
<file path=[Content_Types].xml><?xml version="1.0" encoding="utf-8"?>
<Types xmlns="http://schemas.openxmlformats.org/package/2006/content-types">
  <Default Extension="xml" ContentType="application/xml"/>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externalLinks/externalLink1.xml" ContentType="application/vnd.openxmlformats-officedocument.spreadsheetml.externalLink+xml"/>
  <Override PartName="/docProps/core.xml" ContentType="application/vnd.openxmlformats-package.core-properties+xml"/>
  <Override PartName="/xl/worksheets/sheet2.xml" ContentType="application/vnd.openxmlformats-officedocument.spreadsheetml.worksheet+xml"/>
  <Override PartName="/docProps/app.xml" ContentType="application/vnd.openxmlformats-officedocument.extended-properties+xml"/>
  <Override PartName="/xl/theme/theme1.xml" ContentType="application/vnd.openxmlformats-officedocument.theme+xml"/>
  <Override PartName="/xl/worksheets/sheet5.xml" ContentType="application/vnd.openxmlformats-officedocument.spreadsheetml.worksheet+xml"/>
  <Override PartName="/xl/styles.xml" ContentType="application/vnd.openxmlformats-officedocument.spreadsheetml.styles+xml"/>
  <Override PartName="/xl/worksheets/sheet1.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ARAMCO Inbound Report" sheetId="1" state="visible" r:id="rId2"/>
    <sheet name="ARAMCO Outbound Report" sheetId="2" state="visible" r:id="rId3"/>
    <sheet name="Inventory " sheetId="3" state="visible" r:id="rId4"/>
    <sheet name="PODs" sheetId="4" state="visible" r:id="rId5"/>
    <sheet name="ARAMCO_Utilization" sheetId="5" state="visible" r:id="rId6"/>
    <sheet name="From Factory to WH" sheetId="6" state="visible" r:id="rId7"/>
    <sheet name="Normal delivery" sheetId="7" state="visible" r:id="rId8"/>
    <sheet name="ARAMCO SOH" sheetId="8" state="visible" r:id="rId9"/>
  </sheets>
  <externalReferences>
    <externalReference r:id="rId1"/>
  </externalReferences>
  <definedNames>
    <definedName name="_xlnm._FilterDatabase" localSheetId="2" hidden="1">'Inventory '!#REF!</definedName>
    <definedName name="_xlnm._FilterDatabase" localSheetId="0" hidden="1">'ARAMCO Inbound Report'!$A$2:$O$3723</definedName>
  </definedNames>
  <calcPr/>
  <extLst>
    <ext xmlns:x15="http://schemas.microsoft.com/office/spreadsheetml/2010/11/main" uri="{D0CA8CA8-9F24-4464-BF8E-62219DCF47F9}"/>
  </extLst>
</workbook>
</file>

<file path=xl/sharedStrings.xml><?xml version="1.0" encoding="utf-8"?>
<sst xmlns="http://schemas.openxmlformats.org/spreadsheetml/2006/main" count="7247" uniqueCount="7247">
  <si>
    <t xml:space="preserve">ARAMCO  Inbound Report</t>
  </si>
  <si>
    <t xml:space="preserve">Facility </t>
  </si>
  <si>
    <t>Company</t>
  </si>
  <si>
    <t>Shipment_nbr</t>
  </si>
  <si>
    <t>LPN</t>
  </si>
  <si>
    <t xml:space="preserve">Create shipemnt D&amp;T</t>
  </si>
  <si>
    <t xml:space="preserve">Received LPN D&amp;T</t>
  </si>
  <si>
    <t xml:space="preserve">Received QTY</t>
  </si>
  <si>
    <t xml:space="preserve">Item Alternate Code</t>
  </si>
  <si>
    <t>Description</t>
  </si>
  <si>
    <t>Batch_nbr</t>
  </si>
  <si>
    <t>Production_date</t>
  </si>
  <si>
    <t>Expiry_date</t>
  </si>
  <si>
    <t xml:space="preserve">Arrival date</t>
  </si>
  <si>
    <t xml:space="preserve">Offloading date</t>
  </si>
  <si>
    <t>Jeddah</t>
  </si>
  <si>
    <t>ARAMCO</t>
  </si>
  <si>
    <t>ARC00000119</t>
  </si>
  <si>
    <t xml:space="preserve">VAL ULTRAMAX PRO HLP 68 DR 208 L KSA</t>
  </si>
  <si>
    <t>ARC00000105</t>
  </si>
  <si>
    <t>ARC00000092</t>
  </si>
  <si>
    <t>ARC00000107</t>
  </si>
  <si>
    <t>ARC00000109</t>
  </si>
  <si>
    <t>ARC00000111</t>
  </si>
  <si>
    <t>ARC00000113</t>
  </si>
  <si>
    <t>ARC00000114</t>
  </si>
  <si>
    <t>ARC00000115</t>
  </si>
  <si>
    <t>ARC00000112</t>
  </si>
  <si>
    <t>ARC00000110</t>
  </si>
  <si>
    <t>ARC00000108</t>
  </si>
  <si>
    <t>ARC00000106</t>
  </si>
  <si>
    <t>ARC00000091</t>
  </si>
  <si>
    <t>ARC00000093</t>
  </si>
  <si>
    <t>ARC00000104</t>
  </si>
  <si>
    <t>ARC00000103</t>
  </si>
  <si>
    <t>ARC00000094</t>
  </si>
  <si>
    <t>ARC00000101</t>
  </si>
  <si>
    <t>ARC00000095</t>
  </si>
  <si>
    <t>ARC00000100</t>
  </si>
  <si>
    <t>ARC00000096</t>
  </si>
  <si>
    <t>ARC00000097</t>
  </si>
  <si>
    <t>ARC00000099</t>
  </si>
  <si>
    <t>ARC00000098</t>
  </si>
  <si>
    <t>ARC00000120</t>
  </si>
  <si>
    <t>ARC00000116</t>
  </si>
  <si>
    <t>ARC00000117</t>
  </si>
  <si>
    <t>ARC00000102</t>
  </si>
  <si>
    <t>ARC00000118</t>
  </si>
  <si>
    <t>ARC00000060</t>
  </si>
  <si>
    <t xml:space="preserve">VAL ALL FLEET PLUS 15W40 DR 208 L KSA</t>
  </si>
  <si>
    <t>ARC00000042</t>
  </si>
  <si>
    <t xml:space="preserve">VAL ALL FLEET PLUS 20W50 DR 208 L KSA</t>
  </si>
  <si>
    <t>ARC00000041</t>
  </si>
  <si>
    <t>ARC00000043</t>
  </si>
  <si>
    <t>ARC00000045</t>
  </si>
  <si>
    <t>ARC00000044</t>
  </si>
  <si>
    <t>ARC00000038</t>
  </si>
  <si>
    <t>ARC00000039</t>
  </si>
  <si>
    <t>ARC00000040</t>
  </si>
  <si>
    <t>ARC00000037</t>
  </si>
  <si>
    <t>ARC00000036</t>
  </si>
  <si>
    <t>ARC00000035</t>
  </si>
  <si>
    <t>ARC00000034</t>
  </si>
  <si>
    <t>ARC00000033</t>
  </si>
  <si>
    <t>ARC00000032</t>
  </si>
  <si>
    <t>ARC00000031</t>
  </si>
  <si>
    <t>ARC00000049</t>
  </si>
  <si>
    <t>ARC00000050</t>
  </si>
  <si>
    <t>ARC00000046</t>
  </si>
  <si>
    <t>ARC00000048</t>
  </si>
  <si>
    <t>ARC00000051</t>
  </si>
  <si>
    <t>ARC00000052</t>
  </si>
  <si>
    <t>ARC00000053</t>
  </si>
  <si>
    <t>ARC00000047</t>
  </si>
  <si>
    <t>ARC00000054</t>
  </si>
  <si>
    <t>ARC00000055</t>
  </si>
  <si>
    <t>ARC00000056</t>
  </si>
  <si>
    <t>ARC00000057</t>
  </si>
  <si>
    <t>ARC00000058</t>
  </si>
  <si>
    <t>ARC00000059</t>
  </si>
  <si>
    <t>ARC00000077</t>
  </si>
  <si>
    <t>ARC00000081</t>
  </si>
  <si>
    <t xml:space="preserve">VAL ALL FLEET EXTRA 15W40 DR 208 L KSA</t>
  </si>
  <si>
    <t>ARC00000079</t>
  </si>
  <si>
    <t>ARC00000078</t>
  </si>
  <si>
    <t>ARC00000073</t>
  </si>
  <si>
    <t>ARC00000072</t>
  </si>
  <si>
    <t>JARC00000070</t>
  </si>
  <si>
    <t>ARC00000069</t>
  </si>
  <si>
    <t>ARC00000068</t>
  </si>
  <si>
    <t>ARC00000067</t>
  </si>
  <si>
    <t>ARC00000066</t>
  </si>
  <si>
    <t>ARC00000065</t>
  </si>
  <si>
    <t>ARC00000064</t>
  </si>
  <si>
    <t>ARC00000063</t>
  </si>
  <si>
    <t>ARC00000062</t>
  </si>
  <si>
    <t>ARC00000071</t>
  </si>
  <si>
    <t>ARC00000061</t>
  </si>
  <si>
    <t>ARC00000090</t>
  </si>
  <si>
    <t>ARC00000089</t>
  </si>
  <si>
    <t>ARC00000088</t>
  </si>
  <si>
    <t>ARC00000087</t>
  </si>
  <si>
    <t>ARC00000086</t>
  </si>
  <si>
    <t>ARC00000085</t>
  </si>
  <si>
    <t>ARC00000084</t>
  </si>
  <si>
    <t>ARC00000083</t>
  </si>
  <si>
    <t>ARC00000082</t>
  </si>
  <si>
    <t>ARC00000080</t>
  </si>
  <si>
    <t>ARC00000076</t>
  </si>
  <si>
    <t>ARC00000075</t>
  </si>
  <si>
    <t>ARC00000074</t>
  </si>
  <si>
    <t>Dammam</t>
  </si>
  <si>
    <t>KARMC00000029</t>
  </si>
  <si>
    <t>KARMC00000004</t>
  </si>
  <si>
    <t>KARMC00000013</t>
  </si>
  <si>
    <t>KARMC00000014</t>
  </si>
  <si>
    <t>KARMC00000015</t>
  </si>
  <si>
    <t>KARMC00000016</t>
  </si>
  <si>
    <t>KARMC00000017</t>
  </si>
  <si>
    <t>KARMC00000018</t>
  </si>
  <si>
    <t>KARMC00000019</t>
  </si>
  <si>
    <t>KARMC00000020</t>
  </si>
  <si>
    <t>KARMC00000012</t>
  </si>
  <si>
    <t>KARMC00000011</t>
  </si>
  <si>
    <t>KARMC00000009</t>
  </si>
  <si>
    <t>KARMC00000008</t>
  </si>
  <si>
    <t>KARMC00000010</t>
  </si>
  <si>
    <t>KARMC00000007</t>
  </si>
  <si>
    <t>KARMC00000023</t>
  </si>
  <si>
    <t>KARMC00000030</t>
  </si>
  <si>
    <t>KARMC00000006</t>
  </si>
  <si>
    <t>KARMC00000022</t>
  </si>
  <si>
    <t>KARMC00000024</t>
  </si>
  <si>
    <t>KARMC00000025</t>
  </si>
  <si>
    <t>KARMC00000026</t>
  </si>
  <si>
    <t>KARMC00000005</t>
  </si>
  <si>
    <t>KARMC00000003</t>
  </si>
  <si>
    <t>KARMC00000002</t>
  </si>
  <si>
    <t>KARMC00000001</t>
  </si>
  <si>
    <t>KARMC00000027</t>
  </si>
  <si>
    <t>KARMC00000021</t>
  </si>
  <si>
    <t>KARMC00000028</t>
  </si>
  <si>
    <t>KARMC00000242</t>
  </si>
  <si>
    <t>KARMC00000221</t>
  </si>
  <si>
    <t>KARMC00000247</t>
  </si>
  <si>
    <t>KARMC00000234</t>
  </si>
  <si>
    <t>KARMC00000230</t>
  </si>
  <si>
    <t>KARMC00000229</t>
  </si>
  <si>
    <t>KARMC00000224</t>
  </si>
  <si>
    <t>KARMC00000226</t>
  </si>
  <si>
    <t>KARMC00000228</t>
  </si>
  <si>
    <t>KARMC00000223</t>
  </si>
  <si>
    <t>KARMC00000222</t>
  </si>
  <si>
    <t>KARMC00000227</t>
  </si>
  <si>
    <t>KARMC00000225</t>
  </si>
  <si>
    <t>KARMC00000235</t>
  </si>
  <si>
    <t>KARMC00000232</t>
  </si>
  <si>
    <t>KARMC00000231</t>
  </si>
  <si>
    <t>KARMC00000236</t>
  </si>
  <si>
    <t>KARMC00000233</t>
  </si>
  <si>
    <t>KARMC00000237</t>
  </si>
  <si>
    <t>KARMC00000239</t>
  </si>
  <si>
    <t>KARMC00000240</t>
  </si>
  <si>
    <t>KARMC00000238</t>
  </si>
  <si>
    <t>KARMC00000241</t>
  </si>
  <si>
    <t>KARMC00000243</t>
  </si>
  <si>
    <t>KARMC00000244</t>
  </si>
  <si>
    <t>KARMC00000245</t>
  </si>
  <si>
    <t>KARMC00000246</t>
  </si>
  <si>
    <t>ARC00000236</t>
  </si>
  <si>
    <t xml:space="preserve">VAL SYNPOWER DX1 5W30 12/1 L SW KSA</t>
  </si>
  <si>
    <t>ARC00000233</t>
  </si>
  <si>
    <t xml:space="preserve">VAL ALL CLIMATE 10W30 24/1 L KSA</t>
  </si>
  <si>
    <t>ARC00000235</t>
  </si>
  <si>
    <t>ARC00000237</t>
  </si>
  <si>
    <t>ARC00000005</t>
  </si>
  <si>
    <t>ARC00000003</t>
  </si>
  <si>
    <t>ARC00000222</t>
  </si>
  <si>
    <t>ARC00000224</t>
  </si>
  <si>
    <t>ARC00000226</t>
  </si>
  <si>
    <t>ARC00000227</t>
  </si>
  <si>
    <t>ARC00000231</t>
  </si>
  <si>
    <t>ARC00000229</t>
  </si>
  <si>
    <t>ARC00000238</t>
  </si>
  <si>
    <t>ARC00000234</t>
  </si>
  <si>
    <t>ARC00000004</t>
  </si>
  <si>
    <t>ARC00000002</t>
  </si>
  <si>
    <t>ARC00000006</t>
  </si>
  <si>
    <t>JF00230817</t>
  </si>
  <si>
    <t>ARC00000221</t>
  </si>
  <si>
    <t>ARC00000223</t>
  </si>
  <si>
    <t>ARC00000228</t>
  </si>
  <si>
    <t>ARC00000230</t>
  </si>
  <si>
    <t>ARC00000232</t>
  </si>
  <si>
    <t>ARC00000225</t>
  </si>
  <si>
    <t>ARC00000244</t>
  </si>
  <si>
    <t xml:space="preserve">VAL ALL FLEET 25W50 6/5 L KSA</t>
  </si>
  <si>
    <t>ARC00000254</t>
  </si>
  <si>
    <t xml:space="preserve">VAL ALL FLEET EXTRA 15W40 6/4 L KSA</t>
  </si>
  <si>
    <t>ARC00000245</t>
  </si>
  <si>
    <t>ARC00000246</t>
  </si>
  <si>
    <t>ARC00000247</t>
  </si>
  <si>
    <t>ARC00000248</t>
  </si>
  <si>
    <t>ARC00000249</t>
  </si>
  <si>
    <t>ARC00000250</t>
  </si>
  <si>
    <t>ARC00000251</t>
  </si>
  <si>
    <t>ARC00000252</t>
  </si>
  <si>
    <t>ARC00000253</t>
  </si>
  <si>
    <t>ARC00000001</t>
  </si>
  <si>
    <t>ARC00000257</t>
  </si>
  <si>
    <t>ARC00000255</t>
  </si>
  <si>
    <t>ARC00000256</t>
  </si>
  <si>
    <t>ARC00000261</t>
  </si>
  <si>
    <t>ARC00000260</t>
  </si>
  <si>
    <t>ARC00000258</t>
  </si>
  <si>
    <t>ARC00000259</t>
  </si>
  <si>
    <t>ARC00000239</t>
  </si>
  <si>
    <t>ARC00000240</t>
  </si>
  <si>
    <t>ARC00000241</t>
  </si>
  <si>
    <t>ARC00000242</t>
  </si>
  <si>
    <t>ARC00000243</t>
  </si>
  <si>
    <t>ARC00000030</t>
  </si>
  <si>
    <t>ARC00000015</t>
  </si>
  <si>
    <t xml:space="preserve">VAL ALL CLIMATE 5W30 12/1 L SW KSA</t>
  </si>
  <si>
    <t>ARC00000016</t>
  </si>
  <si>
    <t>ARC00000017</t>
  </si>
  <si>
    <t>ARC00000007</t>
  </si>
  <si>
    <t>ARC00000008</t>
  </si>
  <si>
    <t>ARC00000009</t>
  </si>
  <si>
    <t>ARC00000010</t>
  </si>
  <si>
    <t>ARC00000011</t>
  </si>
  <si>
    <t>ARC00000012</t>
  </si>
  <si>
    <t>ARC00000013</t>
  </si>
  <si>
    <t>ARC00000014</t>
  </si>
  <si>
    <t>ARC00000018</t>
  </si>
  <si>
    <t>ARC00000019</t>
  </si>
  <si>
    <t>ARC00000020</t>
  </si>
  <si>
    <t>ARC00000021</t>
  </si>
  <si>
    <t>ARC00000022</t>
  </si>
  <si>
    <t>ARC00000023</t>
  </si>
  <si>
    <t>ARC00000024</t>
  </si>
  <si>
    <t>ARC00000025</t>
  </si>
  <si>
    <t>ARC00000026</t>
  </si>
  <si>
    <t>ARC00000027</t>
  </si>
  <si>
    <t>ARC00000028</t>
  </si>
  <si>
    <t>ARC00000029</t>
  </si>
  <si>
    <t>KARMC00000470</t>
  </si>
  <si>
    <t>KARMC00000462</t>
  </si>
  <si>
    <t>KARMC00000449</t>
  </si>
  <si>
    <t>KARMC00000448</t>
  </si>
  <si>
    <t>KARMC00000450</t>
  </si>
  <si>
    <t>KARMC00000454</t>
  </si>
  <si>
    <t>KARMC00000453</t>
  </si>
  <si>
    <t>KARMC00000452</t>
  </si>
  <si>
    <t>KARMC00000458</t>
  </si>
  <si>
    <t>KARMC00000457</t>
  </si>
  <si>
    <t>KARMC00000451</t>
  </si>
  <si>
    <t>KARMC00000444</t>
  </si>
  <si>
    <t>KARMC00000443</t>
  </si>
  <si>
    <t>KARMC00000441</t>
  </si>
  <si>
    <t>KARMC00000468</t>
  </si>
  <si>
    <t>KARMC00000467</t>
  </si>
  <si>
    <t>KARMC00000466</t>
  </si>
  <si>
    <t>KARMC00000469</t>
  </si>
  <si>
    <t>KARMC00000442</t>
  </si>
  <si>
    <t>KARMC00000459</t>
  </si>
  <si>
    <t>KARMC00000446</t>
  </si>
  <si>
    <t>KARMC00000447</t>
  </si>
  <si>
    <t>KARMC00000465</t>
  </si>
  <si>
    <t>KARMC00000464</t>
  </si>
  <si>
    <t>KARMC00000463</t>
  </si>
  <si>
    <t>KARMC00000456</t>
  </si>
  <si>
    <t>KARMC00000461</t>
  </si>
  <si>
    <t>KARMC00000445</t>
  </si>
  <si>
    <t>KARMC00000460</t>
  </si>
  <si>
    <t>KARMC00000455</t>
  </si>
  <si>
    <t>KARMC00000666</t>
  </si>
  <si>
    <t>KARMC00000662</t>
  </si>
  <si>
    <t>KARMC00000677</t>
  </si>
  <si>
    <t>KARMC00000683</t>
  </si>
  <si>
    <t>KARMC00000681</t>
  </si>
  <si>
    <t>KARMC00000678</t>
  </si>
  <si>
    <t>KARMC00000675</t>
  </si>
  <si>
    <t>KARMC00000673</t>
  </si>
  <si>
    <t>KARMC00000671</t>
  </si>
  <si>
    <t>KARMC00000668</t>
  </si>
  <si>
    <t>KARMC00000665</t>
  </si>
  <si>
    <t>KARMC00000664</t>
  </si>
  <si>
    <t>KARMC00000667</t>
  </si>
  <si>
    <t>KARMC00000679</t>
  </si>
  <si>
    <t>KARMC00000682</t>
  </si>
  <si>
    <t>KARMC00000680</t>
  </si>
  <si>
    <t>KARMC00000661</t>
  </si>
  <si>
    <t>KARMC00000676</t>
  </si>
  <si>
    <t>KARMC00000672</t>
  </si>
  <si>
    <t>KARMC00000670</t>
  </si>
  <si>
    <t>KARMC00000669</t>
  </si>
  <si>
    <t>KARMC00000684</t>
  </si>
  <si>
    <t>KARMC00000663</t>
  </si>
  <si>
    <t>KARMC00000674</t>
  </si>
  <si>
    <t>ARC00000278</t>
  </si>
  <si>
    <t>ARC00000275</t>
  </si>
  <si>
    <t>ARC00000264</t>
  </si>
  <si>
    <t>ARC00000263</t>
  </si>
  <si>
    <t>ARC00000262</t>
  </si>
  <si>
    <t>ARC00000265</t>
  </si>
  <si>
    <t>ARC00000266</t>
  </si>
  <si>
    <t>ARC00000267</t>
  </si>
  <si>
    <t>ARC00000268</t>
  </si>
  <si>
    <t>ARC00000269</t>
  </si>
  <si>
    <t>ARC00000270</t>
  </si>
  <si>
    <t>ARC00000271</t>
  </si>
  <si>
    <t>ARC00000272</t>
  </si>
  <si>
    <t>ARC00000273</t>
  </si>
  <si>
    <t>ARC00000274</t>
  </si>
  <si>
    <t>ARC00000283</t>
  </si>
  <si>
    <t>ARC00000282</t>
  </si>
  <si>
    <t>ARC00000281</t>
  </si>
  <si>
    <t>ARC00000280</t>
  </si>
  <si>
    <t>ARC00000277</t>
  </si>
  <si>
    <t>ARC00000276</t>
  </si>
  <si>
    <t>ARC00000279</t>
  </si>
  <si>
    <t>ARC00000311</t>
  </si>
  <si>
    <t>ARC00000289</t>
  </si>
  <si>
    <t>ARC00000288</t>
  </si>
  <si>
    <t>ARC00000287</t>
  </si>
  <si>
    <t>ARC00000286</t>
  </si>
  <si>
    <t>ARC00000285</t>
  </si>
  <si>
    <t>ARC00000284</t>
  </si>
  <si>
    <t>ARC00000290</t>
  </si>
  <si>
    <t>ARC00000291</t>
  </si>
  <si>
    <t>ARC00000292</t>
  </si>
  <si>
    <t>ARC00000293</t>
  </si>
  <si>
    <t>ARC00000294</t>
  </si>
  <si>
    <t>ARC00000295</t>
  </si>
  <si>
    <t>ARC00000296</t>
  </si>
  <si>
    <t>ARC00000297</t>
  </si>
  <si>
    <t>ARC00000298</t>
  </si>
  <si>
    <t>ARC00000299</t>
  </si>
  <si>
    <t>ARC00000301</t>
  </si>
  <si>
    <t>ARC00000302</t>
  </si>
  <si>
    <t>ARC00000312</t>
  </si>
  <si>
    <t>ARC00000313</t>
  </si>
  <si>
    <t>ARC00000300</t>
  </si>
  <si>
    <t>ARC00000303</t>
  </si>
  <si>
    <t>ARC00000304</t>
  </si>
  <si>
    <t>ARC00000305</t>
  </si>
  <si>
    <t>ARC00000306</t>
  </si>
  <si>
    <t>ARC00000307</t>
  </si>
  <si>
    <t>ARC00000308</t>
  </si>
  <si>
    <t>ARC00000309</t>
  </si>
  <si>
    <t>ARC00000310</t>
  </si>
  <si>
    <t>KARMC00000884</t>
  </si>
  <si>
    <t>KARMC00000896</t>
  </si>
  <si>
    <t>KARMC00000897</t>
  </si>
  <si>
    <t>KARMC00000881</t>
  </si>
  <si>
    <t>KARMC00000898</t>
  </si>
  <si>
    <t>KARMC00000899</t>
  </si>
  <si>
    <t>KARMC00000900</t>
  </si>
  <si>
    <t>KARMC00000901</t>
  </si>
  <si>
    <t>KARMC00000902</t>
  </si>
  <si>
    <t>KARMC00000903</t>
  </si>
  <si>
    <t>KARMC00000904</t>
  </si>
  <si>
    <t>KARMC00000905</t>
  </si>
  <si>
    <t>KARMC00000906</t>
  </si>
  <si>
    <t>KARMC00000907</t>
  </si>
  <si>
    <t>KARMC00000908</t>
  </si>
  <si>
    <t>KARMC00000909</t>
  </si>
  <si>
    <t>KARMC00000910</t>
  </si>
  <si>
    <t>KARMC00000890</t>
  </si>
  <si>
    <t>KARMC00000889</t>
  </si>
  <si>
    <t>KARMC00000888</t>
  </si>
  <si>
    <t>KARMC00000891</t>
  </si>
  <si>
    <t>KARMC00000892</t>
  </si>
  <si>
    <t>KARMC00000893</t>
  </si>
  <si>
    <t>KARMC00000894</t>
  </si>
  <si>
    <t>KARMC00000887</t>
  </si>
  <si>
    <t>KARMC00000886</t>
  </si>
  <si>
    <t>KARMC00000885</t>
  </si>
  <si>
    <t>KARMC00000883</t>
  </si>
  <si>
    <t>KARMC00000882</t>
  </si>
  <si>
    <t>KARMC00000895</t>
  </si>
  <si>
    <t>KARMC00000934</t>
  </si>
  <si>
    <t>KARMC00000930</t>
  </si>
  <si>
    <t>KARMC00000929</t>
  </si>
  <si>
    <t>KARMC00000928</t>
  </si>
  <si>
    <t>KARMC00000927</t>
  </si>
  <si>
    <t>KARMC00000926</t>
  </si>
  <si>
    <t>KARMC00000925</t>
  </si>
  <si>
    <t>KARMC00000924</t>
  </si>
  <si>
    <t>KARMC00000923</t>
  </si>
  <si>
    <t>KARMC00000922</t>
  </si>
  <si>
    <t>KARMC00000921</t>
  </si>
  <si>
    <t>KARMC00000920</t>
  </si>
  <si>
    <t>KARMC00000919</t>
  </si>
  <si>
    <t>KARMC00000918</t>
  </si>
  <si>
    <t>KARMC00000917</t>
  </si>
  <si>
    <t>KARMC00000916</t>
  </si>
  <si>
    <t>KARMC00000931</t>
  </si>
  <si>
    <t>KARMC00000932</t>
  </si>
  <si>
    <t>KARMC00000915</t>
  </si>
  <si>
    <t>KARMC00000914</t>
  </si>
  <si>
    <t>KARMC00000933</t>
  </si>
  <si>
    <t>KARMC00000912</t>
  </si>
  <si>
    <t>KARMC00000911</t>
  </si>
  <si>
    <t>KARMC00000913</t>
  </si>
  <si>
    <t>KARMC00000939</t>
  </si>
  <si>
    <t xml:space="preserve">VAL UNICOOL C-50 DR 6/4 L</t>
  </si>
  <si>
    <t>KARMC00000944</t>
  </si>
  <si>
    <t>KARMC00000945</t>
  </si>
  <si>
    <t>KARMC00000935</t>
  </si>
  <si>
    <t>KARMC00000946</t>
  </si>
  <si>
    <t>KARMC00000947</t>
  </si>
  <si>
    <t>KARMC00000943</t>
  </si>
  <si>
    <t>KARMC00000942</t>
  </si>
  <si>
    <t>KARMC00000941</t>
  </si>
  <si>
    <t>KARMC00000940</t>
  </si>
  <si>
    <t>KARMC00000938</t>
  </si>
  <si>
    <t>KARMC00000937</t>
  </si>
  <si>
    <t>KARMC00000936</t>
  </si>
  <si>
    <t>KARMC00001148</t>
  </si>
  <si>
    <t>KARMC00001152</t>
  </si>
  <si>
    <t xml:space="preserve">VAL ALL FLEET PLUS 20W50 6/5 L KSA</t>
  </si>
  <si>
    <t>KARMC00001151</t>
  </si>
  <si>
    <t>KARMC00001150</t>
  </si>
  <si>
    <t>KARMC00001136</t>
  </si>
  <si>
    <t>KARMC00001135</t>
  </si>
  <si>
    <t>KARMC00001139</t>
  </si>
  <si>
    <t>KARMC00001141</t>
  </si>
  <si>
    <t>KARMC00001143</t>
  </si>
  <si>
    <t>KARMC00001145</t>
  </si>
  <si>
    <t>KARMC00001147</t>
  </si>
  <si>
    <t>KARMC00001149</t>
  </si>
  <si>
    <t>KARMC00001153</t>
  </si>
  <si>
    <t>KARMC00001101</t>
  </si>
  <si>
    <t>KARMC00001133</t>
  </si>
  <si>
    <t>KARMC00001134</t>
  </si>
  <si>
    <t>KARMC00001137</t>
  </si>
  <si>
    <t>KARMC00001138</t>
  </si>
  <si>
    <t>KARMC00001140</t>
  </si>
  <si>
    <t>KARMC00001142</t>
  </si>
  <si>
    <t>KARMC00001144</t>
  </si>
  <si>
    <t>KARMC00001146</t>
  </si>
  <si>
    <t>KARMC00001119</t>
  </si>
  <si>
    <t>KARMC00001111</t>
  </si>
  <si>
    <t>KARMC00001110</t>
  </si>
  <si>
    <t>KARMC00001108</t>
  </si>
  <si>
    <t>KARMC00001106</t>
  </si>
  <si>
    <t>KARMC00001104</t>
  </si>
  <si>
    <t>KARMC00001114</t>
  </si>
  <si>
    <t>KARMC00001115</t>
  </si>
  <si>
    <t>KARMC00001122</t>
  </si>
  <si>
    <t>KARMC00001117</t>
  </si>
  <si>
    <t>KARMC0000112</t>
  </si>
  <si>
    <t>KARMC00001126</t>
  </si>
  <si>
    <t>KARMC00001128</t>
  </si>
  <si>
    <t>KARMC00001129</t>
  </si>
  <si>
    <t>KARMC00001131</t>
  </si>
  <si>
    <t>KARMC00001118</t>
  </si>
  <si>
    <t>KARMC00001112</t>
  </si>
  <si>
    <t>KARMC00001109</t>
  </si>
  <si>
    <t>KARMC00001103</t>
  </si>
  <si>
    <t>KARMC00001105</t>
  </si>
  <si>
    <t>KARMC00001113</t>
  </si>
  <si>
    <t>KARMC00001132</t>
  </si>
  <si>
    <t>KARMC00001130</t>
  </si>
  <si>
    <t>KARMC00001107</t>
  </si>
  <si>
    <t>KARMC00001116</t>
  </si>
  <si>
    <t>KARMC00001120</t>
  </si>
  <si>
    <t>KARMC00001121</t>
  </si>
  <si>
    <t>KARMC00001123</t>
  </si>
  <si>
    <t>KARMC00001125</t>
  </si>
  <si>
    <t>KARMC00001127</t>
  </si>
  <si>
    <t>ARC00000320</t>
  </si>
  <si>
    <t>ARC00000336</t>
  </si>
  <si>
    <t>ARC00000323</t>
  </si>
  <si>
    <t>ARC00000322</t>
  </si>
  <si>
    <t>ARC00000340</t>
  </si>
  <si>
    <t>ARC00000341</t>
  </si>
  <si>
    <t>ARC00000342</t>
  </si>
  <si>
    <t>ARC00000343</t>
  </si>
  <si>
    <t>ARC00000327</t>
  </si>
  <si>
    <t>ARC00000328</t>
  </si>
  <si>
    <t>ARC00000330</t>
  </si>
  <si>
    <t>ARC00000324</t>
  </si>
  <si>
    <t>ARC00000319</t>
  </si>
  <si>
    <t>ARC00000317</t>
  </si>
  <si>
    <t>ARC00000316</t>
  </si>
  <si>
    <t>ARC00000315</t>
  </si>
  <si>
    <t>ARC00000314</t>
  </si>
  <si>
    <t>ARC00000318</t>
  </si>
  <si>
    <t>ARC00000338</t>
  </si>
  <si>
    <t>ARC00000339</t>
  </si>
  <si>
    <t>ARC00000325</t>
  </si>
  <si>
    <t>ARC00000326</t>
  </si>
  <si>
    <t>ARC00000321</t>
  </si>
  <si>
    <t>ARC00000332</t>
  </si>
  <si>
    <t>ARC00000334</t>
  </si>
  <si>
    <t>ARC00000337</t>
  </si>
  <si>
    <t>ARC00000331</t>
  </si>
  <si>
    <t>ARC00000329</t>
  </si>
  <si>
    <t>ARC00000335</t>
  </si>
  <si>
    <t>ARC00000333</t>
  </si>
  <si>
    <t>ARC00000362</t>
  </si>
  <si>
    <t>ARC00000370</t>
  </si>
  <si>
    <t>ARC00000368</t>
  </si>
  <si>
    <t>ARC00000354</t>
  </si>
  <si>
    <t>ARC00000353</t>
  </si>
  <si>
    <t>ARC00000352</t>
  </si>
  <si>
    <t>ARC00000347</t>
  </si>
  <si>
    <t>ARC00000344</t>
  </si>
  <si>
    <t>ARC00000346</t>
  </si>
  <si>
    <t>ARC00000345</t>
  </si>
  <si>
    <t>ARC00000350</t>
  </si>
  <si>
    <t>ARC00000369</t>
  </si>
  <si>
    <t>ARC00000361</t>
  </si>
  <si>
    <t>ARC00000359</t>
  </si>
  <si>
    <t>ARC00000358</t>
  </si>
  <si>
    <t>ARC00000357</t>
  </si>
  <si>
    <t>ARC00000356</t>
  </si>
  <si>
    <t>ARC00000355</t>
  </si>
  <si>
    <t>ARC00000351</t>
  </si>
  <si>
    <t>ARC00000360</t>
  </si>
  <si>
    <t>ARC00000348</t>
  </si>
  <si>
    <t>ARC00000349</t>
  </si>
  <si>
    <t>ARC00000590</t>
  </si>
  <si>
    <t>ARC00000589</t>
  </si>
  <si>
    <t>ARC00000367</t>
  </si>
  <si>
    <t>ARC00000366</t>
  </si>
  <si>
    <t>ARC00000365</t>
  </si>
  <si>
    <t>ARC00000364</t>
  </si>
  <si>
    <t>ARC00000363</t>
  </si>
  <si>
    <t>KARMC00001197</t>
  </si>
  <si>
    <t xml:space="preserve">ALL FLEET EXTRA 10W40 DR 208 L KSA</t>
  </si>
  <si>
    <t>KARMC00001176</t>
  </si>
  <si>
    <t>KARMC00001177</t>
  </si>
  <si>
    <t>KARMC00001179</t>
  </si>
  <si>
    <t>KARMC00001180</t>
  </si>
  <si>
    <t>KARMC00001182</t>
  </si>
  <si>
    <t>KARMC00001184</t>
  </si>
  <si>
    <t>KARMC00001186</t>
  </si>
  <si>
    <t>KARMC00001188</t>
  </si>
  <si>
    <t>KARMC00001190</t>
  </si>
  <si>
    <t>KARMC00001192</t>
  </si>
  <si>
    <t>KARMC00001193</t>
  </si>
  <si>
    <t>KARMC00001194</t>
  </si>
  <si>
    <t>KARMC00001196</t>
  </si>
  <si>
    <t>KARMC00001199</t>
  </si>
  <si>
    <t>KARMC00001158</t>
  </si>
  <si>
    <t>KARMC00001156</t>
  </si>
  <si>
    <t>KARMC00001155</t>
  </si>
  <si>
    <t>KARMC00001157</t>
  </si>
  <si>
    <t>KARMC00001154</t>
  </si>
  <si>
    <t>KARMC00001195</t>
  </si>
  <si>
    <t>KARMC00001178</t>
  </si>
  <si>
    <t>KARMC00001181</t>
  </si>
  <si>
    <t>KARMC00001185</t>
  </si>
  <si>
    <t>KARMC00001183</t>
  </si>
  <si>
    <t>KARMC00001187</t>
  </si>
  <si>
    <t>KARMC00001191</t>
  </si>
  <si>
    <t>KARMC00001198</t>
  </si>
  <si>
    <t>KARMC00001200</t>
  </si>
  <si>
    <t>KARMC00001189</t>
  </si>
  <si>
    <t>ARC00000540</t>
  </si>
  <si>
    <t xml:space="preserve">VAL UNICOOL C-50 DR 208 L</t>
  </si>
  <si>
    <t>ARC00000544</t>
  </si>
  <si>
    <t>ARC00000545</t>
  </si>
  <si>
    <t>ARC00000552</t>
  </si>
  <si>
    <t>ARC00000553</t>
  </si>
  <si>
    <t>ARC00000554</t>
  </si>
  <si>
    <t>ARC00000555</t>
  </si>
  <si>
    <t>ARC00000556</t>
  </si>
  <si>
    <t>ARC00000557</t>
  </si>
  <si>
    <t>ARC00000558</t>
  </si>
  <si>
    <t>ARC00000547</t>
  </si>
  <si>
    <t>ARC00000548</t>
  </si>
  <si>
    <t>ARC00000549</t>
  </si>
  <si>
    <t>ARC00000546</t>
  </si>
  <si>
    <t>ARC00000550</t>
  </si>
  <si>
    <t>ARC00000551</t>
  </si>
  <si>
    <t>ARC00000527</t>
  </si>
  <si>
    <t>ARC00000531</t>
  </si>
  <si>
    <t>ARC00000532</t>
  </si>
  <si>
    <t>ARC00000526</t>
  </si>
  <si>
    <t>ARC00000533</t>
  </si>
  <si>
    <t>ARC00000534</t>
  </si>
  <si>
    <t>ARC00000535</t>
  </si>
  <si>
    <t>ARC00000536</t>
  </si>
  <si>
    <t>ARC00000537</t>
  </si>
  <si>
    <t>ARC00000503</t>
  </si>
  <si>
    <t>ARC00000539</t>
  </si>
  <si>
    <t>ARC00000541</t>
  </si>
  <si>
    <t>ARC00000542</t>
  </si>
  <si>
    <t>ARC00000543</t>
  </si>
  <si>
    <t>ARC00000575</t>
  </si>
  <si>
    <t xml:space="preserve">VAL HLP 68 DR 208 L KSA</t>
  </si>
  <si>
    <t>ARC00000559</t>
  </si>
  <si>
    <t>ARC00000560</t>
  </si>
  <si>
    <t>ARC00000561</t>
  </si>
  <si>
    <t>ARC00000563</t>
  </si>
  <si>
    <t>ARC00000565</t>
  </si>
  <si>
    <t>ARC00000567</t>
  </si>
  <si>
    <t>ARC00000569</t>
  </si>
  <si>
    <t>ARC00000571</t>
  </si>
  <si>
    <t>ARC00000573</t>
  </si>
  <si>
    <t>ARC00000574</t>
  </si>
  <si>
    <t>ARC00000582</t>
  </si>
  <si>
    <t>ARC00000586</t>
  </si>
  <si>
    <t>ARC00000584</t>
  </si>
  <si>
    <t>ARC00000585</t>
  </si>
  <si>
    <t>ARC00000583</t>
  </si>
  <si>
    <t>ARC00000587</t>
  </si>
  <si>
    <t>ARC00000588</t>
  </si>
  <si>
    <t>ARC00000572</t>
  </si>
  <si>
    <t>ARC00000570</t>
  </si>
  <si>
    <t>ARC00000568</t>
  </si>
  <si>
    <t>ARC00000566</t>
  </si>
  <si>
    <t>ARC00000564</t>
  </si>
  <si>
    <t>ARC00000562</t>
  </si>
  <si>
    <t>ARC00000581</t>
  </si>
  <si>
    <t>ARC00000580</t>
  </si>
  <si>
    <t>ARC00000578</t>
  </si>
  <si>
    <t>ARC00000577</t>
  </si>
  <si>
    <t>ARC00000576</t>
  </si>
  <si>
    <t>ARC00000579</t>
  </si>
  <si>
    <t>ARC00000523</t>
  </si>
  <si>
    <t>ARC00000516</t>
  </si>
  <si>
    <t>ARC00000515</t>
  </si>
  <si>
    <t>ARC00000514</t>
  </si>
  <si>
    <t>ARC00000513</t>
  </si>
  <si>
    <t>ARC00000512</t>
  </si>
  <si>
    <t>ARC00000511</t>
  </si>
  <si>
    <t>ARC00000510</t>
  </si>
  <si>
    <t>ARC00000509</t>
  </si>
  <si>
    <t>ARC00000508</t>
  </si>
  <si>
    <t>ARC00000507</t>
  </si>
  <si>
    <t>ARC00000506</t>
  </si>
  <si>
    <t>ARC00000505</t>
  </si>
  <si>
    <t>ARC00000518</t>
  </si>
  <si>
    <t>ARC00000517</t>
  </si>
  <si>
    <t>ARC00000519</t>
  </si>
  <si>
    <t>ARC00000520</t>
  </si>
  <si>
    <t>ARC00000521</t>
  </si>
  <si>
    <t>ARC00000522</t>
  </si>
  <si>
    <t>ARC00000528</t>
  </si>
  <si>
    <t>ARC00000529</t>
  </si>
  <si>
    <t>ARC00000530</t>
  </si>
  <si>
    <t>ARC00000524</t>
  </si>
  <si>
    <t>ARC00000525</t>
  </si>
  <si>
    <t>KARMC00001389</t>
  </si>
  <si>
    <t xml:space="preserve">VAL ULTRAMAX PRO HLP 46 DR 208 L KSA</t>
  </si>
  <si>
    <t>KARMC00001407</t>
  </si>
  <si>
    <t>KARMC00001395</t>
  </si>
  <si>
    <t>KARMC00001404</t>
  </si>
  <si>
    <t>KARMC00001406</t>
  </si>
  <si>
    <t>KARMC00001409</t>
  </si>
  <si>
    <t>KARMC00001387</t>
  </si>
  <si>
    <t>KARMC00001388</t>
  </si>
  <si>
    <t>KARMC00001390</t>
  </si>
  <si>
    <t>KARMC00001392</t>
  </si>
  <si>
    <t>KARMC00001385</t>
  </si>
  <si>
    <t>KARMC00001413</t>
  </si>
  <si>
    <t>KARMC00001398</t>
  </si>
  <si>
    <t>KARMC00001396</t>
  </si>
  <si>
    <t>KARMC00001414</t>
  </si>
  <si>
    <t>KARMC00001411</t>
  </si>
  <si>
    <t>KARMC00001412</t>
  </si>
  <si>
    <t>KARMC00001394</t>
  </si>
  <si>
    <t>KARMC00001393</t>
  </si>
  <si>
    <t>KARMC00001391</t>
  </si>
  <si>
    <t>KARMC00001399</t>
  </si>
  <si>
    <t>KARMC00001401</t>
  </si>
  <si>
    <t>KARMC00001402</t>
  </si>
  <si>
    <t>KARMC00001403</t>
  </si>
  <si>
    <t>KARMC00001397</t>
  </si>
  <si>
    <t>KARMC00001408</t>
  </si>
  <si>
    <t>KARMC00001405</t>
  </si>
  <si>
    <t>KARMC00001384</t>
  </si>
  <si>
    <t>KRMC00001541</t>
  </si>
  <si>
    <t>KARMC00001410</t>
  </si>
  <si>
    <t>KARMC00001386</t>
  </si>
  <si>
    <t>ARC00000475</t>
  </si>
  <si>
    <t>ARC00000493</t>
  </si>
  <si>
    <t>ARC00000494</t>
  </si>
  <si>
    <t>ARC00000492</t>
  </si>
  <si>
    <t>ARC00000502</t>
  </si>
  <si>
    <t>ARC00000495</t>
  </si>
  <si>
    <t>ARC00000497</t>
  </si>
  <si>
    <t>ARC00000498</t>
  </si>
  <si>
    <t>ARC00000499</t>
  </si>
  <si>
    <t>ARC00000500</t>
  </si>
  <si>
    <t>ARC00000501</t>
  </si>
  <si>
    <t>ARC00000496</t>
  </si>
  <si>
    <t>ARC00000473</t>
  </si>
  <si>
    <t>ARC00000472</t>
  </si>
  <si>
    <t>ARC00000487</t>
  </si>
  <si>
    <t>ARC00000486</t>
  </si>
  <si>
    <t>ARC00000484</t>
  </si>
  <si>
    <t>ARC00000482</t>
  </si>
  <si>
    <t>ARC00000480</t>
  </si>
  <si>
    <t>ARC00000478</t>
  </si>
  <si>
    <t>ARC00000476</t>
  </si>
  <si>
    <t>ARC00000477</t>
  </si>
  <si>
    <t>ARC00000479</t>
  </si>
  <si>
    <t>ARC00000481</t>
  </si>
  <si>
    <t>ARC00000483</t>
  </si>
  <si>
    <t>ARC00000485</t>
  </si>
  <si>
    <t>ARC00000488</t>
  </si>
  <si>
    <t>ARC00000489</t>
  </si>
  <si>
    <t>ARC00000490</t>
  </si>
  <si>
    <t>ARC00000491</t>
  </si>
  <si>
    <t>ARC00000460</t>
  </si>
  <si>
    <t>ARC00000469</t>
  </si>
  <si>
    <t>ARC00000471</t>
  </si>
  <si>
    <t>ARC00000470</t>
  </si>
  <si>
    <t>ARC00000442</t>
  </si>
  <si>
    <t>ARC00000911</t>
  </si>
  <si>
    <t>ARC00000445</t>
  </si>
  <si>
    <t>ARC00000444</t>
  </si>
  <si>
    <t>ARC00000458</t>
  </si>
  <si>
    <t>ARC00000453</t>
  </si>
  <si>
    <t>ARC00000443</t>
  </si>
  <si>
    <t>ARC00000452</t>
  </si>
  <si>
    <t>ARC00000448</t>
  </si>
  <si>
    <t>ARC00000447</t>
  </si>
  <si>
    <t>ARC00000451</t>
  </si>
  <si>
    <t>ARC00000450</t>
  </si>
  <si>
    <t>ARC00000449</t>
  </si>
  <si>
    <t>ARC00000454</t>
  </si>
  <si>
    <t>ARC00000456</t>
  </si>
  <si>
    <t>ARC00000457</t>
  </si>
  <si>
    <t>ARC00000455</t>
  </si>
  <si>
    <t>ARC00000459</t>
  </si>
  <si>
    <t>ARC00000461</t>
  </si>
  <si>
    <t>ARC00000463</t>
  </si>
  <si>
    <t>ARC00000462</t>
  </si>
  <si>
    <t>ARC00000467</t>
  </si>
  <si>
    <t>ARC00000465</t>
  </si>
  <si>
    <t>ARC00000466</t>
  </si>
  <si>
    <t>ARC00000468</t>
  </si>
  <si>
    <t>ARC00000464</t>
  </si>
  <si>
    <t>KARMC00001365</t>
  </si>
  <si>
    <t xml:space="preserve">VAL LITHIUM GREASE EP2 180 KG</t>
  </si>
  <si>
    <t>KARMC00001364</t>
  </si>
  <si>
    <t>KARMC00001355</t>
  </si>
  <si>
    <t>KARMC00001354</t>
  </si>
  <si>
    <t>KARMC00001360</t>
  </si>
  <si>
    <t>KARMC00001359</t>
  </si>
  <si>
    <t>KARMC00001358</t>
  </si>
  <si>
    <t>KARMC00001362</t>
  </si>
  <si>
    <t>KARMC00001357</t>
  </si>
  <si>
    <t>KARMC00001382</t>
  </si>
  <si>
    <t>KARMC00001383</t>
  </si>
  <si>
    <t>KARMC00001381</t>
  </si>
  <si>
    <t>KARMC00001380</t>
  </si>
  <si>
    <t>KARMC00001379</t>
  </si>
  <si>
    <t>KARMC00001378</t>
  </si>
  <si>
    <t>KARMC00001377</t>
  </si>
  <si>
    <t>KARMC00001374</t>
  </si>
  <si>
    <t>KARMC00001375</t>
  </si>
  <si>
    <t>KARMC00001376</t>
  </si>
  <si>
    <t>KARMC00001368</t>
  </si>
  <si>
    <t>KARMC00001369</t>
  </si>
  <si>
    <t>KARMC00001372</t>
  </si>
  <si>
    <t>KARMC00001363</t>
  </si>
  <si>
    <t>KARMC00001361</t>
  </si>
  <si>
    <t>KARMC00001370</t>
  </si>
  <si>
    <t xml:space="preserve">VAL LITHIUM GREASE MP2 180 KG</t>
  </si>
  <si>
    <t>KARMC00001366</t>
  </si>
  <si>
    <t>KARMC00001356</t>
  </si>
  <si>
    <t>KARMC00001373</t>
  </si>
  <si>
    <t>KARMC00001371</t>
  </si>
  <si>
    <t>KARMC00001367</t>
  </si>
  <si>
    <t>ARC00000960</t>
  </si>
  <si>
    <t xml:space="preserve">VAL SYNPOWER DX1 5W30 DR 208 L KSA</t>
  </si>
  <si>
    <t>ARC00000937</t>
  </si>
  <si>
    <t xml:space="preserve">VAL ALL FLEET 15W40 DR 208 L KSA</t>
  </si>
  <si>
    <t>ARC00000938</t>
  </si>
  <si>
    <t>ARC00000939</t>
  </si>
  <si>
    <t>ARC00000940</t>
  </si>
  <si>
    <t>ARC00000941</t>
  </si>
  <si>
    <t>ARC00000943</t>
  </si>
  <si>
    <t>ARC00000944</t>
  </si>
  <si>
    <t>ARC00000945</t>
  </si>
  <si>
    <t>ARC00000946</t>
  </si>
  <si>
    <t>ARC00000948</t>
  </si>
  <si>
    <t>ARC00000936</t>
  </si>
  <si>
    <t>ARC00000942</t>
  </si>
  <si>
    <t>ARC00000947</t>
  </si>
  <si>
    <t>ARC00000949</t>
  </si>
  <si>
    <t>ARC00000950</t>
  </si>
  <si>
    <t>ARC00000952</t>
  </si>
  <si>
    <t>ARC00000953</t>
  </si>
  <si>
    <t>ARC00000954</t>
  </si>
  <si>
    <t>ARC00000955</t>
  </si>
  <si>
    <t>ARC00000956</t>
  </si>
  <si>
    <t>ARC00000957</t>
  </si>
  <si>
    <t>ARC00000951</t>
  </si>
  <si>
    <t>ARC00000958</t>
  </si>
  <si>
    <t>ARC00000959</t>
  </si>
  <si>
    <t>ARC00000867</t>
  </si>
  <si>
    <t xml:space="preserve">VAL CIRCULATION OIL 220 DR 208 L KSA</t>
  </si>
  <si>
    <t>ARC00000852</t>
  </si>
  <si>
    <t xml:space="preserve">VAL ALL FLEET 25W50 DR 208 L KSA</t>
  </si>
  <si>
    <t>ARC00000869</t>
  </si>
  <si>
    <t>ARC00000853</t>
  </si>
  <si>
    <t>ARC00000888</t>
  </si>
  <si>
    <t>ARC00000887</t>
  </si>
  <si>
    <t>ARC00000878</t>
  </si>
  <si>
    <t>ARC00000881</t>
  </si>
  <si>
    <t>ARC00000862</t>
  </si>
  <si>
    <t>ARC00000865</t>
  </si>
  <si>
    <t>ARC00000872</t>
  </si>
  <si>
    <t>ARC00000873</t>
  </si>
  <si>
    <t>ARC00000874</t>
  </si>
  <si>
    <t>ARC00000879</t>
  </si>
  <si>
    <t>ARC00000886</t>
  </si>
  <si>
    <t>ARC00000885</t>
  </si>
  <si>
    <t>ARC00000884</t>
  </si>
  <si>
    <t>ARC00000854</t>
  </si>
  <si>
    <t>ARC00000883</t>
  </si>
  <si>
    <t>ARC00000877</t>
  </si>
  <si>
    <t>ARC00000880</t>
  </si>
  <si>
    <t>ARC00000882</t>
  </si>
  <si>
    <t>ARC00000864</t>
  </si>
  <si>
    <t>ARC00000863</t>
  </si>
  <si>
    <t>ARC00000871</t>
  </si>
  <si>
    <t>ARC00000866</t>
  </si>
  <si>
    <t>ARC00000868</t>
  </si>
  <si>
    <t>ARC00000875</t>
  </si>
  <si>
    <t>ARC00000855</t>
  </si>
  <si>
    <t>ARC00000902</t>
  </si>
  <si>
    <t>ARC00000910</t>
  </si>
  <si>
    <t xml:space="preserve">VAL ALL CLIMATE 20W50 24/1 L KSA</t>
  </si>
  <si>
    <t>ARC00000890</t>
  </si>
  <si>
    <t>ARC00000891</t>
  </si>
  <si>
    <t>ARC00000893</t>
  </si>
  <si>
    <t>ARC00000897</t>
  </si>
  <si>
    <t>ARC00000898</t>
  </si>
  <si>
    <t>ARC00000899</t>
  </si>
  <si>
    <t>ARC00000901</t>
  </si>
  <si>
    <t>ARC00000904</t>
  </si>
  <si>
    <t>ARC00000906</t>
  </si>
  <si>
    <t>ARC00000908</t>
  </si>
  <si>
    <t>ARC00000909</t>
  </si>
  <si>
    <t>ARC00000889</t>
  </si>
  <si>
    <t>ARC00000892</t>
  </si>
  <si>
    <t>ARC00000894</t>
  </si>
  <si>
    <t>ARC00000895</t>
  </si>
  <si>
    <t>ARC00000896</t>
  </si>
  <si>
    <t>ARC00000900</t>
  </si>
  <si>
    <t>ARC00000903</t>
  </si>
  <si>
    <t>ARC00000905</t>
  </si>
  <si>
    <t>ARC00000907</t>
  </si>
  <si>
    <t>KARMC00001339</t>
  </si>
  <si>
    <t>KARMC00001351</t>
  </si>
  <si>
    <t>KARMC00001330</t>
  </si>
  <si>
    <t>KARMC00001333</t>
  </si>
  <si>
    <t>KARMC00001332</t>
  </si>
  <si>
    <t>KARMC00001326</t>
  </si>
  <si>
    <t>KARMC00001324</t>
  </si>
  <si>
    <t>KARMC00001322</t>
  </si>
  <si>
    <t>KARMC00001338</t>
  </si>
  <si>
    <t>KARMC00001353</t>
  </si>
  <si>
    <t>KARMC00001347</t>
  </si>
  <si>
    <t>KARMC00001350</t>
  </si>
  <si>
    <t>KARMC00001328</t>
  </si>
  <si>
    <t>KARMC00001343</t>
  </si>
  <si>
    <t>KARMC00001340</t>
  </si>
  <si>
    <t>KARMC00001345</t>
  </si>
  <si>
    <t>KARMC00001352</t>
  </si>
  <si>
    <t>KARMC00001329</t>
  </si>
  <si>
    <t>KARMC00001331</t>
  </si>
  <si>
    <t>KARMC00001334</t>
  </si>
  <si>
    <t>KARMC00001325</t>
  </si>
  <si>
    <t>KARMC00001321</t>
  </si>
  <si>
    <t>KARMC00001323</t>
  </si>
  <si>
    <t>KARMC00001344</t>
  </si>
  <si>
    <t>KARMC00001349</t>
  </si>
  <si>
    <t>KARMC00001327</t>
  </si>
  <si>
    <t>KARMC00001348</t>
  </si>
  <si>
    <t>KARMC00001346</t>
  </si>
  <si>
    <t>KARMC00001342</t>
  </si>
  <si>
    <t>KARMC00001341</t>
  </si>
  <si>
    <t>KRMC00001573</t>
  </si>
  <si>
    <t>KRMC00001562</t>
  </si>
  <si>
    <t>KRMC00001574</t>
  </si>
  <si>
    <t>KRMC00001576</t>
  </si>
  <si>
    <t>KRMC00001578</t>
  </si>
  <si>
    <t>KRMC00001580</t>
  </si>
  <si>
    <t>KRMC00001582</t>
  </si>
  <si>
    <t>KRMC00001586</t>
  </si>
  <si>
    <t>KRMC00001587</t>
  </si>
  <si>
    <t>KRMC00001589</t>
  </si>
  <si>
    <t>KRMC00001584</t>
  </si>
  <si>
    <t>KRMC00001564</t>
  </si>
  <si>
    <t>KRMC00001566</t>
  </si>
  <si>
    <t>KRMC00001568</t>
  </si>
  <si>
    <t>KRMC00001572</t>
  </si>
  <si>
    <t>KRMC00001569</t>
  </si>
  <si>
    <t>KRMC00001577</t>
  </si>
  <si>
    <t>KRMC00001585</t>
  </si>
  <si>
    <t>KRMC00001588</t>
  </si>
  <si>
    <t>KRMC00001590</t>
  </si>
  <si>
    <t>KRMC00001591</t>
  </si>
  <si>
    <t>KRMC00001579</t>
  </si>
  <si>
    <t>KRMC00001581</t>
  </si>
  <si>
    <t>KRMC00001583</t>
  </si>
  <si>
    <t>KRMC00001575</t>
  </si>
  <si>
    <t>KRMC00001565</t>
  </si>
  <si>
    <t>KRMC00001563</t>
  </si>
  <si>
    <t>KRMC00001567</t>
  </si>
  <si>
    <t>KRMC00001570</t>
  </si>
  <si>
    <t>KRMC00001571</t>
  </si>
  <si>
    <t>KRMC00001618</t>
  </si>
  <si>
    <t xml:space="preserve">VAL DT TRANSMISSION 30 DR 208 L KSA</t>
  </si>
  <si>
    <t>KRMC00001592</t>
  </si>
  <si>
    <t>KRMC00001593</t>
  </si>
  <si>
    <t>KRMC00001594</t>
  </si>
  <si>
    <t>KRMC00001595</t>
  </si>
  <si>
    <t>KRMC00001596</t>
  </si>
  <si>
    <t>KRMC00001597</t>
  </si>
  <si>
    <t>KRMC00001599</t>
  </si>
  <si>
    <t>KRMC00001602</t>
  </si>
  <si>
    <t>KRMC00001600</t>
  </si>
  <si>
    <t>KRMC00001603</t>
  </si>
  <si>
    <t>KRMC00001610</t>
  </si>
  <si>
    <t>KRMC00001598</t>
  </si>
  <si>
    <t>KRMC00001605</t>
  </si>
  <si>
    <t>KRMC00001604</t>
  </si>
  <si>
    <t>KRMC00001608</t>
  </si>
  <si>
    <t>KRMC00001607</t>
  </si>
  <si>
    <t>KRMC00001609</t>
  </si>
  <si>
    <t>KRMC00001606</t>
  </si>
  <si>
    <t>KRMC00001612</t>
  </si>
  <si>
    <t xml:space="preserve">VAL EPG 460 DR 208 L KSA</t>
  </si>
  <si>
    <t>KRMC00001619</t>
  </si>
  <si>
    <t>KRMC00001613</t>
  </si>
  <si>
    <t>KRMC00001617</t>
  </si>
  <si>
    <t>KRMC00001616</t>
  </si>
  <si>
    <t>KRMC00001615</t>
  </si>
  <si>
    <t>KRMC00001611</t>
  </si>
  <si>
    <t>KRMC00001614</t>
  </si>
  <si>
    <t>KRMC00001635</t>
  </si>
  <si>
    <t>KRMC00001649</t>
  </si>
  <si>
    <t xml:space="preserve">VAL HLP 32 DR 208 L KSA</t>
  </si>
  <si>
    <t>KRMC00001646</t>
  </si>
  <si>
    <t>KRMC00001645</t>
  </si>
  <si>
    <t>KRMC00001642</t>
  </si>
  <si>
    <t>KRMC00001640</t>
  </si>
  <si>
    <t>KRMC00001637</t>
  </si>
  <si>
    <t>KRMC00001621</t>
  </si>
  <si>
    <t>KRMC00001638</t>
  </si>
  <si>
    <t>KRMC00001636</t>
  </si>
  <si>
    <t>KRMC00001634</t>
  </si>
  <si>
    <t xml:space="preserve">VAL HLP 100 DR 208 L KSA</t>
  </si>
  <si>
    <t>KRMC00001620</t>
  </si>
  <si>
    <t>KRMC00001633</t>
  </si>
  <si>
    <t>KRMC00001632</t>
  </si>
  <si>
    <t>KRMC00001631</t>
  </si>
  <si>
    <t>KRMC00001630</t>
  </si>
  <si>
    <t>KRMC00001629</t>
  </si>
  <si>
    <t>KRMC00001628</t>
  </si>
  <si>
    <t>KRMC00001627</t>
  </si>
  <si>
    <t>KRMC00001626</t>
  </si>
  <si>
    <t>KRMC00001624</t>
  </si>
  <si>
    <t>KRMC00001623</t>
  </si>
  <si>
    <t>KRMC00001622</t>
  </si>
  <si>
    <t>KRMC00001625</t>
  </si>
  <si>
    <t>KRMC00001647</t>
  </si>
  <si>
    <t>KRMC00001648</t>
  </si>
  <si>
    <t>KRMC00001644</t>
  </si>
  <si>
    <t>KRMC00001643</t>
  </si>
  <si>
    <t>KRMC00001641</t>
  </si>
  <si>
    <t>KRMC00001639</t>
  </si>
  <si>
    <t>ARC00000842</t>
  </si>
  <si>
    <t>ARC00000840</t>
  </si>
  <si>
    <t xml:space="preserve">VAL TURBINE OIL PRO 32 EP DR 208L KSA</t>
  </si>
  <si>
    <t>ARC00000837</t>
  </si>
  <si>
    <t>ARC00000835</t>
  </si>
  <si>
    <t>ARC00000830</t>
  </si>
  <si>
    <t>ARC00000831</t>
  </si>
  <si>
    <t>ARC00000832</t>
  </si>
  <si>
    <t>ARC00000833</t>
  </si>
  <si>
    <t>ARC00000851</t>
  </si>
  <si>
    <t>ARC00000827</t>
  </si>
  <si>
    <t>ARC00000825</t>
  </si>
  <si>
    <t>ARC00000823</t>
  </si>
  <si>
    <t>ARC00000826</t>
  </si>
  <si>
    <t>ARC00000822</t>
  </si>
  <si>
    <t>ARC00000824</t>
  </si>
  <si>
    <t>ARC00000844</t>
  </si>
  <si>
    <t>ARC00000845</t>
  </si>
  <si>
    <t>ARC00000846</t>
  </si>
  <si>
    <t>ARC00000847</t>
  </si>
  <si>
    <t>ARC00000839</t>
  </si>
  <si>
    <t>ARC00000838</t>
  </si>
  <si>
    <t>ARC00000836</t>
  </si>
  <si>
    <t>ARC00000834</t>
  </si>
  <si>
    <t>ARC00000828</t>
  </si>
  <si>
    <t>ARC00000829</t>
  </si>
  <si>
    <t>ARC00000850</t>
  </si>
  <si>
    <t>ARC00000849</t>
  </si>
  <si>
    <t>ARC00000841</t>
  </si>
  <si>
    <t>ARC00000843</t>
  </si>
  <si>
    <t>ARC00000848</t>
  </si>
  <si>
    <t>KRMC00001896</t>
  </si>
  <si>
    <t xml:space="preserve">VAL EPG 220 DR 208 L KSA</t>
  </si>
  <si>
    <t>KRMC00001651</t>
  </si>
  <si>
    <t>KRMC00001656</t>
  </si>
  <si>
    <t>KRMC00001650</t>
  </si>
  <si>
    <t>KRMC00001882</t>
  </si>
  <si>
    <t>KRMC00001653</t>
  </si>
  <si>
    <t>KRMC00001894</t>
  </si>
  <si>
    <t>KRMC00001891</t>
  </si>
  <si>
    <t>KRMC00001889</t>
  </si>
  <si>
    <t>KRMC00001888</t>
  </si>
  <si>
    <t>KRMC00001886</t>
  </si>
  <si>
    <t>KRMC00001658</t>
  </si>
  <si>
    <t>KRMC00001660</t>
  </si>
  <si>
    <t>KRMC00001900</t>
  </si>
  <si>
    <t>KRMC00001898</t>
  </si>
  <si>
    <t>KRMC00001895</t>
  </si>
  <si>
    <t>KRMC00001892</t>
  </si>
  <si>
    <t>KRMC00001893</t>
  </si>
  <si>
    <t>KRMC00001890</t>
  </si>
  <si>
    <t>KRMC00001887</t>
  </si>
  <si>
    <t>KRMC00001885</t>
  </si>
  <si>
    <t>KRMC00001883</t>
  </si>
  <si>
    <t>KRMC00001884</t>
  </si>
  <si>
    <t>KRMC00001652</t>
  </si>
  <si>
    <t>KRMC00001655</t>
  </si>
  <si>
    <t>KRMC00001657</t>
  </si>
  <si>
    <t>KRMC00001659</t>
  </si>
  <si>
    <t>KRMC00001654</t>
  </si>
  <si>
    <t>KRMC00001897</t>
  </si>
  <si>
    <t>KRMC00001661</t>
  </si>
  <si>
    <t>KRMC00001899</t>
  </si>
  <si>
    <t>KRMC00001982</t>
  </si>
  <si>
    <t>KRMC00001973</t>
  </si>
  <si>
    <t>KRMC00001975</t>
  </si>
  <si>
    <t>KRMC00001974</t>
  </si>
  <si>
    <t>KRMC00001994</t>
  </si>
  <si>
    <t>KRMC00001991</t>
  </si>
  <si>
    <t>KRMC00001988</t>
  </si>
  <si>
    <t>KRMC00001986</t>
  </si>
  <si>
    <t>KRMC00001985</t>
  </si>
  <si>
    <t>KRMC00001984</t>
  </si>
  <si>
    <t>KRMC00001983</t>
  </si>
  <si>
    <t>KRMC00001980</t>
  </si>
  <si>
    <t>KRMC00001978</t>
  </si>
  <si>
    <t>KRMC00001976</t>
  </si>
  <si>
    <t>KRMC00001996</t>
  </si>
  <si>
    <t>KRMC00001995</t>
  </si>
  <si>
    <t>KRMC00001993</t>
  </si>
  <si>
    <t>KRMC00001990</t>
  </si>
  <si>
    <t>KRMC00001989</t>
  </si>
  <si>
    <t>KRMC00001987</t>
  </si>
  <si>
    <t>KRMC00001992</t>
  </si>
  <si>
    <t>KRMC00001981</t>
  </si>
  <si>
    <t>KRMC00001979</t>
  </si>
  <si>
    <t>KRMC00001977</t>
  </si>
  <si>
    <t>KRMC00001966</t>
  </si>
  <si>
    <t>KRMC00001971</t>
  </si>
  <si>
    <t>KRMC00001970</t>
  </si>
  <si>
    <t>KRMC00001969</t>
  </si>
  <si>
    <t>KRMC00001968</t>
  </si>
  <si>
    <t>KRMC00001967</t>
  </si>
  <si>
    <t>KRMC00001965</t>
  </si>
  <si>
    <t>KRMC00001964</t>
  </si>
  <si>
    <t>KRMC00001963</t>
  </si>
  <si>
    <t>KRMC00001962</t>
  </si>
  <si>
    <t>KRMC00001958</t>
  </si>
  <si>
    <t>KRMC00001957</t>
  </si>
  <si>
    <t>KRMC00001956</t>
  </si>
  <si>
    <t>KRMC00001955</t>
  </si>
  <si>
    <t>KRMC00001954</t>
  </si>
  <si>
    <t>KRMC00001953</t>
  </si>
  <si>
    <t>KRMC00001952</t>
  </si>
  <si>
    <t>KRMC00001951</t>
  </si>
  <si>
    <t>KRMC00001950</t>
  </si>
  <si>
    <t>KRMC00001949</t>
  </si>
  <si>
    <t>KRMC00001947</t>
  </si>
  <si>
    <t>KRMC00001946</t>
  </si>
  <si>
    <t>KRMC00001945</t>
  </si>
  <si>
    <t>KRMC00001948</t>
  </si>
  <si>
    <t>KRMC00001944</t>
  </si>
  <si>
    <t>KRMC00001942</t>
  </si>
  <si>
    <t>KRMC00001941</t>
  </si>
  <si>
    <t>KRMC00001943</t>
  </si>
  <si>
    <t>KRMC00001961</t>
  </si>
  <si>
    <t>KRMC00001960</t>
  </si>
  <si>
    <t>KRMC00001938</t>
  </si>
  <si>
    <t xml:space="preserve">VAL ALL CLIMATE 5W30 DR 208 L KSA</t>
  </si>
  <si>
    <t>KRMC00001923</t>
  </si>
  <si>
    <t xml:space="preserve">VAL ALL FLEET 20W50 DR 208 L KSA</t>
  </si>
  <si>
    <t>KRMC00001924</t>
  </si>
  <si>
    <t>KRMC00001922</t>
  </si>
  <si>
    <t>KRMC00002000</t>
  </si>
  <si>
    <t>KRMC00001999</t>
  </si>
  <si>
    <t>KRMC00001997</t>
  </si>
  <si>
    <t>KRMC00001940</t>
  </si>
  <si>
    <t>KRMC00001939</t>
  </si>
  <si>
    <t>KRMC00001936</t>
  </si>
  <si>
    <t>KRMC00001934</t>
  </si>
  <si>
    <t>KRMC00001933</t>
  </si>
  <si>
    <t>KRMC00001931</t>
  </si>
  <si>
    <t>KRMC00001928</t>
  </si>
  <si>
    <t>KRMC00001926</t>
  </si>
  <si>
    <t>KRMC00001921</t>
  </si>
  <si>
    <t>KRMC00001998</t>
  </si>
  <si>
    <t>KRMC00001972</t>
  </si>
  <si>
    <t>KRMC00001930</t>
  </si>
  <si>
    <t>KRMC00001925</t>
  </si>
  <si>
    <t>KRMC00001937</t>
  </si>
  <si>
    <t>KRMC00001935</t>
  </si>
  <si>
    <t>KRMC00001932</t>
  </si>
  <si>
    <t>KRMC00001929</t>
  </si>
  <si>
    <t>KRMC00001927</t>
  </si>
  <si>
    <t>KRMC00001908</t>
  </si>
  <si>
    <t>KRMC00001902</t>
  </si>
  <si>
    <t>KRMC00002024</t>
  </si>
  <si>
    <t>KRMC00002023</t>
  </si>
  <si>
    <t>KRMC00002025</t>
  </si>
  <si>
    <t>KRMC00002022</t>
  </si>
  <si>
    <t>KRMC00002021</t>
  </si>
  <si>
    <t>KRMC00001920</t>
  </si>
  <si>
    <t>KRMC00001919</t>
  </si>
  <si>
    <t>KRMC00001917</t>
  </si>
  <si>
    <t>KRMC00001915</t>
  </si>
  <si>
    <t>KRMC00001913</t>
  </si>
  <si>
    <t>KRMC00001911</t>
  </si>
  <si>
    <t>KRMC00001909</t>
  </si>
  <si>
    <t>KRMC00001907</t>
  </si>
  <si>
    <t>KRMC00001905</t>
  </si>
  <si>
    <t>KRMC00001903</t>
  </si>
  <si>
    <t>KRMC00001918</t>
  </si>
  <si>
    <t>KRMC00001916</t>
  </si>
  <si>
    <t>KRMC00001914</t>
  </si>
  <si>
    <t>KRMC00001901</t>
  </si>
  <si>
    <t>KRMC00001912</t>
  </si>
  <si>
    <t>KRMC00001904</t>
  </si>
  <si>
    <t>KRMC00001906</t>
  </si>
  <si>
    <t>KRMC00001910</t>
  </si>
  <si>
    <t>ARC00000812</t>
  </si>
  <si>
    <t>ARC00000803</t>
  </si>
  <si>
    <t>ARC00000820</t>
  </si>
  <si>
    <t>ARC00000818</t>
  </si>
  <si>
    <t>ARC00000816</t>
  </si>
  <si>
    <t>ARC00000814</t>
  </si>
  <si>
    <t>ARC00000813</t>
  </si>
  <si>
    <t>ARC00000815</t>
  </si>
  <si>
    <t>ARC00000817</t>
  </si>
  <si>
    <t>ARC00000819</t>
  </si>
  <si>
    <t>ARC00000821</t>
  </si>
  <si>
    <t>ARC00000856</t>
  </si>
  <si>
    <t>ARC00000804</t>
  </si>
  <si>
    <t>ARC00000810</t>
  </si>
  <si>
    <t>ARC00000807</t>
  </si>
  <si>
    <t>ARC00000808</t>
  </si>
  <si>
    <t>ARC00000806</t>
  </si>
  <si>
    <t>ARC00000805</t>
  </si>
  <si>
    <t>ARC00000811</t>
  </si>
  <si>
    <t>2501715389-1</t>
  </si>
  <si>
    <t>ARC00000858</t>
  </si>
  <si>
    <t>ARC00000857</t>
  </si>
  <si>
    <t>ARC00000786</t>
  </si>
  <si>
    <t>ARC00000794</t>
  </si>
  <si>
    <t>ARC00000792</t>
  </si>
  <si>
    <t>ARC00000791</t>
  </si>
  <si>
    <t>ARC00000795</t>
  </si>
  <si>
    <t>ARC00000793</t>
  </si>
  <si>
    <t>ARC00000799</t>
  </si>
  <si>
    <t>ARC00000800</t>
  </si>
  <si>
    <t>ARC00000802</t>
  </si>
  <si>
    <t>ARC00000859</t>
  </si>
  <si>
    <t>ARC00000798</t>
  </si>
  <si>
    <t>ARC00000860</t>
  </si>
  <si>
    <t>ARC00000796</t>
  </si>
  <si>
    <t>ARC00000797</t>
  </si>
  <si>
    <t>ARC00000801</t>
  </si>
  <si>
    <t>ARC00000790</t>
  </si>
  <si>
    <t>ARC00000789</t>
  </si>
  <si>
    <t>ARC00000788</t>
  </si>
  <si>
    <t>ARC00000783</t>
  </si>
  <si>
    <t>ARC00000785</t>
  </si>
  <si>
    <t>ARC00000784</t>
  </si>
  <si>
    <t>ARC00000787</t>
  </si>
  <si>
    <t>KRMC00002049</t>
  </si>
  <si>
    <t xml:space="preserve">VAL LIGHT &amp; HD GEAR OIL 90 DR 208 L KSA</t>
  </si>
  <si>
    <t>KRMC00002028</t>
  </si>
  <si>
    <t>KRMC00002027</t>
  </si>
  <si>
    <t>KRMC00002031</t>
  </si>
  <si>
    <t xml:space="preserve">LIGHT &amp; HD AXLE OIL 80W90 DR 208 L KSA</t>
  </si>
  <si>
    <t>KRMC00002033</t>
  </si>
  <si>
    <t>KRMC00002032</t>
  </si>
  <si>
    <t>KRMC00002040</t>
  </si>
  <si>
    <t>KRMC00002039</t>
  </si>
  <si>
    <t>KRMC00002038</t>
  </si>
  <si>
    <t>KRMC00002037</t>
  </si>
  <si>
    <t>KRMC00002035</t>
  </si>
  <si>
    <t>KRMC00002034</t>
  </si>
  <si>
    <t>KRMC00002036</t>
  </si>
  <si>
    <t>KRMC00002030</t>
  </si>
  <si>
    <t>KRMC00002029</t>
  </si>
  <si>
    <t>KRMC00002047</t>
  </si>
  <si>
    <t>KRMC00002046</t>
  </si>
  <si>
    <t>KRMC00002048</t>
  </si>
  <si>
    <t>KRMC00002045</t>
  </si>
  <si>
    <t>KRMC00002044</t>
  </si>
  <si>
    <t>KRMC00002043</t>
  </si>
  <si>
    <t>KRMC00002042</t>
  </si>
  <si>
    <t>KRMC00002041</t>
  </si>
  <si>
    <t>KRMC00002050</t>
  </si>
  <si>
    <t>ARC00000767</t>
  </si>
  <si>
    <t xml:space="preserve">VAL SYNPOWER FE 5W30 12/1 L KSA</t>
  </si>
  <si>
    <t>ARC00000771</t>
  </si>
  <si>
    <t>ARC00000772</t>
  </si>
  <si>
    <t>ARC00000773</t>
  </si>
  <si>
    <t>ARC00000774</t>
  </si>
  <si>
    <t>ARC00000775</t>
  </si>
  <si>
    <t>ARC00000761</t>
  </si>
  <si>
    <t xml:space="preserve">VAL ALL CLIMATE 10W30 DR 208 L KSA</t>
  </si>
  <si>
    <t>ARC00000762</t>
  </si>
  <si>
    <t>ARC00000763</t>
  </si>
  <si>
    <t>ARC00000782</t>
  </si>
  <si>
    <t xml:space="preserve">VAL HLP 37 DR 208 L KSA</t>
  </si>
  <si>
    <t>ARC00000768</t>
  </si>
  <si>
    <t>ARC00000769</t>
  </si>
  <si>
    <t>ARC00000770</t>
  </si>
  <si>
    <t>ARC00000777</t>
  </si>
  <si>
    <t>ARC00000778</t>
  </si>
  <si>
    <t>ARC00000779</t>
  </si>
  <si>
    <t>ARC00000780</t>
  </si>
  <si>
    <t>ARC00000781</t>
  </si>
  <si>
    <t>ARC00000776</t>
  </si>
  <si>
    <t>ARC00000764</t>
  </si>
  <si>
    <t>ARC00000765</t>
  </si>
  <si>
    <t>ARC00000766</t>
  </si>
  <si>
    <t>KRMC00002296</t>
  </si>
  <si>
    <t>KRMC00002318</t>
  </si>
  <si>
    <t>KRMC00002291</t>
  </si>
  <si>
    <t>KRMC00002292</t>
  </si>
  <si>
    <t>KRMC00002293</t>
  </si>
  <si>
    <t>KRMC00002312</t>
  </si>
  <si>
    <t>KRMC00002315</t>
  </si>
  <si>
    <t>KRMC00002319</t>
  </si>
  <si>
    <t>KRMC00002314</t>
  </si>
  <si>
    <t>KRMC00002313</t>
  </si>
  <si>
    <t>KRMC00002294</t>
  </si>
  <si>
    <t>KRMC00002305</t>
  </si>
  <si>
    <t>KRMC00002304</t>
  </si>
  <si>
    <t>KRMC00002311</t>
  </si>
  <si>
    <t>KRMC00002310</t>
  </si>
  <si>
    <t>KRMC00002309</t>
  </si>
  <si>
    <t>KRMC00002308</t>
  </si>
  <si>
    <t>KRMC00002303</t>
  </si>
  <si>
    <t>KRMC00002301</t>
  </si>
  <si>
    <t>KRMC00002300</t>
  </si>
  <si>
    <t>KRMC00002307</t>
  </si>
  <si>
    <t>KRMC00002302</t>
  </si>
  <si>
    <t>KRMC00002306</t>
  </si>
  <si>
    <t>KRMC00002297</t>
  </si>
  <si>
    <t>KRMC00002295</t>
  </si>
  <si>
    <t>KRMC00002299</t>
  </si>
  <si>
    <t>KRMC00002298</t>
  </si>
  <si>
    <t>KRMC00002285</t>
  </si>
  <si>
    <t>KRMC00002278</t>
  </si>
  <si>
    <t>KRMC00002265</t>
  </si>
  <si>
    <t>KRMC00002264</t>
  </si>
  <si>
    <t>KRMC00002279</t>
  </si>
  <si>
    <t>KRMC00002290</t>
  </si>
  <si>
    <t>KRMC00002289</t>
  </si>
  <si>
    <t>KRMC00002282</t>
  </si>
  <si>
    <t>KRMC00002286</t>
  </si>
  <si>
    <t>KRMC00002288</t>
  </si>
  <si>
    <t>KRMC00002284</t>
  </si>
  <si>
    <t>KRMC00002274</t>
  </si>
  <si>
    <t>KRMC00002266</t>
  </si>
  <si>
    <t>KRMC00002277</t>
  </si>
  <si>
    <t>KRMC00002276</t>
  </si>
  <si>
    <t>KRMC00002280</t>
  </si>
  <si>
    <t>KRMC00002272</t>
  </si>
  <si>
    <t>KRMC00002320</t>
  </si>
  <si>
    <t>KRMC00002273</t>
  </si>
  <si>
    <t>KRMC00002275</t>
  </si>
  <si>
    <t>KRMC00002287</t>
  </si>
  <si>
    <t>KRMC00002281</t>
  </si>
  <si>
    <t>KRMC00002283</t>
  </si>
  <si>
    <t>KRMC00002243</t>
  </si>
  <si>
    <t>KRMC00002238</t>
  </si>
  <si>
    <t>KRMC00002241</t>
  </si>
  <si>
    <t>KRMC00002239</t>
  </si>
  <si>
    <t>KRMC00002240</t>
  </si>
  <si>
    <t>KRMC00002258</t>
  </si>
  <si>
    <t>KRMC00002257</t>
  </si>
  <si>
    <t>KRMC00002237</t>
  </si>
  <si>
    <t>KRMC00002256</t>
  </si>
  <si>
    <t>KRMC00002235</t>
  </si>
  <si>
    <t>KRMC00002236</t>
  </si>
  <si>
    <t>KRMC00002255</t>
  </si>
  <si>
    <t>KRMC00002254</t>
  </si>
  <si>
    <t>KRMC00002253</t>
  </si>
  <si>
    <t>KRMC00002252</t>
  </si>
  <si>
    <t>KRMC00002251</t>
  </si>
  <si>
    <t>KRMC00002250</t>
  </si>
  <si>
    <t>KRMC00002249</t>
  </si>
  <si>
    <t>KRMC00002248</t>
  </si>
  <si>
    <t>KRMC00002247</t>
  </si>
  <si>
    <t>KRMC00002246</t>
  </si>
  <si>
    <t>KRMC00002242</t>
  </si>
  <si>
    <t>KRMC00002245</t>
  </si>
  <si>
    <t>KRMC00002244</t>
  </si>
  <si>
    <t>KRMC00002233</t>
  </si>
  <si>
    <t xml:space="preserve">VAL DT TRANSMISSION 50 DR 208 L KSA</t>
  </si>
  <si>
    <t>KRMC00002212</t>
  </si>
  <si>
    <t xml:space="preserve">VAL HLP 150 DR 208 L KSA</t>
  </si>
  <si>
    <t>KRMC00002207</t>
  </si>
  <si>
    <t>KRMC00002208</t>
  </si>
  <si>
    <t>KRMC00002205</t>
  </si>
  <si>
    <t>KRMC00002210</t>
  </si>
  <si>
    <t>KRMC00002213</t>
  </si>
  <si>
    <t>KRMC00002214</t>
  </si>
  <si>
    <t>KRMC00002215</t>
  </si>
  <si>
    <t>KRMC00002216</t>
  </si>
  <si>
    <t>KRMC00002217</t>
  </si>
  <si>
    <t>KRMC00002218</t>
  </si>
  <si>
    <t>KRMC00002219</t>
  </si>
  <si>
    <t>KRMC00002220</t>
  </si>
  <si>
    <t>KRMC00002209</t>
  </si>
  <si>
    <t>KRMC00002211</t>
  </si>
  <si>
    <t>KRMC00002206</t>
  </si>
  <si>
    <t xml:space="preserve">VAL EPG 100 DR 208 L KSA</t>
  </si>
  <si>
    <t>KRMC00002226</t>
  </si>
  <si>
    <t>KRMC00002221</t>
  </si>
  <si>
    <t>KRMC00002222</t>
  </si>
  <si>
    <t>KRMC00002223</t>
  </si>
  <si>
    <t>KRMC00002224</t>
  </si>
  <si>
    <t>KRMC00002225</t>
  </si>
  <si>
    <t>KRMC00002230</t>
  </si>
  <si>
    <t>KRMC00002231</t>
  </si>
  <si>
    <t>KRMC00002232</t>
  </si>
  <si>
    <t>KRMC00002228</t>
  </si>
  <si>
    <t>KRMC00002229</t>
  </si>
  <si>
    <t>KRMC00002234</t>
  </si>
  <si>
    <t>KRMC00002227</t>
  </si>
  <si>
    <t>KRMC00002184</t>
  </si>
  <si>
    <t>KRMC00002204</t>
  </si>
  <si>
    <t>KRMC00002203</t>
  </si>
  <si>
    <t>KRMC00002202</t>
  </si>
  <si>
    <t>KRMC00002201</t>
  </si>
  <si>
    <t>KRMC00002200</t>
  </si>
  <si>
    <t>KRMC00002199</t>
  </si>
  <si>
    <t>KRMC00002198</t>
  </si>
  <si>
    <t>KRMC00002197</t>
  </si>
  <si>
    <t>KRMC00002196</t>
  </si>
  <si>
    <t>KRMC00002195</t>
  </si>
  <si>
    <t>KRMC00002194</t>
  </si>
  <si>
    <t>KRMC00002193</t>
  </si>
  <si>
    <t>KRMC00002192</t>
  </si>
  <si>
    <t>KRMC00002191</t>
  </si>
  <si>
    <t>KRMC00002190</t>
  </si>
  <si>
    <t>KRMC00002188</t>
  </si>
  <si>
    <t>KRMC00002187</t>
  </si>
  <si>
    <t>KRMC00002186</t>
  </si>
  <si>
    <t>KRMC00002189</t>
  </si>
  <si>
    <t>KRMC00002185</t>
  </si>
  <si>
    <t>KRMC00002183</t>
  </si>
  <si>
    <t>KRMC00002182</t>
  </si>
  <si>
    <t>KRMC00002181</t>
  </si>
  <si>
    <t>KRMC00002180</t>
  </si>
  <si>
    <t>KRMC00002179</t>
  </si>
  <si>
    <t>KRMC00002178</t>
  </si>
  <si>
    <t>KRMC00002177</t>
  </si>
  <si>
    <t>KRMC00002176</t>
  </si>
  <si>
    <t>KRMC00002175</t>
  </si>
  <si>
    <t>ARC00000736</t>
  </si>
  <si>
    <t xml:space="preserve">VAL LIGHT &amp; HD GEAR OIL 90 6/4 L KSA</t>
  </si>
  <si>
    <t>ARC00000758</t>
  </si>
  <si>
    <t>ARC00000753</t>
  </si>
  <si>
    <t>ARC00000754</t>
  </si>
  <si>
    <t>ARC00000755</t>
  </si>
  <si>
    <t>ARC00000756</t>
  </si>
  <si>
    <t>ARC00000757</t>
  </si>
  <si>
    <t>ARC00000743</t>
  </si>
  <si>
    <t xml:space="preserve">VAL ALL FLEET 20W50 6/4 L KSA</t>
  </si>
  <si>
    <t>ARC00000746</t>
  </si>
  <si>
    <t>ARC00000747</t>
  </si>
  <si>
    <t>ARC00000737</t>
  </si>
  <si>
    <t>ARC00000741</t>
  </si>
  <si>
    <t>ARC00000739</t>
  </si>
  <si>
    <t>ARC00000752</t>
  </si>
  <si>
    <t xml:space="preserve">VAL ALL FLEET 15W40 6/4 L KSA</t>
  </si>
  <si>
    <t>ARC00000748</t>
  </si>
  <si>
    <t>ARC00000749</t>
  </si>
  <si>
    <t>ARC00000750</t>
  </si>
  <si>
    <t>ARC00000751</t>
  </si>
  <si>
    <t>ARC00000744</t>
  </si>
  <si>
    <t>ARC00000740</t>
  </si>
  <si>
    <t>ARC00000742</t>
  </si>
  <si>
    <t>ARC00000745</t>
  </si>
  <si>
    <t>ARC00000738</t>
  </si>
  <si>
    <t>Riyadh</t>
  </si>
  <si>
    <t>ORARMC00000181</t>
  </si>
  <si>
    <t xml:space="preserve">VAL PREMIUM BLUE 7800 15W40 DR 208 L KSA</t>
  </si>
  <si>
    <t>ORARMC00000161</t>
  </si>
  <si>
    <t>ORARMC00000158</t>
  </si>
  <si>
    <t>ORARMC00000157</t>
  </si>
  <si>
    <t>ORARMC00000159</t>
  </si>
  <si>
    <t>ORARMC00000162</t>
  </si>
  <si>
    <t>ORARMC00000175</t>
  </si>
  <si>
    <t>ORARMC00000174</t>
  </si>
  <si>
    <t>ORARMC00000173</t>
  </si>
  <si>
    <t>ORARMC00000171</t>
  </si>
  <si>
    <t>ORARMC00000183</t>
  </si>
  <si>
    <t>ORARMC00000178</t>
  </si>
  <si>
    <t>ORARMC00000172</t>
  </si>
  <si>
    <t>ORARMC00000170</t>
  </si>
  <si>
    <t>ORARMC00000166</t>
  </si>
  <si>
    <t>ORARMC00000165</t>
  </si>
  <si>
    <t>ORARMC00000164</t>
  </si>
  <si>
    <t>ORARMC00000163</t>
  </si>
  <si>
    <t>ORARMC00000167</t>
  </si>
  <si>
    <t>ORARMC00000179</t>
  </si>
  <si>
    <t>ORARMC00000168</t>
  </si>
  <si>
    <t>ORARMC00000169</t>
  </si>
  <si>
    <t>ORARMC00000177</t>
  </si>
  <si>
    <t>ORARMC00000180</t>
  </si>
  <si>
    <t>ORARMC00000187</t>
  </si>
  <si>
    <t>ORARMC00000182</t>
  </si>
  <si>
    <t>ORARMC00000184</t>
  </si>
  <si>
    <t>ORARMC00000185</t>
  </si>
  <si>
    <t>ORARMC00000186</t>
  </si>
  <si>
    <t>ORARMC00000176</t>
  </si>
  <si>
    <t>ORARMC00000155</t>
  </si>
  <si>
    <t>ORARMC00000156</t>
  </si>
  <si>
    <t>ORARMC00000127</t>
  </si>
  <si>
    <t>ORARMC00000128</t>
  </si>
  <si>
    <t>ORARMC00000129</t>
  </si>
  <si>
    <t>ORARMC00000130</t>
  </si>
  <si>
    <t>ORARMC00000131</t>
  </si>
  <si>
    <t>ORARMC00000132</t>
  </si>
  <si>
    <t>ORARMC00000133</t>
  </si>
  <si>
    <t>ORARMC00000135</t>
  </si>
  <si>
    <t>ORARMC00000136</t>
  </si>
  <si>
    <t>ORARMC00000134</t>
  </si>
  <si>
    <t>ORARMC00000137</t>
  </si>
  <si>
    <t>ORARMC00000138</t>
  </si>
  <si>
    <t>ORARMC00000139</t>
  </si>
  <si>
    <t>ORARMC00000140</t>
  </si>
  <si>
    <t>ORARMC00000141</t>
  </si>
  <si>
    <t>ORARMC00000142</t>
  </si>
  <si>
    <t>ORARMC00000143</t>
  </si>
  <si>
    <t>ORARMC00000144</t>
  </si>
  <si>
    <t>ORARMC00000145</t>
  </si>
  <si>
    <t>ORARMC00000146</t>
  </si>
  <si>
    <t>ORARMC00000147</t>
  </si>
  <si>
    <t>ORARMC00000148</t>
  </si>
  <si>
    <t>ORARMC00000149</t>
  </si>
  <si>
    <t>ORARMC00000150</t>
  </si>
  <si>
    <t>ORARMC00000151</t>
  </si>
  <si>
    <t>ORARMC00000152</t>
  </si>
  <si>
    <t>ORARMC00000153</t>
  </si>
  <si>
    <t>ORARMC00000154</t>
  </si>
  <si>
    <t>ORARMC00000123</t>
  </si>
  <si>
    <t>ORARMC00000107</t>
  </si>
  <si>
    <t>ORARMC00000108</t>
  </si>
  <si>
    <t>ORARMC00000105</t>
  </si>
  <si>
    <t xml:space="preserve">VAL TURBINE OIL PRO 46 EP DR 208L KS</t>
  </si>
  <si>
    <t>ORARMC00000106</t>
  </si>
  <si>
    <t>ORARMC00000115</t>
  </si>
  <si>
    <t>ORARMC00000110</t>
  </si>
  <si>
    <t>ORARMC00000116</t>
  </si>
  <si>
    <t>ORARMC00000104</t>
  </si>
  <si>
    <t>ORARMC00000109</t>
  </si>
  <si>
    <t>ORARMC00000103</t>
  </si>
  <si>
    <t>ORARMC00000111</t>
  </si>
  <si>
    <t>ORARMC00000112</t>
  </si>
  <si>
    <t>ORARMC00000113</t>
  </si>
  <si>
    <t>ORARMC00000114</t>
  </si>
  <si>
    <t>ORARMC00000117</t>
  </si>
  <si>
    <t>ORARMC00000118</t>
  </si>
  <si>
    <t>ORARMC00000119</t>
  </si>
  <si>
    <t>ORARMC00000120</t>
  </si>
  <si>
    <t>ORARMC00000121</t>
  </si>
  <si>
    <t>ORARMC00000124</t>
  </si>
  <si>
    <t>ORARMC00000125</t>
  </si>
  <si>
    <t>ORARMC00000122</t>
  </si>
  <si>
    <t>ORARMC00000126</t>
  </si>
  <si>
    <t>ORARMC00000099</t>
  </si>
  <si>
    <t>ORARMC00000083</t>
  </si>
  <si>
    <t>ORARMC00000084</t>
  </si>
  <si>
    <t>ORARMC00000085</t>
  </si>
  <si>
    <t>ORARMC00000086</t>
  </si>
  <si>
    <t>ORARMC00000087</t>
  </si>
  <si>
    <t>ORARMC00000090</t>
  </si>
  <si>
    <t>ORARMC00000091</t>
  </si>
  <si>
    <t>ORARMC00000088</t>
  </si>
  <si>
    <t>ORARMC00000089</t>
  </si>
  <si>
    <t>ORARMC00000092</t>
  </si>
  <si>
    <t>ORARMC00000093</t>
  </si>
  <si>
    <t>ORARMC00000094</t>
  </si>
  <si>
    <t>ORARMC00000095</t>
  </si>
  <si>
    <t>ORARMC00000096</t>
  </si>
  <si>
    <t>ORARMC00000097</t>
  </si>
  <si>
    <t>ORARMC00000098</t>
  </si>
  <si>
    <t>ORARMC00000100</t>
  </si>
  <si>
    <t>ORARMC00000101</t>
  </si>
  <si>
    <t>ORARMC00000102</t>
  </si>
  <si>
    <t>ORARMC00000071</t>
  </si>
  <si>
    <t>ORARMC00000076</t>
  </si>
  <si>
    <t>ORARMC00000973</t>
  </si>
  <si>
    <t>ORARMC00000048</t>
  </si>
  <si>
    <t>ORARMC00000049</t>
  </si>
  <si>
    <t>ORARMC00000050</t>
  </si>
  <si>
    <t>ORARMC00000051</t>
  </si>
  <si>
    <t>ORARMC00000052</t>
  </si>
  <si>
    <t>ORARMC00000053</t>
  </si>
  <si>
    <t>ORARMC00000054</t>
  </si>
  <si>
    <t>ORARMC00000055</t>
  </si>
  <si>
    <t>ORARMC00000056</t>
  </si>
  <si>
    <t>ORARMC00000057</t>
  </si>
  <si>
    <t>ORARMC00000058</t>
  </si>
  <si>
    <t>ORARMC00000059</t>
  </si>
  <si>
    <t>ORARMC00000060</t>
  </si>
  <si>
    <t>ORARMC00000061</t>
  </si>
  <si>
    <t>ORARMC00000062</t>
  </si>
  <si>
    <t>ORARMC00000065</t>
  </si>
  <si>
    <t>ORARMC00000063</t>
  </si>
  <si>
    <t>ORARMC00000064</t>
  </si>
  <si>
    <t>ORARMC00000066</t>
  </si>
  <si>
    <t>ORARMC00000067</t>
  </si>
  <si>
    <t>ORARMC00000068</t>
  </si>
  <si>
    <t>ORARMC00000069</t>
  </si>
  <si>
    <t>ORARMC00000070</t>
  </si>
  <si>
    <t>ORARMC00000073</t>
  </si>
  <si>
    <t>ORARMC00000074</t>
  </si>
  <si>
    <t>ORARMC00000075</t>
  </si>
  <si>
    <t>ORARMC00000072</t>
  </si>
  <si>
    <t>ORARMC00000017</t>
  </si>
  <si>
    <t>ORARMC00001037</t>
  </si>
  <si>
    <t>ORARMC00001038</t>
  </si>
  <si>
    <t>ORARMC00001041</t>
  </si>
  <si>
    <t>ORARMC00000001</t>
  </si>
  <si>
    <t>ORARMC00000002</t>
  </si>
  <si>
    <t>ORARMC00000003</t>
  </si>
  <si>
    <t>ORARMC00000004</t>
  </si>
  <si>
    <t>ORARMC00000014</t>
  </si>
  <si>
    <t>ORARMC00000015</t>
  </si>
  <si>
    <t>ORARMC00000019</t>
  </si>
  <si>
    <t>ORARMC00001030</t>
  </si>
  <si>
    <t>ORARMC00001031</t>
  </si>
  <si>
    <t>ORARMC00000016</t>
  </si>
  <si>
    <t>ORARMC00000010</t>
  </si>
  <si>
    <t xml:space="preserve">VAL SYNPOWER DX1 0W20 DR 208 L KSA</t>
  </si>
  <si>
    <t>ORARMC00000013</t>
  </si>
  <si>
    <t>ORARMC00000009</t>
  </si>
  <si>
    <t>ORARMC00000008</t>
  </si>
  <si>
    <t>ORARMC00000007</t>
  </si>
  <si>
    <t>ORARMC00000006</t>
  </si>
  <si>
    <t>ORARMC00000005</t>
  </si>
  <si>
    <t>ORARMC00001040</t>
  </si>
  <si>
    <t>ORARMC00001039</t>
  </si>
  <si>
    <t>ORARMC00000018</t>
  </si>
  <si>
    <t>ORARMC00000012</t>
  </si>
  <si>
    <t>ORARMC00000011</t>
  </si>
  <si>
    <t>ORARMC00001036</t>
  </si>
  <si>
    <t>ORARMC00001034</t>
  </si>
  <si>
    <t>ORARMC00001033</t>
  </si>
  <si>
    <t>ORARMC00001032</t>
  </si>
  <si>
    <t>ORARMC00001035</t>
  </si>
  <si>
    <t>ORARMC00000039</t>
  </si>
  <si>
    <t xml:space="preserve">VAL CIRCULATION OIL 150 DR 208 L KSA</t>
  </si>
  <si>
    <t>ORARMC00000024</t>
  </si>
  <si>
    <t>ORARMC00000021</t>
  </si>
  <si>
    <t>ORARMC00000022</t>
  </si>
  <si>
    <t>ORARMC00000023</t>
  </si>
  <si>
    <t>ORARMC00000020</t>
  </si>
  <si>
    <t>ORARMC00000025</t>
  </si>
  <si>
    <t>ORARMC00000034</t>
  </si>
  <si>
    <t>ORARMC00000035</t>
  </si>
  <si>
    <t>ORARMC00000036</t>
  </si>
  <si>
    <t>ORARMC00000037</t>
  </si>
  <si>
    <t>ORARMC00000026</t>
  </si>
  <si>
    <t>ORARMC00000027</t>
  </si>
  <si>
    <t>ORARMC00000028</t>
  </si>
  <si>
    <t>ORARMC00000029</t>
  </si>
  <si>
    <t>ORARMC00000030</t>
  </si>
  <si>
    <t>ORARMC00000031</t>
  </si>
  <si>
    <t>ORARMC00000032</t>
  </si>
  <si>
    <t>ORARMC00000043</t>
  </si>
  <si>
    <t>ORARMC00000033</t>
  </si>
  <si>
    <t>ORARMC00000044</t>
  </si>
  <si>
    <t>ORARMC00000047</t>
  </si>
  <si>
    <t>ORARMC00000040</t>
  </si>
  <si>
    <t>ORARMC00000041</t>
  </si>
  <si>
    <t>ORARMC00000042</t>
  </si>
  <si>
    <t>ORARMC00000045</t>
  </si>
  <si>
    <t>ORARMC00000038</t>
  </si>
  <si>
    <t>1329001678-1</t>
  </si>
  <si>
    <t>ORARMC00001023</t>
  </si>
  <si>
    <t xml:space="preserve">AL PREMIUM BLUE 7800 15W40 PL 20 KSA</t>
  </si>
  <si>
    <t>ORARMC00001015</t>
  </si>
  <si>
    <t>ORARMC00001016</t>
  </si>
  <si>
    <t>ORARMC00001017</t>
  </si>
  <si>
    <t>ORARMC00001018</t>
  </si>
  <si>
    <t>ORARMC00001019</t>
  </si>
  <si>
    <t>ORARMC00001013</t>
  </si>
  <si>
    <t>ORARMC00001014</t>
  </si>
  <si>
    <t>ORARMC00001020</t>
  </si>
  <si>
    <t>ORARMC00001021</t>
  </si>
  <si>
    <t>ORARMC00001029</t>
  </si>
  <si>
    <t>ORARMC00001025</t>
  </si>
  <si>
    <t>ORARMC00001024</t>
  </si>
  <si>
    <t>ORARMC00001022</t>
  </si>
  <si>
    <t>ORARMC00000977</t>
  </si>
  <si>
    <t>ORARMC00001028</t>
  </si>
  <si>
    <t>ORARMC00001027</t>
  </si>
  <si>
    <t>ORARMC00001026</t>
  </si>
  <si>
    <t>ARC00000715</t>
  </si>
  <si>
    <t>ARC00000724</t>
  </si>
  <si>
    <t>ARC00000726</t>
  </si>
  <si>
    <t>ARC00000717</t>
  </si>
  <si>
    <t>ARC00000719</t>
  </si>
  <si>
    <t>ARC00000727</t>
  </si>
  <si>
    <t>ARC00000728</t>
  </si>
  <si>
    <t>ARC00000729</t>
  </si>
  <si>
    <t>ARC00000730</t>
  </si>
  <si>
    <t>ARC00000731</t>
  </si>
  <si>
    <t>ARC00000732</t>
  </si>
  <si>
    <t>ARC00000734</t>
  </si>
  <si>
    <t>ARC00000720</t>
  </si>
  <si>
    <t>ARC00000721</t>
  </si>
  <si>
    <t>ARC00000733</t>
  </si>
  <si>
    <t>ARC00000723</t>
  </si>
  <si>
    <t>ARC00000722</t>
  </si>
  <si>
    <t>ARC00000735</t>
  </si>
  <si>
    <t>ARC00000725</t>
  </si>
  <si>
    <t>ARC00000714</t>
  </si>
  <si>
    <t>ARC00000716</t>
  </si>
  <si>
    <t>ARC00000718</t>
  </si>
  <si>
    <t>1329001685-1</t>
  </si>
  <si>
    <t>ORARMC00000975</t>
  </si>
  <si>
    <t>ORARMC00000974</t>
  </si>
  <si>
    <t>ORARMC00000979</t>
  </si>
  <si>
    <t>ORARMC00001000</t>
  </si>
  <si>
    <t>ORARMC00000980</t>
  </si>
  <si>
    <t>ORARMC00000978</t>
  </si>
  <si>
    <t>ORARMC00000982</t>
  </si>
  <si>
    <t>ORARMC00000983</t>
  </si>
  <si>
    <t>ORARMC00000984</t>
  </si>
  <si>
    <t>ORARMC00000985</t>
  </si>
  <si>
    <t>ORARMC00000986</t>
  </si>
  <si>
    <t>ORARMC00000987</t>
  </si>
  <si>
    <t>ORARMC00000988</t>
  </si>
  <si>
    <t>ORARMC00000990</t>
  </si>
  <si>
    <t>ORARMC00000991</t>
  </si>
  <si>
    <t>ORARMC00000992</t>
  </si>
  <si>
    <t>ORARMC00000998</t>
  </si>
  <si>
    <t>ORARMC00000994</t>
  </si>
  <si>
    <t>ORARMC00000996</t>
  </si>
  <si>
    <t>ORARMC00000997</t>
  </si>
  <si>
    <t>ORARMC00000993</t>
  </si>
  <si>
    <t>ORARMC00000995</t>
  </si>
  <si>
    <t>ORARMC00000989</t>
  </si>
  <si>
    <t>ORARMC00000981</t>
  </si>
  <si>
    <t>KRMC00002172</t>
  </si>
  <si>
    <t xml:space="preserve">VAL EPG 150 DR 208 L KSA</t>
  </si>
  <si>
    <t>KRMC00002174</t>
  </si>
  <si>
    <t>KRMC00002150</t>
  </si>
  <si>
    <t>KRMC00002165</t>
  </si>
  <si>
    <t>KRMC00002162</t>
  </si>
  <si>
    <t>KRMC00002160</t>
  </si>
  <si>
    <t>KRMC00002157</t>
  </si>
  <si>
    <t>KRMC00002155</t>
  </si>
  <si>
    <t>KRMC00002166</t>
  </si>
  <si>
    <t xml:space="preserve">VAL HD GEAR OIL 85W90 DR 208 L KSA</t>
  </si>
  <si>
    <t>KRMC00002167</t>
  </si>
  <si>
    <t>KRMC00002169</t>
  </si>
  <si>
    <t>KRMC00002171</t>
  </si>
  <si>
    <t>KRMC00002173</t>
  </si>
  <si>
    <t>KRMC00002153</t>
  </si>
  <si>
    <t>KRMC00002154</t>
  </si>
  <si>
    <t>KRMC00002151</t>
  </si>
  <si>
    <t>KRMC00002159</t>
  </si>
  <si>
    <t>KRMC00002161</t>
  </si>
  <si>
    <t>KRMC00002156</t>
  </si>
  <si>
    <t>KRMC00002163</t>
  </si>
  <si>
    <t>KRMC00002170</t>
  </si>
  <si>
    <t>KRMC00002164</t>
  </si>
  <si>
    <t>KRMC00002168</t>
  </si>
  <si>
    <t>KRMC00002158</t>
  </si>
  <si>
    <t>KRMC00002152</t>
  </si>
  <si>
    <t>1329001678-2</t>
  </si>
  <si>
    <t>ORARMC00001007</t>
  </si>
  <si>
    <t>ORARMC00000976</t>
  </si>
  <si>
    <t>ORARMC00001005</t>
  </si>
  <si>
    <t>ORARMC00001006</t>
  </si>
  <si>
    <t>ORARMC00001008</t>
  </si>
  <si>
    <t>ORARMC00001009</t>
  </si>
  <si>
    <t>ORARMC00001004</t>
  </si>
  <si>
    <t>ARC00000675</t>
  </si>
  <si>
    <t>ARC00002881</t>
  </si>
  <si>
    <t xml:space="preserve">VAL ALL FLEET HD 15W40 DR 208 L KSA</t>
  </si>
  <si>
    <t>ARC00000664</t>
  </si>
  <si>
    <t>ARC00000663</t>
  </si>
  <si>
    <t>ARC00000666</t>
  </si>
  <si>
    <t>ARC00000680</t>
  </si>
  <si>
    <t>ARC00000661</t>
  </si>
  <si>
    <t>ARC00000670</t>
  </si>
  <si>
    <t>ARC00000669</t>
  </si>
  <si>
    <t>ARC00000671</t>
  </si>
  <si>
    <t>ARC00000672</t>
  </si>
  <si>
    <t>ARC00000662</t>
  </si>
  <si>
    <t>ARC00000689</t>
  </si>
  <si>
    <t>ARC00000688</t>
  </si>
  <si>
    <t>ARC00000687</t>
  </si>
  <si>
    <t>ARC00000686</t>
  </si>
  <si>
    <t>ARC00000684</t>
  </si>
  <si>
    <t>ARC00000683</t>
  </si>
  <si>
    <t>ARC00000682</t>
  </si>
  <si>
    <t>ARC00000681</t>
  </si>
  <si>
    <t>ARC00000685</t>
  </si>
  <si>
    <t>ARC00000679</t>
  </si>
  <si>
    <t>ARC00000673</t>
  </si>
  <si>
    <t>ARC00000678</t>
  </si>
  <si>
    <t>ARC00000677</t>
  </si>
  <si>
    <t>ARC00000674</t>
  </si>
  <si>
    <t>ARC00000690</t>
  </si>
  <si>
    <t>ARC00000713</t>
  </si>
  <si>
    <t>ARC00000711</t>
  </si>
  <si>
    <t>ARC00000710</t>
  </si>
  <si>
    <t>ARC00000708</t>
  </si>
  <si>
    <t>ARC00000707</t>
  </si>
  <si>
    <t>ARC00000706</t>
  </si>
  <si>
    <t>ARC00000709</t>
  </si>
  <si>
    <t>ARC00000705</t>
  </si>
  <si>
    <t>ARC00000704</t>
  </si>
  <si>
    <t>ARC00000703</t>
  </si>
  <si>
    <t>ARC00000702</t>
  </si>
  <si>
    <t>ARC00000701</t>
  </si>
  <si>
    <t>ARC00000700</t>
  </si>
  <si>
    <t>ARC00000699</t>
  </si>
  <si>
    <t>ARC00000697</t>
  </si>
  <si>
    <t>ARC00000696</t>
  </si>
  <si>
    <t>ARC00000695</t>
  </si>
  <si>
    <t>ARC00000698</t>
  </si>
  <si>
    <t>ARC00000694</t>
  </si>
  <si>
    <t>ARC00000692</t>
  </si>
  <si>
    <t>ARC00000691</t>
  </si>
  <si>
    <t>ARC00000665</t>
  </si>
  <si>
    <t>ARC00000712</t>
  </si>
  <si>
    <t>ARC00000693</t>
  </si>
  <si>
    <t>ARC00002887</t>
  </si>
  <si>
    <t>ARC00002882</t>
  </si>
  <si>
    <t>ARC00002888</t>
  </si>
  <si>
    <t>ARC00002886</t>
  </si>
  <si>
    <t>ARC00002884</t>
  </si>
  <si>
    <t>ARC00002883</t>
  </si>
  <si>
    <t>ARC00002885</t>
  </si>
  <si>
    <t>ARC00002906</t>
  </si>
  <si>
    <t>ARC00002905</t>
  </si>
  <si>
    <t>ARC00002904</t>
  </si>
  <si>
    <t>ARC00002903</t>
  </si>
  <si>
    <t>ARC00002902</t>
  </si>
  <si>
    <t>ARC00002901</t>
  </si>
  <si>
    <t>ARC00002900</t>
  </si>
  <si>
    <t>ARC00002899</t>
  </si>
  <si>
    <t>ARC00002898</t>
  </si>
  <si>
    <t>ARC00002897</t>
  </si>
  <si>
    <t>ARC00002896</t>
  </si>
  <si>
    <t>ARC00002895</t>
  </si>
  <si>
    <t>ARC00002894</t>
  </si>
  <si>
    <t>ARC00002893</t>
  </si>
  <si>
    <t>ARC00002892</t>
  </si>
  <si>
    <t>ARC00002890</t>
  </si>
  <si>
    <t>ARC00002891</t>
  </si>
  <si>
    <t>ARC00002889</t>
  </si>
  <si>
    <t>KRMC00002140</t>
  </si>
  <si>
    <t>KRMC00002145</t>
  </si>
  <si>
    <t>KRMC00002144</t>
  </si>
  <si>
    <t>KRMC00002143</t>
  </si>
  <si>
    <t>KRMC00002129</t>
  </si>
  <si>
    <t>KRMC00002127</t>
  </si>
  <si>
    <t>KRMC00002124</t>
  </si>
  <si>
    <t>KRMC00002126</t>
  </si>
  <si>
    <t>KRMC00002125</t>
  </si>
  <si>
    <t>KRMC00002123</t>
  </si>
  <si>
    <t>KRMC00002128</t>
  </si>
  <si>
    <t>KRMC00002130</t>
  </si>
  <si>
    <t>KRMC00002139</t>
  </si>
  <si>
    <t>KRMC00002137</t>
  </si>
  <si>
    <t>KRMC00002133</t>
  </si>
  <si>
    <t>KRMC00002136</t>
  </si>
  <si>
    <t>KRMC00002131</t>
  </si>
  <si>
    <t>KRMC00002138</t>
  </si>
  <si>
    <t>KRMC00002132</t>
  </si>
  <si>
    <t>KRMC00002135</t>
  </si>
  <si>
    <t>KRMC00002134</t>
  </si>
  <si>
    <t>KRMC00002141</t>
  </si>
  <si>
    <t>ARC00002916</t>
  </si>
  <si>
    <t xml:space="preserve">VAL HD AXLE OIL 85W140 DR 208 L KSA</t>
  </si>
  <si>
    <t>ARC00002929</t>
  </si>
  <si>
    <t>ARC00002927</t>
  </si>
  <si>
    <t>ARC00002925</t>
  </si>
  <si>
    <t>ARC00002923</t>
  </si>
  <si>
    <t>ARC00002921</t>
  </si>
  <si>
    <t>ARC00002910</t>
  </si>
  <si>
    <t>ARC00002911</t>
  </si>
  <si>
    <t>ARC00002917</t>
  </si>
  <si>
    <t>ARC00002930</t>
  </si>
  <si>
    <t>ARC00002931</t>
  </si>
  <si>
    <t>ARC00002933</t>
  </si>
  <si>
    <t>ARC00002915</t>
  </si>
  <si>
    <t>ARC00002914</t>
  </si>
  <si>
    <t>ARC00002919</t>
  </si>
  <si>
    <t>ARC00002909</t>
  </si>
  <si>
    <t>ARC00002920</t>
  </si>
  <si>
    <t>ARC00002928</t>
  </si>
  <si>
    <t>ARC00002926</t>
  </si>
  <si>
    <t>ARC00002924</t>
  </si>
  <si>
    <t>ARC00002922</t>
  </si>
  <si>
    <t>ARC00002907</t>
  </si>
  <si>
    <t>ARC00002918</t>
  </si>
  <si>
    <t>ARC00002932</t>
  </si>
  <si>
    <t>ORARMC00000942</t>
  </si>
  <si>
    <t>ORARMC00000958</t>
  </si>
  <si>
    <t xml:space="preserve">SYNPOWER MST C5 0W20 12/1 L KSA</t>
  </si>
  <si>
    <t>ORARMC00000946</t>
  </si>
  <si>
    <t>ORARMC00000947</t>
  </si>
  <si>
    <t>ORARMC00000957</t>
  </si>
  <si>
    <t>ORARMC00000948</t>
  </si>
  <si>
    <t>ORARMC00000960</t>
  </si>
  <si>
    <t>ORARMC00000959</t>
  </si>
  <si>
    <t>ORARMC00000949</t>
  </si>
  <si>
    <t>ORARMC00000950</t>
  </si>
  <si>
    <t>ORARMC00000951</t>
  </si>
  <si>
    <t>ORARMC00000952</t>
  </si>
  <si>
    <t>ORARMC00000953</t>
  </si>
  <si>
    <t>ORARMC00000954</t>
  </si>
  <si>
    <t>ORARMC00000933</t>
  </si>
  <si>
    <t>ORARMC00000934</t>
  </si>
  <si>
    <t>ORARMC00000941</t>
  </si>
  <si>
    <t>ORARMC00000935</t>
  </si>
  <si>
    <t>ORARMC00000939</t>
  </si>
  <si>
    <t>ORARMC00000940</t>
  </si>
  <si>
    <t>ORARMC00000956</t>
  </si>
  <si>
    <t>ORARMC00000955</t>
  </si>
  <si>
    <t>ORARMC00000944</t>
  </si>
  <si>
    <t>ORARMC00000945</t>
  </si>
  <si>
    <t>ORARMC00000943</t>
  </si>
  <si>
    <t>ORARMC00000937</t>
  </si>
  <si>
    <t>ORARMC00000938</t>
  </si>
  <si>
    <t>ORARMC00000936</t>
  </si>
  <si>
    <t>ORARMC00000904</t>
  </si>
  <si>
    <t>ORARMC00000905</t>
  </si>
  <si>
    <t>ORARMC00000911</t>
  </si>
  <si>
    <t>ORARMC00000916</t>
  </si>
  <si>
    <t>ORARMC00000906</t>
  </si>
  <si>
    <t>ORARMC00000908</t>
  </si>
  <si>
    <t>ORARMC00000909</t>
  </si>
  <si>
    <t>ORARMC00000910</t>
  </si>
  <si>
    <t>ORARMC00000907</t>
  </si>
  <si>
    <t>ORARMC00000912</t>
  </si>
  <si>
    <t>ORARMC00000913</t>
  </si>
  <si>
    <t>ORARMC00000914</t>
  </si>
  <si>
    <t>ORARMC00000915</t>
  </si>
  <si>
    <t>ORARMC00000917</t>
  </si>
  <si>
    <t>ORARMC00000918</t>
  </si>
  <si>
    <t>ORARMC00000919</t>
  </si>
  <si>
    <t>ORARMC00000921</t>
  </si>
  <si>
    <t>ORARMC00000922</t>
  </si>
  <si>
    <t>ORARMC00000923</t>
  </si>
  <si>
    <t>ORARMC00000932</t>
  </si>
  <si>
    <t>ORARMC00000920</t>
  </si>
  <si>
    <t>ORARMC00000924</t>
  </si>
  <si>
    <t>ORARMC00000925</t>
  </si>
  <si>
    <t>ORARMC00000926</t>
  </si>
  <si>
    <t>ORARMC00000927</t>
  </si>
  <si>
    <t>ORARMC00000929</t>
  </si>
  <si>
    <t>ORARMC00000930</t>
  </si>
  <si>
    <t>ORARMC00000928</t>
  </si>
  <si>
    <t>ORARMC00000931</t>
  </si>
  <si>
    <t>ORARMC00000903</t>
  </si>
  <si>
    <t>ORARMC00000871</t>
  </si>
  <si>
    <t>ORARMC00000870</t>
  </si>
  <si>
    <t>ORARMC00000875</t>
  </si>
  <si>
    <t>ORARMC00000876</t>
  </si>
  <si>
    <t>ORARMC00000878</t>
  </si>
  <si>
    <t>ORARMC00000883</t>
  </si>
  <si>
    <t>ORARMC00000884</t>
  </si>
  <si>
    <t>ORARMC00000885</t>
  </si>
  <si>
    <t>ORARMC00000886</t>
  </si>
  <si>
    <t>ORARMC00000887</t>
  </si>
  <si>
    <t>ORARMC00000888</t>
  </si>
  <si>
    <t>ORARMC00000889</t>
  </si>
  <si>
    <t>ORARMC00000890</t>
  </si>
  <si>
    <t>ORARMC00000891</t>
  </si>
  <si>
    <t>ORARMC00000892</t>
  </si>
  <si>
    <t>ORARMC00000893</t>
  </si>
  <si>
    <t>ORARMC00000895</t>
  </si>
  <si>
    <t>ORARMC00000897</t>
  </si>
  <si>
    <t>ORARMC00000898</t>
  </si>
  <si>
    <t>ORARMC00000894</t>
  </si>
  <si>
    <t>ORARMC00000896</t>
  </si>
  <si>
    <t>ORARMC00000872</t>
  </si>
  <si>
    <t>ORARMC00000873</t>
  </si>
  <si>
    <t>ORARMC00000874</t>
  </si>
  <si>
    <t>ORARMC00000877</t>
  </si>
  <si>
    <t>ORARMC00000879</t>
  </si>
  <si>
    <t>ORARMC00000881</t>
  </si>
  <si>
    <t>ORARMC00000869</t>
  </si>
  <si>
    <t>ORARMC00000882</t>
  </si>
  <si>
    <t>ORARMC00000880</t>
  </si>
  <si>
    <t>KRMC00002051</t>
  </si>
  <si>
    <t xml:space="preserve">VAL LIGHT &amp; HD ATF / CVT 12/1 L SW KSA</t>
  </si>
  <si>
    <t>KRMC00002052</t>
  </si>
  <si>
    <t xml:space="preserve">VAL ALL FLEET PLUS 20W50 6/4 L KSA</t>
  </si>
  <si>
    <t>KRMC00002054</t>
  </si>
  <si>
    <t>KRMC00002056</t>
  </si>
  <si>
    <t>KRMC00002058</t>
  </si>
  <si>
    <t>KRMC00002059</t>
  </si>
  <si>
    <t>KRMC00002061</t>
  </si>
  <si>
    <t>KRMC00002063</t>
  </si>
  <si>
    <t>KRMC00002068</t>
  </si>
  <si>
    <t>KRMC00002069</t>
  </si>
  <si>
    <t>KRMC00002072</t>
  </si>
  <si>
    <t>KRMC00002055</t>
  </si>
  <si>
    <t>KRMC00002053</t>
  </si>
  <si>
    <t>KRMC00002070</t>
  </si>
  <si>
    <t>KRMC00002071</t>
  </si>
  <si>
    <t>KRMC00002074</t>
  </si>
  <si>
    <t>KRMC00002057</t>
  </si>
  <si>
    <t>KRMC00002060</t>
  </si>
  <si>
    <t>KRMC00002062</t>
  </si>
  <si>
    <t>KRMC00002064</t>
  </si>
  <si>
    <t>KRMC00002067</t>
  </si>
  <si>
    <t>KRMC00002066</t>
  </si>
  <si>
    <t>KRMC00002073</t>
  </si>
  <si>
    <t>KRMC00002084</t>
  </si>
  <si>
    <t>KRMC00002092</t>
  </si>
  <si>
    <t>KRMC00002093</t>
  </si>
  <si>
    <t>KRMC00002095</t>
  </si>
  <si>
    <t>KRMC00002096</t>
  </si>
  <si>
    <t>KRMC00002097</t>
  </si>
  <si>
    <t>KRMC00002094</t>
  </si>
  <si>
    <t>KRMC00002098</t>
  </si>
  <si>
    <t>KRMC00002099</t>
  </si>
  <si>
    <t>KRMC00002100</t>
  </si>
  <si>
    <t>KRMC00002101</t>
  </si>
  <si>
    <t>KRMC00002088</t>
  </si>
  <si>
    <t>KRMC00002087</t>
  </si>
  <si>
    <t>KRMC00002086</t>
  </si>
  <si>
    <t>KRMC00002085</t>
  </si>
  <si>
    <t>KRMC00002262</t>
  </si>
  <si>
    <t>KRMC00002261</t>
  </si>
  <si>
    <t>KRMC00002260</t>
  </si>
  <si>
    <t>KRMC00002077</t>
  </si>
  <si>
    <t>KRMC00002079</t>
  </si>
  <si>
    <t>KRMC00002080</t>
  </si>
  <si>
    <t>KRMC00002078</t>
  </si>
  <si>
    <t>KRMC00002083</t>
  </si>
  <si>
    <t>KRMC00002089</t>
  </si>
  <si>
    <t>KRMC00002090</t>
  </si>
  <si>
    <t>KRMC00002091</t>
  </si>
  <si>
    <t>KRMC00002082</t>
  </si>
  <si>
    <t>KRMC00002081</t>
  </si>
  <si>
    <t>KRMC00002263</t>
  </si>
  <si>
    <t>2501715496-2</t>
  </si>
  <si>
    <t>KRMC00002075</t>
  </si>
  <si>
    <t>KRMC00002076</t>
  </si>
  <si>
    <t>ORARMC00000838</t>
  </si>
  <si>
    <t>ORARMC00000831</t>
  </si>
  <si>
    <t>ORARMC00000832</t>
  </si>
  <si>
    <t>ORARMC00000833</t>
  </si>
  <si>
    <t>ORARMC00000834</t>
  </si>
  <si>
    <t>ORARMC00000846</t>
  </si>
  <si>
    <t>ORARMC00000845</t>
  </si>
  <si>
    <t>ORARMC00000835</t>
  </si>
  <si>
    <t>ORARMC00000836</t>
  </si>
  <si>
    <t>ORARMC00000837</t>
  </si>
  <si>
    <t>ORARMC00000839</t>
  </si>
  <si>
    <t>ORARMC00000840</t>
  </si>
  <si>
    <t>ORARMC00000841</t>
  </si>
  <si>
    <t>ORARMC00000843</t>
  </si>
  <si>
    <t>ORARMC00000842</t>
  </si>
  <si>
    <t>ORARMC00000844</t>
  </si>
  <si>
    <t>ORARMC00000752</t>
  </si>
  <si>
    <t>ORARMC00000753</t>
  </si>
  <si>
    <t>ORARMC00000754</t>
  </si>
  <si>
    <t>ORARMC00000755</t>
  </si>
  <si>
    <t>ORARMC00000751</t>
  </si>
  <si>
    <t>2501715357-2</t>
  </si>
  <si>
    <t>KRMC00002102</t>
  </si>
  <si>
    <t>ORARMC00000857</t>
  </si>
  <si>
    <t xml:space="preserve">VAL SYNPOWER DX1 0W20 12/1 L SW KSA</t>
  </si>
  <si>
    <t>ORARMC00000863</t>
  </si>
  <si>
    <t>ORARMC00000847</t>
  </si>
  <si>
    <t>ORARMC00000848</t>
  </si>
  <si>
    <t>ORARMC00000849</t>
  </si>
  <si>
    <t>ORARMC00000850</t>
  </si>
  <si>
    <t>ORARMC00000851</t>
  </si>
  <si>
    <t>ORARMC00000852</t>
  </si>
  <si>
    <t>ORARMC00000853</t>
  </si>
  <si>
    <t>ORARMC00000858</t>
  </si>
  <si>
    <t>ORARMC00000859</t>
  </si>
  <si>
    <t>ORARMC00000860</t>
  </si>
  <si>
    <t>ORARMC00000861</t>
  </si>
  <si>
    <t>ORARMC00000868</t>
  </si>
  <si>
    <t>ORARMC00000854</t>
  </si>
  <si>
    <t>ORARMC00000855</t>
  </si>
  <si>
    <t>ORARMC00000856</t>
  </si>
  <si>
    <t>ORARMC00000867</t>
  </si>
  <si>
    <t>ORARMC00000862</t>
  </si>
  <si>
    <t>ORARMC00000865</t>
  </si>
  <si>
    <t>ORARMC00000866</t>
  </si>
  <si>
    <t>ORARMC00000864</t>
  </si>
  <si>
    <t>ARC00002979</t>
  </si>
  <si>
    <t>ARC00002980</t>
  </si>
  <si>
    <t>ARC00002959</t>
  </si>
  <si>
    <t>ARC00002960</t>
  </si>
  <si>
    <t>ARC00002961</t>
  </si>
  <si>
    <t>ARC00002962</t>
  </si>
  <si>
    <t>ARC00002963</t>
  </si>
  <si>
    <t>ARC00002964</t>
  </si>
  <si>
    <t>ARC00002965</t>
  </si>
  <si>
    <t>ARC00002966</t>
  </si>
  <si>
    <t>ARC00002967</t>
  </si>
  <si>
    <t>ARC00002968</t>
  </si>
  <si>
    <t>ARC00002969</t>
  </si>
  <si>
    <t>ARC00002970</t>
  </si>
  <si>
    <t>ARC00002971</t>
  </si>
  <si>
    <t>ARC00002972</t>
  </si>
  <si>
    <t>ARC00002973</t>
  </si>
  <si>
    <t>ARC00002974</t>
  </si>
  <si>
    <t>ARC00002976</t>
  </si>
  <si>
    <t>ARC00002977</t>
  </si>
  <si>
    <t>ARC00002978</t>
  </si>
  <si>
    <t>ARC00002975</t>
  </si>
  <si>
    <t>KRMC00002119</t>
  </si>
  <si>
    <t>KRMC00002104</t>
  </si>
  <si>
    <t>KRMC00002120</t>
  </si>
  <si>
    <t>KRMC00002118</t>
  </si>
  <si>
    <t>KRMC00002116</t>
  </si>
  <si>
    <t>KRMC00002114</t>
  </si>
  <si>
    <t>KRMC00002112</t>
  </si>
  <si>
    <t>KRMC00002110</t>
  </si>
  <si>
    <t>KRMC00002108</t>
  </si>
  <si>
    <t>KRMC00002106</t>
  </si>
  <si>
    <t>KRMC00002105</t>
  </si>
  <si>
    <t>KRMC00002107</t>
  </si>
  <si>
    <t>KRMC00002109</t>
  </si>
  <si>
    <t>KRMC00002111</t>
  </si>
  <si>
    <t>KRMC00002115</t>
  </si>
  <si>
    <t>KRMC00002117</t>
  </si>
  <si>
    <t>KRMC00002759</t>
  </si>
  <si>
    <t>KRMC00002758</t>
  </si>
  <si>
    <t>KRMC00002757</t>
  </si>
  <si>
    <t>KRMC00002760</t>
  </si>
  <si>
    <t>KRMC00002113</t>
  </si>
  <si>
    <t>KRMC00002103</t>
  </si>
  <si>
    <t>KRMC00002741</t>
  </si>
  <si>
    <t>KRMC00002745</t>
  </si>
  <si>
    <t>KRMC00002746</t>
  </si>
  <si>
    <t>KRMC00002747</t>
  </si>
  <si>
    <t>KRMC00002748</t>
  </si>
  <si>
    <t>KRMC00002750</t>
  </si>
  <si>
    <t>KRMC00002749</t>
  </si>
  <si>
    <t>KRMC00002756</t>
  </si>
  <si>
    <t>KRMC00002751</t>
  </si>
  <si>
    <t>KRMC00002753</t>
  </si>
  <si>
    <t>KRMC00002754</t>
  </si>
  <si>
    <t>KRMC00002755</t>
  </si>
  <si>
    <t>KRMC00002752</t>
  </si>
  <si>
    <t>KRMC00002733</t>
  </si>
  <si>
    <t>KRMC00002734</t>
  </si>
  <si>
    <t>KRMC00002735</t>
  </si>
  <si>
    <t>KRMC00002736</t>
  </si>
  <si>
    <t>KRMC00002737</t>
  </si>
  <si>
    <t>KRMC00002738</t>
  </si>
  <si>
    <t>KRMC00002739</t>
  </si>
  <si>
    <t>KRMC00002740</t>
  </si>
  <si>
    <t>KRMC00002742</t>
  </si>
  <si>
    <t>KRMC00002743</t>
  </si>
  <si>
    <t>KRMC00002744</t>
  </si>
  <si>
    <t>ORARMC00000774</t>
  </si>
  <si>
    <t xml:space="preserve">VAL ULTRAMAX HVLP 68 DR 208 L KSA</t>
  </si>
  <si>
    <t>ORARMC00000777</t>
  </si>
  <si>
    <t xml:space="preserve">VAL PROFLEET LS PLUS 10W40 208L</t>
  </si>
  <si>
    <t>ORARMC00000789</t>
  </si>
  <si>
    <t>ORARMC00000766</t>
  </si>
  <si>
    <t>ORARMC00000768</t>
  </si>
  <si>
    <t>ORARMC00000776</t>
  </si>
  <si>
    <t>ORARMC00000788</t>
  </si>
  <si>
    <t>ORARMC00000786</t>
  </si>
  <si>
    <t>ORARMC00000787</t>
  </si>
  <si>
    <t>ORARMC00000765</t>
  </si>
  <si>
    <t>ORARMC00000767</t>
  </si>
  <si>
    <t>ORARMC00000779</t>
  </si>
  <si>
    <t>ORARMC00000780</t>
  </si>
  <si>
    <t>ORARMC00000781</t>
  </si>
  <si>
    <t>ORARMC00000782</t>
  </si>
  <si>
    <t>ORARMC00000784</t>
  </si>
  <si>
    <t>ORARMC00000785</t>
  </si>
  <si>
    <t>ORARMC00000783</t>
  </si>
  <si>
    <t>ORARMC00000778</t>
  </si>
  <si>
    <t>ORARMC00000772</t>
  </si>
  <si>
    <t>ORARMC00000773</t>
  </si>
  <si>
    <t>ORARMC00000775</t>
  </si>
  <si>
    <t>ORARMC00000771</t>
  </si>
  <si>
    <t>ORARMC00000769</t>
  </si>
  <si>
    <t>ORARMC00000770</t>
  </si>
  <si>
    <t>ORARMC00000826</t>
  </si>
  <si>
    <t>ORARMC00000823</t>
  </si>
  <si>
    <t>ORARMC00000827</t>
  </si>
  <si>
    <t>ORARMC00000828</t>
  </si>
  <si>
    <t>ORARMC00000829</t>
  </si>
  <si>
    <t>ORARMC00000830</t>
  </si>
  <si>
    <t>ORARMC00000824</t>
  </si>
  <si>
    <t>ORARMC00000790</t>
  </si>
  <si>
    <t>ORARMC00000791</t>
  </si>
  <si>
    <t>ORARMC00000792</t>
  </si>
  <si>
    <t>ORARMC00000813</t>
  </si>
  <si>
    <t>ORARMC00000814</t>
  </si>
  <si>
    <t>ORARMC00000815</t>
  </si>
  <si>
    <t>ORARMC00000816</t>
  </si>
  <si>
    <t>ORARMC00000817</t>
  </si>
  <si>
    <t>ORARMC00000818</t>
  </si>
  <si>
    <t>ORARMC00000819</t>
  </si>
  <si>
    <t>ORARMC00000820</t>
  </si>
  <si>
    <t>ORARMC00000821</t>
  </si>
  <si>
    <t>ORARMC00000822</t>
  </si>
  <si>
    <t>ORARMC00000825</t>
  </si>
  <si>
    <t>ORARMC00000801</t>
  </si>
  <si>
    <t>ORARMC00000800</t>
  </si>
  <si>
    <t>ORARMC00000803</t>
  </si>
  <si>
    <t>ORARMC00000804</t>
  </si>
  <si>
    <t>ORARMC00000805</t>
  </si>
  <si>
    <t>ORARMC00000806</t>
  </si>
  <si>
    <t>ORARMC00000807</t>
  </si>
  <si>
    <t>ORARMC00000809</t>
  </si>
  <si>
    <t>ORARMC00000810</t>
  </si>
  <si>
    <t>ORARMC00000811</t>
  </si>
  <si>
    <t>ORARMC00000808</t>
  </si>
  <si>
    <t>ORARMC00000795</t>
  </si>
  <si>
    <t>ORARMC00000796</t>
  </si>
  <si>
    <t>ORARMC00000797</t>
  </si>
  <si>
    <t>ORARMC00000799</t>
  </si>
  <si>
    <t>ORARMC00000802</t>
  </si>
  <si>
    <t>ORARMC00000793</t>
  </si>
  <si>
    <t>ORARMC00000794</t>
  </si>
  <si>
    <t>ORARMC00000798</t>
  </si>
  <si>
    <t>ORARMC00000812</t>
  </si>
  <si>
    <t>ORARMC00000722</t>
  </si>
  <si>
    <t>ORARMC00000726</t>
  </si>
  <si>
    <t>ORARMC00000727</t>
  </si>
  <si>
    <t>ORARMC00000729</t>
  </si>
  <si>
    <t>ORARMC00000728</t>
  </si>
  <si>
    <t>ORARMC00000730</t>
  </si>
  <si>
    <t>ORARMC00000731</t>
  </si>
  <si>
    <t>ORARMC00000732</t>
  </si>
  <si>
    <t>ORARMC00000733</t>
  </si>
  <si>
    <t>ORARMC00000734</t>
  </si>
  <si>
    <t>ORARMC00000735</t>
  </si>
  <si>
    <t>ORARMC00000736</t>
  </si>
  <si>
    <t>ORARMC00000738</t>
  </si>
  <si>
    <t>ORARMC00000739</t>
  </si>
  <si>
    <t>ORARMC00000740</t>
  </si>
  <si>
    <t>ORARMC00000742</t>
  </si>
  <si>
    <t>ORARMC00000741</t>
  </si>
  <si>
    <t>ORARMC00000743</t>
  </si>
  <si>
    <t>ORARMC00000750</t>
  </si>
  <si>
    <t>ORARMC00000737</t>
  </si>
  <si>
    <t>ORARMC00000744</t>
  </si>
  <si>
    <t>ORARMC00000745</t>
  </si>
  <si>
    <t>ORARMC00000747</t>
  </si>
  <si>
    <t>ORARMC00000749</t>
  </si>
  <si>
    <t>ORARMC00000746</t>
  </si>
  <si>
    <t>ORARMC00000748</t>
  </si>
  <si>
    <t>ORARMC00000723</t>
  </si>
  <si>
    <t>ORARMC00000724</t>
  </si>
  <si>
    <t>ORARMC00000725</t>
  </si>
  <si>
    <t>ORARMC00000721</t>
  </si>
  <si>
    <t>ARC00003153</t>
  </si>
  <si>
    <t xml:space="preserve">VAL LITHIUM GREASE EP2 15 KG</t>
  </si>
  <si>
    <t>ARC00003180</t>
  </si>
  <si>
    <t>ARC00003150</t>
  </si>
  <si>
    <t>ARC00003148</t>
  </si>
  <si>
    <t>ARC00003144</t>
  </si>
  <si>
    <t>ARC00003173</t>
  </si>
  <si>
    <t>ARC00003147</t>
  </si>
  <si>
    <t>ARC00003172</t>
  </si>
  <si>
    <t>ARC00003171</t>
  </si>
  <si>
    <t>ARC00003176</t>
  </si>
  <si>
    <t>ARC00003177</t>
  </si>
  <si>
    <t>ARC00003178</t>
  </si>
  <si>
    <t>ARC00003179</t>
  </si>
  <si>
    <t>ARC00003175</t>
  </si>
  <si>
    <t>ARC00003151</t>
  </si>
  <si>
    <t>ARC00003149</t>
  </si>
  <si>
    <t>ARC00003146</t>
  </si>
  <si>
    <t>ARC00003145</t>
  </si>
  <si>
    <t>ARC00003143</t>
  </si>
  <si>
    <t>ARC00003142</t>
  </si>
  <si>
    <t>ARC00003174</t>
  </si>
  <si>
    <t>ARC00003168</t>
  </si>
  <si>
    <t>ARC00003167</t>
  </si>
  <si>
    <t>ARC00003152</t>
  </si>
  <si>
    <t>ARC00003154</t>
  </si>
  <si>
    <t>ORARMC00000714</t>
  </si>
  <si>
    <t>ORARMC00000715</t>
  </si>
  <si>
    <t>ORARMC00000713</t>
  </si>
  <si>
    <t>ORARMC00000694</t>
  </si>
  <si>
    <t>ORARMC00000705</t>
  </si>
  <si>
    <t>ORARMC00000712</t>
  </si>
  <si>
    <t>ORARMC00000696</t>
  </si>
  <si>
    <t>ORARMC00000697</t>
  </si>
  <si>
    <t>ORARMC00000699</t>
  </si>
  <si>
    <t>ORARMC00000700</t>
  </si>
  <si>
    <t>ORARMC00000703</t>
  </si>
  <si>
    <t>ORARMC00000704</t>
  </si>
  <si>
    <t>ORARMC00000706</t>
  </si>
  <si>
    <t>ORARMC00000707</t>
  </si>
  <si>
    <t>ORARMC00000709</t>
  </si>
  <si>
    <t>ORARMC00000710</t>
  </si>
  <si>
    <t>ORARMC00000711</t>
  </si>
  <si>
    <t>ORARMC00000708</t>
  </si>
  <si>
    <t>ORARMC00000698</t>
  </si>
  <si>
    <t>ORARMC00003167</t>
  </si>
  <si>
    <t>ORARMC00003168</t>
  </si>
  <si>
    <t>ORARMC00003170</t>
  </si>
  <si>
    <t>ORARMC00003171</t>
  </si>
  <si>
    <t>ORARMC00000692</t>
  </si>
  <si>
    <t>ORARMC00000693</t>
  </si>
  <si>
    <t>ORARMC00000695</t>
  </si>
  <si>
    <t>ORARMC00000702</t>
  </si>
  <si>
    <t>ORARMC00003169</t>
  </si>
  <si>
    <t>ORARMC00000701</t>
  </si>
  <si>
    <t>ARC00002958</t>
  </si>
  <si>
    <t>ORARMC00003155</t>
  </si>
  <si>
    <t>ORARMC00003163</t>
  </si>
  <si>
    <t>ORARMC00003152</t>
  </si>
  <si>
    <t>ORARMC00003151</t>
  </si>
  <si>
    <t>ORARMC00003150</t>
  </si>
  <si>
    <t>ORARMC00003149</t>
  </si>
  <si>
    <t>ORARMC00003148</t>
  </si>
  <si>
    <t>ORARMC00003147</t>
  </si>
  <si>
    <t>ORARMC00003146</t>
  </si>
  <si>
    <t>ORARMC00003145</t>
  </si>
  <si>
    <t>ORARMC00003144</t>
  </si>
  <si>
    <t>ORARMC00003143</t>
  </si>
  <si>
    <t>ORARMC00003142</t>
  </si>
  <si>
    <t>ORARMC00003140</t>
  </si>
  <si>
    <t>ORARMC00003139</t>
  </si>
  <si>
    <t>ORARMC00003138</t>
  </si>
  <si>
    <t>ORARMC00003141</t>
  </si>
  <si>
    <t>ORARMC00003166</t>
  </si>
  <si>
    <t>ORARMC00003165</t>
  </si>
  <si>
    <t>ORARMC00003164</t>
  </si>
  <si>
    <t>ORARMC00003162</t>
  </si>
  <si>
    <t>ORARMC00003161</t>
  </si>
  <si>
    <t>ORARMC00003160</t>
  </si>
  <si>
    <t>ORARMC00003159</t>
  </si>
  <si>
    <t>ORARMC00003137</t>
  </si>
  <si>
    <t>ORARMC00003158</t>
  </si>
  <si>
    <t>ORARMC00003156</t>
  </si>
  <si>
    <t>ORARMC00003154</t>
  </si>
  <si>
    <t>ORARMC00003153</t>
  </si>
  <si>
    <t>ORARMC00003157</t>
  </si>
  <si>
    <t>KRMC00002715</t>
  </si>
  <si>
    <t>KRMC00002711</t>
  </si>
  <si>
    <t>KRMC00002694</t>
  </si>
  <si>
    <t>KRMC00002710</t>
  </si>
  <si>
    <t>KRMC00002696</t>
  </si>
  <si>
    <t>KRMC00002695</t>
  </si>
  <si>
    <t>KRMC00002697</t>
  </si>
  <si>
    <t>KRMC00002698</t>
  </si>
  <si>
    <t>KRMC00002699</t>
  </si>
  <si>
    <t>KRMC00002700</t>
  </si>
  <si>
    <t>KRMC00002701</t>
  </si>
  <si>
    <t>KRMC00002702</t>
  </si>
  <si>
    <t>KRMC00002703</t>
  </si>
  <si>
    <t>KRMC00002704</t>
  </si>
  <si>
    <t>KRMC00002705</t>
  </si>
  <si>
    <t>KRMC00002706</t>
  </si>
  <si>
    <t>KRMC00002707</t>
  </si>
  <si>
    <t>KRMC00002708</t>
  </si>
  <si>
    <t>KRMC00002709</t>
  </si>
  <si>
    <t>KRMC00002717</t>
  </si>
  <si>
    <t>KRMC00002718</t>
  </si>
  <si>
    <t>KRMC00002719</t>
  </si>
  <si>
    <t>KRMC00002720</t>
  </si>
  <si>
    <t>KRMC00002721</t>
  </si>
  <si>
    <t>KRMC00002722</t>
  </si>
  <si>
    <t>KRMC00002723</t>
  </si>
  <si>
    <t>KRMC00002716</t>
  </si>
  <si>
    <t>KRMC00002714</t>
  </si>
  <si>
    <t>KRMC00002713</t>
  </si>
  <si>
    <t>KRMC00002712</t>
  </si>
  <si>
    <t>ORARMC00003110</t>
  </si>
  <si>
    <t>ORARMC00003115</t>
  </si>
  <si>
    <t>ORARMC00003131</t>
  </si>
  <si>
    <t>ORARMC00003113</t>
  </si>
  <si>
    <t>ORARMC00003114</t>
  </si>
  <si>
    <t>ORARMC00003116</t>
  </si>
  <si>
    <t>ORARMC00003117</t>
  </si>
  <si>
    <t>ORARMC00003118</t>
  </si>
  <si>
    <t>ORARMC00003119</t>
  </si>
  <si>
    <t>ORARMC00003121</t>
  </si>
  <si>
    <t>ORARMC00003122</t>
  </si>
  <si>
    <t>ORARMC00003123</t>
  </si>
  <si>
    <t>ORARMC00003120</t>
  </si>
  <si>
    <t>ORARMC00003124</t>
  </si>
  <si>
    <t>ORARMC00003125</t>
  </si>
  <si>
    <t>ORARMC00003126</t>
  </si>
  <si>
    <t>ORARMC00003128</t>
  </si>
  <si>
    <t>ORARMC00003129</t>
  </si>
  <si>
    <t>ORARMC00003130</t>
  </si>
  <si>
    <t>ORARMC00003127</t>
  </si>
  <si>
    <t>ORARMC00003102</t>
  </si>
  <si>
    <t>ORARMC00003103</t>
  </si>
  <si>
    <t>ORARMC00003104</t>
  </si>
  <si>
    <t>ORARMC00003105</t>
  </si>
  <si>
    <t>ORARMC00003106</t>
  </si>
  <si>
    <t>ORARMC00003107</t>
  </si>
  <si>
    <t>ORARMC00003109</t>
  </si>
  <si>
    <t>ORARMC00003111</t>
  </si>
  <si>
    <t>ORARMC00003112</t>
  </si>
  <si>
    <t>ORARMC00003108</t>
  </si>
  <si>
    <t>ARC00003109</t>
  </si>
  <si>
    <t>ARC00003115</t>
  </si>
  <si>
    <t xml:space="preserve">VAL SYNPOWER MST C3 5W30 12/1 L SW KSA</t>
  </si>
  <si>
    <t>ARC00003125</t>
  </si>
  <si>
    <t>ARC00003127</t>
  </si>
  <si>
    <t>ARC00003126</t>
  </si>
  <si>
    <t>ARC00003119</t>
  </si>
  <si>
    <t>ARC00003128</t>
  </si>
  <si>
    <t>ARC00003120</t>
  </si>
  <si>
    <t>ARC00003121</t>
  </si>
  <si>
    <t>ARC00003123</t>
  </si>
  <si>
    <t>ARC00003124</t>
  </si>
  <si>
    <t>ARC00003122</t>
  </si>
  <si>
    <t>ARC00003117</t>
  </si>
  <si>
    <t>ARC00003118</t>
  </si>
  <si>
    <t>ARC00003114</t>
  </si>
  <si>
    <t>ARC00003100</t>
  </si>
  <si>
    <t>ARC00003101</t>
  </si>
  <si>
    <t>ARC00003102</t>
  </si>
  <si>
    <t>ARC00003103</t>
  </si>
  <si>
    <t>ARC00003104</t>
  </si>
  <si>
    <t>ARC00003105</t>
  </si>
  <si>
    <t>ARC00003106</t>
  </si>
  <si>
    <t>ARC00003107</t>
  </si>
  <si>
    <t>ARC00003108</t>
  </si>
  <si>
    <t>ARC00003110</t>
  </si>
  <si>
    <t>ARC00003111</t>
  </si>
  <si>
    <t>ARC00003113</t>
  </si>
  <si>
    <t>ARC00003112</t>
  </si>
  <si>
    <t>ARC00003133</t>
  </si>
  <si>
    <t>ARC00003139</t>
  </si>
  <si>
    <t>ARC00003129</t>
  </si>
  <si>
    <t>ARC00003130</t>
  </si>
  <si>
    <t>ARC00003131</t>
  </si>
  <si>
    <t>ARC00003132</t>
  </si>
  <si>
    <t>ARC00003134</t>
  </si>
  <si>
    <t>ARC00003136</t>
  </si>
  <si>
    <t>ARC00003137</t>
  </si>
  <si>
    <t>ARC00003138</t>
  </si>
  <si>
    <t>ARC00003135</t>
  </si>
  <si>
    <t>ORARMC00003087</t>
  </si>
  <si>
    <t>ORARMC00003093</t>
  </si>
  <si>
    <t>ORARMC00003094</t>
  </si>
  <si>
    <t>ORARMC00003095</t>
  </si>
  <si>
    <t>ORARMC00003097</t>
  </si>
  <si>
    <t>ORARMC00003098</t>
  </si>
  <si>
    <t>ORARMC00003099</t>
  </si>
  <si>
    <t>ORARMC00003096</t>
  </si>
  <si>
    <t>ORARMC00003100</t>
  </si>
  <si>
    <t>ORARMC00003092</t>
  </si>
  <si>
    <t>ORARMC00003072</t>
  </si>
  <si>
    <t>ORARMC00003071</t>
  </si>
  <si>
    <t>ORARMC00003073</t>
  </si>
  <si>
    <t>ORARMC00003074</t>
  </si>
  <si>
    <t>ORARMC00003075</t>
  </si>
  <si>
    <t>ORARMC00003077</t>
  </si>
  <si>
    <t>ORARMC00003078</t>
  </si>
  <si>
    <t>ORARMC00003088</t>
  </si>
  <si>
    <t>ORARMC00003089</t>
  </si>
  <si>
    <t>ORARMC00003090</t>
  </si>
  <si>
    <t>ORARMC00003091</t>
  </si>
  <si>
    <t>ORARMC00003076</t>
  </si>
  <si>
    <t>ORARMC00003079</t>
  </si>
  <si>
    <t>ORARMC00003080</t>
  </si>
  <si>
    <t>ORARMC00003081</t>
  </si>
  <si>
    <t>ORARMC00003083</t>
  </si>
  <si>
    <t>ORARMC00003084</t>
  </si>
  <si>
    <t>ORARMC00003086</t>
  </si>
  <si>
    <t>ORARMC00003085</t>
  </si>
  <si>
    <t>ORARMC00003082</t>
  </si>
  <si>
    <t>ORARMC00003069</t>
  </si>
  <si>
    <t>ORARMC00003041</t>
  </si>
  <si>
    <t>ORARMC00003042</t>
  </si>
  <si>
    <t>ORARMC00003043</t>
  </si>
  <si>
    <t>ORARMC00003044</t>
  </si>
  <si>
    <t>ORARMC00003045</t>
  </si>
  <si>
    <t>ORARMC00003046</t>
  </si>
  <si>
    <t>ORARMC00003047</t>
  </si>
  <si>
    <t>ORARMC00003048</t>
  </si>
  <si>
    <t>ORARMC00003049</t>
  </si>
  <si>
    <t>ORARMC00003051</t>
  </si>
  <si>
    <t>ORARMC00003053</t>
  </si>
  <si>
    <t>ORARMC00003052</t>
  </si>
  <si>
    <t>ORARMC00003050</t>
  </si>
  <si>
    <t>ORARMC00003054</t>
  </si>
  <si>
    <t>ORARMC00003055</t>
  </si>
  <si>
    <t>ORARMC00003056</t>
  </si>
  <si>
    <t>ORARMC00003057</t>
  </si>
  <si>
    <t>ORARMC00003058</t>
  </si>
  <si>
    <t>ORARMC00003059</t>
  </si>
  <si>
    <t>ORARMC00003060</t>
  </si>
  <si>
    <t>ORARMC00003061</t>
  </si>
  <si>
    <t>ORARMC00003062</t>
  </si>
  <si>
    <t>ORARMC00003063</t>
  </si>
  <si>
    <t>ORARMC00003064</t>
  </si>
  <si>
    <t>ORARMC00003065</t>
  </si>
  <si>
    <t>ORARMC00003067</t>
  </si>
  <si>
    <t>ORARMC00003070</t>
  </si>
  <si>
    <t>ORARMC00003066</t>
  </si>
  <si>
    <t>ORARMC00003068</t>
  </si>
  <si>
    <t>ORARMC00003034</t>
  </si>
  <si>
    <t>ORARMC00003036</t>
  </si>
  <si>
    <t>ORARMC00003019</t>
  </si>
  <si>
    <t>ORARMC00003020</t>
  </si>
  <si>
    <t>ORARMC00003021</t>
  </si>
  <si>
    <t>ORARMC00003022</t>
  </si>
  <si>
    <t>ORARMC00003023</t>
  </si>
  <si>
    <t>ORARMC00003024</t>
  </si>
  <si>
    <t>ORARMC00003025</t>
  </si>
  <si>
    <t>ORARMC00003026</t>
  </si>
  <si>
    <t>ORARMC00003027</t>
  </si>
  <si>
    <t>ORARMC00003028</t>
  </si>
  <si>
    <t>ORARMC00003029</t>
  </si>
  <si>
    <t>ORARMC00003030</t>
  </si>
  <si>
    <t>ORARMC00003031</t>
  </si>
  <si>
    <t>ORARMC00003032</t>
  </si>
  <si>
    <t>ORARMC00003033</t>
  </si>
  <si>
    <t>ORARMC00003035</t>
  </si>
  <si>
    <t>ORARMC00003037</t>
  </si>
  <si>
    <t>ORARMC00003038</t>
  </si>
  <si>
    <t>ORARMC00003039</t>
  </si>
  <si>
    <t>ORARMC00003040</t>
  </si>
  <si>
    <t>KRMC00002668</t>
  </si>
  <si>
    <t xml:space="preserve">VAL HLP 22 DR 208 L KSA</t>
  </si>
  <si>
    <t>KRMC00002672</t>
  </si>
  <si>
    <t>KRMC00002679</t>
  </si>
  <si>
    <t>KRMC00002678</t>
  </si>
  <si>
    <t>KRMC00002676</t>
  </si>
  <si>
    <t>KRMC00002675</t>
  </si>
  <si>
    <t>KRMC00002674</t>
  </si>
  <si>
    <t>KRMC00002677</t>
  </si>
  <si>
    <t>KRMC00002658</t>
  </si>
  <si>
    <t>KRMC00002661</t>
  </si>
  <si>
    <t>KRMC00002660</t>
  </si>
  <si>
    <t>KRMC00002659</t>
  </si>
  <si>
    <t>KRMC00002663</t>
  </si>
  <si>
    <t>KRMC00002673</t>
  </si>
  <si>
    <t>KRMC00002671</t>
  </si>
  <si>
    <t>KRMC00002669</t>
  </si>
  <si>
    <t>KRMC00002667</t>
  </si>
  <si>
    <t>KRMC00002664</t>
  </si>
  <si>
    <t>KRMC00002662</t>
  </si>
  <si>
    <t>KRMC00002670</t>
  </si>
  <si>
    <t>KRMC00002665</t>
  </si>
  <si>
    <t>KRMC00002666</t>
  </si>
  <si>
    <t>1329001727_1</t>
  </si>
  <si>
    <t>ARC00003093</t>
  </si>
  <si>
    <t>153000150-</t>
  </si>
  <si>
    <t>ARC00003084</t>
  </si>
  <si>
    <t xml:space="preserve">VAL ALL FLEET PLUS 15W40 6/4 L KS</t>
  </si>
  <si>
    <t>153000138-</t>
  </si>
  <si>
    <t>ARC00003092</t>
  </si>
  <si>
    <t>ARC00003091</t>
  </si>
  <si>
    <t>ARC00003090</t>
  </si>
  <si>
    <t>ARC00003089</t>
  </si>
  <si>
    <t>ARC00003088</t>
  </si>
  <si>
    <t>ARC00003087</t>
  </si>
  <si>
    <t>ARC00003080</t>
  </si>
  <si>
    <t>ARC00003082</t>
  </si>
  <si>
    <t>ARC00003086</t>
  </si>
  <si>
    <t>ARC00003083</t>
  </si>
  <si>
    <t>153000146-</t>
  </si>
  <si>
    <t>ARC00003095</t>
  </si>
  <si>
    <t>ARC00003096</t>
  </si>
  <si>
    <t>ARC00003078</t>
  </si>
  <si>
    <t>ARC00003098</t>
  </si>
  <si>
    <t>ARC00003099</t>
  </si>
  <si>
    <t>ARC00003097</t>
  </si>
  <si>
    <t>ARC00003079</t>
  </si>
  <si>
    <t>ARC00003094</t>
  </si>
  <si>
    <t>ARC00003085</t>
  </si>
  <si>
    <t>ARC00003081</t>
  </si>
  <si>
    <t>KRMC00002654</t>
  </si>
  <si>
    <t>KRMC00002635</t>
  </si>
  <si>
    <t>KRMC00002634</t>
  </si>
  <si>
    <t>KRMC00002637</t>
  </si>
  <si>
    <t>KRMC00002636</t>
  </si>
  <si>
    <t>KRMC00002639</t>
  </si>
  <si>
    <t>KRMC00002638</t>
  </si>
  <si>
    <t>KRMC00002641</t>
  </si>
  <si>
    <t>KRMC00002640</t>
  </si>
  <si>
    <t>KRMC00002642</t>
  </si>
  <si>
    <t>KRMC00002643</t>
  </si>
  <si>
    <t>KRMC00002645</t>
  </si>
  <si>
    <t>KRMC00002644</t>
  </si>
  <si>
    <t>KRMC00002646</t>
  </si>
  <si>
    <t>KRMC00002647</t>
  </si>
  <si>
    <t>KRMC00002648</t>
  </si>
  <si>
    <t>KRMC00002649</t>
  </si>
  <si>
    <t>KRMC00002651</t>
  </si>
  <si>
    <t>KRMC00002650</t>
  </si>
  <si>
    <t>KRMC00002653</t>
  </si>
  <si>
    <t>KRMC00002652</t>
  </si>
  <si>
    <t>KRMC00002657</t>
  </si>
  <si>
    <t>KRMC00002655</t>
  </si>
  <si>
    <t>KRMC00002656</t>
  </si>
  <si>
    <t>ORARMC00002977</t>
  </si>
  <si>
    <t>ORARMC00002980</t>
  </si>
  <si>
    <t>ORARMC00002975</t>
  </si>
  <si>
    <t>ORARMC00003371</t>
  </si>
  <si>
    <t>ORARMC00003000</t>
  </si>
  <si>
    <t>ORARMC00002999</t>
  </si>
  <si>
    <t>ORARMC00002998</t>
  </si>
  <si>
    <t>ORARMC00002997</t>
  </si>
  <si>
    <t>ORARMC00002996</t>
  </si>
  <si>
    <t>ORARMC00002995</t>
  </si>
  <si>
    <t>ORARMC00002994</t>
  </si>
  <si>
    <t>ORARMC00002993</t>
  </si>
  <si>
    <t>ORARMC00002992</t>
  </si>
  <si>
    <t>ORARMC00002991</t>
  </si>
  <si>
    <t>ORARMC00002990</t>
  </si>
  <si>
    <t>ORARMC00002989</t>
  </si>
  <si>
    <t>ORARMC00002972</t>
  </si>
  <si>
    <t>ORARMC00002988</t>
  </si>
  <si>
    <t>ORARMC00002987</t>
  </si>
  <si>
    <t>ORARMC00002986</t>
  </si>
  <si>
    <t>ORARMC00002985</t>
  </si>
  <si>
    <t>ORARMC00002984</t>
  </si>
  <si>
    <t>ORARMC00002983</t>
  </si>
  <si>
    <t>ORARMC00002982</t>
  </si>
  <si>
    <t>ORARMC00002981</t>
  </si>
  <si>
    <t>ORARMC00002979</t>
  </si>
  <si>
    <t>ORARMC00002978</t>
  </si>
  <si>
    <t>ORARMC00002976</t>
  </si>
  <si>
    <t>ORARMC00002974</t>
  </si>
  <si>
    <t>ORARMC00002973</t>
  </si>
  <si>
    <t>ORARMC00003359</t>
  </si>
  <si>
    <t>ORARMC00003358</t>
  </si>
  <si>
    <t>ORARMC00003357</t>
  </si>
  <si>
    <t>ORARMC00003356</t>
  </si>
  <si>
    <t>ORARMC00003355</t>
  </si>
  <si>
    <t>ORARMC00003354</t>
  </si>
  <si>
    <t>ORARMC00003353</t>
  </si>
  <si>
    <t>ORARMC00003352</t>
  </si>
  <si>
    <t>ORARMC00003351</t>
  </si>
  <si>
    <t>ORARMC00003350</t>
  </si>
  <si>
    <t>ORARMC00003349</t>
  </si>
  <si>
    <t>ORARMC00003348</t>
  </si>
  <si>
    <t>ORARMC00003360</t>
  </si>
  <si>
    <t>ORARMC00003367</t>
  </si>
  <si>
    <t>ORARMC00003369</t>
  </si>
  <si>
    <t>ORARMC00003368</t>
  </si>
  <si>
    <t>ORARMC00003366</t>
  </si>
  <si>
    <t>ORARMC00003365</t>
  </si>
  <si>
    <t>ORARMC00003364</t>
  </si>
  <si>
    <t>ORARMC00003363</t>
  </si>
  <si>
    <t>ORARMC00003362</t>
  </si>
  <si>
    <t>ORARMC00003361</t>
  </si>
  <si>
    <t>ORARMC00003370</t>
  </si>
  <si>
    <t>KRMC00002616</t>
  </si>
  <si>
    <t>KRMC00002604</t>
  </si>
  <si>
    <t>KRMC00002619</t>
  </si>
  <si>
    <t>KRMC00002621</t>
  </si>
  <si>
    <t>KRMC00002622</t>
  </si>
  <si>
    <t>KRMC00002623</t>
  </si>
  <si>
    <t>KRMC00002624</t>
  </si>
  <si>
    <t>KRMC00002625</t>
  </si>
  <si>
    <t>KRMC00002626</t>
  </si>
  <si>
    <t>KRMC00002628</t>
  </si>
  <si>
    <t>KRMC00002633</t>
  </si>
  <si>
    <t>KRMC00002632</t>
  </si>
  <si>
    <t>KRMC00002631</t>
  </si>
  <si>
    <t>KRMC00002630</t>
  </si>
  <si>
    <t>KRMC00002603</t>
  </si>
  <si>
    <t>KRMC00002627</t>
  </si>
  <si>
    <t>KRMC00002629</t>
  </si>
  <si>
    <t>KRMC00002620</t>
  </si>
  <si>
    <t>KRMC00002605</t>
  </si>
  <si>
    <t>KRMC00002606</t>
  </si>
  <si>
    <t>KRMC00002607</t>
  </si>
  <si>
    <t>KRMC00002608</t>
  </si>
  <si>
    <t>KRMC00002609</t>
  </si>
  <si>
    <t>KRMC00002610</t>
  </si>
  <si>
    <t>KRMC00002611</t>
  </si>
  <si>
    <t>KRMC00002612</t>
  </si>
  <si>
    <t>KRMC00002613</t>
  </si>
  <si>
    <t>KRMC00002614</t>
  </si>
  <si>
    <t>KRMC00002615</t>
  </si>
  <si>
    <t>KRMC00002617</t>
  </si>
  <si>
    <t>KRMC00002618</t>
  </si>
  <si>
    <t>ARC00003068</t>
  </si>
  <si>
    <t>ARC00003071</t>
  </si>
  <si>
    <t>ARC00003058</t>
  </si>
  <si>
    <t>ARC00003067</t>
  </si>
  <si>
    <t>ARC00003066</t>
  </si>
  <si>
    <t>ARC00003065</t>
  </si>
  <si>
    <t>ARC00003064</t>
  </si>
  <si>
    <t>ARC00003063</t>
  </si>
  <si>
    <t>ARC00003062</t>
  </si>
  <si>
    <t>ARC00003061</t>
  </si>
  <si>
    <t>ARC00003060</t>
  </si>
  <si>
    <t>ARC00003059</t>
  </si>
  <si>
    <t>ARC00003050</t>
  </si>
  <si>
    <t>ARC00003051</t>
  </si>
  <si>
    <t>ARC00003052</t>
  </si>
  <si>
    <t>ARC00003053</t>
  </si>
  <si>
    <t>ARC00003054</t>
  </si>
  <si>
    <t>ARC00003055</t>
  </si>
  <si>
    <t>ARC00003056</t>
  </si>
  <si>
    <t>ARC00003073</t>
  </si>
  <si>
    <t>ARC00003072</t>
  </si>
  <si>
    <t>ARC00003070</t>
  </si>
  <si>
    <t>ARC00003069</t>
  </si>
  <si>
    <t>ARC00003057</t>
  </si>
  <si>
    <t>ARC00003041</t>
  </si>
  <si>
    <t>ARC00003029</t>
  </si>
  <si>
    <t>ARC00003030</t>
  </si>
  <si>
    <t>ARC00003031</t>
  </si>
  <si>
    <t>ARC00003032</t>
  </si>
  <si>
    <t>ARC00003033</t>
  </si>
  <si>
    <t>ARC00003034</t>
  </si>
  <si>
    <t>ARC00003035</t>
  </si>
  <si>
    <t>ARC00003036</t>
  </si>
  <si>
    <t>ARC00003037</t>
  </si>
  <si>
    <t>ARC00002957</t>
  </si>
  <si>
    <t xml:space="preserve">VAL LITHIUM GREASE MP2 15 KG</t>
  </si>
  <si>
    <t>ARC00003042</t>
  </si>
  <si>
    <t>ARC00003026</t>
  </si>
  <si>
    <t>ARC00003027</t>
  </si>
  <si>
    <t>ARC00003025</t>
  </si>
  <si>
    <t>ARC00003028</t>
  </si>
  <si>
    <t>ARC00003038</t>
  </si>
  <si>
    <t>ARC00003039</t>
  </si>
  <si>
    <t>ARC00003040</t>
  </si>
  <si>
    <t>ARC00003049</t>
  </si>
  <si>
    <t>ARC00003048</t>
  </si>
  <si>
    <t>ARC00003047</t>
  </si>
  <si>
    <t>ARC00003046</t>
  </si>
  <si>
    <t>ARC00003045</t>
  </si>
  <si>
    <t>ARC00003044</t>
  </si>
  <si>
    <t>ARC00003043</t>
  </si>
  <si>
    <t>ARC00002947</t>
  </si>
  <si>
    <t xml:space="preserve">VAL HLP 46 DR 208 L KSA</t>
  </si>
  <si>
    <t>ARC00002943</t>
  </si>
  <si>
    <t xml:space="preserve">VAL ATF DEX/MERC DR 208 L KSA</t>
  </si>
  <si>
    <t>ARC00002956</t>
  </si>
  <si>
    <t>ARC00002955</t>
  </si>
  <si>
    <t>ARC00002954</t>
  </si>
  <si>
    <t>ARC00002946</t>
  </si>
  <si>
    <t>ARC00002945</t>
  </si>
  <si>
    <t>ARC00002944</t>
  </si>
  <si>
    <t>ARC00002953</t>
  </si>
  <si>
    <t>ARC00002951</t>
  </si>
  <si>
    <t>ARC00002950</t>
  </si>
  <si>
    <t>ARC00002949</t>
  </si>
  <si>
    <t>ARC00002948</t>
  </si>
  <si>
    <t>ARC00002941</t>
  </si>
  <si>
    <t>ARC00002940</t>
  </si>
  <si>
    <t>ARC00002939</t>
  </si>
  <si>
    <t>ARC00002938</t>
  </si>
  <si>
    <t>ARC00002937</t>
  </si>
  <si>
    <t>ARC00002936</t>
  </si>
  <si>
    <t>ARC00002935</t>
  </si>
  <si>
    <t>ARC00002934</t>
  </si>
  <si>
    <t>ARC00002942</t>
  </si>
  <si>
    <t>KRMC00002601</t>
  </si>
  <si>
    <t>KRMC00002586</t>
  </si>
  <si>
    <t>KRMC00002587</t>
  </si>
  <si>
    <t>KRMC00002588</t>
  </si>
  <si>
    <t>KRMC00002585</t>
  </si>
  <si>
    <t>KRMC00002589</t>
  </si>
  <si>
    <t>KRMC00002584</t>
  </si>
  <si>
    <t>KRMC00002583</t>
  </si>
  <si>
    <t>KRMC00002590</t>
  </si>
  <si>
    <t>KRMC00002582</t>
  </si>
  <si>
    <t>KRMC00002591</t>
  </si>
  <si>
    <t>KRMC00002593</t>
  </si>
  <si>
    <t>KRMC00002580</t>
  </si>
  <si>
    <t>KRMC00002592</t>
  </si>
  <si>
    <t>KRMC00002581</t>
  </si>
  <si>
    <t>KRMC00002579</t>
  </si>
  <si>
    <t>KRMC00002594</t>
  </si>
  <si>
    <t>KRMC00002602</t>
  </si>
  <si>
    <t xml:space="preserve">VAL HYDRAULIC HD 10W DR 208 L KSA</t>
  </si>
  <si>
    <t>KRMC00002597</t>
  </si>
  <si>
    <t>KRMC00002596</t>
  </si>
  <si>
    <t>KRMC00002595</t>
  </si>
  <si>
    <t>KRMC00002598</t>
  </si>
  <si>
    <t>KRMC00002599</t>
  </si>
  <si>
    <t>KRMC00002600</t>
  </si>
  <si>
    <t>ORARMC00003317</t>
  </si>
  <si>
    <t xml:space="preserve">VAL ALL CLIMATE SL 15W40 DR 208 L KSA</t>
  </si>
  <si>
    <t>ORARMC00003319</t>
  </si>
  <si>
    <t>ORARMC00003320</t>
  </si>
  <si>
    <t>ORARMC00003340</t>
  </si>
  <si>
    <t>ORARMC00003341</t>
  </si>
  <si>
    <t>ORARMC00003315</t>
  </si>
  <si>
    <t>ORARMC00003318</t>
  </si>
  <si>
    <t>ORARMC00003321</t>
  </si>
  <si>
    <t>ORARMC00003323</t>
  </si>
  <si>
    <t>ORARMC00003324</t>
  </si>
  <si>
    <t>ORARMC00003325</t>
  </si>
  <si>
    <t>ORARMC00003322</t>
  </si>
  <si>
    <t>ORARMC00003326</t>
  </si>
  <si>
    <t>ORARMC00003327</t>
  </si>
  <si>
    <t>ORARMC00003328</t>
  </si>
  <si>
    <t>ORARMC00003329</t>
  </si>
  <si>
    <t>ORARMC00003330</t>
  </si>
  <si>
    <t>ORARMC00003331</t>
  </si>
  <si>
    <t>ORARMC00003332</t>
  </si>
  <si>
    <t>ORARMC00003333</t>
  </si>
  <si>
    <t>ORARMC00003334</t>
  </si>
  <si>
    <t>ORARMC00003335</t>
  </si>
  <si>
    <t>ORARMC00003336</t>
  </si>
  <si>
    <t>ORARMC00003338</t>
  </si>
  <si>
    <t>ORARMC00003339</t>
  </si>
  <si>
    <t>ORARMC00003337</t>
  </si>
  <si>
    <t>ORARMC00003312</t>
  </si>
  <si>
    <t>ORARMC00003313</t>
  </si>
  <si>
    <t>ORARMC00003314</t>
  </si>
  <si>
    <t>ORARMC00003316</t>
  </si>
  <si>
    <t>ORARMC00003304</t>
  </si>
  <si>
    <t xml:space="preserve">VAL UNICOOL C-40 DR 208 L</t>
  </si>
  <si>
    <t>ORARMC00003288</t>
  </si>
  <si>
    <t>ORARMC00003309</t>
  </si>
  <si>
    <t>ORARMC00003296</t>
  </si>
  <si>
    <t>ORARMC00003297</t>
  </si>
  <si>
    <t>ORARMC00003298</t>
  </si>
  <si>
    <t>ORARMC00003303</t>
  </si>
  <si>
    <t>ORARMC00003311</t>
  </si>
  <si>
    <t>ORARMC00003306</t>
  </si>
  <si>
    <t>ORARMC00003307</t>
  </si>
  <si>
    <t>ORARMC00003308</t>
  </si>
  <si>
    <t>ORARMC00003289</t>
  </si>
  <si>
    <t>ORARMC00003290</t>
  </si>
  <si>
    <t>ORARMC00003291</t>
  </si>
  <si>
    <t>ORARMC00003292</t>
  </si>
  <si>
    <t>ORARMC00003293</t>
  </si>
  <si>
    <t>ORARMC00003294</t>
  </si>
  <si>
    <t>ORARMC00003295</t>
  </si>
  <si>
    <t>ORARMC00003299</t>
  </si>
  <si>
    <t>ORARMC00003300</t>
  </si>
  <si>
    <t>ORARMC00003301</t>
  </si>
  <si>
    <t>ORARMC00003305</t>
  </si>
  <si>
    <t>ORARMC00003310</t>
  </si>
  <si>
    <t>ORARMC00003302</t>
  </si>
  <si>
    <t>ARC00002986</t>
  </si>
  <si>
    <t>ARC00005360</t>
  </si>
  <si>
    <t>ARC00005138</t>
  </si>
  <si>
    <t>ARC00005143</t>
  </si>
  <si>
    <t>ARC00005140</t>
  </si>
  <si>
    <t>ARC00005362</t>
  </si>
  <si>
    <t>ARC00005367</t>
  </si>
  <si>
    <t>ARC00005369</t>
  </si>
  <si>
    <t>ARC00005356</t>
  </si>
  <si>
    <t>ARC00005358</t>
  </si>
  <si>
    <t>ARC00005364</t>
  </si>
  <si>
    <t>ARC00005137</t>
  </si>
  <si>
    <t>ARC00005361</t>
  </si>
  <si>
    <t>ARC00002987</t>
  </si>
  <si>
    <t>ARC00005144</t>
  </si>
  <si>
    <t>ARC00005142</t>
  </si>
  <si>
    <t>ARC00005141</t>
  </si>
  <si>
    <t>ARC00005139</t>
  </si>
  <si>
    <t>ARC00005368</t>
  </si>
  <si>
    <t>ARC00005357</t>
  </si>
  <si>
    <t>ARC00005359</t>
  </si>
  <si>
    <t>ARC00005365</t>
  </si>
  <si>
    <t>ARC00005366</t>
  </si>
  <si>
    <t>ARC00005363</t>
  </si>
  <si>
    <t>ARC00005145</t>
  </si>
  <si>
    <t>ARC00005136</t>
  </si>
  <si>
    <t>ARC00005135</t>
  </si>
  <si>
    <t>ARC00005133</t>
  </si>
  <si>
    <t>ARC00005131</t>
  </si>
  <si>
    <t>ARC00005370</t>
  </si>
  <si>
    <t>ARC00005134</t>
  </si>
  <si>
    <t>ARC00002998</t>
  </si>
  <si>
    <t>ARC00002996</t>
  </si>
  <si>
    <t>ARC00005101</t>
  </si>
  <si>
    <t>JF00002540</t>
  </si>
  <si>
    <t>ARC00003023</t>
  </si>
  <si>
    <t>ARC00003022</t>
  </si>
  <si>
    <t>ARC00003020</t>
  </si>
  <si>
    <t>ARC00003019</t>
  </si>
  <si>
    <t>ARC00003009</t>
  </si>
  <si>
    <t>ARC00003010</t>
  </si>
  <si>
    <t>ARC00003012</t>
  </si>
  <si>
    <t>ARC00003004</t>
  </si>
  <si>
    <t>ARC00003005</t>
  </si>
  <si>
    <t>ARC00002993</t>
  </si>
  <si>
    <t>ARC00002995</t>
  </si>
  <si>
    <t>ARC00002994</t>
  </si>
  <si>
    <t>ARC00002999</t>
  </si>
  <si>
    <t>ARC00003024</t>
  </si>
  <si>
    <t>ARC00003021</t>
  </si>
  <si>
    <t>ARC00003008</t>
  </si>
  <si>
    <t>ARC00003007</t>
  </si>
  <si>
    <t>ARC00003011</t>
  </si>
  <si>
    <t>ARC00003013</t>
  </si>
  <si>
    <t>ARC00003014</t>
  </si>
  <si>
    <t>ARC00003000</t>
  </si>
  <si>
    <t>ARC00003001</t>
  </si>
  <si>
    <t>ARC00003002</t>
  </si>
  <si>
    <t>ARC00003003</t>
  </si>
  <si>
    <t>ARC00003006</t>
  </si>
  <si>
    <t>ARC00002997</t>
  </si>
  <si>
    <t>KRMC00002567</t>
  </si>
  <si>
    <t>KRMC00002688</t>
  </si>
  <si>
    <t>KRMC00002556</t>
  </si>
  <si>
    <t>KRMC00002689</t>
  </si>
  <si>
    <t>KRMC00002578</t>
  </si>
  <si>
    <t>KRMC00002576</t>
  </si>
  <si>
    <t>KRMC00002573</t>
  </si>
  <si>
    <t>KRMC00002568</t>
  </si>
  <si>
    <t>KRMC00002566</t>
  </si>
  <si>
    <t>KRMC00002565</t>
  </si>
  <si>
    <t>KRMC00002564</t>
  </si>
  <si>
    <t>KRMC00002563</t>
  </si>
  <si>
    <t>KRMC00002561</t>
  </si>
  <si>
    <t>KRMC00002559</t>
  </si>
  <si>
    <t>KRMC00002557</t>
  </si>
  <si>
    <t>KRMC00002558</t>
  </si>
  <si>
    <t>KRMC00002553</t>
  </si>
  <si>
    <t>KRMC00002681</t>
  </si>
  <si>
    <t>KRMC00002577</t>
  </si>
  <si>
    <t>KRMC00002575</t>
  </si>
  <si>
    <t>KRMC00002572</t>
  </si>
  <si>
    <t>KRMC00002571</t>
  </si>
  <si>
    <t>KRMC00002570</t>
  </si>
  <si>
    <t>KRMC00002574</t>
  </si>
  <si>
    <t>KRMC00002569</t>
  </si>
  <si>
    <t>KRMC00002562</t>
  </si>
  <si>
    <t>KRMC00002560</t>
  </si>
  <si>
    <t>KRMC00002555</t>
  </si>
  <si>
    <t>KRMC00002552</t>
  </si>
  <si>
    <t>KRMC00002554</t>
  </si>
  <si>
    <t>ARC00005376</t>
  </si>
  <si>
    <t>ARC00005372</t>
  </si>
  <si>
    <t>ARC00005400</t>
  </si>
  <si>
    <t>ARC00005399</t>
  </si>
  <si>
    <t>ARC00005398</t>
  </si>
  <si>
    <t>ARC00005397</t>
  </si>
  <si>
    <t>ARC00005396</t>
  </si>
  <si>
    <t>ARC00005395</t>
  </si>
  <si>
    <t>ARC00005394</t>
  </si>
  <si>
    <t>ARC00005393</t>
  </si>
  <si>
    <t>ARC00005392</t>
  </si>
  <si>
    <t>ARC00005391</t>
  </si>
  <si>
    <t>ARC00005390</t>
  </si>
  <si>
    <t>ARC00005389</t>
  </si>
  <si>
    <t>ARC00005388</t>
  </si>
  <si>
    <t>ARC00005387</t>
  </si>
  <si>
    <t>ARC00005386</t>
  </si>
  <si>
    <t>ARC00005385</t>
  </si>
  <si>
    <t>ARC00005384</t>
  </si>
  <si>
    <t>ARC00005383</t>
  </si>
  <si>
    <t>ARC00005382</t>
  </si>
  <si>
    <t>ARC00005381</t>
  </si>
  <si>
    <t>ARC00005380</t>
  </si>
  <si>
    <t>ARC00005379</t>
  </si>
  <si>
    <t>ARC00005378</t>
  </si>
  <si>
    <t>ARC00005377</t>
  </si>
  <si>
    <t>ARC00005375</t>
  </si>
  <si>
    <t>ARC00005374</t>
  </si>
  <si>
    <t>ARC00005373</t>
  </si>
  <si>
    <t>ARC00005371</t>
  </si>
  <si>
    <t>ARC00005103</t>
  </si>
  <si>
    <t>ARC00005130</t>
  </si>
  <si>
    <t>ARC00005128</t>
  </si>
  <si>
    <t>ARC00005127</t>
  </si>
  <si>
    <t>ARC00005126</t>
  </si>
  <si>
    <t>ARC00005129</t>
  </si>
  <si>
    <t>ARC00005125</t>
  </si>
  <si>
    <t>ARC00005124</t>
  </si>
  <si>
    <t>ARC00005123</t>
  </si>
  <si>
    <t>ARC00005122</t>
  </si>
  <si>
    <t>ARC00005118</t>
  </si>
  <si>
    <t>ARC00005121</t>
  </si>
  <si>
    <t>ARC00005119</t>
  </si>
  <si>
    <t>ARC00005120</t>
  </si>
  <si>
    <t>ARC00005117</t>
  </si>
  <si>
    <t>ARC00005116</t>
  </si>
  <si>
    <t>ARC00005115</t>
  </si>
  <si>
    <t>ARC00005113</t>
  </si>
  <si>
    <t>ARC00005111</t>
  </si>
  <si>
    <t>ARC00005114</t>
  </si>
  <si>
    <t>ARC00005110</t>
  </si>
  <si>
    <t>ARC00005109</t>
  </si>
  <si>
    <t>ARC00005108</t>
  </si>
  <si>
    <t>ARC00005107</t>
  </si>
  <si>
    <t>ARC00005106</t>
  </si>
  <si>
    <t>ARC00005112</t>
  </si>
  <si>
    <t>ARC00003015</t>
  </si>
  <si>
    <t>ARC00005105</t>
  </si>
  <si>
    <t>ARC00005104</t>
  </si>
  <si>
    <t>ARC00005102</t>
  </si>
  <si>
    <t>ARC00003018</t>
  </si>
  <si>
    <t>ARC00003017</t>
  </si>
  <si>
    <t>ARC00003016</t>
  </si>
  <si>
    <t>KRMC00002533</t>
  </si>
  <si>
    <t>KRMC00002686</t>
  </si>
  <si>
    <t>KRMC00002526</t>
  </si>
  <si>
    <t>KRMC00002528</t>
  </si>
  <si>
    <t>KRMC00002529</t>
  </si>
  <si>
    <t>KRMC00002532</t>
  </si>
  <si>
    <t>KRMC00002534</t>
  </si>
  <si>
    <t>KRMC00002536</t>
  </si>
  <si>
    <t>KRMC00002538</t>
  </si>
  <si>
    <t>KRMC00002540</t>
  </si>
  <si>
    <t>KRMC00002543</t>
  </si>
  <si>
    <t>KRMC00002549</t>
  </si>
  <si>
    <t>KRMC00002550</t>
  </si>
  <si>
    <t>KRMC00002551</t>
  </si>
  <si>
    <t>KRMC00002544</t>
  </si>
  <si>
    <t>KRMC00002545</t>
  </si>
  <si>
    <t>KRMC00002546</t>
  </si>
  <si>
    <t>KRMC00002547</t>
  </si>
  <si>
    <t>KRMC00002548</t>
  </si>
  <si>
    <t>KRMC00002525</t>
  </si>
  <si>
    <t>KRMC00002530</t>
  </si>
  <si>
    <t>KRMC00002531</t>
  </si>
  <si>
    <t>KRMC00002527</t>
  </si>
  <si>
    <t>KRMC00002541</t>
  </si>
  <si>
    <t>KRMC00002542</t>
  </si>
  <si>
    <t>KRMC00002535</t>
  </si>
  <si>
    <t>KRMC00002539</t>
  </si>
  <si>
    <t>KRMC00002537</t>
  </si>
  <si>
    <t>ARC00005166</t>
  </si>
  <si>
    <t xml:space="preserve">VAL ULTRAMAX PRO HLP 68 4/4 L KSA</t>
  </si>
  <si>
    <t>ARC00005168</t>
  </si>
  <si>
    <t xml:space="preserve">VAL ALL FLEET PLUS 15W40 6/5 L KSA</t>
  </si>
  <si>
    <t>ARC00005167</t>
  </si>
  <si>
    <t>ARC00005164</t>
  </si>
  <si>
    <t xml:space="preserve">VAL ALL FLEET 15W40 4/4 L KSA</t>
  </si>
  <si>
    <t>ARC00005165</t>
  </si>
  <si>
    <t>ARC00005163</t>
  </si>
  <si>
    <t>ARC00005162</t>
  </si>
  <si>
    <t>ARC00005161</t>
  </si>
  <si>
    <t>ARC00005160</t>
  </si>
  <si>
    <t>ARC00005159</t>
  </si>
  <si>
    <t>ARC00005158</t>
  </si>
  <si>
    <t>ARC00005157</t>
  </si>
  <si>
    <t>ARC00005156</t>
  </si>
  <si>
    <t>ARC00005153</t>
  </si>
  <si>
    <t>ARC00005152</t>
  </si>
  <si>
    <t>ARC00005150</t>
  </si>
  <si>
    <t>ARC00005149</t>
  </si>
  <si>
    <t>ARC00005148</t>
  </si>
  <si>
    <t>ARC00005155</t>
  </si>
  <si>
    <t>ARC00005154</t>
  </si>
  <si>
    <t>ARC00005147</t>
  </si>
  <si>
    <t>ARC00005146</t>
  </si>
  <si>
    <t>ARC00005151</t>
  </si>
  <si>
    <t>ORARMC00003277</t>
  </si>
  <si>
    <t>ORARMC00003223</t>
  </si>
  <si>
    <t>ORARMC00003225</t>
  </si>
  <si>
    <t>ORARMC00003226</t>
  </si>
  <si>
    <t>ORARMC00003227</t>
  </si>
  <si>
    <t>ORARMC00003228</t>
  </si>
  <si>
    <t>ORARMC00003229</t>
  </si>
  <si>
    <t>ORARMC00003230</t>
  </si>
  <si>
    <t>ORARMC00003231</t>
  </si>
  <si>
    <t>ORARMC00003232</t>
  </si>
  <si>
    <t>ORARMC00003233</t>
  </si>
  <si>
    <t>ORARMC00003235</t>
  </si>
  <si>
    <t>ORARMC00003236</t>
  </si>
  <si>
    <t>ORARMC00003237</t>
  </si>
  <si>
    <t>ORARMC00003238</t>
  </si>
  <si>
    <t>ORARMC00003234</t>
  </si>
  <si>
    <t>ORARMC00003222</t>
  </si>
  <si>
    <t>ORARMC00003224</t>
  </si>
  <si>
    <t>ORARMC00003219</t>
  </si>
  <si>
    <t>ORARMC00003220</t>
  </si>
  <si>
    <t>ORARMC00003221</t>
  </si>
  <si>
    <t>ORARMC00003262</t>
  </si>
  <si>
    <t xml:space="preserve">VAL HLP 37 4/4 L KSA</t>
  </si>
  <si>
    <t>ORARMC00003274</t>
  </si>
  <si>
    <t xml:space="preserve">VAL ALL FLEET HD 15W40 4/4 L KSA</t>
  </si>
  <si>
    <t>ORARMC00003272</t>
  </si>
  <si>
    <t>ORARMC00003273</t>
  </si>
  <si>
    <t>ORARMC00003283</t>
  </si>
  <si>
    <t>ORARMC00003264</t>
  </si>
  <si>
    <t>ORARMC00003265</t>
  </si>
  <si>
    <t>ORARMC00003266</t>
  </si>
  <si>
    <t>ORARMC00003267</t>
  </si>
  <si>
    <t>ORARMC00003268</t>
  </si>
  <si>
    <t>ORARMC00003269</t>
  </si>
  <si>
    <t>ORARMC00003271</t>
  </si>
  <si>
    <t>ORARMC00003275</t>
  </si>
  <si>
    <t>ORARMC00003276</t>
  </si>
  <si>
    <t>ORARMC00003278</t>
  </si>
  <si>
    <t>ORARMC00003279</t>
  </si>
  <si>
    <t>ORARMC00003280</t>
  </si>
  <si>
    <t>ORARMC00003281</t>
  </si>
  <si>
    <t>ORARMC00003282</t>
  </si>
  <si>
    <t>ORARMC00003270</t>
  </si>
  <si>
    <t>ORARMC00003263</t>
  </si>
  <si>
    <t>ORARMC00003261</t>
  </si>
  <si>
    <t>ORARMC00003258</t>
  </si>
  <si>
    <t xml:space="preserve">VAL ALL CLIMATE SL 15W40 12/1 L KSA</t>
  </si>
  <si>
    <t>ORARMC00003260</t>
  </si>
  <si>
    <t>ORARMC00003249</t>
  </si>
  <si>
    <t>ORARMC00003257</t>
  </si>
  <si>
    <t>ORARMC00003256</t>
  </si>
  <si>
    <t>ORARMC00003255</t>
  </si>
  <si>
    <t>ORARMC00003254</t>
  </si>
  <si>
    <t>ORARMC00003253</t>
  </si>
  <si>
    <t>ORARMC00003251</t>
  </si>
  <si>
    <t>ORARMC00003250</t>
  </si>
  <si>
    <t>ORARMC00003248</t>
  </si>
  <si>
    <t>ORARMC00003247</t>
  </si>
  <si>
    <t>ORARMC00003246</t>
  </si>
  <si>
    <t>ORARMC00003245</t>
  </si>
  <si>
    <t>ORARMC00003244</t>
  </si>
  <si>
    <t>ORARMC00003243</t>
  </si>
  <si>
    <t>ORARMC00003239</t>
  </si>
  <si>
    <t>ORARMC00003259</t>
  </si>
  <si>
    <t>ORARMC00003252</t>
  </si>
  <si>
    <t>ORARMC00003242</t>
  </si>
  <si>
    <t>ORARMC00003241</t>
  </si>
  <si>
    <t>ORARMC00003240</t>
  </si>
  <si>
    <t>ORARMC00003214</t>
  </si>
  <si>
    <t xml:space="preserve">VAL HD GEAR OIL 140 6/4 L KSA</t>
  </si>
  <si>
    <t>ORARMC00003211</t>
  </si>
  <si>
    <t xml:space="preserve">VAL ULTRAMAX PRO HLP 68 6/4 L KSA</t>
  </si>
  <si>
    <t>ORARMC00003215</t>
  </si>
  <si>
    <t>ORARMC00003193</t>
  </si>
  <si>
    <t>ORARMC00003192</t>
  </si>
  <si>
    <t>ORARMC00003194</t>
  </si>
  <si>
    <t>ORARMC00003195</t>
  </si>
  <si>
    <t>ORARMC00003196</t>
  </si>
  <si>
    <t>ORARMC00003197</t>
  </si>
  <si>
    <t>ORARMC00003198</t>
  </si>
  <si>
    <t>ORARMC00003199</t>
  </si>
  <si>
    <t>ORARMC00003200</t>
  </si>
  <si>
    <t>ORARMC00003201</t>
  </si>
  <si>
    <t>ORARMC00003203</t>
  </si>
  <si>
    <t>ORARMC00003204</t>
  </si>
  <si>
    <t>ORARMC00003205</t>
  </si>
  <si>
    <t>ORARMC00003202</t>
  </si>
  <si>
    <t>ORARMC00003207</t>
  </si>
  <si>
    <t>ORARMC00003208</t>
  </si>
  <si>
    <t>ORARMC00003209</t>
  </si>
  <si>
    <t>ORARMC00003210</t>
  </si>
  <si>
    <t>ORARMC00003206</t>
  </si>
  <si>
    <t>ORARMC00003212</t>
  </si>
  <si>
    <t>ORARMC00003213</t>
  </si>
  <si>
    <t>KRMC00002521</t>
  </si>
  <si>
    <t xml:space="preserve">VAL HLP 37 6/4 L KSA</t>
  </si>
  <si>
    <t>KRMC00002503</t>
  </si>
  <si>
    <t>KRMC00002505</t>
  </si>
  <si>
    <t>KRMC00002506</t>
  </si>
  <si>
    <t>KRMC00002507</t>
  </si>
  <si>
    <t>KRMC00002508</t>
  </si>
  <si>
    <t>KRMC00002510</t>
  </si>
  <si>
    <t>KRMC00002509</t>
  </si>
  <si>
    <t>KRMC00002511</t>
  </si>
  <si>
    <t>KRMC00002504</t>
  </si>
  <si>
    <t>KRMC00002502</t>
  </si>
  <si>
    <t>KRMC00002518</t>
  </si>
  <si>
    <t>KRMC00002517</t>
  </si>
  <si>
    <t>KRMC00002512</t>
  </si>
  <si>
    <t>KRMC00002523</t>
  </si>
  <si>
    <t>KRMC00002519</t>
  </si>
  <si>
    <t>KRMC00002516</t>
  </si>
  <si>
    <t>KRMC00002520</t>
  </si>
  <si>
    <t>KRMC00002515</t>
  </si>
  <si>
    <t>KRMC00002524</t>
  </si>
  <si>
    <t>KRMC00002514</t>
  </si>
  <si>
    <t>KRMC00002513</t>
  </si>
  <si>
    <t>ORARMC00003182</t>
  </si>
  <si>
    <t>ORARMC00003564</t>
  </si>
  <si>
    <t>ORARMC00003565</t>
  </si>
  <si>
    <t>ORARMC00003566</t>
  </si>
  <si>
    <t>ORARMC00003567</t>
  </si>
  <si>
    <t>ORARMC00003568</t>
  </si>
  <si>
    <t>ORARMC00003569</t>
  </si>
  <si>
    <t>ORARMC00003571</t>
  </si>
  <si>
    <t>ORARMC00003570</t>
  </si>
  <si>
    <t>ORARMC00003173</t>
  </si>
  <si>
    <t>ORARMC00003175</t>
  </si>
  <si>
    <t>ORARMC00003174</t>
  </si>
  <si>
    <t>ORARMC00003172</t>
  </si>
  <si>
    <t>ORARMC00003176</t>
  </si>
  <si>
    <t>ORARMC00003177</t>
  </si>
  <si>
    <t>ORARMC00003179</t>
  </si>
  <si>
    <t>ORARMC00003180</t>
  </si>
  <si>
    <t>ORARMC00003178</t>
  </si>
  <si>
    <t>ORARMC00003181</t>
  </si>
  <si>
    <t>ORARMC00003183</t>
  </si>
  <si>
    <t>ORARMC00003184</t>
  </si>
  <si>
    <t>ORARMC00003185</t>
  </si>
  <si>
    <t>ORARMC00003186</t>
  </si>
  <si>
    <t>ORARMC00003187</t>
  </si>
  <si>
    <t>ARC00005182</t>
  </si>
  <si>
    <t>ARC00005181</t>
  </si>
  <si>
    <t>ARC00005180</t>
  </si>
  <si>
    <t>ARC00005179</t>
  </si>
  <si>
    <t>ARC00005178</t>
  </si>
  <si>
    <t>ARC00005177</t>
  </si>
  <si>
    <t>ARC00005176</t>
  </si>
  <si>
    <t>ARC00005175</t>
  </si>
  <si>
    <t>ARC00005174</t>
  </si>
  <si>
    <t>ARC00005171</t>
  </si>
  <si>
    <t>ARC00005170</t>
  </si>
  <si>
    <t>ARC00005173</t>
  </si>
  <si>
    <t>ARC00005169</t>
  </si>
  <si>
    <t>ARC00005172</t>
  </si>
  <si>
    <t>ARC00005197</t>
  </si>
  <si>
    <t>ARC00005196</t>
  </si>
  <si>
    <t>ARC00005195</t>
  </si>
  <si>
    <t>ARC00005194</t>
  </si>
  <si>
    <t>ARC00005188</t>
  </si>
  <si>
    <t>ARC00005186</t>
  </si>
  <si>
    <t>ARC00005185</t>
  </si>
  <si>
    <t>ARC00005184</t>
  </si>
  <si>
    <t>ARC00005183</t>
  </si>
  <si>
    <t>ARC00005189</t>
  </si>
  <si>
    <t>ARC00005204</t>
  </si>
  <si>
    <t>ARC00005214</t>
  </si>
  <si>
    <t>ARC00005215</t>
  </si>
  <si>
    <t>ARC00005210</t>
  </si>
  <si>
    <t>ARC00005216</t>
  </si>
  <si>
    <t>ARC00005217</t>
  </si>
  <si>
    <t>ARC00005218</t>
  </si>
  <si>
    <t>ARC00005219</t>
  </si>
  <si>
    <t>ARC00005220</t>
  </si>
  <si>
    <t>ARC00005206</t>
  </si>
  <si>
    <t>ARC00005207</t>
  </si>
  <si>
    <t>ARC00005208</t>
  </si>
  <si>
    <t>ARC00005209</t>
  </si>
  <si>
    <t>ARC00005211</t>
  </si>
  <si>
    <t>ARC00005212</t>
  </si>
  <si>
    <t>ARC00005213</t>
  </si>
  <si>
    <t>ARC00005205</t>
  </si>
  <si>
    <t>ARC00005203</t>
  </si>
  <si>
    <t>ARC00005202</t>
  </si>
  <si>
    <t>ARC00005201</t>
  </si>
  <si>
    <t>ARC00005200</t>
  </si>
  <si>
    <t>ARC00005199</t>
  </si>
  <si>
    <t>KRMC00002500</t>
  </si>
  <si>
    <t>KRMC00002478</t>
  </si>
  <si>
    <t>KRMC00002477</t>
  </si>
  <si>
    <t>KRMC00002476</t>
  </si>
  <si>
    <t>KRMC00002482</t>
  </si>
  <si>
    <t>KRMC00002483</t>
  </si>
  <si>
    <t>KRMC00002484</t>
  </si>
  <si>
    <t>KRMC00002481</t>
  </si>
  <si>
    <t>KRMC00002485</t>
  </si>
  <si>
    <t>KRMC00002486</t>
  </si>
  <si>
    <t>KRMC00002487</t>
  </si>
  <si>
    <t>KRMC00002488</t>
  </si>
  <si>
    <t>KRMC00002489</t>
  </si>
  <si>
    <t>KRMC00002490</t>
  </si>
  <si>
    <t>KRMC00002491</t>
  </si>
  <si>
    <t>KRMC00002492</t>
  </si>
  <si>
    <t>KRMC00002493</t>
  </si>
  <si>
    <t>KRMC00002494</t>
  </si>
  <si>
    <t>KRMC00002496</t>
  </si>
  <si>
    <t>KRMC00002497</t>
  </si>
  <si>
    <t>KRMC00002498</t>
  </si>
  <si>
    <t>KRMC00002499</t>
  </si>
  <si>
    <t>KRMC00002501</t>
  </si>
  <si>
    <t>KRMC00002495</t>
  </si>
  <si>
    <t>ORARMC00003561</t>
  </si>
  <si>
    <t>ORARMC00003549</t>
  </si>
  <si>
    <t>ORARMC00003548</t>
  </si>
  <si>
    <t>ORARMC00003547</t>
  </si>
  <si>
    <t>ORARMC00003546</t>
  </si>
  <si>
    <t>ORARMC00003556</t>
  </si>
  <si>
    <t>ORARMC00003555</t>
  </si>
  <si>
    <t>ORARMC00003554</t>
  </si>
  <si>
    <t>ORARMC00003553</t>
  </si>
  <si>
    <t>ORARMC00003552</t>
  </si>
  <si>
    <t>ORARMC00003543</t>
  </si>
  <si>
    <t xml:space="preserve">VAL HYDRAULIC HD 10W 6/4 L KSA</t>
  </si>
  <si>
    <t>ORARMC00003542</t>
  </si>
  <si>
    <t>ORARMC00003559</t>
  </si>
  <si>
    <t>ORARMC00003560</t>
  </si>
  <si>
    <t>ORARMC00003550</t>
  </si>
  <si>
    <t>ORARMC00003545</t>
  </si>
  <si>
    <t>ORARMC00003544</t>
  </si>
  <si>
    <t>ORARMC00003541</t>
  </si>
  <si>
    <t>ORARMC00003557</t>
  </si>
  <si>
    <t>ORARMC00003558</t>
  </si>
  <si>
    <t>ORARMC00003551</t>
  </si>
  <si>
    <t>ORARMC00003562</t>
  </si>
  <si>
    <t>ORARMC00003520</t>
  </si>
  <si>
    <t>ORARMC00003510</t>
  </si>
  <si>
    <t>ORARMC00003512</t>
  </si>
  <si>
    <t>ORARMC00003513</t>
  </si>
  <si>
    <t>ORARMC00003514</t>
  </si>
  <si>
    <t>ORARMC00003515</t>
  </si>
  <si>
    <t>ORARMC00003521</t>
  </si>
  <si>
    <t>ORARMC00003523</t>
  </si>
  <si>
    <t>ORARMC00003525</t>
  </si>
  <si>
    <t>ORARMC00003527</t>
  </si>
  <si>
    <t>ORARMC00003528</t>
  </si>
  <si>
    <t>ORARMC00003529</t>
  </si>
  <si>
    <t>ORARMC00003533</t>
  </si>
  <si>
    <t>ORARMC00003535</t>
  </si>
  <si>
    <t>ORARMC00003536</t>
  </si>
  <si>
    <t>ORARMC00003537</t>
  </si>
  <si>
    <t>ORARMC00003531</t>
  </si>
  <si>
    <t>ORARMC00003509</t>
  </si>
  <si>
    <t>ORARMC00003511</t>
  </si>
  <si>
    <t>ORARMC00003516</t>
  </si>
  <si>
    <t>ORARMC00003517</t>
  </si>
  <si>
    <t>ORARMC00003518</t>
  </si>
  <si>
    <t>ORARMC00003519</t>
  </si>
  <si>
    <t>ORARMC00003522</t>
  </si>
  <si>
    <t>ORARMC00003524</t>
  </si>
  <si>
    <t>ORARMC00003526</t>
  </si>
  <si>
    <t>ORARMC00003530</t>
  </si>
  <si>
    <t>ORARMC00003532</t>
  </si>
  <si>
    <t>ORARMC00003538</t>
  </si>
  <si>
    <t>ORARMC00003534</t>
  </si>
  <si>
    <t>ARC00005230</t>
  </si>
  <si>
    <t>ARC00005248</t>
  </si>
  <si>
    <t>ARC00005247</t>
  </si>
  <si>
    <t>ARC00005244</t>
  </si>
  <si>
    <t>ARC00005234</t>
  </si>
  <si>
    <t>ARC00005232</t>
  </si>
  <si>
    <t>ARC00005228</t>
  </si>
  <si>
    <t>ARC00005227</t>
  </si>
  <si>
    <t>ARC00005225</t>
  </si>
  <si>
    <t>ARC00005224</t>
  </si>
  <si>
    <t>ARC00005223</t>
  </si>
  <si>
    <t>ARC00005222</t>
  </si>
  <si>
    <t>ARC00005241</t>
  </si>
  <si>
    <t>ARC00005243</t>
  </si>
  <si>
    <t>ARC00005245</t>
  </si>
  <si>
    <t>ARC00005221</t>
  </si>
  <si>
    <t>ARC00005250</t>
  </si>
  <si>
    <t>ARC00005249</t>
  </si>
  <si>
    <t>ARC00005246</t>
  </si>
  <si>
    <t>ARC00005242</t>
  </si>
  <si>
    <t>ARC00005237</t>
  </si>
  <si>
    <t>ARC00005238</t>
  </si>
  <si>
    <t>ARC00005239</t>
  </si>
  <si>
    <t>ARC00005240</t>
  </si>
  <si>
    <t>ARC00005236</t>
  </si>
  <si>
    <t>ARC00005231</t>
  </si>
  <si>
    <t>ARC00005235</t>
  </si>
  <si>
    <t>ARC00005229</t>
  </si>
  <si>
    <t>ARC00005226</t>
  </si>
  <si>
    <t>ARC00005233</t>
  </si>
  <si>
    <t>KRMC00002462</t>
  </si>
  <si>
    <t xml:space="preserve">VAL TURBINE OIL PRO 68 DR 208L KSA</t>
  </si>
  <si>
    <t>KRMC00002683</t>
  </si>
  <si>
    <t>KRMC00002682</t>
  </si>
  <si>
    <t>KRMC00002684</t>
  </si>
  <si>
    <t>KRMC00002685</t>
  </si>
  <si>
    <t>KRMC00002259</t>
  </si>
  <si>
    <t>KRMC00002732</t>
  </si>
  <si>
    <t>KRMC00002731</t>
  </si>
  <si>
    <t>KRMC00002730</t>
  </si>
  <si>
    <t>KRMC00002729</t>
  </si>
  <si>
    <t>KRMC00002728</t>
  </si>
  <si>
    <t>KRMC00002726</t>
  </si>
  <si>
    <t>KRMC00002725</t>
  </si>
  <si>
    <t>KRMC00002691</t>
  </si>
  <si>
    <t>KRMC00002474</t>
  </si>
  <si>
    <t>KRMC00002727</t>
  </si>
  <si>
    <t>KRMC00002472</t>
  </si>
  <si>
    <t>KRMC00002473</t>
  </si>
  <si>
    <t>KRMC00002471</t>
  </si>
  <si>
    <t>KRMC00002470</t>
  </si>
  <si>
    <t>KRMC00002469</t>
  </si>
  <si>
    <t>KRMC00002468</t>
  </si>
  <si>
    <t>KRMC00002467</t>
  </si>
  <si>
    <t>KRMC00002466</t>
  </si>
  <si>
    <t>KRMC00002465</t>
  </si>
  <si>
    <t>KRMC00002464</t>
  </si>
  <si>
    <t>KRMC00002463</t>
  </si>
  <si>
    <t>KRMC00002461</t>
  </si>
  <si>
    <t>KRMC00002479</t>
  </si>
  <si>
    <t>KRMC00002480</t>
  </si>
  <si>
    <t>KRMC00002475</t>
  </si>
  <si>
    <t>KRMC00004777</t>
  </si>
  <si>
    <t>KRMC00004757</t>
  </si>
  <si>
    <t>KRMC00004758</t>
  </si>
  <si>
    <t>KRMC00004759</t>
  </si>
  <si>
    <t>KRMC00004760</t>
  </si>
  <si>
    <t>KRMC00004761</t>
  </si>
  <si>
    <t>KRMC00004762</t>
  </si>
  <si>
    <t>KRMC00004763</t>
  </si>
  <si>
    <t>KRMC00004764</t>
  </si>
  <si>
    <t>KRMC00004765</t>
  </si>
  <si>
    <t>KRMC00004766</t>
  </si>
  <si>
    <t>KRMC00004768</t>
  </si>
  <si>
    <t>KRMC00004767</t>
  </si>
  <si>
    <t>KRMC00004770</t>
  </si>
  <si>
    <t>KRMC00004769</t>
  </si>
  <si>
    <t>KRMC00004772</t>
  </si>
  <si>
    <t>KRMC00004771</t>
  </si>
  <si>
    <t>KRMC00004773</t>
  </si>
  <si>
    <t>KRMC00004774</t>
  </si>
  <si>
    <t>KRMC00004775</t>
  </si>
  <si>
    <t>KRMC00004778</t>
  </si>
  <si>
    <t>KRMC00004779</t>
  </si>
  <si>
    <t>KRMC00004780</t>
  </si>
  <si>
    <t>KRMC00004776</t>
  </si>
  <si>
    <t>R2502701179</t>
  </si>
  <si>
    <t>KRMC00004755</t>
  </si>
  <si>
    <t xml:space="preserve">VAL ALL FLEET EXTRA 10W40 6/5 L KSA</t>
  </si>
  <si>
    <t>KRMC00004725</t>
  </si>
  <si>
    <t>KRMC00004740</t>
  </si>
  <si>
    <t>KRMC00004732</t>
  </si>
  <si>
    <t>KRMC00004741</t>
  </si>
  <si>
    <t>KRMC00004739</t>
  </si>
  <si>
    <t>KRMC00004738</t>
  </si>
  <si>
    <t>KRMC00004737</t>
  </si>
  <si>
    <t>KRMC00004736</t>
  </si>
  <si>
    <t>KRMC00004735</t>
  </si>
  <si>
    <t>KRMC00004727</t>
  </si>
  <si>
    <t>KRMC00004733</t>
  </si>
  <si>
    <t>KRMC00004751</t>
  </si>
  <si>
    <t>KRMC00004752</t>
  </si>
  <si>
    <t>KRMC00004753</t>
  </si>
  <si>
    <t>KRMC00004754</t>
  </si>
  <si>
    <t>KRMC00004750</t>
  </si>
  <si>
    <t>KRMC00004748</t>
  </si>
  <si>
    <t>KRMC00004747</t>
  </si>
  <si>
    <t>KRMC00004749</t>
  </si>
  <si>
    <t>KRMC00004745</t>
  </si>
  <si>
    <t>KRMC00004743</t>
  </si>
  <si>
    <t>KRMC00004742</t>
  </si>
  <si>
    <t>KRMC00004746</t>
  </si>
  <si>
    <t>KRMC00004744</t>
  </si>
  <si>
    <t>KRMC00004726</t>
  </si>
  <si>
    <t>KRMC00004734</t>
  </si>
  <si>
    <t>KRMC00004731</t>
  </si>
  <si>
    <t>KRMC00004730</t>
  </si>
  <si>
    <t>KRMC00004729</t>
  </si>
  <si>
    <t>KRMC00004728</t>
  </si>
  <si>
    <t>ORARMC00003863</t>
  </si>
  <si>
    <t>ORARMC00003865</t>
  </si>
  <si>
    <t>ORARMC00003868</t>
  </si>
  <si>
    <t>ORARMC00003870</t>
  </si>
  <si>
    <t>ORARMC00003871</t>
  </si>
  <si>
    <t>ORARMC00003765</t>
  </si>
  <si>
    <t>ORARMC00003766</t>
  </si>
  <si>
    <t>ORARMC00003767</t>
  </si>
  <si>
    <t>ORARMC00003768</t>
  </si>
  <si>
    <t>ORARMC00003769</t>
  </si>
  <si>
    <t>ORARMC00003770</t>
  </si>
  <si>
    <t>ORARMC00003771</t>
  </si>
  <si>
    <t>ORARMC00003764</t>
  </si>
  <si>
    <t>ORARMC00003852</t>
  </si>
  <si>
    <t>ORARMC00003856</t>
  </si>
  <si>
    <t>ORARMC00003854</t>
  </si>
  <si>
    <t>ORARMC00003855</t>
  </si>
  <si>
    <t>ORARMC00003857</t>
  </si>
  <si>
    <t>ORARMC00003859</t>
  </si>
  <si>
    <t>ORARMC00003862</t>
  </si>
  <si>
    <t>ORARMC00003864</t>
  </si>
  <si>
    <t>ORARMC00003867</t>
  </si>
  <si>
    <t>ORARMC00003869</t>
  </si>
  <si>
    <t>ORARMC00003872</t>
  </si>
  <si>
    <t>ORARMC00003873</t>
  </si>
  <si>
    <t>ORARMC00003853</t>
  </si>
  <si>
    <t>ORARMC00003861</t>
  </si>
  <si>
    <t>ORARMC00003858</t>
  </si>
  <si>
    <t>ORARMC00003860</t>
  </si>
  <si>
    <t>ORARMC00003866</t>
  </si>
  <si>
    <t>ARC00003164</t>
  </si>
  <si>
    <t>ARC00003157</t>
  </si>
  <si>
    <t>ARC00005272</t>
  </si>
  <si>
    <t>ARC00003162</t>
  </si>
  <si>
    <t>ARC00005271</t>
  </si>
  <si>
    <t>ARC00005266</t>
  </si>
  <si>
    <t>ARC00005264</t>
  </si>
  <si>
    <t>ARC00005251</t>
  </si>
  <si>
    <t>ARC00005252</t>
  </si>
  <si>
    <t>ARC00005253</t>
  </si>
  <si>
    <t>ARC00005254</t>
  </si>
  <si>
    <t>ARC00005255</t>
  </si>
  <si>
    <t>ARC00005256</t>
  </si>
  <si>
    <t>ARC00005257</t>
  </si>
  <si>
    <t>ARC00005258</t>
  </si>
  <si>
    <t>ARC00005259</t>
  </si>
  <si>
    <t>ARC00005260</t>
  </si>
  <si>
    <t>ARC00005261</t>
  </si>
  <si>
    <t>ARC00005262</t>
  </si>
  <si>
    <t>ARC00005263</t>
  </si>
  <si>
    <t>ARC00005265</t>
  </si>
  <si>
    <t>ARC00005267</t>
  </si>
  <si>
    <t>ARC00005268</t>
  </si>
  <si>
    <t>ARC00003159</t>
  </si>
  <si>
    <t>ARC00003160</t>
  </si>
  <si>
    <t>ARC00003161</t>
  </si>
  <si>
    <t>ARC00003163</t>
  </si>
  <si>
    <t>ARC00003158</t>
  </si>
  <si>
    <t>ARC00005269</t>
  </si>
  <si>
    <t>ARC00005270</t>
  </si>
  <si>
    <t>ARC00005274</t>
  </si>
  <si>
    <t>ARC00005287</t>
  </si>
  <si>
    <t>ARC00005289</t>
  </si>
  <si>
    <t>ARC00005290</t>
  </si>
  <si>
    <t>ARC00005291</t>
  </si>
  <si>
    <t>ARC00005288</t>
  </si>
  <si>
    <t>ARC00005292</t>
  </si>
  <si>
    <t>ARC00005293</t>
  </si>
  <si>
    <t>ARC00005281</t>
  </si>
  <si>
    <t>ARC00005282</t>
  </si>
  <si>
    <t>ARC00005283</t>
  </si>
  <si>
    <t>ARC00005284</t>
  </si>
  <si>
    <t>ARC00005285</t>
  </si>
  <si>
    <t>ARC00005286</t>
  </si>
  <si>
    <t>ARC00005294</t>
  </si>
  <si>
    <t>ARC00005295</t>
  </si>
  <si>
    <t>ARC00005296</t>
  </si>
  <si>
    <t>ARC00005297</t>
  </si>
  <si>
    <t>ARC00005279</t>
  </si>
  <si>
    <t>ARC00005278</t>
  </si>
  <si>
    <t>ARC00005277</t>
  </si>
  <si>
    <t>ARC00005276</t>
  </si>
  <si>
    <t>ARC00005275</t>
  </si>
  <si>
    <t>ARC00005273</t>
  </si>
  <si>
    <t>ARC00005280</t>
  </si>
  <si>
    <t>ORARMC00003760</t>
  </si>
  <si>
    <t>ORARMC00003762</t>
  </si>
  <si>
    <t>ORARMC00003739</t>
  </si>
  <si>
    <t>ORARMC00003740</t>
  </si>
  <si>
    <t>ORARMC00003741</t>
  </si>
  <si>
    <t>ORARMC00003742</t>
  </si>
  <si>
    <t>ORARMC00003743</t>
  </si>
  <si>
    <t>ORARMC00003744</t>
  </si>
  <si>
    <t>ORARMC00003745</t>
  </si>
  <si>
    <t>ORARMC00003746</t>
  </si>
  <si>
    <t>ORARMC00003747</t>
  </si>
  <si>
    <t>ORARMC00003748</t>
  </si>
  <si>
    <t>ORARMC00003749</t>
  </si>
  <si>
    <t>ORARMC00003750</t>
  </si>
  <si>
    <t>ORARMC00003751</t>
  </si>
  <si>
    <t>ORARMC00003752</t>
  </si>
  <si>
    <t>ORARMC00003753</t>
  </si>
  <si>
    <t>ORARMC00003754</t>
  </si>
  <si>
    <t>ORARMC00003756</t>
  </si>
  <si>
    <t>ORARMC00003757</t>
  </si>
  <si>
    <t>ORARMC00003755</t>
  </si>
  <si>
    <t>ORARMC00003759</t>
  </si>
  <si>
    <t>ORARMC00003761</t>
  </si>
  <si>
    <t>ORARMC00003758</t>
  </si>
  <si>
    <t>KRMC00004703</t>
  </si>
  <si>
    <t>KRMC00004722</t>
  </si>
  <si>
    <t>KRMC00004723</t>
  </si>
  <si>
    <t>KRMC00004724</t>
  </si>
  <si>
    <t>KRMC00004721</t>
  </si>
  <si>
    <t>KRMC00004720</t>
  </si>
  <si>
    <t>KRMC00004719</t>
  </si>
  <si>
    <t>KRMC00004717</t>
  </si>
  <si>
    <t>KRMC00004716</t>
  </si>
  <si>
    <t>KRMC00004715</t>
  </si>
  <si>
    <t>KRMC00004714</t>
  </si>
  <si>
    <t>KRMC00004713</t>
  </si>
  <si>
    <t>KRMC00004712</t>
  </si>
  <si>
    <t>KRMC00004711</t>
  </si>
  <si>
    <t>KRMC00004710</t>
  </si>
  <si>
    <t>KRMC00004709</t>
  </si>
  <si>
    <t>KRMC00004708</t>
  </si>
  <si>
    <t>KRMC00004707</t>
  </si>
  <si>
    <t>KRMC00004706</t>
  </si>
  <si>
    <t>KRMC00004705</t>
  </si>
  <si>
    <t>KRMC00004704</t>
  </si>
  <si>
    <t>KRMC00004702</t>
  </si>
  <si>
    <t>KRMC00004701</t>
  </si>
  <si>
    <t>KRMC00004718</t>
  </si>
  <si>
    <t>KRMC00004700</t>
  </si>
  <si>
    <t>KRMC00004698</t>
  </si>
  <si>
    <t>KRMC00004697</t>
  </si>
  <si>
    <t>KRMC00004696</t>
  </si>
  <si>
    <t>KRMC00004695</t>
  </si>
  <si>
    <t>KRMC00004694</t>
  </si>
  <si>
    <t>KRMC00004693</t>
  </si>
  <si>
    <t>KRMC00004692</t>
  </si>
  <si>
    <t>KRMC00004691</t>
  </si>
  <si>
    <t>KRMC00004690</t>
  </si>
  <si>
    <t>KRMC00004689</t>
  </si>
  <si>
    <t>KRMC00004688</t>
  </si>
  <si>
    <t>KRMC00004686</t>
  </si>
  <si>
    <t>KRMC00004685</t>
  </si>
  <si>
    <t>KRMC00004684</t>
  </si>
  <si>
    <t>KRMC00004682</t>
  </si>
  <si>
    <t>KRMC00004681</t>
  </si>
  <si>
    <t>KRMC00004687</t>
  </si>
  <si>
    <t>KRMC00004683</t>
  </si>
  <si>
    <t>KRMC00002693</t>
  </si>
  <si>
    <t>KRMC00002692</t>
  </si>
  <si>
    <t>KRMC00004699</t>
  </si>
  <si>
    <t>ARC00005321</t>
  </si>
  <si>
    <t>ARC00005300</t>
  </si>
  <si>
    <t>ARC00005302</t>
  </si>
  <si>
    <t>ARC00005301</t>
  </si>
  <si>
    <t>ARC00005315</t>
  </si>
  <si>
    <t>ARC00005314</t>
  </si>
  <si>
    <t>ARC00005313</t>
  </si>
  <si>
    <t>ARC00005312</t>
  </si>
  <si>
    <t>ARC00005311</t>
  </si>
  <si>
    <t>ARC00005310</t>
  </si>
  <si>
    <t>ARC00005308</t>
  </si>
  <si>
    <t>ARC00005307</t>
  </si>
  <si>
    <t>ARC00005306</t>
  </si>
  <si>
    <t>ARC00005305</t>
  </si>
  <si>
    <t>ARC00005304</t>
  </si>
  <si>
    <t>ARC00005303</t>
  </si>
  <si>
    <t>ARC00005309</t>
  </si>
  <si>
    <t>ARC00005319</t>
  </si>
  <si>
    <t>ARC00005318</t>
  </si>
  <si>
    <t>ARC00005320</t>
  </si>
  <si>
    <t>ARC00005317</t>
  </si>
  <si>
    <t>ARC00005316</t>
  </si>
  <si>
    <t>ARC00005322</t>
  </si>
  <si>
    <t>R2501716071</t>
  </si>
  <si>
    <t>KRMC00004946</t>
  </si>
  <si>
    <t xml:space="preserve">VAL ALL CLIMATE 20W50 DR 208 L KSA</t>
  </si>
  <si>
    <t>KRMC00004950</t>
  </si>
  <si>
    <t>KRMC00004951</t>
  </si>
  <si>
    <t>KRMC00004949</t>
  </si>
  <si>
    <t>KRMC00004948</t>
  </si>
  <si>
    <t>KRMC00004945</t>
  </si>
  <si>
    <t>KRMC00004947</t>
  </si>
  <si>
    <t>KRMC00004944</t>
  </si>
  <si>
    <t>KRMC00004943</t>
  </si>
  <si>
    <t>ORARMC00004042</t>
  </si>
  <si>
    <t>ORARMC00004045</t>
  </si>
  <si>
    <t>ORARMC00004047</t>
  </si>
  <si>
    <t>ORARMC00004046</t>
  </si>
  <si>
    <t>ORARMC00004027</t>
  </si>
  <si>
    <t>ORARMC00004044</t>
  </si>
  <si>
    <t>ORARMC00004043</t>
  </si>
  <si>
    <t>ORARMC00004041</t>
  </si>
  <si>
    <t>ORARMC00004040</t>
  </si>
  <si>
    <t>ORARMC00004039</t>
  </si>
  <si>
    <t>ORARMC00004038</t>
  </si>
  <si>
    <t>ORARMC00004037</t>
  </si>
  <si>
    <t>ORARMC00004036</t>
  </si>
  <si>
    <t>ORARMC00004035</t>
  </si>
  <si>
    <t>ORARMC00004034</t>
  </si>
  <si>
    <t>ORARMC00004033</t>
  </si>
  <si>
    <t>ORARMC00004032</t>
  </si>
  <si>
    <t>ORARMC00004031</t>
  </si>
  <si>
    <t>ORARMC00004030</t>
  </si>
  <si>
    <t>ORARMC00004029</t>
  </si>
  <si>
    <t>ORARMC00004028</t>
  </si>
  <si>
    <t>ORARMC00004049</t>
  </si>
  <si>
    <t>ORARMC00004048</t>
  </si>
  <si>
    <t>ORARMC00004050</t>
  </si>
  <si>
    <t>KRMC00004927</t>
  </si>
  <si>
    <t>KRMC00004923</t>
  </si>
  <si>
    <t>KRMC00004924</t>
  </si>
  <si>
    <t>KRMC00004922</t>
  </si>
  <si>
    <t>KRMC00004921</t>
  </si>
  <si>
    <t>KRMC00004933</t>
  </si>
  <si>
    <t>KRMC00004932</t>
  </si>
  <si>
    <t>KRMC00004931</t>
  </si>
  <si>
    <t>KRMC00004942</t>
  </si>
  <si>
    <t>KRMC00004941</t>
  </si>
  <si>
    <t>KRMC00004940</t>
  </si>
  <si>
    <t>KRMC00004938</t>
  </si>
  <si>
    <t>KRMC00004937</t>
  </si>
  <si>
    <t>KRMC00004936</t>
  </si>
  <si>
    <t>KRMC00004935</t>
  </si>
  <si>
    <t>KRMC00004934</t>
  </si>
  <si>
    <t>KRMC00004930</t>
  </si>
  <si>
    <t>KRMC00004929</t>
  </si>
  <si>
    <t>KRMC00004939</t>
  </si>
  <si>
    <t>KRMC00004928</t>
  </si>
  <si>
    <t>KRMC00004925</t>
  </si>
  <si>
    <t>KRMC00004926</t>
  </si>
  <si>
    <t>ORARMC00004022</t>
  </si>
  <si>
    <t xml:space="preserve">VAL BRAKE&amp;CLUTCH FLUID DOT3 24/250ML KSA</t>
  </si>
  <si>
    <t>ORARMC00004017</t>
  </si>
  <si>
    <t>ORARMC00004018</t>
  </si>
  <si>
    <t>ORARMC00004006</t>
  </si>
  <si>
    <t>ORARMC00004007</t>
  </si>
  <si>
    <t>ORARMC00004008</t>
  </si>
  <si>
    <t>ORARMC00004009</t>
  </si>
  <si>
    <t>ORARMC00004010</t>
  </si>
  <si>
    <t>ORARMC00004011</t>
  </si>
  <si>
    <t>ORARMC00004012</t>
  </si>
  <si>
    <t>ORARMC00004014</t>
  </si>
  <si>
    <t>ORARMC00004015</t>
  </si>
  <si>
    <t>ORARMC00004016</t>
  </si>
  <si>
    <t>ORARMC00004013</t>
  </si>
  <si>
    <t>ORARMC00004021</t>
  </si>
  <si>
    <t>ORARMC00004020</t>
  </si>
  <si>
    <t>ORARMC00004019</t>
  </si>
  <si>
    <t>ORARMC00003974</t>
  </si>
  <si>
    <t>ORARMC00003998</t>
  </si>
  <si>
    <t>ORARMC00003970</t>
  </si>
  <si>
    <t>ORARMC00003971</t>
  </si>
  <si>
    <t>ORARMC00003972</t>
  </si>
  <si>
    <t>ORARMC00003969</t>
  </si>
  <si>
    <t>ORARMC00003977</t>
  </si>
  <si>
    <t>ORARMC00003978</t>
  </si>
  <si>
    <t>ORARMC00003979</t>
  </si>
  <si>
    <t>ORARMC00003980</t>
  </si>
  <si>
    <t>ORARMC00003981</t>
  </si>
  <si>
    <t>ORARMC00003982</t>
  </si>
  <si>
    <t>ORARMC00003983</t>
  </si>
  <si>
    <t>ORARMC00003984</t>
  </si>
  <si>
    <t>ORARMC00003985</t>
  </si>
  <si>
    <t>ORARMC00003986</t>
  </si>
  <si>
    <t>ORARMC00003987</t>
  </si>
  <si>
    <t>ORARMC00003988</t>
  </si>
  <si>
    <t>ORARMC00003989</t>
  </si>
  <si>
    <t>ORARMC00003990</t>
  </si>
  <si>
    <t>ORARMC00003991</t>
  </si>
  <si>
    <t>ORARMC00003992</t>
  </si>
  <si>
    <t>ORARMC00003993</t>
  </si>
  <si>
    <t>ORARMC00003995</t>
  </si>
  <si>
    <t>ORARMC00003996</t>
  </si>
  <si>
    <t>ORARMC00003997</t>
  </si>
  <si>
    <t>ORARMC00003994</t>
  </si>
  <si>
    <t>ORARMC00003975</t>
  </si>
  <si>
    <t>ORARMC00003976</t>
  </si>
  <si>
    <t>ORARMC00003973</t>
  </si>
  <si>
    <t>ORARMC00003968</t>
  </si>
  <si>
    <t>ORARMC00003959</t>
  </si>
  <si>
    <t>ORARMC00003944</t>
  </si>
  <si>
    <t>ORARMC00003945</t>
  </si>
  <si>
    <t>ORARMC00003946</t>
  </si>
  <si>
    <t>ORARMC00003943</t>
  </si>
  <si>
    <t>ORARMC00003947</t>
  </si>
  <si>
    <t>ORARMC00003956</t>
  </si>
  <si>
    <t>ORARMC00003957</t>
  </si>
  <si>
    <t>ORARMC00003958</t>
  </si>
  <si>
    <t>ORARMC00003948</t>
  </si>
  <si>
    <t>ORARMC00003950</t>
  </si>
  <si>
    <t>ORARMC00003951</t>
  </si>
  <si>
    <t>ORARMC00003952</t>
  </si>
  <si>
    <t>ORARMC00003949</t>
  </si>
  <si>
    <t>ORARMC00003953</t>
  </si>
  <si>
    <t>ORARMC00003954</t>
  </si>
  <si>
    <t>ORARMC00003960</t>
  </si>
  <si>
    <t>ORARMC00003961</t>
  </si>
  <si>
    <t>ORARMC00003962</t>
  </si>
  <si>
    <t>ORARMC00003955</t>
  </si>
  <si>
    <t>ORARMC00003963</t>
  </si>
  <si>
    <t>ORARMC00003964</t>
  </si>
  <si>
    <t>ORARMC00003965</t>
  </si>
  <si>
    <t>ORARMC00003966</t>
  </si>
  <si>
    <t>ORARMC00003967</t>
  </si>
  <si>
    <t>ARC00005340</t>
  </si>
  <si>
    <t>ARC00005349</t>
  </si>
  <si>
    <t xml:space="preserve">VAL ALL FLEET 20W40 4/4 L KSA</t>
  </si>
  <si>
    <t>ARC00005351</t>
  </si>
  <si>
    <t>ARC00005337</t>
  </si>
  <si>
    <t>ARC00005333</t>
  </si>
  <si>
    <t>ARC00005346</t>
  </si>
  <si>
    <t xml:space="preserve">VAL SYNPOWER 5W40 12/1 L SW KSA</t>
  </si>
  <si>
    <t>ARC00005345</t>
  </si>
  <si>
    <t>ARC00005343</t>
  </si>
  <si>
    <t>ARC00005341</t>
  </si>
  <si>
    <t>ARC00005342</t>
  </si>
  <si>
    <t>ARC00005338</t>
  </si>
  <si>
    <t>ARC00005350</t>
  </si>
  <si>
    <t>ARC00005347</t>
  </si>
  <si>
    <t>ARC00005348</t>
  </si>
  <si>
    <t>ARC00005329</t>
  </si>
  <si>
    <t>ARC00005330</t>
  </si>
  <si>
    <t>ARC00005331</t>
  </si>
  <si>
    <t>ARC00005332</t>
  </si>
  <si>
    <t>ARC00005334</t>
  </si>
  <si>
    <t>ARC00005335</t>
  </si>
  <si>
    <t>ARC00005336</t>
  </si>
  <si>
    <t>ARC00005339</t>
  </si>
  <si>
    <t>ARC00005344</t>
  </si>
  <si>
    <t>ORARMC00003927</t>
  </si>
  <si>
    <t>ORARMC00003922</t>
  </si>
  <si>
    <t xml:space="preserve">VAL ALL FLEET PLUS 20W50 4/4 L KSA</t>
  </si>
  <si>
    <t>ORARMC00003932</t>
  </si>
  <si>
    <t>ORARMC00003935</t>
  </si>
  <si>
    <t>ORARMC00003934</t>
  </si>
  <si>
    <t>ORARMC00003933</t>
  </si>
  <si>
    <t>ORARMC00003920</t>
  </si>
  <si>
    <t xml:space="preserve">VAL ALL FLEET 20W50 4/4 L KSA</t>
  </si>
  <si>
    <t>ORARMC00003921</t>
  </si>
  <si>
    <t>ORARMC00003931</t>
  </si>
  <si>
    <t>ORARMC00003923</t>
  </si>
  <si>
    <t>ORARMC00003941</t>
  </si>
  <si>
    <t>ORARMC00003930</t>
  </si>
  <si>
    <t>ORARMC00003936</t>
  </si>
  <si>
    <t>ORARMC00003937</t>
  </si>
  <si>
    <t>ORARMC00003938</t>
  </si>
  <si>
    <t>ORARMC00003939</t>
  </si>
  <si>
    <t>ORARMC00003940</t>
  </si>
  <si>
    <t>ORARMC00003924</t>
  </si>
  <si>
    <t>ORARMC00003925</t>
  </si>
  <si>
    <t>ORARMC00003928</t>
  </si>
  <si>
    <t>ORARMC00003929</t>
  </si>
  <si>
    <t>ORARMC00003926</t>
  </si>
  <si>
    <t>ARC00007324</t>
  </si>
  <si>
    <t xml:space="preserve">VAL SYNPOWER DX1 5W20 12/1 L SW KSA</t>
  </si>
  <si>
    <t>ARC00007321</t>
  </si>
  <si>
    <t xml:space="preserve">VAL ATF DEX/MERC 12/1 L SW KSA</t>
  </si>
  <si>
    <t>ARC00007327</t>
  </si>
  <si>
    <t>ARC00007325</t>
  </si>
  <si>
    <t>ARC00007323</t>
  </si>
  <si>
    <t>ARC00007335</t>
  </si>
  <si>
    <t>ARC00007338</t>
  </si>
  <si>
    <t>ARC00007336</t>
  </si>
  <si>
    <t>ARC00007329</t>
  </si>
  <si>
    <t>ARC00007330</t>
  </si>
  <si>
    <t>ARC00007337</t>
  </si>
  <si>
    <t>ARC00007331</t>
  </si>
  <si>
    <t>ARC00007332</t>
  </si>
  <si>
    <t>ARC00007333</t>
  </si>
  <si>
    <t>ARC00007334</t>
  </si>
  <si>
    <t>ARC00007344</t>
  </si>
  <si>
    <t>ARC00007343</t>
  </si>
  <si>
    <t>ARC00007342</t>
  </si>
  <si>
    <t>ARC00007341</t>
  </si>
  <si>
    <t>ARC00007340</t>
  </si>
  <si>
    <t>ARC00007339</t>
  </si>
  <si>
    <t>ARC00007322</t>
  </si>
  <si>
    <t>ARC00007328</t>
  </si>
  <si>
    <t>ARC00007326</t>
  </si>
  <si>
    <t>KRMC00004914</t>
  </si>
  <si>
    <t>KRMC00004902</t>
  </si>
  <si>
    <t xml:space="preserve">VAL ALL FLEET HD 15W40 6/4 L KSA</t>
  </si>
  <si>
    <t>KRMC00004917</t>
  </si>
  <si>
    <t>KRMC00004918</t>
  </si>
  <si>
    <t>KRMC00004919</t>
  </si>
  <si>
    <t>KRMC00004920</t>
  </si>
  <si>
    <t>KRMC00004901</t>
  </si>
  <si>
    <t>KRMC00004903</t>
  </si>
  <si>
    <t xml:space="preserve">VAL ALL FLEET 25W50 4/5 L KSA</t>
  </si>
  <si>
    <t>KRMC00004904</t>
  </si>
  <si>
    <t>KRMC00004905</t>
  </si>
  <si>
    <t>KRMC00004909</t>
  </si>
  <si>
    <t>KRMC00004915</t>
  </si>
  <si>
    <t>KRMC00004907</t>
  </si>
  <si>
    <t>KRMC00004906</t>
  </si>
  <si>
    <t>KRMC00004908</t>
  </si>
  <si>
    <t>KRMC00004916</t>
  </si>
  <si>
    <t>KRMC00004912</t>
  </si>
  <si>
    <t>KRMC00004911</t>
  </si>
  <si>
    <t>KRMC00004913</t>
  </si>
  <si>
    <t>KRMC00004910</t>
  </si>
  <si>
    <t>ORARMC00003503</t>
  </si>
  <si>
    <t>ORARMC00003478</t>
  </si>
  <si>
    <t>ORARMC00003499</t>
  </si>
  <si>
    <t>ORARMC00003479</t>
  </si>
  <si>
    <t>ORARMC00003482</t>
  </si>
  <si>
    <t>ORARMC00003483</t>
  </si>
  <si>
    <t>ORARMC00003487</t>
  </si>
  <si>
    <t>ORARMC00003488</t>
  </si>
  <si>
    <t>ORARMC00003497</t>
  </si>
  <si>
    <t>ORARMC00003498</t>
  </si>
  <si>
    <t>ORARMC00003500</t>
  </si>
  <si>
    <t>ORARMC00003480</t>
  </si>
  <si>
    <t>ORARMC00003481</t>
  </si>
  <si>
    <t>ORARMC00003485</t>
  </si>
  <si>
    <t>ORARMC00003484</t>
  </si>
  <si>
    <t>ORARMC00003486</t>
  </si>
  <si>
    <t>ORARMC00003490</t>
  </si>
  <si>
    <t>ORARMC00003491</t>
  </si>
  <si>
    <t>ORARMC00003492</t>
  </si>
  <si>
    <t>ORARMC00003493</t>
  </si>
  <si>
    <t>ORARMC00003494</t>
  </si>
  <si>
    <t>ORARMC00003495</t>
  </si>
  <si>
    <t>ORARMC00003489</t>
  </si>
  <si>
    <t>ORARMC00003496</t>
  </si>
  <si>
    <t>ORARMC00003507</t>
  </si>
  <si>
    <t>ORARMC00003506</t>
  </si>
  <si>
    <t>ORARMC00003505</t>
  </si>
  <si>
    <t>ORARMC00003502</t>
  </si>
  <si>
    <t>ORARMC00003501</t>
  </si>
  <si>
    <t>ORARMC00003504</t>
  </si>
  <si>
    <t>ORARMC00003455</t>
  </si>
  <si>
    <t>ORARMC00003467</t>
  </si>
  <si>
    <t>ORARMC00003466</t>
  </si>
  <si>
    <t>ORARMC00003477</t>
  </si>
  <si>
    <t>ORARMC00003465</t>
  </si>
  <si>
    <t>ORARMC00003457</t>
  </si>
  <si>
    <t>ORARMC00003464</t>
  </si>
  <si>
    <t>ORARMC00003468</t>
  </si>
  <si>
    <t>ORARMC00003476</t>
  </si>
  <si>
    <t>ORARMC00003475</t>
  </si>
  <si>
    <t>ORARMC00003463</t>
  </si>
  <si>
    <t>ORARMC00003469</t>
  </si>
  <si>
    <t>ORARMC00003470</t>
  </si>
  <si>
    <t>ORARMC00003458</t>
  </si>
  <si>
    <t>ORARMC00003459</t>
  </si>
  <si>
    <t>ORARMC00003460</t>
  </si>
  <si>
    <t>ORARMC00003461</t>
  </si>
  <si>
    <t>ORARMC00003462</t>
  </si>
  <si>
    <t>ORARMC00003471</t>
  </si>
  <si>
    <t>ORARMC00003472</t>
  </si>
  <si>
    <t>ORARMC00003474</t>
  </si>
  <si>
    <t>ORARMC00003473</t>
  </si>
  <si>
    <t>ORARMC00003456</t>
  </si>
  <si>
    <t>ARC00007349</t>
  </si>
  <si>
    <t>ARC00007347</t>
  </si>
  <si>
    <t>ARC00007348</t>
  </si>
  <si>
    <t>ARC00007350</t>
  </si>
  <si>
    <t>ARC00007351</t>
  </si>
  <si>
    <t>ARC00007352</t>
  </si>
  <si>
    <t>ARC00007353</t>
  </si>
  <si>
    <t>ARC00007354</t>
  </si>
  <si>
    <t>ARC00007355</t>
  </si>
  <si>
    <t>ARC00007356</t>
  </si>
  <si>
    <t>ARC00007357</t>
  </si>
  <si>
    <t>ARC00004370</t>
  </si>
  <si>
    <t>ARC00007359</t>
  </si>
  <si>
    <t>ARC00007346</t>
  </si>
  <si>
    <t>ARC00007361</t>
  </si>
  <si>
    <t>ARC00007362</t>
  </si>
  <si>
    <t>ARC00007363</t>
  </si>
  <si>
    <t>ARC00007364</t>
  </si>
  <si>
    <t>ARC00007365</t>
  </si>
  <si>
    <t>ARC00007366</t>
  </si>
  <si>
    <t>ARC00007367</t>
  </si>
  <si>
    <t>ARC00007368</t>
  </si>
  <si>
    <t>ARC00007369</t>
  </si>
  <si>
    <t>ARC00007360</t>
  </si>
  <si>
    <t xml:space="preserve">ARAMCO Outbound Report</t>
  </si>
  <si>
    <t>Facility</t>
  </si>
  <si>
    <t xml:space="preserve">Create Order</t>
  </si>
  <si>
    <t xml:space="preserve">Order Type</t>
  </si>
  <si>
    <t xml:space="preserve">Order Nbr</t>
  </si>
  <si>
    <t xml:space="preserve">Order Status</t>
  </si>
  <si>
    <t xml:space="preserve">Customer Name</t>
  </si>
  <si>
    <t xml:space="preserve">Cust City</t>
  </si>
  <si>
    <t xml:space="preserve">Item Code</t>
  </si>
  <si>
    <t xml:space="preserve">Item Description</t>
  </si>
  <si>
    <t xml:space="preserve">Order checked</t>
  </si>
  <si>
    <t xml:space="preserve">Allocated Qty</t>
  </si>
  <si>
    <t xml:space="preserve">Packed Qty</t>
  </si>
  <si>
    <t xml:space="preserve">Batch Nbr</t>
  </si>
  <si>
    <t xml:space="preserve">Expiry Date</t>
  </si>
  <si>
    <t xml:space="preserve">Production date.</t>
  </si>
  <si>
    <t xml:space="preserve">Shipped date</t>
  </si>
  <si>
    <t>STANDARD</t>
  </si>
  <si>
    <t>Shipped</t>
  </si>
  <si>
    <t xml:space="preserve">Aljabr Trading Company</t>
  </si>
  <si>
    <t xml:space="preserve">Qemat Al-Khaleej Al-Arabi company for tr</t>
  </si>
  <si>
    <t>Qassim</t>
  </si>
  <si>
    <t xml:space="preserve">Al Mardoof Contracting Company</t>
  </si>
  <si>
    <t>Madinah</t>
  </si>
  <si>
    <t xml:space="preserve">Branch of Kalpataru Projects Internation</t>
  </si>
  <si>
    <t>Jizan</t>
  </si>
  <si>
    <t xml:space="preserve">MOHRKEY - Express Care</t>
  </si>
  <si>
    <t xml:space="preserve">Alshooaq municipality</t>
  </si>
  <si>
    <t>Laith</t>
  </si>
  <si>
    <t xml:space="preserve">Company Nama Jeddah for Contorting</t>
  </si>
  <si>
    <t xml:space="preserve">Rawabi Ahad General Contracting Company</t>
  </si>
  <si>
    <t xml:space="preserve">Najeeb Auto Company</t>
  </si>
  <si>
    <t xml:space="preserve">Jeddah Palestine St.</t>
  </si>
  <si>
    <t xml:space="preserve">Ali Matar Al Zahrani &amp; Partners Company</t>
  </si>
  <si>
    <t xml:space="preserve">Meddle East Trading Company</t>
  </si>
  <si>
    <t xml:space="preserve">Dammam 2nd industrial</t>
  </si>
  <si>
    <t xml:space="preserve">Mohamed Yousuf Naghi Motor Company</t>
  </si>
  <si>
    <t xml:space="preserve">Tabuk 6B</t>
  </si>
  <si>
    <t xml:space="preserve">GENERAL RESOURCES TRADING EST</t>
  </si>
  <si>
    <t xml:space="preserve">Gulf Crystal Est</t>
  </si>
  <si>
    <t xml:space="preserve">Rekaz AlHejaziah Treading Est.</t>
  </si>
  <si>
    <t>Makkah</t>
  </si>
  <si>
    <t xml:space="preserve">Al Mustaqbal Lubricants Company</t>
  </si>
  <si>
    <t>2409717422_1</t>
  </si>
  <si>
    <t xml:space="preserve">Shabakkat Cellular company</t>
  </si>
  <si>
    <t>Bisha</t>
  </si>
  <si>
    <t xml:space="preserve">Khamis Mashet</t>
  </si>
  <si>
    <t>Najran</t>
  </si>
  <si>
    <t xml:space="preserve">Wadi Dawasar</t>
  </si>
  <si>
    <t>Quwiea</t>
  </si>
  <si>
    <t>Hota</t>
  </si>
  <si>
    <t xml:space="preserve">Sons of Saleh Shaya Saleh Al Nafeesa Tra</t>
  </si>
  <si>
    <t xml:space="preserve">Hafer AL Batin</t>
  </si>
  <si>
    <t xml:space="preserve">Alyamama company for trading and contrac</t>
  </si>
  <si>
    <t xml:space="preserve">Dammam - Project Code: H032</t>
  </si>
  <si>
    <t>2409717390-1</t>
  </si>
  <si>
    <t xml:space="preserve">Dammam Self Pick up</t>
  </si>
  <si>
    <t xml:space="preserve">Riyadh Al-Faisaliyyah</t>
  </si>
  <si>
    <t xml:space="preserve">Universal Motors Agencies CO LTD  Univ</t>
  </si>
  <si>
    <t xml:space="preserve">MARSA AL BANAREK LIMITED Co</t>
  </si>
  <si>
    <t xml:space="preserve">CUMMINS SAUDI ARABIA LIMITED</t>
  </si>
  <si>
    <t xml:space="preserve">MARSA AL BANAREK LIMITED Co.</t>
  </si>
  <si>
    <t xml:space="preserve">Saad Abdulrahman Al Issa commercial esta</t>
  </si>
  <si>
    <t>Sakaka</t>
  </si>
  <si>
    <t xml:space="preserve">Golden Liquid Trading Est.</t>
  </si>
  <si>
    <t xml:space="preserve">Riyadh , Al-Faisaliyyah</t>
  </si>
  <si>
    <t xml:space="preserve">DAR ALAKTAEB COMPANY for Trading</t>
  </si>
  <si>
    <t xml:space="preserve">SAUDI ARABIAN OIL COMPANY</t>
  </si>
  <si>
    <t xml:space="preserve">Aramco SPARK eastern province</t>
  </si>
  <si>
    <t xml:space="preserve">Eastern Sources Company Limited</t>
  </si>
  <si>
    <t xml:space="preserve">Jeddah HCV</t>
  </si>
  <si>
    <t xml:space="preserve">ASABCO Company</t>
  </si>
  <si>
    <t xml:space="preserve">Al Sina'iyah, Riyadh </t>
  </si>
  <si>
    <t>2501715508-1</t>
  </si>
  <si>
    <t xml:space="preserve">Abha 6D</t>
  </si>
  <si>
    <t>Abha</t>
  </si>
  <si>
    <t xml:space="preserve">Noon E Commerce Solutions One Person  Co</t>
  </si>
  <si>
    <t xml:space="preserve">Riyadh </t>
  </si>
  <si>
    <t xml:space="preserve">Aramco Lubricants and Retail Company (AL</t>
  </si>
  <si>
    <t>Khobar</t>
  </si>
  <si>
    <t xml:space="preserve">Al-YAMAMA WATER PROJECTS COMPANY</t>
  </si>
  <si>
    <t xml:space="preserve">Dammam – W244</t>
  </si>
  <si>
    <t>Al-Hassa</t>
  </si>
  <si>
    <t xml:space="preserve">Tabuk HCV</t>
  </si>
  <si>
    <t>Baha</t>
  </si>
  <si>
    <t xml:space="preserve">Rawabi Industrial Services Company</t>
  </si>
  <si>
    <t>Yanbu</t>
  </si>
  <si>
    <t xml:space="preserve">Sanabel Modern Motors Company</t>
  </si>
  <si>
    <t xml:space="preserve">Chery Madinah O9</t>
  </si>
  <si>
    <t xml:space="preserve">Oil Zone Trading EST</t>
  </si>
  <si>
    <t xml:space="preserve">Wallan Trading Co</t>
  </si>
  <si>
    <t xml:space="preserve">BR-AAB Jeddah</t>
  </si>
  <si>
    <t xml:space="preserve">BR-AAC Riyadh</t>
  </si>
  <si>
    <t xml:space="preserve">Universal Motors Agencies CO. LTD.  Univ</t>
  </si>
  <si>
    <t xml:space="preserve">CPD Jeddah</t>
  </si>
  <si>
    <t xml:space="preserve">Sevens Trading Copmany</t>
  </si>
  <si>
    <t>Madina</t>
  </si>
  <si>
    <t xml:space="preserve">BR-33 Riyadh</t>
  </si>
  <si>
    <t xml:space="preserve">BR-80 Riyadh</t>
  </si>
  <si>
    <t xml:space="preserve">UMA - Express Care</t>
  </si>
  <si>
    <t xml:space="preserve">Wallan Maintenance  CO</t>
  </si>
  <si>
    <t xml:space="preserve">BR-96 Riyadh</t>
  </si>
  <si>
    <t xml:space="preserve">Alsharq Oils Trading Company  شركة زيوت</t>
  </si>
  <si>
    <t xml:space="preserve">Eastern Emaar Mining Company</t>
  </si>
  <si>
    <t xml:space="preserve">ARK Contracting Company</t>
  </si>
  <si>
    <t>2409717479-1</t>
  </si>
  <si>
    <t xml:space="preserve">Al Zughaibi Company for Trading</t>
  </si>
  <si>
    <t xml:space="preserve">AL YAMAMA READY MIX CONCRETE FACTORY COM</t>
  </si>
  <si>
    <t xml:space="preserve">Afaq Qtech General Treading</t>
  </si>
  <si>
    <t xml:space="preserve">JED4  Mixed Sort FC Jeddah SA</t>
  </si>
  <si>
    <t>2409717315-1</t>
  </si>
  <si>
    <t xml:space="preserve">Taj Al-Tadhamon Trading Establishment</t>
  </si>
  <si>
    <t xml:space="preserve">Khamis Mushait</t>
  </si>
  <si>
    <t xml:space="preserve">Jeddah Automall X7</t>
  </si>
  <si>
    <t xml:space="preserve">Jeddah Car Gate 4A</t>
  </si>
  <si>
    <t xml:space="preserve">BR-82 Al Jouf</t>
  </si>
  <si>
    <t xml:space="preserve">LMCO OIL CHANGE EST.</t>
  </si>
  <si>
    <t>Hafouf</t>
  </si>
  <si>
    <t xml:space="preserve">SANGHVI MOVERS MIDDLE EAST LIMITED</t>
  </si>
  <si>
    <t xml:space="preserve">Anas Bin Malik - Riyadh</t>
  </si>
  <si>
    <t xml:space="preserve">Abdullah Hababi Aldosary Transport estab</t>
  </si>
  <si>
    <t>AL-Kharj</t>
  </si>
  <si>
    <t>Tabuk</t>
  </si>
  <si>
    <t xml:space="preserve">High Lightning Trading Company ('HLCO')</t>
  </si>
  <si>
    <t xml:space="preserve">BR-20 Qasim</t>
  </si>
  <si>
    <t xml:space="preserve">Jeddah Wazeeriah 5A</t>
  </si>
  <si>
    <t xml:space="preserve">Alomair company for trading and contract</t>
  </si>
  <si>
    <t>HLCO-East</t>
  </si>
  <si>
    <t xml:space="preserve">Saihat, As Sinaiyah</t>
  </si>
  <si>
    <t>2409717589-1</t>
  </si>
  <si>
    <t xml:space="preserve">BR-67 Riyadh</t>
  </si>
  <si>
    <t xml:space="preserve">Chery Riyadh D9</t>
  </si>
  <si>
    <t xml:space="preserve">W.H Renault - Riyadh</t>
  </si>
  <si>
    <t>BR-66</t>
  </si>
  <si>
    <t>BR-88</t>
  </si>
  <si>
    <t xml:space="preserve">Nour Energy company</t>
  </si>
  <si>
    <t xml:space="preserve">Oil Pioneers Trading Company</t>
  </si>
  <si>
    <t>2409717580-1</t>
  </si>
  <si>
    <t>2409717617-1</t>
  </si>
  <si>
    <t>2409717617-2</t>
  </si>
  <si>
    <t>2409717589-2</t>
  </si>
  <si>
    <t xml:space="preserve">TAMIMI CO FOR COMMERCIAL AND MAINTENANCE</t>
  </si>
  <si>
    <t>Rakkah</t>
  </si>
  <si>
    <t xml:space="preserve">global supply company for trade and  mar</t>
  </si>
  <si>
    <t xml:space="preserve">Mohammed Ghazi Al Mutairi Contracting Es</t>
  </si>
  <si>
    <t xml:space="preserve">Arabian Heritage Motors CO</t>
  </si>
  <si>
    <t xml:space="preserve">Al Kharj</t>
  </si>
  <si>
    <t xml:space="preserve">BR-0124 Riyadh</t>
  </si>
  <si>
    <t xml:space="preserve">BR-AAG Khobar</t>
  </si>
  <si>
    <t xml:space="preserve">Al-Faisaliyyah, Riyadh</t>
  </si>
  <si>
    <t xml:space="preserve">Ibn Al Amid, Suly, Riyadh</t>
  </si>
  <si>
    <t xml:space="preserve">BR-AAA Riyadh</t>
  </si>
  <si>
    <t xml:space="preserve">Red Sea Turaif</t>
  </si>
  <si>
    <t xml:space="preserve">Jeddah Tahlia 4Q</t>
  </si>
  <si>
    <t xml:space="preserve">Abha 6E</t>
  </si>
  <si>
    <t xml:space="preserve">BR-92 Khamis Mushait</t>
  </si>
  <si>
    <t xml:space="preserve">Medina - Hongqi 1212</t>
  </si>
  <si>
    <t>2409717645-1</t>
  </si>
  <si>
    <t xml:space="preserve">ALSHALAWI INTERNATIONAL COMPANY FOR TRAD</t>
  </si>
  <si>
    <t xml:space="preserve">BR-60 PDI Riyadh</t>
  </si>
  <si>
    <t xml:space="preserve">Taif 5Z</t>
  </si>
  <si>
    <t xml:space="preserve">Riyadh, As-Sulay</t>
  </si>
  <si>
    <t xml:space="preserve">BR-99 New Warehouse</t>
  </si>
  <si>
    <t xml:space="preserve">IBRAHIM MOHAMED ALWHAIBI CO FOR TRADING</t>
  </si>
  <si>
    <t>Qaseem</t>
  </si>
  <si>
    <t xml:space="preserve">Watani For Car Services Company</t>
  </si>
  <si>
    <t xml:space="preserve">Qemat Al Khaleej Al Arabi company</t>
  </si>
  <si>
    <t xml:space="preserve">Riyadh Al Hamra Street  Sulay</t>
  </si>
  <si>
    <t>Dhahran</t>
  </si>
  <si>
    <t xml:space="preserve">Al Khobar - Hongqi / DFM 1312</t>
  </si>
  <si>
    <t xml:space="preserve">Abha - Hongqi 1706</t>
  </si>
  <si>
    <t xml:space="preserve">66-2-RYD-LEA-Khurias Rd-1180</t>
  </si>
  <si>
    <t xml:space="preserve">Filter For Car Service Company</t>
  </si>
  <si>
    <t xml:space="preserve">Self Pick up - Jeddah</t>
  </si>
  <si>
    <t xml:space="preserve">Jeddah - Hongqi 1213</t>
  </si>
  <si>
    <t xml:space="preserve">Madinah 5L</t>
  </si>
  <si>
    <t xml:space="preserve">Jeddah Haramain 4H</t>
  </si>
  <si>
    <t xml:space="preserve">Al-Rosan Contracting Co.</t>
  </si>
  <si>
    <t xml:space="preserve">Malham , Riyadh</t>
  </si>
  <si>
    <t xml:space="preserve">Abdulrahman Zayid Al-Muhtib</t>
  </si>
  <si>
    <t xml:space="preserve">Riyadh (Ramah)</t>
  </si>
  <si>
    <t xml:space="preserve">Dammam - Sabaniya Station</t>
  </si>
  <si>
    <t>TABUK</t>
  </si>
  <si>
    <t xml:space="preserve">GECAT LIMITED COMPANY</t>
  </si>
  <si>
    <t xml:space="preserve">AWDAHA MUBARAK ALBILADI AND SONS FOR TRA</t>
  </si>
  <si>
    <t xml:space="preserve">Madinah Principality</t>
  </si>
  <si>
    <t xml:space="preserve">Warehouse Riyadh</t>
  </si>
  <si>
    <t xml:space="preserve">Al Arid Workshop - Riyadh</t>
  </si>
  <si>
    <t>Jafurah</t>
  </si>
  <si>
    <t xml:space="preserve">Riyadh Cable Group Company.</t>
  </si>
  <si>
    <t xml:space="preserve">RAMZ ALHESSEN TRADING COMPANY  RAMZ ALHE</t>
  </si>
  <si>
    <t xml:space="preserve">Al Sina’iyah  Riyadh</t>
  </si>
  <si>
    <t xml:space="preserve">62-2-RYD-LEA-Pump St 3-1182</t>
  </si>
  <si>
    <t>63-7-HAS-LEA-Ind.City-1383</t>
  </si>
  <si>
    <t>70-4-JIZ-LEA-Ind.Area-1713</t>
  </si>
  <si>
    <t xml:space="preserve">Taniem-1280, Jeddah</t>
  </si>
  <si>
    <t xml:space="preserve">khamis mushyet</t>
  </si>
  <si>
    <t xml:space="preserve">Roots innovative industrial company</t>
  </si>
  <si>
    <t xml:space="preserve">Jeddah South Workshop</t>
  </si>
  <si>
    <t xml:space="preserve">Wadi dawasar</t>
  </si>
  <si>
    <t xml:space="preserve">MASTOURA CONTRACTING CO.LTD</t>
  </si>
  <si>
    <t xml:space="preserve">Ar Rass</t>
  </si>
  <si>
    <t xml:space="preserve">Khobar Workshop</t>
  </si>
  <si>
    <t xml:space="preserve">Energy Projects Support Company Ltd. (En</t>
  </si>
  <si>
    <t>Alhassa</t>
  </si>
  <si>
    <t xml:space="preserve">BR-91 Riyadh</t>
  </si>
  <si>
    <t xml:space="preserve">Chery Makkah Q9</t>
  </si>
  <si>
    <t xml:space="preserve">Almotwakil Motors Co Limited</t>
  </si>
  <si>
    <t xml:space="preserve">Sahlha Trading Company</t>
  </si>
  <si>
    <t xml:space="preserve">CPD-DAM 1300</t>
  </si>
  <si>
    <t xml:space="preserve">Abha 6J</t>
  </si>
  <si>
    <t xml:space="preserve">Masader Aljoudah Company</t>
  </si>
  <si>
    <t xml:space="preserve">Chery Jizan BI</t>
  </si>
  <si>
    <t>2501716144-1</t>
  </si>
  <si>
    <t xml:space="preserve">Riyadh, Al-Aziziyah</t>
  </si>
  <si>
    <t xml:space="preserve">Riyadh BR-62</t>
  </si>
  <si>
    <t xml:space="preserve">Riyadh BR-64</t>
  </si>
  <si>
    <t xml:space="preserve">Riyadh BR-23</t>
  </si>
  <si>
    <t xml:space="preserve">Riyadh BR-34</t>
  </si>
  <si>
    <t xml:space="preserve">Riyadh BR-43</t>
  </si>
  <si>
    <t xml:space="preserve">Riyadh BR-01</t>
  </si>
  <si>
    <t xml:space="preserve">Qassim BR-21</t>
  </si>
  <si>
    <t xml:space="preserve">Riyadh BR-58</t>
  </si>
  <si>
    <t xml:space="preserve">Commercial Petroleum Platforms Company</t>
  </si>
  <si>
    <t xml:space="preserve">Al Madinah Al Munawwarah</t>
  </si>
  <si>
    <t xml:space="preserve">Masdar Alzuyut Trading Company</t>
  </si>
  <si>
    <t xml:space="preserve">Jeddah Alwaha</t>
  </si>
  <si>
    <t xml:space="preserve">Jeddah Sahafa 4Y</t>
  </si>
  <si>
    <t xml:space="preserve">BR-533 Riyadh</t>
  </si>
  <si>
    <t xml:space="preserve">BR-60 PDI ,Riyadh</t>
  </si>
  <si>
    <t xml:space="preserve">RYD - Khurais Road</t>
  </si>
  <si>
    <t xml:space="preserve">RYD - Malaz</t>
  </si>
  <si>
    <t xml:space="preserve">Al Madinah</t>
  </si>
  <si>
    <t>Turaif</t>
  </si>
  <si>
    <t>Sharma</t>
  </si>
  <si>
    <t>WH</t>
  </si>
  <si>
    <t>Month</t>
  </si>
  <si>
    <t>Metric</t>
  </si>
  <si>
    <t>Expected</t>
  </si>
  <si>
    <t>Actual</t>
  </si>
  <si>
    <t>Variance</t>
  </si>
  <si>
    <t xml:space="preserve">Accuracy Rate</t>
  </si>
  <si>
    <t xml:space="preserve">Location Audit</t>
  </si>
  <si>
    <t xml:space="preserve">Stock Quantity</t>
  </si>
  <si>
    <t>DAMMAM</t>
  </si>
  <si>
    <t xml:space="preserve">Shipping Point</t>
  </si>
  <si>
    <t>Delivery</t>
  </si>
  <si>
    <t xml:space="preserve">Ship-to Code</t>
  </si>
  <si>
    <t xml:space="preserve">Ship-to Location</t>
  </si>
  <si>
    <t xml:space="preserve">Truck Type</t>
  </si>
  <si>
    <t xml:space="preserve">Customer City</t>
  </si>
  <si>
    <t xml:space="preserve">Order #</t>
  </si>
  <si>
    <t>RDD</t>
  </si>
  <si>
    <t xml:space="preserve">Planned GI Date</t>
  </si>
  <si>
    <t xml:space="preserve">Actual GI Date &amp; Time</t>
  </si>
  <si>
    <t xml:space="preserve">Shipped Late?</t>
  </si>
  <si>
    <t xml:space="preserve">Late Shipment Reason</t>
  </si>
  <si>
    <t xml:space="preserve">Expected Arrival Date &amp; Time</t>
  </si>
  <si>
    <t xml:space="preserve">Actual Arrival Date &amp; Time</t>
  </si>
  <si>
    <t xml:space="preserve">Arrived Late?</t>
  </si>
  <si>
    <t xml:space="preserve">Late Arrival Reason / Notes</t>
  </si>
  <si>
    <t xml:space="preserve">Offloading Date &amp; Time</t>
  </si>
  <si>
    <t>Overnights</t>
  </si>
  <si>
    <t xml:space="preserve">POD REC DATE</t>
  </si>
  <si>
    <t xml:space="preserve">POD Provided?</t>
  </si>
  <si>
    <t xml:space="preserve">DAYS OF POD DEL</t>
  </si>
  <si>
    <t xml:space="preserve">Transporter Notes</t>
  </si>
  <si>
    <t xml:space="preserve">Rejection Direction Time from P&amp;G SPOC</t>
  </si>
  <si>
    <t xml:space="preserve">Rejection Reason</t>
  </si>
  <si>
    <t xml:space="preserve"> Rejection Number</t>
  </si>
  <si>
    <t xml:space="preserve">Rejection Arrival Date &amp; Time</t>
  </si>
  <si>
    <t xml:space="preserve">Rejection Offloading Date &amp; Time</t>
  </si>
  <si>
    <t xml:space="preserve">Lead Time</t>
  </si>
  <si>
    <t>Vlookup</t>
  </si>
  <si>
    <t>Route</t>
  </si>
  <si>
    <t>SA01</t>
  </si>
  <si>
    <t xml:space="preserve">NAHDI MEDICAL COMPANY</t>
  </si>
  <si>
    <t xml:space="preserve">24Ton Flatbed</t>
  </si>
  <si>
    <t>RIYADH</t>
  </si>
  <si>
    <t>No</t>
  </si>
  <si>
    <t>Offloaded</t>
  </si>
  <si>
    <t>-</t>
  </si>
  <si>
    <t>Yes</t>
  </si>
  <si>
    <t xml:space="preserve">AL DAWAA CO.-D8</t>
  </si>
  <si>
    <t xml:space="preserve">24 Pallets Refrigerated</t>
  </si>
  <si>
    <t xml:space="preserve">AL-DAWAA CO.-D202</t>
  </si>
  <si>
    <t xml:space="preserve">24 Pallets Flatbed</t>
  </si>
  <si>
    <t xml:space="preserve">AL-DAWAA CO.-D170</t>
  </si>
  <si>
    <t>SAKAKA</t>
  </si>
  <si>
    <t xml:space="preserve">AL DAWAA CO.-D133</t>
  </si>
  <si>
    <t xml:space="preserve">11 Pallets Flatbed</t>
  </si>
  <si>
    <t xml:space="preserve">HAFR AL BATIN</t>
  </si>
  <si>
    <t xml:space="preserve">24 Pallets Closed Box</t>
  </si>
  <si>
    <t xml:space="preserve">Closed Box 24 Pallets</t>
  </si>
  <si>
    <t xml:space="preserve">Flatbed 24 Pallets</t>
  </si>
  <si>
    <t xml:space="preserve">HAFR ALBATIN</t>
  </si>
  <si>
    <t xml:space="preserve">FARM SUPERSTORES</t>
  </si>
  <si>
    <t xml:space="preserve">PANDAH 991 CITY ABDULLAH</t>
  </si>
  <si>
    <t xml:space="preserve">Market Standard 24 Pallets</t>
  </si>
  <si>
    <t>RABIGH</t>
  </si>
  <si>
    <t xml:space="preserve">First Cry / Almajdouie logistics</t>
  </si>
  <si>
    <t xml:space="preserve">ABDULLAH AL OTHAIM COMMERCIAL COMPANY</t>
  </si>
  <si>
    <t xml:space="preserve">Rear-docking 24 Pallets</t>
  </si>
  <si>
    <t xml:space="preserve">NOON E COMMERCE ONE PERSON COMPANY</t>
  </si>
  <si>
    <t>JEDDAH</t>
  </si>
  <si>
    <t xml:space="preserve">Flatbed 11 Pallets</t>
  </si>
  <si>
    <t xml:space="preserve">PANDA NEW WH 993</t>
  </si>
  <si>
    <t xml:space="preserve">Closed Box 24 Pallets with Temp Control</t>
  </si>
  <si>
    <t xml:space="preserve">AL NADHI ABHA</t>
  </si>
  <si>
    <t>ABHA</t>
  </si>
  <si>
    <t xml:space="preserve">AL RAYAH SHOPPING CENTER</t>
  </si>
  <si>
    <t xml:space="preserve">Rear-docking 11 Pallets</t>
  </si>
  <si>
    <t xml:space="preserve">AMAZON JED3</t>
  </si>
  <si>
    <t xml:space="preserve">Closed truck 24 Pallets</t>
  </si>
  <si>
    <t xml:space="preserve">Rear-docking capability 24 Pallets</t>
  </si>
  <si>
    <t xml:space="preserve">Extended truck ban</t>
  </si>
  <si>
    <t xml:space="preserve">AMAZON RUH8</t>
  </si>
  <si>
    <t xml:space="preserve">Hold due to billing issue</t>
  </si>
  <si>
    <t xml:space="preserve">LULU SAUDI COMPANY HYPERMARKET</t>
  </si>
  <si>
    <t>KHOBAR</t>
  </si>
  <si>
    <t xml:space="preserve">ABDULLAH AL OTHAIM COMMERCIAL COMPA</t>
  </si>
  <si>
    <t xml:space="preserve">DANUBE - AZIZIAH WH 166</t>
  </si>
  <si>
    <t xml:space="preserve">LULU SAUDI COMPANY HYPERMARKE</t>
  </si>
  <si>
    <t xml:space="preserve">AL-DAWAA MEDICAL SERVICES CO.LTD-D1</t>
  </si>
  <si>
    <t xml:space="preserve">KHAMIS MUSHAIT</t>
  </si>
  <si>
    <t xml:space="preserve">Loading Delay</t>
  </si>
  <si>
    <t xml:space="preserve">RDD is 2-Jan-24 but the booking is 3-Jan-24</t>
  </si>
  <si>
    <t xml:space="preserve">UNITED PHARMACY</t>
  </si>
  <si>
    <t xml:space="preserve">NINJA RUH WH</t>
  </si>
  <si>
    <t xml:space="preserve">AL DANUBE BAHRA</t>
  </si>
  <si>
    <t xml:space="preserve">Arrived on Time as per the RDD but offloaded next day as per the booking date</t>
  </si>
  <si>
    <t xml:space="preserve">TAMIMI MARKETS COMPANY</t>
  </si>
  <si>
    <t xml:space="preserve">Bayan Issue</t>
  </si>
  <si>
    <t xml:space="preserve">TAMIMI COMPANY LTD RIYADH WH</t>
  </si>
  <si>
    <t xml:space="preserve">Additional orders received after cutoff time on the same day</t>
  </si>
  <si>
    <t xml:space="preserve">AL DANUBE SHOPPING CENTER BRANCH-D6</t>
  </si>
  <si>
    <t xml:space="preserve">SAHABAT NAANAA</t>
  </si>
  <si>
    <t xml:space="preserve">Arrived at wrong location as per the MDF file, Delivery # updated as per the bill of lading</t>
  </si>
  <si>
    <t xml:space="preserve">Arrived at wrong location as per the MDF file. Deliveru # updated as pet the bill of lading</t>
  </si>
  <si>
    <t xml:space="preserve">The customer refused to received flat bed trailers</t>
  </si>
  <si>
    <t xml:space="preserve">Truck Breakdown</t>
  </si>
  <si>
    <t xml:space="preserve">AL DAWAA CO.-D30</t>
  </si>
  <si>
    <t xml:space="preserve">Curtain Side Trailer</t>
  </si>
  <si>
    <t xml:space="preserve">Arrived Late</t>
  </si>
  <si>
    <t xml:space="preserve">STAR LINKS FOR SUPPORT SERVICES DC-JED</t>
  </si>
  <si>
    <t xml:space="preserve">14-2-24 1:40 stuck at dirab.</t>
  </si>
  <si>
    <t xml:space="preserve">On route as truck dispatch from Plant 13-2-24 2:30</t>
  </si>
  <si>
    <t xml:space="preserve">Truck had a minor accident near dirab check point</t>
  </si>
  <si>
    <t>SA00</t>
  </si>
  <si>
    <t xml:space="preserve">Driver got his gate pass on 14 Feb 03 AM</t>
  </si>
  <si>
    <t xml:space="preserve">Closed 24 Pallets</t>
  </si>
  <si>
    <t xml:space="preserve">Truck Rejected by the Plant, Replacement provided next day</t>
  </si>
  <si>
    <t xml:space="preserve">CARREFOUR HYPERMARKETS SULEIMANIA</t>
  </si>
  <si>
    <t xml:space="preserve">Confirmed Partial Rejection</t>
  </si>
  <si>
    <t xml:space="preserve">Excess Qty</t>
  </si>
  <si>
    <t xml:space="preserve">LULU CO.</t>
  </si>
  <si>
    <t xml:space="preserve">Rear-docking capability24 Pallets</t>
  </si>
  <si>
    <t xml:space="preserve">Confirmed Full Rejection</t>
  </si>
  <si>
    <t xml:space="preserve">Truck was re-called on 18 Feb 2024 for a ciritacl quality check
Truck arrived back to the plant on 20 Feb 2024
Truck was shipped again on 20 Feb 2024 after offlaoding defective pallets and loaded again with the corrected ones</t>
  </si>
  <si>
    <t xml:space="preserve">Order Hold ( Product Availability)</t>
  </si>
  <si>
    <t xml:space="preserve">The customer rejected 3 pallets due to excess qty </t>
  </si>
  <si>
    <t xml:space="preserve">Technical issue in system (Invoice printing)</t>
  </si>
  <si>
    <t xml:space="preserve">1 Day Overnight Due to Loading Delay (System Issue)</t>
  </si>
  <si>
    <t xml:space="preserve">Closed box 24 Pallets</t>
  </si>
  <si>
    <t xml:space="preserve">Loading delay </t>
  </si>
  <si>
    <t xml:space="preserve">Truck Availability</t>
  </si>
  <si>
    <t xml:space="preserve">24Ton Market Standar</t>
  </si>
  <si>
    <t xml:space="preserve">Truck Availibility</t>
  </si>
  <si>
    <t xml:space="preserve">Closed Box only</t>
  </si>
  <si>
    <t xml:space="preserve">Market Standard</t>
  </si>
  <si>
    <t xml:space="preserve">24Ton Rear-dock</t>
  </si>
  <si>
    <t xml:space="preserve">Additional Order</t>
  </si>
  <si>
    <t xml:space="preserve">24Ton Closed Box</t>
  </si>
  <si>
    <t xml:space="preserve">AL OTHEM QASSEEM</t>
  </si>
  <si>
    <t>BURAYDAH</t>
  </si>
  <si>
    <t xml:space="preserve">Loading Delay Overnight (Next Day Loading)</t>
  </si>
  <si>
    <t xml:space="preserve">Amazon RUHA</t>
  </si>
  <si>
    <t xml:space="preserve">SAP System Down</t>
  </si>
  <si>
    <t xml:space="preserve">24Ton Market Stander</t>
  </si>
  <si>
    <t xml:space="preserve">Barcode Issue</t>
  </si>
  <si>
    <t xml:space="preserve">24Ton Market Standard</t>
  </si>
  <si>
    <t xml:space="preserve">Extended Truck Ban due to rainy weather</t>
  </si>
  <si>
    <t xml:space="preserve">Truck Availaiblity Issue</t>
  </si>
  <si>
    <t xml:space="preserve">Ninja JED WH</t>
  </si>
  <si>
    <t xml:space="preserve">OTHAIM MARKETS WAREHOUSE</t>
  </si>
  <si>
    <t xml:space="preserve">DELIVERY HERO RIYADH DC</t>
  </si>
  <si>
    <t xml:space="preserve">Price Mismatch Issue</t>
  </si>
  <si>
    <t xml:space="preserve">Truck Availablity Issue</t>
  </si>
  <si>
    <t xml:space="preserve">Wrong TixHi</t>
  </si>
  <si>
    <t xml:space="preserve">Ninja Riyadh NEW DC</t>
  </si>
  <si>
    <t xml:space="preserve">2 Cartons Damaged</t>
  </si>
  <si>
    <t xml:space="preserve">Truck Availablity</t>
  </si>
  <si>
    <t xml:space="preserve">OTHAIM -HAFER BATEN AZIZIA</t>
  </si>
  <si>
    <t xml:space="preserve">Customer Issue - Shipment not received after 7 days overnight staying</t>
  </si>
  <si>
    <t xml:space="preserve">COMPANY ASWAK ABDULAZIZ ABDALLAH</t>
  </si>
  <si>
    <t xml:space="preserve">Loading finished at 20:24</t>
  </si>
  <si>
    <t xml:space="preserve">Rear-docking capability</t>
  </si>
  <si>
    <t xml:space="preserve">Truck Availability Issue</t>
  </si>
  <si>
    <t xml:space="preserve">Loading finished at 23:16</t>
  </si>
  <si>
    <t xml:space="preserve">SA09 - Flatbed 24 Pallets</t>
  </si>
  <si>
    <t xml:space="preserve">11Ton Market Standar</t>
  </si>
  <si>
    <t xml:space="preserve">BIN DAWOOD MARKETS BAHRAH</t>
  </si>
  <si>
    <t xml:space="preserve">11Ton Closed Box</t>
  </si>
  <si>
    <t xml:space="preserve">SA11 - Flatbed 11 Pallets</t>
  </si>
  <si>
    <t xml:space="preserve">AL-DAWAA CO.-D273</t>
  </si>
  <si>
    <t xml:space="preserve">UNITED PHARMACEUTICALS RIYADH WH</t>
  </si>
  <si>
    <t xml:space="preserve">POD NOT RECEIVED BY THE DRIVER</t>
  </si>
  <si>
    <t xml:space="preserve">SA37-24Ton Market Standar</t>
  </si>
  <si>
    <t xml:space="preserve">SA35-24Ton Rear-dock</t>
  </si>
  <si>
    <t xml:space="preserve">SA32-11Ton Closed Box</t>
  </si>
  <si>
    <t xml:space="preserve">Shipped at Night after 08 PM</t>
  </si>
  <si>
    <t xml:space="preserve">SAUDI HYPERMARKETS CO CARREFOUR</t>
  </si>
  <si>
    <t xml:space="preserve">SA34-11Ton Rear-dock</t>
  </si>
  <si>
    <t xml:space="preserve">SA33-24Ton Closed Box</t>
  </si>
  <si>
    <t xml:space="preserve">Additional Orders</t>
  </si>
  <si>
    <t>..</t>
  </si>
  <si>
    <t xml:space="preserve">SA37-24Ton Market Standa</t>
  </si>
  <si>
    <t xml:space="preserve">CARREFOUR - GERANADA BRANCH</t>
  </si>
  <si>
    <t xml:space="preserve">TAMIMI KAEC</t>
  </si>
  <si>
    <t xml:space="preserve">AL DAWAA co</t>
  </si>
  <si>
    <t>HOFUF</t>
  </si>
  <si>
    <t xml:space="preserve">SA36-24Ton Market Standar</t>
  </si>
  <si>
    <t xml:space="preserve">Truck Avalaiblity</t>
  </si>
  <si>
    <t xml:space="preserve">SA11 - Flatbed 24 Pallets</t>
  </si>
  <si>
    <t xml:space="preserve">Rejected due to white pallets, Repallatized at Abudawood Riyadh DC and re-delivered</t>
  </si>
  <si>
    <t xml:space="preserve">SAUDI HYPERMARKETS CO.- D1</t>
  </si>
  <si>
    <t xml:space="preserve">SA36-11Ton Market Standar</t>
  </si>
  <si>
    <t xml:space="preserve">Othaim - DC - RIYADH</t>
  </si>
  <si>
    <t xml:space="preserve">Nahdi - DC (Diapers) - Riyadh</t>
  </si>
  <si>
    <t xml:space="preserve">CARREFOUR FLAMINGO JEDDAH</t>
  </si>
  <si>
    <t xml:space="preserve">Loaded on the Night of 18 Jul</t>
  </si>
  <si>
    <t xml:space="preserve">CARREFOUR HYPERMARKETS- EXIT 5</t>
  </si>
  <si>
    <t xml:space="preserve">8 case retrun due to not in PO</t>
  </si>
  <si>
    <t xml:space="preserve">Shipped next day as MIC was not operating on 05 Aug</t>
  </si>
  <si>
    <t xml:space="preserve">1 Local Trip to be added for TixHi adjustment at Abudawood Riyadh DC</t>
  </si>
  <si>
    <t xml:space="preserve">Shipped Late on the night of 10 Aug</t>
  </si>
  <si>
    <t xml:space="preserve">Shipped late on the night of 11 Aug</t>
  </si>
  <si>
    <t xml:space="preserve">Truck not Secured</t>
  </si>
  <si>
    <t xml:space="preserve">Late ship from plant due to loading delay</t>
  </si>
  <si>
    <t xml:space="preserve">SA38 -21 Pallet Container</t>
  </si>
  <si>
    <t xml:space="preserve">One day delay from customer
</t>
  </si>
  <si>
    <t xml:space="preserve">A.MARKET Riyadh Warehouse</t>
  </si>
  <si>
    <t xml:space="preserve">Rejected due to sand on items - Redelivery</t>
  </si>
  <si>
    <t xml:space="preserve">SA30 - Refrigerated 24 Pallets</t>
  </si>
  <si>
    <t xml:space="preserve">6 PLT DUE TO ITEM ISSUE</t>
  </si>
  <si>
    <t xml:space="preserve">1 PLT return due to improper arrangement</t>
  </si>
  <si>
    <t xml:space="preserve">TAX INVOICE NOT PRINTED IN PLANT</t>
  </si>
  <si>
    <t xml:space="preserve">1 plt QUALITY ISSUE</t>
  </si>
  <si>
    <t xml:space="preserve">driver arrive after 11 - on saturday at 11 customer close</t>
  </si>
  <si>
    <t xml:space="preserve">truck availability Issue - Load on Friday 13 Sep morning</t>
  </si>
  <si>
    <t xml:space="preserve">Driver recived the invoice 1:00 AM on 13 Sep</t>
  </si>
  <si>
    <t xml:space="preserve">When driver reach the location the PO was expired</t>
  </si>
  <si>
    <t xml:space="preserve">truck availability Issue</t>
  </si>
  <si>
    <t xml:space="preserve">Load on 16 Sep Morning</t>
  </si>
  <si>
    <t xml:space="preserve">Truck Secured Late</t>
  </si>
  <si>
    <t xml:space="preserve">stacking issue - truck wait 3 days at jeddah dc </t>
  </si>
  <si>
    <t xml:space="preserve">stacking issue then went to Jeddah DC to fix</t>
  </si>
  <si>
    <t xml:space="preserve">Left the plant at 1 will arrive on saturday 21 Sep 24</t>
  </si>
  <si>
    <t xml:space="preserve">no booking</t>
  </si>
  <si>
    <t xml:space="preserve">Driver will arrive late due to Truck Breakdown</t>
  </si>
  <si>
    <t xml:space="preserve">1 day friday second day no booking</t>
  </si>
  <si>
    <t xml:space="preserve">Due to bad loading customer reject</t>
  </si>
  <si>
    <t xml:space="preserve">load late</t>
  </si>
  <si>
    <t xml:space="preserve">LOAD LATE</t>
  </si>
  <si>
    <t xml:space="preserve">No booking</t>
  </si>
  <si>
    <t xml:space="preserve">Readjusting of pallets  diverted the Truck To Jeddah DC -1 CS RETRUN</t>
  </si>
  <si>
    <t xml:space="preserve">Readjusting of pallets  diverted the Truck To Jeddah DC</t>
  </si>
  <si>
    <t xml:space="preserve">not offloaded due to cheap plt paper</t>
  </si>
  <si>
    <t xml:space="preserve">no booking on panda</t>
  </si>
  <si>
    <t xml:space="preserve">rearrangement required - 4 PLT RETURN</t>
  </si>
  <si>
    <t xml:space="preserve">NO BOOKING</t>
  </si>
  <si>
    <t xml:space="preserve">AL MAZRAA SHOPPING CENTER-KHUMRA</t>
  </si>
  <si>
    <t xml:space="preserve">customer system not working</t>
  </si>
  <si>
    <t xml:space="preserve">returned 3 pallets</t>
  </si>
  <si>
    <t xml:space="preserve">booking issue</t>
  </si>
  <si>
    <t xml:space="preserve">LOAD LATE - STUCK IN TRUCK BAN</t>
  </si>
  <si>
    <t xml:space="preserve">booking on 2 oct 24</t>
  </si>
  <si>
    <t xml:space="preserve">LOAD LATE WILL ARRIVE ON 3 OCT</t>
  </si>
  <si>
    <t xml:space="preserve">loading issue - load red pallets instead of normal white</t>
  </si>
  <si>
    <t xml:space="preserve">4th friday customer is close</t>
  </si>
  <si>
    <t xml:space="preserve">Truck was avalibe but due to delay in loading driver left - another driver arranged </t>
  </si>
  <si>
    <t xml:space="preserve">LOAD LATE </t>
  </si>
  <si>
    <t xml:space="preserve">SA34-24Ton Rear-dock</t>
  </si>
  <si>
    <t xml:space="preserve">BOOKING OF amazon is 12 but as per site there is no booking</t>
  </si>
  <si>
    <t xml:space="preserve">BOOKING OF amazon is 12</t>
  </si>
  <si>
    <t xml:space="preserve">11 was friday </t>
  </si>
  <si>
    <t xml:space="preserve">booking on 13 oct 24</t>
  </si>
  <si>
    <t xml:space="preserve">Amazon XKSD</t>
  </si>
  <si>
    <t xml:space="preserve">Missed booking by driver </t>
  </si>
  <si>
    <t xml:space="preserve">2 pallets retrun due to damage</t>
  </si>
  <si>
    <t xml:space="preserve">5 pallets recived 19 pallets retrun due to not order</t>
  </si>
  <si>
    <t xml:space="preserve">team ask to divert the drivers to damm plant to offload from rabghic</t>
  </si>
  <si>
    <t xml:space="preserve">driver recived the papers at 2 AM in night on 18 oct</t>
  </si>
  <si>
    <t xml:space="preserve">PO EXPIRE - DRIVER ARRIVE LATE DUE TO LATE LOADING - DRIVER GET PAPERS AT 2 AM</t>
  </si>
  <si>
    <t xml:space="preserve">Driver stuck in truck ban - he was at wrong location</t>
  </si>
  <si>
    <t xml:space="preserve">night 12:30 AM loading finish on 20 oct 24 - realise late</t>
  </si>
  <si>
    <t xml:space="preserve">TRUCK BREAKDOWN ISSUE</t>
  </si>
  <si>
    <t xml:space="preserve">BOOKING CANCLED at Panda Rabghic</t>
  </si>
  <si>
    <t xml:space="preserve">drivers recived papers after 12 pm</t>
  </si>
  <si>
    <t xml:space="preserve">TRUCK BREAKDOWN </t>
  </si>
  <si>
    <t xml:space="preserve">booking 27 oct</t>
  </si>
  <si>
    <t xml:space="preserve">no booking - booking 27 oct</t>
  </si>
  <si>
    <t xml:space="preserve">TIHI issue - 8 pallets</t>
  </si>
  <si>
    <t xml:space="preserve">PANDA Riyadh rejected 8 pallets</t>
  </si>
  <si>
    <t xml:space="preserve">3 pallets return - 1 damage &amp; 2 not order</t>
  </si>
  <si>
    <t xml:space="preserve">TI-HI ISSUE</t>
  </si>
  <si>
    <r>
      <rPr>
        <u val="single"/>
        <sz val="11"/>
        <color rgb="FF1155CC"/>
        <rFont val="Calibri, sans-serif"/>
      </rPr>
      <t xml:space="preserve">@Najamul Hassan</t>
    </r>
    <r>
      <rPr>
        <sz val="11"/>
        <color rgb="FF222222"/>
        <rFont val="Arial, Helvetica, sans-serif"/>
      </rPr>
      <t xml:space="preserve"> please rerun the below orders to MPC due to TI&amp;HI issue.</t>
    </r>
  </si>
  <si>
    <t xml:space="preserve">po expire - PLANT WILL OFFLOAD ON SUNDAY  3 NOV</t>
  </si>
  <si>
    <t xml:space="preserve">BOOKING ON 31 OCT 24</t>
  </si>
  <si>
    <t xml:space="preserve">11 pallets retrun due to expire date</t>
  </si>
  <si>
    <t xml:space="preserve">driver at customer as per customer will offload at 4th nov</t>
  </si>
  <si>
    <t xml:space="preserve">TI HI ISSUE - REDIRECT TO RIYADH</t>
  </si>
  <si>
    <t xml:space="preserve">1 pallet - Jeddah DC. </t>
  </si>
  <si>
    <t xml:space="preserve">NAHDI MEDICAL WAREHOUSE</t>
  </si>
  <si>
    <t xml:space="preserve">18 cases retrun </t>
  </si>
  <si>
    <t xml:space="preserve">waiting at cutsomer booking at 7th</t>
  </si>
  <si>
    <t xml:space="preserve">11/06/2024 19:00 AST - 296194033998</t>
  </si>
  <si>
    <t>SA27</t>
  </si>
  <si>
    <t xml:space="preserve">booking for 7th NOV 2024</t>
  </si>
  <si>
    <t xml:space="preserve">11/07/2024 14:00 AST - 189970592</t>
  </si>
  <si>
    <t xml:space="preserve">booking on 11 NOV 2024</t>
  </si>
  <si>
    <t xml:space="preserve">1 pallet return to jeddah dc</t>
  </si>
  <si>
    <t xml:space="preserve">10 pcs rejections due to near expire</t>
  </si>
  <si>
    <t xml:space="preserve">due to no booking they didnt offload</t>
  </si>
  <si>
    <t xml:space="preserve">booking on 13 nov 24 - 2 PM</t>
  </si>
  <si>
    <t xml:space="preserve">6 pallets return due to tihi issue</t>
  </si>
  <si>
    <t xml:space="preserve">please return the qty to MPC plant due to wrong TI from the CTLL</t>
  </si>
  <si>
    <t xml:space="preserve">Booking on Sunday 17 Nov 24</t>
  </si>
  <si>
    <t xml:space="preserve">waitiing at customer no booking</t>
  </si>
  <si>
    <t xml:space="preserve">load late 17 nov 24 night driver got loading papers he get papers late</t>
  </si>
  <si>
    <t xml:space="preserve">2 Pallets retrun due to not in PO - 20 cases</t>
  </si>
  <si>
    <t xml:space="preserve">please return the qty to APG Jeddah DC</t>
  </si>
  <si>
    <t xml:space="preserve">booking at 3 PM</t>
  </si>
  <si>
    <t xml:space="preserve">DUE TO INVENTORY NOT OFFLOAD ON TIME</t>
  </si>
  <si>
    <t xml:space="preserve">booking 20 NOV 24 - 2PM</t>
  </si>
  <si>
    <t xml:space="preserve">return the pallet to APG Jeddah DC</t>
  </si>
  <si>
    <t xml:space="preserve">1 pallet return due to damage</t>
  </si>
  <si>
    <t xml:space="preserve">no over night driver reach late</t>
  </si>
  <si>
    <t xml:space="preserve">over night due to friday</t>
  </si>
  <si>
    <t xml:space="preserve">11/24/2024 14:00 AST - 32491972296</t>
  </si>
  <si>
    <t xml:space="preserve">booking on 24</t>
  </si>
  <si>
    <t xml:space="preserve">NO BOOKING - BOOKING ON 24</t>
  </si>
  <si>
    <t xml:space="preserve">load late 11:45 night </t>
  </si>
  <si>
    <t xml:space="preserve">11/26/2024 14:00 AST - 32491962296</t>
  </si>
  <si>
    <t xml:space="preserve">11/26/2024 16:00 AST - 32491982296
</t>
  </si>
  <si>
    <t xml:space="preserve">pallet paper not available with driver</t>
  </si>
  <si>
    <t xml:space="preserve">please return the qty to APG Riyadh DC. - 2 PALLETS</t>
  </si>
  <si>
    <t xml:space="preserve">TRUCK BREAKDOWN - didnt reach on time no over night </t>
  </si>
  <si>
    <t xml:space="preserve">PANDA Rabigh Satellite DC</t>
  </si>
  <si>
    <t xml:space="preserve">different location - no booking</t>
  </si>
  <si>
    <t xml:space="preserve">TEAM HANDOVER THE PAPERS TO DRIVER AFTER 12</t>
  </si>
  <si>
    <t xml:space="preserve">NAHDI- DIAPERS RIYADH DC</t>
  </si>
  <si>
    <t xml:space="preserve">TRUCK NOT ARRIVED ON TIME NO OVER NIGHT</t>
  </si>
  <si>
    <t xml:space="preserve">LOAD LATE - please return the qty to MPC.</t>
  </si>
  <si>
    <t xml:space="preserve"> 6 pallets - tihi issue</t>
  </si>
  <si>
    <t xml:space="preserve">2 pallets retun due to tihi</t>
  </si>
  <si>
    <t xml:space="preserve">please return the qty to MPC.</t>
  </si>
  <si>
    <t xml:space="preserve">TIHI ISSUE</t>
  </si>
  <si>
    <t xml:space="preserve">6276254109 - 4 pallets , tihi issue</t>
  </si>
  <si>
    <t xml:space="preserve">booking was on 2 dec , but the cutsomer said no booking </t>
  </si>
  <si>
    <t xml:space="preserve">1 case , due to damage - return the qty to APG Jeddah DC</t>
  </si>
  <si>
    <t xml:space="preserve">TEAM HANDOVER THE PAPERS TO DRIVER AFTER 12  - BOOKING saturday </t>
  </si>
  <si>
    <t xml:space="preserve">please return the pallet to APG Jeddah DC -1 pallet qulaity issue</t>
  </si>
  <si>
    <t xml:space="preserve">CARREFOUR ALMANAR</t>
  </si>
  <si>
    <t xml:space="preserve">return the qty to APG Jeddah Dc</t>
  </si>
  <si>
    <t xml:space="preserve">36 case return due to damage - truck involved in accident</t>
  </si>
  <si>
    <t xml:space="preserve">booking on 27 nov - 11 AM</t>
  </si>
  <si>
    <t xml:space="preserve">BOOKING DATE AT 3 DEC</t>
  </si>
  <si>
    <t xml:space="preserve">ABDULLAH AL OTHAIM MARKETS COMPANY</t>
  </si>
  <si>
    <t xml:space="preserve">Due to friday </t>
  </si>
  <si>
    <t xml:space="preserve">booking was on 1 dec , but the cutsomer said no booking </t>
  </si>
  <si>
    <t xml:space="preserve">LULU WAREHOUSE - JEDDAH</t>
  </si>
  <si>
    <t xml:space="preserve">12 trucks including abu dawood</t>
  </si>
  <si>
    <t xml:space="preserve">Driver LOAD ON 29 AND AS PER CUSTOMER BOOKING DATE IS 30 WHICH IS IMPOSSIBLE TO ARRIVE IN ONE DAY FROM DAM TO JED</t>
  </si>
  <si>
    <t xml:space="preserve">LULU SAUDI HYPERMARKETS COMPANY</t>
  </si>
  <si>
    <t xml:space="preserve">SA37-24Ton Market Stander</t>
  </si>
  <si>
    <t xml:space="preserve">AMAZON XKSD</t>
  </si>
  <si>
    <t xml:space="preserve">UNITED PHARMACEUTICALS</t>
  </si>
  <si>
    <t xml:space="preserve">Load late - 12 Dec 24</t>
  </si>
  <si>
    <t xml:space="preserve">Truck breakdown - will not reach on the RDD DATE - 12 DEC DRIVER WILL REACH CUSTOMER</t>
  </si>
  <si>
    <t xml:space="preserve">DUE TO ALOT OF TRUCKS IN WAITING</t>
  </si>
  <si>
    <t xml:space="preserve">offloaded after 6 that counts over night</t>
  </si>
  <si>
    <t xml:space="preserve">12/11/2024 14:00 AST - 300276033998</t>
  </si>
  <si>
    <t xml:space="preserve">DRIVER STUCK IN TRUCK BAN</t>
  </si>
  <si>
    <t xml:space="preserve">no over night due to truck arrived late</t>
  </si>
  <si>
    <t xml:space="preserve">7 pallets retrun due to tihi issue- pod with panda - waiting from confirmation from p&amp;g</t>
  </si>
  <si>
    <t xml:space="preserve">1 overnight charge due to load next day drivers waiting 1 night</t>
  </si>
  <si>
    <t xml:space="preserve">12/17/2024 14:00 AST - 32683552296
</t>
  </si>
  <si>
    <t xml:space="preserve">12/16/2024 15:30 AST - 32683582296</t>
  </si>
  <si>
    <t xml:space="preserve">12/16/2024 14:00 AST - 32683442296</t>
  </si>
  <si>
    <t xml:space="preserve">1 cs damage</t>
  </si>
  <si>
    <t xml:space="preserve">PANDA OVERFLOW RABIGH DC</t>
  </si>
  <si>
    <t xml:space="preserve">as per customer they will offload on 28 due to arrive late</t>
  </si>
  <si>
    <t xml:space="preserve">1 pallet-pod pending in jeddah dc</t>
  </si>
  <si>
    <t xml:space="preserve">as per customer they will offload on 29 due to arrive late</t>
  </si>
  <si>
    <t xml:space="preserve">no booking - booking for 24</t>
  </si>
  <si>
    <t xml:space="preserve">Truck Breakdown - miss the booking</t>
  </si>
  <si>
    <t xml:space="preserve">12/25/2024 15:30 AST - 32883282296</t>
  </si>
  <si>
    <t xml:space="preserve">9 pallets Retrun</t>
  </si>
  <si>
    <t xml:space="preserve">booking on 30</t>
  </si>
  <si>
    <t xml:space="preserve">SPACE ISSUE</t>
  </si>
  <si>
    <t xml:space="preserve">arried late due to late loading</t>
  </si>
  <si>
    <t xml:space="preserve">Truck Accident</t>
  </si>
  <si>
    <t xml:space="preserve">5 jan offloading date</t>
  </si>
  <si>
    <t xml:space="preserve">EV TRUCK</t>
  </si>
  <si>
    <t xml:space="preserve">booking late from p&amp;g</t>
  </si>
  <si>
    <t xml:space="preserve">NOON E-MARKETING SOLUTIONS CO</t>
  </si>
  <si>
    <t xml:space="preserve">1 pallet return ( 42 cases ) due to large size</t>
  </si>
  <si>
    <t xml:space="preserve">NO BOOKING on 24</t>
  </si>
  <si>
    <t xml:space="preserve">NO BOOKING - AS PER ABDU BOOKING ON 27 JAN 25</t>
  </si>
  <si>
    <t xml:space="preserve">DUE TO NO SPACE THEY NOT OFFLOADING</t>
  </si>
  <si>
    <t xml:space="preserve">Due to friday</t>
  </si>
  <si>
    <t xml:space="preserve">extra 10 pallets</t>
  </si>
  <si>
    <t xml:space="preserve">offloaded but there is issue in invoice - driver left the invoice at customer</t>
  </si>
  <si>
    <t xml:space="preserve">10 pallets retrun due to item issue</t>
  </si>
  <si>
    <t xml:space="preserve">Booking changed from 30 jan to 1 feb </t>
  </si>
  <si>
    <t xml:space="preserve">80 cartoon return - 2 pallets space issue at customer</t>
  </si>
  <si>
    <t xml:space="preserve">order was not ready in plant THEY TOLD THE DRIVER TO COME NEXT DAY</t>
  </si>
  <si>
    <t xml:space="preserve">Friday is 7feb</t>
  </si>
  <si>
    <t xml:space="preserve">Driver face breakdown - he will arrive tonight- he miss the booking </t>
  </si>
  <si>
    <t xml:space="preserve">02/12/2025 09:00 AST - 33437922296</t>
  </si>
  <si>
    <t xml:space="preserve">02/12/2025 14:00 AST - 200950592</t>
  </si>
  <si>
    <t xml:space="preserve">booking on 16</t>
  </si>
  <si>
    <t xml:space="preserve">LOAD LATE AT 12 - HE WAS WAITING AT CUTSOMER 17 FEB 25- SINCE 9 IN MORNING</t>
  </si>
  <si>
    <t xml:space="preserve">LATE LOADING FROM PLANT</t>
  </si>
  <si>
    <t xml:space="preserve">booking 20 feb 25</t>
  </si>
  <si>
    <t xml:space="preserve">both waiting 1 day before booking</t>
  </si>
  <si>
    <t xml:space="preserve">due to friday he offloaded next day</t>
  </si>
  <si>
    <t xml:space="preserve">due to truck secured late</t>
  </si>
  <si>
    <t xml:space="preserve">late due to late load</t>
  </si>
  <si>
    <t xml:space="preserve">location issue - customer ask him to come khumrah 30 km  to offload</t>
  </si>
  <si>
    <t xml:space="preserve">no booking - booking on 24 feb 25</t>
  </si>
  <si>
    <t xml:space="preserve"> </t>
  </si>
  <si>
    <t xml:space="preserve">no booking - booking on 24 feb 25 - pallet issue</t>
  </si>
  <si>
    <t xml:space="preserve">space issue</t>
  </si>
  <si>
    <t xml:space="preserve">Truck breakdown </t>
  </si>
  <si>
    <t xml:space="preserve">as per pod offloaded next day</t>
  </si>
  <si>
    <t>breakdown</t>
  </si>
  <si>
    <t xml:space="preserve">load late recive the document after 12</t>
  </si>
  <si>
    <t xml:space="preserve">booking on 25 feb 2025</t>
  </si>
  <si>
    <t xml:space="preserve">1 day late booking form p&amp;g team</t>
  </si>
  <si>
    <t xml:space="preserve">late loading due to rush hour in the month end</t>
  </si>
  <si>
    <t xml:space="preserve">3days in ryd and 1 day in dam</t>
  </si>
  <si>
    <t xml:space="preserve">no booking - po expire retrun</t>
  </si>
  <si>
    <t xml:space="preserve">loading case delay</t>
  </si>
  <si>
    <t xml:space="preserve">1 cartoon damage due to loading</t>
  </si>
  <si>
    <t xml:space="preserve">not offloading due to po expiry</t>
  </si>
  <si>
    <t xml:space="preserve">Driver is at customer since friday</t>
  </si>
  <si>
    <t xml:space="preserve">2 case retrun due to damage</t>
  </si>
  <si>
    <t xml:space="preserve">Due to rain</t>
  </si>
  <si>
    <t xml:space="preserve">SHIPED ON SAME DAY BUT DUE TO RAMZAN TIMING SHIPED LATE</t>
  </si>
  <si>
    <t xml:space="preserve">OFFLOAD AFTER EID</t>
  </si>
  <si>
    <t xml:space="preserve">NO BOOKING - will take booking after eid</t>
  </si>
  <si>
    <t xml:space="preserve">BOOKING AVALIBLE BUT NOT YET OFFLOADED</t>
  </si>
  <si>
    <t xml:space="preserve">after Eid</t>
  </si>
  <si>
    <t xml:space="preserve">due to late loading and truck ban in riyadh</t>
  </si>
  <si>
    <t xml:space="preserve">Due to invoice handover issue in Jeddah Plant</t>
  </si>
  <si>
    <t xml:space="preserve">shipment to MPC due to Other System Issue . - returned from Panada due to TAX Invoice not generated</t>
  </si>
  <si>
    <t xml:space="preserve">booking was booked on 21 April</t>
  </si>
  <si>
    <t xml:space="preserve">late loading</t>
  </si>
  <si>
    <t xml:space="preserve">truck breakdown 300 M away from customer</t>
  </si>
  <si>
    <t xml:space="preserve">SA37-24Ton Market Standard</t>
  </si>
  <si>
    <t xml:space="preserve">INVOICE PRINTING ISSUE - AFTER 1 DAY RECIVE INVOICE</t>
  </si>
  <si>
    <t xml:space="preserve">TIHI ISSUE - 7 PALLETS</t>
  </si>
  <si>
    <t xml:space="preserve">booking 26 april</t>
  </si>
  <si>
    <t xml:space="preserve">truck secured 26 april morning</t>
  </si>
  <si>
    <t xml:space="preserve">MAKKAH CHECKPOINT TRAFFIC - no new booking was made</t>
  </si>
  <si>
    <t xml:space="preserve">CARREFOUR BURAIDAH</t>
  </si>
  <si>
    <t xml:space="preserve">booking on 3rd May</t>
  </si>
  <si>
    <t xml:space="preserve">1 day waiting to offload till 8:00PM </t>
  </si>
  <si>
    <t xml:space="preserve">Delivery Hero Jeddah DC</t>
  </si>
  <si>
    <t xml:space="preserve">no booking - po issue</t>
  </si>
  <si>
    <t xml:space="preserve">THIS IS SAME-6276793024</t>
  </si>
  <si>
    <t xml:space="preserve">booking 3rd may</t>
  </si>
  <si>
    <t xml:space="preserve">then retrun due to sand storm on 6may - 8 arrived MPC-reshiped on 8 may</t>
  </si>
  <si>
    <t xml:space="preserve">Booking 18-May</t>
  </si>
  <si>
    <t xml:space="preserve">NO capacity since 16th</t>
  </si>
  <si>
    <t xml:space="preserve">no Email approval since 18th may</t>
  </si>
  <si>
    <t xml:space="preserve">booking 19th-May</t>
  </si>
  <si>
    <t xml:space="preserve">driver arrived 1 day early</t>
  </si>
  <si>
    <t xml:space="preserve">BOOKING 27</t>
  </si>
  <si>
    <t xml:space="preserve">missed the booking</t>
  </si>
  <si>
    <t xml:space="preserve">plant reason, driver was waiting at the plant since 1 am until 8 in the morning.</t>
  </si>
  <si>
    <t xml:space="preserve">booked 31 saturday</t>
  </si>
  <si>
    <t xml:space="preserve">booked 29</t>
  </si>
  <si>
    <t>SA20</t>
  </si>
  <si>
    <t xml:space="preserve">PD545 ALTAKAMUL-JEDDAH WH</t>
  </si>
  <si>
    <t xml:space="preserve">offloaded on 31 may </t>
  </si>
  <si>
    <t xml:space="preserve">1 pallet return - Quantities to APG Jeddah DC</t>
  </si>
  <si>
    <t xml:space="preserve">1 Pallets returned from AlNahdi due to customer issue CBD mistake</t>
  </si>
  <si>
    <t xml:space="preserve">truck was secured 11 pm - end of loading 4 am</t>
  </si>
  <si>
    <t xml:space="preserve">truck was secured 11 pm - end of loading 6 am</t>
  </si>
  <si>
    <t xml:space="preserve">changed the warehouse</t>
  </si>
  <si>
    <t xml:space="preserve">Plant issue, order was not ready driver was waiting since 9 am </t>
  </si>
  <si>
    <t xml:space="preserve">Noon RUH01OS</t>
  </si>
  <si>
    <t xml:space="preserve">due to long loading driver left MIC around 1 am </t>
  </si>
  <si>
    <t xml:space="preserve">due to long loading driver left MIC around 3 am </t>
  </si>
  <si>
    <t xml:space="preserve">SAUDI TRADE &amp; EXPORT DEV'T.CC.-AFAQ</t>
  </si>
  <si>
    <t xml:space="preserve">7 DAY KPI CALCULATIONS STARTING THIS MONTH</t>
  </si>
  <si>
    <t xml:space="preserve">booked on 19th</t>
  </si>
  <si>
    <t xml:space="preserve">Order was rejected due to price issues, then was fixed and offloaded 2 days later</t>
  </si>
  <si>
    <t xml:space="preserve">16 pallets rejected due to price issue, arrived 27th but no approval for offloading at MIC</t>
  </si>
  <si>
    <t xml:space="preserve">16 pallets rejected due to price issue.</t>
  </si>
  <si>
    <t xml:space="preserve">customer rejected 2 pallets due to items squished.</t>
  </si>
  <si>
    <t xml:space="preserve">booked 24th</t>
  </si>
  <si>
    <t xml:space="preserve">booked 24th - no late arrival</t>
  </si>
  <si>
    <t xml:space="preserve">The security guard directed the driver to the parking after he got the gate pass, and was waiting since 9:30 until cut off time and didn't submit his invoices.</t>
  </si>
  <si>
    <t xml:space="preserve">was advanced - plant reason</t>
  </si>
  <si>
    <t xml:space="preserve">invoice printing issue</t>
  </si>
  <si>
    <t xml:space="preserve">no booking - booked on 29th</t>
  </si>
  <si>
    <t xml:space="preserve">AMAZON JED4</t>
  </si>
  <si>
    <t xml:space="preserve">missed the booking - went wrong location booked 5th-July</t>
  </si>
  <si>
    <t xml:space="preserve">SA08 - Takamul - Sided24 Pallets</t>
  </si>
  <si>
    <t xml:space="preserve">wrong booking - booked on 30th - 4 pallets rejected due to TIHI Issue</t>
  </si>
  <si>
    <t xml:space="preserve">returned to MPC</t>
  </si>
  <si>
    <t xml:space="preserve">4 pallets rejected due to wrong items - Arriving 2 July to MPC</t>
  </si>
  <si>
    <t xml:space="preserve">no booking - booked on 29th - 4 pallets return due to TIHI Issue</t>
  </si>
  <si>
    <t xml:space="preserve">4 pallets return due to TIHI Issue</t>
  </si>
  <si>
    <t xml:space="preserve">no booking - booked on 29th - 2 Pallets return due to TIHI Issue</t>
  </si>
  <si>
    <t xml:space="preserve">2 Pallets return due to TIHI Issue</t>
  </si>
  <si>
    <t xml:space="preserve">pod with takamul wh</t>
  </si>
  <si>
    <t xml:space="preserve">returned 3 cases to TAKAMUL WAREHOUSE - ORIGNAL INVOICE WITH JDC - JDC DELAY</t>
  </si>
  <si>
    <t xml:space="preserve">3 Cases returned due to damage - loaded on a broken pallet</t>
  </si>
  <si>
    <t xml:space="preserve">booked 1-Jul 3 PM</t>
  </si>
  <si>
    <t xml:space="preserve">JDC is closed due to stock count - offloading return on 3rd-July</t>
  </si>
  <si>
    <t xml:space="preserve">1 pallet return due to damaged pallet, offloading as requested in email by ghada 3rd July</t>
  </si>
  <si>
    <t xml:space="preserve">booked 1-Jul</t>
  </si>
  <si>
    <t xml:space="preserve">missed the booking breakdown - rebooked on 23rd</t>
  </si>
  <si>
    <t xml:space="preserve">MISSED BOOKING DUE TO LEFT THE AREA AND COULDN'G GET BACK THERE - pod issue with the customer</t>
  </si>
  <si>
    <t xml:space="preserve">breakdown </t>
  </si>
  <si>
    <t xml:space="preserve">NO OVER</t>
  </si>
  <si>
    <t xml:space="preserve">customer issue - booked for 23rd</t>
  </si>
  <si>
    <t xml:space="preserve">late loading, truck was secured 3:50 pm and released 7:30</t>
  </si>
  <si>
    <t xml:space="preserve">late loading, truck was secured 3:50 pm and released 7:30 - rebooked 22nd</t>
  </si>
  <si>
    <t xml:space="preserve">late loading, truck was secured 6:46 pm and released 10:34</t>
  </si>
  <si>
    <t xml:space="preserve">panda cut off time is 1 PM</t>
  </si>
  <si>
    <t xml:space="preserve">trcuk secured around 4 pm and finished loading 1 am</t>
  </si>
  <si>
    <t xml:space="preserve">stuck in truck ban due to late loading - 24th will reach - no capacity at WH</t>
  </si>
  <si>
    <t xml:space="preserve">due to wrong items </t>
  </si>
  <si>
    <t xml:space="preserve">no booking - due to damage 2 Pallets</t>
  </si>
  <si>
    <t xml:space="preserve">Due to Damage</t>
  </si>
  <si>
    <t xml:space="preserve">due to late loading - booked 24 - rebooked 26</t>
  </si>
  <si>
    <t xml:space="preserve"> booked 24 - rebooked 26 - due to loose wrap, will fix and send again </t>
  </si>
  <si>
    <t xml:space="preserve">due to loose wrapping</t>
  </si>
  <si>
    <t xml:space="preserve">same order but second trip waiting to issue invoice </t>
  </si>
  <si>
    <t xml:space="preserve">PO expired NO invoice was created </t>
  </si>
  <si>
    <t xml:space="preserve">due to TI HI ISSUE confirmed on the 3rd-august</t>
  </si>
  <si>
    <t xml:space="preserve">2 days waiting charge</t>
  </si>
  <si>
    <t xml:space="preserve">TI &amp; HI ISSUE, DIRECTED TO MOVE TO JEDDAH PLANT on the 3rd-august</t>
  </si>
  <si>
    <t xml:space="preserve">late loading, truck left MIC around 9:30 PM</t>
  </si>
  <si>
    <t xml:space="preserve">no overnight</t>
  </si>
  <si>
    <t xml:space="preserve">no booking - NO BOOKING</t>
  </si>
  <si>
    <t xml:space="preserve">pod issue with the customer</t>
  </si>
  <si>
    <t xml:space="preserve">booked 28</t>
  </si>
  <si>
    <t xml:space="preserve">booked 27</t>
  </si>
  <si>
    <t xml:space="preserve">MIX EXPIREY IN PALLET</t>
  </si>
  <si>
    <t xml:space="preserve">booked 26</t>
  </si>
  <si>
    <t xml:space="preserve">MISSED THE BOOKING - booked 29</t>
  </si>
  <si>
    <t xml:space="preserve">late loading - Truck secured 1:18 PM and left the plant around 8 PM</t>
  </si>
  <si>
    <t xml:space="preserve">MISSED THE BOOKING - booked 29 - PO ISSUE</t>
  </si>
  <si>
    <t xml:space="preserve">no over</t>
  </si>
  <si>
    <t xml:space="preserve">BOOKED 28</t>
  </si>
  <si>
    <t xml:space="preserve">BOOKED 29</t>
  </si>
  <si>
    <t xml:space="preserve">booked 31st, no booking as of 2nd aug - BOOKED 3-AUG</t>
  </si>
  <si>
    <t xml:space="preserve">late loading - Truck secured 1 pm and left the plant at 9 PM</t>
  </si>
  <si>
    <t xml:space="preserve">BOOKED 29 - INFORMED THAT BOOKING IS TOMORROW</t>
  </si>
  <si>
    <t xml:space="preserve">Delivery Hero Dammam DC</t>
  </si>
  <si>
    <t xml:space="preserve">WH customer issue</t>
  </si>
  <si>
    <t xml:space="preserve">late loading was secured 1 pm then replaced around 6 and left around 10 pm</t>
  </si>
  <si>
    <t xml:space="preserve">late loading truck was secured around 12 pm, then left the plant around 9 pm</t>
  </si>
  <si>
    <t xml:space="preserve">booked 30 / 3 pm</t>
  </si>
  <si>
    <t xml:space="preserve">late loading - truck secured 9 am will reach 1-Aug</t>
  </si>
  <si>
    <t xml:space="preserve">late loading at MPC</t>
  </si>
  <si>
    <t xml:space="preserve">late loading - truck secured 9 am</t>
  </si>
  <si>
    <t xml:space="preserve">late loading at MPC - AFTER BREAK</t>
  </si>
  <si>
    <t xml:space="preserve">late loading, truck secured 12 pm and left around 1 am</t>
  </si>
  <si>
    <t xml:space="preserve">late loading, truck secured 12 pm and left around 3 am</t>
  </si>
  <si>
    <t xml:space="preserve">1 day overnight waiting at plant there is confirmation</t>
  </si>
  <si>
    <t xml:space="preserve">CBD mistake - sent to MIC Dammam</t>
  </si>
  <si>
    <t xml:space="preserve">SA20 HAS THE POD - 11-aug offloaded - held pod's until 13-aug as stamps shows.</t>
  </si>
  <si>
    <t xml:space="preserve">Due to Damage loading issue</t>
  </si>
  <si>
    <t xml:space="preserve">booked 12</t>
  </si>
  <si>
    <t xml:space="preserve">no overnights for the trip - partial rejection , from here calculate any overnights</t>
  </si>
  <si>
    <t xml:space="preserve">Due to 1 damaged Pallet </t>
  </si>
  <si>
    <t xml:space="preserve">no overnights </t>
  </si>
  <si>
    <t xml:space="preserve">booked 15</t>
  </si>
  <si>
    <t xml:space="preserve">BOOKED 18</t>
  </si>
  <si>
    <t xml:space="preserve">booked 19</t>
  </si>
  <si>
    <t xml:space="preserve">truck was secured early but was on a truck ban area</t>
  </si>
  <si>
    <t xml:space="preserve">Due to mix Items.</t>
  </si>
  <si>
    <t xml:space="preserve">pod with takamul - was ready on 24-Aug</t>
  </si>
  <si>
    <t xml:space="preserve">Due to damage </t>
  </si>
  <si>
    <t xml:space="preserve">NO BOOKING - booked 22</t>
  </si>
  <si>
    <t xml:space="preserve">Breakdown - Tire puncture - booked 21</t>
  </si>
  <si>
    <t xml:space="preserve">no overnights</t>
  </si>
  <si>
    <t xml:space="preserve">Late loading, Truck secured 10:46 - reached plant 3:53 - released 2 am </t>
  </si>
  <si>
    <t xml:space="preserve">Late loading - booked 22</t>
  </si>
  <si>
    <t xml:space="preserve">overnights to be charged </t>
  </si>
  <si>
    <t xml:space="preserve">REJECTION WAS CONFIRMED 23-AUG</t>
  </si>
  <si>
    <t xml:space="preserve">DUE TO CUSTOMER ISSUE</t>
  </si>
  <si>
    <t xml:space="preserve">Late loading, Truck secured 10:17 AM - reached plant 11:36 AM - released just before 12 am </t>
  </si>
  <si>
    <t xml:space="preserve">Late loading </t>
  </si>
  <si>
    <t xml:space="preserve">SAUDI HYPERMARKETS CO.-CARREFOUR</t>
  </si>
  <si>
    <t xml:space="preserve">Late loading, Truck secured 3:57 PM - reached plant 3:57 PM - released just before 12 am </t>
  </si>
  <si>
    <t xml:space="preserve">Late loading - stuck in truck ban</t>
  </si>
  <si>
    <t xml:space="preserve">Breakdown in the night, booked 23</t>
  </si>
  <si>
    <t xml:space="preserve">Booked 25</t>
  </si>
  <si>
    <t xml:space="preserve">pod with customer system issue 4065 will collect</t>
  </si>
  <si>
    <t xml:space="preserve">DIRECTED TO SA21 RIYADH - 2 days overnights - Directed to be offloading at the customer there is mail approval for this one </t>
  </si>
  <si>
    <t xml:space="preserve">DUE TO CUSTOMER ISSUE </t>
  </si>
  <si>
    <t xml:space="preserve">RE-DELIVERY - RIYADH - RIYADH </t>
  </si>
  <si>
    <t xml:space="preserve">Late loading - Truck secured 11:30 AM - released around 8 pm</t>
  </si>
  <si>
    <t xml:space="preserve">no overs</t>
  </si>
  <si>
    <t xml:space="preserve">Late loading - Truck secured 6:30 AM - released around 9 pm</t>
  </si>
  <si>
    <t xml:space="preserve">Due to customer issue</t>
  </si>
  <si>
    <t xml:space="preserve">pod will be ready 26-aug?</t>
  </si>
  <si>
    <t xml:space="preserve">- NO BOOKING AS OF 30-Aug - BOOKED 1-SEP</t>
  </si>
  <si>
    <t xml:space="preserve">Late loading - Truck secured 1:00 PM - Released 10:00 PM</t>
  </si>
  <si>
    <t xml:space="preserve">BOOKED 1-Sep</t>
  </si>
  <si>
    <t xml:space="preserve">2 orders - 1 truck</t>
  </si>
  <si>
    <t>HERE</t>
  </si>
  <si>
    <t xml:space="preserve">- NO BOOKING AS OF 30-Aug</t>
  </si>
  <si>
    <t xml:space="preserve">Due to TI HI ISSUE</t>
  </si>
  <si>
    <t>SA21</t>
  </si>
  <si>
    <t xml:space="preserve">RE-DELIVERY - RIYADH - RIYADH - no booking - booked 2-sep</t>
  </si>
  <si>
    <t xml:space="preserve">RE-DELIVERY - JEDDAH - JEDDAH</t>
  </si>
  <si>
    <t xml:space="preserve">Late loading - secured 2:30 PM - Released 12 AM - expected to be Late </t>
  </si>
  <si>
    <t xml:space="preserve">BOOKED 1-Sep - refuessed due to TI HI ISSUE</t>
  </si>
  <si>
    <t xml:space="preserve">Booked 31-Aug</t>
  </si>
  <si>
    <t xml:space="preserve">TI HI ISSUE</t>
  </si>
  <si>
    <t xml:space="preserve">TI HI ISSUE - STILL WAITING </t>
  </si>
  <si>
    <t xml:space="preserve">Late loading - Order was replaced with new one so secured 2:30 PM - Released 2 AM - expected to be Late </t>
  </si>
  <si>
    <t xml:space="preserve">Late loading - Order was replaced with new one so secured 2:30 PM - Released 11 PM - expected to be Late </t>
  </si>
  <si>
    <t xml:space="preserve">tomorrow 3-sep offloading</t>
  </si>
  <si>
    <t xml:space="preserve">BOOKED 1-SEP</t>
  </si>
  <si>
    <t xml:space="preserve">booked 2-sep</t>
  </si>
  <si>
    <t xml:space="preserve">Rejected due to POOR LOADING </t>
  </si>
  <si>
    <t xml:space="preserve">Poor loading sent to APG Jeddah</t>
  </si>
  <si>
    <t xml:space="preserve">RE-DELIVERY - JEDDAH - RABIGH</t>
  </si>
  <si>
    <t xml:space="preserve">2 orders - 1 Truck</t>
  </si>
  <si>
    <t>Here</t>
  </si>
  <si>
    <t xml:space="preserve">Late loading, Truck secured 2:30 PM - Released 9:00 PM</t>
  </si>
  <si>
    <t xml:space="preserve">DUE TO DAMAGE</t>
  </si>
  <si>
    <t xml:space="preserve">booked 11</t>
  </si>
  <si>
    <t xml:space="preserve">considered late due to lead time being 1 day not 2 as we had in our data</t>
  </si>
  <si>
    <t xml:space="preserve">Breakdown - Fuel consumption issue.</t>
  </si>
  <si>
    <t xml:space="preserve">due to traffic. stuck in Dirab</t>
  </si>
  <si>
    <t xml:space="preserve">Booked 16-sep as per Customer Team</t>
  </si>
  <si>
    <t xml:space="preserve">breakdown - heavy load.</t>
  </si>
  <si>
    <t xml:space="preserve">late loading - Truck secured 7 AM - Released 7:25 pm</t>
  </si>
  <si>
    <t xml:space="preserve">late loading - Truck secured 7 AM - Released 7:41 pm</t>
  </si>
  <si>
    <t xml:space="preserve">No booking - booked 18th</t>
  </si>
  <si>
    <t xml:space="preserve">Due to damage</t>
  </si>
  <si>
    <t xml:space="preserve">Loose wrapping issue</t>
  </si>
  <si>
    <t xml:space="preserve">Loose and poor wrapping issue</t>
  </si>
  <si>
    <t xml:space="preserve">Re-delivery - Riyadh To Riyadh</t>
  </si>
  <si>
    <t xml:space="preserve">Truck secured 10:35 AM - Released 7:07 PM</t>
  </si>
  <si>
    <t xml:space="preserve">LATE LOADING</t>
  </si>
  <si>
    <t xml:space="preserve">Broken pallet</t>
  </si>
  <si>
    <t xml:space="preserve">due to 1 case damage</t>
  </si>
  <si>
    <t xml:space="preserve">Truck secured 12:50 PM / 27-Sep - Released 3:00 AM - 28-Sep</t>
  </si>
  <si>
    <t xml:space="preserve">LATE LOADING - no booking - GI ADJUSTED</t>
  </si>
  <si>
    <t xml:space="preserve">due to damged items inside</t>
  </si>
  <si>
    <t xml:space="preserve">BOOKED 30TH</t>
  </si>
  <si>
    <t xml:space="preserve">BOOKED 30TH - CUSTOMER IS INFORMING NO BOOKING - BOOKED 2-OCT</t>
  </si>
  <si>
    <t xml:space="preserve">BOOKED 30TH - no info on customer Location nor office BOOKED 4-OCT</t>
  </si>
  <si>
    <t xml:space="preserve">BOOKED 2-OCT</t>
  </si>
  <si>
    <t xml:space="preserve">BOOKED 30TH - issue with items </t>
  </si>
  <si>
    <t xml:space="preserve">ITEMS NOT UNDER THE BOOKING</t>
  </si>
  <si>
    <t xml:space="preserve">2 order = 1 truck</t>
  </si>
  <si>
    <t>here</t>
  </si>
  <si>
    <t xml:space="preserve">booked 9th</t>
  </si>
  <si>
    <t xml:space="preserve">NO BOOKING - BOOKED 18th</t>
  </si>
  <si>
    <t xml:space="preserve">LATE LOADING - Truck secured 1 PM - Released 11:20 PM</t>
  </si>
  <si>
    <t xml:space="preserve">Due to no Purchase order</t>
  </si>
  <si>
    <t xml:space="preserve">booked 16th / 6 pm</t>
  </si>
  <si>
    <t xml:space="preserve">no booking - booked 21</t>
  </si>
  <si>
    <t xml:space="preserve">booked 23</t>
  </si>
  <si>
    <t xml:space="preserve">no booking - booked 22</t>
  </si>
  <si>
    <t xml:space="preserve">CHECK OV Here - TS ISSUE OTA</t>
  </si>
  <si>
    <t xml:space="preserve">1 Case due to damage</t>
  </si>
  <si>
    <t xml:space="preserve">LATE LOADING - Truck secured 3 PM - Released 12 AM</t>
  </si>
  <si>
    <t xml:space="preserve">10/22/2025 18:30 AST / no capacity - no booking</t>
  </si>
  <si>
    <t xml:space="preserve">Due to no Capacity</t>
  </si>
  <si>
    <t xml:space="preserve">no booking - Confirmed partial return at 26th-Oct</t>
  </si>
  <si>
    <t xml:space="preserve">23 cases due to PO issue</t>
  </si>
  <si>
    <t xml:space="preserve">no email </t>
  </si>
  <si>
    <t xml:space="preserve">Booked 30</t>
  </si>
  <si>
    <t xml:space="preserve">booked 5 nov - NO BOOKING</t>
  </si>
  <si>
    <t xml:space="preserve">PO ISSUE</t>
  </si>
  <si>
    <t xml:space="preserve"> near expiry</t>
  </si>
  <si>
    <t xml:space="preserve">extra quantities were printed from CSO team not matching PDF PO - DELAY IN OFFLOADING</t>
  </si>
  <si>
    <t xml:space="preserve">no date on the products ( missing EAN ) </t>
  </si>
  <si>
    <t xml:space="preserve">booking on 23</t>
  </si>
  <si>
    <t xml:space="preserve">12 cases barcode issue</t>
  </si>
  <si>
    <t xml:space="preserve">booking number is wrong</t>
  </si>
  <si>
    <t xml:space="preserve">1 case damage</t>
  </si>
  <si>
    <t xml:space="preserve">HYPER PANDA 20025 SARI</t>
  </si>
  <si>
    <t xml:space="preserve">still waiting - BOOKED 30 7 pm</t>
  </si>
  <si>
    <t xml:space="preserve">Truck availabilty</t>
  </si>
  <si>
    <t xml:space="preserve">Truck availabilty - LATE LOADING - Truck secured 12 PM on 29th - Released 4 AM will reach 2-december</t>
  </si>
  <si>
    <t xml:space="preserve">Truck availabilty - LATE LOADING - Truck secured 12 PM on 29th - Released 4 AM</t>
  </si>
  <si>
    <t xml:space="preserve">Truck issue - road closure</t>
  </si>
  <si>
    <t xml:space="preserve">space issue </t>
  </si>
  <si>
    <t xml:space="preserve">Booked 2-December</t>
  </si>
  <si>
    <t xml:space="preserve">EARLY SHIPPING</t>
  </si>
  <si>
    <t xml:space="preserve">Due to Road closrue</t>
  </si>
  <si>
    <t xml:space="preserve">booekd 18TH</t>
  </si>
  <si>
    <t xml:space="preserve">Near expiry items</t>
  </si>
  <si>
    <t xml:space="preserve">booked 17TH</t>
  </si>
  <si>
    <t xml:space="preserve">booked 18th</t>
  </si>
  <si>
    <t xml:space="preserve">Redirected to Noon WH</t>
  </si>
  <si>
    <t xml:space="preserve">SAUDI HYPERMARKETS CO.- RIYADH PARK</t>
  </si>
  <si>
    <t xml:space="preserve">Due to sever weather conditions In Dammam / arriving 5 PM</t>
  </si>
  <si>
    <t xml:space="preserve">booked 21st</t>
  </si>
  <si>
    <t xml:space="preserve">PANDA 20003 OLD AIRPORT</t>
  </si>
  <si>
    <t xml:space="preserve">Driver commitment issue</t>
  </si>
  <si>
    <t xml:space="preserve">waiting for another location </t>
  </si>
  <si>
    <t xml:space="preserve">LATE LOADING - Truck secured 3:06 PM - Released 10 PM</t>
  </si>
  <si>
    <t xml:space="preserve">LATE LOADING - Truck secured 3:09 PM - Released 11:49 PM</t>
  </si>
  <si>
    <t xml:space="preserve">LATE LOADING - Truck secured 9:55 AM - Released 11 PM</t>
  </si>
  <si>
    <t xml:space="preserve">waiting for another location - STILL WAITING NOW WEEK END 26TH </t>
  </si>
  <si>
    <t xml:space="preserve">BOOKED 25th</t>
  </si>
  <si>
    <t xml:space="preserve">LATE LOADING - Truck secured 7 PM</t>
  </si>
  <si>
    <t xml:space="preserve">BOOKED 27TH</t>
  </si>
  <si>
    <t xml:space="preserve">STILL WAITING - TMW 28TH OFFLOADING</t>
  </si>
  <si>
    <t xml:space="preserve">Truck secured late</t>
  </si>
  <si>
    <t xml:space="preserve">BOOKED 28TH</t>
  </si>
  <si>
    <t xml:space="preserve">POD with Nahdi </t>
  </si>
  <si>
    <t xml:space="preserve">URGENT ORDER, LOADED AND STILL WAITING</t>
  </si>
  <si>
    <t xml:space="preserve">PANDA 10012</t>
  </si>
  <si>
    <t xml:space="preserve">Truck availablity issue - SECURED ON 28TH MORNING</t>
  </si>
  <si>
    <t xml:space="preserve">Truck availablity issue - SECURED ON 28TH MORNING offloaded upon arrival</t>
  </si>
  <si>
    <t xml:space="preserve">PANDA 20006</t>
  </si>
  <si>
    <t xml:space="preserve">PANDA 118</t>
  </si>
  <si>
    <t xml:space="preserve">due to the long wait outside the plant</t>
  </si>
  <si>
    <t xml:space="preserve">NO OV</t>
  </si>
  <si>
    <t xml:space="preserve">due to no capacity at the customer</t>
  </si>
  <si>
    <t xml:space="preserve">due to system issues - No VAT invoice</t>
  </si>
  <si>
    <t xml:space="preserve">Price issue</t>
  </si>
  <si>
    <t xml:space="preserve">2 boxes shortage</t>
  </si>
  <si>
    <t xml:space="preserve">Booked 21-Jan</t>
  </si>
  <si>
    <t xml:space="preserve">capacity issue</t>
  </si>
  <si>
    <t xml:space="preserve">capacity issue - asn issue - waiitng</t>
  </si>
  <si>
    <t xml:space="preserve">Truck availabilty issue - LATE LOADING - Truck was availabe 27-Jan 7:30 PM - Released 6:54 AM 28th</t>
  </si>
  <si>
    <t>LATE</t>
  </si>
  <si>
    <t xml:space="preserve">BOOKED 31</t>
  </si>
  <si>
    <t xml:space="preserve">BOOKED 29- STILL WAITING</t>
  </si>
  <si>
    <t xml:space="preserve">PO EXPIRED</t>
  </si>
  <si>
    <t xml:space="preserve">DIRECTED TO SA20 JEDDAH </t>
  </si>
  <si>
    <t xml:space="preserve">Tilted pallets</t>
  </si>
  <si>
    <t xml:space="preserve">Directed to be offloading at the customer there is mail approval for this one </t>
  </si>
  <si>
    <t xml:space="preserve">2 CASES DUE TO DAMAGE = EXPIRY</t>
  </si>
  <si>
    <t xml:space="preserve">Truck availabilty issue</t>
  </si>
  <si>
    <t xml:space="preserve">LATE LOADING - MIXED ITEMS Truck was secured early 10:30 AM morning, release at night.</t>
  </si>
  <si>
    <t xml:space="preserve">** LATE LOADING **</t>
  </si>
  <si>
    <t xml:space="preserve">waiting </t>
  </si>
  <si>
    <t xml:space="preserve">POSTPONED OFFLOADING TO TOMOROW</t>
  </si>
  <si>
    <t>WAITING</t>
  </si>
  <si>
    <t xml:space="preserve">Late loading - Truck secured early morning, reached plant 7 PM, load wasn't ready - left the plant at 1:20 AM</t>
  </si>
  <si>
    <t xml:space="preserve">CHARGED 2 Full trips 1 cancelled - truck was secured and wasn't loaded on 8th - secured another truck on 9th</t>
  </si>
  <si>
    <t xml:space="preserve">booked 11 - still not offloaded </t>
  </si>
  <si>
    <t xml:space="preserve">Capacity issue</t>
  </si>
  <si>
    <t xml:space="preserve">no booking - booked 16</t>
  </si>
  <si>
    <t xml:space="preserve">Late loading - Truck secured early morning 11 AM - Released at 10 PM</t>
  </si>
  <si>
    <t xml:space="preserve">*LATE LOADING*</t>
  </si>
  <si>
    <t xml:space="preserve">Late loading - Truck secured early morning 11 AM - Released at 12 AM</t>
  </si>
  <si>
    <t xml:space="preserve">WAITING - BOOKED 19-FEB - pulled to 17th</t>
  </si>
  <si>
    <t xml:space="preserve">Late loading - Truck secured early morning 9:15 - reached plant 1 PM - Released 10 PM</t>
  </si>
  <si>
    <t xml:space="preserve">Late loading - Truck secured early morning 9:15 - reached plant 1 PM - Released 3 AM</t>
  </si>
  <si>
    <t xml:space="preserve">booekd 18th</t>
  </si>
  <si>
    <t xml:space="preserve">Season rush</t>
  </si>
  <si>
    <t xml:space="preserve">Friday arrival - refused to offload - pending reschedule - Booked 23 Night</t>
  </si>
  <si>
    <t xml:space="preserve">Friday arrival</t>
  </si>
  <si>
    <t xml:space="preserve">SATURDAY OFFLOADING - 21st no appt </t>
  </si>
  <si>
    <t xml:space="preserve">23rd Confirmed offloading Date</t>
  </si>
  <si>
    <t xml:space="preserve">Early arrival - In line - 22-Feb offloading</t>
  </si>
  <si>
    <t xml:space="preserve">Early arrival - In line - 22-Feb offloading - 23rd offloading</t>
  </si>
  <si>
    <t xml:space="preserve">Cacneled PO</t>
  </si>
  <si>
    <t xml:space="preserve">Booked 24</t>
  </si>
  <si>
    <t xml:space="preserve">saturday offloading - no appt - booked 1-March</t>
  </si>
  <si>
    <t xml:space="preserve">Full rejected - waiting advise - rejected</t>
  </si>
  <si>
    <t xml:space="preserve">PO Issue</t>
  </si>
  <si>
    <t xml:space="preserve">No PO</t>
  </si>
  <si>
    <t xml:space="preserve">Late due driver - booked 1-March</t>
  </si>
  <si>
    <t xml:space="preserve">booked 2-march</t>
  </si>
  <si>
    <t xml:space="preserve">Refused to offload - again delayed to 2-march</t>
  </si>
  <si>
    <t xml:space="preserve">booked 1-March</t>
  </si>
  <si>
    <t xml:space="preserve">STILL PENDING</t>
  </si>
  <si>
    <t xml:space="preserve">Wrong items</t>
  </si>
  <si>
    <t>RUH01OS</t>
  </si>
  <si>
    <t xml:space="preserve">Booked 6 11 PM</t>
  </si>
  <si>
    <t xml:space="preserve">Booked 7-Mar 11 AM</t>
  </si>
  <si>
    <t xml:space="preserve">Booked 7-Mar 8 AM - CHANGED TO 8-Mar 9 AM</t>
  </si>
  <si>
    <t xml:space="preserve">PO ISSUE - Confimred to offload at 8th-Still not offloaded 9th</t>
  </si>
  <si>
    <t xml:space="preserve">PO ISSUE - Customer mistake</t>
  </si>
  <si>
    <t xml:space="preserve">Booked 9th at 8:30 AM</t>
  </si>
  <si>
    <t xml:space="preserve">Items not in PO</t>
  </si>
  <si>
    <t xml:space="preserve">Booking was on 9th at 1:30 AM Dawn, so requested to hold the order until 8 at dawn</t>
  </si>
  <si>
    <t xml:space="preserve">2 cases Dmagae</t>
  </si>
  <si>
    <t>UJE1</t>
  </si>
  <si>
    <t xml:space="preserve">AMAZON PROJECT - SEPERATE CLAIM</t>
  </si>
  <si>
    <t xml:space="preserve">Booked 10 - 1:15 PM</t>
  </si>
  <si>
    <t xml:space="preserve">SA31 - Refrigerated 10 Pallets</t>
  </si>
  <si>
    <t xml:space="preserve">EID HOLIDAY</t>
  </si>
  <si>
    <t xml:space="preserve">STILL WAITING - No booking</t>
  </si>
  <si>
    <t xml:space="preserve">customer capacity issue</t>
  </si>
  <si>
    <t xml:space="preserve">No booking - items booked on 17 - PO booked 18</t>
  </si>
  <si>
    <t xml:space="preserve">booked 17-18</t>
  </si>
  <si>
    <t xml:space="preserve">Freshness Issue</t>
  </si>
  <si>
    <t xml:space="preserve">still waiting</t>
  </si>
  <si>
    <t xml:space="preserve">typo error ( CSO mistake )</t>
  </si>
  <si>
    <t>38698952296-1</t>
  </si>
  <si>
    <t xml:space="preserve">Booked 17-WAITING TMW OFFLOAD - ON RAMP</t>
  </si>
  <si>
    <t xml:space="preserve">Booked 17</t>
  </si>
  <si>
    <t xml:space="preserve">POD WITH NAHDI</t>
  </si>
  <si>
    <t xml:space="preserve">Booked 18</t>
  </si>
  <si>
    <t xml:space="preserve">booked 17</t>
  </si>
  <si>
    <t xml:space="preserve">1 Case damage</t>
  </si>
  <si>
    <t xml:space="preserve">tmw offload 30th</t>
  </si>
  <si>
    <t xml:space="preserve">Booked 28 8 PM</t>
  </si>
  <si>
    <t xml:space="preserve">Booked 30th</t>
  </si>
  <si>
    <t xml:space="preserve">Late loading - Trucks were secured early</t>
  </si>
  <si>
    <t xml:space="preserve">booked 2 april</t>
  </si>
  <si>
    <t xml:space="preserve">Temp variation </t>
  </si>
  <si>
    <t xml:space="preserve">Booked 12-April</t>
  </si>
  <si>
    <t>?</t>
  </si>
  <si>
    <t xml:space="preserve">Waiting to Offload</t>
  </si>
  <si>
    <t>In-transit</t>
  </si>
  <si>
    <t xml:space="preserve">Nahdi SAMSA DC</t>
  </si>
  <si>
    <t xml:space="preserve">Report Date</t>
  </si>
  <si>
    <t>Site</t>
  </si>
  <si>
    <t>Capacity</t>
  </si>
  <si>
    <t xml:space="preserve">Utilized (Hybrid)</t>
  </si>
  <si>
    <t>Pending</t>
  </si>
  <si>
    <t>Empty</t>
  </si>
  <si>
    <t>Percentage</t>
  </si>
  <si>
    <t xml:space="preserve">Email Subject</t>
  </si>
  <si>
    <t xml:space="preserve">Message ID</t>
  </si>
  <si>
    <t xml:space="preserve">Processed At</t>
  </si>
  <si>
    <t xml:space="preserve">ARAMCO Daily Warehouse Utilization Report - 05-Feb-26</t>
  </si>
  <si>
    <t>19c2cb7995340b61</t>
  </si>
  <si>
    <t xml:space="preserve">ARAMCO Daily Warehouse Utilization Report - 06-Feb-26</t>
  </si>
  <si>
    <t>19c31cfd1584196b</t>
  </si>
  <si>
    <t xml:space="preserve">ARAMCO Daily Warehouse Utilization Report - 07-Feb-26</t>
  </si>
  <si>
    <t>19c36f60c45de87b</t>
  </si>
  <si>
    <t xml:space="preserve">Re: ARAMCO Daily Warehouse Utilization Report - 07-Feb-26</t>
  </si>
  <si>
    <t>19c3b7d88a8a7e5d</t>
  </si>
  <si>
    <t>19c41f72c4de9f64</t>
  </si>
  <si>
    <t>19c4618553933035</t>
  </si>
  <si>
    <t xml:space="preserve">ARAMCO Daily Warehouse Utilization Report - 16-Feb-2026</t>
  </si>
  <si>
    <t>19c654bd2fa2182e</t>
  </si>
  <si>
    <t xml:space="preserve">ARAMCO Daily Warehouse Utilization Report - 17-Feb-2026</t>
  </si>
  <si>
    <t>19c6a93fbb8a2418</t>
  </si>
  <si>
    <t xml:space="preserve">ARAMCO Daily Warehouse Utilization Report - 18-Feb-2026</t>
  </si>
  <si>
    <t>19c6f93cd566fb05</t>
  </si>
  <si>
    <t xml:space="preserve">ARAMCO Daily Warehouse Utilization Report - 19-Feb-2026</t>
  </si>
  <si>
    <t>19c74edf24e5d036</t>
  </si>
  <si>
    <t xml:space="preserve">ARAMCO Daily Warehouse Utilization Report - 23-Feb-2026</t>
  </si>
  <si>
    <t>19c8951085c5621e</t>
  </si>
  <si>
    <t xml:space="preserve">ARAMCO Daily Warehouse Utilization Report - 24-Feb-2026</t>
  </si>
  <si>
    <t>19c8e879cd74508b</t>
  </si>
  <si>
    <t xml:space="preserve">ARAMCO Daily Warehouse Utilization Report - 25-Feb-2026</t>
  </si>
  <si>
    <t>19c93b401703b268</t>
  </si>
  <si>
    <t xml:space="preserve">ARAMCO Daily Warehouse Utilization Report - 26-Feb-2026</t>
  </si>
  <si>
    <t>19c98da82ee3a5da</t>
  </si>
  <si>
    <t xml:space="preserve">ARAMCO Daily Warehouse Utilization Report - 27-Feb-2026</t>
  </si>
  <si>
    <t>19c9e00c6b0b3b14</t>
  </si>
  <si>
    <t xml:space="preserve">ARAMCO Daily Warehouse Utilization Report - 28-Feb-2026</t>
  </si>
  <si>
    <t>19ca3271989b3ffb</t>
  </si>
  <si>
    <t xml:space="preserve">ARAMCO Daily Warehouse Utilization Report - 01-Mar-2026</t>
  </si>
  <si>
    <t>19ca84d8f1543448</t>
  </si>
  <si>
    <t xml:space="preserve">ARAMCO Daily Warehouse Utilization Report - 02-Mar-2026</t>
  </si>
  <si>
    <t>19cad73d7580f46b</t>
  </si>
  <si>
    <t xml:space="preserve">ARAMCO Daily Warehouse Utilization Report - 03-Mar-2026</t>
  </si>
  <si>
    <t>19cb29a392255933</t>
  </si>
  <si>
    <t xml:space="preserve">ARAMCO Daily Warehouse Utilization Report - 04-Mar-2026</t>
  </si>
  <si>
    <t>19cb7c0a83644bc6</t>
  </si>
  <si>
    <t xml:space="preserve">ARAMCO Daily Warehouse Utilization Report - 05-Mar-2026</t>
  </si>
  <si>
    <t>19cbce6eea138163</t>
  </si>
  <si>
    <t xml:space="preserve">ARAMCO Daily Warehouse Utilization Report - 06-Mar-2026</t>
  </si>
  <si>
    <t>19cc20d50785e70e</t>
  </si>
  <si>
    <t xml:space="preserve">ARAMCO Daily Warehouse Utilization Report - 07-Mar-2026</t>
  </si>
  <si>
    <t>19cc733b7ee4a056</t>
  </si>
  <si>
    <t xml:space="preserve">ARAMCO Daily Warehouse Utilization Report - 08-Mar-2026</t>
  </si>
  <si>
    <t>19ccc5a098c9e26a</t>
  </si>
  <si>
    <t xml:space="preserve">ARAMCO Daily Warehouse Utilization Report - 09-Mar-2026</t>
  </si>
  <si>
    <t>19cd18066defd9a6</t>
  </si>
  <si>
    <t xml:space="preserve">ARAMCO Daily Warehouse Utilization Report - 10-Mar-2026</t>
  </si>
  <si>
    <t>19cd6a6c65203076</t>
  </si>
  <si>
    <t xml:space="preserve">ARAMCO Daily Warehouse Utilization Report - 11-Mar-2026</t>
  </si>
  <si>
    <t>19cdbcd217e288c8</t>
  </si>
  <si>
    <t xml:space="preserve">ARAMCO Daily Warehouse Utilization Report - 12-Mar-2026</t>
  </si>
  <si>
    <t>19ce0f35f3fc2ce1</t>
  </si>
  <si>
    <t xml:space="preserve">ARAMCO Daily Warehouse Utilization Report - 13-Mar-2026</t>
  </si>
  <si>
    <t>19ce619bf149eeb5</t>
  </si>
  <si>
    <t xml:space="preserve">ARAMCO Daily Warehouse Utilization Report - 14-Mar-2026</t>
  </si>
  <si>
    <t>19ceb40285c730a7</t>
  </si>
  <si>
    <t xml:space="preserve">ARAMCO Daily Warehouse Utilization Report - 15-Mar-2026</t>
  </si>
  <si>
    <t>19cf0667a1588d90</t>
  </si>
  <si>
    <t xml:space="preserve">ARAMCO Daily Warehouse Utilization Report - 16-Mar-2026</t>
  </si>
  <si>
    <t>19cf58d50555ae2e</t>
  </si>
  <si>
    <t xml:space="preserve">ARAMCO Daily Warehouse Utilization Report - 17-Mar-2026</t>
  </si>
  <si>
    <t>19cfab32c505caa5</t>
  </si>
  <si>
    <t xml:space="preserve">ARAMCO Daily Warehouse Utilization Report - 18-Mar-2026</t>
  </si>
  <si>
    <t>19cffd99b9a616ff</t>
  </si>
  <si>
    <t xml:space="preserve">ARAMCO Daily Warehouse Utilization Report - 19-Mar-2026</t>
  </si>
  <si>
    <t>19d04fffa9c46f27</t>
  </si>
  <si>
    <t xml:space="preserve">ARAMCO Daily Warehouse Utilization Report - 20-Mar-2026</t>
  </si>
  <si>
    <t>19d0a263f6ff0b5b</t>
  </si>
  <si>
    <t xml:space="preserve">ARAMCO Daily Warehouse Utilization Report - 21-Mar-2026</t>
  </si>
  <si>
    <t>19d0f4c9d33f2493</t>
  </si>
  <si>
    <t xml:space="preserve">ARAMCO Daily Warehouse Utilization Report - 22-Mar-2026</t>
  </si>
  <si>
    <t>19d1472f67eeebb9</t>
  </si>
  <si>
    <t xml:space="preserve">ARAMCO Daily Warehouse Utilization Report - 23-Mar-2026</t>
  </si>
  <si>
    <t>19d19997599b464a</t>
  </si>
  <si>
    <t xml:space="preserve">ARAMCO Daily Warehouse Utilization Report - 24-Mar-2026</t>
  </si>
  <si>
    <t>19d1ebfc89dcf48f</t>
  </si>
  <si>
    <t xml:space="preserve">ARAMCO Daily Warehouse Utilization Report - 25-Mar-2026</t>
  </si>
  <si>
    <t>19d23e626c4305c8</t>
  </si>
  <si>
    <t xml:space="preserve">ARAMCO Daily Warehouse Utilization Report - 26-Mar-2026</t>
  </si>
  <si>
    <t>19d290c854d1af1e</t>
  </si>
  <si>
    <t xml:space="preserve">ARAMCO Daily Warehouse Utilization Report - 27-Mar-2026</t>
  </si>
  <si>
    <t>19d2e32d7d07f7fa</t>
  </si>
  <si>
    <t xml:space="preserve">ARAMCO Daily Warehouse Utilization Report - 28-Mar-2026</t>
  </si>
  <si>
    <t>19d335924acbb376</t>
  </si>
  <si>
    <t xml:space="preserve">ARAMCO Daily Warehouse Utilization Report - 29-Mar-2026</t>
  </si>
  <si>
    <t>19d387f9122c5d2e</t>
  </si>
  <si>
    <t xml:space="preserve">ARAMCO Daily Warehouse Utilization Report - 30-Mar-2026</t>
  </si>
  <si>
    <t>19d3da5e9fcef346</t>
  </si>
  <si>
    <t xml:space="preserve">ARAMCO Daily Warehouse Utilization Report - 31-Mar-2026</t>
  </si>
  <si>
    <t>19d42cc52a7c6eef</t>
  </si>
  <si>
    <t xml:space="preserve">ARAMCO Daily Warehouse Utilization Report - 01-Apr-2026</t>
  </si>
  <si>
    <t>19d47f29a77abcf8</t>
  </si>
  <si>
    <t xml:space="preserve">ARAMCO Daily Warehouse Utilization Report - 02-Apr-2026</t>
  </si>
  <si>
    <t>19d4d18f67d311c1</t>
  </si>
  <si>
    <t xml:space="preserve">ARAMCO Daily Warehouse Utilization Report - 03-Apr-2026</t>
  </si>
  <si>
    <t>19d523f604ec1760</t>
  </si>
  <si>
    <t xml:space="preserve">ARAMCO Daily Warehouse Utilization Report - 04-Apr-2026</t>
  </si>
  <si>
    <t>19d5765ae3c56fde</t>
  </si>
  <si>
    <t xml:space="preserve">ARAMCO Daily Warehouse Utilization Report - 05-Apr-2026</t>
  </si>
  <si>
    <t>19d5c8c0ae84e3d7</t>
  </si>
  <si>
    <t xml:space="preserve">ARAMCO Daily Warehouse Utilization Report - 06-Apr-2026</t>
  </si>
  <si>
    <t>19d61b2617f16559</t>
  </si>
  <si>
    <t xml:space="preserve">ARAMCO Daily Warehouse Utilization Report - 07-Apr-2026</t>
  </si>
  <si>
    <t>19d66d8c4ad619d5</t>
  </si>
  <si>
    <t xml:space="preserve">ARAMCO Daily Warehouse Utilization Report - 08-Apr-2026</t>
  </si>
  <si>
    <t>19d6bff14b86bfc7</t>
  </si>
  <si>
    <t xml:space="preserve">ARAMCO Daily Warehouse Utilization Report - 09-Apr-2026</t>
  </si>
  <si>
    <t>19d71257a7c8d457</t>
  </si>
  <si>
    <t xml:space="preserve">ARAMCO Daily Warehouse Utilization Report - 10-Apr-2026</t>
  </si>
  <si>
    <t>19d764bde0f38484</t>
  </si>
  <si>
    <t xml:space="preserve">ARAMCO Daily Warehouse Utilization Report - 11-Apr-2026</t>
  </si>
  <si>
    <t>19d7b72420dd7bfa</t>
  </si>
  <si>
    <t xml:space="preserve">ARAMCO Daily Warehouse Utilization Report - 12-Apr-2026</t>
  </si>
  <si>
    <t>19d8098895610e2e</t>
  </si>
  <si>
    <t xml:space="preserve">ARAMCO Daily Warehouse Utilization Report - 13-Apr-2026</t>
  </si>
  <si>
    <t>19d85befc456afc2</t>
  </si>
  <si>
    <t>KPI</t>
  </si>
  <si>
    <t>Region</t>
  </si>
  <si>
    <t>Total</t>
  </si>
  <si>
    <t>Hit</t>
  </si>
  <si>
    <t>Miss</t>
  </si>
  <si>
    <t xml:space="preserve">Achieved %</t>
  </si>
  <si>
    <t>Jan</t>
  </si>
  <si>
    <t xml:space="preserve">Delivery Fulfillment</t>
  </si>
  <si>
    <t>Fuchs-Yanbu</t>
  </si>
  <si>
    <t>Fuchs-Jeddah</t>
  </si>
  <si>
    <t xml:space="preserve">On Time Delivery</t>
  </si>
  <si>
    <t xml:space="preserve">PODs submission</t>
  </si>
  <si>
    <t>Feb</t>
  </si>
  <si>
    <t xml:space="preserve">Delivery Fulfilment</t>
  </si>
  <si>
    <t>Riyad</t>
  </si>
  <si>
    <t xml:space="preserve">ARAMCO Stock On Report</t>
  </si>
  <si>
    <t xml:space="preserve">Create Date</t>
  </si>
  <si>
    <t xml:space="preserve">Item code</t>
  </si>
  <si>
    <t xml:space="preserve">Batch number</t>
  </si>
  <si>
    <t xml:space="preserve">Production date</t>
  </si>
  <si>
    <t xml:space="preserve">Expiry date</t>
  </si>
  <si>
    <t xml:space="preserve">Attribute A</t>
  </si>
  <si>
    <t xml:space="preserve">TOTAL QTY ON HAND</t>
  </si>
  <si>
    <t xml:space="preserve">Qty Allocated</t>
  </si>
  <si>
    <t xml:space="preserve">QTY AVAILABLE</t>
  </si>
  <si>
    <t xml:space="preserve">LPN number</t>
  </si>
  <si>
    <t>Status</t>
  </si>
  <si>
    <t>Location</t>
  </si>
  <si>
    <t xml:space="preserve">Lock Code</t>
  </si>
  <si>
    <t>100010755</t>
  </si>
  <si>
    <t>Located</t>
  </si>
  <si>
    <t>A7-AC-03-A-01</t>
  </si>
  <si>
    <t>A7-AC-11-A-01</t>
  </si>
  <si>
    <t>100010778</t>
  </si>
  <si>
    <t>A7-AC-16-A-01</t>
  </si>
  <si>
    <t>100010849</t>
  </si>
  <si>
    <t>A7-AC-09-A-03</t>
  </si>
  <si>
    <t>A7-AD-21-A-01</t>
  </si>
  <si>
    <t>A7-AC-07-A-01</t>
  </si>
  <si>
    <t>A7-AC-05-A-01</t>
  </si>
  <si>
    <t>A7-AC-01-A-03</t>
  </si>
  <si>
    <t>A7-AC-03-A-03</t>
  </si>
  <si>
    <t>A7-AC-14-A-03</t>
  </si>
  <si>
    <t>A7-AC-09-A-01</t>
  </si>
  <si>
    <t>A7-AD-19-A-03</t>
  </si>
  <si>
    <t>A7-AA-12-A-01</t>
  </si>
  <si>
    <t>A7-AA-06-A-01</t>
  </si>
  <si>
    <t>A7-AA-12-A-03</t>
  </si>
  <si>
    <t>A7-AA-16-A-03</t>
  </si>
  <si>
    <t>A7-AC-20-A-01</t>
  </si>
  <si>
    <t>A7-AA-06-A-03</t>
  </si>
  <si>
    <t>A7-AB-18-A-01</t>
  </si>
  <si>
    <t>A7-AB-04-A-01</t>
  </si>
  <si>
    <t>A7-AB-06-A-01</t>
  </si>
  <si>
    <t>A7-AB-20-A-03</t>
  </si>
  <si>
    <t>A7-AB-02-A-03</t>
  </si>
  <si>
    <t>A7-AB-22-A-03</t>
  </si>
  <si>
    <t>A7-AC-01-A-01</t>
  </si>
  <si>
    <t>A7-AC-12-A-03</t>
  </si>
  <si>
    <t>A7-AC-05-A-03</t>
  </si>
  <si>
    <t>A7-AC-22-A-03</t>
  </si>
  <si>
    <t>A7-AC-18-A-03</t>
  </si>
  <si>
    <t>A7-AC-07-A-03</t>
  </si>
  <si>
    <t>A7-AC-18-A-01</t>
  </si>
  <si>
    <t>A7-AC-15-A-01</t>
  </si>
  <si>
    <t>A7-AC-15-A-03</t>
  </si>
  <si>
    <t>A7-AC-17-A-03</t>
  </si>
  <si>
    <t>A7-AB-14-A-03</t>
  </si>
  <si>
    <t>A7-AB-05-A-03</t>
  </si>
  <si>
    <t>A7-AB-08-A-03</t>
  </si>
  <si>
    <t>A7-AB-20-A-01</t>
  </si>
  <si>
    <t>A7-AC-13-A-03</t>
  </si>
  <si>
    <t>A7-AB-08-A-01</t>
  </si>
  <si>
    <t>A7-AB-02-A-01</t>
  </si>
  <si>
    <t>A7-AB-16-A-03</t>
  </si>
  <si>
    <t>A7-AB-16-A-01</t>
  </si>
  <si>
    <t>A7-AC-16-A-03</t>
  </si>
  <si>
    <t>A7-AC-21-A-01</t>
  </si>
  <si>
    <t>100011186</t>
  </si>
  <si>
    <t>A7-AB-12-A-03</t>
  </si>
  <si>
    <t>100011197</t>
  </si>
  <si>
    <t>A7-AB-09-A-03</t>
  </si>
  <si>
    <t>A7-AB-11-A-01</t>
  </si>
  <si>
    <t>A7-AB-11-A-03</t>
  </si>
  <si>
    <t>A7-AA-10-A-03</t>
  </si>
  <si>
    <t>A7-AB-21-A-01</t>
  </si>
  <si>
    <t>A7-AB-09-A-01</t>
  </si>
  <si>
    <t>A7-AB-15-A-03</t>
  </si>
  <si>
    <t>A7-AA-20-A-03</t>
  </si>
  <si>
    <t>A7-AA-14-A-01</t>
  </si>
  <si>
    <t>A7-AA-02-A-03</t>
  </si>
  <si>
    <t>A7-AB-12-A-01</t>
  </si>
  <si>
    <t>A7-AB-03-A-01</t>
  </si>
  <si>
    <t>A7-AA-22-A-01</t>
  </si>
  <si>
    <t>A7-AA-22-A-03</t>
  </si>
  <si>
    <t>A7-AA-02-A-01</t>
  </si>
  <si>
    <t>A7-AA-18-A-03</t>
  </si>
  <si>
    <t>A7-AB-03-A-03</t>
  </si>
  <si>
    <t>100009431</t>
  </si>
  <si>
    <t>A7-AA-18-A-01</t>
  </si>
  <si>
    <t>A7-AB-01-A-01</t>
  </si>
  <si>
    <t>A7-AA-04-A-03</t>
  </si>
  <si>
    <t>A7-AB-01-A-03</t>
  </si>
  <si>
    <t>A7-AA-20-A-01</t>
  </si>
  <si>
    <t>A7-AA-04-A-01</t>
  </si>
  <si>
    <t>A7-AB-18-A-03</t>
  </si>
  <si>
    <t>A7-AB-22-A-01</t>
  </si>
  <si>
    <t>A7-AB-21-A-03</t>
  </si>
  <si>
    <t>A7-AA-08-A-01</t>
  </si>
  <si>
    <t>A7-AB-19-A-01</t>
  </si>
  <si>
    <t>A7-AA-14-A-03</t>
  </si>
  <si>
    <t>FCPB10A01</t>
  </si>
  <si>
    <t>FA0131A02</t>
  </si>
  <si>
    <t>FCPB14B01</t>
  </si>
  <si>
    <t>FCPB06B01</t>
  </si>
  <si>
    <t>FA0106B01</t>
  </si>
  <si>
    <t>FA0234C01</t>
  </si>
  <si>
    <t>FCPB05B01</t>
  </si>
  <si>
    <t>FCPB07A01</t>
  </si>
  <si>
    <t>FA0104C02</t>
  </si>
  <si>
    <t>FA0102B01</t>
  </si>
  <si>
    <t>FA0102C02</t>
  </si>
  <si>
    <t>100009591</t>
  </si>
  <si>
    <t>FA0123B02</t>
  </si>
  <si>
    <t>FA0125B01</t>
  </si>
  <si>
    <t>100010991</t>
  </si>
  <si>
    <t>A7-AB-10-A-03</t>
  </si>
  <si>
    <t>A7-AD-21-A-03</t>
  </si>
  <si>
    <t>A7-AB-10-A-01</t>
  </si>
  <si>
    <t>A7-AC-20-A-03</t>
  </si>
  <si>
    <t>A7-AC-19-A-03</t>
  </si>
  <si>
    <t>A7-AB-06-A-03</t>
  </si>
  <si>
    <t>A7-AC-22-A-01</t>
  </si>
  <si>
    <t>A7-AC-21-A-03</t>
  </si>
  <si>
    <t>A7-AB-04-A-03</t>
  </si>
  <si>
    <t>A7-AB-14-A-01</t>
  </si>
  <si>
    <t>A7-AC-19-A-01</t>
  </si>
  <si>
    <t>A7-AC-17-A-01</t>
  </si>
  <si>
    <t>100010886</t>
  </si>
  <si>
    <t>A7-AF-39-D-03</t>
  </si>
  <si>
    <t>A7-AF-37-D-01</t>
  </si>
  <si>
    <t>100005680</t>
  </si>
  <si>
    <t>A7-AF-37-D-03</t>
  </si>
  <si>
    <t>A7-AE-34-C-01</t>
  </si>
  <si>
    <t>100008733</t>
  </si>
  <si>
    <t>A7-AE-29-C-01</t>
  </si>
  <si>
    <t>A7-AE-33-D-01</t>
  </si>
  <si>
    <t>A7-AF-27-D-01</t>
  </si>
  <si>
    <t>A7-AF-39-D-01</t>
  </si>
  <si>
    <t>A7-AF-41-D-03</t>
  </si>
  <si>
    <t>A7-AE-34-C-03</t>
  </si>
  <si>
    <t>A7-AE-34-D-01</t>
  </si>
  <si>
    <t>A7-AF-41-D-01</t>
  </si>
  <si>
    <t>10009226</t>
  </si>
  <si>
    <t>A7-AF-43-D-01</t>
  </si>
  <si>
    <t>100009226</t>
  </si>
  <si>
    <t>A7-AE-29-D-03</t>
  </si>
  <si>
    <t>A7-AF-45-D-01</t>
  </si>
  <si>
    <t>100008855</t>
  </si>
  <si>
    <t>A7-AF-43-D-03</t>
  </si>
  <si>
    <t>100011191</t>
  </si>
  <si>
    <t>A7-AE-28-C-03</t>
  </si>
  <si>
    <t>A7-AE-28-C-01</t>
  </si>
  <si>
    <t>A7-AF-15-D-01</t>
  </si>
  <si>
    <t>A7-AE-28-D-01</t>
  </si>
  <si>
    <t>A7-AE-28-D-03</t>
  </si>
  <si>
    <t>A7-AE-30-C-03</t>
  </si>
  <si>
    <t>A7-AF-45-D-03</t>
  </si>
  <si>
    <t>A7-AF-35-D-03</t>
  </si>
  <si>
    <t>A7-AC-43-A-03</t>
  </si>
  <si>
    <t>A7-AF-33-D-01</t>
  </si>
  <si>
    <t>A7-AF-33-D-03</t>
  </si>
  <si>
    <t>A7-AF-35-D-01</t>
  </si>
  <si>
    <t>A7-AF-31-D-03</t>
  </si>
  <si>
    <t>A7-AF-31-D-01</t>
  </si>
  <si>
    <t>100009495</t>
  </si>
  <si>
    <t>A7-AF-29-D-01</t>
  </si>
  <si>
    <t>A7-AF-29-D-03</t>
  </si>
  <si>
    <t>A7-AF-46-A-01</t>
  </si>
  <si>
    <t>LEAKAGE</t>
  </si>
  <si>
    <t>A7-AE-35-C-01</t>
  </si>
  <si>
    <t>A7-AE-34-D-03</t>
  </si>
  <si>
    <t>100010792</t>
  </si>
  <si>
    <t>FCPB01A01</t>
  </si>
  <si>
    <t>FCPB02A01</t>
  </si>
  <si>
    <t>FCPB04A01</t>
  </si>
  <si>
    <t>100010764</t>
  </si>
  <si>
    <t>FCPB03B01</t>
  </si>
  <si>
    <t>FCPB02B01</t>
  </si>
  <si>
    <t>FCPB01B01</t>
  </si>
  <si>
    <t>FCPB12A01</t>
  </si>
  <si>
    <t>FCPB12B01</t>
  </si>
  <si>
    <t>FCPB13A01</t>
  </si>
  <si>
    <t>100011218</t>
  </si>
  <si>
    <t>FA0121B02</t>
  </si>
  <si>
    <t>FCPB11A01</t>
  </si>
  <si>
    <t>FA0225C02</t>
  </si>
  <si>
    <t>FCPB11B01</t>
  </si>
  <si>
    <t>FA0227C02</t>
  </si>
  <si>
    <t>FCPB08B01</t>
  </si>
  <si>
    <t>FCPB07B01</t>
  </si>
  <si>
    <t>A7-AD-11-A-01</t>
  </si>
  <si>
    <t>A7-AD-07-A-03</t>
  </si>
  <si>
    <t>A7-AD-05-A-03</t>
  </si>
  <si>
    <t>A7-AD-05-A-01</t>
  </si>
  <si>
    <t>A7-AD-03-A-01</t>
  </si>
  <si>
    <t>A7-AD-01-A-01</t>
  </si>
  <si>
    <t>A7-AD-01-A-03</t>
  </si>
  <si>
    <t>A7-AD-03-A-03</t>
  </si>
  <si>
    <t>A7-AD-07-A-01</t>
  </si>
  <si>
    <t>A7-AD-09-A-01</t>
  </si>
  <si>
    <t>A7-AD-09-A-03</t>
  </si>
  <si>
    <t>A7-AC-02-A-01</t>
  </si>
  <si>
    <t>A7-AC-08-A-03</t>
  </si>
  <si>
    <t>A7-AC-12-A-01</t>
  </si>
  <si>
    <t>A7-AD-15-A-03</t>
  </si>
  <si>
    <t>A7-AD-17-A-01</t>
  </si>
  <si>
    <t>A7-AD-13-A-01</t>
  </si>
  <si>
    <t>A7-AD-11-A-03</t>
  </si>
  <si>
    <t>A7-AD-13-A-03</t>
  </si>
  <si>
    <t>A7-AD-15-A-01</t>
  </si>
  <si>
    <t>A7-AD-17-A-03</t>
  </si>
  <si>
    <t>A7-AD-19-A-01</t>
  </si>
  <si>
    <t>A7-AC-10-A-01</t>
  </si>
  <si>
    <t>A7-AC-08-A-01</t>
  </si>
  <si>
    <t>A7-AC-10-A-03</t>
  </si>
  <si>
    <t>A7-AC-02-A-03</t>
  </si>
  <si>
    <t>A7-AC-04-A-01</t>
  </si>
  <si>
    <t>A7-AC-04-A-03</t>
  </si>
  <si>
    <t>A7-AC-06-A-03</t>
  </si>
  <si>
    <t>A7-AC-06-A-01</t>
  </si>
  <si>
    <t>950001222</t>
  </si>
  <si>
    <t>FA0232D01</t>
  </si>
  <si>
    <t>FA0232D02</t>
  </si>
  <si>
    <t>950001221</t>
  </si>
  <si>
    <t>FA0230D02</t>
  </si>
  <si>
    <t>FA0230D01</t>
  </si>
  <si>
    <t>FA0228D02</t>
  </si>
  <si>
    <t>FA0234D02</t>
  </si>
  <si>
    <t>FA0115B01</t>
  </si>
  <si>
    <t>FA0105B02</t>
  </si>
  <si>
    <t>FA0107B01</t>
  </si>
  <si>
    <t>FCPB16B01</t>
  </si>
  <si>
    <t>FCPB17B01</t>
  </si>
  <si>
    <t>FA0115D02</t>
  </si>
  <si>
    <t>FA0115E01</t>
  </si>
  <si>
    <t>FA0120E02</t>
  </si>
  <si>
    <t>FA0122D02</t>
  </si>
  <si>
    <t>FA0118E01</t>
  </si>
  <si>
    <t>FA0117D01</t>
  </si>
  <si>
    <t>100003226</t>
  </si>
  <si>
    <t>FA0134A01</t>
  </si>
  <si>
    <t>FA0116E01</t>
  </si>
  <si>
    <t>FA0225E01</t>
  </si>
  <si>
    <t>FA0114E01</t>
  </si>
  <si>
    <t>FA0122D01</t>
  </si>
  <si>
    <t>A7-AE-02-A-03</t>
  </si>
  <si>
    <t>A7-AD-22-A-03</t>
  </si>
  <si>
    <t>A7-AD-20-A-01</t>
  </si>
  <si>
    <t>A7-AD-18-A-01</t>
  </si>
  <si>
    <t>A7-AD-10-A-03</t>
  </si>
  <si>
    <t>A7-AD-12-A-03</t>
  </si>
  <si>
    <t>A7-AE-05-A-01</t>
  </si>
  <si>
    <t>A7-AD-14-A-01</t>
  </si>
  <si>
    <t>A7-AD-14-A-03</t>
  </si>
  <si>
    <t>A7-AD-16-A-01</t>
  </si>
  <si>
    <t>100009668</t>
  </si>
  <si>
    <t>A7-AD-12-A-01</t>
  </si>
  <si>
    <t>A7-AE-03-A-03</t>
  </si>
  <si>
    <t>A7-AE-03-A-01</t>
  </si>
  <si>
    <t>A7-AE-01-A-03</t>
  </si>
  <si>
    <t>A7-AE-01-A-01</t>
  </si>
  <si>
    <t>A7-AD-08-A-03</t>
  </si>
  <si>
    <t>A7-AD-02-A-03</t>
  </si>
  <si>
    <t>A7-AD-02-A-01</t>
  </si>
  <si>
    <t>A7-AD-04-A-03</t>
  </si>
  <si>
    <t>A7-AD-04-A-01</t>
  </si>
  <si>
    <t>A7-AD-18-A-03</t>
  </si>
  <si>
    <t>A7-AD-22-A-01</t>
  </si>
  <si>
    <t>100009635</t>
  </si>
  <si>
    <t>A7-AE-04-A-01</t>
  </si>
  <si>
    <t>A7-AE-06-A-01</t>
  </si>
  <si>
    <t>A7-AE-04-A-03</t>
  </si>
  <si>
    <t>A7-AE-06-A-03</t>
  </si>
  <si>
    <t>100009468</t>
  </si>
  <si>
    <t>A7-AE-08-A-03</t>
  </si>
  <si>
    <t xml:space="preserve">ON HOLD</t>
  </si>
  <si>
    <t>A7-AE-10-A-01</t>
  </si>
  <si>
    <t>A7-AE-09-A-01</t>
  </si>
  <si>
    <t>A7-AE-13-A-01</t>
  </si>
  <si>
    <t>A7-AE-14-A-03</t>
  </si>
  <si>
    <t>A7-AE-19-A-01</t>
  </si>
  <si>
    <t>A7-AE-15-A-01</t>
  </si>
  <si>
    <t>A7-AE-16-A-01</t>
  </si>
  <si>
    <t>A7-AE-17-A-01</t>
  </si>
  <si>
    <t>A7-AE-15-A-03</t>
  </si>
  <si>
    <t>A7-AE-21-A-03</t>
  </si>
  <si>
    <t>A7-AE-19-A-03</t>
  </si>
  <si>
    <t>A7-AE-17-A-03</t>
  </si>
  <si>
    <t>FCPB18A01</t>
  </si>
  <si>
    <t>FA0115B02</t>
  </si>
  <si>
    <t>FA0117B02</t>
  </si>
  <si>
    <t>FCPB19B01</t>
  </si>
  <si>
    <t>FCPB19A01</t>
  </si>
  <si>
    <t>153000018</t>
  </si>
  <si>
    <t>FCPB18B01</t>
  </si>
  <si>
    <t>100011166</t>
  </si>
  <si>
    <t>FCPB20A01</t>
  </si>
  <si>
    <t>FA0121B01</t>
  </si>
  <si>
    <t>FA0119B02</t>
  </si>
  <si>
    <t>600001026</t>
  </si>
  <si>
    <t>A7-AF-04-A-03</t>
  </si>
  <si>
    <t>A7-AF-06-A-03</t>
  </si>
  <si>
    <t>A7-AF-02-A-03</t>
  </si>
  <si>
    <t>A7-AF-22-A-01</t>
  </si>
  <si>
    <t>A7-AF-12-A-03</t>
  </si>
  <si>
    <t>A7-AF-20-A-03</t>
  </si>
  <si>
    <t>600001027</t>
  </si>
  <si>
    <t>A7-AF-20-A-01</t>
  </si>
  <si>
    <t>A7-AF-08-A-03</t>
  </si>
  <si>
    <t>A7-AF-08-A-01</t>
  </si>
  <si>
    <t>A7-AF-21-A-01</t>
  </si>
  <si>
    <t>600001028</t>
  </si>
  <si>
    <t>A7-AF-22-A-03</t>
  </si>
  <si>
    <t>A7-AF-19-A-01</t>
  </si>
  <si>
    <t>A7-AF-21-A-03</t>
  </si>
  <si>
    <t>A7-AF-17-A-01</t>
  </si>
  <si>
    <t>A7-AF-11-A-01</t>
  </si>
  <si>
    <t>A7-AF-13-A-03</t>
  </si>
  <si>
    <t>A7-AF-13-A-01</t>
  </si>
  <si>
    <t>A7-AF-15-A-03</t>
  </si>
  <si>
    <t>A7-AF-15-A-01</t>
  </si>
  <si>
    <t>A7-AF-17-A-03</t>
  </si>
  <si>
    <t>A7-AF-19-A-03</t>
  </si>
  <si>
    <t>A7-AF-11-A-03</t>
  </si>
  <si>
    <t>A7-AF-09-A-01</t>
  </si>
  <si>
    <t>A7-AF-09-A-03</t>
  </si>
  <si>
    <t>A7-AF-07-A-01</t>
  </si>
  <si>
    <t>A7-AF-07-A-03</t>
  </si>
  <si>
    <t>A7-AF-05-A-01</t>
  </si>
  <si>
    <t>A7-AF-05-A-03</t>
  </si>
  <si>
    <t>A7-AF-03-A-03</t>
  </si>
  <si>
    <t>A7-AF-03-A-01</t>
  </si>
  <si>
    <t>A7-AE-22-A-01</t>
  </si>
  <si>
    <t>A7-AF-01-A-03</t>
  </si>
  <si>
    <t>A7-AF-01-A-01</t>
  </si>
  <si>
    <t>A7-AE-22-A-03</t>
  </si>
  <si>
    <t>A7-AE-20-A-01</t>
  </si>
  <si>
    <t>A7-AE-20-A-03</t>
  </si>
  <si>
    <t>A7-AE-18-A-01</t>
  </si>
  <si>
    <t>A7-AE-18-A-03</t>
  </si>
  <si>
    <t>A7-AE-16-A-03</t>
  </si>
  <si>
    <t>100003635</t>
  </si>
  <si>
    <t>FA0131B02</t>
  </si>
  <si>
    <t>100010288</t>
  </si>
  <si>
    <t>FCPB23A01</t>
  </si>
  <si>
    <t>FCPB22A01</t>
  </si>
  <si>
    <t>FCPB15A01</t>
  </si>
  <si>
    <t>FCPB23B01</t>
  </si>
  <si>
    <t>FCPB09B01</t>
  </si>
  <si>
    <t>FA0110B01</t>
  </si>
  <si>
    <t>FA0123A01</t>
  </si>
  <si>
    <t>FA0131B01</t>
  </si>
  <si>
    <t>ARC00000504</t>
  </si>
  <si>
    <t>A7-AF-46-A-03</t>
  </si>
  <si>
    <t>100009359</t>
  </si>
  <si>
    <t>FA0129B02</t>
  </si>
  <si>
    <t>100010032</t>
  </si>
  <si>
    <t>FA0110B02</t>
  </si>
  <si>
    <t>FA0122B02</t>
  </si>
  <si>
    <t>100008094</t>
  </si>
  <si>
    <t>FA0133B01</t>
  </si>
  <si>
    <t>100010332</t>
  </si>
  <si>
    <t>FA0133B02</t>
  </si>
  <si>
    <t>100010939</t>
  </si>
  <si>
    <t>A7-AD-32-A-03</t>
  </si>
  <si>
    <t>A7-AD-36-A-01</t>
  </si>
  <si>
    <t>A7-AD-34-A-03</t>
  </si>
  <si>
    <t>A7-AD-36-A-03</t>
  </si>
  <si>
    <t>A7-AD-42-A-03</t>
  </si>
  <si>
    <t>A7-AD-42-A-01</t>
  </si>
  <si>
    <t>A7-AD-38-A-01</t>
  </si>
  <si>
    <t>600001029</t>
  </si>
  <si>
    <t>FCPB21B01</t>
  </si>
  <si>
    <t>400003955</t>
  </si>
  <si>
    <t>FA0114B01</t>
  </si>
  <si>
    <t>FCPB22B01</t>
  </si>
  <si>
    <t>FA0116B02</t>
  </si>
  <si>
    <t>FA0224C02</t>
  </si>
  <si>
    <t>FA0226C02</t>
  </si>
  <si>
    <t>100009243</t>
  </si>
  <si>
    <t>A7-AD-39-A-01</t>
  </si>
  <si>
    <t>100009038</t>
  </si>
  <si>
    <t>A7-AC-39-A-03</t>
  </si>
  <si>
    <t>160000102</t>
  </si>
  <si>
    <t>A7-AD-31-A-01</t>
  </si>
  <si>
    <t>A7-AC-39-A-01</t>
  </si>
  <si>
    <t>A7-AD-37-A-01</t>
  </si>
  <si>
    <t>153000029</t>
  </si>
  <si>
    <t>A7-AD-39-A-03</t>
  </si>
  <si>
    <t>A7-AD-43-A-03</t>
  </si>
  <si>
    <t>A7-AD-43-A-01</t>
  </si>
  <si>
    <t>A7-AD-45-A-03</t>
  </si>
  <si>
    <t>A7-AD-44-A-03</t>
  </si>
  <si>
    <t>A7-AD-45-A-01</t>
  </si>
  <si>
    <t>A7-AC-37-A-03</t>
  </si>
  <si>
    <t>A7-AC-37-A-01</t>
  </si>
  <si>
    <t>A7-AD-46-A-03</t>
  </si>
  <si>
    <t>160000105</t>
  </si>
  <si>
    <t>A7-AD-46-A-01</t>
  </si>
  <si>
    <t>A7-AD-41-A-03</t>
  </si>
  <si>
    <t>A7-AD-31-A-03</t>
  </si>
  <si>
    <t>A7-AD-33-A-03</t>
  </si>
  <si>
    <t>A7-AD-33-A-01</t>
  </si>
  <si>
    <t>A7-AD-35-A-03</t>
  </si>
  <si>
    <t>A7-AD-35-A-01</t>
  </si>
  <si>
    <t>A7-AD-37-A-03</t>
  </si>
  <si>
    <t>A7-AD-29-A-01</t>
  </si>
  <si>
    <t>A7-AD-29-A-03</t>
  </si>
  <si>
    <t>A7-AD-27-A-01</t>
  </si>
  <si>
    <t>A7-AD-27-A-03</t>
  </si>
  <si>
    <t>A7-AD-25-A-01</t>
  </si>
  <si>
    <t>A7-AD-25-A-03</t>
  </si>
  <si>
    <t>FA0105C01</t>
  </si>
  <si>
    <t>FA0109B01</t>
  </si>
  <si>
    <t>FA0109B02</t>
  </si>
  <si>
    <t>FA0111B02</t>
  </si>
  <si>
    <t>FA0118C01</t>
  </si>
  <si>
    <t>FA0120B01</t>
  </si>
  <si>
    <t>FA0122B01</t>
  </si>
  <si>
    <t>FA0119C02</t>
  </si>
  <si>
    <t>FA0122C01</t>
  </si>
  <si>
    <t>FA0123A02</t>
  </si>
  <si>
    <t>FA0128B01</t>
  </si>
  <si>
    <t>FA0217B02</t>
  </si>
  <si>
    <t>FA0129A02</t>
  </si>
  <si>
    <t>FA0131C02</t>
  </si>
  <si>
    <t>FA0133A02</t>
  </si>
  <si>
    <t>100011089</t>
  </si>
  <si>
    <t>FA0226B01</t>
  </si>
  <si>
    <t>FA0226B02</t>
  </si>
  <si>
    <t>100010439</t>
  </si>
  <si>
    <t>FA0224B02</t>
  </si>
  <si>
    <t>FA0228B01</t>
  </si>
  <si>
    <t>FA0230B01</t>
  </si>
  <si>
    <t>FA0228B02</t>
  </si>
  <si>
    <t>FA0230B02</t>
  </si>
  <si>
    <t>FA0232B01</t>
  </si>
  <si>
    <t>FA0232B02</t>
  </si>
  <si>
    <t>ARC00000861</t>
  </si>
  <si>
    <t>100009837</t>
  </si>
  <si>
    <t>FA0206A02</t>
  </si>
  <si>
    <t>100010457</t>
  </si>
  <si>
    <t>FA0219B02</t>
  </si>
  <si>
    <t>100010050</t>
  </si>
  <si>
    <t>FA0208A02</t>
  </si>
  <si>
    <t>FA0210A01</t>
  </si>
  <si>
    <t>100010289</t>
  </si>
  <si>
    <t>FA0210A02</t>
  </si>
  <si>
    <t>FA0212A01</t>
  </si>
  <si>
    <t>FA0214A01</t>
  </si>
  <si>
    <t>FA0212A02</t>
  </si>
  <si>
    <t>FA0216A02</t>
  </si>
  <si>
    <t>FA0216A01</t>
  </si>
  <si>
    <t>FA0218A02</t>
  </si>
  <si>
    <t>FA0226A01</t>
  </si>
  <si>
    <t>FA0220A02</t>
  </si>
  <si>
    <t>FA0224A02</t>
  </si>
  <si>
    <t>FA0224A01</t>
  </si>
  <si>
    <t>FA0221C02</t>
  </si>
  <si>
    <t>100009836</t>
  </si>
  <si>
    <t>FA0234B02</t>
  </si>
  <si>
    <t>FA0234B01</t>
  </si>
  <si>
    <t>FA0223B01</t>
  </si>
  <si>
    <t>FA0226A02</t>
  </si>
  <si>
    <t>FA0221B02</t>
  </si>
  <si>
    <t>FA0231B01</t>
  </si>
  <si>
    <t>FA0229B02</t>
  </si>
  <si>
    <t>FA0223B02</t>
  </si>
  <si>
    <t>FA0225B01</t>
  </si>
  <si>
    <t>FA0225B02</t>
  </si>
  <si>
    <t>FA0227B01</t>
  </si>
  <si>
    <t>FA0230A02</t>
  </si>
  <si>
    <t>FA0229B01</t>
  </si>
  <si>
    <t>FA0227B02</t>
  </si>
  <si>
    <t>153000014</t>
  </si>
  <si>
    <t>A7-AC-25-A-03</t>
  </si>
  <si>
    <t>A7-AC-27-A-01</t>
  </si>
  <si>
    <t>A7-AC-27-A-03</t>
  </si>
  <si>
    <t>A7-AC-29-A-01</t>
  </si>
  <si>
    <t>153000015</t>
  </si>
  <si>
    <t>A7-AC-29-A-03</t>
  </si>
  <si>
    <t>A7-AC-31-A-01</t>
  </si>
  <si>
    <t>A7-AC-31-A-03</t>
  </si>
  <si>
    <t>A7-AC-25-A-01</t>
  </si>
  <si>
    <t>A7-AC-46-A-01</t>
  </si>
  <si>
    <t>A7-AC-46-A-03</t>
  </si>
  <si>
    <t>A7-AC-44-A-01</t>
  </si>
  <si>
    <t>100009783</t>
  </si>
  <si>
    <t>A7-AC-44-A-03</t>
  </si>
  <si>
    <t>A7-AC-42-A-01</t>
  </si>
  <si>
    <t>A7-AC-36-A-03</t>
  </si>
  <si>
    <t>A7-AC-36-A-01</t>
  </si>
  <si>
    <t>100009710</t>
  </si>
  <si>
    <t>A7-AC-38-A-03</t>
  </si>
  <si>
    <t>A7-AC-38-A-01</t>
  </si>
  <si>
    <t>A7-AC-40-A-03</t>
  </si>
  <si>
    <t>A7-AC-40-A-01</t>
  </si>
  <si>
    <t>A7-AC-42-A-03</t>
  </si>
  <si>
    <t>A7-AC-34-A-01</t>
  </si>
  <si>
    <t>A7-AC-34-A-03</t>
  </si>
  <si>
    <t>A7-AC-32-A-03</t>
  </si>
  <si>
    <t>A7-AC-32-A-01</t>
  </si>
  <si>
    <t>A7-AC-30-A-01</t>
  </si>
  <si>
    <t>A7-AC-30-A-03</t>
  </si>
  <si>
    <t>A7-AC-26-A-01</t>
  </si>
  <si>
    <t>A7-AC-26-A-03</t>
  </si>
  <si>
    <t>100009525</t>
  </si>
  <si>
    <t>A7-AC-28-A-03</t>
  </si>
  <si>
    <t>A7-AC-28-A-01</t>
  </si>
  <si>
    <t>FA0105B01</t>
  </si>
  <si>
    <t>FA0119C01</t>
  </si>
  <si>
    <t>FA0123C01</t>
  </si>
  <si>
    <t>FA0124C01</t>
  </si>
  <si>
    <t>FA0126C01</t>
  </si>
  <si>
    <t>FA0128C01</t>
  </si>
  <si>
    <t>FA0124B01</t>
  </si>
  <si>
    <t>FA0130C02</t>
  </si>
  <si>
    <t>FA0128B02</t>
  </si>
  <si>
    <t>FA0132C01</t>
  </si>
  <si>
    <t>FA0230A01</t>
  </si>
  <si>
    <t>FA0234C02</t>
  </si>
  <si>
    <t>FA0120C02</t>
  </si>
  <si>
    <t>FA0232A01</t>
  </si>
  <si>
    <t>FCPB24A01</t>
  </si>
  <si>
    <t>FCPB24B01</t>
  </si>
  <si>
    <t>FA0112B02</t>
  </si>
  <si>
    <t>FA0228A01</t>
  </si>
  <si>
    <t>FA0207C02</t>
  </si>
  <si>
    <t>FA0226C01</t>
  </si>
  <si>
    <t>FA0101A02</t>
  </si>
  <si>
    <t>FA0101A01</t>
  </si>
  <si>
    <t>FA0103B02</t>
  </si>
  <si>
    <t>FA0103B01</t>
  </si>
  <si>
    <t>FA0101B02</t>
  </si>
  <si>
    <t>FA0101B01</t>
  </si>
  <si>
    <t>FA0223C01</t>
  </si>
  <si>
    <t>FA0231B02</t>
  </si>
  <si>
    <t>FA0219B01</t>
  </si>
  <si>
    <t>153000010</t>
  </si>
  <si>
    <t>FCPB13C01</t>
  </si>
  <si>
    <t>FA0216B01</t>
  </si>
  <si>
    <t>FA0233B02</t>
  </si>
  <si>
    <t>FA0212B01</t>
  </si>
  <si>
    <t>FA0214B01</t>
  </si>
  <si>
    <t>FA0118C02</t>
  </si>
  <si>
    <t>153000067</t>
  </si>
  <si>
    <t>FA0118B01</t>
  </si>
  <si>
    <t>FA0114B02</t>
  </si>
  <si>
    <t>FA0103A02</t>
  </si>
  <si>
    <t>FA0103A01</t>
  </si>
  <si>
    <t>FCPB17C01</t>
  </si>
  <si>
    <t>FCPB18C01</t>
  </si>
  <si>
    <t>FCPB19C01</t>
  </si>
  <si>
    <t>FA0107B02</t>
  </si>
  <si>
    <t>FA0223C02</t>
  </si>
  <si>
    <t>FA0134C02</t>
  </si>
  <si>
    <t>FA0134C01</t>
  </si>
  <si>
    <t>FA0113B01</t>
  </si>
  <si>
    <t>A7-AF-15-C-01</t>
  </si>
  <si>
    <t>153000086</t>
  </si>
  <si>
    <t>A7-AF-04-A-01</t>
  </si>
  <si>
    <t>A7-AF-10-A-03</t>
  </si>
  <si>
    <t>A7-AF-10-A-01</t>
  </si>
  <si>
    <t>A7-AF-16-A-03</t>
  </si>
  <si>
    <t>A7-AC-35-A-03</t>
  </si>
  <si>
    <t>100011172</t>
  </si>
  <si>
    <t>FCPB10C01</t>
  </si>
  <si>
    <t>FCPB11C01</t>
  </si>
  <si>
    <t>FA0119A02</t>
  </si>
  <si>
    <t>FA0120C01</t>
  </si>
  <si>
    <t>100010270</t>
  </si>
  <si>
    <t>FCPB14C01</t>
  </si>
  <si>
    <t>FA0225C01</t>
  </si>
  <si>
    <t>FCPB16C01</t>
  </si>
  <si>
    <t>100011208</t>
  </si>
  <si>
    <t>FA0209D01</t>
  </si>
  <si>
    <t>FA0209D02</t>
  </si>
  <si>
    <t>153000080</t>
  </si>
  <si>
    <t>A7-AE-25-A-03</t>
  </si>
  <si>
    <t>A7-AB-31-A-01</t>
  </si>
  <si>
    <t>A7-AB-31-A-03</t>
  </si>
  <si>
    <t>A7-AF-03-C-03</t>
  </si>
  <si>
    <t>A7-AF-01-D-03</t>
  </si>
  <si>
    <t>A7-AF-01-D-01</t>
  </si>
  <si>
    <t>A7-AF-01-C-01</t>
  </si>
  <si>
    <t>100010030</t>
  </si>
  <si>
    <t>A7-AF-01-C-03</t>
  </si>
  <si>
    <t>100011164</t>
  </si>
  <si>
    <t>A7-AF-03-C-01</t>
  </si>
  <si>
    <t>A7-AF-03-D-01</t>
  </si>
  <si>
    <t>A7-AF-03-D-03</t>
  </si>
  <si>
    <t>A7-AF-05-C-01</t>
  </si>
  <si>
    <t>100011196</t>
  </si>
  <si>
    <t>FA0105D01</t>
  </si>
  <si>
    <t>FA0214E02</t>
  </si>
  <si>
    <t>FA0109D02</t>
  </si>
  <si>
    <t>FA0103E02</t>
  </si>
  <si>
    <t>FA0107E01</t>
  </si>
  <si>
    <t>FA0227D02</t>
  </si>
  <si>
    <t>FA0229D02</t>
  </si>
  <si>
    <t>FA0231D01</t>
  </si>
  <si>
    <t>FA0225D02</t>
  </si>
  <si>
    <t>FA0206D01</t>
  </si>
  <si>
    <t>FA0206D02</t>
  </si>
  <si>
    <t>FA0208D01</t>
  </si>
  <si>
    <t>FA0208D02</t>
  </si>
  <si>
    <t>FA0210D01</t>
  </si>
  <si>
    <t>FA0210D02</t>
  </si>
  <si>
    <t>FA0212D01</t>
  </si>
  <si>
    <t>FA0212D02</t>
  </si>
  <si>
    <t>153000047</t>
  </si>
  <si>
    <t>FCPB01C01</t>
  </si>
  <si>
    <t>100010367</t>
  </si>
  <si>
    <t>FCPB20C01</t>
  </si>
  <si>
    <t>153000094</t>
  </si>
  <si>
    <t>FA0228A02</t>
  </si>
  <si>
    <t>FA0232A02</t>
  </si>
  <si>
    <t>100008214</t>
  </si>
  <si>
    <t>A7-AA-26-D-01</t>
  </si>
  <si>
    <t>100011192</t>
  </si>
  <si>
    <t>A7-AA-26-D-03</t>
  </si>
  <si>
    <t>A7-AA-28-D-03</t>
  </si>
  <si>
    <t>A7-AA-30-D-01</t>
  </si>
  <si>
    <t>100009177</t>
  </si>
  <si>
    <t>A7-AA-30-D-03</t>
  </si>
  <si>
    <t>A7-AA-32-D-03</t>
  </si>
  <si>
    <t>A7-AA-32-D-01</t>
  </si>
  <si>
    <t>A7-AA-34-D-01</t>
  </si>
  <si>
    <t>100011182</t>
  </si>
  <si>
    <t>A7-AA-42-D-01</t>
  </si>
  <si>
    <t>A7-AA-38-D-03</t>
  </si>
  <si>
    <t>A7-AA-40-D-01</t>
  </si>
  <si>
    <t>A7-AA-38-D-01</t>
  </si>
  <si>
    <t>A7-AA-40-D-03</t>
  </si>
  <si>
    <t>A7-AA-44-D-01</t>
  </si>
  <si>
    <t>A7-AA-34-D-03</t>
  </si>
  <si>
    <t>A7-AA-46-C-03</t>
  </si>
  <si>
    <t>Y3-29-B-01</t>
  </si>
  <si>
    <t>Y3-29-A-02</t>
  </si>
  <si>
    <t>153000083</t>
  </si>
  <si>
    <t>Y3-19-A-01</t>
  </si>
  <si>
    <t>Y2-17-C-01</t>
  </si>
  <si>
    <t>160000101</t>
  </si>
  <si>
    <t>Y1-01-B-01</t>
  </si>
  <si>
    <t>Y1-07-A-02</t>
  </si>
  <si>
    <t>100010722</t>
  </si>
  <si>
    <t>Y1-09-A-01</t>
  </si>
  <si>
    <t>Y1-09-B-01</t>
  </si>
  <si>
    <t>Y1-11-A-02</t>
  </si>
  <si>
    <t>Y1-11-B-01</t>
  </si>
  <si>
    <t>Y1-13-A-02</t>
  </si>
  <si>
    <t>Y1-13-B-01</t>
  </si>
  <si>
    <t>Y1-15-A-02</t>
  </si>
  <si>
    <t>100010867</t>
  </si>
  <si>
    <t>160000104</t>
  </si>
  <si>
    <t>Y1-19-A-01</t>
  </si>
  <si>
    <t>Y1-17-A-02</t>
  </si>
  <si>
    <t>Y1-17-B-01</t>
  </si>
  <si>
    <t>Y1-17-B-02</t>
  </si>
  <si>
    <t>Y1-19-B-01</t>
  </si>
  <si>
    <t>Y1-21-B-01</t>
  </si>
  <si>
    <t>Y1-23-A-01</t>
  </si>
  <si>
    <t>Y1-21-B-02</t>
  </si>
  <si>
    <t>Y3-22-A-01</t>
  </si>
  <si>
    <t>FCPB07C01</t>
  </si>
  <si>
    <t>153000031</t>
  </si>
  <si>
    <t>Y2-01-A-01</t>
  </si>
  <si>
    <t>153000022</t>
  </si>
  <si>
    <t>Y2-17-A-01</t>
  </si>
  <si>
    <t>Y3-21-A-01</t>
  </si>
  <si>
    <t>Y3-19-A-02</t>
  </si>
  <si>
    <t>Y3-13-D-01</t>
  </si>
  <si>
    <t>Y1-32-C-02</t>
  </si>
  <si>
    <t>Y2-19-A-01</t>
  </si>
  <si>
    <t>Y2-19-A-02</t>
  </si>
  <si>
    <t>Y2-17-A-02</t>
  </si>
  <si>
    <t>Y3-23-A-02</t>
  </si>
  <si>
    <t>Y3-23-A-01</t>
  </si>
  <si>
    <t>Y3-21-A-02</t>
  </si>
  <si>
    <t>FCPB08C01</t>
  </si>
  <si>
    <t>153000098</t>
  </si>
  <si>
    <t>A7-AA-28-A-03</t>
  </si>
  <si>
    <t>A7-AA-36-A-03</t>
  </si>
  <si>
    <t>A7-AA-42-A-03</t>
  </si>
  <si>
    <t>A7-AA-38-A-03</t>
  </si>
  <si>
    <t>A7-AA-30-A-03</t>
  </si>
  <si>
    <t>A7-AA-38-A-01</t>
  </si>
  <si>
    <t>A7-AA-40-A-03</t>
  </si>
  <si>
    <t>A7-AD-01-B-01</t>
  </si>
  <si>
    <t>A7-AD-03-B-01</t>
  </si>
  <si>
    <t>100009969</t>
  </si>
  <si>
    <t>FA0234A01</t>
  </si>
  <si>
    <t>FA0234A02</t>
  </si>
  <si>
    <t>153000052</t>
  </si>
  <si>
    <t>FCPB09C01</t>
  </si>
  <si>
    <t>153000048</t>
  </si>
  <si>
    <t>FA0215B01</t>
  </si>
  <si>
    <t>FA0229C01</t>
  </si>
  <si>
    <t>FA0116C02</t>
  </si>
  <si>
    <t>FA0124B02</t>
  </si>
  <si>
    <t>100010421</t>
  </si>
  <si>
    <t>FA0133C02</t>
  </si>
  <si>
    <t>FA0127A02</t>
  </si>
  <si>
    <t>FA0132C02</t>
  </si>
  <si>
    <t>600000992</t>
  </si>
  <si>
    <t>A7-AB-05-A-01</t>
  </si>
  <si>
    <t>600000993</t>
  </si>
  <si>
    <t>A7-AD-10-B-01</t>
  </si>
  <si>
    <t>A7-AD-10-B-03</t>
  </si>
  <si>
    <t>A7-AB-37-A-01</t>
  </si>
  <si>
    <t>A7-AB-37-A-03</t>
  </si>
  <si>
    <t>A7-AD-04-B-01</t>
  </si>
  <si>
    <t>153000081</t>
  </si>
  <si>
    <t>Y2-26-A-02</t>
  </si>
  <si>
    <t>Y2-28-A-02</t>
  </si>
  <si>
    <t>Y2-03-C-01</t>
  </si>
  <si>
    <t>A7-AB-03-B-03</t>
  </si>
  <si>
    <t>A7-AB-07-A-01</t>
  </si>
  <si>
    <t>A7-AB-07-A-03</t>
  </si>
  <si>
    <t>A7-AB-13-A-03</t>
  </si>
  <si>
    <t>A7-AB-17-A-01</t>
  </si>
  <si>
    <t>A7-AB-17-A-03</t>
  </si>
  <si>
    <t>600000994</t>
  </si>
  <si>
    <t>A7-AB-05-B-01</t>
  </si>
  <si>
    <t>A7-AB-05-B-03</t>
  </si>
  <si>
    <t>100011193</t>
  </si>
  <si>
    <t>FA0116D01</t>
  </si>
  <si>
    <t>Y2-25-C-01</t>
  </si>
  <si>
    <t>FA0116D02</t>
  </si>
  <si>
    <t>FA0118D01</t>
  </si>
  <si>
    <t>FA0120D01</t>
  </si>
  <si>
    <t>FA0120D02</t>
  </si>
  <si>
    <t>FA0134A02</t>
  </si>
  <si>
    <t>FA0111D01</t>
  </si>
  <si>
    <t>FA0111D02</t>
  </si>
  <si>
    <t>FA0222D02</t>
  </si>
  <si>
    <t>FA0214D02</t>
  </si>
  <si>
    <t>100009478</t>
  </si>
  <si>
    <t>FA0214D01</t>
  </si>
  <si>
    <t>FA0218D01</t>
  </si>
  <si>
    <t>FA0218D02</t>
  </si>
  <si>
    <t>100008831</t>
  </si>
  <si>
    <t>FA0216D01</t>
  </si>
  <si>
    <t>FA0216D02</t>
  </si>
  <si>
    <t>100010511</t>
  </si>
  <si>
    <t>ARC00000668</t>
  </si>
  <si>
    <t>A7-AD-14-B-01</t>
  </si>
  <si>
    <t>A7-AD-16-B-01</t>
  </si>
  <si>
    <t>A7-AD-16-B-03</t>
  </si>
  <si>
    <t>A7-AD-18-B-01</t>
  </si>
  <si>
    <t>A7-AD-20-B-01</t>
  </si>
  <si>
    <t>A7-AE-12-B-01</t>
  </si>
  <si>
    <t>A7-AE-10-B-03</t>
  </si>
  <si>
    <t>A7-AD-26-A-03</t>
  </si>
  <si>
    <t>A7-AD-28-A-01</t>
  </si>
  <si>
    <t>A7-AE-10-B-01</t>
  </si>
  <si>
    <t>A7-AE-27-A-01</t>
  </si>
  <si>
    <t>A7-AE-08-B-01</t>
  </si>
  <si>
    <t>153000066</t>
  </si>
  <si>
    <t>A7-AE-13-B-03</t>
  </si>
  <si>
    <t>153000100</t>
  </si>
  <si>
    <t>A7-AB-45-A-03</t>
  </si>
  <si>
    <t>A7-AE-11-B-03</t>
  </si>
  <si>
    <t>A7-AE-11-B-01</t>
  </si>
  <si>
    <t>A7-AE-09-B-03</t>
  </si>
  <si>
    <t>A7-AE-07-B-03</t>
  </si>
  <si>
    <t>A7-AE-05-B-03</t>
  </si>
  <si>
    <t>A7-AE-05-A-03</t>
  </si>
  <si>
    <t>A7-AE-01-B-01</t>
  </si>
  <si>
    <t>A7-AE-07-A-01</t>
  </si>
  <si>
    <t>A7-AE-03-B-01</t>
  </si>
  <si>
    <t>A7-AE-07-B-01</t>
  </si>
  <si>
    <t>A7-AE-09-B-01</t>
  </si>
  <si>
    <t>A7-AE-13-B-01</t>
  </si>
  <si>
    <t>100011242</t>
  </si>
  <si>
    <t>Y2-33-D-01</t>
  </si>
  <si>
    <t>Y2-31-D-02</t>
  </si>
  <si>
    <t>Y2-31-D-01</t>
  </si>
  <si>
    <t>Y2-29-D-02</t>
  </si>
  <si>
    <t>Y2-29-D-01</t>
  </si>
  <si>
    <t>Y2-27-D-02</t>
  </si>
  <si>
    <t>Y2-27-D-01</t>
  </si>
  <si>
    <t>Y2-25-D-02</t>
  </si>
  <si>
    <t>Y2-25-D-01</t>
  </si>
  <si>
    <t>Y2-23-D-02</t>
  </si>
  <si>
    <t>Y2-23-D-01</t>
  </si>
  <si>
    <t>100011088</t>
  </si>
  <si>
    <t>Y2-19-C-02</t>
  </si>
  <si>
    <t>Y2-19-B-02</t>
  </si>
  <si>
    <t>Y2-19-C-01</t>
  </si>
  <si>
    <t>Y2-19-B-01</t>
  </si>
  <si>
    <t>Y2-17-C-02</t>
  </si>
  <si>
    <t>153000011</t>
  </si>
  <si>
    <t>Y2-23-B-02</t>
  </si>
  <si>
    <t>Y2-25-B-02</t>
  </si>
  <si>
    <t>ARC00002981</t>
  </si>
  <si>
    <t>153000122</t>
  </si>
  <si>
    <t>Y3-34-A-02</t>
  </si>
  <si>
    <t>100011181</t>
  </si>
  <si>
    <t>FA0107E02</t>
  </si>
  <si>
    <t>FA0105E01</t>
  </si>
  <si>
    <t>FA0105E02</t>
  </si>
  <si>
    <t>FA0103E01</t>
  </si>
  <si>
    <t>FA0101E02</t>
  </si>
  <si>
    <t>FA0101E01</t>
  </si>
  <si>
    <t>FA0113E01</t>
  </si>
  <si>
    <t>FA0113E02</t>
  </si>
  <si>
    <t>FA0113D01</t>
  </si>
  <si>
    <t>FA0113D02</t>
  </si>
  <si>
    <t>FA0115D01</t>
  </si>
  <si>
    <t>FA0121D02</t>
  </si>
  <si>
    <t>FA0119D02</t>
  </si>
  <si>
    <t>FA0123D01</t>
  </si>
  <si>
    <t>FA0123D02</t>
  </si>
  <si>
    <t>FA0125D01</t>
  </si>
  <si>
    <t>FA0125D02</t>
  </si>
  <si>
    <t>FA0127D01</t>
  </si>
  <si>
    <t>FA0127D02</t>
  </si>
  <si>
    <t>FA0129D01</t>
  </si>
  <si>
    <t>FA0129D02</t>
  </si>
  <si>
    <t>100010153</t>
  </si>
  <si>
    <t>FA0131D01</t>
  </si>
  <si>
    <t>100009584</t>
  </si>
  <si>
    <t>FA0131D02</t>
  </si>
  <si>
    <t>FA0210E01</t>
  </si>
  <si>
    <t>Y2-33-B-02</t>
  </si>
  <si>
    <t>Y2-06-C-01</t>
  </si>
  <si>
    <t>Y4-01-A-02</t>
  </si>
  <si>
    <t>Y2-33-C-02</t>
  </si>
  <si>
    <t>Y2-27-C-01</t>
  </si>
  <si>
    <t>Y2-33-C-01</t>
  </si>
  <si>
    <t>Y2-33-B-01</t>
  </si>
  <si>
    <t>Y2-31-C-02</t>
  </si>
  <si>
    <t>Y2-31-C-01</t>
  </si>
  <si>
    <t>Y2-04-B-01</t>
  </si>
  <si>
    <t>153000113</t>
  </si>
  <si>
    <t>Y2-17-D-02</t>
  </si>
  <si>
    <t>153000125</t>
  </si>
  <si>
    <t>Y2-15-D-01</t>
  </si>
  <si>
    <t>Y2-05-D-01</t>
  </si>
  <si>
    <t>Y2-07-D-01</t>
  </si>
  <si>
    <t>Y2-07-D-02</t>
  </si>
  <si>
    <t>Y2-09-D-01</t>
  </si>
  <si>
    <t>Y2-09-D-02</t>
  </si>
  <si>
    <t>Y2-11-D-01</t>
  </si>
  <si>
    <t>Y3-09-B-02</t>
  </si>
  <si>
    <t>Y2-13-D-01</t>
  </si>
  <si>
    <t>Y2-11-D-02</t>
  </si>
  <si>
    <t>Y3-03-B-01</t>
  </si>
  <si>
    <t>100011006</t>
  </si>
  <si>
    <t>Y1-03-D-02</t>
  </si>
  <si>
    <t>Y1-02-B-02</t>
  </si>
  <si>
    <t>153000126</t>
  </si>
  <si>
    <t>FA0214E01</t>
  </si>
  <si>
    <t>1530000101</t>
  </si>
  <si>
    <t>Y1-03-C-01</t>
  </si>
  <si>
    <t>153000101</t>
  </si>
  <si>
    <t>Y3-29-B-02</t>
  </si>
  <si>
    <t>Y1-35-C-01</t>
  </si>
  <si>
    <t>Y1-35-C-02</t>
  </si>
  <si>
    <t>Y1-36-C-01</t>
  </si>
  <si>
    <t>Y1-36-C-02</t>
  </si>
  <si>
    <t>100010773</t>
  </si>
  <si>
    <t>Y1-34-B-02</t>
  </si>
  <si>
    <t>153000044</t>
  </si>
  <si>
    <t>Y1-12-B-01</t>
  </si>
  <si>
    <t>Y1-12-B-02</t>
  </si>
  <si>
    <t>Y1-14-B-01</t>
  </si>
  <si>
    <t>Y1-14-B-02</t>
  </si>
  <si>
    <t>Y1-16-B-01</t>
  </si>
  <si>
    <t>Y1-16-B-02</t>
  </si>
  <si>
    <t>Y1-18-B-01</t>
  </si>
  <si>
    <t>Y1-22-B-01</t>
  </si>
  <si>
    <t>Y1-22-B-02</t>
  </si>
  <si>
    <t>Y1-24-B-01</t>
  </si>
  <si>
    <t>Y1-24-B-02</t>
  </si>
  <si>
    <t>400004151</t>
  </si>
  <si>
    <t>Y3-02-A-01</t>
  </si>
  <si>
    <t>400004152</t>
  </si>
  <si>
    <t>Y2-24-A-02</t>
  </si>
  <si>
    <t>Y2-26-A-01</t>
  </si>
  <si>
    <t>Y4-05-A-01</t>
  </si>
  <si>
    <t>400004141</t>
  </si>
  <si>
    <t>Y2-18-A-01</t>
  </si>
  <si>
    <t>Y2-24-A-01</t>
  </si>
  <si>
    <t>400004153</t>
  </si>
  <si>
    <t>Y2-22-A-02</t>
  </si>
  <si>
    <t>Y2-22-A-01</t>
  </si>
  <si>
    <t>Y2-20-A-01</t>
  </si>
  <si>
    <t>Y2-20-A-02</t>
  </si>
  <si>
    <t>Y2-18-A-02</t>
  </si>
  <si>
    <t>Y2-30-A-02</t>
  </si>
  <si>
    <t>Y2-29-A-01</t>
  </si>
  <si>
    <t>Y2-31-A-01</t>
  </si>
  <si>
    <t>Y2-32-A-01</t>
  </si>
  <si>
    <t>Y2-27-A-02</t>
  </si>
  <si>
    <t>Y2-11-A-02</t>
  </si>
  <si>
    <t>Y2-13-A-01</t>
  </si>
  <si>
    <t>400004146</t>
  </si>
  <si>
    <t>A7-AC-02-B-01</t>
  </si>
  <si>
    <t>A7-AC-03-B-01</t>
  </si>
  <si>
    <t>400004125</t>
  </si>
  <si>
    <t>A7-AC-06-B-01</t>
  </si>
  <si>
    <t>A7-AC-08-B-01</t>
  </si>
  <si>
    <t>400004124</t>
  </si>
  <si>
    <t>A7-AC-10-B-03</t>
  </si>
  <si>
    <t>400004148</t>
  </si>
  <si>
    <t>A7-AC-10-B-01</t>
  </si>
  <si>
    <t>A7-AC-02-B-03</t>
  </si>
  <si>
    <t>A7-AC-07-B-01</t>
  </si>
  <si>
    <t>A7-AC-07-B-03</t>
  </si>
  <si>
    <t>A7-AC-06-B-03</t>
  </si>
  <si>
    <t>A7-AC-01-B-03</t>
  </si>
  <si>
    <t>A7-AB-02-B-01</t>
  </si>
  <si>
    <t>A7-AB-04-B-01</t>
  </si>
  <si>
    <t>400004149</t>
  </si>
  <si>
    <t>ARC00003156</t>
  </si>
  <si>
    <t>A7-AD-06-A-01</t>
  </si>
  <si>
    <t>A7-AD-06-A-03</t>
  </si>
  <si>
    <t>A7-AD-04-B-03</t>
  </si>
  <si>
    <t>400004155</t>
  </si>
  <si>
    <t>ARC00003165</t>
  </si>
  <si>
    <t>A7-AD-08-C-01</t>
  </si>
  <si>
    <t>400004154</t>
  </si>
  <si>
    <t>ARC00003166</t>
  </si>
  <si>
    <t>A7-AD-08-D-01</t>
  </si>
  <si>
    <t>A7-AD-08-A-01</t>
  </si>
  <si>
    <t>100010851</t>
  </si>
  <si>
    <t>Y1-09-C-01</t>
  </si>
  <si>
    <t>Y1-01-D-01</t>
  </si>
  <si>
    <t>DM-01-02-A-01</t>
  </si>
  <si>
    <t>153000134</t>
  </si>
  <si>
    <t>Y1-23-B-01</t>
  </si>
  <si>
    <t>Y1-15-B-02</t>
  </si>
  <si>
    <t>Y1-06-A-01</t>
  </si>
  <si>
    <t>Y1-02-A-02</t>
  </si>
  <si>
    <t>Y1-04-A-02</t>
  </si>
  <si>
    <t>Y1-04-A-01</t>
  </si>
  <si>
    <t>Y1-02-A-01</t>
  </si>
  <si>
    <t>Y1-06-A-02</t>
  </si>
  <si>
    <t>Y1-03-A-02</t>
  </si>
  <si>
    <t>Y1-03-A-01</t>
  </si>
  <si>
    <t>Y1-01-A-02</t>
  </si>
  <si>
    <t>Y2-05-A-02</t>
  </si>
  <si>
    <t>Y2-21-A-01</t>
  </si>
  <si>
    <t>Y2-05-B-01</t>
  </si>
  <si>
    <t>Y2-05-B-02</t>
  </si>
  <si>
    <t>Y2-07-A-01</t>
  </si>
  <si>
    <t>Y1-02-B-01</t>
  </si>
  <si>
    <t>Y2-09-B-02</t>
  </si>
  <si>
    <t>Y2-09-B-01</t>
  </si>
  <si>
    <t>Y2-07-C-02</t>
  </si>
  <si>
    <t>Y2-07-C-01</t>
  </si>
  <si>
    <t>Y2-07-B-02</t>
  </si>
  <si>
    <t>Y2-07-B-01</t>
  </si>
  <si>
    <t>Y2-05-C-02</t>
  </si>
  <si>
    <t>Y2-05-C-01</t>
  </si>
  <si>
    <t>Y2-05-A-01</t>
  </si>
  <si>
    <t>FA0111B01</t>
  </si>
  <si>
    <t>FA0128C02</t>
  </si>
  <si>
    <t>FA0120B02</t>
  </si>
  <si>
    <t>153000124</t>
  </si>
  <si>
    <t>FA0119B01</t>
  </si>
  <si>
    <t>FA0132B02</t>
  </si>
  <si>
    <t>FA0131C01</t>
  </si>
  <si>
    <t>FA0129C02</t>
  </si>
  <si>
    <t>153000115</t>
  </si>
  <si>
    <t>FA0126B02</t>
  </si>
  <si>
    <t>FA0127A01</t>
  </si>
  <si>
    <t>FA0123C02</t>
  </si>
  <si>
    <t>FA0125C01</t>
  </si>
  <si>
    <t>FA0125C02</t>
  </si>
  <si>
    <t>FA0127C01</t>
  </si>
  <si>
    <t>FA0127C02</t>
  </si>
  <si>
    <t>FA0129C01</t>
  </si>
  <si>
    <t>FA0215B02</t>
  </si>
  <si>
    <t>FA0220C01</t>
  </si>
  <si>
    <t>FA0222C02</t>
  </si>
  <si>
    <t>FA0219C01</t>
  </si>
  <si>
    <t>FA0219C02</t>
  </si>
  <si>
    <t>FA0217C01</t>
  </si>
  <si>
    <t>FA0217C02</t>
  </si>
  <si>
    <t>FA0215C01</t>
  </si>
  <si>
    <t>Y2-08-A-01</t>
  </si>
  <si>
    <t>FA0215C02</t>
  </si>
  <si>
    <t>Y2-06-A-02</t>
  </si>
  <si>
    <t>FA0211C01</t>
  </si>
  <si>
    <t>40004124</t>
  </si>
  <si>
    <t>Y2-06-A-01</t>
  </si>
  <si>
    <t>Y2-10-A-01</t>
  </si>
  <si>
    <t>FA0211C02</t>
  </si>
  <si>
    <t>Y2-12-A-02</t>
  </si>
  <si>
    <t>FA0227C01</t>
  </si>
  <si>
    <t>400004123</t>
  </si>
  <si>
    <t>Y2-04-A-02</t>
  </si>
  <si>
    <t>FA0233B01</t>
  </si>
  <si>
    <t>Y2-04-A-01</t>
  </si>
  <si>
    <t>Y2-02-A-02</t>
  </si>
  <si>
    <t>Y2-02-A-01</t>
  </si>
  <si>
    <t>Y2-09-A-01</t>
  </si>
  <si>
    <t>400003933</t>
  </si>
  <si>
    <t>Y2-07-A-02</t>
  </si>
  <si>
    <t>Y2-11-A-01</t>
  </si>
  <si>
    <t>Y2-23-A-02</t>
  </si>
  <si>
    <t>Y2-09-A-02</t>
  </si>
  <si>
    <t>Y3-16-A-02</t>
  </si>
  <si>
    <t>Y2-25-A-01</t>
  </si>
  <si>
    <t>Y2-23-A-01</t>
  </si>
  <si>
    <t>Y2-21-A-02</t>
  </si>
  <si>
    <t>Y3-33-A-02</t>
  </si>
  <si>
    <t>Y3-27-A-02</t>
  </si>
  <si>
    <t>Y3-27-A-01</t>
  </si>
  <si>
    <t>Y3-25-A-02</t>
  </si>
  <si>
    <t>Y3-31-A-02</t>
  </si>
  <si>
    <t>Y3-17-A-01</t>
  </si>
  <si>
    <t>Y3-15-A-02</t>
  </si>
  <si>
    <t>Y3-15-A-01</t>
  </si>
  <si>
    <t>Y2-16-A-02</t>
  </si>
  <si>
    <t>Y2-10-A-02</t>
  </si>
  <si>
    <t>Y3-31-A-01</t>
  </si>
  <si>
    <t>Y3-33-A-01</t>
  </si>
  <si>
    <t>Y2-25-C-02</t>
  </si>
  <si>
    <t>Y2-14-A-02</t>
  </si>
  <si>
    <t>Y2-16-A-01</t>
  </si>
  <si>
    <t>Y2-03-A-02</t>
  </si>
  <si>
    <t>Y2-29-A-02</t>
  </si>
  <si>
    <t>Y2-34-A-02</t>
  </si>
  <si>
    <t>Y2-32-A-02</t>
  </si>
  <si>
    <t>Y2-30-A-01</t>
  </si>
  <si>
    <t>Y2-28-A-01</t>
  </si>
  <si>
    <t>Y2-25-B-01</t>
  </si>
  <si>
    <t>950001260</t>
  </si>
  <si>
    <t>A7-AF-28-C-03</t>
  </si>
  <si>
    <t>950001259</t>
  </si>
  <si>
    <t>A7-AF-28-C-01</t>
  </si>
  <si>
    <t>A7-AF-26-C-03</t>
  </si>
  <si>
    <t>A7-AF-26-C-01</t>
  </si>
  <si>
    <t>A7-AF-22-C-03</t>
  </si>
  <si>
    <t>100010596</t>
  </si>
  <si>
    <t>A7-AF-05-C-03</t>
  </si>
  <si>
    <t>153000130</t>
  </si>
  <si>
    <t>A7-AE-12-A-01</t>
  </si>
  <si>
    <t>A7-AE-10-A-03</t>
  </si>
  <si>
    <t>A7-AE-13-A-03</t>
  </si>
  <si>
    <t>A7-AE-11-A-03</t>
  </si>
  <si>
    <t>A7-AF-35-A-01</t>
  </si>
  <si>
    <t>A7-AF-33-A-03</t>
  </si>
  <si>
    <t>A7-AE-21-A-01</t>
  </si>
  <si>
    <t>A7-AE-07-A-03</t>
  </si>
  <si>
    <t>A7-AE-09-A-03</t>
  </si>
  <si>
    <t>A7-AE-11-A-01</t>
  </si>
  <si>
    <t>A7-AE-12-A-03</t>
  </si>
  <si>
    <t>A7-AE-08-A-01</t>
  </si>
  <si>
    <t>A7-AF-33-A-01</t>
  </si>
  <si>
    <t>Y4-33-A-02</t>
  </si>
  <si>
    <t>Y3-06-A-01</t>
  </si>
  <si>
    <t>400004158</t>
  </si>
  <si>
    <t>Y2-29-B-01</t>
  </si>
  <si>
    <t>400004156</t>
  </si>
  <si>
    <t>Y2-31-B-01</t>
  </si>
  <si>
    <t>Y2-29-C-02</t>
  </si>
  <si>
    <t>Y2-31-A-02</t>
  </si>
  <si>
    <t>Y4-31-A-01</t>
  </si>
  <si>
    <t>Y2-33-A-01</t>
  </si>
  <si>
    <t>Y4-31-A-02</t>
  </si>
  <si>
    <t>FA0105C02</t>
  </si>
  <si>
    <t>Y4-01-A-01</t>
  </si>
  <si>
    <t>Y2-29-B-02</t>
  </si>
  <si>
    <t>Y4-33-A-01</t>
  </si>
  <si>
    <t>Y3-04-A-01</t>
  </si>
  <si>
    <t>FA0107C01</t>
  </si>
  <si>
    <t>Y3-04-A-02</t>
  </si>
  <si>
    <t>FA0107C02</t>
  </si>
  <si>
    <t>Y2-03-A-01</t>
  </si>
  <si>
    <t>Y2-01-A-02</t>
  </si>
  <si>
    <t>Y2-01-B-02</t>
  </si>
  <si>
    <t>Y2-21-B-02</t>
  </si>
  <si>
    <t>Y2-01-B-01</t>
  </si>
  <si>
    <t>100010119</t>
  </si>
  <si>
    <t>FA0109C01</t>
  </si>
  <si>
    <t>FA0109C02</t>
  </si>
  <si>
    <t>FA0111C02</t>
  </si>
  <si>
    <t>40004158</t>
  </si>
  <si>
    <t>Y2-02-C-02</t>
  </si>
  <si>
    <t>FA0113C01</t>
  </si>
  <si>
    <t>FA0113C02</t>
  </si>
  <si>
    <t>FA0115C01</t>
  </si>
  <si>
    <t>FA0115C02</t>
  </si>
  <si>
    <t>FA0117C01</t>
  </si>
  <si>
    <t>FA0117C02</t>
  </si>
  <si>
    <t>FA0218B02</t>
  </si>
  <si>
    <t>FA0222C01</t>
  </si>
  <si>
    <t>153000110</t>
  </si>
  <si>
    <t>FA0222D01</t>
  </si>
  <si>
    <t>153000112</t>
  </si>
  <si>
    <t>FA0220D01</t>
  </si>
  <si>
    <t>FA0220D02</t>
  </si>
  <si>
    <t>153000109</t>
  </si>
  <si>
    <t>Y4-29-A-01</t>
  </si>
  <si>
    <t>Y4-29-A-02</t>
  </si>
  <si>
    <t>Y4-27-A-02</t>
  </si>
  <si>
    <t>Y4-27-A-01</t>
  </si>
  <si>
    <t>Y4-25-A-01</t>
  </si>
  <si>
    <t>Y4-23-A-02</t>
  </si>
  <si>
    <t>Y4-21-A-01</t>
  </si>
  <si>
    <t>Y4-23-A-01</t>
  </si>
  <si>
    <t>Y4-21-A-02</t>
  </si>
  <si>
    <t>Y2-21-B-01</t>
  </si>
  <si>
    <t>Y2-04-C-02</t>
  </si>
  <si>
    <t>Y2-02-B-02</t>
  </si>
  <si>
    <t>Y2-04-C-01</t>
  </si>
  <si>
    <t>Y2-08-C-01</t>
  </si>
  <si>
    <t>Y2-08-C-02</t>
  </si>
  <si>
    <t>Y2-08-B-02</t>
  </si>
  <si>
    <t>Y2-10-B-02</t>
  </si>
  <si>
    <t>Y2-10-B-01</t>
  </si>
  <si>
    <t>Y2-12-B-02</t>
  </si>
  <si>
    <t>Y2-12-B-01</t>
  </si>
  <si>
    <t>Y2-14-B-02</t>
  </si>
  <si>
    <t>Y2-14-B-01</t>
  </si>
  <si>
    <t>Y2-16-B-02</t>
  </si>
  <si>
    <t>Y2-16-B-01</t>
  </si>
  <si>
    <t>Y2-18-B-02</t>
  </si>
  <si>
    <t>ORARMC00000964</t>
  </si>
  <si>
    <t>Y1-07-D-01</t>
  </si>
  <si>
    <t>153000027</t>
  </si>
  <si>
    <t>ORARMC00000965</t>
  </si>
  <si>
    <t>100010092</t>
  </si>
  <si>
    <t>ORARMC00000966</t>
  </si>
  <si>
    <t>A7-AF-38-C-01</t>
  </si>
  <si>
    <t>A7-AF-40-C-01</t>
  </si>
  <si>
    <t>A7-AF-40-C-03</t>
  </si>
  <si>
    <t>ARC00003074</t>
  </si>
  <si>
    <t>FA0114C01</t>
  </si>
  <si>
    <t>FA0116C01</t>
  </si>
  <si>
    <t>FA0114C02</t>
  </si>
  <si>
    <t>FA0112C01</t>
  </si>
  <si>
    <t>FA0110C01</t>
  </si>
  <si>
    <t>FA0112C02</t>
  </si>
  <si>
    <t>FA0110C02</t>
  </si>
  <si>
    <t>FA0111C01</t>
  </si>
  <si>
    <t>400004163</t>
  </si>
  <si>
    <t>Y1-08-A-01</t>
  </si>
  <si>
    <t>Y1-08-A-02</t>
  </si>
  <si>
    <t>400004157</t>
  </si>
  <si>
    <t>Y1-10-A-01</t>
  </si>
  <si>
    <t>400004164</t>
  </si>
  <si>
    <t>Y1-10-A-02</t>
  </si>
  <si>
    <t>Y1-12-A-01</t>
  </si>
  <si>
    <t>Y1-12-A-02</t>
  </si>
  <si>
    <t>Y1-14-A-01</t>
  </si>
  <si>
    <t>600001054</t>
  </si>
  <si>
    <t>Y1-14-A-02</t>
  </si>
  <si>
    <t>400004166</t>
  </si>
  <si>
    <t>Y1-16-A-01</t>
  </si>
  <si>
    <t>Y1-16-A-02</t>
  </si>
  <si>
    <t>Y1-18-A-01</t>
  </si>
  <si>
    <t>Y1-18-A-02</t>
  </si>
  <si>
    <t>Y1-20-A-01</t>
  </si>
  <si>
    <t>Y1-20-A-02</t>
  </si>
  <si>
    <t>Y1-22-A-01</t>
  </si>
  <si>
    <t>Y1-22-A-02</t>
  </si>
  <si>
    <t>Y1-24-A-01</t>
  </si>
  <si>
    <t>Y1-24-A-02</t>
  </si>
  <si>
    <t>Y1-25-A-01</t>
  </si>
  <si>
    <t>600004154</t>
  </si>
  <si>
    <t>Y1-27-A-01</t>
  </si>
  <si>
    <t>Y1-26-A-01</t>
  </si>
  <si>
    <t>Y1-26-A-02</t>
  </si>
  <si>
    <t>Y1-28-A-01</t>
  </si>
  <si>
    <t>Y1-28-A-02</t>
  </si>
  <si>
    <t>600001059</t>
  </si>
  <si>
    <t>Y1-30-A-01</t>
  </si>
  <si>
    <t>Y1-30-A-02</t>
  </si>
  <si>
    <t>Y1-32-A-01</t>
  </si>
  <si>
    <t>Y1-32-A-02</t>
  </si>
  <si>
    <t>Y1-34-A-01</t>
  </si>
  <si>
    <t>Y1-34-A-02</t>
  </si>
  <si>
    <t>Y4-05-A-02</t>
  </si>
  <si>
    <t>Y1-36-D-01</t>
  </si>
  <si>
    <t>Y1-34-C-01</t>
  </si>
  <si>
    <t>Y2-31-B-02</t>
  </si>
  <si>
    <t>Y1-35-D-02</t>
  </si>
  <si>
    <t>Y2-01-C-01</t>
  </si>
  <si>
    <t>Y2-01-C-02</t>
  </si>
  <si>
    <t>Y2-03-C-02</t>
  </si>
  <si>
    <t>Y2-03-D-02</t>
  </si>
  <si>
    <t>Y2-03-D-01</t>
  </si>
  <si>
    <t>Y2-03-B-01</t>
  </si>
  <si>
    <t>Y2-03-B-02</t>
  </si>
  <si>
    <t>Y3-17-A-02</t>
  </si>
  <si>
    <t>600001060</t>
  </si>
  <si>
    <t>FA0204B01</t>
  </si>
  <si>
    <t>FA0202B01</t>
  </si>
  <si>
    <t>FA0202B02</t>
  </si>
  <si>
    <t>FA0205C02</t>
  </si>
  <si>
    <t>FA0205C01</t>
  </si>
  <si>
    <t>FA0205B02</t>
  </si>
  <si>
    <t>FA0205B01</t>
  </si>
  <si>
    <t>FA0203C02</t>
  </si>
  <si>
    <t>FA0203B02</t>
  </si>
  <si>
    <t>FA0203C01</t>
  </si>
  <si>
    <t>FA0201C02</t>
  </si>
  <si>
    <t>FA0203B01</t>
  </si>
  <si>
    <t>FA0201C01</t>
  </si>
  <si>
    <t>FA0201B02</t>
  </si>
  <si>
    <t>FA0102B02</t>
  </si>
  <si>
    <t>100011207</t>
  </si>
  <si>
    <t>FA0106C02</t>
  </si>
  <si>
    <t>100010434</t>
  </si>
  <si>
    <t>FA0104A02</t>
  </si>
  <si>
    <t>FA0104B02</t>
  </si>
  <si>
    <t>FA0106C01</t>
  </si>
  <si>
    <t>153000146</t>
  </si>
  <si>
    <t>FA0132E02</t>
  </si>
  <si>
    <t>FA0132E01</t>
  </si>
  <si>
    <t>153000152</t>
  </si>
  <si>
    <t>A7-AB-04-B-03</t>
  </si>
  <si>
    <t>A7-AB-06-B-01</t>
  </si>
  <si>
    <t>A7-AB-06-B-03</t>
  </si>
  <si>
    <t>A7-AB-08-B-01</t>
  </si>
  <si>
    <t>A7-AB-08-B-03</t>
  </si>
  <si>
    <t>A7-AB-10-B-01</t>
  </si>
  <si>
    <t>A7-AB-10-B-03</t>
  </si>
  <si>
    <t>A7-AB-12-B-01</t>
  </si>
  <si>
    <t>100010985</t>
  </si>
  <si>
    <t>A7-AB-09-B-03</t>
  </si>
  <si>
    <t>100009071</t>
  </si>
  <si>
    <t>A7-AB-09-B-01</t>
  </si>
  <si>
    <t>153000165</t>
  </si>
  <si>
    <t>A7-AE-07-D-01</t>
  </si>
  <si>
    <t>A7-AF-04-C-03</t>
  </si>
  <si>
    <t>100010848</t>
  </si>
  <si>
    <t>A7-AB-07-B-03</t>
  </si>
  <si>
    <t>A7-AB-07-B-01</t>
  </si>
  <si>
    <t>A7-AB-12-B-03</t>
  </si>
  <si>
    <t>A7-AB-11-B-01</t>
  </si>
  <si>
    <t>A7-AB-11-B-03</t>
  </si>
  <si>
    <t>A7-AB-13-B-01</t>
  </si>
  <si>
    <t>A7-AC-09-B-01</t>
  </si>
  <si>
    <t>A7-AC-09-B-03</t>
  </si>
  <si>
    <t>400004169</t>
  </si>
  <si>
    <t>A7-AC-21-B-01</t>
  </si>
  <si>
    <t>400004173</t>
  </si>
  <si>
    <t>A7-AC-18-B-03</t>
  </si>
  <si>
    <t>A7-AC-16-B-03</t>
  </si>
  <si>
    <t>A7-AC-16-B-01</t>
  </si>
  <si>
    <t>A7-AC-20-B-03</t>
  </si>
  <si>
    <t>A7-AC-20-B-01</t>
  </si>
  <si>
    <t>A7-AC-22-B-01</t>
  </si>
  <si>
    <t>A7-AC-14-B-01</t>
  </si>
  <si>
    <t>A7-AC-14-B-03</t>
  </si>
  <si>
    <t>A7-AC-15-B-01</t>
  </si>
  <si>
    <t>A7-AC-15-B-03</t>
  </si>
  <si>
    <t>A7-AC-11-B-01</t>
  </si>
  <si>
    <t>A7-AD-20-A-03</t>
  </si>
  <si>
    <t>A7-AC-19-B-01</t>
  </si>
  <si>
    <t>A7-AC-21-B-03</t>
  </si>
  <si>
    <t>153000087</t>
  </si>
  <si>
    <t>Y1-33-A-01</t>
  </si>
  <si>
    <t>Y1-33-A-02</t>
  </si>
  <si>
    <t>Y1-35-A-02</t>
  </si>
  <si>
    <t>Y1-36-A-01</t>
  </si>
  <si>
    <t>Y1-36-A-02</t>
  </si>
  <si>
    <t>600000968</t>
  </si>
  <si>
    <t>Y3-24-A-01</t>
  </si>
  <si>
    <t>Y3-25-A-01</t>
  </si>
  <si>
    <t>600000807</t>
  </si>
  <si>
    <t>Y3-22-A-02</t>
  </si>
  <si>
    <t>600000706</t>
  </si>
  <si>
    <t>Y3-16-A-01</t>
  </si>
  <si>
    <t>Y3-14-A-02</t>
  </si>
  <si>
    <t>600000922</t>
  </si>
  <si>
    <t>Y3-20-A-02</t>
  </si>
  <si>
    <t>600000865</t>
  </si>
  <si>
    <t>Y3-18-A-02</t>
  </si>
  <si>
    <t>600000707</t>
  </si>
  <si>
    <t>Y3-32-A-02</t>
  </si>
  <si>
    <t>Y3-32-A-01</t>
  </si>
  <si>
    <t>Y3-02-A-02</t>
  </si>
  <si>
    <t>Y3-18-A-01</t>
  </si>
  <si>
    <t>Y3-28-A-02</t>
  </si>
  <si>
    <t>Y3-28-A-01</t>
  </si>
  <si>
    <t>Y3-30-A-02</t>
  </si>
  <si>
    <t>Y3-30-A-01</t>
  </si>
  <si>
    <t>Y3-26-A-02</t>
  </si>
  <si>
    <t>600000866</t>
  </si>
  <si>
    <t>Y3-26-A-01</t>
  </si>
  <si>
    <t>Y2-27-C-02</t>
  </si>
  <si>
    <t>Y2-27-B-01</t>
  </si>
  <si>
    <t>Y2-29-C-01</t>
  </si>
  <si>
    <t>Y2-06-B-02</t>
  </si>
  <si>
    <t>Y2-27-B-02</t>
  </si>
  <si>
    <t>600000870</t>
  </si>
  <si>
    <t>Y2-06-C-02</t>
  </si>
  <si>
    <t>600000806</t>
  </si>
  <si>
    <t>FA0202C02</t>
  </si>
  <si>
    <t>600000628</t>
  </si>
  <si>
    <t>FA0202C01</t>
  </si>
  <si>
    <t>FA0204B02</t>
  </si>
  <si>
    <t>FA0204C01</t>
  </si>
  <si>
    <t>600000970</t>
  </si>
  <si>
    <t>FA0204C02</t>
  </si>
  <si>
    <t>FA0213C01</t>
  </si>
  <si>
    <t>600000986</t>
  </si>
  <si>
    <t>FA0121C01</t>
  </si>
  <si>
    <t>600000995</t>
  </si>
  <si>
    <t>FA0213C02</t>
  </si>
  <si>
    <t>FA0228C01</t>
  </si>
  <si>
    <t>FA0228C02</t>
  </si>
  <si>
    <t>FA0230C01</t>
  </si>
  <si>
    <t>FA0125A02</t>
  </si>
  <si>
    <t>FA0229C02</t>
  </si>
  <si>
    <t>FA0125A01</t>
  </si>
  <si>
    <t>FA0231C01</t>
  </si>
  <si>
    <t>FA0231C02</t>
  </si>
  <si>
    <t>FA0233C01</t>
  </si>
  <si>
    <t>FA0233C02</t>
  </si>
  <si>
    <t>FA0129A01</t>
  </si>
  <si>
    <t>FA0104B01</t>
  </si>
  <si>
    <t>FA0104C01</t>
  </si>
  <si>
    <t>FA0102C01</t>
  </si>
  <si>
    <t>FA0212B02</t>
  </si>
  <si>
    <t>FA0124C02</t>
  </si>
  <si>
    <t>FA0213B02</t>
  </si>
  <si>
    <t>FA0211B02</t>
  </si>
  <si>
    <t>FA0131A01</t>
  </si>
  <si>
    <t>FA0129B01</t>
  </si>
  <si>
    <t>600000971</t>
  </si>
  <si>
    <t>FA0133C01</t>
  </si>
  <si>
    <t>FA0134B02</t>
  </si>
  <si>
    <t>100009590</t>
  </si>
  <si>
    <t>A7-AF-27-B-03</t>
  </si>
  <si>
    <t>A7-AF-29-B-01</t>
  </si>
  <si>
    <t>A7-AF-27-B-01</t>
  </si>
  <si>
    <t>A7-AF-28-B-03</t>
  </si>
  <si>
    <t>A7-AE-15-B-01</t>
  </si>
  <si>
    <t>A7-AF-28-B-01</t>
  </si>
  <si>
    <t>A7-AE-15-B-03</t>
  </si>
  <si>
    <t>A7-AB-44-A-03</t>
  </si>
  <si>
    <t>A7-AB-34-A-03</t>
  </si>
  <si>
    <t>A7-AB-36-A-01</t>
  </si>
  <si>
    <t>A7-AB-35-A-03</t>
  </si>
  <si>
    <t>A7-AB-33-A-01</t>
  </si>
  <si>
    <t>A7-AB-14-B-01</t>
  </si>
  <si>
    <t>A7-AB-14-B-03</t>
  </si>
  <si>
    <t>A7-AB-16-B-01</t>
  </si>
  <si>
    <t>A7-AB-16-B-03</t>
  </si>
  <si>
    <t>A7-AB-18-B-01</t>
  </si>
  <si>
    <t>A7-AB-18-B-03</t>
  </si>
  <si>
    <t>A7-AB-20-B-01</t>
  </si>
  <si>
    <t>A7-AB-20-B-03</t>
  </si>
  <si>
    <t>A7-AB-15-B-01</t>
  </si>
  <si>
    <t>A7-AB-15-B-03</t>
  </si>
  <si>
    <t>A7-AB-17-B-01</t>
  </si>
  <si>
    <t>A7-AB-17-B-03</t>
  </si>
  <si>
    <t>A7-AB-19-B-01</t>
  </si>
  <si>
    <t>100009684</t>
  </si>
  <si>
    <t>A7-AB-19-B-03</t>
  </si>
  <si>
    <t>A7-AB-22-B-01</t>
  </si>
  <si>
    <t>A7-AB-21-B-01</t>
  </si>
  <si>
    <t>A7-AB-21-B-03</t>
  </si>
  <si>
    <t>A7-AB-22-B-03</t>
  </si>
  <si>
    <t>A7-AE-14-B-01</t>
  </si>
  <si>
    <t>A7-AE-21-B-01</t>
  </si>
  <si>
    <t>A7-AE-19-B-01</t>
  </si>
  <si>
    <t>A7-AE-17-B-03</t>
  </si>
  <si>
    <t>A7-AF-26-B-03</t>
  </si>
  <si>
    <t>A7-AF-26-B-01</t>
  </si>
  <si>
    <t>A7-AF-25-B-03</t>
  </si>
  <si>
    <t>A7-AE-14-B-03</t>
  </si>
  <si>
    <t>A7-AE-18-B-03</t>
  </si>
  <si>
    <t>A7-AE-18-B-01</t>
  </si>
  <si>
    <t>A7-AE-16-B-01</t>
  </si>
  <si>
    <t>A7-AF-19-B-01</t>
  </si>
  <si>
    <t>A7-AE-21-B-03</t>
  </si>
  <si>
    <t>A7-AF-21-B-03</t>
  </si>
  <si>
    <t>A7-AF-21-B-01</t>
  </si>
  <si>
    <t>A7-AF-18-A-01</t>
  </si>
  <si>
    <t>A7-AC-26-B-01</t>
  </si>
  <si>
    <t>A7-AF-20-B-03</t>
  </si>
  <si>
    <t>A7-AF-20-B-01</t>
  </si>
  <si>
    <t>A7-AF-17-B-03</t>
  </si>
  <si>
    <t>A7-AF-17-B-01</t>
  </si>
  <si>
    <t>A7-AF-42-A-01</t>
  </si>
  <si>
    <t>A7-AE-20-B-03</t>
  </si>
  <si>
    <t>A7-AF-04-B-03</t>
  </si>
  <si>
    <t>A7-AF-10-B-03</t>
  </si>
  <si>
    <t>A7-AF-10-B-01</t>
  </si>
  <si>
    <t>A7-AF-09-B-01</t>
  </si>
  <si>
    <t>A7-AF-09-B-03</t>
  </si>
  <si>
    <t>A7-AF-12-B-03</t>
  </si>
  <si>
    <t>A7-AF-12-B-01</t>
  </si>
  <si>
    <t>A7-AF-08-B-01</t>
  </si>
  <si>
    <t>A7-AF-08-B-03</t>
  </si>
  <si>
    <t>600000998</t>
  </si>
  <si>
    <t>A7-AF-07-B-03</t>
  </si>
  <si>
    <t>600000849</t>
  </si>
  <si>
    <t>A7-AF-06-B-01</t>
  </si>
  <si>
    <t>A7-AF-02-B-03</t>
  </si>
  <si>
    <t>A7-AF-02-B-01</t>
  </si>
  <si>
    <t>A7-AF-03-B-03</t>
  </si>
  <si>
    <t>A7-AF-01-B-01</t>
  </si>
  <si>
    <t>A7-AF-03-B-01</t>
  </si>
  <si>
    <t>A7-AF-04-B-01</t>
  </si>
  <si>
    <t>A7-AF-06-B-03</t>
  </si>
  <si>
    <t>A7-AF-05-B-01</t>
  </si>
  <si>
    <t>A7-AF-05-B-03</t>
  </si>
  <si>
    <t>A7-AF-07-B-01</t>
  </si>
  <si>
    <t>A7-AF-01-B-03</t>
  </si>
  <si>
    <t>A7-AF-11-B-03</t>
  </si>
  <si>
    <t>A7-AF-11-B-01</t>
  </si>
  <si>
    <t>A7-AE-41-A-01</t>
  </si>
  <si>
    <t>A7-AE-37-A-03</t>
  </si>
  <si>
    <t>A7-AE-35-A-01</t>
  </si>
  <si>
    <t>A7-AE-33-A-03</t>
  </si>
  <si>
    <t>A7-AE-31-A-01</t>
  </si>
  <si>
    <t>A7-AE-28-A-03</t>
  </si>
  <si>
    <t>400004179</t>
  </si>
  <si>
    <t>A7-AE-27-A-03</t>
  </si>
  <si>
    <t>400004176</t>
  </si>
  <si>
    <t>A7-AD-28-A-03</t>
  </si>
  <si>
    <t>400004175</t>
  </si>
  <si>
    <t>A7-AD-30-A-01</t>
  </si>
  <si>
    <t>400004172</t>
  </si>
  <si>
    <t>A7-AD-32-A-01</t>
  </si>
  <si>
    <t>A7-AE-28-A-01</t>
  </si>
  <si>
    <t>A7-AE-29-A-01</t>
  </si>
  <si>
    <t>A7-AE-31-A-03</t>
  </si>
  <si>
    <t>A7-AE-33-A-01</t>
  </si>
  <si>
    <t>A7-AE-35-A-03</t>
  </si>
  <si>
    <t>400004182</t>
  </si>
  <si>
    <t>A7-AE-37-A-01</t>
  </si>
  <si>
    <t>A7-AE-39-A-01</t>
  </si>
  <si>
    <t>A7-AE-29-A-03</t>
  </si>
  <si>
    <t>400004178</t>
  </si>
  <si>
    <t>A7-AE-32-A-03</t>
  </si>
  <si>
    <t>A7-AF-14-B-01</t>
  </si>
  <si>
    <t>A7-AF-13-B-01</t>
  </si>
  <si>
    <t>A7-AF-16-B-01</t>
  </si>
  <si>
    <t>A7-AA-02-B-03</t>
  </si>
  <si>
    <t>A7-AA-02-B-01</t>
  </si>
  <si>
    <t>A7-AF-16-B-03</t>
  </si>
  <si>
    <t>A7-AF-14-B-03</t>
  </si>
  <si>
    <t>A7-AC-35-A-01</t>
  </si>
  <si>
    <t>A7-AB-13-B-03</t>
  </si>
  <si>
    <t>A7-AD-02-B-03</t>
  </si>
  <si>
    <t>A7-AD-34-A-01</t>
  </si>
  <si>
    <t>A7-AE-32-A-01</t>
  </si>
  <si>
    <t>A7-AE-30-A-03</t>
  </si>
  <si>
    <t>A7-AE-34-A-01</t>
  </si>
  <si>
    <t>A7-AE-30-A-01</t>
  </si>
  <si>
    <t>A7-AF-13-B-03</t>
  </si>
  <si>
    <t>A7-AF-15-B-01</t>
  </si>
  <si>
    <t>400004186</t>
  </si>
  <si>
    <t>A7-AF-15-B-03</t>
  </si>
  <si>
    <t>A7-AF-18-B-03</t>
  </si>
  <si>
    <t>A7-AF-18-B-01</t>
  </si>
  <si>
    <t>FA0136C01</t>
  </si>
  <si>
    <t>FA0117B01</t>
  </si>
  <si>
    <t>FA0121A02</t>
  </si>
  <si>
    <t>FA0222B02</t>
  </si>
  <si>
    <t>FA0222B01</t>
  </si>
  <si>
    <t>FA0112B01</t>
  </si>
  <si>
    <t>FA0116B01</t>
  </si>
  <si>
    <t>FA0118B02</t>
  </si>
  <si>
    <t>FA0206B02</t>
  </si>
  <si>
    <t>FA0206B01</t>
  </si>
  <si>
    <t>FA0113B02</t>
  </si>
  <si>
    <t>FA0121C02</t>
  </si>
  <si>
    <t>FA0122C02</t>
  </si>
  <si>
    <t>FA0211B01</t>
  </si>
  <si>
    <t>FA0214B02</t>
  </si>
  <si>
    <t>FA0126C02</t>
  </si>
  <si>
    <t>FA0130C01</t>
  </si>
  <si>
    <t>FA0133A01</t>
  </si>
  <si>
    <t>A7-AF-02-C-03</t>
  </si>
  <si>
    <t>A7-AF-02-C-01</t>
  </si>
  <si>
    <t>A7-AF-04-C-01</t>
  </si>
  <si>
    <t>A7-AF-02-D-01</t>
  </si>
  <si>
    <t>A7-AF-06-C-01</t>
  </si>
  <si>
    <t>A7-AF-04-D-03</t>
  </si>
  <si>
    <t>100005118</t>
  </si>
  <si>
    <t>A7-AE-05-C-01</t>
  </si>
  <si>
    <t>A7-AE-01-D-01</t>
  </si>
  <si>
    <t>A7-AE-03-D-03</t>
  </si>
  <si>
    <t>100004665</t>
  </si>
  <si>
    <t>A7-AE-01-D-03</t>
  </si>
  <si>
    <t>153000156</t>
  </si>
  <si>
    <t>Y3-09-C-02</t>
  </si>
  <si>
    <t>Y3-07-B-02</t>
  </si>
  <si>
    <t>Y3-11-D-02</t>
  </si>
  <si>
    <t>Y3-13-C-01</t>
  </si>
  <si>
    <t>Y3-09-B-01</t>
  </si>
  <si>
    <t>Y2-01-D-01</t>
  </si>
  <si>
    <t>Y3-25-C-02</t>
  </si>
  <si>
    <t>Y3-25-D-02</t>
  </si>
  <si>
    <t>100005435</t>
  </si>
  <si>
    <t>Y3-27-D-02</t>
  </si>
  <si>
    <t>Y3-29-D-01</t>
  </si>
  <si>
    <t>Y1-11-D-01</t>
  </si>
  <si>
    <t>153000158</t>
  </si>
  <si>
    <t>Y3-21-D-02</t>
  </si>
  <si>
    <t>Y3-27-C-01</t>
  </si>
  <si>
    <t>Y3-27-D-01</t>
  </si>
  <si>
    <t>Y3-27-C-02</t>
  </si>
  <si>
    <t>Y3-11-C-01</t>
  </si>
  <si>
    <t>Y3-29-D-02</t>
  </si>
  <si>
    <t>Y3-27-B-02</t>
  </si>
  <si>
    <t>Y3-29-C-01</t>
  </si>
  <si>
    <t>100005095</t>
  </si>
  <si>
    <t>Y2-10-D-01</t>
  </si>
  <si>
    <t>Y3-27-B-01</t>
  </si>
  <si>
    <t>Y3-11-B-01</t>
  </si>
  <si>
    <t>100011210</t>
  </si>
  <si>
    <t>Y2-02-D-02</t>
  </si>
  <si>
    <t>153000151</t>
  </si>
  <si>
    <t>Y3-11-C-02</t>
  </si>
  <si>
    <t>Y3-13-B-01</t>
  </si>
  <si>
    <t>Y3-13-B-02</t>
  </si>
  <si>
    <t>Y3-29-C-02</t>
  </si>
  <si>
    <t>Y3-13-C-02</t>
  </si>
  <si>
    <t>Y3-11-B-02</t>
  </si>
  <si>
    <t>Y3-29-A-01</t>
  </si>
  <si>
    <t>100005650</t>
  </si>
  <si>
    <t>Y2-21-C-01</t>
  </si>
  <si>
    <t>100004865</t>
  </si>
  <si>
    <t>Y2-02-C-01</t>
  </si>
  <si>
    <t>100004925</t>
  </si>
  <si>
    <t>Y2-27-A-01</t>
  </si>
  <si>
    <t>Y2-25-A-02</t>
  </si>
  <si>
    <t>Y1-34-B-01</t>
  </si>
  <si>
    <t>Y1-32-B-02</t>
  </si>
  <si>
    <t>Y1-32-B-01</t>
  </si>
  <si>
    <t>Y1-30-B-02</t>
  </si>
  <si>
    <t>Y1-30-B-01</t>
  </si>
  <si>
    <t>Y1-28-B-02</t>
  </si>
  <si>
    <t>Y1-28-B-01</t>
  </si>
  <si>
    <t>Y2-15-A-01</t>
  </si>
  <si>
    <t>Y2-13-A-02</t>
  </si>
  <si>
    <t>153000009</t>
  </si>
  <si>
    <t>Y1-03-D-01</t>
  </si>
  <si>
    <t>100009154</t>
  </si>
  <si>
    <t>153000140</t>
  </si>
  <si>
    <t>Y2-30-D-01</t>
  </si>
  <si>
    <t>Y2-28-D-02</t>
  </si>
  <si>
    <t>Y2-28-D-01</t>
  </si>
  <si>
    <t>Y2-26-D-02</t>
  </si>
  <si>
    <t>Y2-26-D-01</t>
  </si>
  <si>
    <t>Y2-24-D-02</t>
  </si>
  <si>
    <t>Y2-24-D-01</t>
  </si>
  <si>
    <t>Y2-22-D-02</t>
  </si>
  <si>
    <t>Y2-22-D-01</t>
  </si>
  <si>
    <t>Y3-05-D-01</t>
  </si>
  <si>
    <t>Y3-07-C-01</t>
  </si>
  <si>
    <t>Y3-09-D-02</t>
  </si>
  <si>
    <t>Y3-09-D-01</t>
  </si>
  <si>
    <t>Y3-07-D-02</t>
  </si>
  <si>
    <t>Y3-07-D-01</t>
  </si>
  <si>
    <t>Y3-07-C-02</t>
  </si>
  <si>
    <t>Y3-05-D-02</t>
  </si>
  <si>
    <t>Y2-13-D-02</t>
  </si>
  <si>
    <t>Y2-15-D-02</t>
  </si>
  <si>
    <t>Y2-08-D-01</t>
  </si>
  <si>
    <t>FA0107D01</t>
  </si>
  <si>
    <t>FA0118D02</t>
  </si>
  <si>
    <t>153000139</t>
  </si>
  <si>
    <t>FA0110E01</t>
  </si>
  <si>
    <t>FA0110E02</t>
  </si>
  <si>
    <t>FA0112E01</t>
  </si>
  <si>
    <t>FA0114E02</t>
  </si>
  <si>
    <t>FA0116E02</t>
  </si>
  <si>
    <t>FA0118E02</t>
  </si>
  <si>
    <t>FA0109E01</t>
  </si>
  <si>
    <t>FA0109E02</t>
  </si>
  <si>
    <t>FA0111E01</t>
  </si>
  <si>
    <t>FA0111E02</t>
  </si>
  <si>
    <t>FA0207D02</t>
  </si>
  <si>
    <t>FA0211D02</t>
  </si>
  <si>
    <t>FA0224D02</t>
  </si>
  <si>
    <t>100009202</t>
  </si>
  <si>
    <t>FA0219D02</t>
  </si>
  <si>
    <t>FA0223D02</t>
  </si>
  <si>
    <t>FA0225D01</t>
  </si>
  <si>
    <t>FA0224D01</t>
  </si>
  <si>
    <t>FA0215D01</t>
  </si>
  <si>
    <t>FA0213D01</t>
  </si>
  <si>
    <t>FA0211D01</t>
  </si>
  <si>
    <t>Y1-15-B-01</t>
  </si>
  <si>
    <t>Y1-13-B-02</t>
  </si>
  <si>
    <t>Y1-07-B-01</t>
  </si>
  <si>
    <t>Y1-07-B-02</t>
  </si>
  <si>
    <t>Y2-16-D-01</t>
  </si>
  <si>
    <t>Y3-03-C-02</t>
  </si>
  <si>
    <t>Y3-03-C-01</t>
  </si>
  <si>
    <t>Y3-01-C-01</t>
  </si>
  <si>
    <t>Y3-07-B-01</t>
  </si>
  <si>
    <t>Y3-05-C-02</t>
  </si>
  <si>
    <t>Y2-05-D-02</t>
  </si>
  <si>
    <t>Y3-05-B-01</t>
  </si>
  <si>
    <t>Y3-03-B-02</t>
  </si>
  <si>
    <t>Y3-05-B-02</t>
  </si>
  <si>
    <t>Y3-05-C-01</t>
  </si>
  <si>
    <t>Y2-12-D-02</t>
  </si>
  <si>
    <t>Y2-19-D-01</t>
  </si>
  <si>
    <t>Y1-03-C-02</t>
  </si>
  <si>
    <t>Y1-05-C-02</t>
  </si>
  <si>
    <t>Y1-07-C-01</t>
  </si>
  <si>
    <t>Y1-07-C-02</t>
  </si>
  <si>
    <t>A7-AF-12-C-01</t>
  </si>
  <si>
    <t>A7-AE-17-C-03</t>
  </si>
  <si>
    <t>A7-AE-20-C-01</t>
  </si>
  <si>
    <t>A7-AF-16-C-03</t>
  </si>
  <si>
    <t>A7-AF-18-C-01</t>
  </si>
  <si>
    <t>ORARMC00003563</t>
  </si>
  <si>
    <t>DM-01-02-A-02</t>
  </si>
  <si>
    <t>A7-AE-02-C-01</t>
  </si>
  <si>
    <t>A7-AE-07-C-03</t>
  </si>
  <si>
    <t>A7-AE-06-C-01</t>
  </si>
  <si>
    <t>A7-AE-06-C-03</t>
  </si>
  <si>
    <t>A7-AE-08-C-03</t>
  </si>
  <si>
    <t>A7-AE-10-C-01</t>
  </si>
  <si>
    <t>A7-AE-01-C-01</t>
  </si>
  <si>
    <t>A7-AE-05-C-03</t>
  </si>
  <si>
    <t>A7-AE-02-C-03</t>
  </si>
  <si>
    <t>153000097</t>
  </si>
  <si>
    <t>A7-AE-17-B-01</t>
  </si>
  <si>
    <t>A7-AE-19-B-03</t>
  </si>
  <si>
    <t>A7-AE-16-B-03</t>
  </si>
  <si>
    <t>A7-AE-20-B-01</t>
  </si>
  <si>
    <t>A7-AE-25-B-01</t>
  </si>
  <si>
    <t>A7-AD-13-B-01</t>
  </si>
  <si>
    <t>A7-AD-11-B-01</t>
  </si>
  <si>
    <t>A7-AD-08-B-01</t>
  </si>
  <si>
    <t>A7-AD-08-B-03</t>
  </si>
  <si>
    <t>A7-AD-06-B-01</t>
  </si>
  <si>
    <t>A7-AD-06-B-03</t>
  </si>
  <si>
    <t>A7-AD-03-B-03</t>
  </si>
  <si>
    <t>Y3-01-D-01</t>
  </si>
  <si>
    <t>Y3-01-D-02</t>
  </si>
  <si>
    <t>100009292</t>
  </si>
  <si>
    <t>Y3-03-D-01</t>
  </si>
  <si>
    <t>Y3-03-D-02</t>
  </si>
  <si>
    <t>Y3-09-C-01</t>
  </si>
  <si>
    <t>Y3-01-C-02</t>
  </si>
  <si>
    <t>Y3-11-D-01</t>
  </si>
  <si>
    <t>Y2-06-D-02</t>
  </si>
  <si>
    <t>Y2-06-D-01</t>
  </si>
  <si>
    <t>Y2-04-D-02</t>
  </si>
  <si>
    <t>Y2-04-D-01</t>
  </si>
  <si>
    <t>Y2-19-D-02</t>
  </si>
  <si>
    <t>Y1-11-D-02</t>
  </si>
  <si>
    <t>Y3-15-B-01</t>
  </si>
  <si>
    <t>Y2-08-D-02</t>
  </si>
  <si>
    <t>Y2-21-D-02</t>
  </si>
  <si>
    <t>Y2-21-D-01</t>
  </si>
  <si>
    <t>Y2-18-D-02</t>
  </si>
  <si>
    <t>Y2-16-D-02</t>
  </si>
  <si>
    <t>Y2-18-D-01</t>
  </si>
  <si>
    <t>Y2-20-D-01</t>
  </si>
  <si>
    <t>Y2-20-D-02</t>
  </si>
  <si>
    <t>Y2-04-B-02</t>
  </si>
  <si>
    <t>100009057</t>
  </si>
  <si>
    <t>Y2-08-B-01</t>
  </si>
  <si>
    <t>100010308</t>
  </si>
  <si>
    <t>Y3-14-A-01</t>
  </si>
  <si>
    <t>100010321</t>
  </si>
  <si>
    <t>Y3-05-A-02</t>
  </si>
  <si>
    <t>100009887</t>
  </si>
  <si>
    <t>Y3-09-A-02</t>
  </si>
  <si>
    <t>Y3-05-A-01</t>
  </si>
  <si>
    <t>Y3-03-A-02</t>
  </si>
  <si>
    <t>Y3-03-A-01</t>
  </si>
  <si>
    <t>Y3-01-A-02</t>
  </si>
  <si>
    <t>Y3-07-A-01</t>
  </si>
  <si>
    <t>Y3-13-A-02</t>
  </si>
  <si>
    <t>Y3-13-A-01</t>
  </si>
  <si>
    <t>Y3-11-A-02</t>
  </si>
  <si>
    <t>Y3-11-A-01</t>
  </si>
  <si>
    <t>Y3-09-A-01</t>
  </si>
  <si>
    <t>Y3-07-A-02</t>
  </si>
  <si>
    <t>Y2-21-C-02</t>
  </si>
  <si>
    <t>A7-AB-31-B-03</t>
  </si>
  <si>
    <t>A7-AB-29-B-01</t>
  </si>
  <si>
    <t>A7-AB-29-B-03</t>
  </si>
  <si>
    <t>A7-AB-37-B-03</t>
  </si>
  <si>
    <t>A7-AB-41-B-03</t>
  </si>
  <si>
    <t>100008889</t>
  </si>
  <si>
    <t>A7-AB-39-B-03</t>
  </si>
  <si>
    <t>A7-AB-43-B-03</t>
  </si>
  <si>
    <t>A7-AB-39-B-01</t>
  </si>
  <si>
    <t>A7-AB-37-B-01</t>
  </si>
  <si>
    <t>100008675</t>
  </si>
  <si>
    <t>A7-AB-41-B-01</t>
  </si>
  <si>
    <t>A7-AB-45-B-01</t>
  </si>
  <si>
    <t>A7-AB-45-B-03</t>
  </si>
  <si>
    <t>A7-AB-27-B-01</t>
  </si>
  <si>
    <t>A7-AB-31-B-01</t>
  </si>
  <si>
    <t>A7-AB-27-B-03</t>
  </si>
  <si>
    <t>A7-AB-25-B-03</t>
  </si>
  <si>
    <t>A7-AB-25-B-01</t>
  </si>
  <si>
    <t>A7-AB-33-B-03</t>
  </si>
  <si>
    <t>A7-AB-33-B-01</t>
  </si>
  <si>
    <t>A7-AB-35-B-03</t>
  </si>
  <si>
    <t>A7-AA-04-B-03</t>
  </si>
  <si>
    <t>100009089</t>
  </si>
  <si>
    <t>A7-AB-43-B-01</t>
  </si>
  <si>
    <t>A7-AA-06-B-03</t>
  </si>
  <si>
    <t>A7-AA-08-B-01</t>
  </si>
  <si>
    <t>A7-AA-12-B-03</t>
  </si>
  <si>
    <t>A7-AA-08-B-03</t>
  </si>
  <si>
    <t>A7-AA-10-B-01</t>
  </si>
  <si>
    <t>A7-AA-06-B-01</t>
  </si>
  <si>
    <t>A7-AA-04-B-01</t>
  </si>
  <si>
    <t>A7-AB-35-B-01</t>
  </si>
  <si>
    <t>100008266</t>
  </si>
  <si>
    <t>FA0218C02</t>
  </si>
  <si>
    <t>100010483</t>
  </si>
  <si>
    <t>FA0216C02</t>
  </si>
  <si>
    <t>FA0206C01</t>
  </si>
  <si>
    <t>FA0206C02</t>
  </si>
  <si>
    <t>FA0210C01</t>
  </si>
  <si>
    <t>FA0208C01</t>
  </si>
  <si>
    <t>100010482</t>
  </si>
  <si>
    <t>FA0208C02</t>
  </si>
  <si>
    <t>FA0210C02</t>
  </si>
  <si>
    <t>FA0212C01</t>
  </si>
  <si>
    <t>FA0212C02</t>
  </si>
  <si>
    <t>FA0214C01</t>
  </si>
  <si>
    <t>FA0218C01</t>
  </si>
  <si>
    <t>FA0214C02</t>
  </si>
  <si>
    <t>FA0216C01</t>
  </si>
  <si>
    <t>100010793</t>
  </si>
  <si>
    <t>FA0220B02</t>
  </si>
  <si>
    <t>FA0220C02</t>
  </si>
  <si>
    <t>FCPB16A01</t>
  </si>
  <si>
    <t>FCPB14A01</t>
  </si>
  <si>
    <t>FCPB13B01</t>
  </si>
  <si>
    <t>FA0121A01</t>
  </si>
  <si>
    <t>FA0204E01</t>
  </si>
  <si>
    <t>FA0204E02</t>
  </si>
  <si>
    <t>FA0204D02</t>
  </si>
  <si>
    <t>FA0204D01</t>
  </si>
  <si>
    <t>FA0202D01</t>
  </si>
  <si>
    <t>FA0202D02</t>
  </si>
  <si>
    <t>FA0106E02</t>
  </si>
  <si>
    <t>FA0202E01</t>
  </si>
  <si>
    <t>FA0106D01</t>
  </si>
  <si>
    <t>FA0202E02</t>
  </si>
  <si>
    <t>FA0104D01</t>
  </si>
  <si>
    <t>FA0104D02</t>
  </si>
  <si>
    <t>FA0104E01</t>
  </si>
  <si>
    <t>FA0104E02</t>
  </si>
  <si>
    <t>FA0102D01</t>
  </si>
  <si>
    <t>FA0201D02</t>
  </si>
  <si>
    <t>FA0102D02</t>
  </si>
  <si>
    <t>FA0201D01</t>
  </si>
  <si>
    <t>FA0102E01</t>
  </si>
  <si>
    <t>FA0201E01</t>
  </si>
  <si>
    <t>FA0102E02</t>
  </si>
  <si>
    <t>FA0201E02</t>
  </si>
  <si>
    <t>100009311</t>
  </si>
  <si>
    <t>FA0136A01</t>
  </si>
  <si>
    <t>400003917</t>
  </si>
  <si>
    <t>FA0232C01</t>
  </si>
  <si>
    <t>FA0208A01</t>
  </si>
  <si>
    <t>FA0206A01</t>
  </si>
  <si>
    <t>400003908</t>
  </si>
  <si>
    <t>FA0209C01</t>
  </si>
  <si>
    <t>FA0214A02</t>
  </si>
  <si>
    <t>FA0220A01</t>
  </si>
  <si>
    <t>FA0222A01</t>
  </si>
  <si>
    <t>FA0218A01</t>
  </si>
  <si>
    <t>FA0217B01</t>
  </si>
  <si>
    <t>FA0222A02</t>
  </si>
  <si>
    <t>FA0220B01</t>
  </si>
  <si>
    <t>FA0221B01</t>
  </si>
  <si>
    <t>FA0221C01</t>
  </si>
  <si>
    <t>400003918</t>
  </si>
  <si>
    <t>FA0232C02</t>
  </si>
  <si>
    <t>FCPB04B01</t>
  </si>
  <si>
    <t>400003909</t>
  </si>
  <si>
    <t>FCPB17A01</t>
  </si>
  <si>
    <t>FCPB15B01</t>
  </si>
  <si>
    <t>FA0224B01</t>
  </si>
  <si>
    <t>Y1-02-C-01</t>
  </si>
  <si>
    <t>Y1-02-C-02</t>
  </si>
  <si>
    <t>Y1-04-C-01</t>
  </si>
  <si>
    <t>1000010985</t>
  </si>
  <si>
    <t>Y1-04-C-02</t>
  </si>
  <si>
    <t>Y1-06-C-01</t>
  </si>
  <si>
    <t>Y1-06-C-02</t>
  </si>
  <si>
    <t>Y1-08-C-01</t>
  </si>
  <si>
    <t>Y1-08-C-02</t>
  </si>
  <si>
    <t>Y1-10-C-01</t>
  </si>
  <si>
    <t>Y1-10-C-02</t>
  </si>
  <si>
    <t>Y1-12-C-01</t>
  </si>
  <si>
    <t>1000010848</t>
  </si>
  <si>
    <t>Y1-12-C-02</t>
  </si>
  <si>
    <t>Y1-14-C-01</t>
  </si>
  <si>
    <t>Y1-14-C-02</t>
  </si>
  <si>
    <t>Y1-16-C-01</t>
  </si>
  <si>
    <t>Y1-16-C-02</t>
  </si>
  <si>
    <t>Y1-18-C-01</t>
  </si>
  <si>
    <t>Y1-18-C-02</t>
  </si>
  <si>
    <t>Y1-20-C-01</t>
  </si>
  <si>
    <t>Y1-20-C-02</t>
  </si>
  <si>
    <t>1000010050</t>
  </si>
  <si>
    <t>Y1-22-C-01</t>
  </si>
  <si>
    <t>Y1-22-C-02</t>
  </si>
  <si>
    <t>Y1-24-C-01</t>
  </si>
  <si>
    <t>Y1-24-C-02</t>
  </si>
  <si>
    <t>Y1-26-C-01</t>
  </si>
  <si>
    <t>Y1-26-C-02</t>
  </si>
  <si>
    <t>Y1-28-C-01</t>
  </si>
  <si>
    <t>Y1-28-C-02</t>
  </si>
  <si>
    <t>Y1-30-C-01</t>
  </si>
  <si>
    <t>Y1-25-B-01</t>
  </si>
  <si>
    <t>400003774</t>
  </si>
  <si>
    <t>A7-AE-25-B-03</t>
  </si>
  <si>
    <t>A7-AE-27-B-01</t>
  </si>
  <si>
    <t>A7-AE-27-B-03</t>
  </si>
  <si>
    <t>A7-AE-29-B-01</t>
  </si>
  <si>
    <t>A7-AE-29-B-03</t>
  </si>
  <si>
    <t>400003775</t>
  </si>
  <si>
    <t>A7-AE-31-B-01</t>
  </si>
  <si>
    <t>A7-AE-31-B-03</t>
  </si>
  <si>
    <t>A7-AE-39-A-03</t>
  </si>
  <si>
    <t>A7-AE-33-B-01</t>
  </si>
  <si>
    <t>A7-AE-33-B-03</t>
  </si>
  <si>
    <t>A7-AE-26-B-01</t>
  </si>
  <si>
    <t>A7-AE-26-B-03</t>
  </si>
  <si>
    <t>A7-AE-30-B-03</t>
  </si>
  <si>
    <t>A7-AE-37-B-03</t>
  </si>
  <si>
    <t>A7-AE-37-B-01</t>
  </si>
  <si>
    <t>A7-AE-35-B-03</t>
  </si>
  <si>
    <t>A7-AE-35-B-01</t>
  </si>
  <si>
    <t>A7-AE-28-B-01</t>
  </si>
  <si>
    <t>A7-AF-26-A-01</t>
  </si>
  <si>
    <t>A7-AE-28-B-03</t>
  </si>
  <si>
    <t>A7-AF-28-A-01</t>
  </si>
  <si>
    <t>A7-AE-32-B-01</t>
  </si>
  <si>
    <t>A7-AE-32-B-03</t>
  </si>
  <si>
    <t>A7-AE-34-B-01</t>
  </si>
  <si>
    <t>A7-AE-38-B-01</t>
  </si>
  <si>
    <t>A7-AE-36-B-03</t>
  </si>
  <si>
    <t>A7-AE-36-B-01</t>
  </si>
  <si>
    <t>A7-AE-34-B-03</t>
  </si>
  <si>
    <t>A7-AF-26-A-03</t>
  </si>
  <si>
    <t>A7-AE-30-B-01</t>
  </si>
  <si>
    <t>A7-AF-30-C-03</t>
  </si>
  <si>
    <t>A7-AF-26-D-01</t>
  </si>
  <si>
    <t>A7-AF-26-D-03</t>
  </si>
  <si>
    <t>A7-AF-29-C-03</t>
  </si>
  <si>
    <t>A7-AF-31-C-01</t>
  </si>
  <si>
    <t>A7-AF-31-C-03</t>
  </si>
  <si>
    <t>A7-AF-33-C-01</t>
  </si>
  <si>
    <t>A7-AF-34-C-03</t>
  </si>
  <si>
    <t>A7-AF-34-C-01</t>
  </si>
  <si>
    <t>A7-AF-33-C-03</t>
  </si>
  <si>
    <t>A7-AF-21-C-01</t>
  </si>
  <si>
    <t>A7-AF-25-C-01</t>
  </si>
  <si>
    <t>A7-AF-25-C-03</t>
  </si>
  <si>
    <t>A7-AF-27-C-01</t>
  </si>
  <si>
    <t>A7-AF-27-D-03</t>
  </si>
  <si>
    <t>A7-AF-29-C-01</t>
  </si>
  <si>
    <t>A7-AF-30-C-01</t>
  </si>
  <si>
    <t>A7-AF-10-D-01</t>
  </si>
  <si>
    <t>A7-AF-06-D-03</t>
  </si>
  <si>
    <t>A7-AF-06-D-01</t>
  </si>
  <si>
    <t>A7-AF-18-C-03</t>
  </si>
  <si>
    <t>A7-AF-15-C-03</t>
  </si>
  <si>
    <t>A7-AF-10-C-03</t>
  </si>
  <si>
    <t>A7-AF-06-C-03</t>
  </si>
  <si>
    <t>Y1-02-D-01</t>
  </si>
  <si>
    <t>Y1-02-D-02</t>
  </si>
  <si>
    <t>Y1-04-D-01</t>
  </si>
  <si>
    <t>Y1-04-D-02</t>
  </si>
  <si>
    <t>Y1-06-D-02</t>
  </si>
  <si>
    <t>Y1-08-D-01</t>
  </si>
  <si>
    <t>Y1-08-D-02</t>
  </si>
  <si>
    <t>Y1-10-D-01</t>
  </si>
  <si>
    <t>Y1-10-D-02</t>
  </si>
  <si>
    <t>Y1-12-D-01</t>
  </si>
  <si>
    <t>Y1-12-D-02</t>
  </si>
  <si>
    <t>Y1-14-D-01</t>
  </si>
  <si>
    <t>Y1-14-D-02</t>
  </si>
  <si>
    <t>Y1-16-D-01</t>
  </si>
  <si>
    <t>Y1-16-D-02</t>
  </si>
  <si>
    <t>Y1-18-D-01</t>
  </si>
  <si>
    <t>Y1-18-D-02</t>
  </si>
  <si>
    <t>Y1-20-D-01</t>
  </si>
  <si>
    <t>Y1-20-D-02</t>
  </si>
  <si>
    <t>Y1-22-D-01</t>
  </si>
  <si>
    <t>Y1-22-D-02</t>
  </si>
  <si>
    <t>Y1-24-D-01</t>
  </si>
  <si>
    <t>Y1-24-D-02</t>
  </si>
  <si>
    <t>FA0210E02</t>
  </si>
  <si>
    <t>FA0212E01</t>
  </si>
  <si>
    <t>FA0212E02</t>
  </si>
  <si>
    <t>FA0218E01</t>
  </si>
  <si>
    <t>FA0218E02</t>
  </si>
  <si>
    <t>FA0220E01</t>
  </si>
  <si>
    <t>FA0220E02</t>
  </si>
  <si>
    <t>FA0222E01</t>
  </si>
  <si>
    <t>FA0222E02</t>
  </si>
  <si>
    <t>FA0224E01</t>
  </si>
  <si>
    <t>FA0224E02</t>
  </si>
  <si>
    <t>FA0219D01</t>
  </si>
  <si>
    <t>FA0226D01</t>
  </si>
  <si>
    <t>FA0226E01</t>
  </si>
  <si>
    <t>FA0226E02</t>
  </si>
  <si>
    <t>FA0228E01</t>
  </si>
  <si>
    <t>FA0228E02</t>
  </si>
  <si>
    <t>FA0230E01</t>
  </si>
  <si>
    <t>FA0230E02</t>
  </si>
  <si>
    <t>FA0232E01</t>
  </si>
  <si>
    <t>FA0232E02</t>
  </si>
  <si>
    <t>FA0234E01</t>
  </si>
  <si>
    <t>FA0234E02</t>
  </si>
  <si>
    <t>FA0234D01</t>
  </si>
  <si>
    <t>FA0207E01</t>
  </si>
  <si>
    <t>FA0207E02</t>
  </si>
  <si>
    <t>FA0209E01</t>
  </si>
  <si>
    <t>FA0209E02</t>
  </si>
  <si>
    <t>FA0211E01</t>
  </si>
  <si>
    <t>FA0211E02</t>
  </si>
  <si>
    <t>FA0213E01</t>
  </si>
  <si>
    <t>FA0213E02</t>
  </si>
  <si>
    <t>FA0213D02</t>
  </si>
  <si>
    <t>FA0227E02</t>
  </si>
  <si>
    <t>FA0227E01</t>
  </si>
  <si>
    <t>FA0227D01</t>
  </si>
  <si>
    <t>FA0229E02</t>
  </si>
  <si>
    <t>FA0229E01</t>
  </si>
  <si>
    <t>FA0229D01</t>
  </si>
  <si>
    <t>FA0231E02</t>
  </si>
  <si>
    <t>FA0231E01</t>
  </si>
  <si>
    <t>FA0231D02</t>
  </si>
  <si>
    <t>FA0233D01</t>
  </si>
  <si>
    <t>FA0233E01</t>
  </si>
  <si>
    <t>FA0228D01</t>
  </si>
  <si>
    <t>A7-AE-46-C-01</t>
  </si>
  <si>
    <t>A7-AE-44-C-03</t>
  </si>
  <si>
    <t>A7-AE-44-C-01</t>
  </si>
  <si>
    <t>A7-AE-42-C-03</t>
  </si>
  <si>
    <t>A7-AE-42-C-01</t>
  </si>
  <si>
    <t>153000176</t>
  </si>
  <si>
    <t>A7-AE-32-C-01</t>
  </si>
  <si>
    <t>153000191</t>
  </si>
  <si>
    <t>A7-AE-27-C-01</t>
  </si>
  <si>
    <t>A7-AE-25-C-03</t>
  </si>
  <si>
    <t>A7-AE-30-C-01</t>
  </si>
  <si>
    <t>A7-AE-26-C-03</t>
  </si>
  <si>
    <t>A7-AE-26-C-01</t>
  </si>
  <si>
    <t>100011035</t>
  </si>
  <si>
    <t>FA0224C01</t>
  </si>
  <si>
    <t>FA0210B01</t>
  </si>
  <si>
    <t>FA0209C02</t>
  </si>
  <si>
    <t>FA0215D02</t>
  </si>
  <si>
    <t>FA0215E01</t>
  </si>
  <si>
    <t>FA0215E02</t>
  </si>
  <si>
    <t>FA0217D01</t>
  </si>
  <si>
    <t>FA0217D02</t>
  </si>
  <si>
    <t>FA0221D02</t>
  </si>
  <si>
    <t>FA0221D01</t>
  </si>
  <si>
    <t>FA0223D01</t>
  </si>
  <si>
    <t>FA0217E01</t>
  </si>
  <si>
    <t>FA0217E02</t>
  </si>
  <si>
    <t>FA0219E01</t>
  </si>
  <si>
    <t>FA0219E02</t>
  </si>
  <si>
    <t>950001263</t>
  </si>
  <si>
    <t>Y3-02-D-01</t>
  </si>
  <si>
    <t>Y3-02-D-02</t>
  </si>
  <si>
    <t>Y3-04-D-01</t>
  </si>
  <si>
    <t>Y3-04-D-02</t>
  </si>
  <si>
    <t>950001280</t>
  </si>
  <si>
    <t>Y1-09-D-02</t>
  </si>
  <si>
    <t>Y3-23-D-01</t>
  </si>
  <si>
    <t>950001279</t>
  </si>
  <si>
    <t>Y3-23-D-02</t>
  </si>
  <si>
    <t>Y3-23-C-02</t>
  </si>
  <si>
    <t>Y3-23-B-02</t>
  </si>
  <si>
    <t>Y3-25-B-01</t>
  </si>
  <si>
    <t>Y3-25-C-01</t>
  </si>
  <si>
    <t>Y3-25-D-01</t>
  </si>
  <si>
    <t>Y3-25-B-02</t>
  </si>
  <si>
    <t>153000201</t>
  </si>
  <si>
    <t>Y2-10-C-01</t>
  </si>
  <si>
    <t>Y2-10-C-02</t>
  </si>
  <si>
    <t>153000205</t>
  </si>
  <si>
    <t>Y2-12-C-01</t>
  </si>
  <si>
    <t>Y2-12-C-02</t>
  </si>
  <si>
    <t>Y2-14-C-01</t>
  </si>
  <si>
    <t>Y2-14-C-02</t>
  </si>
  <si>
    <t>Y2-16-C-01</t>
  </si>
  <si>
    <t>Y2-16-C-02</t>
  </si>
  <si>
    <t>153000206</t>
  </si>
  <si>
    <t>Y2-18-C-01</t>
  </si>
  <si>
    <t>Y2-18-B-01</t>
  </si>
  <si>
    <t>Y2-02-B-01</t>
  </si>
  <si>
    <t>Y2-06-B-01</t>
  </si>
  <si>
    <t>153000210</t>
  </si>
  <si>
    <t>Y2-08-A-02</t>
  </si>
  <si>
    <t>Y2-12-A-01</t>
  </si>
  <si>
    <t>Y2-14-A-01</t>
  </si>
  <si>
    <t>Y2-11-B-01</t>
  </si>
  <si>
    <t>Y2-09-C-01</t>
  </si>
  <si>
    <t>Y2-09-C-02</t>
  </si>
  <si>
    <t>Y2-11-C-01</t>
  </si>
  <si>
    <t>Y2-11-C-02</t>
  </si>
  <si>
    <t>Y2-11-B-02</t>
  </si>
  <si>
    <t>Y2-15-A-02</t>
  </si>
  <si>
    <t>Y2-18-C-02</t>
  </si>
  <si>
    <t>Y2-22-B-02</t>
  </si>
  <si>
    <t>Y2-20-B-01</t>
  </si>
  <si>
    <t>Y2-20-B-02</t>
  </si>
  <si>
    <t>Y2-23-B-01</t>
  </si>
  <si>
    <t>Y2-23-C-01</t>
  </si>
  <si>
    <t>Y2-23-C-02</t>
  </si>
  <si>
    <t>Y2-22-B-01</t>
  </si>
  <si>
    <t>Y5-11-A-02</t>
  </si>
  <si>
    <t>100005358</t>
  </si>
  <si>
    <t>Y5-11-A-01</t>
  </si>
  <si>
    <t>100005330</t>
  </si>
  <si>
    <t>Y5-13-A-02</t>
  </si>
  <si>
    <t>Y5-13-A-01</t>
  </si>
  <si>
    <t>Y5-15-A-02</t>
  </si>
  <si>
    <t>100004910</t>
  </si>
  <si>
    <t>Y5-15-A-01</t>
  </si>
  <si>
    <t>Y5-17-A-02</t>
  </si>
  <si>
    <t>Y5-09-A-02</t>
  </si>
  <si>
    <t>600001068</t>
  </si>
  <si>
    <t>Y5-19-A-01</t>
  </si>
  <si>
    <t>Y5-21-A-02</t>
  </si>
  <si>
    <t>Y5-09-A-01</t>
  </si>
  <si>
    <t>10005330</t>
  </si>
  <si>
    <t>Y5-21-A-01</t>
  </si>
  <si>
    <t>Y5-23-A-02</t>
  </si>
  <si>
    <t>Y5-23-A-01</t>
  </si>
  <si>
    <t>Y5-25-A-02</t>
  </si>
  <si>
    <t>Y5-25-A-01</t>
  </si>
  <si>
    <t>Y5-27-A-02</t>
  </si>
  <si>
    <t>Y5-27-A-01</t>
  </si>
  <si>
    <t>Y5-29-A-02</t>
  </si>
  <si>
    <t>Y5-29-A-01</t>
  </si>
  <si>
    <t>Y5-31-A-02</t>
  </si>
  <si>
    <t>Y5-33-A-01</t>
  </si>
  <si>
    <t>Y5-31-A-01</t>
  </si>
  <si>
    <t>Y5-33-A-02</t>
  </si>
  <si>
    <t>Y5-19-A-02</t>
  </si>
  <si>
    <t>15.000216</t>
  </si>
  <si>
    <t>A7-AD-03-C-03</t>
  </si>
  <si>
    <t>A7-AD-05-C-03</t>
  </si>
  <si>
    <t>153000216</t>
  </si>
  <si>
    <t>A7-AC-05-C-03</t>
  </si>
  <si>
    <t>A7-AC-07-C-01</t>
  </si>
  <si>
    <t>A7-AC-07-C-03</t>
  </si>
  <si>
    <t>A7-AD-09-C-03</t>
  </si>
  <si>
    <t>153000219</t>
  </si>
  <si>
    <t>A7-AC-09-C-01</t>
  </si>
  <si>
    <t>A7-AD-05-C-01</t>
  </si>
  <si>
    <t>A7-AC-05-C-01</t>
  </si>
  <si>
    <t>A7-AC-03-C-03</t>
  </si>
  <si>
    <t>A7-AD-01-C-01</t>
  </si>
  <si>
    <t>A7-AC-01-C-03</t>
  </si>
  <si>
    <t>A7-AD-01-C-03</t>
  </si>
  <si>
    <t>A7-AD-03-C-01</t>
  </si>
  <si>
    <t>A7-AC-03-C-01</t>
  </si>
  <si>
    <t>A7-AD-07-C-01</t>
  </si>
  <si>
    <t>A7-AD-11-C-01</t>
  </si>
  <si>
    <t>100005652</t>
  </si>
  <si>
    <t>A7-AC-01-C-01</t>
  </si>
  <si>
    <t>A7-AD-07-C-03</t>
  </si>
  <si>
    <t>A7-AD-09-C-01</t>
  </si>
  <si>
    <t>A7-AF-44-A-03</t>
  </si>
  <si>
    <t>A7-AF-44-B-03</t>
  </si>
  <si>
    <t>DENT</t>
  </si>
  <si>
    <t>A7-AD-11-C-03</t>
  </si>
  <si>
    <t>100005662</t>
  </si>
  <si>
    <t>FA0110D01</t>
  </si>
  <si>
    <t>FA0105D02</t>
  </si>
  <si>
    <t>FA0107D02</t>
  </si>
  <si>
    <t>100009203</t>
  </si>
  <si>
    <t>FA0124D01</t>
  </si>
  <si>
    <t>100009479</t>
  </si>
  <si>
    <t>FA0133D01</t>
  </si>
  <si>
    <t>FA0124D02</t>
  </si>
  <si>
    <t>FA0126D01</t>
  </si>
  <si>
    <t>FA0128D01</t>
  </si>
  <si>
    <t>FA0128D02</t>
  </si>
  <si>
    <t>FA0126D02</t>
  </si>
  <si>
    <t>FA0130D02</t>
  </si>
  <si>
    <t>FA0130D01</t>
  </si>
  <si>
    <t>FA0132A02</t>
  </si>
  <si>
    <t>FA0132D01</t>
  </si>
  <si>
    <t>FA0132D02</t>
  </si>
  <si>
    <t>FA0134D01</t>
  </si>
  <si>
    <t>FA0134D02</t>
  </si>
  <si>
    <t>FA0136D01</t>
  </si>
  <si>
    <t>FA0109D01</t>
  </si>
  <si>
    <t>FA0110D02</t>
  </si>
  <si>
    <t>153000218</t>
  </si>
  <si>
    <t>A7-AD-02-C-01</t>
  </si>
  <si>
    <t>153000215</t>
  </si>
  <si>
    <t>A7-AD-04-C-03</t>
  </si>
  <si>
    <t>A7-AD-06-C-01</t>
  </si>
  <si>
    <t>A7-AD-10-C-01</t>
  </si>
  <si>
    <t>A7-AD-08-C-03</t>
  </si>
  <si>
    <t>A7-AD-06-C-03</t>
  </si>
  <si>
    <t>A7-AD-04-C-01</t>
  </si>
  <si>
    <t>A7-AD-02-C-03</t>
  </si>
  <si>
    <t>A7-AD-01-B-03</t>
  </si>
  <si>
    <t>A7-AD-05-B-01</t>
  </si>
  <si>
    <t>600001069</t>
  </si>
  <si>
    <t>A7-AD-05-B-03</t>
  </si>
  <si>
    <t>A7-AD-07-B-01</t>
  </si>
  <si>
    <t>A7-AD-09-B-03</t>
  </si>
  <si>
    <t>A7-AD-07-B-03</t>
  </si>
  <si>
    <t>153000213</t>
  </si>
  <si>
    <t>A7-AD-15-B-03</t>
  </si>
  <si>
    <t>A7-AD-15-B-01</t>
  </si>
  <si>
    <t>A7-AD-13-B-03</t>
  </si>
  <si>
    <t>A7-AD-12-B-01</t>
  </si>
  <si>
    <t>A7-AD-12-B-03</t>
  </si>
  <si>
    <t>A7-AD-16-A-03</t>
  </si>
  <si>
    <t>A7-AD-17-B-01</t>
  </si>
  <si>
    <t>A7-AD-18-B-03</t>
  </si>
  <si>
    <t>100004743</t>
  </si>
  <si>
    <t>Y3-02-B-01</t>
  </si>
  <si>
    <t>Y3-02-B-02</t>
  </si>
  <si>
    <t>Y3-04-B-01</t>
  </si>
  <si>
    <t>Y3-12-B-01</t>
  </si>
  <si>
    <t>123000216</t>
  </si>
  <si>
    <t>Y3-12-B-02</t>
  </si>
  <si>
    <t>Y3-14-B-01</t>
  </si>
  <si>
    <t>Y3-14-B-02</t>
  </si>
  <si>
    <t>Y3-16-B-01</t>
  </si>
  <si>
    <t>Y3-16-B-02</t>
  </si>
  <si>
    <t>10004743</t>
  </si>
  <si>
    <t>Y3-18-B-01</t>
  </si>
  <si>
    <t>100005437</t>
  </si>
  <si>
    <t>Y3-18-B-02</t>
  </si>
  <si>
    <t>Y3-20-B-01</t>
  </si>
  <si>
    <t>Y3-20-B-02</t>
  </si>
  <si>
    <t>Y3-22-B-01</t>
  </si>
  <si>
    <t>Y3-22-B-02</t>
  </si>
  <si>
    <t>Y3-24-B-01</t>
  </si>
  <si>
    <t>Y3-24-B-02</t>
  </si>
  <si>
    <t>Y3-26-B-01</t>
  </si>
  <si>
    <t>Y3-26-B-02</t>
  </si>
  <si>
    <t>Y3-28-B-01</t>
  </si>
  <si>
    <t>100005473</t>
  </si>
  <si>
    <t>Y3-28-B-02</t>
  </si>
  <si>
    <t>Y3-30-B-01</t>
  </si>
  <si>
    <t>153000173</t>
  </si>
  <si>
    <t>Y4-02-A-01</t>
  </si>
  <si>
    <t>Y4-02-A-02</t>
  </si>
  <si>
    <t>Y4-04-A-01</t>
  </si>
  <si>
    <t>Y4-04-A-02</t>
  </si>
  <si>
    <t>Y4-06-A-01</t>
  </si>
  <si>
    <t>Y4-06-A-02</t>
  </si>
  <si>
    <t>Y4-08-A-01</t>
  </si>
  <si>
    <t>Y4-08-A-02</t>
  </si>
  <si>
    <t>153000143</t>
  </si>
  <si>
    <t>Y4-10-A-01</t>
  </si>
  <si>
    <t>Y4-10-A-02</t>
  </si>
  <si>
    <t>Y4-12-A-01</t>
  </si>
  <si>
    <t>Y4-12-A-02</t>
  </si>
  <si>
    <t>Y4-14-A-01</t>
  </si>
  <si>
    <t>Y4-14-A-02</t>
  </si>
  <si>
    <t>Y4-16-A-01</t>
  </si>
  <si>
    <t>Y4-16-A-02</t>
  </si>
  <si>
    <t>Y4-18-A-01</t>
  </si>
  <si>
    <t>Y4-18-A-02</t>
  </si>
  <si>
    <t>Y4-20-A-01</t>
  </si>
  <si>
    <t>Y4-20-A-02</t>
  </si>
  <si>
    <t>Y4-22-A-01</t>
  </si>
  <si>
    <t>Y4-22-A-02</t>
  </si>
  <si>
    <t>Y4-24-A-01</t>
  </si>
  <si>
    <t>Y4-24-A-02</t>
  </si>
  <si>
    <t>Y4-26-A-01</t>
  </si>
  <si>
    <t>Y4-26-A-02</t>
  </si>
  <si>
    <t>Y4-28-A-01</t>
  </si>
  <si>
    <t>Y4-28-A-02</t>
  </si>
  <si>
    <t>Y4-30-A-01</t>
  </si>
  <si>
    <t>Y4-30-A-02</t>
  </si>
  <si>
    <t>Y4-03-A-01</t>
  </si>
  <si>
    <t>Y4-03-A-02</t>
  </si>
  <si>
    <t>153000160</t>
  </si>
  <si>
    <t>Y4-07-A-01</t>
  </si>
  <si>
    <t>Y4-07-A-02</t>
  </si>
  <si>
    <t>Y4-09-A-01</t>
  </si>
  <si>
    <t>Y4-09-A-02</t>
  </si>
  <si>
    <t>Y4-11-A-01</t>
  </si>
  <si>
    <t>Y4-11-A-02</t>
  </si>
  <si>
    <t>Y4-13-A-01</t>
  </si>
  <si>
    <t>100008516</t>
  </si>
  <si>
    <t>Y4-13-A-02</t>
  </si>
  <si>
    <t>Y3-04-B-02</t>
  </si>
  <si>
    <t>Y3-06-B-01</t>
  </si>
  <si>
    <t>Y4-15-A-01</t>
  </si>
  <si>
    <t>153000104</t>
  </si>
  <si>
    <t>Y4-15-A-02</t>
  </si>
  <si>
    <t>Y4-17-A-01</t>
  </si>
  <si>
    <t>Y4-17-A-02</t>
  </si>
  <si>
    <t>Y4-19-A-01</t>
  </si>
  <si>
    <t>Y4-19-A-02</t>
  </si>
  <si>
    <t>Y4-25-A-02</t>
  </si>
  <si>
    <t>Y4-32-A-01</t>
  </si>
  <si>
    <t>Y4-32-A-02</t>
  </si>
  <si>
    <t>Y3-06-B-02</t>
  </si>
  <si>
    <t>Y3-08-B-01</t>
  </si>
  <si>
    <t>153000229</t>
  </si>
  <si>
    <t>A7-AE-05-B-01</t>
  </si>
  <si>
    <t>A7-AE-04-B-03</t>
  </si>
  <si>
    <t>A7-AE-14-A-01</t>
  </si>
  <si>
    <t>A7-AE-08-B-03</t>
  </si>
  <si>
    <t>A7-AE-12-B-03</t>
  </si>
  <si>
    <t>A7-AE-25-A-01</t>
  </si>
  <si>
    <t>A7-AE-26-A-03</t>
  </si>
  <si>
    <t>A7-AE-04-B-01</t>
  </si>
  <si>
    <t>A7-AE-02-B-01</t>
  </si>
  <si>
    <t>A7-AE-02-B-03</t>
  </si>
  <si>
    <t>A7-AE-03-B-03</t>
  </si>
  <si>
    <t>A7-AE-01-B-03</t>
  </si>
  <si>
    <t>Received</t>
  </si>
  <si>
    <t>A7-AE-02-A-01</t>
  </si>
  <si>
    <t>153000233</t>
  </si>
  <si>
    <t>A7-AE-07-C-01</t>
  </si>
  <si>
    <t>A7-AE-09-C-01</t>
  </si>
  <si>
    <t>A7-AE-09-C-03</t>
  </si>
  <si>
    <t>A7-AE-11-C-01</t>
  </si>
  <si>
    <t>A7-AE-11-C-03</t>
  </si>
  <si>
    <t>A7-AE-04-C-01</t>
  </si>
  <si>
    <t>A7-AE-04-C-03</t>
  </si>
  <si>
    <t>A7-AE-03-C-03</t>
  </si>
  <si>
    <t>A7-AE-03-C-01</t>
  </si>
  <si>
    <t>A7-AE-01-C-03</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</si>
</sst>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5">
    <numFmt numFmtId="164" formatCode="#0"/>
    <numFmt numFmtId="165" formatCode="dd/mm/yyyy\ h:mm:ss\ AM/PM"/>
    <numFmt numFmtId="166" formatCode="#0.####################"/>
    <numFmt numFmtId="167" formatCode="#0.00;[White]\-#0.00"/>
    <numFmt numFmtId="168" formatCode="0.0"/>
    <numFmt numFmtId="169" formatCode="d\-mmm\-yy\ h:mm\ AM/PM"/>
    <numFmt numFmtId="170" formatCode="d\-mmm\-yy\ h:mm"/>
    <numFmt numFmtId="171" formatCode="d\-mmm\-yy\ h:mm:ss"/>
    <numFmt numFmtId="172" formatCode="d\ mmm\ yy\ h:mm\ AM/PM"/>
    <numFmt numFmtId="173" formatCode="dd\ mmm\ yy\ h:mm\ AM/PM"/>
    <numFmt numFmtId="174" formatCode="d\ mmm\ yyyy\ h:mm\ AM/PM"/>
    <numFmt numFmtId="175" formatCode="dd\ mmm\ yyyy\ h:mm\ AM/PM"/>
    <numFmt numFmtId="176" formatCode="d\ mmm\ yyyy\ h:mm:ss"/>
    <numFmt numFmtId="177" formatCode="m/d/yyyy\ h:mm:ss"/>
    <numFmt numFmtId="178" formatCode="d\ mmm\ yy"/>
    <numFmt numFmtId="179" formatCode="dd\ mmm\ yy"/>
    <numFmt numFmtId="180" formatCode="dd\ mmm\ h:mm\ AM/PM"/>
    <numFmt numFmtId="181" formatCode="d\ mmm\ h:mm\ AM/PM"/>
    <numFmt numFmtId="182" formatCode="d\ mmm\ yy\ h:mm"/>
    <numFmt numFmtId="183" formatCode="d\ mmmm\ yy"/>
    <numFmt numFmtId="184" formatCode="dd\ mmmm\ yy\ h:mm\ AM/PM"/>
    <numFmt numFmtId="185" formatCode="dd\ mmmm\ yy\ h:mm:ss\ AM/PM"/>
    <numFmt numFmtId="186" formatCode="dd\ mmmm\ h:mm\ AM/PM"/>
    <numFmt numFmtId="187" formatCode="d\-mmmm\-yy\ h:mm\ AM/PM"/>
    <numFmt numFmtId="188" formatCode="d\ mmmm\ yy\ h:mm\ AM/PM"/>
    <numFmt numFmtId="189" formatCode="m/d/yyyy\ h:mm:ss\ AM/PM"/>
    <numFmt numFmtId="190" formatCode="d\ \-mmm\-yy\ h:mm\ AM/PM"/>
    <numFmt numFmtId="191" formatCode="d\-mmm\-yy"/>
    <numFmt numFmtId="192" formatCode="d\-mmmm"/>
    <numFmt numFmtId="193" formatCode="dd\-mmm\-yyyy"/>
    <numFmt numFmtId="194" formatCode="0.0%"/>
    <numFmt numFmtId="195" formatCode="dd\-mmm\-yyyy\ hh:mm:ss"/>
    <numFmt numFmtId="196" formatCode="yyyy\-mm\-dd"/>
    <numFmt numFmtId="197" formatCode="dd/mm/yy\ h:mm\ AM/PM"/>
    <numFmt numFmtId="198" formatCode="#0;[White]\-#0;"/>
  </numFmts>
  <fonts count="39">
    <font>
      <sz val="11.000000"/>
      <color theme="1"/>
      <name val="Calibri"/>
    </font>
    <font>
      <b/>
      <sz val="14.000000"/>
      <name val="Arial"/>
    </font>
    <font>
      <sz val="9.000000"/>
      <name val="Arial"/>
    </font>
    <font>
      <b/>
      <sz val="10.000000"/>
      <color rgb="FF2D2D2D"/>
      <name val="Arial"/>
    </font>
    <font>
      <sz val="9.000000"/>
      <color rgb="FF2D2D2D"/>
      <name val="Arial"/>
    </font>
    <font>
      <b/>
      <sz val="9.000000"/>
      <color rgb="FF2D2D2D"/>
      <name val="Arial"/>
    </font>
    <font>
      <sz val="8.000000"/>
      <name val="Arial"/>
    </font>
    <font>
      <b/>
      <sz val="9.000000"/>
      <color rgb="FF545454"/>
      <name val="Arial"/>
    </font>
    <font>
      <b/>
      <sz val="10.000000"/>
      <color rgb="FF545454"/>
      <name val="Arial"/>
    </font>
    <font>
      <sz val="10.000000"/>
      <color rgb="FF545454"/>
      <name val="Arial"/>
    </font>
    <font>
      <sz val="10.000000"/>
      <color theme="1"/>
      <name val="Arial"/>
    </font>
    <font>
      <b/>
      <sz val="11.000000"/>
      <name val="Calibri"/>
      <scheme val="minor"/>
    </font>
    <font>
      <b/>
      <sz val="12.000000"/>
      <color indexed="64"/>
      <name val="Calibri"/>
    </font>
    <font>
      <sz val="14.000000"/>
      <color indexed="64"/>
      <name val="Calibri"/>
    </font>
    <font>
      <sz val="14.000000"/>
      <color theme="1"/>
      <name val="Calibri"/>
    </font>
    <font>
      <sz val="14.000000"/>
      <color rgb="FF222222"/>
      <name val="Arial"/>
    </font>
    <font>
      <sz val="11.000000"/>
      <color theme="1"/>
      <name val="Calibri"/>
      <scheme val="minor"/>
    </font>
    <font>
      <b/>
      <sz val="11.000000"/>
      <color theme="1"/>
      <name val="Calibri"/>
      <scheme val="minor"/>
    </font>
    <font>
      <sz val="15.000000"/>
      <color rgb="FF222222"/>
      <name val="Arial"/>
    </font>
    <font>
      <sz val="11.000000"/>
      <color rgb="FF222222"/>
      <name val="Arial"/>
    </font>
    <font>
      <sz val="13.000000"/>
      <color theme="1"/>
      <name val="Calibri"/>
      <scheme val="minor"/>
    </font>
    <font>
      <u/>
      <sz val="11.000000"/>
      <color rgb="FF222222"/>
      <name val="Arial"/>
    </font>
    <font>
      <sz val="11.000000"/>
      <color indexed="64"/>
      <name val="Arial"/>
    </font>
    <font>
      <u/>
      <sz val="11.000000"/>
      <color indexed="64"/>
      <name val="Calibri"/>
      <scheme val="minor"/>
    </font>
    <font>
      <sz val="11.000000"/>
      <color theme="1"/>
      <name val="Arial"/>
    </font>
    <font>
      <b/>
      <sz val="13.000000"/>
      <color theme="1"/>
      <name val="Calibri"/>
      <scheme val="minor"/>
    </font>
    <font>
      <sz val="11.000000"/>
      <color indexed="64"/>
      <name val="Calibri"/>
      <scheme val="minor"/>
    </font>
    <font>
      <b/>
      <sz val="11.000000"/>
      <color indexed="64"/>
      <name val="Calibri"/>
      <scheme val="minor"/>
    </font>
    <font>
      <sz val="11.000000"/>
      <color indexed="64"/>
      <name val="Calibri"/>
    </font>
    <font>
      <b/>
      <sz val="11.000000"/>
      <color indexed="64"/>
      <name val="Calibri"/>
    </font>
    <font>
      <sz val="14.000000"/>
      <color rgb="FF222222"/>
      <name val="Calibri"/>
    </font>
    <font>
      <sz val="11.000000"/>
      <color indexed="64"/>
      <name val="Georgia"/>
    </font>
    <font>
      <sz val="11.000000"/>
      <color rgb="FF222222"/>
      <name val="Calibri"/>
    </font>
    <font>
      <b/>
      <sz val="11.000000"/>
      <color indexed="64"/>
      <name val="Arial"/>
    </font>
    <font>
      <sz val="10.000000"/>
      <name val="Calibri"/>
      <scheme val="minor"/>
    </font>
    <font>
      <b/>
      <sz val="11.000000"/>
      <color theme="1"/>
      <name val="Arial"/>
    </font>
    <font>
      <b/>
      <sz val="11.000000"/>
      <name val="Calibri"/>
    </font>
    <font>
      <sz val="11.000000"/>
      <name val="Calibri"/>
    </font>
    <font>
      <b/>
      <sz val="9.000000"/>
      <name val="Arial"/>
    </font>
  </fonts>
  <fills count="24">
    <fill>
      <patternFill patternType="none"/>
    </fill>
    <fill>
      <patternFill patternType="gray125"/>
    </fill>
    <fill>
      <patternFill patternType="solid">
        <fgColor rgb="FFF4FFF6"/>
        <bgColor rgb="FFF0FAFF"/>
      </patternFill>
    </fill>
    <fill>
      <patternFill patternType="solid">
        <fgColor rgb="FFF1F1F1"/>
      </patternFill>
    </fill>
    <fill>
      <patternFill patternType="solid">
        <fgColor indexed="65"/>
      </patternFill>
    </fill>
    <fill>
      <patternFill patternType="solid">
        <fgColor indexed="7"/>
      </patternFill>
    </fill>
    <fill>
      <patternFill patternType="solid">
        <fgColor rgb="FFB7E1CD"/>
      </patternFill>
    </fill>
    <fill>
      <patternFill patternType="solid">
        <fgColor rgb="FFD9D9D9"/>
      </patternFill>
    </fill>
    <fill>
      <patternFill patternType="solid">
        <fgColor rgb="FF7AADF3"/>
        <bgColor rgb="FF7AADF3"/>
      </patternFill>
    </fill>
    <fill>
      <patternFill patternType="solid">
        <fgColor rgb="FFFFD965"/>
        <bgColor rgb="FFFFD965"/>
      </patternFill>
    </fill>
    <fill>
      <patternFill patternType="solid">
        <fgColor indexed="65"/>
        <bgColor indexed="65"/>
      </patternFill>
    </fill>
    <fill>
      <patternFill patternType="solid">
        <fgColor indexed="5"/>
        <bgColor indexed="5"/>
      </patternFill>
    </fill>
    <fill>
      <patternFill patternType="solid">
        <fgColor indexed="52"/>
        <bgColor indexed="52"/>
      </patternFill>
    </fill>
    <fill>
      <patternFill patternType="solid">
        <fgColor theme="0"/>
        <bgColor theme="0"/>
      </patternFill>
    </fill>
    <fill>
      <patternFill patternType="solid">
        <fgColor indexed="3"/>
        <bgColor indexed="3"/>
      </patternFill>
    </fill>
    <fill>
      <patternFill patternType="solid">
        <fgColor rgb="FFFFD966"/>
        <bgColor rgb="FFFFD966"/>
      </patternFill>
    </fill>
    <fill>
      <patternFill patternType="solid">
        <fgColor rgb="FF93C47D"/>
        <bgColor rgb="FF93C47D"/>
      </patternFill>
    </fill>
    <fill>
      <patternFill patternType="solid">
        <fgColor indexed="2"/>
        <bgColor indexed="2"/>
      </patternFill>
    </fill>
    <fill>
      <patternFill patternType="solid">
        <fgColor indexed="7"/>
        <bgColor indexed="7"/>
      </patternFill>
    </fill>
    <fill>
      <patternFill patternType="solid">
        <fgColor rgb="FFB6D7A8"/>
        <bgColor rgb="FFB6D7A8"/>
      </patternFill>
    </fill>
    <fill>
      <patternFill patternType="solid">
        <fgColor rgb="FFF6B26B"/>
        <bgColor rgb="FFF6B26B"/>
      </patternFill>
    </fill>
    <fill>
      <patternFill patternType="solid">
        <fgColor rgb="FFD9EAF7"/>
        <bgColor rgb="FFD9EAF7"/>
      </patternFill>
    </fill>
    <fill>
      <patternFill patternType="solid">
        <fgColor rgb="FFD9E1F2"/>
        <bgColor rgb="FFD9E1F2"/>
      </patternFill>
    </fill>
    <fill>
      <patternFill patternType="solid">
        <fgColor indexed="5"/>
      </patternFill>
    </fill>
  </fills>
  <borders count="9">
    <border>
      <left style="none"/>
      <right style="none"/>
      <top style="none"/>
      <bottom style="none"/>
      <diagonal style="none"/>
    </border>
    <border>
      <left style="thin">
        <color rgb="FFF4F4F4"/>
      </left>
      <right style="thin">
        <color rgb="FFF4F4F4"/>
      </right>
      <top style="thin">
        <color rgb="FFF4F4F4"/>
      </top>
      <bottom style="thin">
        <color rgb="FFF4F4F4"/>
      </bottom>
      <diagonal style="none"/>
    </border>
    <border>
      <left style="none"/>
      <right style="none"/>
      <top style="thin">
        <color rgb="FFF4F4F4"/>
      </top>
      <bottom style="none"/>
      <diagonal style="none"/>
    </border>
    <border>
      <left style="medium">
        <color indexed="64"/>
      </left>
      <right style="medium">
        <color indexed="64"/>
      </right>
      <top style="medium">
        <color indexed="64"/>
      </top>
      <bottom style="medium">
        <color indexed="64"/>
      </bottom>
      <diagonal style="none"/>
    </border>
    <border>
      <left style="medium">
        <color rgb="FFCCCCCC"/>
      </left>
      <right style="medium">
        <color indexed="64"/>
      </right>
      <top style="medium">
        <color indexed="64"/>
      </top>
      <bottom style="medium">
        <color indexed="64"/>
      </bottom>
      <diagonal style="none"/>
    </border>
    <border>
      <left style="medium">
        <color indexed="64"/>
      </left>
      <right style="medium">
        <color indexed="64"/>
      </right>
      <top style="medium">
        <color rgb="FFCCCCCC"/>
      </top>
      <bottom style="medium">
        <color indexed="64"/>
      </bottom>
      <diagonal style="none"/>
    </border>
    <border>
      <left style="medium">
        <color rgb="FFCCCCCC"/>
      </left>
      <right style="medium">
        <color indexed="64"/>
      </right>
      <top style="medium">
        <color rgb="FFCCCCCC"/>
      </top>
      <bottom style="medium">
        <color indexed="64"/>
      </bottom>
      <diagonal style="none"/>
    </border>
    <border>
      <left style="none"/>
      <right style="thin">
        <color auto="1"/>
      </right>
      <top style="none"/>
      <bottom style="thin">
        <color auto="1"/>
      </bottom>
      <diagonal style="none"/>
    </border>
    <border>
      <left style="thin">
        <color auto="1"/>
      </left>
      <right style="thin">
        <color auto="1"/>
      </right>
      <top style="thin">
        <color auto="1"/>
      </top>
      <bottom style="thin">
        <color auto="1"/>
      </bottom>
      <diagonal style="none"/>
    </border>
  </borders>
  <cellStyleXfs count="11">
    <xf fontId="0" fillId="0" borderId="0" numFmtId="0" applyNumberFormat="1" applyFont="1" applyFill="1" applyBorder="1"/>
    <xf fontId="1" fillId="0" borderId="0" numFmtId="0" applyNumberFormat="1" applyFont="1" applyFill="1" applyBorder="1">
      <alignment horizontal="center" vertical="center"/>
    </xf>
    <xf fontId="2" fillId="2" borderId="1" numFmtId="0" applyNumberFormat="1" applyFont="1" applyFill="1" applyBorder="1">
      <alignment horizontal="center" vertical="center"/>
    </xf>
    <xf fontId="3" fillId="0" borderId="1" numFmtId="0" applyNumberFormat="1" applyFont="1" applyFill="1" applyBorder="1">
      <alignment horizontal="left" vertical="center"/>
    </xf>
    <xf fontId="4" fillId="0" borderId="1" numFmtId="164" applyNumberFormat="1" applyFont="1" applyFill="1" applyBorder="1">
      <alignment horizontal="left" vertical="center"/>
    </xf>
    <xf fontId="4" fillId="0" borderId="1" numFmtId="0" applyNumberFormat="1" applyFont="1" applyFill="1" applyBorder="1">
      <alignment horizontal="left" vertical="center"/>
    </xf>
    <xf fontId="4" fillId="0" borderId="1" numFmtId="165" applyNumberFormat="1" applyFont="1" applyFill="1" applyBorder="1">
      <alignment horizontal="left" vertical="center"/>
    </xf>
    <xf fontId="5" fillId="0" borderId="1" numFmtId="164" applyNumberFormat="1" applyFont="1" applyFill="1" applyBorder="1">
      <alignment horizontal="center" vertical="center"/>
    </xf>
    <xf fontId="4" fillId="0" borderId="2" numFmtId="14" applyNumberFormat="1" applyFont="1" applyFill="1" applyBorder="1">
      <alignment horizontal="left" vertical="center"/>
    </xf>
    <xf fontId="4" fillId="0" borderId="1" numFmtId="14" applyNumberFormat="1" applyFont="1" applyFill="1" applyBorder="1">
      <alignment horizontal="left" vertical="center"/>
    </xf>
    <xf fontId="6" fillId="3" borderId="0" numFmtId="0" applyNumberFormat="1" applyFont="1" applyFill="1" applyBorder="1">
      <alignment horizontal="left" vertical="center" wrapText="1"/>
    </xf>
  </cellStyleXfs>
  <cellXfs count="207">
    <xf fontId="0" fillId="0" borderId="0" numFmtId="0" xfId="0"/>
    <xf fontId="0" fillId="0" borderId="0" numFmtId="0" xfId="0" applyProtection="1"/>
    <xf fontId="0" fillId="0" borderId="0" numFmtId="0" xfId="0"/>
    <xf fontId="1" fillId="0" borderId="0" numFmtId="0" xfId="1" applyFont="1" applyAlignment="1">
      <alignment horizontal="center" vertical="center" wrapText="1"/>
    </xf>
    <xf fontId="2" fillId="2" borderId="1" numFmtId="0" xfId="2" applyFont="1" applyFill="1" applyBorder="1" applyAlignment="1">
      <alignment horizontal="center" vertical="center" wrapText="1"/>
    </xf>
    <xf fontId="3" fillId="0" borderId="1" numFmtId="0" xfId="3" applyFont="1" applyBorder="1" applyAlignment="1">
      <alignment horizontal="left" vertical="center" wrapText="1"/>
    </xf>
    <xf fontId="4" fillId="0" borderId="1" numFmtId="164" xfId="4" applyNumberFormat="1" applyFont="1" applyBorder="1" applyAlignment="1">
      <alignment horizontal="left" vertical="center" wrapText="1"/>
    </xf>
    <xf fontId="4" fillId="0" borderId="1" numFmtId="0" xfId="5" applyFont="1" applyBorder="1" applyAlignment="1">
      <alignment horizontal="left" vertical="center" wrapText="1"/>
    </xf>
    <xf fontId="4" fillId="0" borderId="1" numFmtId="165" xfId="6" applyNumberFormat="1" applyFont="1" applyBorder="1" applyAlignment="1">
      <alignment horizontal="left" vertical="center" wrapText="1"/>
    </xf>
    <xf fontId="5" fillId="0" borderId="1" numFmtId="164" xfId="7" applyNumberFormat="1" applyFont="1" applyBorder="1" applyAlignment="1">
      <alignment horizontal="center" vertical="center" wrapText="1"/>
    </xf>
    <xf fontId="4" fillId="0" borderId="2" numFmtId="14" xfId="8" applyNumberFormat="1" applyFont="1" applyBorder="1" applyAlignment="1">
      <alignment horizontal="left" vertical="center" wrapText="1"/>
    </xf>
    <xf fontId="4" fillId="0" borderId="1" numFmtId="14" xfId="9" applyNumberFormat="1" applyFont="1" applyBorder="1" applyAlignment="1">
      <alignment horizontal="left" vertical="center" wrapText="1"/>
    </xf>
    <xf fontId="4" fillId="0" borderId="1" numFmtId="0" xfId="4" applyFont="1" applyBorder="1" applyAlignment="1">
      <alignment horizontal="left" vertical="center" wrapText="1"/>
    </xf>
    <xf fontId="4" fillId="0" borderId="1" numFmtId="164" xfId="5" applyNumberFormat="1" applyFont="1" applyBorder="1" applyAlignment="1">
      <alignment horizontal="left" vertical="center" wrapText="1"/>
    </xf>
    <xf fontId="4" fillId="0" borderId="1" numFmtId="166" xfId="4" applyNumberFormat="1" applyFont="1" applyBorder="1" applyAlignment="1">
      <alignment horizontal="left" vertical="center" wrapText="1"/>
    </xf>
    <xf fontId="7" fillId="2" borderId="1" numFmtId="0" xfId="2" applyFont="1" applyFill="1" applyBorder="1" applyAlignment="1">
      <alignment horizontal="left" vertical="center" wrapText="1"/>
    </xf>
    <xf fontId="8" fillId="0" borderId="1" numFmtId="0" xfId="3" applyFont="1" applyBorder="1" applyAlignment="1">
      <alignment horizontal="left" vertical="center" wrapText="1"/>
    </xf>
    <xf fontId="9" fillId="0" borderId="1" numFmtId="165" xfId="4" applyNumberFormat="1" applyFont="1" applyBorder="1" applyAlignment="1">
      <alignment horizontal="left" vertical="center" wrapText="1"/>
    </xf>
    <xf fontId="9" fillId="0" borderId="1" numFmtId="0" xfId="5" applyFont="1" applyBorder="1" applyAlignment="1">
      <alignment horizontal="left" vertical="center" wrapText="1"/>
    </xf>
    <xf fontId="9" fillId="0" borderId="1" numFmtId="164" xfId="6" applyNumberFormat="1" applyFont="1" applyBorder="1" applyAlignment="1">
      <alignment horizontal="left" vertical="center" wrapText="1"/>
    </xf>
    <xf fontId="9" fillId="0" borderId="1" numFmtId="167" xfId="7" applyNumberFormat="1" applyFont="1" applyBorder="1" applyAlignment="1">
      <alignment horizontal="left" vertical="center" wrapText="1"/>
    </xf>
    <xf fontId="9" fillId="0" borderId="2" numFmtId="14" xfId="8" applyNumberFormat="1" applyFont="1" applyBorder="1" applyAlignment="1">
      <alignment horizontal="left" vertical="center" wrapText="1"/>
    </xf>
    <xf fontId="8" fillId="4" borderId="1" numFmtId="0" xfId="3" applyFont="1" applyFill="1" applyBorder="1" applyAlignment="1">
      <alignment horizontal="left" vertical="center" wrapText="1"/>
    </xf>
    <xf fontId="9" fillId="4" borderId="1" numFmtId="165" xfId="4" applyNumberFormat="1" applyFont="1" applyFill="1" applyBorder="1" applyAlignment="1">
      <alignment horizontal="left" vertical="center" wrapText="1"/>
    </xf>
    <xf fontId="9" fillId="4" borderId="1" numFmtId="0" xfId="5" applyFont="1" applyFill="1" applyBorder="1" applyAlignment="1">
      <alignment horizontal="left" vertical="center" wrapText="1"/>
    </xf>
    <xf fontId="9" fillId="4" borderId="1" numFmtId="164" xfId="6" applyNumberFormat="1" applyFont="1" applyFill="1" applyBorder="1" applyAlignment="1">
      <alignment horizontal="left" vertical="center" wrapText="1"/>
    </xf>
    <xf fontId="9" fillId="4" borderId="1" numFmtId="167" xfId="7" applyNumberFormat="1" applyFont="1" applyFill="1" applyBorder="1" applyAlignment="1">
      <alignment horizontal="left" vertical="center" wrapText="1"/>
    </xf>
    <xf fontId="9" fillId="4" borderId="2" numFmtId="14" xfId="8" applyNumberFormat="1" applyFont="1" applyFill="1" applyBorder="1" applyAlignment="1">
      <alignment horizontal="left" vertical="center" wrapText="1"/>
    </xf>
    <xf fontId="9" fillId="4" borderId="1" numFmtId="0" xfId="6" applyFont="1" applyFill="1" applyBorder="1" applyAlignment="1">
      <alignment horizontal="left" vertical="center" wrapText="1"/>
    </xf>
    <xf fontId="9" fillId="0" borderId="1" numFmtId="0" xfId="6" applyFont="1" applyBorder="1" applyAlignment="1">
      <alignment horizontal="left" vertical="center" wrapText="1"/>
    </xf>
    <xf fontId="10" fillId="5" borderId="3" numFmtId="0" xfId="0" applyFont="1" applyFill="1" applyBorder="1" applyAlignment="1">
      <alignment horizontal="center" wrapText="1"/>
    </xf>
    <xf fontId="10" fillId="5" borderId="4" numFmtId="0" xfId="0" applyFont="1" applyFill="1" applyBorder="1" applyAlignment="1">
      <alignment horizontal="center" wrapText="1"/>
    </xf>
    <xf fontId="10" fillId="0" borderId="5" numFmtId="0" xfId="0" applyFont="1" applyBorder="1" applyAlignment="1">
      <alignment horizontal="center" wrapText="1"/>
    </xf>
    <xf fontId="10" fillId="0" borderId="6" numFmtId="17" xfId="0" applyNumberFormat="1" applyFont="1" applyBorder="1" applyAlignment="1">
      <alignment horizontal="center" wrapText="1"/>
    </xf>
    <xf fontId="10" fillId="0" borderId="6" numFmtId="0" xfId="0" applyFont="1" applyBorder="1" applyAlignment="1">
      <alignment horizontal="center" wrapText="1"/>
    </xf>
    <xf fontId="10" fillId="6" borderId="6" numFmtId="0" xfId="0" applyFont="1" applyFill="1" applyBorder="1" applyAlignment="1">
      <alignment horizontal="center" wrapText="1"/>
    </xf>
    <xf fontId="10" fillId="0" borderId="6" numFmtId="3" xfId="0" applyNumberFormat="1" applyFont="1" applyBorder="1" applyAlignment="1">
      <alignment horizontal="center" wrapText="1"/>
    </xf>
    <xf fontId="10" fillId="7" borderId="5" numFmtId="0" xfId="0" applyFont="1" applyFill="1" applyBorder="1" applyAlignment="1">
      <alignment horizontal="center" wrapText="1"/>
    </xf>
    <xf fontId="10" fillId="7" borderId="6" numFmtId="17" xfId="0" applyNumberFormat="1" applyFont="1" applyFill="1" applyBorder="1" applyAlignment="1">
      <alignment horizontal="center" wrapText="1"/>
    </xf>
    <xf fontId="10" fillId="7" borderId="6" numFmtId="0" xfId="0" applyFont="1" applyFill="1" applyBorder="1" applyAlignment="1">
      <alignment horizontal="center" wrapText="1"/>
    </xf>
    <xf fontId="10" fillId="7" borderId="6" numFmtId="3" xfId="0" applyNumberFormat="1" applyFont="1" applyFill="1" applyBorder="1" applyAlignment="1">
      <alignment horizontal="center" wrapText="1"/>
    </xf>
    <xf fontId="11" fillId="0" borderId="7" numFmtId="0" xfId="0" applyFont="1" applyBorder="1" applyAlignment="1">
      <alignment horizontal="center" vertical="center" wrapText="1"/>
    </xf>
    <xf fontId="11" fillId="0" borderId="7" numFmtId="3" xfId="0" applyNumberFormat="1" applyFont="1" applyBorder="1" applyAlignment="1">
      <alignment horizontal="center" wrapText="1"/>
    </xf>
    <xf fontId="12" fillId="8" borderId="0" numFmtId="0" xfId="0" applyFont="1" applyFill="1" applyAlignment="1">
      <alignment horizontal="center" vertical="center"/>
    </xf>
    <xf fontId="12" fillId="8" borderId="0" numFmtId="14" xfId="0" applyNumberFormat="1" applyFont="1" applyFill="1" applyAlignment="1">
      <alignment horizontal="center" vertical="center"/>
    </xf>
    <xf fontId="12" fillId="9" borderId="0" numFmtId="0" xfId="0" applyFont="1" applyFill="1" applyAlignment="1">
      <alignment horizontal="center" vertical="center"/>
    </xf>
    <xf fontId="12" fillId="9" borderId="0" numFmtId="0" xfId="0" applyFont="1" applyFill="1" applyAlignment="1">
      <alignment horizontal="left" vertical="center"/>
    </xf>
    <xf fontId="13" fillId="10" borderId="0" numFmtId="0" xfId="0" applyFont="1" applyFill="1" applyAlignment="1">
      <alignment horizontal="center" vertical="center"/>
    </xf>
    <xf fontId="13" fillId="10" borderId="0" numFmtId="15" xfId="0" applyNumberFormat="1" applyFont="1" applyFill="1" applyAlignment="1">
      <alignment horizontal="center" vertical="center"/>
    </xf>
    <xf fontId="13" fillId="10" borderId="0" numFmtId="168" xfId="0" applyNumberFormat="1" applyFont="1" applyFill="1" applyAlignment="1">
      <alignment horizontal="center" vertical="center"/>
    </xf>
    <xf fontId="13" fillId="10" borderId="0" numFmtId="16" xfId="0" applyNumberFormat="1" applyFont="1" applyFill="1" applyAlignment="1">
      <alignment horizontal="center" vertical="center"/>
    </xf>
    <xf fontId="13" fillId="10" borderId="0" numFmtId="169" xfId="0" applyNumberFormat="1" applyFont="1" applyFill="1" applyAlignment="1">
      <alignment horizontal="center" vertical="center"/>
    </xf>
    <xf fontId="13" fillId="10" borderId="0" numFmtId="170" xfId="0" applyNumberFormat="1" applyFont="1" applyFill="1" applyAlignment="1">
      <alignment horizontal="center" vertical="center"/>
    </xf>
    <xf fontId="13" fillId="11" borderId="0" numFmtId="15" xfId="0" applyNumberFormat="1" applyFont="1" applyFill="1" applyAlignment="1">
      <alignment horizontal="center" vertical="center"/>
    </xf>
    <xf fontId="13" fillId="11" borderId="0" numFmtId="0" xfId="0" applyFont="1" applyFill="1" applyAlignment="1">
      <alignment horizontal="center" vertical="center"/>
    </xf>
    <xf fontId="13" fillId="11" borderId="0" numFmtId="170" xfId="0" applyNumberFormat="1" applyFont="1" applyFill="1" applyAlignment="1">
      <alignment horizontal="center" vertical="center"/>
    </xf>
    <xf fontId="13" fillId="11" borderId="0" numFmtId="0" xfId="0" applyFont="1" applyFill="1" applyAlignment="1">
      <alignment horizontal="left" vertical="center"/>
    </xf>
    <xf fontId="13" fillId="10" borderId="0" numFmtId="0" xfId="0" applyFont="1" applyFill="1" applyAlignment="1">
      <alignment horizontal="left" vertical="center"/>
    </xf>
    <xf fontId="13" fillId="10" borderId="0" numFmtId="171" xfId="0" applyNumberFormat="1" applyFont="1" applyFill="1" applyAlignment="1">
      <alignment horizontal="center" vertical="center"/>
    </xf>
    <xf fontId="13" fillId="10" borderId="0" numFmtId="172" xfId="0" applyNumberFormat="1" applyFont="1" applyFill="1" applyAlignment="1">
      <alignment horizontal="center" vertical="center"/>
    </xf>
    <xf fontId="13" fillId="10" borderId="0" numFmtId="173" xfId="0" applyNumberFormat="1" applyFont="1" applyFill="1" applyAlignment="1">
      <alignment horizontal="center" vertical="center"/>
    </xf>
    <xf fontId="13" fillId="10" borderId="0" numFmtId="174" xfId="0" applyNumberFormat="1" applyFont="1" applyFill="1" applyAlignment="1">
      <alignment horizontal="center" vertical="center"/>
    </xf>
    <xf fontId="13" fillId="10" borderId="0" numFmtId="175" xfId="0" applyNumberFormat="1" applyFont="1" applyFill="1" applyAlignment="1">
      <alignment horizontal="center" vertical="center"/>
    </xf>
    <xf fontId="13" fillId="10" borderId="0" numFmtId="22" xfId="0" applyNumberFormat="1" applyFont="1" applyFill="1" applyAlignment="1">
      <alignment horizontal="center" vertical="center"/>
    </xf>
    <xf fontId="13" fillId="10" borderId="0" numFmtId="176" xfId="0" applyNumberFormat="1" applyFont="1" applyFill="1" applyAlignment="1">
      <alignment horizontal="center" vertical="center"/>
    </xf>
    <xf fontId="13" fillId="10" borderId="0" numFmtId="177" xfId="0" applyNumberFormat="1" applyFont="1" applyFill="1" applyAlignment="1">
      <alignment horizontal="center" vertical="center"/>
    </xf>
    <xf fontId="14" fillId="10" borderId="0" numFmtId="15" xfId="0" applyNumberFormat="1" applyFont="1" applyFill="1" applyAlignment="1">
      <alignment horizontal="center" vertical="center"/>
    </xf>
    <xf fontId="14" fillId="10" borderId="0" numFmtId="174" xfId="0" applyNumberFormat="1" applyFont="1" applyFill="1" applyAlignment="1">
      <alignment horizontal="center" vertical="center"/>
    </xf>
    <xf fontId="13" fillId="10" borderId="0" numFmtId="178" xfId="0" applyNumberFormat="1" applyFont="1" applyFill="1" applyAlignment="1">
      <alignment horizontal="center" vertical="center"/>
    </xf>
    <xf fontId="13" fillId="12" borderId="0" numFmtId="0" xfId="0" applyFont="1" applyFill="1" applyAlignment="1">
      <alignment horizontal="center" vertical="center"/>
    </xf>
    <xf fontId="13" fillId="12" borderId="0" numFmtId="15" xfId="0" applyNumberFormat="1" applyFont="1" applyFill="1" applyAlignment="1">
      <alignment horizontal="center" vertical="center"/>
    </xf>
    <xf fontId="15" fillId="13" borderId="0" numFmtId="0" xfId="0" applyFont="1" applyFill="1" applyAlignment="1">
      <alignment horizontal="center" vertical="center"/>
    </xf>
    <xf fontId="14" fillId="0" borderId="0" numFmtId="0" xfId="0" applyFont="1" applyAlignment="1">
      <alignment horizontal="center" vertical="center"/>
    </xf>
    <xf fontId="14" fillId="10" borderId="0" numFmtId="0" xfId="0" applyFont="1" applyFill="1" applyAlignment="1">
      <alignment horizontal="center" vertical="center"/>
    </xf>
    <xf fontId="14" fillId="10" borderId="0" numFmtId="178" xfId="0" applyNumberFormat="1" applyFont="1" applyFill="1" applyAlignment="1">
      <alignment horizontal="center" vertical="center"/>
    </xf>
    <xf fontId="14" fillId="10" borderId="0" numFmtId="172" xfId="0" applyNumberFormat="1" applyFont="1" applyFill="1" applyAlignment="1">
      <alignment horizontal="center" vertical="center"/>
    </xf>
    <xf fontId="13" fillId="14" borderId="0" numFmtId="0" xfId="0" applyFont="1" applyFill="1" applyAlignment="1">
      <alignment horizontal="center" vertical="center"/>
    </xf>
    <xf fontId="13" fillId="14" borderId="0" numFmtId="15" xfId="0" applyNumberFormat="1" applyFont="1" applyFill="1" applyAlignment="1">
      <alignment horizontal="center" vertical="center"/>
    </xf>
    <xf fontId="13" fillId="14" borderId="0" numFmtId="169" xfId="0" applyNumberFormat="1" applyFont="1" applyFill="1" applyAlignment="1">
      <alignment horizontal="center" vertical="center"/>
    </xf>
    <xf fontId="14" fillId="11" borderId="0" numFmtId="0" xfId="0" applyFont="1" applyFill="1" applyAlignment="1">
      <alignment horizontal="center" vertical="center"/>
    </xf>
    <xf fontId="13" fillId="11" borderId="0" numFmtId="172" xfId="0" applyNumberFormat="1" applyFont="1" applyFill="1" applyAlignment="1">
      <alignment horizontal="center" vertical="center"/>
    </xf>
    <xf fontId="13" fillId="0" borderId="0" numFmtId="172" xfId="0" applyNumberFormat="1" applyFont="1" applyAlignment="1">
      <alignment horizontal="center" vertical="center"/>
    </xf>
    <xf fontId="14" fillId="10" borderId="0" numFmtId="0" xfId="0" applyFont="1" applyFill="1" applyAlignment="1">
      <alignment vertical="center"/>
    </xf>
    <xf fontId="14" fillId="10" borderId="0" numFmtId="179" xfId="0" applyNumberFormat="1" applyFont="1" applyFill="1" applyAlignment="1">
      <alignment horizontal="center" vertical="center"/>
    </xf>
    <xf fontId="14" fillId="10" borderId="0" numFmtId="180" xfId="0" applyNumberFormat="1" applyFont="1" applyFill="1" applyAlignment="1">
      <alignment horizontal="center" vertical="center"/>
    </xf>
    <xf fontId="14" fillId="10" borderId="0" numFmtId="175" xfId="0" applyNumberFormat="1" applyFont="1" applyFill="1" applyAlignment="1">
      <alignment horizontal="center" vertical="center"/>
    </xf>
    <xf fontId="14" fillId="10" borderId="0" numFmtId="181" xfId="0" applyNumberFormat="1" applyFont="1" applyFill="1" applyAlignment="1">
      <alignment horizontal="center" vertical="center"/>
    </xf>
    <xf fontId="14" fillId="10" borderId="0" numFmtId="182" xfId="0" applyNumberFormat="1" applyFont="1" applyFill="1" applyAlignment="1">
      <alignment horizontal="center" vertical="center"/>
    </xf>
    <xf fontId="13" fillId="15" borderId="0" numFmtId="0" xfId="0" applyFont="1" applyFill="1" applyAlignment="1">
      <alignment horizontal="center" vertical="center"/>
    </xf>
    <xf fontId="14" fillId="0" borderId="0" numFmtId="0" xfId="0" applyFont="1" applyAlignment="1">
      <alignment vertical="center"/>
    </xf>
    <xf fontId="13" fillId="0" borderId="0" numFmtId="22" xfId="0" applyNumberFormat="1" applyFont="1" applyAlignment="1">
      <alignment horizontal="center" vertical="center"/>
    </xf>
    <xf fontId="13" fillId="9" borderId="0" numFmtId="0" xfId="0" applyFont="1" applyFill="1" applyAlignment="1">
      <alignment horizontal="center" vertical="center"/>
    </xf>
    <xf fontId="13" fillId="10" borderId="0" numFmtId="0" xfId="0" applyFont="1" applyFill="1" applyAlignment="1">
      <alignment vertical="center"/>
    </xf>
    <xf fontId="13" fillId="16" borderId="0" numFmtId="0" xfId="0" applyFont="1" applyFill="1" applyAlignment="1">
      <alignment horizontal="center" vertical="center"/>
    </xf>
    <xf fontId="13" fillId="16" borderId="0" numFmtId="15" xfId="0" applyNumberFormat="1" applyFont="1" applyFill="1" applyAlignment="1">
      <alignment horizontal="center" vertical="center"/>
    </xf>
    <xf fontId="14" fillId="16" borderId="0" numFmtId="0" xfId="0" applyFont="1" applyFill="1" applyAlignment="1">
      <alignment vertical="center"/>
    </xf>
    <xf fontId="13" fillId="16" borderId="0" numFmtId="172" xfId="0" applyNumberFormat="1" applyFont="1" applyFill="1" applyAlignment="1">
      <alignment horizontal="center" vertical="center"/>
    </xf>
    <xf fontId="16" fillId="0" borderId="0" numFmtId="0" xfId="0" applyFont="1" applyAlignment="1">
      <alignment horizontal="center" vertical="center"/>
    </xf>
    <xf fontId="14" fillId="0" borderId="0" numFmtId="172" xfId="0" applyNumberFormat="1" applyFont="1" applyAlignment="1">
      <alignment horizontal="center" vertical="center"/>
    </xf>
    <xf fontId="13" fillId="10" borderId="0" numFmtId="183" xfId="0" applyNumberFormat="1" applyFont="1" applyFill="1" applyAlignment="1">
      <alignment horizontal="center" vertical="center"/>
    </xf>
    <xf fontId="13" fillId="10" borderId="0" numFmtId="184" xfId="0" applyNumberFormat="1" applyFont="1" applyFill="1" applyAlignment="1">
      <alignment horizontal="center" vertical="center"/>
    </xf>
    <xf fontId="13" fillId="10" borderId="0" numFmtId="185" xfId="0" applyNumberFormat="1" applyFont="1" applyFill="1" applyAlignment="1">
      <alignment horizontal="center" vertical="center"/>
    </xf>
    <xf fontId="14" fillId="0" borderId="0" numFmtId="186" xfId="0" applyNumberFormat="1" applyFont="1" applyAlignment="1">
      <alignment horizontal="center" vertical="center"/>
    </xf>
    <xf fontId="14" fillId="0" borderId="0" numFmtId="184" xfId="0" applyNumberFormat="1" applyFont="1" applyAlignment="1">
      <alignment horizontal="center" vertical="center"/>
    </xf>
    <xf fontId="14" fillId="10" borderId="0" numFmtId="184" xfId="0" applyNumberFormat="1" applyFont="1" applyFill="1" applyAlignment="1">
      <alignment horizontal="center" vertical="center"/>
    </xf>
    <xf fontId="13" fillId="10" borderId="0" numFmtId="187" xfId="0" applyNumberFormat="1" applyFont="1" applyFill="1" applyAlignment="1">
      <alignment horizontal="center" vertical="center"/>
    </xf>
    <xf fontId="13" fillId="10" borderId="0" numFmtId="188" xfId="0" applyNumberFormat="1" applyFont="1" applyFill="1" applyAlignment="1">
      <alignment horizontal="center" vertical="center"/>
    </xf>
    <xf fontId="14" fillId="0" borderId="0" numFmtId="183" xfId="0" applyNumberFormat="1" applyFont="1" applyAlignment="1">
      <alignment horizontal="center" vertical="center"/>
    </xf>
    <xf fontId="13" fillId="0" borderId="0" numFmtId="187" xfId="0" applyNumberFormat="1" applyFont="1" applyAlignment="1">
      <alignment horizontal="center" vertical="center"/>
    </xf>
    <xf fontId="14" fillId="10" borderId="0" numFmtId="187" xfId="0" applyNumberFormat="1" applyFont="1" applyFill="1" applyAlignment="1">
      <alignment horizontal="center" vertical="center"/>
    </xf>
    <xf fontId="14" fillId="10" borderId="0" numFmtId="169" xfId="0" applyNumberFormat="1" applyFont="1" applyFill="1" applyAlignment="1">
      <alignment horizontal="center" vertical="center"/>
    </xf>
    <xf fontId="13" fillId="0" borderId="0" numFmtId="169" xfId="0" applyNumberFormat="1" applyFont="1" applyAlignment="1">
      <alignment horizontal="center" vertical="center"/>
    </xf>
    <xf fontId="14" fillId="10" borderId="0" numFmtId="173" xfId="0" applyNumberFormat="1" applyFont="1" applyFill="1" applyAlignment="1">
      <alignment horizontal="center" vertical="center"/>
    </xf>
    <xf fontId="14" fillId="10" borderId="0" numFmtId="189" xfId="0" applyNumberFormat="1" applyFont="1" applyFill="1" applyAlignment="1">
      <alignment horizontal="center" vertical="center"/>
    </xf>
    <xf fontId="14" fillId="10" borderId="0" numFmtId="190" xfId="0" applyNumberFormat="1" applyFont="1" applyFill="1" applyAlignment="1">
      <alignment horizontal="center" vertical="center"/>
    </xf>
    <xf fontId="17" fillId="0" borderId="0" numFmtId="0" xfId="0" applyFont="1" applyAlignment="1">
      <alignment horizontal="center" vertical="center"/>
    </xf>
    <xf fontId="0" fillId="0" borderId="0" numFmtId="0" xfId="0" applyAlignment="1">
      <alignment vertical="center"/>
    </xf>
    <xf fontId="0" fillId="10" borderId="0" numFmtId="0" xfId="0" applyFill="1" applyAlignment="1">
      <alignment vertical="center"/>
    </xf>
    <xf fontId="14" fillId="10" borderId="0" numFmtId="172" xfId="0" applyNumberFormat="1" applyFont="1" applyFill="1" applyAlignment="1">
      <alignment vertical="center"/>
    </xf>
    <xf fontId="18" fillId="10" borderId="0" numFmtId="0" xfId="0" applyFont="1" applyFill="1" applyAlignment="1">
      <alignment horizontal="center" vertical="center"/>
    </xf>
    <xf fontId="14" fillId="11" borderId="0" numFmtId="15" xfId="0" applyNumberFormat="1" applyFont="1" applyFill="1" applyAlignment="1">
      <alignment horizontal="center" vertical="center"/>
    </xf>
    <xf fontId="14" fillId="11" borderId="0" numFmtId="0" xfId="0" applyFont="1" applyFill="1" applyAlignment="1">
      <alignment vertical="center"/>
    </xf>
    <xf fontId="14" fillId="11" borderId="0" numFmtId="172" xfId="0" applyNumberFormat="1" applyFont="1" applyFill="1" applyAlignment="1">
      <alignment horizontal="center" vertical="center"/>
    </xf>
    <xf fontId="19" fillId="10" borderId="0" numFmtId="0" xfId="0" applyFont="1" applyFill="1" applyAlignment="1">
      <alignment vertical="center"/>
    </xf>
    <xf fontId="16" fillId="0" borderId="0" numFmtId="0" xfId="0" applyFont="1" applyAlignment="1">
      <alignment vertical="center"/>
    </xf>
    <xf fontId="20" fillId="0" borderId="0" numFmtId="0" xfId="0" applyFont="1" applyAlignment="1">
      <alignment horizontal="center" vertical="center"/>
    </xf>
    <xf fontId="21" fillId="10" borderId="0" numFmtId="0" xfId="0" applyFont="1" applyFill="1" applyAlignment="1">
      <alignment vertical="center"/>
    </xf>
    <xf fontId="14" fillId="0" borderId="0" numFmtId="173" xfId="0" applyNumberFormat="1" applyFont="1" applyAlignment="1">
      <alignment horizontal="center" vertical="center"/>
    </xf>
    <xf fontId="22" fillId="10" borderId="0" numFmtId="0" xfId="0" applyFont="1" applyFill="1" applyAlignment="1">
      <alignment horizontal="center" vertical="center"/>
    </xf>
    <xf fontId="19" fillId="10" borderId="0" numFmtId="0" xfId="0" applyFont="1" applyFill="1" applyAlignment="1">
      <alignment horizontal="center" vertical="center"/>
    </xf>
    <xf fontId="23" fillId="0" borderId="0" numFmtId="0" xfId="0" applyFont="1" applyAlignment="1">
      <alignment horizontal="center" vertical="center"/>
    </xf>
    <xf fontId="24" fillId="0" borderId="0" numFmtId="0" xfId="0" applyFont="1" applyAlignment="1">
      <alignment horizontal="left" vertical="center"/>
    </xf>
    <xf fontId="24" fillId="0" borderId="0" numFmtId="0" xfId="0" applyFont="1" applyAlignment="1">
      <alignment vertical="center"/>
    </xf>
    <xf fontId="25" fillId="17" borderId="0" numFmtId="0" xfId="0" applyFont="1" applyFill="1" applyAlignment="1">
      <alignment horizontal="center" vertical="center"/>
    </xf>
    <xf fontId="26" fillId="10" borderId="0" numFmtId="0" xfId="0" applyFont="1" applyFill="1" applyAlignment="1">
      <alignment vertical="center"/>
    </xf>
    <xf fontId="27" fillId="10" borderId="0" numFmtId="0" xfId="0" applyFont="1" applyFill="1" applyAlignment="1">
      <alignment horizontal="center" vertical="center"/>
    </xf>
    <xf fontId="26" fillId="10" borderId="0" numFmtId="0" xfId="0" applyFont="1" applyFill="1" applyAlignment="1">
      <alignment horizontal="center" vertical="center"/>
    </xf>
    <xf fontId="28" fillId="10" borderId="0" numFmtId="0" xfId="0" applyFont="1" applyFill="1" applyAlignment="1">
      <alignment horizontal="center" vertical="center"/>
    </xf>
    <xf fontId="14" fillId="0" borderId="0" numFmtId="15" xfId="0" applyNumberFormat="1" applyFont="1" applyAlignment="1">
      <alignment horizontal="center" vertical="center"/>
    </xf>
    <xf fontId="29" fillId="10" borderId="0" numFmtId="0" xfId="0" applyFont="1" applyFill="1" applyAlignment="1">
      <alignment horizontal="center" vertical="center"/>
    </xf>
    <xf fontId="15" fillId="0" borderId="0" numFmtId="0" xfId="0" applyFont="1" applyAlignment="1">
      <alignment horizontal="center" vertical="center"/>
    </xf>
    <xf fontId="30" fillId="0" borderId="0" numFmtId="191" xfId="0" applyNumberFormat="1" applyFont="1" applyAlignment="1">
      <alignment horizontal="center" vertical="center"/>
    </xf>
    <xf fontId="30" fillId="0" borderId="0" numFmtId="171" xfId="0" applyNumberFormat="1" applyFont="1" applyAlignment="1">
      <alignment horizontal="center" vertical="center"/>
    </xf>
    <xf fontId="0" fillId="10" borderId="0" numFmtId="173" xfId="0" applyNumberFormat="1" applyFill="1" applyAlignment="1">
      <alignment vertical="center"/>
    </xf>
    <xf fontId="13" fillId="10" borderId="0" numFmtId="1" xfId="0" applyNumberFormat="1" applyFont="1" applyFill="1" applyAlignment="1">
      <alignment horizontal="center" vertical="center"/>
    </xf>
    <xf fontId="31" fillId="10" borderId="0" numFmtId="0" xfId="0" applyFont="1" applyFill="1" applyAlignment="1">
      <alignment vertical="center"/>
    </xf>
    <xf fontId="16" fillId="0" borderId="0" numFmtId="192" xfId="0" applyNumberFormat="1" applyFont="1" applyAlignment="1">
      <alignment vertical="center"/>
    </xf>
    <xf fontId="32" fillId="10" borderId="0" numFmtId="0" xfId="0" applyFont="1" applyFill="1" applyAlignment="1">
      <alignment vertical="center"/>
    </xf>
    <xf fontId="14" fillId="10" borderId="0" numFmtId="14" xfId="0" applyNumberFormat="1" applyFont="1" applyFill="1" applyAlignment="1">
      <alignment horizontal="center" vertical="center"/>
    </xf>
    <xf fontId="13" fillId="10" borderId="0" numFmtId="14" xfId="0" applyNumberFormat="1" applyFont="1" applyFill="1" applyAlignment="1">
      <alignment horizontal="center" vertical="center"/>
    </xf>
    <xf fontId="13" fillId="10" borderId="0" numFmtId="14" xfId="0" applyNumberFormat="1" applyFont="1" applyFill="1" applyAlignment="1">
      <alignment horizontal="center" vertical="center"/>
    </xf>
    <xf fontId="33" fillId="10" borderId="0" numFmtId="0" xfId="0" applyFont="1" applyFill="1" applyAlignment="1">
      <alignment horizontal="center" vertical="center"/>
    </xf>
    <xf fontId="14" fillId="18" borderId="0" numFmtId="0" xfId="0" applyFont="1" applyFill="1" applyAlignment="1">
      <alignment horizontal="center" vertical="center"/>
    </xf>
    <xf fontId="15" fillId="10" borderId="0" numFmtId="0" xfId="0" applyFont="1" applyFill="1" applyAlignment="1">
      <alignment horizontal="center"/>
    </xf>
    <xf fontId="15" fillId="11" borderId="0" numFmtId="0" xfId="0" applyFont="1" applyFill="1" applyAlignment="1">
      <alignment horizontal="center" vertical="center"/>
    </xf>
    <xf fontId="14" fillId="16" borderId="0" numFmtId="0" xfId="0" applyFont="1" applyFill="1" applyAlignment="1">
      <alignment horizontal="center" vertical="center"/>
    </xf>
    <xf fontId="19" fillId="10" borderId="0" numFmtId="0" xfId="0" applyFont="1" applyFill="1"/>
    <xf fontId="14" fillId="10" borderId="0" numFmtId="14" xfId="0" applyNumberFormat="1" applyFont="1" applyFill="1" applyAlignment="1">
      <alignment horizontal="center"/>
    </xf>
    <xf fontId="14" fillId="10" borderId="0" numFmtId="0" xfId="0" applyFont="1" applyFill="1" applyAlignment="1">
      <alignment horizontal="center"/>
    </xf>
    <xf fontId="14" fillId="10" borderId="0" numFmtId="14" xfId="0" applyNumberFormat="1" applyFont="1" applyFill="1" applyAlignment="1">
      <alignment horizontal="center"/>
    </xf>
    <xf fontId="15" fillId="0" borderId="0" numFmtId="0" xfId="0" applyFont="1" applyAlignment="1">
      <alignment horizontal="center"/>
    </xf>
    <xf fontId="14" fillId="10" borderId="0" numFmtId="15" xfId="0" applyNumberFormat="1" applyFont="1" applyFill="1" applyAlignment="1">
      <alignment horizontal="center"/>
    </xf>
    <xf fontId="16" fillId="0" borderId="0" numFmtId="0" xfId="0" applyFont="1"/>
    <xf fontId="14" fillId="12" borderId="0" numFmtId="0" xfId="0" applyFont="1" applyFill="1" applyAlignment="1">
      <alignment horizontal="center" vertical="center"/>
    </xf>
    <xf fontId="15" fillId="0" borderId="0" numFmtId="18" xfId="0" applyNumberFormat="1" applyFont="1" applyAlignment="1">
      <alignment horizontal="center"/>
    </xf>
    <xf fontId="14" fillId="19" borderId="0" numFmtId="0" xfId="0" applyFont="1" applyFill="1" applyAlignment="1">
      <alignment horizontal="center" vertical="center"/>
    </xf>
    <xf fontId="14" fillId="20" borderId="0" numFmtId="0" xfId="0" applyFont="1" applyFill="1" applyAlignment="1">
      <alignment horizontal="center" vertical="center"/>
    </xf>
    <xf fontId="14" fillId="20" borderId="0" numFmtId="15" xfId="0" applyNumberFormat="1" applyFont="1" applyFill="1" applyAlignment="1">
      <alignment horizontal="center" vertical="center"/>
    </xf>
    <xf fontId="13" fillId="20" borderId="0" numFmtId="0" xfId="0" applyFont="1" applyFill="1" applyAlignment="1">
      <alignment horizontal="center" vertical="center"/>
    </xf>
    <xf fontId="15" fillId="20" borderId="0" numFmtId="0" xfId="0" applyFont="1" applyFill="1" applyAlignment="1">
      <alignment horizontal="center"/>
    </xf>
    <xf fontId="14" fillId="20" borderId="0" numFmtId="173" xfId="0" applyNumberFormat="1" applyFont="1" applyFill="1" applyAlignment="1">
      <alignment horizontal="center" vertical="center"/>
    </xf>
    <xf fontId="14" fillId="20" borderId="0" numFmtId="0" xfId="0" applyFont="1" applyFill="1" applyAlignment="1">
      <alignment horizontal="center"/>
    </xf>
    <xf fontId="14" fillId="20" borderId="0" numFmtId="14" xfId="0" applyNumberFormat="1" applyFont="1" applyFill="1" applyAlignment="1">
      <alignment horizontal="center"/>
    </xf>
    <xf fontId="13" fillId="20" borderId="0" numFmtId="1" xfId="0" applyNumberFormat="1" applyFont="1" applyFill="1" applyAlignment="1">
      <alignment horizontal="center" vertical="center"/>
    </xf>
    <xf fontId="16" fillId="20" borderId="0" numFmtId="0" xfId="0" applyFont="1" applyFill="1"/>
    <xf fontId="34" fillId="0" borderId="0" numFmtId="0" xfId="0" applyFont="1" applyAlignment="1">
      <alignment horizontal="center" vertical="center"/>
    </xf>
    <xf fontId="0" fillId="0" borderId="0" numFmtId="0" xfId="0" applyAlignment="1">
      <alignment horizontal="center" vertical="center"/>
    </xf>
    <xf fontId="35" fillId="21" borderId="0" numFmtId="0" xfId="0" applyFont="1" applyFill="1" applyAlignment="1">
      <alignment horizontal="center" vertical="center"/>
    </xf>
    <xf fontId="10" fillId="0" borderId="0" numFmtId="193" xfId="0" applyNumberFormat="1" applyFont="1" applyAlignment="1">
      <alignment horizontal="center" vertical="center"/>
    </xf>
    <xf fontId="10" fillId="0" borderId="0" numFmtId="0" xfId="0" applyFont="1" applyAlignment="1">
      <alignment horizontal="center" vertical="center"/>
    </xf>
    <xf fontId="10" fillId="0" borderId="0" numFmtId="3" xfId="0" applyNumberFormat="1" applyFont="1" applyAlignment="1">
      <alignment horizontal="center" vertical="center"/>
    </xf>
    <xf fontId="10" fillId="0" borderId="0" numFmtId="194" xfId="0" applyNumberFormat="1" applyFont="1" applyAlignment="1">
      <alignment horizontal="center" vertical="center"/>
    </xf>
    <xf fontId="10" fillId="0" borderId="0" numFmtId="195" xfId="0" applyNumberFormat="1" applyFont="1" applyAlignment="1">
      <alignment horizontal="center" vertical="center"/>
    </xf>
    <xf fontId="36" fillId="22" borderId="8" numFmtId="0" xfId="0" applyFont="1" applyFill="1" applyBorder="1" applyAlignment="1">
      <alignment horizontal="center"/>
    </xf>
    <xf fontId="16" fillId="0" borderId="8" numFmtId="0" xfId="0" applyFont="1" applyBorder="1" applyAlignment="1">
      <alignment horizontal="center" vertical="center"/>
    </xf>
    <xf fontId="16" fillId="0" borderId="8" numFmtId="0" xfId="0" applyFont="1" applyBorder="1" applyAlignment="1">
      <alignment horizontal="left" vertical="center"/>
    </xf>
    <xf fontId="16" fillId="0" borderId="8" numFmtId="9" xfId="0" applyNumberFormat="1" applyFont="1" applyBorder="1" applyAlignment="1">
      <alignment horizontal="center" vertical="center"/>
    </xf>
    <xf fontId="16" fillId="0" borderId="0" numFmtId="0" xfId="0" applyFont="1" applyAlignment="1">
      <alignment horizontal="left" vertical="center"/>
    </xf>
    <xf fontId="16" fillId="0" borderId="8" numFmtId="0" xfId="0" applyFont="1" applyBorder="1" applyAlignment="1">
      <alignment vertical="center"/>
    </xf>
    <xf fontId="16" fillId="0" borderId="8" numFmtId="0" xfId="0" applyFont="1" applyBorder="1"/>
    <xf fontId="37" fillId="23" borderId="0" numFmtId="0" xfId="0" applyFont="1" applyFill="1"/>
    <xf fontId="8" fillId="0" borderId="1" numFmtId="196" xfId="3" applyNumberFormat="1" applyFont="1" applyBorder="1" applyAlignment="1">
      <alignment horizontal="left" vertical="center" wrapText="1"/>
    </xf>
    <xf fontId="9" fillId="0" borderId="1" numFmtId="197" xfId="4" applyNumberFormat="1" applyFont="1" applyBorder="1" applyAlignment="1">
      <alignment horizontal="left" vertical="center" wrapText="1"/>
    </xf>
    <xf fontId="9" fillId="0" borderId="1" numFmtId="164" xfId="5" applyNumberFormat="1" applyFont="1" applyBorder="1" applyAlignment="1">
      <alignment horizontal="left" vertical="center" wrapText="1"/>
    </xf>
    <xf fontId="9" fillId="0" borderId="1" numFmtId="165" xfId="6" applyNumberFormat="1" applyFont="1" applyBorder="1" applyAlignment="1">
      <alignment horizontal="left" vertical="center" wrapText="1"/>
    </xf>
    <xf fontId="9" fillId="0" borderId="1" numFmtId="14" xfId="7" applyNumberFormat="1" applyFont="1" applyBorder="1" applyAlignment="1">
      <alignment horizontal="left" vertical="center" wrapText="1"/>
    </xf>
    <xf fontId="9" fillId="0" borderId="2" numFmtId="198" xfId="8" applyNumberFormat="1" applyFont="1" applyBorder="1" applyAlignment="1">
      <alignment horizontal="left" vertical="center" wrapText="1"/>
    </xf>
    <xf fontId="38" fillId="0" borderId="1" numFmtId="164" xfId="9" applyNumberFormat="1" applyFont="1" applyBorder="1" applyAlignment="1">
      <alignment horizontal="left" vertical="center" wrapText="1"/>
    </xf>
    <xf fontId="6" fillId="3" borderId="0" numFmtId="0" xfId="10" applyFont="1" applyFill="1" applyAlignment="1">
      <alignment horizontal="left" vertical="center" wrapText="1"/>
    </xf>
    <xf fontId="8" fillId="4" borderId="1" numFmtId="196" xfId="3" applyNumberFormat="1" applyFont="1" applyFill="1" applyBorder="1" applyAlignment="1">
      <alignment horizontal="left" vertical="center" wrapText="1"/>
    </xf>
    <xf fontId="9" fillId="4" borderId="1" numFmtId="197" xfId="4" applyNumberFormat="1" applyFont="1" applyFill="1" applyBorder="1" applyAlignment="1">
      <alignment horizontal="left" vertical="center" wrapText="1"/>
    </xf>
    <xf fontId="9" fillId="4" borderId="1" numFmtId="164" xfId="5" applyNumberFormat="1" applyFont="1" applyFill="1" applyBorder="1" applyAlignment="1">
      <alignment horizontal="left" vertical="center" wrapText="1"/>
    </xf>
    <xf fontId="9" fillId="4" borderId="1" numFmtId="165" xfId="6" applyNumberFormat="1" applyFont="1" applyFill="1" applyBorder="1" applyAlignment="1">
      <alignment horizontal="left" vertical="center" wrapText="1"/>
    </xf>
    <xf fontId="9" fillId="4" borderId="1" numFmtId="14" xfId="7" applyNumberFormat="1" applyFont="1" applyFill="1" applyBorder="1" applyAlignment="1">
      <alignment horizontal="left" vertical="center" wrapText="1"/>
    </xf>
    <xf fontId="9" fillId="4" borderId="2" numFmtId="198" xfId="8" applyNumberFormat="1" applyFont="1" applyFill="1" applyBorder="1" applyAlignment="1">
      <alignment horizontal="left" vertical="center" wrapText="1"/>
    </xf>
    <xf fontId="38" fillId="4" borderId="1" numFmtId="164" xfId="9" applyNumberFormat="1" applyFont="1" applyFill="1" applyBorder="1" applyAlignment="1">
      <alignment horizontal="left" vertical="center" wrapText="1"/>
    </xf>
    <xf fontId="6" fillId="4" borderId="0" numFmtId="0" xfId="10" applyFont="1" applyFill="1" applyAlignment="1">
      <alignment horizontal="left" vertical="center" wrapText="1"/>
    </xf>
  </cellXfs>
  <cellStyles count="11">
    <cellStyle name="Normal" xfId="0" builtinId="0"/>
    <cellStyle name="wr_0" xfId="1"/>
    <cellStyle name="wr_1" xfId="2"/>
    <cellStyle name="wr_2" xfId="3"/>
    <cellStyle name="wr_3" xfId="4"/>
    <cellStyle name="wr_4" xfId="5"/>
    <cellStyle name="wr_5" xfId="6"/>
    <cellStyle name="wr_6" xfId="7"/>
    <cellStyle name="wr_7" xfId="8"/>
    <cellStyle name="wr_8" xfId="9"/>
    <cellStyle name="wr_9" xfId="1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externalLink" Target="externalLinks/externalLink1.xml"/><Relationship  Id="rId10" Type="http://schemas.openxmlformats.org/officeDocument/2006/relationships/theme" Target="theme/theme1.xml"/><Relationship  Id="rId11"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s>
</file>

<file path=xl/externalLinks/_rels/externalLink1.xml.rels><?xml version="1.0" encoding="UTF-8" standalone="yes"?><Relationships xmlns="http://schemas.openxmlformats.org/package/2006/relationships"><Relationship  Id="rId1" Type="http://schemas.openxmlformats.org/officeDocument/2006/relationships/externalLinkPath" Target="/Users/aaljohani/Downloads/TAMER%20Control%20Tower%20-%20P&amp;G%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jections"/>
      <sheetName val="Control Tower"/>
      <sheetName val="Vlookup"/>
      <sheetName val="Lead Time"/>
    </sheetNames>
    <sheetDataSet>
      <sheetData sheetId="0" refreshError="1"/>
      <sheetData sheetId="1" refreshError="1"/>
      <sheetData sheetId="2"/>
      <sheetData sheetId="3">
        <row r="1">
          <cell r="C1" t="e">
            <v>#REF!</v>
          </cell>
          <cell r="D1" t="e">
            <v>#REF!</v>
          </cell>
        </row>
        <row r="2">
          <cell r="C2" t="e">
            <v>#REF!</v>
          </cell>
          <cell r="D2" t="e">
            <v>#REF!</v>
          </cell>
        </row>
        <row r="3">
          <cell r="C3" t="e">
            <v>#REF!</v>
          </cell>
          <cell r="D3" t="e">
            <v>#REF!</v>
          </cell>
        </row>
        <row r="4">
          <cell r="C4" t="e">
            <v>#REF!</v>
          </cell>
          <cell r="D4" t="e">
            <v>#REF!</v>
          </cell>
        </row>
        <row r="5">
          <cell r="C5" t="e">
            <v>#REF!</v>
          </cell>
          <cell r="D5" t="e">
            <v>#REF!</v>
          </cell>
        </row>
        <row r="6">
          <cell r="C6" t="e">
            <v>#REF!</v>
          </cell>
          <cell r="D6" t="e">
            <v>#REF!</v>
          </cell>
        </row>
        <row r="7">
          <cell r="C7" t="e">
            <v>#REF!</v>
          </cell>
          <cell r="D7" t="e">
            <v>#REF!</v>
          </cell>
        </row>
        <row r="8">
          <cell r="C8" t="e">
            <v>#REF!</v>
          </cell>
          <cell r="D8" t="e">
            <v>#REF!</v>
          </cell>
        </row>
        <row r="9">
          <cell r="C9" t="e">
            <v>#REF!</v>
          </cell>
          <cell r="D9" t="e">
            <v>#REF!</v>
          </cell>
        </row>
        <row r="10">
          <cell r="C10" t="e">
            <v>#REF!</v>
          </cell>
          <cell r="D10" t="e">
            <v>#REF!</v>
          </cell>
        </row>
        <row r="11">
          <cell r="C11" t="e">
            <v>#REF!</v>
          </cell>
          <cell r="D11" t="e">
            <v>#REF!</v>
          </cell>
        </row>
        <row r="12">
          <cell r="C12" t="e">
            <v>#REF!</v>
          </cell>
          <cell r="D12" t="e">
            <v>#REF!</v>
          </cell>
        </row>
        <row r="13">
          <cell r="C13" t="e">
            <v>#REF!</v>
          </cell>
          <cell r="D13" t="e">
            <v>#REF!</v>
          </cell>
        </row>
        <row r="14">
          <cell r="C14" t="e">
            <v>#REF!</v>
          </cell>
          <cell r="D14" t="e">
            <v>#REF!</v>
          </cell>
        </row>
        <row r="15">
          <cell r="C15" t="e">
            <v>#REF!</v>
          </cell>
          <cell r="D15" t="e">
            <v>#REF!</v>
          </cell>
        </row>
        <row r="16">
          <cell r="C16" t="e">
            <v>#REF!</v>
          </cell>
          <cell r="D16" t="e">
            <v>#REF!</v>
          </cell>
        </row>
        <row r="17">
          <cell r="C17" t="e">
            <v>#REF!</v>
          </cell>
          <cell r="D17" t="e">
            <v>#REF!</v>
          </cell>
        </row>
        <row r="18">
          <cell r="C18" t="e">
            <v>#REF!</v>
          </cell>
          <cell r="D18" t="e">
            <v>#REF!</v>
          </cell>
        </row>
        <row r="19">
          <cell r="C19" t="e">
            <v>#REF!</v>
          </cell>
          <cell r="D19" t="e">
            <v>#REF!</v>
          </cell>
        </row>
        <row r="20">
          <cell r="C20" t="e">
            <v>#REF!</v>
          </cell>
          <cell r="D20" t="e">
            <v>#REF!</v>
          </cell>
        </row>
        <row r="21">
          <cell r="C21" t="e">
            <v>#REF!</v>
          </cell>
          <cell r="D21" t="e">
            <v>#REF!</v>
          </cell>
        </row>
        <row r="22">
          <cell r="C22" t="e">
            <v>#REF!</v>
          </cell>
          <cell r="D22" t="e">
            <v>#REF!</v>
          </cell>
        </row>
        <row r="23">
          <cell r="C23" t="e">
            <v>#REF!</v>
          </cell>
          <cell r="D23" t="e">
            <v>#REF!</v>
          </cell>
        </row>
        <row r="24">
          <cell r="C24" t="e">
            <v>#REF!</v>
          </cell>
          <cell r="D24" t="e">
            <v>#REF!</v>
          </cell>
        </row>
        <row r="25">
          <cell r="C25" t="e">
            <v>#REF!</v>
          </cell>
          <cell r="D25" t="e">
            <v>#REF!</v>
          </cell>
        </row>
        <row r="26">
          <cell r="C26" t="e">
            <v>#REF!</v>
          </cell>
          <cell r="D26" t="e">
            <v>#REF!</v>
          </cell>
        </row>
        <row r="27">
          <cell r="C27" t="e">
            <v>#REF!</v>
          </cell>
          <cell r="D27" t="e">
            <v>#REF!</v>
          </cell>
        </row>
        <row r="28">
          <cell r="C28" t="e">
            <v>#REF!</v>
          </cell>
          <cell r="D28" t="e">
            <v>#REF!</v>
          </cell>
        </row>
        <row r="29">
          <cell r="C29" t="e">
            <v>#REF!</v>
          </cell>
          <cell r="D29" t="e">
            <v>#REF!</v>
          </cell>
        </row>
        <row r="30">
          <cell r="C30" t="e">
            <v>#REF!</v>
          </cell>
          <cell r="D30" t="e">
            <v>#REF!</v>
          </cell>
        </row>
        <row r="31">
          <cell r="C31" t="e">
            <v>#REF!</v>
          </cell>
          <cell r="D31" t="e">
            <v>#REF!</v>
          </cell>
        </row>
      </sheetData>
    </sheetDataSet>
  </externalBook>
</externalLink>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_rels/sheet4.xml.rels><?xml version="1.0" encoding="UTF-8" standalone="yes"?><Relationships xmlns="http://schemas.openxmlformats.org/package/2006/relationships"><Relationship  Id="rId1" Type="http://schemas.openxmlformats.org/officeDocument/2006/relationships/hyperlink" Target="mailto:najamul.hassan@tamergroup.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1:3723"/>
    </sheetView>
  </sheetViews>
  <sheetFormatPr defaultColWidth="8.54296875" defaultRowHeight="14.25"/>
  <cols>
    <col customWidth="1" min="1" max="2" style="1" width="14.26953125"/>
    <col customWidth="1" min="3" max="3" style="1" width="20"/>
    <col customWidth="1" min="4" max="4" style="1" width="14.26953125"/>
    <col bestFit="1" customWidth="1" min="5" max="6" style="1" width="21.1796875"/>
    <col customWidth="1" min="7" max="7" style="1" width="29.54296875"/>
    <col customWidth="1" min="8" max="8" style="1" width="14"/>
    <col customWidth="1" min="9" max="9" style="1" width="21.453125"/>
    <col customWidth="1" min="10" max="10" style="1" width="33"/>
    <col customWidth="1" min="11" max="11" style="1" width="14.26953125"/>
    <col customWidth="1" min="12" max="12" style="1" width="18.08984375"/>
    <col customWidth="1" min="13" max="13" style="1" width="14.26953125"/>
  </cols>
  <sheetData>
    <row r="1" s="2" customFormat="1" ht="48.75" customHeight="1">
      <c r="A1" s="3" t="s">
        <v>0</v>
      </c>
      <c r="B1" s="3"/>
      <c r="C1" s="3"/>
      <c r="D1" s="3"/>
      <c r="E1" s="3"/>
      <c r="F1" s="3"/>
      <c r="G1" s="3"/>
      <c r="H1" s="3"/>
      <c r="I1" s="3"/>
      <c r="J1" s="3"/>
      <c r="K1" s="3"/>
      <c r="L1" s="3"/>
      <c r="M1" s="3"/>
    </row>
    <row r="2" s="2" customFormat="1" ht="30" customHeight="1">
      <c r="A2" s="4" t="s">
        <v>1</v>
      </c>
      <c r="B2" s="4" t="s">
        <v>2</v>
      </c>
      <c r="C2" s="4" t="s">
        <v>3</v>
      </c>
      <c r="D2" s="4" t="s">
        <v>4</v>
      </c>
      <c r="E2" s="4"/>
      <c r="F2" s="4" t="s">
        <v>5</v>
      </c>
      <c r="G2" s="4" t="s">
        <v>6</v>
      </c>
      <c r="H2" s="4" t="s">
        <v>7</v>
      </c>
      <c r="I2" s="4" t="s">
        <v>8</v>
      </c>
      <c r="J2" s="4" t="s">
        <v>9</v>
      </c>
      <c r="K2" s="4" t="s">
        <v>10</v>
      </c>
      <c r="L2" s="4" t="s">
        <v>11</v>
      </c>
      <c r="M2" s="4" t="s">
        <v>12</v>
      </c>
      <c r="N2" s="4" t="s">
        <v>13</v>
      </c>
      <c r="O2" s="4" t="s">
        <v>14</v>
      </c>
    </row>
    <row r="3" s="2" customFormat="1" ht="30" hidden="1" customHeight="1">
      <c r="A3" s="5" t="s">
        <v>15</v>
      </c>
      <c r="B3" s="5" t="s">
        <v>16</v>
      </c>
      <c r="C3" s="6">
        <v>1329001635</v>
      </c>
      <c r="D3" s="7" t="s">
        <v>17</v>
      </c>
      <c r="E3" s="7"/>
      <c r="F3" s="8">
        <v>46048.308456168983</v>
      </c>
      <c r="G3" s="8">
        <v>46049.379439259261</v>
      </c>
      <c r="H3" s="9">
        <v>4</v>
      </c>
      <c r="I3" s="6">
        <v>400514</v>
      </c>
      <c r="J3" s="7" t="s">
        <v>18</v>
      </c>
      <c r="K3" s="6">
        <v>100010755</v>
      </c>
      <c r="L3" s="10">
        <v>45978</v>
      </c>
      <c r="M3" s="11">
        <v>47803</v>
      </c>
      <c r="N3" s="11">
        <v>46048</v>
      </c>
      <c r="O3" s="11">
        <v>46048</v>
      </c>
    </row>
    <row r="4" s="2" customFormat="1" ht="30" hidden="1" customHeight="1">
      <c r="A4" s="5" t="s">
        <v>15</v>
      </c>
      <c r="B4" s="5" t="s">
        <v>16</v>
      </c>
      <c r="C4" s="6">
        <v>1329001635</v>
      </c>
      <c r="D4" s="7" t="s">
        <v>19</v>
      </c>
      <c r="E4" s="7"/>
      <c r="F4" s="8">
        <v>46048.308456168983</v>
      </c>
      <c r="G4" s="8">
        <v>46049.380421087961</v>
      </c>
      <c r="H4" s="9">
        <v>4</v>
      </c>
      <c r="I4" s="6">
        <v>400514</v>
      </c>
      <c r="J4" s="7" t="s">
        <v>18</v>
      </c>
      <c r="K4" s="6">
        <v>100010755</v>
      </c>
      <c r="L4" s="10">
        <v>45978</v>
      </c>
      <c r="M4" s="11">
        <v>47803</v>
      </c>
      <c r="N4" s="11">
        <v>46048</v>
      </c>
      <c r="O4" s="11">
        <v>46048</v>
      </c>
    </row>
    <row r="5" s="2" customFormat="1" ht="30" hidden="1" customHeight="1">
      <c r="A5" s="5" t="s">
        <v>15</v>
      </c>
      <c r="B5" s="5" t="s">
        <v>16</v>
      </c>
      <c r="C5" s="6">
        <v>1329001635</v>
      </c>
      <c r="D5" s="7" t="s">
        <v>20</v>
      </c>
      <c r="E5" s="7"/>
      <c r="F5" s="8">
        <v>46048.308456168983</v>
      </c>
      <c r="G5" s="8">
        <v>46049.380387291661</v>
      </c>
      <c r="H5" s="9">
        <v>4</v>
      </c>
      <c r="I5" s="6">
        <v>400514</v>
      </c>
      <c r="J5" s="7" t="s">
        <v>18</v>
      </c>
      <c r="K5" s="6">
        <v>100010849</v>
      </c>
      <c r="L5" s="10">
        <v>45986</v>
      </c>
      <c r="M5" s="11">
        <v>47811</v>
      </c>
      <c r="N5" s="11">
        <v>46048</v>
      </c>
      <c r="O5" s="11">
        <v>46048</v>
      </c>
    </row>
    <row r="6" s="2" customFormat="1" ht="30" hidden="1" customHeight="1">
      <c r="A6" s="5" t="s">
        <v>15</v>
      </c>
      <c r="B6" s="5" t="s">
        <v>16</v>
      </c>
      <c r="C6" s="6">
        <v>1329001635</v>
      </c>
      <c r="D6" s="7" t="s">
        <v>21</v>
      </c>
      <c r="E6" s="7"/>
      <c r="F6" s="8">
        <v>46048.308456168983</v>
      </c>
      <c r="G6" s="8">
        <v>46049.380355381945</v>
      </c>
      <c r="H6" s="9">
        <v>4</v>
      </c>
      <c r="I6" s="6">
        <v>400514</v>
      </c>
      <c r="J6" s="7" t="s">
        <v>18</v>
      </c>
      <c r="K6" s="6">
        <v>100010755</v>
      </c>
      <c r="L6" s="10">
        <v>45978</v>
      </c>
      <c r="M6" s="11">
        <v>47803</v>
      </c>
      <c r="N6" s="11">
        <v>46048</v>
      </c>
      <c r="O6" s="11">
        <v>46048</v>
      </c>
    </row>
    <row r="7" s="2" customFormat="1" ht="30" hidden="1" customHeight="1">
      <c r="A7" s="5" t="s">
        <v>15</v>
      </c>
      <c r="B7" s="5" t="s">
        <v>16</v>
      </c>
      <c r="C7" s="6">
        <v>1329001635</v>
      </c>
      <c r="D7" s="7" t="s">
        <v>22</v>
      </c>
      <c r="E7" s="7"/>
      <c r="F7" s="8">
        <v>46048.308456168983</v>
      </c>
      <c r="G7" s="8">
        <v>46049.380310370369</v>
      </c>
      <c r="H7" s="9">
        <v>4</v>
      </c>
      <c r="I7" s="6">
        <v>400514</v>
      </c>
      <c r="J7" s="7" t="s">
        <v>18</v>
      </c>
      <c r="K7" s="6">
        <v>100010755</v>
      </c>
      <c r="L7" s="10">
        <v>45978</v>
      </c>
      <c r="M7" s="11">
        <v>47803</v>
      </c>
      <c r="N7" s="11">
        <v>46048</v>
      </c>
      <c r="O7" s="11">
        <v>46048</v>
      </c>
    </row>
    <row r="8" s="2" customFormat="1" ht="30" hidden="1" customHeight="1">
      <c r="A8" s="5" t="s">
        <v>15</v>
      </c>
      <c r="B8" s="5" t="s">
        <v>16</v>
      </c>
      <c r="C8" s="6">
        <v>1329001635</v>
      </c>
      <c r="D8" s="7" t="s">
        <v>23</v>
      </c>
      <c r="E8" s="7"/>
      <c r="F8" s="8">
        <v>46048.308456168983</v>
      </c>
      <c r="G8" s="8">
        <v>46049.38027746528</v>
      </c>
      <c r="H8" s="9">
        <v>4</v>
      </c>
      <c r="I8" s="6">
        <v>400514</v>
      </c>
      <c r="J8" s="7" t="s">
        <v>18</v>
      </c>
      <c r="K8" s="6">
        <v>100010755</v>
      </c>
      <c r="L8" s="10">
        <v>45978</v>
      </c>
      <c r="M8" s="11">
        <v>47803</v>
      </c>
      <c r="N8" s="11">
        <v>46048</v>
      </c>
      <c r="O8" s="11">
        <v>46048</v>
      </c>
    </row>
    <row r="9" s="2" customFormat="1" ht="30" hidden="1" customHeight="1">
      <c r="A9" s="5" t="s">
        <v>15</v>
      </c>
      <c r="B9" s="5" t="s">
        <v>16</v>
      </c>
      <c r="C9" s="6">
        <v>1329001635</v>
      </c>
      <c r="D9" s="7" t="s">
        <v>24</v>
      </c>
      <c r="E9" s="7"/>
      <c r="F9" s="8">
        <v>46048.308456168983</v>
      </c>
      <c r="G9" s="8">
        <v>46049.380241030092</v>
      </c>
      <c r="H9" s="9">
        <v>4</v>
      </c>
      <c r="I9" s="6">
        <v>400514</v>
      </c>
      <c r="J9" s="7" t="s">
        <v>18</v>
      </c>
      <c r="K9" s="6">
        <v>100010755</v>
      </c>
      <c r="L9" s="10">
        <v>45978</v>
      </c>
      <c r="M9" s="11">
        <v>47803</v>
      </c>
      <c r="N9" s="11">
        <v>46048</v>
      </c>
      <c r="O9" s="11">
        <v>46048</v>
      </c>
    </row>
    <row r="10" s="2" customFormat="1" ht="30" hidden="1" customHeight="1">
      <c r="A10" s="5" t="s">
        <v>15</v>
      </c>
      <c r="B10" s="5" t="s">
        <v>16</v>
      </c>
      <c r="C10" s="6">
        <v>1329001635</v>
      </c>
      <c r="D10" s="7" t="s">
        <v>25</v>
      </c>
      <c r="E10" s="7"/>
      <c r="F10" s="8">
        <v>46048.308456168983</v>
      </c>
      <c r="G10" s="8">
        <v>46049.380189189811</v>
      </c>
      <c r="H10" s="9">
        <v>4</v>
      </c>
      <c r="I10" s="6">
        <v>400514</v>
      </c>
      <c r="J10" s="7" t="s">
        <v>18</v>
      </c>
      <c r="K10" s="6">
        <v>100010755</v>
      </c>
      <c r="L10" s="10">
        <v>45978</v>
      </c>
      <c r="M10" s="11">
        <v>47803</v>
      </c>
      <c r="N10" s="11">
        <v>46048</v>
      </c>
      <c r="O10" s="11">
        <v>46048</v>
      </c>
    </row>
    <row r="11" s="2" customFormat="1" ht="30" hidden="1" customHeight="1">
      <c r="A11" s="5" t="s">
        <v>15</v>
      </c>
      <c r="B11" s="5" t="s">
        <v>16</v>
      </c>
      <c r="C11" s="6">
        <v>1329001635</v>
      </c>
      <c r="D11" s="7" t="s">
        <v>26</v>
      </c>
      <c r="E11" s="7"/>
      <c r="F11" s="8">
        <v>46048.308456168983</v>
      </c>
      <c r="G11" s="8">
        <v>46049.380162303241</v>
      </c>
      <c r="H11" s="9">
        <v>4</v>
      </c>
      <c r="I11" s="6">
        <v>400514</v>
      </c>
      <c r="J11" s="7" t="s">
        <v>18</v>
      </c>
      <c r="K11" s="6">
        <v>100010755</v>
      </c>
      <c r="L11" s="10">
        <v>45978</v>
      </c>
      <c r="M11" s="11">
        <v>47803</v>
      </c>
      <c r="N11" s="11">
        <v>46048</v>
      </c>
      <c r="O11" s="11">
        <v>46048</v>
      </c>
    </row>
    <row r="12" s="2" customFormat="1" ht="30" hidden="1" customHeight="1">
      <c r="A12" s="5" t="s">
        <v>15</v>
      </c>
      <c r="B12" s="5" t="s">
        <v>16</v>
      </c>
      <c r="C12" s="6">
        <v>1329001635</v>
      </c>
      <c r="D12" s="7" t="s">
        <v>27</v>
      </c>
      <c r="E12" s="7"/>
      <c r="F12" s="8">
        <v>46048.308456168983</v>
      </c>
      <c r="G12" s="8">
        <v>46049.380135011575</v>
      </c>
      <c r="H12" s="9">
        <v>4</v>
      </c>
      <c r="I12" s="6">
        <v>400514</v>
      </c>
      <c r="J12" s="7" t="s">
        <v>18</v>
      </c>
      <c r="K12" s="6">
        <v>100010755</v>
      </c>
      <c r="L12" s="10">
        <v>45978</v>
      </c>
      <c r="M12" s="11">
        <v>47803</v>
      </c>
      <c r="N12" s="11">
        <v>46048</v>
      </c>
      <c r="O12" s="11">
        <v>46048</v>
      </c>
    </row>
    <row r="13" s="2" customFormat="1" ht="30" hidden="1" customHeight="1">
      <c r="A13" s="5" t="s">
        <v>15</v>
      </c>
      <c r="B13" s="5" t="s">
        <v>16</v>
      </c>
      <c r="C13" s="6">
        <v>1329001635</v>
      </c>
      <c r="D13" s="7" t="s">
        <v>28</v>
      </c>
      <c r="E13" s="7"/>
      <c r="F13" s="8">
        <v>46048.308456168983</v>
      </c>
      <c r="G13" s="8">
        <v>46049.380084699071</v>
      </c>
      <c r="H13" s="9">
        <v>4</v>
      </c>
      <c r="I13" s="6">
        <v>400514</v>
      </c>
      <c r="J13" s="7" t="s">
        <v>18</v>
      </c>
      <c r="K13" s="6">
        <v>100010755</v>
      </c>
      <c r="L13" s="10">
        <v>45978</v>
      </c>
      <c r="M13" s="11">
        <v>47803</v>
      </c>
      <c r="N13" s="11">
        <v>46048</v>
      </c>
      <c r="O13" s="11">
        <v>46048</v>
      </c>
    </row>
    <row r="14" s="2" customFormat="1" ht="30" hidden="1" customHeight="1">
      <c r="A14" s="5" t="s">
        <v>15</v>
      </c>
      <c r="B14" s="5" t="s">
        <v>16</v>
      </c>
      <c r="C14" s="6">
        <v>1329001635</v>
      </c>
      <c r="D14" s="7" t="s">
        <v>29</v>
      </c>
      <c r="E14" s="7"/>
      <c r="F14" s="8">
        <v>46048.308456168983</v>
      </c>
      <c r="G14" s="8">
        <v>46049.380055856476</v>
      </c>
      <c r="H14" s="9">
        <v>4</v>
      </c>
      <c r="I14" s="6">
        <v>400514</v>
      </c>
      <c r="J14" s="7" t="s">
        <v>18</v>
      </c>
      <c r="K14" s="6">
        <v>100010755</v>
      </c>
      <c r="L14" s="10">
        <v>45978</v>
      </c>
      <c r="M14" s="11">
        <v>47803</v>
      </c>
      <c r="N14" s="11">
        <v>46048</v>
      </c>
      <c r="O14" s="11">
        <v>46048</v>
      </c>
    </row>
    <row r="15" s="2" customFormat="1" ht="30" hidden="1" customHeight="1">
      <c r="A15" s="5" t="s">
        <v>15</v>
      </c>
      <c r="B15" s="5" t="s">
        <v>16</v>
      </c>
      <c r="C15" s="6">
        <v>1329001635</v>
      </c>
      <c r="D15" s="7" t="s">
        <v>30</v>
      </c>
      <c r="E15" s="7"/>
      <c r="F15" s="8">
        <v>46048.308456168983</v>
      </c>
      <c r="G15" s="8">
        <v>46049.380028182866</v>
      </c>
      <c r="H15" s="9">
        <v>4</v>
      </c>
      <c r="I15" s="6">
        <v>400514</v>
      </c>
      <c r="J15" s="7" t="s">
        <v>18</v>
      </c>
      <c r="K15" s="6">
        <v>100010755</v>
      </c>
      <c r="L15" s="10">
        <v>45978</v>
      </c>
      <c r="M15" s="11">
        <v>47803</v>
      </c>
      <c r="N15" s="11">
        <v>46048</v>
      </c>
      <c r="O15" s="11">
        <v>46048</v>
      </c>
    </row>
    <row r="16" s="2" customFormat="1" ht="30" hidden="1" customHeight="1">
      <c r="A16" s="5" t="s">
        <v>15</v>
      </c>
      <c r="B16" s="5" t="s">
        <v>16</v>
      </c>
      <c r="C16" s="6">
        <v>1329001635</v>
      </c>
      <c r="D16" s="7" t="s">
        <v>31</v>
      </c>
      <c r="E16" s="7"/>
      <c r="F16" s="8">
        <v>46048.308456168983</v>
      </c>
      <c r="G16" s="8">
        <v>46049.379997465279</v>
      </c>
      <c r="H16" s="9">
        <v>4</v>
      </c>
      <c r="I16" s="6">
        <v>400514</v>
      </c>
      <c r="J16" s="7" t="s">
        <v>18</v>
      </c>
      <c r="K16" s="6">
        <v>100010849</v>
      </c>
      <c r="L16" s="10">
        <v>45986</v>
      </c>
      <c r="M16" s="11">
        <v>47811</v>
      </c>
      <c r="N16" s="11">
        <v>46048</v>
      </c>
      <c r="O16" s="11">
        <v>46048</v>
      </c>
    </row>
    <row r="17" s="2" customFormat="1" ht="30" hidden="1" customHeight="1">
      <c r="A17" s="5" t="s">
        <v>15</v>
      </c>
      <c r="B17" s="5" t="s">
        <v>16</v>
      </c>
      <c r="C17" s="6">
        <v>1329001635</v>
      </c>
      <c r="D17" s="7" t="s">
        <v>32</v>
      </c>
      <c r="E17" s="7"/>
      <c r="F17" s="8">
        <v>46048.308456168983</v>
      </c>
      <c r="G17" s="8">
        <v>46049.37993978009</v>
      </c>
      <c r="H17" s="9">
        <v>4</v>
      </c>
      <c r="I17" s="6">
        <v>400514</v>
      </c>
      <c r="J17" s="7" t="s">
        <v>18</v>
      </c>
      <c r="K17" s="6">
        <v>100010849</v>
      </c>
      <c r="L17" s="10">
        <v>45986</v>
      </c>
      <c r="M17" s="11">
        <v>47811</v>
      </c>
      <c r="N17" s="11">
        <v>46048</v>
      </c>
      <c r="O17" s="11">
        <v>46048</v>
      </c>
    </row>
    <row r="18" s="2" customFormat="1" ht="30" hidden="1" customHeight="1">
      <c r="A18" s="5" t="s">
        <v>15</v>
      </c>
      <c r="B18" s="5" t="s">
        <v>16</v>
      </c>
      <c r="C18" s="6">
        <v>1329001635</v>
      </c>
      <c r="D18" s="7" t="s">
        <v>33</v>
      </c>
      <c r="E18" s="7"/>
      <c r="F18" s="8">
        <v>46048.308456168983</v>
      </c>
      <c r="G18" s="8">
        <v>46049.379911724536</v>
      </c>
      <c r="H18" s="9">
        <v>4</v>
      </c>
      <c r="I18" s="6">
        <v>400514</v>
      </c>
      <c r="J18" s="7" t="s">
        <v>18</v>
      </c>
      <c r="K18" s="6">
        <v>100010755</v>
      </c>
      <c r="L18" s="10">
        <v>45978</v>
      </c>
      <c r="M18" s="11">
        <v>47803</v>
      </c>
      <c r="N18" s="11">
        <v>46048</v>
      </c>
      <c r="O18" s="11">
        <v>46048</v>
      </c>
    </row>
    <row r="19" s="2" customFormat="1" ht="30" hidden="1" customHeight="1">
      <c r="A19" s="5" t="s">
        <v>15</v>
      </c>
      <c r="B19" s="5" t="s">
        <v>16</v>
      </c>
      <c r="C19" s="6">
        <v>1329001635</v>
      </c>
      <c r="D19" s="7" t="s">
        <v>34</v>
      </c>
      <c r="E19" s="7"/>
      <c r="F19" s="8">
        <v>46048.308456168983</v>
      </c>
      <c r="G19" s="8">
        <v>46049.379828078701</v>
      </c>
      <c r="H19" s="9">
        <v>4</v>
      </c>
      <c r="I19" s="6">
        <v>400514</v>
      </c>
      <c r="J19" s="7" t="s">
        <v>18</v>
      </c>
      <c r="K19" s="6">
        <v>100010755</v>
      </c>
      <c r="L19" s="10">
        <v>45978</v>
      </c>
      <c r="M19" s="11">
        <v>47803</v>
      </c>
      <c r="N19" s="11">
        <v>46048</v>
      </c>
      <c r="O19" s="11">
        <v>46048</v>
      </c>
    </row>
    <row r="20" s="2" customFormat="1" ht="30" hidden="1" customHeight="1">
      <c r="A20" s="5" t="s">
        <v>15</v>
      </c>
      <c r="B20" s="5" t="s">
        <v>16</v>
      </c>
      <c r="C20" s="6">
        <v>1329001635</v>
      </c>
      <c r="D20" s="7" t="s">
        <v>35</v>
      </c>
      <c r="E20" s="7"/>
      <c r="F20" s="8">
        <v>46048.308456168983</v>
      </c>
      <c r="G20" s="8">
        <v>46049.379741747682</v>
      </c>
      <c r="H20" s="9">
        <v>4</v>
      </c>
      <c r="I20" s="6">
        <v>400514</v>
      </c>
      <c r="J20" s="7" t="s">
        <v>18</v>
      </c>
      <c r="K20" s="6">
        <v>100010849</v>
      </c>
      <c r="L20" s="10">
        <v>45986</v>
      </c>
      <c r="M20" s="11">
        <v>47811</v>
      </c>
      <c r="N20" s="11">
        <v>46048</v>
      </c>
      <c r="O20" s="11">
        <v>46048</v>
      </c>
    </row>
    <row r="21" s="2" customFormat="1" ht="30" hidden="1" customHeight="1">
      <c r="A21" s="5" t="s">
        <v>15</v>
      </c>
      <c r="B21" s="5" t="s">
        <v>16</v>
      </c>
      <c r="C21" s="6">
        <v>1329001635</v>
      </c>
      <c r="D21" s="7" t="s">
        <v>36</v>
      </c>
      <c r="E21" s="7"/>
      <c r="F21" s="8">
        <v>46048.308456168983</v>
      </c>
      <c r="G21" s="8">
        <v>46049.379695833333</v>
      </c>
      <c r="H21" s="9">
        <v>4</v>
      </c>
      <c r="I21" s="6">
        <v>400514</v>
      </c>
      <c r="J21" s="7" t="s">
        <v>18</v>
      </c>
      <c r="K21" s="6">
        <v>100010755</v>
      </c>
      <c r="L21" s="10">
        <v>45978</v>
      </c>
      <c r="M21" s="11">
        <v>47803</v>
      </c>
      <c r="N21" s="11">
        <v>46048</v>
      </c>
      <c r="O21" s="11">
        <v>46048</v>
      </c>
    </row>
    <row r="22" s="2" customFormat="1" ht="30" hidden="1" customHeight="1">
      <c r="A22" s="5" t="s">
        <v>15</v>
      </c>
      <c r="B22" s="5" t="s">
        <v>16</v>
      </c>
      <c r="C22" s="6">
        <v>1329001635</v>
      </c>
      <c r="D22" s="7" t="s">
        <v>37</v>
      </c>
      <c r="E22" s="7"/>
      <c r="F22" s="8">
        <v>46048.308456168983</v>
      </c>
      <c r="G22" s="8">
        <v>46049.379666828703</v>
      </c>
      <c r="H22" s="9">
        <v>4</v>
      </c>
      <c r="I22" s="6">
        <v>400514</v>
      </c>
      <c r="J22" s="7" t="s">
        <v>18</v>
      </c>
      <c r="K22" s="6">
        <v>100010849</v>
      </c>
      <c r="L22" s="10">
        <v>45986</v>
      </c>
      <c r="M22" s="11">
        <v>47811</v>
      </c>
      <c r="N22" s="11">
        <v>46048</v>
      </c>
      <c r="O22" s="11">
        <v>46048</v>
      </c>
    </row>
    <row r="23" s="2" customFormat="1" ht="30" hidden="1" customHeight="1">
      <c r="A23" s="5" t="s">
        <v>15</v>
      </c>
      <c r="B23" s="5" t="s">
        <v>16</v>
      </c>
      <c r="C23" s="6">
        <v>1329001635</v>
      </c>
      <c r="D23" s="7" t="s">
        <v>38</v>
      </c>
      <c r="E23" s="7"/>
      <c r="F23" s="8">
        <v>46048.308456168983</v>
      </c>
      <c r="G23" s="8">
        <v>46049.379620150459</v>
      </c>
      <c r="H23" s="9">
        <v>4</v>
      </c>
      <c r="I23" s="6">
        <v>400514</v>
      </c>
      <c r="J23" s="7" t="s">
        <v>18</v>
      </c>
      <c r="K23" s="6">
        <v>100010755</v>
      </c>
      <c r="L23" s="10">
        <v>45978</v>
      </c>
      <c r="M23" s="11">
        <v>47803</v>
      </c>
      <c r="N23" s="11">
        <v>46048</v>
      </c>
      <c r="O23" s="11">
        <v>46048</v>
      </c>
    </row>
    <row r="24" s="2" customFormat="1" ht="30" hidden="1" customHeight="1">
      <c r="A24" s="5" t="s">
        <v>15</v>
      </c>
      <c r="B24" s="5" t="s">
        <v>16</v>
      </c>
      <c r="C24" s="6">
        <v>1329001635</v>
      </c>
      <c r="D24" s="7" t="s">
        <v>39</v>
      </c>
      <c r="E24" s="7"/>
      <c r="F24" s="8">
        <v>46048.308456168983</v>
      </c>
      <c r="G24" s="8">
        <v>46049.379595543978</v>
      </c>
      <c r="H24" s="9">
        <v>4</v>
      </c>
      <c r="I24" s="6">
        <v>400514</v>
      </c>
      <c r="J24" s="7" t="s">
        <v>18</v>
      </c>
      <c r="K24" s="6">
        <v>100010849</v>
      </c>
      <c r="L24" s="10">
        <v>45986</v>
      </c>
      <c r="M24" s="11">
        <v>47811</v>
      </c>
      <c r="N24" s="11">
        <v>46048</v>
      </c>
      <c r="O24" s="11">
        <v>46048</v>
      </c>
    </row>
    <row r="25" s="2" customFormat="1" ht="30" hidden="1" customHeight="1">
      <c r="A25" s="5" t="s">
        <v>15</v>
      </c>
      <c r="B25" s="5" t="s">
        <v>16</v>
      </c>
      <c r="C25" s="6">
        <v>1329001635</v>
      </c>
      <c r="D25" s="7" t="s">
        <v>40</v>
      </c>
      <c r="E25" s="7"/>
      <c r="F25" s="8">
        <v>46048.308456168983</v>
      </c>
      <c r="G25" s="8">
        <v>46049.37956587963</v>
      </c>
      <c r="H25" s="9">
        <v>4</v>
      </c>
      <c r="I25" s="6">
        <v>400514</v>
      </c>
      <c r="J25" s="7" t="s">
        <v>18</v>
      </c>
      <c r="K25" s="6">
        <v>100010849</v>
      </c>
      <c r="L25" s="10">
        <v>45986</v>
      </c>
      <c r="M25" s="11">
        <v>47811</v>
      </c>
      <c r="N25" s="11">
        <v>46048</v>
      </c>
      <c r="O25" s="11">
        <v>46048</v>
      </c>
    </row>
    <row r="26" s="2" customFormat="1" ht="30" hidden="1" customHeight="1">
      <c r="A26" s="5" t="s">
        <v>15</v>
      </c>
      <c r="B26" s="5" t="s">
        <v>16</v>
      </c>
      <c r="C26" s="6">
        <v>1329001635</v>
      </c>
      <c r="D26" s="7" t="s">
        <v>41</v>
      </c>
      <c r="E26" s="7"/>
      <c r="F26" s="8">
        <v>46048.308456168983</v>
      </c>
      <c r="G26" s="8">
        <v>46049.379543298608</v>
      </c>
      <c r="H26" s="9">
        <v>4</v>
      </c>
      <c r="I26" s="6">
        <v>400514</v>
      </c>
      <c r="J26" s="7" t="s">
        <v>18</v>
      </c>
      <c r="K26" s="6">
        <v>100010755</v>
      </c>
      <c r="L26" s="10">
        <v>45978</v>
      </c>
      <c r="M26" s="11">
        <v>47803</v>
      </c>
      <c r="N26" s="11">
        <v>46048</v>
      </c>
      <c r="O26" s="11">
        <v>46048</v>
      </c>
    </row>
    <row r="27" s="2" customFormat="1" ht="30" hidden="1" customHeight="1">
      <c r="A27" s="5" t="s">
        <v>15</v>
      </c>
      <c r="B27" s="5" t="s">
        <v>16</v>
      </c>
      <c r="C27" s="6">
        <v>1329001635</v>
      </c>
      <c r="D27" s="7" t="s">
        <v>42</v>
      </c>
      <c r="E27" s="7"/>
      <c r="F27" s="8">
        <v>46048.308456168983</v>
      </c>
      <c r="G27" s="8">
        <v>46049.379502037038</v>
      </c>
      <c r="H27" s="9">
        <v>4</v>
      </c>
      <c r="I27" s="6">
        <v>400514</v>
      </c>
      <c r="J27" s="7" t="s">
        <v>18</v>
      </c>
      <c r="K27" s="6">
        <v>100010849</v>
      </c>
      <c r="L27" s="10">
        <v>45986</v>
      </c>
      <c r="M27" s="11">
        <v>47811</v>
      </c>
      <c r="N27" s="11">
        <v>46048</v>
      </c>
      <c r="O27" s="11">
        <v>46048</v>
      </c>
    </row>
    <row r="28" s="2" customFormat="1" ht="30" hidden="1" customHeight="1">
      <c r="A28" s="5" t="s">
        <v>15</v>
      </c>
      <c r="B28" s="5" t="s">
        <v>16</v>
      </c>
      <c r="C28" s="6">
        <v>1329001635</v>
      </c>
      <c r="D28" s="7" t="s">
        <v>43</v>
      </c>
      <c r="E28" s="7"/>
      <c r="F28" s="8">
        <v>46048.308456168983</v>
      </c>
      <c r="G28" s="8">
        <v>46049.378984282404</v>
      </c>
      <c r="H28" s="9">
        <v>4</v>
      </c>
      <c r="I28" s="6">
        <v>400514</v>
      </c>
      <c r="J28" s="7" t="s">
        <v>18</v>
      </c>
      <c r="K28" s="6">
        <v>100010755</v>
      </c>
      <c r="L28" s="10">
        <v>45978</v>
      </c>
      <c r="M28" s="11">
        <v>47803</v>
      </c>
      <c r="N28" s="11">
        <v>46048</v>
      </c>
      <c r="O28" s="11">
        <v>46048</v>
      </c>
    </row>
    <row r="29" s="2" customFormat="1" ht="30" hidden="1" customHeight="1">
      <c r="A29" s="5" t="s">
        <v>15</v>
      </c>
      <c r="B29" s="5" t="s">
        <v>16</v>
      </c>
      <c r="C29" s="6">
        <v>1329001635</v>
      </c>
      <c r="D29" s="7" t="s">
        <v>44</v>
      </c>
      <c r="E29" s="7"/>
      <c r="F29" s="8">
        <v>46048.308456168983</v>
      </c>
      <c r="G29" s="8">
        <v>46049.377312800927</v>
      </c>
      <c r="H29" s="9">
        <v>4</v>
      </c>
      <c r="I29" s="6">
        <v>400514</v>
      </c>
      <c r="J29" s="7" t="s">
        <v>18</v>
      </c>
      <c r="K29" s="6">
        <v>100010755</v>
      </c>
      <c r="L29" s="10">
        <v>45978</v>
      </c>
      <c r="M29" s="11">
        <v>47803</v>
      </c>
      <c r="N29" s="11">
        <v>46048</v>
      </c>
      <c r="O29" s="11">
        <v>46048</v>
      </c>
    </row>
    <row r="30" s="2" customFormat="1" ht="30" hidden="1" customHeight="1">
      <c r="A30" s="5" t="s">
        <v>15</v>
      </c>
      <c r="B30" s="5" t="s">
        <v>16</v>
      </c>
      <c r="C30" s="6">
        <v>1329001635</v>
      </c>
      <c r="D30" s="7" t="s">
        <v>45</v>
      </c>
      <c r="E30" s="7"/>
      <c r="F30" s="8">
        <v>46048.308456168983</v>
      </c>
      <c r="G30" s="8">
        <v>46049.379310601849</v>
      </c>
      <c r="H30" s="9">
        <v>4</v>
      </c>
      <c r="I30" s="6">
        <v>400514</v>
      </c>
      <c r="J30" s="7" t="s">
        <v>18</v>
      </c>
      <c r="K30" s="6">
        <v>100010755</v>
      </c>
      <c r="L30" s="10">
        <v>45978</v>
      </c>
      <c r="M30" s="11">
        <v>47803</v>
      </c>
      <c r="N30" s="11">
        <v>46048</v>
      </c>
      <c r="O30" s="11">
        <v>46048</v>
      </c>
    </row>
    <row r="31" s="2" customFormat="1" ht="30" hidden="1" customHeight="1">
      <c r="A31" s="5" t="s">
        <v>15</v>
      </c>
      <c r="B31" s="5" t="s">
        <v>16</v>
      </c>
      <c r="C31" s="6">
        <v>1329001635</v>
      </c>
      <c r="D31" s="7" t="s">
        <v>46</v>
      </c>
      <c r="E31" s="7"/>
      <c r="F31" s="8">
        <v>46048.308456168983</v>
      </c>
      <c r="G31" s="8">
        <v>46049.37978841435</v>
      </c>
      <c r="H31" s="9">
        <v>4</v>
      </c>
      <c r="I31" s="6">
        <v>400514</v>
      </c>
      <c r="J31" s="7" t="s">
        <v>18</v>
      </c>
      <c r="K31" s="6">
        <v>100010755</v>
      </c>
      <c r="L31" s="10">
        <v>45978</v>
      </c>
      <c r="M31" s="11">
        <v>47803</v>
      </c>
      <c r="N31" s="11">
        <v>46048</v>
      </c>
      <c r="O31" s="11">
        <v>46048</v>
      </c>
    </row>
    <row r="32" s="2" customFormat="1" ht="30" hidden="1" customHeight="1">
      <c r="A32" s="5" t="s">
        <v>15</v>
      </c>
      <c r="B32" s="5" t="s">
        <v>16</v>
      </c>
      <c r="C32" s="6">
        <v>1329001635</v>
      </c>
      <c r="D32" s="7" t="s">
        <v>47</v>
      </c>
      <c r="E32" s="7"/>
      <c r="F32" s="8">
        <v>46048.308456168983</v>
      </c>
      <c r="G32" s="8">
        <v>46049.379475856476</v>
      </c>
      <c r="H32" s="9">
        <v>4</v>
      </c>
      <c r="I32" s="6">
        <v>400514</v>
      </c>
      <c r="J32" s="7" t="s">
        <v>18</v>
      </c>
      <c r="K32" s="6">
        <v>100010755</v>
      </c>
      <c r="L32" s="10">
        <v>45978</v>
      </c>
      <c r="M32" s="11">
        <v>47803</v>
      </c>
      <c r="N32" s="11">
        <v>46048</v>
      </c>
      <c r="O32" s="11">
        <v>46048</v>
      </c>
    </row>
    <row r="33" s="2" customFormat="1" ht="30" hidden="1" customHeight="1">
      <c r="A33" s="5" t="s">
        <v>15</v>
      </c>
      <c r="B33" s="5" t="s">
        <v>16</v>
      </c>
      <c r="C33" s="6">
        <v>1329001633</v>
      </c>
      <c r="D33" s="7" t="s">
        <v>48</v>
      </c>
      <c r="E33" s="7"/>
      <c r="F33" s="8">
        <v>46048.311000335649</v>
      </c>
      <c r="G33" s="8">
        <v>46049.382087916667</v>
      </c>
      <c r="H33" s="9">
        <v>4</v>
      </c>
      <c r="I33" s="6">
        <v>400432</v>
      </c>
      <c r="J33" s="7" t="s">
        <v>49</v>
      </c>
      <c r="K33" s="6">
        <v>100011197</v>
      </c>
      <c r="L33" s="10">
        <v>46016</v>
      </c>
      <c r="M33" s="11">
        <v>47841</v>
      </c>
      <c r="N33" s="11">
        <v>46048</v>
      </c>
      <c r="O33" s="11">
        <v>46048</v>
      </c>
    </row>
    <row r="34" s="2" customFormat="1" ht="30" hidden="1" customHeight="1">
      <c r="A34" s="5" t="s">
        <v>15</v>
      </c>
      <c r="B34" s="5" t="s">
        <v>16</v>
      </c>
      <c r="C34" s="6">
        <v>1329001633</v>
      </c>
      <c r="D34" s="7" t="s">
        <v>50</v>
      </c>
      <c r="E34" s="7"/>
      <c r="F34" s="8">
        <v>46048.311000335649</v>
      </c>
      <c r="G34" s="8">
        <v>46049.384677812501</v>
      </c>
      <c r="H34" s="9">
        <v>4</v>
      </c>
      <c r="I34" s="6">
        <v>400464</v>
      </c>
      <c r="J34" s="7" t="s">
        <v>51</v>
      </c>
      <c r="K34" s="6">
        <v>100011186</v>
      </c>
      <c r="L34" s="10">
        <v>46015</v>
      </c>
      <c r="M34" s="11">
        <v>47840</v>
      </c>
      <c r="N34" s="11">
        <v>46048</v>
      </c>
      <c r="O34" s="11">
        <v>46048</v>
      </c>
    </row>
    <row r="35" s="2" customFormat="1" ht="30" hidden="1" customHeight="1">
      <c r="A35" s="5" t="s">
        <v>15</v>
      </c>
      <c r="B35" s="5" t="s">
        <v>16</v>
      </c>
      <c r="C35" s="6">
        <v>1329001633</v>
      </c>
      <c r="D35" s="7" t="s">
        <v>52</v>
      </c>
      <c r="E35" s="7"/>
      <c r="F35" s="8">
        <v>46048.311000335649</v>
      </c>
      <c r="G35" s="8">
        <v>46049.384626018516</v>
      </c>
      <c r="H35" s="9">
        <v>4</v>
      </c>
      <c r="I35" s="6">
        <v>400464</v>
      </c>
      <c r="J35" s="7" t="s">
        <v>51</v>
      </c>
      <c r="K35" s="6">
        <v>100011186</v>
      </c>
      <c r="L35" s="10">
        <v>46015</v>
      </c>
      <c r="M35" s="11">
        <v>47840</v>
      </c>
      <c r="N35" s="11">
        <v>46048</v>
      </c>
      <c r="O35" s="11">
        <v>46048</v>
      </c>
    </row>
    <row r="36" s="2" customFormat="1" ht="30" hidden="1" customHeight="1">
      <c r="A36" s="5" t="s">
        <v>15</v>
      </c>
      <c r="B36" s="5" t="s">
        <v>16</v>
      </c>
      <c r="C36" s="6">
        <v>1329001633</v>
      </c>
      <c r="D36" s="7" t="s">
        <v>53</v>
      </c>
      <c r="E36" s="7"/>
      <c r="F36" s="8">
        <v>46048.311000335649</v>
      </c>
      <c r="G36" s="8">
        <v>46049.384544363427</v>
      </c>
      <c r="H36" s="9">
        <v>4</v>
      </c>
      <c r="I36" s="6">
        <v>400464</v>
      </c>
      <c r="J36" s="7" t="s">
        <v>51</v>
      </c>
      <c r="K36" s="6">
        <v>100011186</v>
      </c>
      <c r="L36" s="10">
        <v>46015</v>
      </c>
      <c r="M36" s="11">
        <v>47840</v>
      </c>
      <c r="N36" s="11">
        <v>46048</v>
      </c>
      <c r="O36" s="11">
        <v>46048</v>
      </c>
    </row>
    <row r="37" s="2" customFormat="1" ht="30" hidden="1" customHeight="1">
      <c r="A37" s="5" t="s">
        <v>15</v>
      </c>
      <c r="B37" s="5" t="s">
        <v>16</v>
      </c>
      <c r="C37" s="6">
        <v>1329001633</v>
      </c>
      <c r="D37" s="7" t="s">
        <v>54</v>
      </c>
      <c r="E37" s="7"/>
      <c r="F37" s="8">
        <v>46048.311000335649</v>
      </c>
      <c r="G37" s="8">
        <v>46049.384421053241</v>
      </c>
      <c r="H37" s="9">
        <v>4</v>
      </c>
      <c r="I37" s="6">
        <v>400464</v>
      </c>
      <c r="J37" s="7" t="s">
        <v>51</v>
      </c>
      <c r="K37" s="6">
        <v>100011186</v>
      </c>
      <c r="L37" s="10">
        <v>46015</v>
      </c>
      <c r="M37" s="11">
        <v>47840</v>
      </c>
      <c r="N37" s="11">
        <v>46048</v>
      </c>
      <c r="O37" s="11">
        <v>46048</v>
      </c>
    </row>
    <row r="38" s="2" customFormat="1" ht="30" hidden="1" customHeight="1">
      <c r="A38" s="5" t="s">
        <v>15</v>
      </c>
      <c r="B38" s="5" t="s">
        <v>16</v>
      </c>
      <c r="C38" s="6">
        <v>1329001633</v>
      </c>
      <c r="D38" s="7" t="s">
        <v>55</v>
      </c>
      <c r="E38" s="7"/>
      <c r="F38" s="8">
        <v>46048.311000335649</v>
      </c>
      <c r="G38" s="8">
        <v>46049.38440293981</v>
      </c>
      <c r="H38" s="9">
        <v>4</v>
      </c>
      <c r="I38" s="6">
        <v>400464</v>
      </c>
      <c r="J38" s="7" t="s">
        <v>51</v>
      </c>
      <c r="K38" s="6">
        <v>100011186</v>
      </c>
      <c r="L38" s="10">
        <v>46015</v>
      </c>
      <c r="M38" s="11">
        <v>47840</v>
      </c>
      <c r="N38" s="11">
        <v>46048</v>
      </c>
      <c r="O38" s="11">
        <v>46048</v>
      </c>
    </row>
    <row r="39" s="2" customFormat="1" ht="30" hidden="1" customHeight="1">
      <c r="A39" s="5" t="s">
        <v>15</v>
      </c>
      <c r="B39" s="5" t="s">
        <v>16</v>
      </c>
      <c r="C39" s="6">
        <v>1329001633</v>
      </c>
      <c r="D39" s="7" t="s">
        <v>56</v>
      </c>
      <c r="E39" s="7"/>
      <c r="F39" s="8">
        <v>46048.311000335649</v>
      </c>
      <c r="G39" s="8">
        <v>46049.384333136572</v>
      </c>
      <c r="H39" s="9">
        <v>4</v>
      </c>
      <c r="I39" s="6">
        <v>400464</v>
      </c>
      <c r="J39" s="7" t="s">
        <v>51</v>
      </c>
      <c r="K39" s="6">
        <v>100011186</v>
      </c>
      <c r="L39" s="10">
        <v>46015</v>
      </c>
      <c r="M39" s="11">
        <v>47840</v>
      </c>
      <c r="N39" s="11">
        <v>46048</v>
      </c>
      <c r="O39" s="11">
        <v>46048</v>
      </c>
    </row>
    <row r="40" s="2" customFormat="1" ht="30" hidden="1" customHeight="1">
      <c r="A40" s="5" t="s">
        <v>15</v>
      </c>
      <c r="B40" s="5" t="s">
        <v>16</v>
      </c>
      <c r="C40" s="6">
        <v>1329001633</v>
      </c>
      <c r="D40" s="7" t="s">
        <v>57</v>
      </c>
      <c r="E40" s="7"/>
      <c r="F40" s="8">
        <v>46048.311000335649</v>
      </c>
      <c r="G40" s="8">
        <v>46049.38413752315</v>
      </c>
      <c r="H40" s="9">
        <v>4</v>
      </c>
      <c r="I40" s="6">
        <v>400464</v>
      </c>
      <c r="J40" s="7" t="s">
        <v>51</v>
      </c>
      <c r="K40" s="6">
        <v>100011186</v>
      </c>
      <c r="L40" s="10">
        <v>46015</v>
      </c>
      <c r="M40" s="11">
        <v>47840</v>
      </c>
      <c r="N40" s="11">
        <v>46048</v>
      </c>
      <c r="O40" s="11">
        <v>46048</v>
      </c>
    </row>
    <row r="41" s="2" customFormat="1" ht="30" hidden="1" customHeight="1">
      <c r="A41" s="5" t="s">
        <v>15</v>
      </c>
      <c r="B41" s="5" t="s">
        <v>16</v>
      </c>
      <c r="C41" s="6">
        <v>1329001633</v>
      </c>
      <c r="D41" s="7" t="s">
        <v>58</v>
      </c>
      <c r="E41" s="7"/>
      <c r="F41" s="8">
        <v>46048.311000335649</v>
      </c>
      <c r="G41" s="8">
        <v>46049.383166030093</v>
      </c>
      <c r="H41" s="9">
        <v>4</v>
      </c>
      <c r="I41" s="6">
        <v>400464</v>
      </c>
      <c r="J41" s="7" t="s">
        <v>51</v>
      </c>
      <c r="K41" s="6">
        <v>100011186</v>
      </c>
      <c r="L41" s="10">
        <v>46015</v>
      </c>
      <c r="M41" s="11">
        <v>47840</v>
      </c>
      <c r="N41" s="11">
        <v>46048</v>
      </c>
      <c r="O41" s="11">
        <v>46048</v>
      </c>
    </row>
    <row r="42" s="2" customFormat="1" ht="30" hidden="1" customHeight="1">
      <c r="A42" s="5" t="s">
        <v>15</v>
      </c>
      <c r="B42" s="5" t="s">
        <v>16</v>
      </c>
      <c r="C42" s="6">
        <v>1329001633</v>
      </c>
      <c r="D42" s="7" t="s">
        <v>59</v>
      </c>
      <c r="E42" s="7"/>
      <c r="F42" s="8">
        <v>46048.311000335649</v>
      </c>
      <c r="G42" s="8">
        <v>46049.383116331017</v>
      </c>
      <c r="H42" s="9">
        <v>4</v>
      </c>
      <c r="I42" s="6">
        <v>400464</v>
      </c>
      <c r="J42" s="7" t="s">
        <v>51</v>
      </c>
      <c r="K42" s="6">
        <v>100011186</v>
      </c>
      <c r="L42" s="10">
        <v>46015</v>
      </c>
      <c r="M42" s="11">
        <v>47840</v>
      </c>
      <c r="N42" s="11">
        <v>46048</v>
      </c>
      <c r="O42" s="11">
        <v>46048</v>
      </c>
    </row>
    <row r="43" s="2" customFormat="1" ht="30" hidden="1" customHeight="1">
      <c r="A43" s="5" t="s">
        <v>15</v>
      </c>
      <c r="B43" s="5" t="s">
        <v>16</v>
      </c>
      <c r="C43" s="6">
        <v>1329001633</v>
      </c>
      <c r="D43" s="7" t="s">
        <v>60</v>
      </c>
      <c r="E43" s="7"/>
      <c r="F43" s="8">
        <v>46048.311000335649</v>
      </c>
      <c r="G43" s="8">
        <v>46049.3830628125</v>
      </c>
      <c r="H43" s="9">
        <v>4</v>
      </c>
      <c r="I43" s="6">
        <v>400464</v>
      </c>
      <c r="J43" s="7" t="s">
        <v>51</v>
      </c>
      <c r="K43" s="6">
        <v>100011186</v>
      </c>
      <c r="L43" s="10">
        <v>46015</v>
      </c>
      <c r="M43" s="11">
        <v>47840</v>
      </c>
      <c r="N43" s="11">
        <v>46048</v>
      </c>
      <c r="O43" s="11">
        <v>46048</v>
      </c>
    </row>
    <row r="44" s="2" customFormat="1" ht="30" hidden="1" customHeight="1">
      <c r="A44" s="5" t="s">
        <v>15</v>
      </c>
      <c r="B44" s="5" t="s">
        <v>16</v>
      </c>
      <c r="C44" s="6">
        <v>1329001633</v>
      </c>
      <c r="D44" s="7" t="s">
        <v>61</v>
      </c>
      <c r="E44" s="7"/>
      <c r="F44" s="8">
        <v>46048.311000335649</v>
      </c>
      <c r="G44" s="8">
        <v>46049.382979861111</v>
      </c>
      <c r="H44" s="9">
        <v>4</v>
      </c>
      <c r="I44" s="6">
        <v>400464</v>
      </c>
      <c r="J44" s="7" t="s">
        <v>51</v>
      </c>
      <c r="K44" s="6">
        <v>100011186</v>
      </c>
      <c r="L44" s="10">
        <v>46015</v>
      </c>
      <c r="M44" s="11">
        <v>47840</v>
      </c>
      <c r="N44" s="11">
        <v>46048</v>
      </c>
      <c r="O44" s="11">
        <v>46048</v>
      </c>
    </row>
    <row r="45" s="2" customFormat="1" ht="30" hidden="1" customHeight="1">
      <c r="A45" s="5" t="s">
        <v>15</v>
      </c>
      <c r="B45" s="5" t="s">
        <v>16</v>
      </c>
      <c r="C45" s="6">
        <v>1329001633</v>
      </c>
      <c r="D45" s="7" t="s">
        <v>62</v>
      </c>
      <c r="E45" s="7"/>
      <c r="F45" s="8">
        <v>46048.311000335649</v>
      </c>
      <c r="G45" s="8">
        <v>46049.382848819441</v>
      </c>
      <c r="H45" s="9">
        <v>4</v>
      </c>
      <c r="I45" s="6">
        <v>400464</v>
      </c>
      <c r="J45" s="7" t="s">
        <v>51</v>
      </c>
      <c r="K45" s="6">
        <v>100011186</v>
      </c>
      <c r="L45" s="10">
        <v>46015</v>
      </c>
      <c r="M45" s="11">
        <v>47840</v>
      </c>
      <c r="N45" s="11">
        <v>46048</v>
      </c>
      <c r="O45" s="11">
        <v>46048</v>
      </c>
    </row>
    <row r="46" s="2" customFormat="1" ht="30" hidden="1" customHeight="1">
      <c r="A46" s="5" t="s">
        <v>15</v>
      </c>
      <c r="B46" s="5" t="s">
        <v>16</v>
      </c>
      <c r="C46" s="6">
        <v>1329001633</v>
      </c>
      <c r="D46" s="7" t="s">
        <v>63</v>
      </c>
      <c r="E46" s="7"/>
      <c r="F46" s="8">
        <v>46048.311000335649</v>
      </c>
      <c r="G46" s="8">
        <v>46049.382811203701</v>
      </c>
      <c r="H46" s="9">
        <v>4</v>
      </c>
      <c r="I46" s="6">
        <v>400464</v>
      </c>
      <c r="J46" s="7" t="s">
        <v>51</v>
      </c>
      <c r="K46" s="6">
        <v>100011186</v>
      </c>
      <c r="L46" s="10">
        <v>46015</v>
      </c>
      <c r="M46" s="11">
        <v>47840</v>
      </c>
      <c r="N46" s="11">
        <v>46048</v>
      </c>
      <c r="O46" s="11">
        <v>46048</v>
      </c>
    </row>
    <row r="47" s="2" customFormat="1" ht="30" hidden="1" customHeight="1">
      <c r="A47" s="5" t="s">
        <v>15</v>
      </c>
      <c r="B47" s="5" t="s">
        <v>16</v>
      </c>
      <c r="C47" s="6">
        <v>1329001633</v>
      </c>
      <c r="D47" s="7" t="s">
        <v>64</v>
      </c>
      <c r="E47" s="7"/>
      <c r="F47" s="8">
        <v>46048.311000335649</v>
      </c>
      <c r="G47" s="8">
        <v>46049.38272642361</v>
      </c>
      <c r="H47" s="9">
        <v>4</v>
      </c>
      <c r="I47" s="6">
        <v>400464</v>
      </c>
      <c r="J47" s="7" t="s">
        <v>51</v>
      </c>
      <c r="K47" s="6">
        <v>100011186</v>
      </c>
      <c r="L47" s="10">
        <v>46015</v>
      </c>
      <c r="M47" s="11">
        <v>47840</v>
      </c>
      <c r="N47" s="11">
        <v>46048</v>
      </c>
      <c r="O47" s="11">
        <v>46048</v>
      </c>
    </row>
    <row r="48" s="2" customFormat="1" ht="30" hidden="1" customHeight="1">
      <c r="A48" s="5" t="s">
        <v>15</v>
      </c>
      <c r="B48" s="5" t="s">
        <v>16</v>
      </c>
      <c r="C48" s="6">
        <v>1329001633</v>
      </c>
      <c r="D48" s="7" t="s">
        <v>65</v>
      </c>
      <c r="E48" s="7"/>
      <c r="F48" s="8">
        <v>46048.311000335649</v>
      </c>
      <c r="G48" s="8">
        <v>46049.382512824071</v>
      </c>
      <c r="H48" s="9">
        <v>4</v>
      </c>
      <c r="I48" s="6">
        <v>400464</v>
      </c>
      <c r="J48" s="7" t="s">
        <v>51</v>
      </c>
      <c r="K48" s="6">
        <v>100009431</v>
      </c>
      <c r="L48" s="10">
        <v>45858</v>
      </c>
      <c r="M48" s="11">
        <v>47683</v>
      </c>
      <c r="N48" s="11">
        <v>46048</v>
      </c>
      <c r="O48" s="11">
        <v>46048</v>
      </c>
    </row>
    <row r="49" s="2" customFormat="1" ht="30" hidden="1" customHeight="1">
      <c r="A49" s="5" t="s">
        <v>15</v>
      </c>
      <c r="B49" s="5" t="s">
        <v>16</v>
      </c>
      <c r="C49" s="6">
        <v>1329001633</v>
      </c>
      <c r="D49" s="7" t="s">
        <v>66</v>
      </c>
      <c r="E49" s="7"/>
      <c r="F49" s="8">
        <v>46048.311000335649</v>
      </c>
      <c r="G49" s="8">
        <v>46049.384782175926</v>
      </c>
      <c r="H49" s="9">
        <v>4</v>
      </c>
      <c r="I49" s="6">
        <v>400432</v>
      </c>
      <c r="J49" s="7" t="s">
        <v>49</v>
      </c>
      <c r="K49" s="6">
        <v>100011186</v>
      </c>
      <c r="L49" s="10">
        <v>46016</v>
      </c>
      <c r="M49" s="11">
        <v>47840</v>
      </c>
      <c r="N49" s="11">
        <v>46048</v>
      </c>
      <c r="O49" s="11">
        <v>46048</v>
      </c>
    </row>
    <row r="50" s="2" customFormat="1" ht="30" hidden="1" customHeight="1">
      <c r="A50" s="5" t="s">
        <v>15</v>
      </c>
      <c r="B50" s="5" t="s">
        <v>16</v>
      </c>
      <c r="C50" s="6">
        <v>1329001633</v>
      </c>
      <c r="D50" s="7" t="s">
        <v>67</v>
      </c>
      <c r="E50" s="7"/>
      <c r="F50" s="8">
        <v>46048.311000335649</v>
      </c>
      <c r="G50" s="8">
        <v>46049.384583923609</v>
      </c>
      <c r="H50" s="9">
        <v>4</v>
      </c>
      <c r="I50" s="6">
        <v>400432</v>
      </c>
      <c r="J50" s="7" t="s">
        <v>49</v>
      </c>
      <c r="K50" s="6">
        <v>100011186</v>
      </c>
      <c r="L50" s="10">
        <v>46016</v>
      </c>
      <c r="M50" s="11">
        <v>47840</v>
      </c>
      <c r="N50" s="11">
        <v>46048</v>
      </c>
      <c r="O50" s="11">
        <v>46048</v>
      </c>
    </row>
    <row r="51" s="2" customFormat="1" ht="30" hidden="1" customHeight="1">
      <c r="A51" s="5" t="s">
        <v>15</v>
      </c>
      <c r="B51" s="5" t="s">
        <v>16</v>
      </c>
      <c r="C51" s="6">
        <v>1329001633</v>
      </c>
      <c r="D51" s="7" t="s">
        <v>68</v>
      </c>
      <c r="E51" s="7"/>
      <c r="F51" s="8">
        <v>46048.311000335649</v>
      </c>
      <c r="G51" s="8">
        <v>46049.384495868057</v>
      </c>
      <c r="H51" s="9">
        <v>4</v>
      </c>
      <c r="I51" s="6">
        <v>400432</v>
      </c>
      <c r="J51" s="7" t="s">
        <v>49</v>
      </c>
      <c r="K51" s="6">
        <v>100011197</v>
      </c>
      <c r="L51" s="10">
        <v>46016</v>
      </c>
      <c r="M51" s="11">
        <v>47841</v>
      </c>
      <c r="N51" s="11">
        <v>46048</v>
      </c>
      <c r="O51" s="11">
        <v>46048</v>
      </c>
    </row>
    <row r="52" s="2" customFormat="1" ht="30" hidden="1" customHeight="1">
      <c r="A52" s="5" t="s">
        <v>15</v>
      </c>
      <c r="B52" s="5" t="s">
        <v>16</v>
      </c>
      <c r="C52" s="6">
        <v>1329001633</v>
      </c>
      <c r="D52" s="7" t="s">
        <v>69</v>
      </c>
      <c r="E52" s="7"/>
      <c r="F52" s="8">
        <v>46048.311000335649</v>
      </c>
      <c r="G52" s="8">
        <v>46049.384378310184</v>
      </c>
      <c r="H52" s="9">
        <v>4</v>
      </c>
      <c r="I52" s="6">
        <v>400432</v>
      </c>
      <c r="J52" s="7" t="s">
        <v>49</v>
      </c>
      <c r="K52" s="6">
        <v>100011186</v>
      </c>
      <c r="L52" s="10">
        <v>46016</v>
      </c>
      <c r="M52" s="11">
        <v>47840</v>
      </c>
      <c r="N52" s="11">
        <v>46048</v>
      </c>
      <c r="O52" s="11">
        <v>46048</v>
      </c>
    </row>
    <row r="53" s="2" customFormat="1" ht="30" hidden="1" customHeight="1">
      <c r="A53" s="5" t="s">
        <v>15</v>
      </c>
      <c r="B53" s="5" t="s">
        <v>16</v>
      </c>
      <c r="C53" s="6">
        <v>1329001633</v>
      </c>
      <c r="D53" s="7" t="s">
        <v>70</v>
      </c>
      <c r="E53" s="7"/>
      <c r="F53" s="8">
        <v>46048.311000335649</v>
      </c>
      <c r="G53" s="8">
        <v>46049.384311608796</v>
      </c>
      <c r="H53" s="9">
        <v>4</v>
      </c>
      <c r="I53" s="6">
        <v>400432</v>
      </c>
      <c r="J53" s="7" t="s">
        <v>49</v>
      </c>
      <c r="K53" s="6">
        <v>100009431</v>
      </c>
      <c r="L53" s="10">
        <v>46016</v>
      </c>
      <c r="M53" s="11">
        <v>47683</v>
      </c>
      <c r="N53" s="11">
        <v>46048</v>
      </c>
      <c r="O53" s="11">
        <v>46048</v>
      </c>
    </row>
    <row r="54" s="2" customFormat="1" ht="30" hidden="1" customHeight="1">
      <c r="A54" s="5" t="s">
        <v>15</v>
      </c>
      <c r="B54" s="5" t="s">
        <v>16</v>
      </c>
      <c r="C54" s="6">
        <v>1329001633</v>
      </c>
      <c r="D54" s="7" t="s">
        <v>71</v>
      </c>
      <c r="E54" s="7"/>
      <c r="F54" s="8">
        <v>46048.311000335649</v>
      </c>
      <c r="G54" s="8">
        <v>46049.384274583332</v>
      </c>
      <c r="H54" s="9">
        <v>4</v>
      </c>
      <c r="I54" s="6">
        <v>400432</v>
      </c>
      <c r="J54" s="7" t="s">
        <v>49</v>
      </c>
      <c r="K54" s="6">
        <v>100011197</v>
      </c>
      <c r="L54" s="10">
        <v>46016</v>
      </c>
      <c r="M54" s="11">
        <v>47841</v>
      </c>
      <c r="N54" s="11">
        <v>46048</v>
      </c>
      <c r="O54" s="11">
        <v>46048</v>
      </c>
    </row>
    <row r="55" s="2" customFormat="1" ht="30" hidden="1" customHeight="1">
      <c r="A55" s="5" t="s">
        <v>15</v>
      </c>
      <c r="B55" s="5" t="s">
        <v>16</v>
      </c>
      <c r="C55" s="6">
        <v>1329001633</v>
      </c>
      <c r="D55" s="7" t="s">
        <v>72</v>
      </c>
      <c r="E55" s="7"/>
      <c r="F55" s="8">
        <v>46048.311000335649</v>
      </c>
      <c r="G55" s="8">
        <v>46049.384248240742</v>
      </c>
      <c r="H55" s="9">
        <v>4</v>
      </c>
      <c r="I55" s="6">
        <v>400432</v>
      </c>
      <c r="J55" s="7" t="s">
        <v>49</v>
      </c>
      <c r="K55" s="6">
        <v>100011186</v>
      </c>
      <c r="L55" s="10">
        <v>46016</v>
      </c>
      <c r="M55" s="11">
        <v>47840</v>
      </c>
      <c r="N55" s="11">
        <v>46048</v>
      </c>
      <c r="O55" s="11">
        <v>46048</v>
      </c>
    </row>
    <row r="56" s="2" customFormat="1" ht="30" hidden="1" customHeight="1">
      <c r="A56" s="5" t="s">
        <v>15</v>
      </c>
      <c r="B56" s="5" t="s">
        <v>16</v>
      </c>
      <c r="C56" s="6">
        <v>1329001633</v>
      </c>
      <c r="D56" s="7" t="s">
        <v>73</v>
      </c>
      <c r="E56" s="7"/>
      <c r="F56" s="8">
        <v>46048.311000335649</v>
      </c>
      <c r="G56" s="8">
        <v>46049.384359432872</v>
      </c>
      <c r="H56" s="9">
        <v>4</v>
      </c>
      <c r="I56" s="6">
        <v>400432</v>
      </c>
      <c r="J56" s="7" t="s">
        <v>49</v>
      </c>
      <c r="K56" s="6">
        <v>100011186</v>
      </c>
      <c r="L56" s="10">
        <v>46016</v>
      </c>
      <c r="M56" s="11">
        <v>47840</v>
      </c>
      <c r="N56" s="11">
        <v>46048</v>
      </c>
      <c r="O56" s="11">
        <v>46048</v>
      </c>
    </row>
    <row r="57" s="2" customFormat="1" ht="30" hidden="1" customHeight="1">
      <c r="A57" s="5" t="s">
        <v>15</v>
      </c>
      <c r="B57" s="5" t="s">
        <v>16</v>
      </c>
      <c r="C57" s="6">
        <v>1329001633</v>
      </c>
      <c r="D57" s="7" t="s">
        <v>74</v>
      </c>
      <c r="E57" s="7"/>
      <c r="F57" s="8">
        <v>46048.311000335649</v>
      </c>
      <c r="G57" s="8">
        <v>46049.383142129627</v>
      </c>
      <c r="H57" s="9">
        <v>4</v>
      </c>
      <c r="I57" s="6">
        <v>400432</v>
      </c>
      <c r="J57" s="7" t="s">
        <v>49</v>
      </c>
      <c r="K57" s="6">
        <v>100011197</v>
      </c>
      <c r="L57" s="10">
        <v>46016</v>
      </c>
      <c r="M57" s="11">
        <v>47841</v>
      </c>
      <c r="N57" s="11">
        <v>46048</v>
      </c>
      <c r="O57" s="11">
        <v>46048</v>
      </c>
    </row>
    <row r="58" s="2" customFormat="1" ht="30" hidden="1" customHeight="1">
      <c r="A58" s="5" t="s">
        <v>15</v>
      </c>
      <c r="B58" s="5" t="s">
        <v>16</v>
      </c>
      <c r="C58" s="6">
        <v>1329001633</v>
      </c>
      <c r="D58" s="7" t="s">
        <v>75</v>
      </c>
      <c r="E58" s="7"/>
      <c r="F58" s="8">
        <v>46048.311000335649</v>
      </c>
      <c r="G58" s="8">
        <v>46049.383022002316</v>
      </c>
      <c r="H58" s="9">
        <v>4</v>
      </c>
      <c r="I58" s="6">
        <v>400432</v>
      </c>
      <c r="J58" s="7" t="s">
        <v>49</v>
      </c>
      <c r="K58" s="6">
        <v>100011186</v>
      </c>
      <c r="L58" s="10">
        <v>46016</v>
      </c>
      <c r="M58" s="11">
        <v>47840</v>
      </c>
      <c r="N58" s="11">
        <v>46048</v>
      </c>
      <c r="O58" s="11">
        <v>46048</v>
      </c>
    </row>
    <row r="59" s="2" customFormat="1" ht="30" hidden="1" customHeight="1">
      <c r="A59" s="5" t="s">
        <v>15</v>
      </c>
      <c r="B59" s="5" t="s">
        <v>16</v>
      </c>
      <c r="C59" s="6">
        <v>1329001633</v>
      </c>
      <c r="D59" s="7" t="s">
        <v>76</v>
      </c>
      <c r="E59" s="7"/>
      <c r="F59" s="8">
        <v>46048.311000335649</v>
      </c>
      <c r="G59" s="8">
        <v>46049.382934780093</v>
      </c>
      <c r="H59" s="9">
        <v>4</v>
      </c>
      <c r="I59" s="6">
        <v>400432</v>
      </c>
      <c r="J59" s="7" t="s">
        <v>49</v>
      </c>
      <c r="K59" s="6">
        <v>100011186</v>
      </c>
      <c r="L59" s="10">
        <v>46016</v>
      </c>
      <c r="M59" s="11">
        <v>47840</v>
      </c>
      <c r="N59" s="11">
        <v>46048</v>
      </c>
      <c r="O59" s="11">
        <v>46048</v>
      </c>
    </row>
    <row r="60" s="2" customFormat="1" ht="30" hidden="1" customHeight="1">
      <c r="A60" s="5" t="s">
        <v>15</v>
      </c>
      <c r="B60" s="5" t="s">
        <v>16</v>
      </c>
      <c r="C60" s="6">
        <v>1329001633</v>
      </c>
      <c r="D60" s="7" t="s">
        <v>77</v>
      </c>
      <c r="E60" s="7"/>
      <c r="F60" s="8">
        <v>46048.311000335649</v>
      </c>
      <c r="G60" s="8">
        <v>46049.382895300922</v>
      </c>
      <c r="H60" s="9">
        <v>4</v>
      </c>
      <c r="I60" s="6">
        <v>400432</v>
      </c>
      <c r="J60" s="7" t="s">
        <v>49</v>
      </c>
      <c r="K60" s="6">
        <v>100011186</v>
      </c>
      <c r="L60" s="10">
        <v>46016</v>
      </c>
      <c r="M60" s="11">
        <v>47840</v>
      </c>
      <c r="N60" s="11">
        <v>46048</v>
      </c>
      <c r="O60" s="11">
        <v>46048</v>
      </c>
    </row>
    <row r="61" s="2" customFormat="1" ht="30" hidden="1" customHeight="1">
      <c r="A61" s="5" t="s">
        <v>15</v>
      </c>
      <c r="B61" s="5" t="s">
        <v>16</v>
      </c>
      <c r="C61" s="6">
        <v>1329001633</v>
      </c>
      <c r="D61" s="7" t="s">
        <v>78</v>
      </c>
      <c r="E61" s="7"/>
      <c r="F61" s="8">
        <v>46048.311000335649</v>
      </c>
      <c r="G61" s="8">
        <v>46049.382773159719</v>
      </c>
      <c r="H61" s="9">
        <v>4</v>
      </c>
      <c r="I61" s="6">
        <v>400432</v>
      </c>
      <c r="J61" s="7" t="s">
        <v>49</v>
      </c>
      <c r="K61" s="6">
        <v>100011186</v>
      </c>
      <c r="L61" s="10">
        <v>46016</v>
      </c>
      <c r="M61" s="11">
        <v>47840</v>
      </c>
      <c r="N61" s="11">
        <v>46048</v>
      </c>
      <c r="O61" s="11">
        <v>46048</v>
      </c>
    </row>
    <row r="62" s="2" customFormat="1" ht="30" hidden="1" customHeight="1">
      <c r="A62" s="5" t="s">
        <v>15</v>
      </c>
      <c r="B62" s="5" t="s">
        <v>16</v>
      </c>
      <c r="C62" s="6">
        <v>1329001633</v>
      </c>
      <c r="D62" s="7" t="s">
        <v>79</v>
      </c>
      <c r="E62" s="7"/>
      <c r="F62" s="8">
        <v>46048.311000335649</v>
      </c>
      <c r="G62" s="8">
        <v>46049.382581168982</v>
      </c>
      <c r="H62" s="9">
        <v>4</v>
      </c>
      <c r="I62" s="6">
        <v>400432</v>
      </c>
      <c r="J62" s="7" t="s">
        <v>49</v>
      </c>
      <c r="K62" s="6">
        <v>100011186</v>
      </c>
      <c r="L62" s="10">
        <v>46016</v>
      </c>
      <c r="M62" s="11">
        <v>47840</v>
      </c>
      <c r="N62" s="11">
        <v>46048</v>
      </c>
      <c r="O62" s="11">
        <v>46048</v>
      </c>
    </row>
    <row r="63" s="2" customFormat="1" ht="30" hidden="1" customHeight="1">
      <c r="A63" s="5" t="s">
        <v>15</v>
      </c>
      <c r="B63" s="5" t="s">
        <v>16</v>
      </c>
      <c r="C63" s="6">
        <v>1329001634</v>
      </c>
      <c r="D63" s="7" t="s">
        <v>80</v>
      </c>
      <c r="E63" s="7"/>
      <c r="F63" s="8">
        <v>46048.311879675923</v>
      </c>
      <c r="G63" s="8">
        <v>46049.372036423607</v>
      </c>
      <c r="H63" s="9">
        <v>4</v>
      </c>
      <c r="I63" s="6">
        <v>400514</v>
      </c>
      <c r="J63" s="7" t="s">
        <v>18</v>
      </c>
      <c r="K63" s="6">
        <v>100010849</v>
      </c>
      <c r="L63" s="10">
        <v>45986</v>
      </c>
      <c r="M63" s="11">
        <v>47811</v>
      </c>
      <c r="N63" s="11">
        <v>46048</v>
      </c>
      <c r="O63" s="11">
        <v>46048</v>
      </c>
    </row>
    <row r="64" s="2" customFormat="1" ht="30" hidden="1" customHeight="1">
      <c r="A64" s="5" t="s">
        <v>15</v>
      </c>
      <c r="B64" s="5" t="s">
        <v>16</v>
      </c>
      <c r="C64" s="6">
        <v>1329001634</v>
      </c>
      <c r="D64" s="7" t="s">
        <v>81</v>
      </c>
      <c r="E64" s="7"/>
      <c r="F64" s="8">
        <v>46048.311879675923</v>
      </c>
      <c r="G64" s="8">
        <v>46049.372878298607</v>
      </c>
      <c r="H64" s="9">
        <v>4</v>
      </c>
      <c r="I64" s="6">
        <v>400441</v>
      </c>
      <c r="J64" s="7" t="s">
        <v>82</v>
      </c>
      <c r="K64" s="6">
        <v>100011111</v>
      </c>
      <c r="L64" s="10"/>
      <c r="M64" s="11">
        <v>47834</v>
      </c>
      <c r="N64" s="11">
        <v>46048</v>
      </c>
      <c r="O64" s="11">
        <v>46048</v>
      </c>
    </row>
    <row r="65" s="2" customFormat="1" ht="30" hidden="1" customHeight="1">
      <c r="A65" s="5" t="s">
        <v>15</v>
      </c>
      <c r="B65" s="5" t="s">
        <v>16</v>
      </c>
      <c r="C65" s="6">
        <v>1329001634</v>
      </c>
      <c r="D65" s="7" t="s">
        <v>83</v>
      </c>
      <c r="E65" s="7"/>
      <c r="F65" s="8">
        <v>46048.311879675923</v>
      </c>
      <c r="G65" s="8">
        <v>46049.372460810184</v>
      </c>
      <c r="H65" s="9">
        <v>4</v>
      </c>
      <c r="I65" s="6">
        <v>400441</v>
      </c>
      <c r="J65" s="7" t="s">
        <v>82</v>
      </c>
      <c r="K65" s="6">
        <v>100011111</v>
      </c>
      <c r="L65" s="10"/>
      <c r="M65" s="11">
        <v>47834</v>
      </c>
      <c r="N65" s="11">
        <v>46048</v>
      </c>
      <c r="O65" s="11">
        <v>46048</v>
      </c>
    </row>
    <row r="66" s="2" customFormat="1" ht="30" hidden="1" customHeight="1">
      <c r="A66" s="5" t="s">
        <v>15</v>
      </c>
      <c r="B66" s="5" t="s">
        <v>16</v>
      </c>
      <c r="C66" s="6">
        <v>1329001634</v>
      </c>
      <c r="D66" s="7" t="s">
        <v>84</v>
      </c>
      <c r="E66" s="7"/>
      <c r="F66" s="8">
        <v>46048.311879675923</v>
      </c>
      <c r="G66" s="8">
        <v>46049.372272812499</v>
      </c>
      <c r="H66" s="9">
        <v>4</v>
      </c>
      <c r="I66" s="6">
        <v>400441</v>
      </c>
      <c r="J66" s="7" t="s">
        <v>82</v>
      </c>
      <c r="K66" s="6">
        <v>100011111</v>
      </c>
      <c r="L66" s="10"/>
      <c r="M66" s="11">
        <v>47834</v>
      </c>
      <c r="N66" s="11">
        <v>46048</v>
      </c>
      <c r="O66" s="11">
        <v>46048</v>
      </c>
    </row>
    <row r="67" s="2" customFormat="1" ht="30" hidden="1" customHeight="1">
      <c r="A67" s="5" t="s">
        <v>15</v>
      </c>
      <c r="B67" s="5" t="s">
        <v>16</v>
      </c>
      <c r="C67" s="6">
        <v>1329001634</v>
      </c>
      <c r="D67" s="7" t="s">
        <v>85</v>
      </c>
      <c r="E67" s="7"/>
      <c r="F67" s="8">
        <v>46048.311879675923</v>
      </c>
      <c r="G67" s="8">
        <v>46049.370708865739</v>
      </c>
      <c r="H67" s="9">
        <v>4</v>
      </c>
      <c r="I67" s="6">
        <v>400441</v>
      </c>
      <c r="J67" s="7" t="s">
        <v>82</v>
      </c>
      <c r="K67" s="6">
        <v>100011111</v>
      </c>
      <c r="L67" s="10"/>
      <c r="M67" s="11">
        <v>47834</v>
      </c>
      <c r="N67" s="11">
        <v>46048</v>
      </c>
      <c r="O67" s="11">
        <v>46048</v>
      </c>
    </row>
    <row r="68" s="2" customFormat="1" ht="30" hidden="1" customHeight="1">
      <c r="A68" s="5" t="s">
        <v>15</v>
      </c>
      <c r="B68" s="5" t="s">
        <v>16</v>
      </c>
      <c r="C68" s="6">
        <v>1329001634</v>
      </c>
      <c r="D68" s="7" t="s">
        <v>86</v>
      </c>
      <c r="E68" s="7"/>
      <c r="F68" s="8">
        <v>46048.311879675923</v>
      </c>
      <c r="G68" s="8">
        <v>46049.37042850694</v>
      </c>
      <c r="H68" s="9">
        <v>4</v>
      </c>
      <c r="I68" s="6">
        <v>400441</v>
      </c>
      <c r="J68" s="7" t="s">
        <v>82</v>
      </c>
      <c r="K68" s="6">
        <v>100011111</v>
      </c>
      <c r="L68" s="10"/>
      <c r="M68" s="11">
        <v>47834</v>
      </c>
      <c r="N68" s="11">
        <v>46048</v>
      </c>
      <c r="O68" s="11">
        <v>46048</v>
      </c>
    </row>
    <row r="69" s="2" customFormat="1" ht="30" hidden="1" customHeight="1">
      <c r="A69" s="5" t="s">
        <v>15</v>
      </c>
      <c r="B69" s="5" t="s">
        <v>16</v>
      </c>
      <c r="C69" s="6">
        <v>1329001634</v>
      </c>
      <c r="D69" s="7" t="s">
        <v>87</v>
      </c>
      <c r="E69" s="7"/>
      <c r="F69" s="8">
        <v>46048.311879675923</v>
      </c>
      <c r="G69" s="8">
        <v>46049.370031122686</v>
      </c>
      <c r="H69" s="9">
        <v>4</v>
      </c>
      <c r="I69" s="6">
        <v>400441</v>
      </c>
      <c r="J69" s="7" t="s">
        <v>82</v>
      </c>
      <c r="K69" s="6">
        <v>100011111</v>
      </c>
      <c r="L69" s="10"/>
      <c r="M69" s="11">
        <v>47834</v>
      </c>
      <c r="N69" s="11">
        <v>46048</v>
      </c>
      <c r="O69" s="11">
        <v>46048</v>
      </c>
    </row>
    <row r="70" s="2" customFormat="1" ht="30" hidden="1" customHeight="1">
      <c r="A70" s="5" t="s">
        <v>15</v>
      </c>
      <c r="B70" s="5" t="s">
        <v>16</v>
      </c>
      <c r="C70" s="6">
        <v>1329001634</v>
      </c>
      <c r="D70" s="7" t="s">
        <v>88</v>
      </c>
      <c r="E70" s="7"/>
      <c r="F70" s="8">
        <v>46048.311879675923</v>
      </c>
      <c r="G70" s="8">
        <v>46049.368972800927</v>
      </c>
      <c r="H70" s="9">
        <v>4</v>
      </c>
      <c r="I70" s="6">
        <v>400441</v>
      </c>
      <c r="J70" s="7" t="s">
        <v>82</v>
      </c>
      <c r="K70" s="6">
        <v>100011111</v>
      </c>
      <c r="L70" s="10"/>
      <c r="M70" s="11">
        <v>47834</v>
      </c>
      <c r="N70" s="11">
        <v>46048</v>
      </c>
      <c r="O70" s="11">
        <v>46048</v>
      </c>
    </row>
    <row r="71" s="2" customFormat="1" ht="30" hidden="1" customHeight="1">
      <c r="A71" s="5" t="s">
        <v>15</v>
      </c>
      <c r="B71" s="5" t="s">
        <v>16</v>
      </c>
      <c r="C71" s="6">
        <v>1329001634</v>
      </c>
      <c r="D71" s="7" t="s">
        <v>89</v>
      </c>
      <c r="E71" s="7"/>
      <c r="F71" s="8">
        <v>46048.311879675923</v>
      </c>
      <c r="G71" s="8">
        <v>46049.368784583334</v>
      </c>
      <c r="H71" s="9">
        <v>4</v>
      </c>
      <c r="I71" s="6">
        <v>400441</v>
      </c>
      <c r="J71" s="7" t="s">
        <v>82</v>
      </c>
      <c r="K71" s="6">
        <v>100011111</v>
      </c>
      <c r="L71" s="10"/>
      <c r="M71" s="11">
        <v>47834</v>
      </c>
      <c r="N71" s="11">
        <v>46048</v>
      </c>
      <c r="O71" s="11">
        <v>46048</v>
      </c>
    </row>
    <row r="72" s="2" customFormat="1" ht="30" hidden="1" customHeight="1">
      <c r="A72" s="5" t="s">
        <v>15</v>
      </c>
      <c r="B72" s="5" t="s">
        <v>16</v>
      </c>
      <c r="C72" s="6">
        <v>1329001634</v>
      </c>
      <c r="D72" s="7" t="s">
        <v>90</v>
      </c>
      <c r="E72" s="7"/>
      <c r="F72" s="8">
        <v>46048.311879675923</v>
      </c>
      <c r="G72" s="8">
        <v>46049.368576597219</v>
      </c>
      <c r="H72" s="9">
        <v>4</v>
      </c>
      <c r="I72" s="6">
        <v>400441</v>
      </c>
      <c r="J72" s="7" t="s">
        <v>82</v>
      </c>
      <c r="K72" s="6">
        <v>100011111</v>
      </c>
      <c r="L72" s="10"/>
      <c r="M72" s="11">
        <v>47834</v>
      </c>
      <c r="N72" s="11">
        <v>46048</v>
      </c>
      <c r="O72" s="11">
        <v>46048</v>
      </c>
    </row>
    <row r="73" s="2" customFormat="1" ht="30" hidden="1" customHeight="1">
      <c r="A73" s="5" t="s">
        <v>15</v>
      </c>
      <c r="B73" s="5" t="s">
        <v>16</v>
      </c>
      <c r="C73" s="6">
        <v>1329001634</v>
      </c>
      <c r="D73" s="7" t="s">
        <v>91</v>
      </c>
      <c r="E73" s="7"/>
      <c r="F73" s="8">
        <v>46048.311879675923</v>
      </c>
      <c r="G73" s="8">
        <v>46049.368367743053</v>
      </c>
      <c r="H73" s="9">
        <v>4</v>
      </c>
      <c r="I73" s="6">
        <v>400441</v>
      </c>
      <c r="J73" s="7" t="s">
        <v>82</v>
      </c>
      <c r="K73" s="6">
        <v>100011111</v>
      </c>
      <c r="L73" s="10"/>
      <c r="M73" s="11">
        <v>47834</v>
      </c>
      <c r="N73" s="11">
        <v>46048</v>
      </c>
      <c r="O73" s="11">
        <v>46048</v>
      </c>
    </row>
    <row r="74" s="2" customFormat="1" ht="30" hidden="1" customHeight="1">
      <c r="A74" s="5" t="s">
        <v>15</v>
      </c>
      <c r="B74" s="5" t="s">
        <v>16</v>
      </c>
      <c r="C74" s="6">
        <v>1329001634</v>
      </c>
      <c r="D74" s="7" t="s">
        <v>92</v>
      </c>
      <c r="E74" s="7"/>
      <c r="F74" s="8">
        <v>46048.311879675923</v>
      </c>
      <c r="G74" s="8">
        <v>46049.368153194446</v>
      </c>
      <c r="H74" s="9">
        <v>4</v>
      </c>
      <c r="I74" s="6">
        <v>400441</v>
      </c>
      <c r="J74" s="7" t="s">
        <v>82</v>
      </c>
      <c r="K74" s="6">
        <v>100011111</v>
      </c>
      <c r="L74" s="10"/>
      <c r="M74" s="11">
        <v>47834</v>
      </c>
      <c r="N74" s="11">
        <v>46048</v>
      </c>
      <c r="O74" s="11">
        <v>46048</v>
      </c>
    </row>
    <row r="75" s="2" customFormat="1" ht="30" hidden="1" customHeight="1">
      <c r="A75" s="5" t="s">
        <v>15</v>
      </c>
      <c r="B75" s="5" t="s">
        <v>16</v>
      </c>
      <c r="C75" s="6">
        <v>1329001634</v>
      </c>
      <c r="D75" s="7" t="s">
        <v>93</v>
      </c>
      <c r="E75" s="7"/>
      <c r="F75" s="8">
        <v>46048.311879675923</v>
      </c>
      <c r="G75" s="8">
        <v>46049.367755312502</v>
      </c>
      <c r="H75" s="9">
        <v>4</v>
      </c>
      <c r="I75" s="6">
        <v>400441</v>
      </c>
      <c r="J75" s="7" t="s">
        <v>82</v>
      </c>
      <c r="K75" s="6">
        <v>100011111</v>
      </c>
      <c r="L75" s="10"/>
      <c r="M75" s="11">
        <v>47834</v>
      </c>
      <c r="N75" s="11">
        <v>46048</v>
      </c>
      <c r="O75" s="11">
        <v>46048</v>
      </c>
    </row>
    <row r="76" s="2" customFormat="1" ht="30" hidden="1" customHeight="1">
      <c r="A76" s="5" t="s">
        <v>15</v>
      </c>
      <c r="B76" s="5" t="s">
        <v>16</v>
      </c>
      <c r="C76" s="6">
        <v>1329001634</v>
      </c>
      <c r="D76" s="7" t="s">
        <v>94</v>
      </c>
      <c r="E76" s="7"/>
      <c r="F76" s="8">
        <v>46048.311879675923</v>
      </c>
      <c r="G76" s="8">
        <v>46049.36691950231</v>
      </c>
      <c r="H76" s="9">
        <v>4</v>
      </c>
      <c r="I76" s="6">
        <v>400441</v>
      </c>
      <c r="J76" s="7" t="s">
        <v>82</v>
      </c>
      <c r="K76" s="6">
        <v>100011111</v>
      </c>
      <c r="L76" s="10"/>
      <c r="M76" s="11">
        <v>47834</v>
      </c>
      <c r="N76" s="11">
        <v>46048</v>
      </c>
      <c r="O76" s="11">
        <v>46048</v>
      </c>
    </row>
    <row r="77" s="2" customFormat="1" ht="30" hidden="1" customHeight="1">
      <c r="A77" s="5" t="s">
        <v>15</v>
      </c>
      <c r="B77" s="5" t="s">
        <v>16</v>
      </c>
      <c r="C77" s="6">
        <v>1329001634</v>
      </c>
      <c r="D77" s="7" t="s">
        <v>95</v>
      </c>
      <c r="E77" s="7"/>
      <c r="F77" s="8">
        <v>46048.311879675923</v>
      </c>
      <c r="G77" s="8">
        <v>46049.366524571757</v>
      </c>
      <c r="H77" s="9">
        <v>4</v>
      </c>
      <c r="I77" s="6">
        <v>400441</v>
      </c>
      <c r="J77" s="7" t="s">
        <v>82</v>
      </c>
      <c r="K77" s="6">
        <v>100011111</v>
      </c>
      <c r="L77" s="10"/>
      <c r="M77" s="11">
        <v>47834</v>
      </c>
      <c r="N77" s="11">
        <v>46048</v>
      </c>
      <c r="O77" s="11">
        <v>46048</v>
      </c>
    </row>
    <row r="78" s="2" customFormat="1" ht="30" hidden="1" customHeight="1">
      <c r="A78" s="5" t="s">
        <v>15</v>
      </c>
      <c r="B78" s="5" t="s">
        <v>16</v>
      </c>
      <c r="C78" s="6">
        <v>1329001634</v>
      </c>
      <c r="D78" s="7" t="s">
        <v>96</v>
      </c>
      <c r="E78" s="7"/>
      <c r="F78" s="8">
        <v>46048.311879675923</v>
      </c>
      <c r="G78" s="8">
        <v>46049.370210127316</v>
      </c>
      <c r="H78" s="9">
        <v>4</v>
      </c>
      <c r="I78" s="6">
        <v>400441</v>
      </c>
      <c r="J78" s="7" t="s">
        <v>82</v>
      </c>
      <c r="K78" s="6">
        <v>100011111</v>
      </c>
      <c r="L78" s="10"/>
      <c r="M78" s="11">
        <v>47834</v>
      </c>
      <c r="N78" s="11">
        <v>46048</v>
      </c>
      <c r="O78" s="11">
        <v>46048</v>
      </c>
    </row>
    <row r="79" s="2" customFormat="1" ht="30" hidden="1" customHeight="1">
      <c r="A79" s="5" t="s">
        <v>15</v>
      </c>
      <c r="B79" s="5" t="s">
        <v>16</v>
      </c>
      <c r="C79" s="6">
        <v>1329001634</v>
      </c>
      <c r="D79" s="7" t="s">
        <v>97</v>
      </c>
      <c r="E79" s="7"/>
      <c r="F79" s="8">
        <v>46048.311879675923</v>
      </c>
      <c r="G79" s="8">
        <v>46049.365674479166</v>
      </c>
      <c r="H79" s="9">
        <v>4</v>
      </c>
      <c r="I79" s="6">
        <v>400514</v>
      </c>
      <c r="J79" s="7" t="s">
        <v>18</v>
      </c>
      <c r="K79" s="6">
        <v>100010755</v>
      </c>
      <c r="L79" s="10">
        <v>45978</v>
      </c>
      <c r="M79" s="11">
        <v>47803</v>
      </c>
      <c r="N79" s="11">
        <v>46048</v>
      </c>
      <c r="O79" s="11">
        <v>46048</v>
      </c>
    </row>
    <row r="80" s="2" customFormat="1" ht="30" hidden="1" customHeight="1">
      <c r="A80" s="5" t="s">
        <v>15</v>
      </c>
      <c r="B80" s="5" t="s">
        <v>16</v>
      </c>
      <c r="C80" s="6">
        <v>1329001634</v>
      </c>
      <c r="D80" s="7" t="s">
        <v>98</v>
      </c>
      <c r="E80" s="7"/>
      <c r="F80" s="8">
        <v>46048.311879675923</v>
      </c>
      <c r="G80" s="8">
        <v>46049.374663530092</v>
      </c>
      <c r="H80" s="9">
        <v>4</v>
      </c>
      <c r="I80" s="6">
        <v>400514</v>
      </c>
      <c r="J80" s="7" t="s">
        <v>18</v>
      </c>
      <c r="K80" s="6">
        <v>100010849</v>
      </c>
      <c r="L80" s="10">
        <v>45986</v>
      </c>
      <c r="M80" s="11">
        <v>47811</v>
      </c>
      <c r="N80" s="11">
        <v>46048</v>
      </c>
      <c r="O80" s="11">
        <v>46048</v>
      </c>
    </row>
    <row r="81" s="2" customFormat="1" ht="30" hidden="1" customHeight="1">
      <c r="A81" s="5" t="s">
        <v>15</v>
      </c>
      <c r="B81" s="5" t="s">
        <v>16</v>
      </c>
      <c r="C81" s="6">
        <v>1329001634</v>
      </c>
      <c r="D81" s="7" t="s">
        <v>99</v>
      </c>
      <c r="E81" s="7"/>
      <c r="F81" s="8">
        <v>46048.311879675923</v>
      </c>
      <c r="G81" s="8">
        <v>46049.374453483797</v>
      </c>
      <c r="H81" s="9">
        <v>4</v>
      </c>
      <c r="I81" s="6">
        <v>400514</v>
      </c>
      <c r="J81" s="7" t="s">
        <v>18</v>
      </c>
      <c r="K81" s="6">
        <v>100010778</v>
      </c>
      <c r="L81" s="10">
        <v>45981</v>
      </c>
      <c r="M81" s="11">
        <v>47806</v>
      </c>
      <c r="N81" s="11">
        <v>46048</v>
      </c>
      <c r="O81" s="11">
        <v>46048</v>
      </c>
    </row>
    <row r="82" s="2" customFormat="1" ht="30" hidden="1" customHeight="1">
      <c r="A82" s="5" t="s">
        <v>15</v>
      </c>
      <c r="B82" s="5" t="s">
        <v>16</v>
      </c>
      <c r="C82" s="6">
        <v>1329001634</v>
      </c>
      <c r="D82" s="7" t="s">
        <v>100</v>
      </c>
      <c r="E82" s="7"/>
      <c r="F82" s="8">
        <v>46048.311879675923</v>
      </c>
      <c r="G82" s="8">
        <v>46049.374202013889</v>
      </c>
      <c r="H82" s="9">
        <v>4</v>
      </c>
      <c r="I82" s="6">
        <v>400514</v>
      </c>
      <c r="J82" s="7" t="s">
        <v>18</v>
      </c>
      <c r="K82" s="6">
        <v>100010755</v>
      </c>
      <c r="L82" s="10">
        <v>45978</v>
      </c>
      <c r="M82" s="11">
        <v>47803</v>
      </c>
      <c r="N82" s="11">
        <v>46048</v>
      </c>
      <c r="O82" s="11">
        <v>46048</v>
      </c>
    </row>
    <row r="83" s="2" customFormat="1" ht="30" hidden="1" customHeight="1">
      <c r="A83" s="5" t="s">
        <v>15</v>
      </c>
      <c r="B83" s="5" t="s">
        <v>16</v>
      </c>
      <c r="C83" s="6">
        <v>1329001634</v>
      </c>
      <c r="D83" s="7" t="s">
        <v>101</v>
      </c>
      <c r="E83" s="7"/>
      <c r="F83" s="8">
        <v>46048.311879675923</v>
      </c>
      <c r="G83" s="8">
        <v>46049.374009664352</v>
      </c>
      <c r="H83" s="9">
        <v>4</v>
      </c>
      <c r="I83" s="6">
        <v>400514</v>
      </c>
      <c r="J83" s="7" t="s">
        <v>18</v>
      </c>
      <c r="K83" s="6">
        <v>100010849</v>
      </c>
      <c r="L83" s="10">
        <v>45986</v>
      </c>
      <c r="M83" s="11">
        <v>47811</v>
      </c>
      <c r="N83" s="11">
        <v>46048</v>
      </c>
      <c r="O83" s="11">
        <v>46048</v>
      </c>
    </row>
    <row r="84" s="2" customFormat="1" ht="30" hidden="1" customHeight="1">
      <c r="A84" s="5" t="s">
        <v>15</v>
      </c>
      <c r="B84" s="5" t="s">
        <v>16</v>
      </c>
      <c r="C84" s="6">
        <v>1329001634</v>
      </c>
      <c r="D84" s="7" t="s">
        <v>102</v>
      </c>
      <c r="E84" s="7"/>
      <c r="F84" s="8">
        <v>46048.311879675923</v>
      </c>
      <c r="G84" s="8">
        <v>46049.373817951389</v>
      </c>
      <c r="H84" s="9">
        <v>4</v>
      </c>
      <c r="I84" s="6">
        <v>400514</v>
      </c>
      <c r="J84" s="7" t="s">
        <v>18</v>
      </c>
      <c r="K84" s="6">
        <v>100010755</v>
      </c>
      <c r="L84" s="10">
        <v>45978</v>
      </c>
      <c r="M84" s="11">
        <v>47803</v>
      </c>
      <c r="N84" s="11">
        <v>46048</v>
      </c>
      <c r="O84" s="11">
        <v>46048</v>
      </c>
    </row>
    <row r="85" s="2" customFormat="1" ht="30" hidden="1" customHeight="1">
      <c r="A85" s="5" t="s">
        <v>15</v>
      </c>
      <c r="B85" s="5" t="s">
        <v>16</v>
      </c>
      <c r="C85" s="6">
        <v>1329001634</v>
      </c>
      <c r="D85" s="7" t="s">
        <v>103</v>
      </c>
      <c r="E85" s="7"/>
      <c r="F85" s="8">
        <v>46048.311879675923</v>
      </c>
      <c r="G85" s="8">
        <v>46049.373653391202</v>
      </c>
      <c r="H85" s="9">
        <v>4</v>
      </c>
      <c r="I85" s="6">
        <v>400514</v>
      </c>
      <c r="J85" s="7" t="s">
        <v>18</v>
      </c>
      <c r="K85" s="6">
        <v>100010849</v>
      </c>
      <c r="L85" s="10">
        <v>45986</v>
      </c>
      <c r="M85" s="11">
        <v>47811</v>
      </c>
      <c r="N85" s="11">
        <v>46048</v>
      </c>
      <c r="O85" s="11">
        <v>46048</v>
      </c>
    </row>
    <row r="86" s="2" customFormat="1" ht="30" hidden="1" customHeight="1">
      <c r="A86" s="5" t="s">
        <v>15</v>
      </c>
      <c r="B86" s="5" t="s">
        <v>16</v>
      </c>
      <c r="C86" s="6">
        <v>1329001634</v>
      </c>
      <c r="D86" s="7" t="s">
        <v>104</v>
      </c>
      <c r="E86" s="7"/>
      <c r="F86" s="8">
        <v>46048.311879675923</v>
      </c>
      <c r="G86" s="8">
        <v>46049.373462928241</v>
      </c>
      <c r="H86" s="9">
        <v>4</v>
      </c>
      <c r="I86" s="6">
        <v>400514</v>
      </c>
      <c r="J86" s="7" t="s">
        <v>18</v>
      </c>
      <c r="K86" s="6">
        <v>100010755</v>
      </c>
      <c r="L86" s="10">
        <v>45978</v>
      </c>
      <c r="M86" s="11">
        <v>47803</v>
      </c>
      <c r="N86" s="11">
        <v>46048</v>
      </c>
      <c r="O86" s="11">
        <v>46048</v>
      </c>
    </row>
    <row r="87" s="2" customFormat="1" ht="30" hidden="1" customHeight="1">
      <c r="A87" s="5" t="s">
        <v>15</v>
      </c>
      <c r="B87" s="5" t="s">
        <v>16</v>
      </c>
      <c r="C87" s="6">
        <v>1329001634</v>
      </c>
      <c r="D87" s="7" t="s">
        <v>105</v>
      </c>
      <c r="E87" s="7"/>
      <c r="F87" s="8">
        <v>46048.311879675923</v>
      </c>
      <c r="G87" s="8">
        <v>46049.373291226853</v>
      </c>
      <c r="H87" s="9">
        <v>4</v>
      </c>
      <c r="I87" s="6">
        <v>400514</v>
      </c>
      <c r="J87" s="7" t="s">
        <v>18</v>
      </c>
      <c r="K87" s="6">
        <v>100010849</v>
      </c>
      <c r="L87" s="10">
        <v>45986</v>
      </c>
      <c r="M87" s="11">
        <v>47811</v>
      </c>
      <c r="N87" s="11">
        <v>46048</v>
      </c>
      <c r="O87" s="11">
        <v>46048</v>
      </c>
    </row>
    <row r="88" s="2" customFormat="1" ht="30" hidden="1" customHeight="1">
      <c r="A88" s="5" t="s">
        <v>15</v>
      </c>
      <c r="B88" s="5" t="s">
        <v>16</v>
      </c>
      <c r="C88" s="6">
        <v>1329001634</v>
      </c>
      <c r="D88" s="7" t="s">
        <v>106</v>
      </c>
      <c r="E88" s="7"/>
      <c r="F88" s="8">
        <v>46048.311879675923</v>
      </c>
      <c r="G88" s="8">
        <v>46049.373096354168</v>
      </c>
      <c r="H88" s="9">
        <v>4</v>
      </c>
      <c r="I88" s="6">
        <v>400514</v>
      </c>
      <c r="J88" s="7" t="s">
        <v>18</v>
      </c>
      <c r="K88" s="6">
        <v>100010849</v>
      </c>
      <c r="L88" s="10">
        <v>45986</v>
      </c>
      <c r="M88" s="11">
        <v>47811</v>
      </c>
      <c r="N88" s="11">
        <v>46048</v>
      </c>
      <c r="O88" s="11">
        <v>46048</v>
      </c>
    </row>
    <row r="89" s="2" customFormat="1" ht="30" hidden="1" customHeight="1">
      <c r="A89" s="5" t="s">
        <v>15</v>
      </c>
      <c r="B89" s="5" t="s">
        <v>16</v>
      </c>
      <c r="C89" s="6">
        <v>1329001634</v>
      </c>
      <c r="D89" s="7" t="s">
        <v>107</v>
      </c>
      <c r="E89" s="7"/>
      <c r="F89" s="8">
        <v>46048.311879675923</v>
      </c>
      <c r="G89" s="8">
        <v>46049.372672106481</v>
      </c>
      <c r="H89" s="9">
        <v>4</v>
      </c>
      <c r="I89" s="6">
        <v>400514</v>
      </c>
      <c r="J89" s="7" t="s">
        <v>18</v>
      </c>
      <c r="K89" s="6">
        <v>100010849</v>
      </c>
      <c r="L89" s="10">
        <v>45986</v>
      </c>
      <c r="M89" s="11">
        <v>47811</v>
      </c>
      <c r="N89" s="11">
        <v>46048</v>
      </c>
      <c r="O89" s="11">
        <v>46048</v>
      </c>
    </row>
    <row r="90" s="2" customFormat="1" ht="30" hidden="1" customHeight="1">
      <c r="A90" s="5" t="s">
        <v>15</v>
      </c>
      <c r="B90" s="5" t="s">
        <v>16</v>
      </c>
      <c r="C90" s="6">
        <v>1329001634</v>
      </c>
      <c r="D90" s="7" t="s">
        <v>108</v>
      </c>
      <c r="E90" s="7"/>
      <c r="F90" s="8">
        <v>46048.311879675923</v>
      </c>
      <c r="G90" s="8">
        <v>46049.371829687501</v>
      </c>
      <c r="H90" s="9">
        <v>4</v>
      </c>
      <c r="I90" s="6">
        <v>400514</v>
      </c>
      <c r="J90" s="7" t="s">
        <v>18</v>
      </c>
      <c r="K90" s="6">
        <v>100010849</v>
      </c>
      <c r="L90" s="10">
        <v>45986</v>
      </c>
      <c r="M90" s="11">
        <v>47811</v>
      </c>
      <c r="N90" s="11">
        <v>46048</v>
      </c>
      <c r="O90" s="11">
        <v>46048</v>
      </c>
    </row>
    <row r="91" s="2" customFormat="1" ht="30" hidden="1" customHeight="1">
      <c r="A91" s="5" t="s">
        <v>15</v>
      </c>
      <c r="B91" s="5" t="s">
        <v>16</v>
      </c>
      <c r="C91" s="6">
        <v>1329001634</v>
      </c>
      <c r="D91" s="7" t="s">
        <v>109</v>
      </c>
      <c r="E91" s="7"/>
      <c r="F91" s="8">
        <v>46048.311879675923</v>
      </c>
      <c r="G91" s="8">
        <v>46049.371433842593</v>
      </c>
      <c r="H91" s="9">
        <v>4</v>
      </c>
      <c r="I91" s="6">
        <v>400514</v>
      </c>
      <c r="J91" s="7" t="s">
        <v>18</v>
      </c>
      <c r="K91" s="6">
        <v>100010778</v>
      </c>
      <c r="L91" s="10">
        <v>45981</v>
      </c>
      <c r="M91" s="11">
        <v>47806</v>
      </c>
      <c r="N91" s="11">
        <v>46048</v>
      </c>
      <c r="O91" s="11">
        <v>46048</v>
      </c>
    </row>
    <row r="92" s="2" customFormat="1" ht="30" hidden="1" customHeight="1">
      <c r="A92" s="5" t="s">
        <v>15</v>
      </c>
      <c r="B92" s="5" t="s">
        <v>16</v>
      </c>
      <c r="C92" s="6">
        <v>1329001634</v>
      </c>
      <c r="D92" s="7" t="s">
        <v>110</v>
      </c>
      <c r="E92" s="7"/>
      <c r="F92" s="8">
        <v>46048.311879675923</v>
      </c>
      <c r="G92" s="8">
        <v>46049.370983900459</v>
      </c>
      <c r="H92" s="9">
        <v>4</v>
      </c>
      <c r="I92" s="6">
        <v>400514</v>
      </c>
      <c r="J92" s="7" t="s">
        <v>18</v>
      </c>
      <c r="K92" s="6">
        <v>100010755</v>
      </c>
      <c r="L92" s="10">
        <v>45978</v>
      </c>
      <c r="M92" s="11">
        <v>47803</v>
      </c>
      <c r="N92" s="11">
        <v>46048</v>
      </c>
      <c r="O92" s="11">
        <v>46048</v>
      </c>
    </row>
    <row r="93" s="2" customFormat="1" ht="30" hidden="1" customHeight="1">
      <c r="A93" s="5" t="s">
        <v>111</v>
      </c>
      <c r="B93" s="5" t="s">
        <v>16</v>
      </c>
      <c r="C93" s="6">
        <v>1329001631</v>
      </c>
      <c r="D93" s="7" t="s">
        <v>112</v>
      </c>
      <c r="E93" s="7"/>
      <c r="F93" s="8">
        <v>46049.59789474537</v>
      </c>
      <c r="G93" s="8">
        <v>46049.627605462963</v>
      </c>
      <c r="H93" s="9">
        <v>4</v>
      </c>
      <c r="I93" s="6">
        <v>400514</v>
      </c>
      <c r="J93" s="7" t="s">
        <v>18</v>
      </c>
      <c r="K93" s="6">
        <v>100010755</v>
      </c>
      <c r="L93" s="10">
        <v>45978</v>
      </c>
      <c r="M93" s="11">
        <v>47803</v>
      </c>
      <c r="N93" s="11"/>
      <c r="O93" s="11"/>
    </row>
    <row r="94" s="2" customFormat="1" ht="30" hidden="1" customHeight="1">
      <c r="A94" s="5" t="s">
        <v>111</v>
      </c>
      <c r="B94" s="5" t="s">
        <v>16</v>
      </c>
      <c r="C94" s="6">
        <v>1329001631</v>
      </c>
      <c r="D94" s="7" t="s">
        <v>113</v>
      </c>
      <c r="E94" s="7"/>
      <c r="F94" s="8">
        <v>46049.59789474537</v>
      </c>
      <c r="G94" s="8">
        <v>46049.64349505787</v>
      </c>
      <c r="H94" s="9">
        <v>4</v>
      </c>
      <c r="I94" s="6">
        <v>400441</v>
      </c>
      <c r="J94" s="7" t="s">
        <v>82</v>
      </c>
      <c r="K94" s="6">
        <v>100011145</v>
      </c>
      <c r="L94" s="10"/>
      <c r="M94" s="11">
        <v>47838</v>
      </c>
      <c r="N94" s="11"/>
      <c r="O94" s="11"/>
    </row>
    <row r="95" s="2" customFormat="1" ht="30" hidden="1" customHeight="1">
      <c r="A95" s="5" t="s">
        <v>111</v>
      </c>
      <c r="B95" s="5" t="s">
        <v>16</v>
      </c>
      <c r="C95" s="6">
        <v>1329001631</v>
      </c>
      <c r="D95" s="7" t="s">
        <v>114</v>
      </c>
      <c r="E95" s="7"/>
      <c r="F95" s="8">
        <v>46049.59789474537</v>
      </c>
      <c r="G95" s="8">
        <v>46049.680227337958</v>
      </c>
      <c r="H95" s="9">
        <v>4</v>
      </c>
      <c r="I95" s="6">
        <v>400441</v>
      </c>
      <c r="J95" s="7" t="s">
        <v>82</v>
      </c>
      <c r="K95" s="6">
        <v>100011145</v>
      </c>
      <c r="L95" s="10"/>
      <c r="M95" s="11">
        <v>47838</v>
      </c>
      <c r="N95" s="11"/>
      <c r="O95" s="11"/>
    </row>
    <row r="96" s="2" customFormat="1" ht="30" hidden="1" customHeight="1">
      <c r="A96" s="5" t="s">
        <v>111</v>
      </c>
      <c r="B96" s="5" t="s">
        <v>16</v>
      </c>
      <c r="C96" s="6">
        <v>1329001631</v>
      </c>
      <c r="D96" s="7" t="s">
        <v>115</v>
      </c>
      <c r="E96" s="7"/>
      <c r="F96" s="8">
        <v>46049.59789474537</v>
      </c>
      <c r="G96" s="8">
        <v>46049.679860358796</v>
      </c>
      <c r="H96" s="9">
        <v>4</v>
      </c>
      <c r="I96" s="6">
        <v>400441</v>
      </c>
      <c r="J96" s="7" t="s">
        <v>82</v>
      </c>
      <c r="K96" s="6">
        <v>100011145</v>
      </c>
      <c r="L96" s="10"/>
      <c r="M96" s="11">
        <v>47838</v>
      </c>
      <c r="N96" s="11"/>
      <c r="O96" s="11"/>
    </row>
    <row r="97" s="2" customFormat="1" ht="30" hidden="1" customHeight="1">
      <c r="A97" s="5" t="s">
        <v>111</v>
      </c>
      <c r="B97" s="5" t="s">
        <v>16</v>
      </c>
      <c r="C97" s="6">
        <v>1329001631</v>
      </c>
      <c r="D97" s="7" t="s">
        <v>116</v>
      </c>
      <c r="E97" s="7"/>
      <c r="F97" s="8">
        <v>46049.59789474537</v>
      </c>
      <c r="G97" s="8">
        <v>46049.678780532406</v>
      </c>
      <c r="H97" s="9">
        <v>4</v>
      </c>
      <c r="I97" s="6">
        <v>400441</v>
      </c>
      <c r="J97" s="7" t="s">
        <v>82</v>
      </c>
      <c r="K97" s="6">
        <v>100011145</v>
      </c>
      <c r="L97" s="10"/>
      <c r="M97" s="11">
        <v>47838</v>
      </c>
      <c r="N97" s="11"/>
      <c r="O97" s="11"/>
    </row>
    <row r="98" s="2" customFormat="1" ht="30" hidden="1" customHeight="1">
      <c r="A98" s="5" t="s">
        <v>111</v>
      </c>
      <c r="B98" s="5" t="s">
        <v>16</v>
      </c>
      <c r="C98" s="6">
        <v>1329001631</v>
      </c>
      <c r="D98" s="7" t="s">
        <v>117</v>
      </c>
      <c r="E98" s="7"/>
      <c r="F98" s="8">
        <v>46049.59789474537</v>
      </c>
      <c r="G98" s="8">
        <v>46049.677799224533</v>
      </c>
      <c r="H98" s="9">
        <v>4</v>
      </c>
      <c r="I98" s="6">
        <v>400441</v>
      </c>
      <c r="J98" s="7" t="s">
        <v>82</v>
      </c>
      <c r="K98" s="6">
        <v>100011145</v>
      </c>
      <c r="L98" s="10"/>
      <c r="M98" s="11">
        <v>47838</v>
      </c>
      <c r="N98" s="11"/>
      <c r="O98" s="11"/>
    </row>
    <row r="99" s="2" customFormat="1" ht="30" hidden="1" customHeight="1">
      <c r="A99" s="5" t="s">
        <v>111</v>
      </c>
      <c r="B99" s="5" t="s">
        <v>16</v>
      </c>
      <c r="C99" s="6">
        <v>1329001631</v>
      </c>
      <c r="D99" s="7" t="s">
        <v>118</v>
      </c>
      <c r="E99" s="7"/>
      <c r="F99" s="8">
        <v>46049.59789474537</v>
      </c>
      <c r="G99" s="8">
        <v>46049.677147708331</v>
      </c>
      <c r="H99" s="9">
        <v>4</v>
      </c>
      <c r="I99" s="6">
        <v>400441</v>
      </c>
      <c r="J99" s="7" t="s">
        <v>82</v>
      </c>
      <c r="K99" s="6">
        <v>100011145</v>
      </c>
      <c r="L99" s="10"/>
      <c r="M99" s="11">
        <v>47838</v>
      </c>
      <c r="N99" s="11"/>
      <c r="O99" s="11"/>
    </row>
    <row r="100" s="2" customFormat="1" ht="30" hidden="1" customHeight="1">
      <c r="A100" s="5" t="s">
        <v>111</v>
      </c>
      <c r="B100" s="5" t="s">
        <v>16</v>
      </c>
      <c r="C100" s="6">
        <v>1329001631</v>
      </c>
      <c r="D100" s="7" t="s">
        <v>119</v>
      </c>
      <c r="E100" s="7"/>
      <c r="F100" s="8">
        <v>46049.59789474537</v>
      </c>
      <c r="G100" s="8">
        <v>46049.676516874999</v>
      </c>
      <c r="H100" s="9">
        <v>4</v>
      </c>
      <c r="I100" s="6">
        <v>400441</v>
      </c>
      <c r="J100" s="7" t="s">
        <v>82</v>
      </c>
      <c r="K100" s="6">
        <v>100011145</v>
      </c>
      <c r="L100" s="10"/>
      <c r="M100" s="11">
        <v>47838</v>
      </c>
      <c r="N100" s="11"/>
      <c r="O100" s="11"/>
    </row>
    <row r="101" s="2" customFormat="1" ht="30" hidden="1" customHeight="1">
      <c r="A101" s="5" t="s">
        <v>111</v>
      </c>
      <c r="B101" s="5" t="s">
        <v>16</v>
      </c>
      <c r="C101" s="6">
        <v>1329001631</v>
      </c>
      <c r="D101" s="7" t="s">
        <v>120</v>
      </c>
      <c r="E101" s="7"/>
      <c r="F101" s="8">
        <v>46049.59789474537</v>
      </c>
      <c r="G101" s="8">
        <v>46049.675816331015</v>
      </c>
      <c r="H101" s="9">
        <v>4</v>
      </c>
      <c r="I101" s="6">
        <v>400441</v>
      </c>
      <c r="J101" s="7" t="s">
        <v>82</v>
      </c>
      <c r="K101" s="6">
        <v>100011145</v>
      </c>
      <c r="L101" s="10"/>
      <c r="M101" s="11">
        <v>47838</v>
      </c>
      <c r="N101" s="11"/>
      <c r="O101" s="11"/>
    </row>
    <row r="102" s="2" customFormat="1" ht="30" hidden="1" customHeight="1">
      <c r="A102" s="5" t="s">
        <v>111</v>
      </c>
      <c r="B102" s="5" t="s">
        <v>16</v>
      </c>
      <c r="C102" s="6">
        <v>1329001631</v>
      </c>
      <c r="D102" s="7" t="s">
        <v>121</v>
      </c>
      <c r="E102" s="7"/>
      <c r="F102" s="8">
        <v>46049.59789474537</v>
      </c>
      <c r="G102" s="8">
        <v>46049.67436881944</v>
      </c>
      <c r="H102" s="9">
        <v>4</v>
      </c>
      <c r="I102" s="6">
        <v>400441</v>
      </c>
      <c r="J102" s="7" t="s">
        <v>82</v>
      </c>
      <c r="K102" s="6">
        <v>100011145</v>
      </c>
      <c r="L102" s="10"/>
      <c r="M102" s="11">
        <v>47838</v>
      </c>
      <c r="N102" s="11"/>
      <c r="O102" s="11"/>
    </row>
    <row r="103" s="2" customFormat="1" ht="30" hidden="1" customHeight="1">
      <c r="A103" s="5" t="s">
        <v>111</v>
      </c>
      <c r="B103" s="5" t="s">
        <v>16</v>
      </c>
      <c r="C103" s="6">
        <v>1329001631</v>
      </c>
      <c r="D103" s="7" t="s">
        <v>122</v>
      </c>
      <c r="E103" s="7"/>
      <c r="F103" s="8">
        <v>46049.59789474537</v>
      </c>
      <c r="G103" s="8">
        <v>46049.673731030089</v>
      </c>
      <c r="H103" s="9">
        <v>4</v>
      </c>
      <c r="I103" s="6">
        <v>400441</v>
      </c>
      <c r="J103" s="7" t="s">
        <v>82</v>
      </c>
      <c r="K103" s="6">
        <v>100011145</v>
      </c>
      <c r="L103" s="10"/>
      <c r="M103" s="11">
        <v>47838</v>
      </c>
      <c r="N103" s="11"/>
      <c r="O103" s="11"/>
    </row>
    <row r="104" s="2" customFormat="1" ht="30" hidden="1" customHeight="1">
      <c r="A104" s="5" t="s">
        <v>111</v>
      </c>
      <c r="B104" s="5" t="s">
        <v>16</v>
      </c>
      <c r="C104" s="6">
        <v>1329001631</v>
      </c>
      <c r="D104" s="7" t="s">
        <v>123</v>
      </c>
      <c r="E104" s="7"/>
      <c r="F104" s="8">
        <v>46049.59789474537</v>
      </c>
      <c r="G104" s="8">
        <v>46049.673055752311</v>
      </c>
      <c r="H104" s="9">
        <v>4</v>
      </c>
      <c r="I104" s="6">
        <v>400441</v>
      </c>
      <c r="J104" s="7" t="s">
        <v>82</v>
      </c>
      <c r="K104" s="6">
        <v>100011145</v>
      </c>
      <c r="L104" s="10"/>
      <c r="M104" s="11">
        <v>47838</v>
      </c>
      <c r="N104" s="11"/>
      <c r="O104" s="11"/>
    </row>
    <row r="105" s="2" customFormat="1" ht="30" hidden="1" customHeight="1">
      <c r="A105" s="5" t="s">
        <v>111</v>
      </c>
      <c r="B105" s="5" t="s">
        <v>16</v>
      </c>
      <c r="C105" s="6">
        <v>1329001631</v>
      </c>
      <c r="D105" s="7" t="s">
        <v>124</v>
      </c>
      <c r="E105" s="7"/>
      <c r="F105" s="8">
        <v>46049.59789474537</v>
      </c>
      <c r="G105" s="8">
        <v>46049.671559745366</v>
      </c>
      <c r="H105" s="9">
        <v>4</v>
      </c>
      <c r="I105" s="6">
        <v>400441</v>
      </c>
      <c r="J105" s="7" t="s">
        <v>82</v>
      </c>
      <c r="K105" s="6">
        <v>100011145</v>
      </c>
      <c r="L105" s="10"/>
      <c r="M105" s="11">
        <v>47838</v>
      </c>
      <c r="N105" s="11"/>
      <c r="O105" s="11"/>
    </row>
    <row r="106" s="2" customFormat="1" ht="30" hidden="1" customHeight="1">
      <c r="A106" s="5" t="s">
        <v>111</v>
      </c>
      <c r="B106" s="5" t="s">
        <v>16</v>
      </c>
      <c r="C106" s="6">
        <v>1329001631</v>
      </c>
      <c r="D106" s="7" t="s">
        <v>125</v>
      </c>
      <c r="E106" s="7"/>
      <c r="F106" s="8">
        <v>46049.59789474537</v>
      </c>
      <c r="G106" s="8">
        <v>46049.670898796292</v>
      </c>
      <c r="H106" s="9">
        <v>4</v>
      </c>
      <c r="I106" s="6">
        <v>400441</v>
      </c>
      <c r="J106" s="7" t="s">
        <v>82</v>
      </c>
      <c r="K106" s="6">
        <v>100011145</v>
      </c>
      <c r="L106" s="10"/>
      <c r="M106" s="11">
        <v>47838</v>
      </c>
      <c r="N106" s="11"/>
      <c r="O106" s="11"/>
    </row>
    <row r="107" s="2" customFormat="1" ht="30" hidden="1" customHeight="1">
      <c r="A107" s="5" t="s">
        <v>111</v>
      </c>
      <c r="B107" s="5" t="s">
        <v>16</v>
      </c>
      <c r="C107" s="6">
        <v>1329001631</v>
      </c>
      <c r="D107" s="7" t="s">
        <v>126</v>
      </c>
      <c r="E107" s="7"/>
      <c r="F107" s="8">
        <v>46049.59789474537</v>
      </c>
      <c r="G107" s="8">
        <v>46049.672419479168</v>
      </c>
      <c r="H107" s="9">
        <v>4</v>
      </c>
      <c r="I107" s="6">
        <v>400441</v>
      </c>
      <c r="J107" s="7" t="s">
        <v>82</v>
      </c>
      <c r="K107" s="6">
        <v>100011145</v>
      </c>
      <c r="L107" s="10"/>
      <c r="M107" s="11">
        <v>47838</v>
      </c>
      <c r="N107" s="11"/>
      <c r="O107" s="11"/>
    </row>
    <row r="108" s="2" customFormat="1" ht="30" hidden="1" customHeight="1">
      <c r="A108" s="5" t="s">
        <v>111</v>
      </c>
      <c r="B108" s="5" t="s">
        <v>16</v>
      </c>
      <c r="C108" s="6">
        <v>1329001631</v>
      </c>
      <c r="D108" s="7" t="s">
        <v>127</v>
      </c>
      <c r="E108" s="7"/>
      <c r="F108" s="8">
        <v>46049.59789474537</v>
      </c>
      <c r="G108" s="8">
        <v>46049.669971400464</v>
      </c>
      <c r="H108" s="9">
        <v>4</v>
      </c>
      <c r="I108" s="6">
        <v>400441</v>
      </c>
      <c r="J108" s="7" t="s">
        <v>82</v>
      </c>
      <c r="K108" s="6">
        <v>100011145</v>
      </c>
      <c r="L108" s="10"/>
      <c r="M108" s="11">
        <v>47838</v>
      </c>
      <c r="N108" s="11"/>
      <c r="O108" s="11"/>
    </row>
    <row r="109" s="2" customFormat="1" ht="30" hidden="1" customHeight="1">
      <c r="A109" s="5" t="s">
        <v>111</v>
      </c>
      <c r="B109" s="5" t="s">
        <v>16</v>
      </c>
      <c r="C109" s="6">
        <v>1329001631</v>
      </c>
      <c r="D109" s="7" t="s">
        <v>128</v>
      </c>
      <c r="E109" s="7"/>
      <c r="F109" s="8">
        <v>46049.59789474537</v>
      </c>
      <c r="G109" s="8">
        <v>46049.663494745371</v>
      </c>
      <c r="H109" s="9">
        <v>4</v>
      </c>
      <c r="I109" s="6">
        <v>400514</v>
      </c>
      <c r="J109" s="7" t="s">
        <v>18</v>
      </c>
      <c r="K109" s="6">
        <v>100010544</v>
      </c>
      <c r="L109" s="10"/>
      <c r="M109" s="11">
        <v>47803</v>
      </c>
      <c r="N109" s="11"/>
      <c r="O109" s="11"/>
    </row>
    <row r="110" s="2" customFormat="1" ht="30" hidden="1" customHeight="1">
      <c r="A110" s="5" t="s">
        <v>111</v>
      </c>
      <c r="B110" s="5" t="s">
        <v>16</v>
      </c>
      <c r="C110" s="6">
        <v>1329001631</v>
      </c>
      <c r="D110" s="7" t="s">
        <v>129</v>
      </c>
      <c r="E110" s="7"/>
      <c r="F110" s="8">
        <v>46049.59789474537</v>
      </c>
      <c r="G110" s="8">
        <v>46049.610816631939</v>
      </c>
      <c r="H110" s="9">
        <v>4</v>
      </c>
      <c r="I110" s="6">
        <v>400514</v>
      </c>
      <c r="J110" s="7" t="s">
        <v>18</v>
      </c>
      <c r="K110" s="6">
        <v>100010755</v>
      </c>
      <c r="L110" s="10">
        <v>45978</v>
      </c>
      <c r="M110" s="11">
        <v>47803</v>
      </c>
      <c r="N110" s="11"/>
      <c r="O110" s="11"/>
    </row>
    <row r="111" s="2" customFormat="1" ht="30" hidden="1" customHeight="1">
      <c r="A111" s="5" t="s">
        <v>111</v>
      </c>
      <c r="B111" s="5" t="s">
        <v>16</v>
      </c>
      <c r="C111" s="6">
        <v>1329001631</v>
      </c>
      <c r="D111" s="7" t="s">
        <v>130</v>
      </c>
      <c r="E111" s="7"/>
      <c r="F111" s="8">
        <v>46049.59789474537</v>
      </c>
      <c r="G111" s="8">
        <v>46049.667893136575</v>
      </c>
      <c r="H111" s="9">
        <v>4</v>
      </c>
      <c r="I111" s="6">
        <v>400514</v>
      </c>
      <c r="J111" s="7" t="s">
        <v>18</v>
      </c>
      <c r="K111" s="6">
        <v>100010544</v>
      </c>
      <c r="L111" s="10"/>
      <c r="M111" s="11">
        <v>47803</v>
      </c>
      <c r="N111" s="11"/>
      <c r="O111" s="11"/>
    </row>
    <row r="112" s="2" customFormat="1" ht="30" hidden="1" customHeight="1">
      <c r="A112" s="5" t="s">
        <v>111</v>
      </c>
      <c r="B112" s="5" t="s">
        <v>16</v>
      </c>
      <c r="C112" s="6">
        <v>1329001631</v>
      </c>
      <c r="D112" s="7" t="s">
        <v>131</v>
      </c>
      <c r="E112" s="7"/>
      <c r="F112" s="8">
        <v>46049.59789474537</v>
      </c>
      <c r="G112" s="8">
        <v>46049.666420092588</v>
      </c>
      <c r="H112" s="9">
        <v>4</v>
      </c>
      <c r="I112" s="6">
        <v>400514</v>
      </c>
      <c r="J112" s="7" t="s">
        <v>18</v>
      </c>
      <c r="K112" s="6">
        <v>100010544</v>
      </c>
      <c r="L112" s="10"/>
      <c r="M112" s="11">
        <v>47803</v>
      </c>
      <c r="N112" s="11"/>
      <c r="O112" s="11"/>
    </row>
    <row r="113" s="2" customFormat="1" ht="30" hidden="1" customHeight="1">
      <c r="A113" s="5" t="s">
        <v>111</v>
      </c>
      <c r="B113" s="5" t="s">
        <v>16</v>
      </c>
      <c r="C113" s="6">
        <v>1329001631</v>
      </c>
      <c r="D113" s="7" t="s">
        <v>132</v>
      </c>
      <c r="E113" s="7"/>
      <c r="F113" s="8">
        <v>46049.59789474537</v>
      </c>
      <c r="G113" s="8">
        <v>46049.648038263884</v>
      </c>
      <c r="H113" s="9">
        <v>4</v>
      </c>
      <c r="I113" s="6">
        <v>400514</v>
      </c>
      <c r="J113" s="7" t="s">
        <v>18</v>
      </c>
      <c r="K113" s="6">
        <v>100010544</v>
      </c>
      <c r="L113" s="10"/>
      <c r="M113" s="11">
        <v>47803</v>
      </c>
      <c r="N113" s="11"/>
      <c r="O113" s="11"/>
    </row>
    <row r="114" s="2" customFormat="1" ht="30" hidden="1" customHeight="1">
      <c r="A114" s="5" t="s">
        <v>111</v>
      </c>
      <c r="B114" s="5" t="s">
        <v>16</v>
      </c>
      <c r="C114" s="6">
        <v>1329001631</v>
      </c>
      <c r="D114" s="7" t="s">
        <v>133</v>
      </c>
      <c r="E114" s="7"/>
      <c r="F114" s="8">
        <v>46049.59789474537</v>
      </c>
      <c r="G114" s="8">
        <v>46049.647210949071</v>
      </c>
      <c r="H114" s="9">
        <v>4</v>
      </c>
      <c r="I114" s="6">
        <v>400514</v>
      </c>
      <c r="J114" s="7" t="s">
        <v>18</v>
      </c>
      <c r="K114" s="6">
        <v>100010544</v>
      </c>
      <c r="L114" s="10"/>
      <c r="M114" s="11">
        <v>47803</v>
      </c>
      <c r="N114" s="11"/>
      <c r="O114" s="11"/>
    </row>
    <row r="115" s="2" customFormat="1" ht="30" hidden="1" customHeight="1">
      <c r="A115" s="5" t="s">
        <v>111</v>
      </c>
      <c r="B115" s="5" t="s">
        <v>16</v>
      </c>
      <c r="C115" s="6">
        <v>1329001631</v>
      </c>
      <c r="D115" s="7" t="s">
        <v>134</v>
      </c>
      <c r="E115" s="7"/>
      <c r="F115" s="8">
        <v>46049.59789474537</v>
      </c>
      <c r="G115" s="8">
        <v>46049.645713877311</v>
      </c>
      <c r="H115" s="9">
        <v>4</v>
      </c>
      <c r="I115" s="6">
        <v>400514</v>
      </c>
      <c r="J115" s="7" t="s">
        <v>18</v>
      </c>
      <c r="K115" s="6">
        <v>100010544</v>
      </c>
      <c r="L115" s="10"/>
      <c r="M115" s="11">
        <v>47803</v>
      </c>
      <c r="N115" s="11"/>
      <c r="O115" s="11"/>
    </row>
    <row r="116" s="2" customFormat="1" ht="30" hidden="1" customHeight="1">
      <c r="A116" s="5" t="s">
        <v>111</v>
      </c>
      <c r="B116" s="5" t="s">
        <v>16</v>
      </c>
      <c r="C116" s="6">
        <v>1329001631</v>
      </c>
      <c r="D116" s="7" t="s">
        <v>135</v>
      </c>
      <c r="E116" s="7"/>
      <c r="F116" s="8">
        <v>46049.59789474537</v>
      </c>
      <c r="G116" s="8">
        <v>46049.644493912034</v>
      </c>
      <c r="H116" s="9">
        <v>4</v>
      </c>
      <c r="I116" s="6">
        <v>400514</v>
      </c>
      <c r="J116" s="7" t="s">
        <v>18</v>
      </c>
      <c r="K116" s="6">
        <v>100010544</v>
      </c>
      <c r="L116" s="10"/>
      <c r="M116" s="11">
        <v>47803</v>
      </c>
      <c r="N116" s="11"/>
      <c r="O116" s="11"/>
    </row>
    <row r="117" s="2" customFormat="1" ht="30" hidden="1" customHeight="1">
      <c r="A117" s="5" t="s">
        <v>111</v>
      </c>
      <c r="B117" s="5" t="s">
        <v>16</v>
      </c>
      <c r="C117" s="6">
        <v>1329001631</v>
      </c>
      <c r="D117" s="7" t="s">
        <v>136</v>
      </c>
      <c r="E117" s="7"/>
      <c r="F117" s="8">
        <v>46049.59789474537</v>
      </c>
      <c r="G117" s="8">
        <v>46049.639955370367</v>
      </c>
      <c r="H117" s="9">
        <v>4</v>
      </c>
      <c r="I117" s="6">
        <v>400514</v>
      </c>
      <c r="J117" s="7" t="s">
        <v>18</v>
      </c>
      <c r="K117" s="6">
        <v>100010544</v>
      </c>
      <c r="L117" s="10"/>
      <c r="M117" s="11">
        <v>47803</v>
      </c>
      <c r="N117" s="11"/>
      <c r="O117" s="11"/>
    </row>
    <row r="118" s="2" customFormat="1" ht="30" hidden="1" customHeight="1">
      <c r="A118" s="5" t="s">
        <v>111</v>
      </c>
      <c r="B118" s="5" t="s">
        <v>16</v>
      </c>
      <c r="C118" s="6">
        <v>1329001631</v>
      </c>
      <c r="D118" s="7" t="s">
        <v>137</v>
      </c>
      <c r="E118" s="7"/>
      <c r="F118" s="8">
        <v>46049.59789474537</v>
      </c>
      <c r="G118" s="8">
        <v>46049.63261912037</v>
      </c>
      <c r="H118" s="9">
        <v>4</v>
      </c>
      <c r="I118" s="6">
        <v>400514</v>
      </c>
      <c r="J118" s="7" t="s">
        <v>18</v>
      </c>
      <c r="K118" s="6">
        <v>100010755</v>
      </c>
      <c r="L118" s="10">
        <v>45978</v>
      </c>
      <c r="M118" s="11">
        <v>47803</v>
      </c>
      <c r="N118" s="11"/>
      <c r="O118" s="11"/>
    </row>
    <row r="119" s="2" customFormat="1" ht="30" hidden="1" customHeight="1">
      <c r="A119" s="5" t="s">
        <v>111</v>
      </c>
      <c r="B119" s="5" t="s">
        <v>16</v>
      </c>
      <c r="C119" s="6">
        <v>1329001631</v>
      </c>
      <c r="D119" s="7" t="s">
        <v>138</v>
      </c>
      <c r="E119" s="7"/>
      <c r="F119" s="8">
        <v>46049.59789474537</v>
      </c>
      <c r="G119" s="8">
        <v>46049.632095370369</v>
      </c>
      <c r="H119" s="9">
        <v>4</v>
      </c>
      <c r="I119" s="6">
        <v>400514</v>
      </c>
      <c r="J119" s="7" t="s">
        <v>18</v>
      </c>
      <c r="K119" s="6">
        <v>100010755</v>
      </c>
      <c r="L119" s="10">
        <v>45978</v>
      </c>
      <c r="M119" s="11">
        <v>47803</v>
      </c>
      <c r="N119" s="11"/>
      <c r="O119" s="11"/>
    </row>
    <row r="120" s="2" customFormat="1" ht="30" hidden="1" customHeight="1">
      <c r="A120" s="5" t="s">
        <v>111</v>
      </c>
      <c r="B120" s="5" t="s">
        <v>16</v>
      </c>
      <c r="C120" s="6">
        <v>1329001631</v>
      </c>
      <c r="D120" s="7" t="s">
        <v>139</v>
      </c>
      <c r="E120" s="7"/>
      <c r="F120" s="8">
        <v>46049.59789474537</v>
      </c>
      <c r="G120" s="8">
        <v>46049.631028136573</v>
      </c>
      <c r="H120" s="9">
        <v>4</v>
      </c>
      <c r="I120" s="6">
        <v>400514</v>
      </c>
      <c r="J120" s="7" t="s">
        <v>18</v>
      </c>
      <c r="K120" s="6">
        <v>100010755</v>
      </c>
      <c r="L120" s="10"/>
      <c r="M120" s="11">
        <v>47803</v>
      </c>
      <c r="N120" s="11"/>
      <c r="O120" s="11"/>
    </row>
    <row r="121" s="2" customFormat="1" ht="30" hidden="1" customHeight="1">
      <c r="A121" s="5" t="s">
        <v>111</v>
      </c>
      <c r="B121" s="5" t="s">
        <v>16</v>
      </c>
      <c r="C121" s="6">
        <v>1329001631</v>
      </c>
      <c r="D121" s="7" t="s">
        <v>140</v>
      </c>
      <c r="E121" s="7"/>
      <c r="F121" s="8">
        <v>46049.59789474537</v>
      </c>
      <c r="G121" s="8">
        <v>46049.667093344906</v>
      </c>
      <c r="H121" s="9">
        <v>4</v>
      </c>
      <c r="I121" s="6">
        <v>400514</v>
      </c>
      <c r="J121" s="7" t="s">
        <v>18</v>
      </c>
      <c r="K121" s="6">
        <v>100010544</v>
      </c>
      <c r="L121" s="10"/>
      <c r="M121" s="11">
        <v>47803</v>
      </c>
      <c r="N121" s="11"/>
      <c r="O121" s="11"/>
    </row>
    <row r="122" s="2" customFormat="1" ht="30" hidden="1" customHeight="1">
      <c r="A122" s="5" t="s">
        <v>111</v>
      </c>
      <c r="B122" s="5" t="s">
        <v>16</v>
      </c>
      <c r="C122" s="6">
        <v>1329001631</v>
      </c>
      <c r="D122" s="7" t="s">
        <v>141</v>
      </c>
      <c r="E122" s="7"/>
      <c r="F122" s="8">
        <v>46049.59789474537</v>
      </c>
      <c r="G122" s="8">
        <v>46049.628973796294</v>
      </c>
      <c r="H122" s="9">
        <v>4</v>
      </c>
      <c r="I122" s="6">
        <v>400514</v>
      </c>
      <c r="J122" s="7" t="s">
        <v>18</v>
      </c>
      <c r="K122" s="6">
        <v>100010755</v>
      </c>
      <c r="L122" s="10">
        <v>45978</v>
      </c>
      <c r="M122" s="11">
        <v>47803</v>
      </c>
      <c r="N122" s="11"/>
      <c r="O122" s="11"/>
    </row>
    <row r="123" s="2" customFormat="1" ht="30" hidden="1" customHeight="1">
      <c r="A123" s="5" t="s">
        <v>111</v>
      </c>
      <c r="B123" s="5" t="s">
        <v>16</v>
      </c>
      <c r="C123" s="6">
        <v>1329001630</v>
      </c>
      <c r="D123" s="7" t="s">
        <v>142</v>
      </c>
      <c r="E123" s="7"/>
      <c r="F123" s="8">
        <v>46050.182250694445</v>
      </c>
      <c r="G123" s="8">
        <v>46050.213057743051</v>
      </c>
      <c r="H123" s="9">
        <v>4</v>
      </c>
      <c r="I123" s="6">
        <v>400432</v>
      </c>
      <c r="J123" s="7" t="s">
        <v>49</v>
      </c>
      <c r="K123" s="6">
        <v>100009431</v>
      </c>
      <c r="L123" s="10">
        <v>45858</v>
      </c>
      <c r="M123" s="11">
        <v>47683</v>
      </c>
      <c r="N123" s="11"/>
      <c r="O123" s="11"/>
    </row>
    <row r="124" s="2" customFormat="1" ht="30" hidden="1" customHeight="1">
      <c r="A124" s="5" t="s">
        <v>111</v>
      </c>
      <c r="B124" s="5" t="s">
        <v>16</v>
      </c>
      <c r="C124" s="6">
        <v>1329001630</v>
      </c>
      <c r="D124" s="7" t="s">
        <v>143</v>
      </c>
      <c r="E124" s="7"/>
      <c r="F124" s="8">
        <v>46050.182250694445</v>
      </c>
      <c r="G124" s="8">
        <v>46050.199174687499</v>
      </c>
      <c r="H124" s="9">
        <v>4</v>
      </c>
      <c r="I124" s="6">
        <v>400464</v>
      </c>
      <c r="J124" s="7" t="s">
        <v>51</v>
      </c>
      <c r="K124" s="6">
        <v>100011197</v>
      </c>
      <c r="L124" s="10">
        <v>46016</v>
      </c>
      <c r="M124" s="11">
        <v>47841</v>
      </c>
      <c r="N124" s="11"/>
      <c r="O124" s="11"/>
    </row>
    <row r="125" s="2" customFormat="1" ht="30" hidden="1" customHeight="1">
      <c r="A125" s="5" t="s">
        <v>111</v>
      </c>
      <c r="B125" s="5" t="s">
        <v>16</v>
      </c>
      <c r="C125" s="6">
        <v>1329001630</v>
      </c>
      <c r="D125" s="7" t="s">
        <v>144</v>
      </c>
      <c r="E125" s="7"/>
      <c r="F125" s="8">
        <v>46050.182250694445</v>
      </c>
      <c r="G125" s="8">
        <v>46050.207985706016</v>
      </c>
      <c r="H125" s="9">
        <v>4</v>
      </c>
      <c r="I125" s="6">
        <v>400464</v>
      </c>
      <c r="J125" s="7" t="s">
        <v>51</v>
      </c>
      <c r="K125" s="6">
        <v>100011197</v>
      </c>
      <c r="L125" s="10"/>
      <c r="M125" s="11">
        <v>47841</v>
      </c>
      <c r="N125" s="11"/>
      <c r="O125" s="11"/>
    </row>
    <row r="126" s="2" customFormat="1" ht="30" hidden="1" customHeight="1">
      <c r="A126" s="5" t="s">
        <v>111</v>
      </c>
      <c r="B126" s="5" t="s">
        <v>16</v>
      </c>
      <c r="C126" s="6">
        <v>1329001630</v>
      </c>
      <c r="D126" s="7" t="s">
        <v>145</v>
      </c>
      <c r="E126" s="7"/>
      <c r="F126" s="8">
        <v>46050.182250694445</v>
      </c>
      <c r="G126" s="8">
        <v>46050.207431249997</v>
      </c>
      <c r="H126" s="9">
        <v>4</v>
      </c>
      <c r="I126" s="6">
        <v>400464</v>
      </c>
      <c r="J126" s="7" t="s">
        <v>51</v>
      </c>
      <c r="K126" s="6">
        <v>100011197</v>
      </c>
      <c r="L126" s="10">
        <v>46016</v>
      </c>
      <c r="M126" s="11">
        <v>47841</v>
      </c>
      <c r="N126" s="11"/>
      <c r="O126" s="11"/>
    </row>
    <row r="127" s="2" customFormat="1" ht="30" hidden="1" customHeight="1">
      <c r="A127" s="5" t="s">
        <v>111</v>
      </c>
      <c r="B127" s="5" t="s">
        <v>16</v>
      </c>
      <c r="C127" s="6">
        <v>1329001630</v>
      </c>
      <c r="D127" s="7" t="s">
        <v>146</v>
      </c>
      <c r="E127" s="7"/>
      <c r="F127" s="8">
        <v>46050.182250694445</v>
      </c>
      <c r="G127" s="8">
        <v>46050.206896909724</v>
      </c>
      <c r="H127" s="9">
        <v>4</v>
      </c>
      <c r="I127" s="6">
        <v>400464</v>
      </c>
      <c r="J127" s="7" t="s">
        <v>51</v>
      </c>
      <c r="K127" s="6">
        <v>100011197</v>
      </c>
      <c r="L127" s="10"/>
      <c r="M127" s="11">
        <v>47841</v>
      </c>
      <c r="N127" s="11"/>
      <c r="O127" s="11"/>
    </row>
    <row r="128" s="2" customFormat="1" ht="30" hidden="1" customHeight="1">
      <c r="A128" s="5" t="s">
        <v>111</v>
      </c>
      <c r="B128" s="5" t="s">
        <v>16</v>
      </c>
      <c r="C128" s="6">
        <v>1329001630</v>
      </c>
      <c r="D128" s="7" t="s">
        <v>147</v>
      </c>
      <c r="E128" s="7"/>
      <c r="F128" s="8">
        <v>46050.182250694445</v>
      </c>
      <c r="G128" s="8">
        <v>46050.205951562501</v>
      </c>
      <c r="H128" s="9">
        <v>4</v>
      </c>
      <c r="I128" s="6">
        <v>400464</v>
      </c>
      <c r="J128" s="7" t="s">
        <v>51</v>
      </c>
      <c r="K128" s="6">
        <v>100011197</v>
      </c>
      <c r="L128" s="10">
        <v>46016</v>
      </c>
      <c r="M128" s="11">
        <v>47841</v>
      </c>
      <c r="N128" s="11"/>
      <c r="O128" s="11"/>
    </row>
    <row r="129" s="2" customFormat="1" ht="30" hidden="1" customHeight="1">
      <c r="A129" s="5" t="s">
        <v>111</v>
      </c>
      <c r="B129" s="5" t="s">
        <v>16</v>
      </c>
      <c r="C129" s="6">
        <v>1329001630</v>
      </c>
      <c r="D129" s="7" t="s">
        <v>148</v>
      </c>
      <c r="E129" s="7"/>
      <c r="F129" s="8">
        <v>46050.182250694445</v>
      </c>
      <c r="G129" s="8">
        <v>46050.205465925923</v>
      </c>
      <c r="H129" s="9">
        <v>4</v>
      </c>
      <c r="I129" s="6">
        <v>400464</v>
      </c>
      <c r="J129" s="7" t="s">
        <v>51</v>
      </c>
      <c r="K129" s="6">
        <v>100011197</v>
      </c>
      <c r="L129" s="10"/>
      <c r="M129" s="11">
        <v>47841</v>
      </c>
      <c r="N129" s="11"/>
      <c r="O129" s="11"/>
    </row>
    <row r="130" s="2" customFormat="1" ht="30" hidden="1" customHeight="1">
      <c r="A130" s="5" t="s">
        <v>111</v>
      </c>
      <c r="B130" s="5" t="s">
        <v>16</v>
      </c>
      <c r="C130" s="6">
        <v>1329001630</v>
      </c>
      <c r="D130" s="7" t="s">
        <v>149</v>
      </c>
      <c r="E130" s="7"/>
      <c r="F130" s="8">
        <v>46050.182250694445</v>
      </c>
      <c r="G130" s="8">
        <v>46050.204636967588</v>
      </c>
      <c r="H130" s="9">
        <v>4</v>
      </c>
      <c r="I130" s="6">
        <v>400464</v>
      </c>
      <c r="J130" s="7" t="s">
        <v>51</v>
      </c>
      <c r="K130" s="6">
        <v>100011197</v>
      </c>
      <c r="L130" s="10"/>
      <c r="M130" s="11">
        <v>47841</v>
      </c>
      <c r="N130" s="11"/>
      <c r="O130" s="11"/>
    </row>
    <row r="131" s="2" customFormat="1" ht="30" hidden="1" customHeight="1">
      <c r="A131" s="5" t="s">
        <v>111</v>
      </c>
      <c r="B131" s="5" t="s">
        <v>16</v>
      </c>
      <c r="C131" s="6">
        <v>1329001630</v>
      </c>
      <c r="D131" s="7" t="s">
        <v>150</v>
      </c>
      <c r="E131" s="7"/>
      <c r="F131" s="8">
        <v>46050.182250694445</v>
      </c>
      <c r="G131" s="8">
        <v>46050.203306990741</v>
      </c>
      <c r="H131" s="9">
        <v>4</v>
      </c>
      <c r="I131" s="6">
        <v>400464</v>
      </c>
      <c r="J131" s="7" t="s">
        <v>51</v>
      </c>
      <c r="K131" s="6">
        <v>100011197</v>
      </c>
      <c r="L131" s="10">
        <v>46016</v>
      </c>
      <c r="M131" s="11">
        <v>47841</v>
      </c>
      <c r="N131" s="11"/>
      <c r="O131" s="11"/>
    </row>
    <row r="132" s="2" customFormat="1" ht="30" hidden="1" customHeight="1">
      <c r="A132" s="5" t="s">
        <v>111</v>
      </c>
      <c r="B132" s="5" t="s">
        <v>16</v>
      </c>
      <c r="C132" s="6">
        <v>1329001630</v>
      </c>
      <c r="D132" s="7" t="s">
        <v>151</v>
      </c>
      <c r="E132" s="7"/>
      <c r="F132" s="8">
        <v>46050.182250694445</v>
      </c>
      <c r="G132" s="8">
        <v>46050.201475601847</v>
      </c>
      <c r="H132" s="9">
        <v>4</v>
      </c>
      <c r="I132" s="6">
        <v>400464</v>
      </c>
      <c r="J132" s="7" t="s">
        <v>51</v>
      </c>
      <c r="K132" s="6">
        <v>100011197</v>
      </c>
      <c r="L132" s="10">
        <v>46016</v>
      </c>
      <c r="M132" s="11">
        <v>47841</v>
      </c>
      <c r="N132" s="11"/>
      <c r="O132" s="11"/>
    </row>
    <row r="133" s="2" customFormat="1" ht="30" hidden="1" customHeight="1">
      <c r="A133" s="5" t="s">
        <v>111</v>
      </c>
      <c r="B133" s="5" t="s">
        <v>16</v>
      </c>
      <c r="C133" s="6">
        <v>1329001630</v>
      </c>
      <c r="D133" s="7" t="s">
        <v>152</v>
      </c>
      <c r="E133" s="7"/>
      <c r="F133" s="8">
        <v>46050.182250694445</v>
      </c>
      <c r="G133" s="8">
        <v>46050.200831655093</v>
      </c>
      <c r="H133" s="9">
        <v>4</v>
      </c>
      <c r="I133" s="6">
        <v>400464</v>
      </c>
      <c r="J133" s="7" t="s">
        <v>51</v>
      </c>
      <c r="K133" s="6">
        <v>100011197</v>
      </c>
      <c r="L133" s="10">
        <v>46016</v>
      </c>
      <c r="M133" s="11">
        <v>47841</v>
      </c>
      <c r="N133" s="11"/>
      <c r="O133" s="11"/>
    </row>
    <row r="134" s="2" customFormat="1" ht="30" hidden="1" customHeight="1">
      <c r="A134" s="5" t="s">
        <v>111</v>
      </c>
      <c r="B134" s="5" t="s">
        <v>16</v>
      </c>
      <c r="C134" s="6">
        <v>1329001630</v>
      </c>
      <c r="D134" s="7" t="s">
        <v>153</v>
      </c>
      <c r="E134" s="7"/>
      <c r="F134" s="8">
        <v>46050.182250694445</v>
      </c>
      <c r="G134" s="8">
        <v>46050.204105520832</v>
      </c>
      <c r="H134" s="9">
        <v>4</v>
      </c>
      <c r="I134" s="6">
        <v>400464</v>
      </c>
      <c r="J134" s="7" t="s">
        <v>51</v>
      </c>
      <c r="K134" s="6">
        <v>100011197</v>
      </c>
      <c r="L134" s="10"/>
      <c r="M134" s="11">
        <v>47841</v>
      </c>
      <c r="N134" s="11"/>
      <c r="O134" s="11"/>
    </row>
    <row r="135" s="2" customFormat="1" ht="30" hidden="1" customHeight="1">
      <c r="A135" s="5" t="s">
        <v>111</v>
      </c>
      <c r="B135" s="5" t="s">
        <v>16</v>
      </c>
      <c r="C135" s="6">
        <v>1329001630</v>
      </c>
      <c r="D135" s="7" t="s">
        <v>154</v>
      </c>
      <c r="E135" s="7"/>
      <c r="F135" s="8">
        <v>46050.182250694445</v>
      </c>
      <c r="G135" s="8">
        <v>46050.202514386576</v>
      </c>
      <c r="H135" s="9">
        <v>4</v>
      </c>
      <c r="I135" s="6">
        <v>400464</v>
      </c>
      <c r="J135" s="7" t="s">
        <v>51</v>
      </c>
      <c r="K135" s="6">
        <v>100011197</v>
      </c>
      <c r="L135" s="10">
        <v>46016</v>
      </c>
      <c r="M135" s="11">
        <v>47841</v>
      </c>
      <c r="N135" s="11"/>
      <c r="O135" s="11"/>
    </row>
    <row r="136" s="2" customFormat="1" ht="30" hidden="1" customHeight="1">
      <c r="A136" s="5" t="s">
        <v>111</v>
      </c>
      <c r="B136" s="5" t="s">
        <v>16</v>
      </c>
      <c r="C136" s="6">
        <v>1329001630</v>
      </c>
      <c r="D136" s="7" t="s">
        <v>155</v>
      </c>
      <c r="E136" s="7"/>
      <c r="F136" s="8">
        <v>46050.182250694445</v>
      </c>
      <c r="G136" s="8">
        <v>46050.209623437499</v>
      </c>
      <c r="H136" s="9">
        <v>4</v>
      </c>
      <c r="I136" s="6">
        <v>400432</v>
      </c>
      <c r="J136" s="7" t="s">
        <v>49</v>
      </c>
      <c r="K136" s="6">
        <v>100009431</v>
      </c>
      <c r="L136" s="10">
        <v>45858</v>
      </c>
      <c r="M136" s="11">
        <v>47683</v>
      </c>
      <c r="N136" s="11"/>
      <c r="O136" s="11"/>
    </row>
    <row r="137" s="2" customFormat="1" ht="30" hidden="1" customHeight="1">
      <c r="A137" s="5" t="s">
        <v>111</v>
      </c>
      <c r="B137" s="5" t="s">
        <v>16</v>
      </c>
      <c r="C137" s="6">
        <v>1329001630</v>
      </c>
      <c r="D137" s="7" t="s">
        <v>156</v>
      </c>
      <c r="E137" s="7"/>
      <c r="F137" s="8">
        <v>46050.182250694445</v>
      </c>
      <c r="G137" s="8">
        <v>46050.223637557865</v>
      </c>
      <c r="H137" s="9">
        <v>4</v>
      </c>
      <c r="I137" s="6">
        <v>400432</v>
      </c>
      <c r="J137" s="7" t="s">
        <v>49</v>
      </c>
      <c r="K137" s="6">
        <v>100009591</v>
      </c>
      <c r="L137" s="10">
        <v>45873</v>
      </c>
      <c r="M137" s="11">
        <v>47698</v>
      </c>
      <c r="N137" s="11"/>
      <c r="O137" s="11"/>
    </row>
    <row r="138" s="2" customFormat="1" ht="30" hidden="1" customHeight="1">
      <c r="A138" s="5" t="s">
        <v>111</v>
      </c>
      <c r="B138" s="5" t="s">
        <v>16</v>
      </c>
      <c r="C138" s="6">
        <v>1329001630</v>
      </c>
      <c r="D138" s="7" t="s">
        <v>157</v>
      </c>
      <c r="E138" s="7"/>
      <c r="F138" s="8">
        <v>46050.182250694445</v>
      </c>
      <c r="G138" s="8">
        <v>46050.222986157409</v>
      </c>
      <c r="H138" s="9">
        <v>4</v>
      </c>
      <c r="I138" s="6">
        <v>400432</v>
      </c>
      <c r="J138" s="7" t="s">
        <v>49</v>
      </c>
      <c r="K138" s="6">
        <v>100009591</v>
      </c>
      <c r="L138" s="10">
        <v>45873</v>
      </c>
      <c r="M138" s="11">
        <v>47698</v>
      </c>
      <c r="N138" s="11"/>
      <c r="O138" s="11"/>
    </row>
    <row r="139" s="2" customFormat="1" ht="30" hidden="1" customHeight="1">
      <c r="A139" s="5" t="s">
        <v>111</v>
      </c>
      <c r="B139" s="5" t="s">
        <v>16</v>
      </c>
      <c r="C139" s="6">
        <v>1329001630</v>
      </c>
      <c r="D139" s="7" t="s">
        <v>158</v>
      </c>
      <c r="E139" s="7"/>
      <c r="F139" s="8">
        <v>46050.182250694445</v>
      </c>
      <c r="G139" s="8">
        <v>46050.221794976853</v>
      </c>
      <c r="H139" s="9">
        <v>4</v>
      </c>
      <c r="I139" s="6">
        <v>400432</v>
      </c>
      <c r="J139" s="7" t="s">
        <v>49</v>
      </c>
      <c r="K139" s="6">
        <v>100009431</v>
      </c>
      <c r="L139" s="10">
        <v>45858</v>
      </c>
      <c r="M139" s="11">
        <v>47683</v>
      </c>
      <c r="N139" s="11"/>
      <c r="O139" s="11"/>
    </row>
    <row r="140" s="2" customFormat="1" ht="30" hidden="1" customHeight="1">
      <c r="A140" s="5" t="s">
        <v>111</v>
      </c>
      <c r="B140" s="5" t="s">
        <v>16</v>
      </c>
      <c r="C140" s="6">
        <v>1329001630</v>
      </c>
      <c r="D140" s="7" t="s">
        <v>159</v>
      </c>
      <c r="E140" s="7"/>
      <c r="F140" s="8">
        <v>46050.182250694445</v>
      </c>
      <c r="G140" s="8">
        <v>46050.220986145832</v>
      </c>
      <c r="H140" s="9">
        <v>4</v>
      </c>
      <c r="I140" s="6">
        <v>400432</v>
      </c>
      <c r="J140" s="7" t="s">
        <v>49</v>
      </c>
      <c r="K140" s="6">
        <v>100009431</v>
      </c>
      <c r="L140" s="10">
        <v>45858</v>
      </c>
      <c r="M140" s="11">
        <v>47683</v>
      </c>
      <c r="N140" s="11"/>
      <c r="O140" s="11"/>
    </row>
    <row r="141" s="2" customFormat="1" ht="30" hidden="1" customHeight="1">
      <c r="A141" s="5" t="s">
        <v>111</v>
      </c>
      <c r="B141" s="5" t="s">
        <v>16</v>
      </c>
      <c r="C141" s="6">
        <v>1329001630</v>
      </c>
      <c r="D141" s="7" t="s">
        <v>160</v>
      </c>
      <c r="E141" s="7"/>
      <c r="F141" s="8">
        <v>46050.182250694445</v>
      </c>
      <c r="G141" s="8">
        <v>46050.220210810185</v>
      </c>
      <c r="H141" s="9">
        <v>4</v>
      </c>
      <c r="I141" s="6">
        <v>400432</v>
      </c>
      <c r="J141" s="7" t="s">
        <v>49</v>
      </c>
      <c r="K141" s="6">
        <v>100009431</v>
      </c>
      <c r="L141" s="10">
        <v>45858</v>
      </c>
      <c r="M141" s="11">
        <v>47683</v>
      </c>
      <c r="N141" s="11"/>
      <c r="O141" s="11"/>
    </row>
    <row r="142" s="2" customFormat="1" ht="30" hidden="1" customHeight="1">
      <c r="A142" s="5" t="s">
        <v>111</v>
      </c>
      <c r="B142" s="5" t="s">
        <v>16</v>
      </c>
      <c r="C142" s="6">
        <v>1329001630</v>
      </c>
      <c r="D142" s="7" t="s">
        <v>161</v>
      </c>
      <c r="E142" s="7"/>
      <c r="F142" s="8">
        <v>46050.182250694445</v>
      </c>
      <c r="G142" s="8">
        <v>46050.21851583333</v>
      </c>
      <c r="H142" s="9">
        <v>4</v>
      </c>
      <c r="I142" s="6">
        <v>400432</v>
      </c>
      <c r="J142" s="7" t="s">
        <v>49</v>
      </c>
      <c r="K142" s="6">
        <v>100011186</v>
      </c>
      <c r="L142" s="10">
        <v>46015</v>
      </c>
      <c r="M142" s="11">
        <v>47840</v>
      </c>
      <c r="N142" s="11"/>
      <c r="O142" s="11"/>
    </row>
    <row r="143" s="2" customFormat="1" ht="30" hidden="1" customHeight="1">
      <c r="A143" s="5" t="s">
        <v>111</v>
      </c>
      <c r="B143" s="5" t="s">
        <v>16</v>
      </c>
      <c r="C143" s="6">
        <v>1329001630</v>
      </c>
      <c r="D143" s="7" t="s">
        <v>162</v>
      </c>
      <c r="E143" s="7"/>
      <c r="F143" s="8">
        <v>46050.182250694445</v>
      </c>
      <c r="G143" s="8">
        <v>46050.217619166666</v>
      </c>
      <c r="H143" s="9">
        <v>4</v>
      </c>
      <c r="I143" s="6">
        <v>400432</v>
      </c>
      <c r="J143" s="7" t="s">
        <v>49</v>
      </c>
      <c r="K143" s="6">
        <v>100011186</v>
      </c>
      <c r="L143" s="10">
        <v>46015</v>
      </c>
      <c r="M143" s="11">
        <v>47840</v>
      </c>
      <c r="N143" s="11"/>
      <c r="O143" s="11"/>
    </row>
    <row r="144" s="2" customFormat="1" ht="30" hidden="1" customHeight="1">
      <c r="A144" s="5" t="s">
        <v>111</v>
      </c>
      <c r="B144" s="5" t="s">
        <v>16</v>
      </c>
      <c r="C144" s="6">
        <v>1329001630</v>
      </c>
      <c r="D144" s="7" t="s">
        <v>163</v>
      </c>
      <c r="E144" s="7"/>
      <c r="F144" s="8">
        <v>46050.182250694445</v>
      </c>
      <c r="G144" s="8">
        <v>46050.219437280088</v>
      </c>
      <c r="H144" s="9">
        <v>4</v>
      </c>
      <c r="I144" s="6">
        <v>400432</v>
      </c>
      <c r="J144" s="7" t="s">
        <v>49</v>
      </c>
      <c r="K144" s="6">
        <v>100009431</v>
      </c>
      <c r="L144" s="10">
        <v>45858</v>
      </c>
      <c r="M144" s="11">
        <v>47683</v>
      </c>
      <c r="N144" s="11"/>
      <c r="O144" s="11"/>
    </row>
    <row r="145" s="2" customFormat="1" ht="30" hidden="1" customHeight="1">
      <c r="A145" s="5" t="s">
        <v>111</v>
      </c>
      <c r="B145" s="5" t="s">
        <v>16</v>
      </c>
      <c r="C145" s="6">
        <v>1329001630</v>
      </c>
      <c r="D145" s="7" t="s">
        <v>164</v>
      </c>
      <c r="E145" s="7"/>
      <c r="F145" s="8">
        <v>46050.182250694445</v>
      </c>
      <c r="G145" s="8">
        <v>46050.215371597224</v>
      </c>
      <c r="H145" s="9">
        <v>4</v>
      </c>
      <c r="I145" s="6">
        <v>400432</v>
      </c>
      <c r="J145" s="7" t="s">
        <v>49</v>
      </c>
      <c r="K145" s="6">
        <v>100011186</v>
      </c>
      <c r="L145" s="10">
        <v>46015</v>
      </c>
      <c r="M145" s="11">
        <v>47840</v>
      </c>
      <c r="N145" s="11"/>
      <c r="O145" s="11"/>
    </row>
    <row r="146" s="2" customFormat="1" ht="30" hidden="1" customHeight="1">
      <c r="A146" s="5" t="s">
        <v>111</v>
      </c>
      <c r="B146" s="5" t="s">
        <v>16</v>
      </c>
      <c r="C146" s="6">
        <v>1329001630</v>
      </c>
      <c r="D146" s="7" t="s">
        <v>165</v>
      </c>
      <c r="E146" s="7"/>
      <c r="F146" s="8">
        <v>46050.182250694445</v>
      </c>
      <c r="G146" s="8">
        <v>46050.212305127316</v>
      </c>
      <c r="H146" s="9">
        <v>4</v>
      </c>
      <c r="I146" s="6">
        <v>400432</v>
      </c>
      <c r="J146" s="7" t="s">
        <v>49</v>
      </c>
      <c r="K146" s="6">
        <v>100009431</v>
      </c>
      <c r="L146" s="10">
        <v>45858</v>
      </c>
      <c r="M146" s="11">
        <v>47683</v>
      </c>
      <c r="N146" s="11"/>
      <c r="O146" s="11"/>
    </row>
    <row r="147" s="2" customFormat="1" ht="30" hidden="1" customHeight="1">
      <c r="A147" s="5" t="s">
        <v>111</v>
      </c>
      <c r="B147" s="5" t="s">
        <v>16</v>
      </c>
      <c r="C147" s="6">
        <v>1329001630</v>
      </c>
      <c r="D147" s="7" t="s">
        <v>166</v>
      </c>
      <c r="E147" s="7"/>
      <c r="F147" s="8">
        <v>46050.182250694445</v>
      </c>
      <c r="G147" s="8">
        <v>46050.21151883102</v>
      </c>
      <c r="H147" s="9">
        <v>4</v>
      </c>
      <c r="I147" s="6">
        <v>400432</v>
      </c>
      <c r="J147" s="7" t="s">
        <v>49</v>
      </c>
      <c r="K147" s="6">
        <v>100009431</v>
      </c>
      <c r="L147" s="10">
        <v>45858</v>
      </c>
      <c r="M147" s="11">
        <v>47683</v>
      </c>
      <c r="N147" s="11"/>
      <c r="O147" s="11"/>
    </row>
    <row r="148" s="2" customFormat="1" ht="30" hidden="1" customHeight="1">
      <c r="A148" s="5" t="s">
        <v>111</v>
      </c>
      <c r="B148" s="5" t="s">
        <v>16</v>
      </c>
      <c r="C148" s="6">
        <v>1329001630</v>
      </c>
      <c r="D148" s="7" t="s">
        <v>167</v>
      </c>
      <c r="E148" s="7"/>
      <c r="F148" s="8">
        <v>46050.182250694445</v>
      </c>
      <c r="G148" s="8">
        <v>46050.210907187495</v>
      </c>
      <c r="H148" s="9">
        <v>4</v>
      </c>
      <c r="I148" s="6">
        <v>400432</v>
      </c>
      <c r="J148" s="7" t="s">
        <v>49</v>
      </c>
      <c r="K148" s="6">
        <v>100009431</v>
      </c>
      <c r="L148" s="10">
        <v>45858</v>
      </c>
      <c r="M148" s="11">
        <v>47683</v>
      </c>
      <c r="N148" s="11"/>
      <c r="O148" s="11"/>
    </row>
    <row r="149" s="2" customFormat="1" ht="30" hidden="1" customHeight="1">
      <c r="A149" s="5" t="s">
        <v>111</v>
      </c>
      <c r="B149" s="5" t="s">
        <v>16</v>
      </c>
      <c r="C149" s="6">
        <v>1329001630</v>
      </c>
      <c r="D149" s="7" t="s">
        <v>168</v>
      </c>
      <c r="E149" s="7"/>
      <c r="F149" s="8">
        <v>46050.182250694445</v>
      </c>
      <c r="G149" s="8">
        <v>46050.210224351853</v>
      </c>
      <c r="H149" s="9">
        <v>4</v>
      </c>
      <c r="I149" s="6">
        <v>400432</v>
      </c>
      <c r="J149" s="7" t="s">
        <v>49</v>
      </c>
      <c r="K149" s="6">
        <v>100009431</v>
      </c>
      <c r="L149" s="10">
        <v>45858</v>
      </c>
      <c r="M149" s="11">
        <v>47683</v>
      </c>
      <c r="N149" s="11"/>
      <c r="O149" s="11"/>
    </row>
    <row r="150" s="2" customFormat="1" ht="30" hidden="1" customHeight="1">
      <c r="A150" s="5" t="s">
        <v>15</v>
      </c>
      <c r="B150" s="5" t="s">
        <v>16</v>
      </c>
      <c r="C150" s="6">
        <v>1329001639</v>
      </c>
      <c r="D150" s="7" t="s">
        <v>169</v>
      </c>
      <c r="E150" s="7"/>
      <c r="F150" s="8">
        <v>46050.310488009258</v>
      </c>
      <c r="G150" s="8">
        <v>46050.369693229164</v>
      </c>
      <c r="H150" s="9">
        <v>52</v>
      </c>
      <c r="I150" s="6">
        <v>400396</v>
      </c>
      <c r="J150" s="7" t="s">
        <v>170</v>
      </c>
      <c r="K150" s="6">
        <v>100010353</v>
      </c>
      <c r="L150" s="10"/>
      <c r="M150" s="11">
        <v>47767</v>
      </c>
      <c r="N150" s="11">
        <v>46050</v>
      </c>
      <c r="O150" s="11">
        <v>46050</v>
      </c>
    </row>
    <row r="151" s="2" customFormat="1" ht="30" hidden="1" customHeight="1">
      <c r="A151" s="5" t="s">
        <v>15</v>
      </c>
      <c r="B151" s="5" t="s">
        <v>16</v>
      </c>
      <c r="C151" s="6">
        <v>1329001639</v>
      </c>
      <c r="D151" s="7" t="s">
        <v>171</v>
      </c>
      <c r="E151" s="7"/>
      <c r="F151" s="8">
        <v>46050.310488009258</v>
      </c>
      <c r="G151" s="8">
        <v>46050.372134571757</v>
      </c>
      <c r="H151" s="9">
        <v>24</v>
      </c>
      <c r="I151" s="6">
        <v>400413</v>
      </c>
      <c r="J151" s="7" t="s">
        <v>172</v>
      </c>
      <c r="K151" s="6">
        <v>100010992</v>
      </c>
      <c r="L151" s="10"/>
      <c r="M151" s="11">
        <v>47824</v>
      </c>
      <c r="N151" s="11">
        <v>46050</v>
      </c>
      <c r="O151" s="11">
        <v>46050</v>
      </c>
    </row>
    <row r="152" s="2" customFormat="1" ht="30" hidden="1" customHeight="1">
      <c r="A152" s="5" t="s">
        <v>15</v>
      </c>
      <c r="B152" s="5" t="s">
        <v>16</v>
      </c>
      <c r="C152" s="6">
        <v>1329001639</v>
      </c>
      <c r="D152" s="7" t="s">
        <v>173</v>
      </c>
      <c r="E152" s="7"/>
      <c r="F152" s="8">
        <v>46050.310488009258</v>
      </c>
      <c r="G152" s="8">
        <v>46050.370796006944</v>
      </c>
      <c r="H152" s="9">
        <v>24</v>
      </c>
      <c r="I152" s="6">
        <v>400413</v>
      </c>
      <c r="J152" s="7" t="s">
        <v>172</v>
      </c>
      <c r="K152" s="6">
        <v>100010992</v>
      </c>
      <c r="L152" s="10"/>
      <c r="M152" s="11">
        <v>47824</v>
      </c>
      <c r="N152" s="11">
        <v>46050</v>
      </c>
      <c r="O152" s="11">
        <v>46050</v>
      </c>
    </row>
    <row r="153" s="2" customFormat="1" ht="30" hidden="1" customHeight="1">
      <c r="A153" s="5" t="s">
        <v>15</v>
      </c>
      <c r="B153" s="5" t="s">
        <v>16</v>
      </c>
      <c r="C153" s="6">
        <v>1329001639</v>
      </c>
      <c r="D153" s="7" t="s">
        <v>174</v>
      </c>
      <c r="E153" s="7"/>
      <c r="F153" s="8">
        <v>46050.310488009258</v>
      </c>
      <c r="G153" s="8">
        <v>46050.369368611107</v>
      </c>
      <c r="H153" s="9">
        <v>24</v>
      </c>
      <c r="I153" s="6">
        <v>400413</v>
      </c>
      <c r="J153" s="7" t="s">
        <v>172</v>
      </c>
      <c r="K153" s="6">
        <v>100011150</v>
      </c>
      <c r="L153" s="10"/>
      <c r="M153" s="11">
        <v>47838</v>
      </c>
      <c r="N153" s="11">
        <v>46050</v>
      </c>
      <c r="O153" s="11">
        <v>46050</v>
      </c>
    </row>
    <row r="154" s="2" customFormat="1" ht="30" hidden="1" customHeight="1">
      <c r="A154" s="5" t="s">
        <v>15</v>
      </c>
      <c r="B154" s="5" t="s">
        <v>16</v>
      </c>
      <c r="C154" s="6">
        <v>1329001639</v>
      </c>
      <c r="D154" s="7" t="s">
        <v>175</v>
      </c>
      <c r="E154" s="7"/>
      <c r="F154" s="8">
        <v>46050.310488009258</v>
      </c>
      <c r="G154" s="8">
        <v>46050.37899232639</v>
      </c>
      <c r="H154" s="9">
        <v>24</v>
      </c>
      <c r="I154" s="6">
        <v>400413</v>
      </c>
      <c r="J154" s="7" t="s">
        <v>172</v>
      </c>
      <c r="K154" s="6">
        <v>100010992</v>
      </c>
      <c r="L154" s="10"/>
      <c r="M154" s="11">
        <v>47824</v>
      </c>
      <c r="N154" s="11">
        <v>46050</v>
      </c>
      <c r="O154" s="11">
        <v>46050</v>
      </c>
    </row>
    <row r="155" s="2" customFormat="1" ht="30" hidden="1" customHeight="1">
      <c r="A155" s="5" t="s">
        <v>15</v>
      </c>
      <c r="B155" s="5" t="s">
        <v>16</v>
      </c>
      <c r="C155" s="6">
        <v>1329001639</v>
      </c>
      <c r="D155" s="7" t="s">
        <v>176</v>
      </c>
      <c r="E155" s="7"/>
      <c r="F155" s="8">
        <v>46050.310488009258</v>
      </c>
      <c r="G155" s="8">
        <v>46050.378371678242</v>
      </c>
      <c r="H155" s="9">
        <v>24</v>
      </c>
      <c r="I155" s="6">
        <v>400413</v>
      </c>
      <c r="J155" s="7" t="s">
        <v>172</v>
      </c>
      <c r="K155" s="6">
        <v>100010539</v>
      </c>
      <c r="L155" s="10"/>
      <c r="M155" s="11">
        <v>47783</v>
      </c>
      <c r="N155" s="11">
        <v>46050</v>
      </c>
      <c r="O155" s="11">
        <v>46050</v>
      </c>
    </row>
    <row r="156" s="2" customFormat="1" ht="30" hidden="1" customHeight="1">
      <c r="A156" s="5" t="s">
        <v>15</v>
      </c>
      <c r="B156" s="5" t="s">
        <v>16</v>
      </c>
      <c r="C156" s="6">
        <v>1329001639</v>
      </c>
      <c r="D156" s="7" t="s">
        <v>177</v>
      </c>
      <c r="E156" s="7"/>
      <c r="F156" s="8">
        <v>46050.310488009258</v>
      </c>
      <c r="G156" s="8">
        <v>46050.376338148148</v>
      </c>
      <c r="H156" s="9">
        <v>24</v>
      </c>
      <c r="I156" s="6">
        <v>400413</v>
      </c>
      <c r="J156" s="7" t="s">
        <v>172</v>
      </c>
      <c r="K156" s="6">
        <v>100010992</v>
      </c>
      <c r="L156" s="10"/>
      <c r="M156" s="11">
        <v>47824</v>
      </c>
      <c r="N156" s="11">
        <v>46050</v>
      </c>
      <c r="O156" s="11">
        <v>46050</v>
      </c>
    </row>
    <row r="157" s="2" customFormat="1" ht="30" hidden="1" customHeight="1">
      <c r="A157" s="5" t="s">
        <v>15</v>
      </c>
      <c r="B157" s="5" t="s">
        <v>16</v>
      </c>
      <c r="C157" s="6">
        <v>1329001639</v>
      </c>
      <c r="D157" s="7" t="s">
        <v>178</v>
      </c>
      <c r="E157" s="7"/>
      <c r="F157" s="8">
        <v>46050.310488009258</v>
      </c>
      <c r="G157" s="8">
        <v>46050.37405612268</v>
      </c>
      <c r="H157" s="9">
        <v>24</v>
      </c>
      <c r="I157" s="6">
        <v>400413</v>
      </c>
      <c r="J157" s="7" t="s">
        <v>172</v>
      </c>
      <c r="K157" s="6">
        <v>100010992</v>
      </c>
      <c r="L157" s="10"/>
      <c r="M157" s="11">
        <v>47824</v>
      </c>
      <c r="N157" s="11">
        <v>46050</v>
      </c>
      <c r="O157" s="11">
        <v>46050</v>
      </c>
    </row>
    <row r="158" s="2" customFormat="1" ht="30" hidden="1" customHeight="1">
      <c r="A158" s="5" t="s">
        <v>15</v>
      </c>
      <c r="B158" s="5" t="s">
        <v>16</v>
      </c>
      <c r="C158" s="6">
        <v>1329001639</v>
      </c>
      <c r="D158" s="7" t="s">
        <v>179</v>
      </c>
      <c r="E158" s="7"/>
      <c r="F158" s="8">
        <v>46050.310488009258</v>
      </c>
      <c r="G158" s="8">
        <v>46050.373673460643</v>
      </c>
      <c r="H158" s="9">
        <v>24</v>
      </c>
      <c r="I158" s="6">
        <v>400413</v>
      </c>
      <c r="J158" s="7" t="s">
        <v>172</v>
      </c>
      <c r="K158" s="6">
        <v>100010992</v>
      </c>
      <c r="L158" s="10"/>
      <c r="M158" s="11">
        <v>47824</v>
      </c>
      <c r="N158" s="11">
        <v>46050</v>
      </c>
      <c r="O158" s="11">
        <v>46050</v>
      </c>
    </row>
    <row r="159" s="2" customFormat="1" ht="30" hidden="1" customHeight="1">
      <c r="A159" s="5" t="s">
        <v>15</v>
      </c>
      <c r="B159" s="5" t="s">
        <v>16</v>
      </c>
      <c r="C159" s="6">
        <v>1329001639</v>
      </c>
      <c r="D159" s="7" t="s">
        <v>180</v>
      </c>
      <c r="E159" s="7"/>
      <c r="F159" s="8">
        <v>46050.310488009258</v>
      </c>
      <c r="G159" s="8">
        <v>46050.373547974537</v>
      </c>
      <c r="H159" s="9">
        <v>24</v>
      </c>
      <c r="I159" s="6">
        <v>400413</v>
      </c>
      <c r="J159" s="7" t="s">
        <v>172</v>
      </c>
      <c r="K159" s="6">
        <v>100010992</v>
      </c>
      <c r="L159" s="10"/>
      <c r="M159" s="11">
        <v>47824</v>
      </c>
      <c r="N159" s="11">
        <v>46050</v>
      </c>
      <c r="O159" s="11">
        <v>46050</v>
      </c>
    </row>
    <row r="160" s="2" customFormat="1" ht="30" hidden="1" customHeight="1">
      <c r="A160" s="5" t="s">
        <v>15</v>
      </c>
      <c r="B160" s="5" t="s">
        <v>16</v>
      </c>
      <c r="C160" s="6">
        <v>1329001639</v>
      </c>
      <c r="D160" s="7" t="s">
        <v>181</v>
      </c>
      <c r="E160" s="7"/>
      <c r="F160" s="8">
        <v>46050.310488009258</v>
      </c>
      <c r="G160" s="8">
        <v>46050.372949733792</v>
      </c>
      <c r="H160" s="9">
        <v>24</v>
      </c>
      <c r="I160" s="6">
        <v>400413</v>
      </c>
      <c r="J160" s="7" t="s">
        <v>172</v>
      </c>
      <c r="K160" s="6">
        <v>100010992</v>
      </c>
      <c r="L160" s="10"/>
      <c r="M160" s="11">
        <v>47824</v>
      </c>
      <c r="N160" s="11">
        <v>46050</v>
      </c>
      <c r="O160" s="11">
        <v>46050</v>
      </c>
    </row>
    <row r="161" s="2" customFormat="1" ht="30" hidden="1" customHeight="1">
      <c r="A161" s="5" t="s">
        <v>15</v>
      </c>
      <c r="B161" s="5" t="s">
        <v>16</v>
      </c>
      <c r="C161" s="6">
        <v>1329001639</v>
      </c>
      <c r="D161" s="7" t="s">
        <v>182</v>
      </c>
      <c r="E161" s="7"/>
      <c r="F161" s="8">
        <v>46050.310488009258</v>
      </c>
      <c r="G161" s="8">
        <v>46050.373215057865</v>
      </c>
      <c r="H161" s="9">
        <v>24</v>
      </c>
      <c r="I161" s="6">
        <v>400413</v>
      </c>
      <c r="J161" s="7" t="s">
        <v>172</v>
      </c>
      <c r="K161" s="6">
        <v>100010992</v>
      </c>
      <c r="L161" s="10"/>
      <c r="M161" s="11">
        <v>47824</v>
      </c>
      <c r="N161" s="11">
        <v>46050</v>
      </c>
      <c r="O161" s="11">
        <v>46050</v>
      </c>
    </row>
    <row r="162" s="2" customFormat="1" ht="30" hidden="1" customHeight="1">
      <c r="A162" s="5" t="s">
        <v>15</v>
      </c>
      <c r="B162" s="5" t="s">
        <v>16</v>
      </c>
      <c r="C162" s="6">
        <v>1329001639</v>
      </c>
      <c r="D162" s="7" t="s">
        <v>183</v>
      </c>
      <c r="E162" s="7"/>
      <c r="F162" s="8">
        <v>46050.310488009258</v>
      </c>
      <c r="G162" s="8">
        <v>46050.368575555556</v>
      </c>
      <c r="H162" s="9">
        <v>24</v>
      </c>
      <c r="I162" s="6">
        <v>400413</v>
      </c>
      <c r="J162" s="7" t="s">
        <v>172</v>
      </c>
      <c r="K162" s="6">
        <v>100011150</v>
      </c>
      <c r="L162" s="10"/>
      <c r="M162" s="11">
        <v>47838</v>
      </c>
      <c r="N162" s="11">
        <v>46050</v>
      </c>
      <c r="O162" s="11">
        <v>46050</v>
      </c>
    </row>
    <row r="163" s="2" customFormat="1" ht="30" hidden="1" customHeight="1">
      <c r="A163" s="5" t="s">
        <v>15</v>
      </c>
      <c r="B163" s="5" t="s">
        <v>16</v>
      </c>
      <c r="C163" s="6">
        <v>1329001639</v>
      </c>
      <c r="D163" s="7" t="s">
        <v>184</v>
      </c>
      <c r="E163" s="7"/>
      <c r="F163" s="8">
        <v>46050.310488009258</v>
      </c>
      <c r="G163" s="8">
        <v>46050.37199482639</v>
      </c>
      <c r="H163" s="9">
        <v>52</v>
      </c>
      <c r="I163" s="6">
        <v>400396</v>
      </c>
      <c r="J163" s="7" t="s">
        <v>170</v>
      </c>
      <c r="K163" s="6">
        <v>100010353</v>
      </c>
      <c r="L163" s="10"/>
      <c r="M163" s="11">
        <v>47767</v>
      </c>
      <c r="N163" s="11">
        <v>46050</v>
      </c>
      <c r="O163" s="11">
        <v>46050</v>
      </c>
    </row>
    <row r="164" s="2" customFormat="1" ht="30" hidden="1" customHeight="1">
      <c r="A164" s="5" t="s">
        <v>15</v>
      </c>
      <c r="B164" s="5" t="s">
        <v>16</v>
      </c>
      <c r="C164" s="6">
        <v>1329001639</v>
      </c>
      <c r="D164" s="7" t="s">
        <v>185</v>
      </c>
      <c r="E164" s="7"/>
      <c r="F164" s="8">
        <v>46050.310488009258</v>
      </c>
      <c r="G164" s="8">
        <v>46050.378857349533</v>
      </c>
      <c r="H164" s="9">
        <v>52</v>
      </c>
      <c r="I164" s="6">
        <v>400396</v>
      </c>
      <c r="J164" s="7" t="s">
        <v>170</v>
      </c>
      <c r="K164" s="6">
        <v>100010092</v>
      </c>
      <c r="L164" s="10"/>
      <c r="M164" s="11">
        <v>47741</v>
      </c>
      <c r="N164" s="11">
        <v>46050</v>
      </c>
      <c r="O164" s="11">
        <v>46050</v>
      </c>
    </row>
    <row r="165" s="2" customFormat="1" ht="30" hidden="1" customHeight="1">
      <c r="A165" s="5" t="s">
        <v>15</v>
      </c>
      <c r="B165" s="5" t="s">
        <v>16</v>
      </c>
      <c r="C165" s="6">
        <v>1329001639</v>
      </c>
      <c r="D165" s="7" t="s">
        <v>186</v>
      </c>
      <c r="E165" s="7"/>
      <c r="F165" s="8">
        <v>46050.310488009258</v>
      </c>
      <c r="G165" s="8">
        <v>46050.378063229167</v>
      </c>
      <c r="H165" s="9">
        <v>52</v>
      </c>
      <c r="I165" s="6">
        <v>400396</v>
      </c>
      <c r="J165" s="7" t="s">
        <v>170</v>
      </c>
      <c r="K165" s="6">
        <v>100010092</v>
      </c>
      <c r="L165" s="10"/>
      <c r="M165" s="11">
        <v>47741</v>
      </c>
      <c r="N165" s="11">
        <v>46050</v>
      </c>
      <c r="O165" s="11">
        <v>46050</v>
      </c>
    </row>
    <row r="166" s="2" customFormat="1" ht="30" hidden="1" customHeight="1">
      <c r="A166" s="5" t="s">
        <v>15</v>
      </c>
      <c r="B166" s="5" t="s">
        <v>16</v>
      </c>
      <c r="C166" s="6">
        <v>1329001639</v>
      </c>
      <c r="D166" s="7" t="s">
        <v>187</v>
      </c>
      <c r="E166" s="7"/>
      <c r="F166" s="8">
        <v>46050.310488009258</v>
      </c>
      <c r="G166" s="8">
        <v>46050.377888796291</v>
      </c>
      <c r="H166" s="9">
        <v>52</v>
      </c>
      <c r="I166" s="6">
        <v>400396</v>
      </c>
      <c r="J166" s="7" t="s">
        <v>170</v>
      </c>
      <c r="K166" s="6">
        <v>100010092</v>
      </c>
      <c r="L166" s="10"/>
      <c r="M166" s="11">
        <v>47741</v>
      </c>
      <c r="N166" s="11">
        <v>46050</v>
      </c>
      <c r="O166" s="11">
        <v>46050</v>
      </c>
    </row>
    <row r="167" s="2" customFormat="1" ht="30" hidden="1" customHeight="1">
      <c r="A167" s="5" t="s">
        <v>15</v>
      </c>
      <c r="B167" s="5" t="s">
        <v>16</v>
      </c>
      <c r="C167" s="6">
        <v>1329001639</v>
      </c>
      <c r="D167" s="7" t="s">
        <v>188</v>
      </c>
      <c r="E167" s="7"/>
      <c r="F167" s="8">
        <v>46050.310488009258</v>
      </c>
      <c r="G167" s="8">
        <v>46050.377274340273</v>
      </c>
      <c r="H167" s="9">
        <v>52</v>
      </c>
      <c r="I167" s="6">
        <v>400396</v>
      </c>
      <c r="J167" s="7" t="s">
        <v>170</v>
      </c>
      <c r="K167" s="6">
        <v>100010092</v>
      </c>
      <c r="L167" s="10"/>
      <c r="M167" s="11">
        <v>47741</v>
      </c>
      <c r="N167" s="11">
        <v>46050</v>
      </c>
      <c r="O167" s="11">
        <v>46050</v>
      </c>
    </row>
    <row r="168" s="2" customFormat="1" ht="30" hidden="1" customHeight="1">
      <c r="A168" s="5" t="s">
        <v>15</v>
      </c>
      <c r="B168" s="5" t="s">
        <v>16</v>
      </c>
      <c r="C168" s="6">
        <v>1329001639</v>
      </c>
      <c r="D168" s="7" t="s">
        <v>189</v>
      </c>
      <c r="E168" s="7"/>
      <c r="F168" s="8">
        <v>46050.310488009258</v>
      </c>
      <c r="G168" s="8">
        <v>46050.376632349537</v>
      </c>
      <c r="H168" s="9">
        <v>52</v>
      </c>
      <c r="I168" s="6">
        <v>400396</v>
      </c>
      <c r="J168" s="7" t="s">
        <v>170</v>
      </c>
      <c r="K168" s="6">
        <v>100010354</v>
      </c>
      <c r="L168" s="10"/>
      <c r="M168" s="11">
        <v>47766</v>
      </c>
      <c r="N168" s="11">
        <v>46050</v>
      </c>
      <c r="O168" s="11">
        <v>46050</v>
      </c>
    </row>
    <row r="169" s="2" customFormat="1" ht="30" hidden="1" customHeight="1">
      <c r="A169" s="5" t="s">
        <v>15</v>
      </c>
      <c r="B169" s="5" t="s">
        <v>16</v>
      </c>
      <c r="C169" s="6">
        <v>1329001639</v>
      </c>
      <c r="D169" s="7" t="s">
        <v>190</v>
      </c>
      <c r="E169" s="7"/>
      <c r="F169" s="8">
        <v>46050.310488009258</v>
      </c>
      <c r="G169" s="8">
        <v>46050.374895393514</v>
      </c>
      <c r="H169" s="9">
        <v>52</v>
      </c>
      <c r="I169" s="6">
        <v>400396</v>
      </c>
      <c r="J169" s="7" t="s">
        <v>170</v>
      </c>
      <c r="K169" s="6">
        <v>100010226</v>
      </c>
      <c r="L169" s="10"/>
      <c r="M169" s="11">
        <v>47756</v>
      </c>
      <c r="N169" s="11">
        <v>46050</v>
      </c>
      <c r="O169" s="11">
        <v>46050</v>
      </c>
    </row>
    <row r="170" s="2" customFormat="1" ht="30" hidden="1" customHeight="1">
      <c r="A170" s="5" t="s">
        <v>15</v>
      </c>
      <c r="B170" s="5" t="s">
        <v>16</v>
      </c>
      <c r="C170" s="6">
        <v>1329001639</v>
      </c>
      <c r="D170" s="7" t="s">
        <v>191</v>
      </c>
      <c r="E170" s="7"/>
      <c r="F170" s="8">
        <v>46050.310488009258</v>
      </c>
      <c r="G170" s="8">
        <v>46050.373394537033</v>
      </c>
      <c r="H170" s="9">
        <v>52</v>
      </c>
      <c r="I170" s="6">
        <v>400396</v>
      </c>
      <c r="J170" s="7" t="s">
        <v>170</v>
      </c>
      <c r="K170" s="6">
        <v>100011104</v>
      </c>
      <c r="L170" s="10"/>
      <c r="M170" s="11">
        <v>47833</v>
      </c>
      <c r="N170" s="11">
        <v>46050</v>
      </c>
      <c r="O170" s="11">
        <v>46050</v>
      </c>
    </row>
    <row r="171" s="2" customFormat="1" ht="30" hidden="1" customHeight="1">
      <c r="A171" s="5" t="s">
        <v>15</v>
      </c>
      <c r="B171" s="5" t="s">
        <v>16</v>
      </c>
      <c r="C171" s="6">
        <v>1329001639</v>
      </c>
      <c r="D171" s="7" t="s">
        <v>192</v>
      </c>
      <c r="E171" s="7"/>
      <c r="F171" s="8">
        <v>46050.310488009258</v>
      </c>
      <c r="G171" s="8">
        <v>46050.373091562498</v>
      </c>
      <c r="H171" s="9">
        <v>52</v>
      </c>
      <c r="I171" s="6">
        <v>400396</v>
      </c>
      <c r="J171" s="7" t="s">
        <v>170</v>
      </c>
      <c r="K171" s="6">
        <v>100011104</v>
      </c>
      <c r="L171" s="10"/>
      <c r="M171" s="11">
        <v>47833</v>
      </c>
      <c r="N171" s="11">
        <v>46050</v>
      </c>
      <c r="O171" s="11">
        <v>46050</v>
      </c>
    </row>
    <row r="172" s="2" customFormat="1" ht="30" hidden="1" customHeight="1">
      <c r="A172" s="5" t="s">
        <v>15</v>
      </c>
      <c r="B172" s="5" t="s">
        <v>16</v>
      </c>
      <c r="C172" s="6">
        <v>1329001639</v>
      </c>
      <c r="D172" s="7" t="s">
        <v>193</v>
      </c>
      <c r="E172" s="7"/>
      <c r="F172" s="8">
        <v>46050.310488009258</v>
      </c>
      <c r="G172" s="8">
        <v>46050.37235435185</v>
      </c>
      <c r="H172" s="9">
        <v>52</v>
      </c>
      <c r="I172" s="6">
        <v>400396</v>
      </c>
      <c r="J172" s="7" t="s">
        <v>170</v>
      </c>
      <c r="K172" s="6">
        <v>100011104</v>
      </c>
      <c r="L172" s="10"/>
      <c r="M172" s="11">
        <v>47833</v>
      </c>
      <c r="N172" s="11">
        <v>46050</v>
      </c>
      <c r="O172" s="11">
        <v>46050</v>
      </c>
    </row>
    <row r="173" s="2" customFormat="1" ht="30" hidden="1" customHeight="1">
      <c r="A173" s="5" t="s">
        <v>15</v>
      </c>
      <c r="B173" s="5" t="s">
        <v>16</v>
      </c>
      <c r="C173" s="6">
        <v>1329001639</v>
      </c>
      <c r="D173" s="7" t="s">
        <v>194</v>
      </c>
      <c r="E173" s="7"/>
      <c r="F173" s="8">
        <v>46050.310488009258</v>
      </c>
      <c r="G173" s="8">
        <v>46050.3738758912</v>
      </c>
      <c r="H173" s="9">
        <v>52</v>
      </c>
      <c r="I173" s="6">
        <v>400396</v>
      </c>
      <c r="J173" s="7" t="s">
        <v>170</v>
      </c>
      <c r="K173" s="6">
        <v>100011104</v>
      </c>
      <c r="L173" s="10"/>
      <c r="M173" s="11">
        <v>47833</v>
      </c>
      <c r="N173" s="11">
        <v>46050</v>
      </c>
      <c r="O173" s="11">
        <v>46050</v>
      </c>
    </row>
    <row r="174" s="2" customFormat="1" ht="30" hidden="1" customHeight="1">
      <c r="A174" s="5" t="s">
        <v>15</v>
      </c>
      <c r="B174" s="5" t="s">
        <v>16</v>
      </c>
      <c r="C174" s="6">
        <v>1329001640</v>
      </c>
      <c r="D174" s="7" t="s">
        <v>195</v>
      </c>
      <c r="E174" s="7"/>
      <c r="F174" s="8">
        <v>46050.32226015046</v>
      </c>
      <c r="G174" s="8">
        <v>46050.438303680552</v>
      </c>
      <c r="H174" s="9">
        <v>24</v>
      </c>
      <c r="I174" s="6">
        <v>400932</v>
      </c>
      <c r="J174" s="7" t="s">
        <v>196</v>
      </c>
      <c r="K174" s="6">
        <v>100009226</v>
      </c>
      <c r="L174" s="10">
        <v>45838</v>
      </c>
      <c r="M174" s="11">
        <v>47663</v>
      </c>
      <c r="N174" s="11">
        <v>46050</v>
      </c>
      <c r="O174" s="11">
        <v>46050</v>
      </c>
    </row>
    <row r="175" s="2" customFormat="1" ht="30" hidden="1" customHeight="1">
      <c r="A175" s="5" t="s">
        <v>15</v>
      </c>
      <c r="B175" s="5" t="s">
        <v>16</v>
      </c>
      <c r="C175" s="6">
        <v>1329001640</v>
      </c>
      <c r="D175" s="7" t="s">
        <v>197</v>
      </c>
      <c r="E175" s="7"/>
      <c r="F175" s="8">
        <v>46050.32226015046</v>
      </c>
      <c r="G175" s="8">
        <v>46050.435714548606</v>
      </c>
      <c r="H175" s="9">
        <v>24</v>
      </c>
      <c r="I175" s="6">
        <v>400920</v>
      </c>
      <c r="J175" s="7" t="s">
        <v>198</v>
      </c>
      <c r="K175" s="6">
        <v>100011191</v>
      </c>
      <c r="L175" s="10">
        <v>46016</v>
      </c>
      <c r="M175" s="11">
        <v>47841</v>
      </c>
      <c r="N175" s="11">
        <v>46050</v>
      </c>
      <c r="O175" s="11">
        <v>46050</v>
      </c>
    </row>
    <row r="176" s="2" customFormat="1" ht="30" hidden="1" customHeight="1">
      <c r="A176" s="5" t="s">
        <v>15</v>
      </c>
      <c r="B176" s="5" t="s">
        <v>16</v>
      </c>
      <c r="C176" s="6">
        <v>1329001640</v>
      </c>
      <c r="D176" s="7" t="s">
        <v>199</v>
      </c>
      <c r="E176" s="7"/>
      <c r="F176" s="8">
        <v>46050.32226015046</v>
      </c>
      <c r="G176" s="8">
        <v>46050.438111655094</v>
      </c>
      <c r="H176" s="9">
        <v>24</v>
      </c>
      <c r="I176" s="6">
        <v>400920</v>
      </c>
      <c r="J176" s="7" t="s">
        <v>198</v>
      </c>
      <c r="K176" s="6">
        <v>100011191</v>
      </c>
      <c r="L176" s="10">
        <v>46016</v>
      </c>
      <c r="M176" s="11">
        <v>47841</v>
      </c>
      <c r="N176" s="11">
        <v>46050</v>
      </c>
      <c r="O176" s="11">
        <v>46050</v>
      </c>
    </row>
    <row r="177" s="2" customFormat="1" ht="30" hidden="1" customHeight="1">
      <c r="A177" s="5" t="s">
        <v>15</v>
      </c>
      <c r="B177" s="5" t="s">
        <v>16</v>
      </c>
      <c r="C177" s="6">
        <v>1329001640</v>
      </c>
      <c r="D177" s="7" t="s">
        <v>200</v>
      </c>
      <c r="E177" s="7"/>
      <c r="F177" s="8">
        <v>46050.32226015046</v>
      </c>
      <c r="G177" s="8">
        <v>46050.437971469903</v>
      </c>
      <c r="H177" s="9">
        <v>24</v>
      </c>
      <c r="I177" s="6">
        <v>400920</v>
      </c>
      <c r="J177" s="7" t="s">
        <v>198</v>
      </c>
      <c r="K177" s="6">
        <v>100011191</v>
      </c>
      <c r="L177" s="10">
        <v>46016</v>
      </c>
      <c r="M177" s="11">
        <v>47841</v>
      </c>
      <c r="N177" s="11">
        <v>46050</v>
      </c>
      <c r="O177" s="11">
        <v>46050</v>
      </c>
    </row>
    <row r="178" s="2" customFormat="1" ht="30" hidden="1" customHeight="1">
      <c r="A178" s="5" t="s">
        <v>15</v>
      </c>
      <c r="B178" s="5" t="s">
        <v>16</v>
      </c>
      <c r="C178" s="6">
        <v>1329001640</v>
      </c>
      <c r="D178" s="7" t="s">
        <v>201</v>
      </c>
      <c r="E178" s="7"/>
      <c r="F178" s="8">
        <v>46050.32226015046</v>
      </c>
      <c r="G178" s="8">
        <v>46050.437853263888</v>
      </c>
      <c r="H178" s="9">
        <v>24</v>
      </c>
      <c r="I178" s="6">
        <v>400920</v>
      </c>
      <c r="J178" s="7" t="s">
        <v>198</v>
      </c>
      <c r="K178" s="6">
        <v>100011191</v>
      </c>
      <c r="L178" s="10">
        <v>46016</v>
      </c>
      <c r="M178" s="11">
        <v>47841</v>
      </c>
      <c r="N178" s="11">
        <v>46050</v>
      </c>
      <c r="O178" s="11">
        <v>46050</v>
      </c>
    </row>
    <row r="179" s="2" customFormat="1" ht="30" hidden="1" customHeight="1">
      <c r="A179" s="5" t="s">
        <v>15</v>
      </c>
      <c r="B179" s="5" t="s">
        <v>16</v>
      </c>
      <c r="C179" s="6">
        <v>1329001640</v>
      </c>
      <c r="D179" s="7" t="s">
        <v>202</v>
      </c>
      <c r="E179" s="7"/>
      <c r="F179" s="8">
        <v>46050.32226015046</v>
      </c>
      <c r="G179" s="8">
        <v>46050.437730949074</v>
      </c>
      <c r="H179" s="9">
        <v>24</v>
      </c>
      <c r="I179" s="6">
        <v>400920</v>
      </c>
      <c r="J179" s="7" t="s">
        <v>198</v>
      </c>
      <c r="K179" s="6">
        <v>100011191</v>
      </c>
      <c r="L179" s="10">
        <v>46016</v>
      </c>
      <c r="M179" s="11">
        <v>47841</v>
      </c>
      <c r="N179" s="11">
        <v>46050</v>
      </c>
      <c r="O179" s="11">
        <v>46050</v>
      </c>
    </row>
    <row r="180" s="2" customFormat="1" ht="30" hidden="1" customHeight="1">
      <c r="A180" s="5" t="s">
        <v>15</v>
      </c>
      <c r="B180" s="5" t="s">
        <v>16</v>
      </c>
      <c r="C180" s="6">
        <v>1329001640</v>
      </c>
      <c r="D180" s="7" t="s">
        <v>203</v>
      </c>
      <c r="E180" s="7"/>
      <c r="F180" s="8">
        <v>46050.32226015046</v>
      </c>
      <c r="G180" s="8">
        <v>46050.437503715279</v>
      </c>
      <c r="H180" s="9">
        <v>24</v>
      </c>
      <c r="I180" s="6">
        <v>400920</v>
      </c>
      <c r="J180" s="7" t="s">
        <v>198</v>
      </c>
      <c r="K180" s="6">
        <v>100011191</v>
      </c>
      <c r="L180" s="10">
        <v>46016</v>
      </c>
      <c r="M180" s="11">
        <v>47841</v>
      </c>
      <c r="N180" s="11">
        <v>46050</v>
      </c>
      <c r="O180" s="11">
        <v>46050</v>
      </c>
    </row>
    <row r="181" s="2" customFormat="1" ht="30" hidden="1" customHeight="1">
      <c r="A181" s="5" t="s">
        <v>15</v>
      </c>
      <c r="B181" s="5" t="s">
        <v>16</v>
      </c>
      <c r="C181" s="6">
        <v>1329001640</v>
      </c>
      <c r="D181" s="7" t="s">
        <v>204</v>
      </c>
      <c r="E181" s="7"/>
      <c r="F181" s="8">
        <v>46050.32226015046</v>
      </c>
      <c r="G181" s="8">
        <v>46050.437382349533</v>
      </c>
      <c r="H181" s="9">
        <v>24</v>
      </c>
      <c r="I181" s="6">
        <v>400920</v>
      </c>
      <c r="J181" s="7" t="s">
        <v>198</v>
      </c>
      <c r="K181" s="6">
        <v>100011191</v>
      </c>
      <c r="L181" s="10">
        <v>46016</v>
      </c>
      <c r="M181" s="11">
        <v>47841</v>
      </c>
      <c r="N181" s="11">
        <v>46050</v>
      </c>
      <c r="O181" s="11">
        <v>46050</v>
      </c>
    </row>
    <row r="182" s="2" customFormat="1" ht="30" hidden="1" customHeight="1">
      <c r="A182" s="5" t="s">
        <v>15</v>
      </c>
      <c r="B182" s="5" t="s">
        <v>16</v>
      </c>
      <c r="C182" s="6">
        <v>1329001640</v>
      </c>
      <c r="D182" s="7" t="s">
        <v>205</v>
      </c>
      <c r="E182" s="7"/>
      <c r="F182" s="8">
        <v>46050.32226015046</v>
      </c>
      <c r="G182" s="8">
        <v>46050.437233611112</v>
      </c>
      <c r="H182" s="9">
        <v>24</v>
      </c>
      <c r="I182" s="6">
        <v>400920</v>
      </c>
      <c r="J182" s="7" t="s">
        <v>198</v>
      </c>
      <c r="K182" s="6">
        <v>100011191</v>
      </c>
      <c r="L182" s="10">
        <v>46016</v>
      </c>
      <c r="M182" s="11">
        <v>47841</v>
      </c>
      <c r="N182" s="11">
        <v>46050</v>
      </c>
      <c r="O182" s="11">
        <v>46050</v>
      </c>
    </row>
    <row r="183" s="2" customFormat="1" ht="30" hidden="1" customHeight="1">
      <c r="A183" s="5" t="s">
        <v>15</v>
      </c>
      <c r="B183" s="5" t="s">
        <v>16</v>
      </c>
      <c r="C183" s="6">
        <v>1329001640</v>
      </c>
      <c r="D183" s="7" t="s">
        <v>206</v>
      </c>
      <c r="E183" s="7"/>
      <c r="F183" s="8">
        <v>46050.32226015046</v>
      </c>
      <c r="G183" s="8">
        <v>46050.437106296296</v>
      </c>
      <c r="H183" s="9">
        <v>24</v>
      </c>
      <c r="I183" s="6">
        <v>400920</v>
      </c>
      <c r="J183" s="7" t="s">
        <v>198</v>
      </c>
      <c r="K183" s="6">
        <v>100011191</v>
      </c>
      <c r="L183" s="10">
        <v>46016</v>
      </c>
      <c r="M183" s="11">
        <v>47841</v>
      </c>
      <c r="N183" s="11">
        <v>46050</v>
      </c>
      <c r="O183" s="11">
        <v>46050</v>
      </c>
    </row>
    <row r="184" s="2" customFormat="1" ht="30" hidden="1" customHeight="1">
      <c r="A184" s="5" t="s">
        <v>15</v>
      </c>
      <c r="B184" s="5" t="s">
        <v>16</v>
      </c>
      <c r="C184" s="6">
        <v>1329001640</v>
      </c>
      <c r="D184" s="7" t="s">
        <v>207</v>
      </c>
      <c r="E184" s="7"/>
      <c r="F184" s="8">
        <v>46050.32226015046</v>
      </c>
      <c r="G184" s="8">
        <v>46050.436914594902</v>
      </c>
      <c r="H184" s="9">
        <v>24</v>
      </c>
      <c r="I184" s="6">
        <v>400920</v>
      </c>
      <c r="J184" s="7" t="s">
        <v>198</v>
      </c>
      <c r="K184" s="6">
        <v>100011191</v>
      </c>
      <c r="L184" s="10">
        <v>46016</v>
      </c>
      <c r="M184" s="11">
        <v>47841</v>
      </c>
      <c r="N184" s="11">
        <v>46050</v>
      </c>
      <c r="O184" s="11">
        <v>46050</v>
      </c>
    </row>
    <row r="185" s="2" customFormat="1" ht="30" hidden="1" customHeight="1">
      <c r="A185" s="5" t="s">
        <v>15</v>
      </c>
      <c r="B185" s="5" t="s">
        <v>16</v>
      </c>
      <c r="C185" s="6">
        <v>1329001640</v>
      </c>
      <c r="D185" s="7" t="s">
        <v>208</v>
      </c>
      <c r="E185" s="7"/>
      <c r="F185" s="8">
        <v>46050.32226015046</v>
      </c>
      <c r="G185" s="8">
        <v>46050.431167962961</v>
      </c>
      <c r="H185" s="9">
        <v>24</v>
      </c>
      <c r="I185" s="6">
        <v>400932</v>
      </c>
      <c r="J185" s="7" t="s">
        <v>196</v>
      </c>
      <c r="K185" s="6">
        <v>10009226</v>
      </c>
      <c r="L185" s="10">
        <v>45838</v>
      </c>
      <c r="M185" s="11">
        <v>47663</v>
      </c>
      <c r="N185" s="11">
        <v>46050</v>
      </c>
      <c r="O185" s="11">
        <v>46050</v>
      </c>
    </row>
    <row r="186" s="2" customFormat="1" ht="30" hidden="1" customHeight="1">
      <c r="A186" s="5" t="s">
        <v>15</v>
      </c>
      <c r="B186" s="5" t="s">
        <v>16</v>
      </c>
      <c r="C186" s="6">
        <v>1329001640</v>
      </c>
      <c r="D186" s="7" t="s">
        <v>209</v>
      </c>
      <c r="E186" s="7"/>
      <c r="F186" s="8">
        <v>46050.32226015046</v>
      </c>
      <c r="G186" s="8">
        <v>46050.433874155089</v>
      </c>
      <c r="H186" s="9">
        <v>24</v>
      </c>
      <c r="I186" s="6">
        <v>400932</v>
      </c>
      <c r="J186" s="7" t="s">
        <v>196</v>
      </c>
      <c r="K186" s="6">
        <v>100009226</v>
      </c>
      <c r="L186" s="10">
        <v>45838</v>
      </c>
      <c r="M186" s="11">
        <v>47663</v>
      </c>
      <c r="N186" s="11">
        <v>46050</v>
      </c>
      <c r="O186" s="11">
        <v>46050</v>
      </c>
    </row>
    <row r="187" s="2" customFormat="1" ht="30" hidden="1" customHeight="1">
      <c r="A187" s="5" t="s">
        <v>15</v>
      </c>
      <c r="B187" s="5" t="s">
        <v>16</v>
      </c>
      <c r="C187" s="6">
        <v>1329001640</v>
      </c>
      <c r="D187" s="7" t="s">
        <v>210</v>
      </c>
      <c r="E187" s="7"/>
      <c r="F187" s="8">
        <v>46050.32226015046</v>
      </c>
      <c r="G187" s="8">
        <v>46050.434612974532</v>
      </c>
      <c r="H187" s="9">
        <v>24</v>
      </c>
      <c r="I187" s="6">
        <v>400932</v>
      </c>
      <c r="J187" s="7" t="s">
        <v>196</v>
      </c>
      <c r="K187" s="6">
        <v>100008855</v>
      </c>
      <c r="L187" s="10">
        <v>45802</v>
      </c>
      <c r="M187" s="11">
        <v>47627</v>
      </c>
      <c r="N187" s="11">
        <v>46050</v>
      </c>
      <c r="O187" s="11">
        <v>46050</v>
      </c>
    </row>
    <row r="188" s="2" customFormat="1" ht="30" hidden="1" customHeight="1">
      <c r="A188" s="5" t="s">
        <v>15</v>
      </c>
      <c r="B188" s="5" t="s">
        <v>16</v>
      </c>
      <c r="C188" s="6">
        <v>1329001640</v>
      </c>
      <c r="D188" s="7" t="s">
        <v>211</v>
      </c>
      <c r="E188" s="7"/>
      <c r="F188" s="8">
        <v>46050.32226015046</v>
      </c>
      <c r="G188" s="8">
        <v>46050.434175937495</v>
      </c>
      <c r="H188" s="9">
        <v>24</v>
      </c>
      <c r="I188" s="6">
        <v>400932</v>
      </c>
      <c r="J188" s="7" t="s">
        <v>196</v>
      </c>
      <c r="K188" s="6">
        <v>100009226</v>
      </c>
      <c r="L188" s="10">
        <v>45838</v>
      </c>
      <c r="M188" s="11">
        <v>47663</v>
      </c>
      <c r="N188" s="11">
        <v>46050</v>
      </c>
      <c r="O188" s="11">
        <v>46050</v>
      </c>
    </row>
    <row r="189" s="2" customFormat="1" ht="30" hidden="1" customHeight="1">
      <c r="A189" s="5" t="s">
        <v>15</v>
      </c>
      <c r="B189" s="5" t="s">
        <v>16</v>
      </c>
      <c r="C189" s="6">
        <v>1329001640</v>
      </c>
      <c r="D189" s="7" t="s">
        <v>212</v>
      </c>
      <c r="E189" s="7"/>
      <c r="F189" s="8">
        <v>46050.32226015046</v>
      </c>
      <c r="G189" s="8">
        <v>46050.453330185184</v>
      </c>
      <c r="H189" s="9">
        <v>22</v>
      </c>
      <c r="I189" s="6">
        <v>400932</v>
      </c>
      <c r="J189" s="7" t="s">
        <v>196</v>
      </c>
      <c r="K189" s="6">
        <v>100009226</v>
      </c>
      <c r="L189" s="10">
        <v>45838</v>
      </c>
      <c r="M189" s="11">
        <v>47663</v>
      </c>
      <c r="N189" s="11">
        <v>46050</v>
      </c>
      <c r="O189" s="11">
        <v>46050</v>
      </c>
    </row>
    <row r="190" s="2" customFormat="1" ht="30" hidden="1" customHeight="1">
      <c r="A190" s="5" t="s">
        <v>15</v>
      </c>
      <c r="B190" s="5" t="s">
        <v>16</v>
      </c>
      <c r="C190" s="6">
        <v>1329001640</v>
      </c>
      <c r="D190" s="7" t="s">
        <v>213</v>
      </c>
      <c r="E190" s="7"/>
      <c r="F190" s="8">
        <v>46050.32226015046</v>
      </c>
      <c r="G190" s="8">
        <v>46050.453104259257</v>
      </c>
      <c r="H190" s="9">
        <v>22</v>
      </c>
      <c r="I190" s="6">
        <v>400932</v>
      </c>
      <c r="J190" s="7" t="s">
        <v>196</v>
      </c>
      <c r="K190" s="6">
        <v>100009495</v>
      </c>
      <c r="L190" s="10">
        <v>45862</v>
      </c>
      <c r="M190" s="11">
        <v>47687</v>
      </c>
      <c r="N190" s="11">
        <v>46050</v>
      </c>
      <c r="O190" s="11">
        <v>46050</v>
      </c>
    </row>
    <row r="191" s="2" customFormat="1" ht="30" hidden="1" customHeight="1">
      <c r="A191" s="5" t="s">
        <v>15</v>
      </c>
      <c r="B191" s="5" t="s">
        <v>16</v>
      </c>
      <c r="C191" s="6">
        <v>1329001640</v>
      </c>
      <c r="D191" s="7" t="s">
        <v>214</v>
      </c>
      <c r="E191" s="7"/>
      <c r="F191" s="8">
        <v>46050.32226015046</v>
      </c>
      <c r="G191" s="8">
        <v>46050.440171331014</v>
      </c>
      <c r="H191" s="9">
        <v>2</v>
      </c>
      <c r="I191" s="6">
        <v>400932</v>
      </c>
      <c r="J191" s="7" t="s">
        <v>196</v>
      </c>
      <c r="K191" s="6">
        <v>100009495</v>
      </c>
      <c r="L191" s="10">
        <v>45862</v>
      </c>
      <c r="M191" s="11">
        <v>47687</v>
      </c>
      <c r="N191" s="11">
        <v>46050</v>
      </c>
      <c r="O191" s="11">
        <v>46050</v>
      </c>
    </row>
    <row r="192" s="2" customFormat="1" ht="30" hidden="1" customHeight="1">
      <c r="A192" s="5" t="s">
        <v>15</v>
      </c>
      <c r="B192" s="5" t="s">
        <v>16</v>
      </c>
      <c r="C192" s="6">
        <v>1329001640</v>
      </c>
      <c r="D192" s="7" t="s">
        <v>215</v>
      </c>
      <c r="E192" s="7"/>
      <c r="F192" s="8">
        <v>46050.32226015046</v>
      </c>
      <c r="G192" s="8">
        <v>46050.440018900459</v>
      </c>
      <c r="H192" s="9">
        <v>2</v>
      </c>
      <c r="I192" s="6">
        <v>400932</v>
      </c>
      <c r="J192" s="7" t="s">
        <v>196</v>
      </c>
      <c r="K192" s="6">
        <v>100009226</v>
      </c>
      <c r="L192" s="10">
        <v>45838</v>
      </c>
      <c r="M192" s="11">
        <v>47663</v>
      </c>
      <c r="N192" s="11">
        <v>46050</v>
      </c>
      <c r="O192" s="11">
        <v>46050</v>
      </c>
    </row>
    <row r="193" s="2" customFormat="1" ht="30" hidden="1" customHeight="1">
      <c r="A193" s="5" t="s">
        <v>15</v>
      </c>
      <c r="B193" s="5" t="s">
        <v>16</v>
      </c>
      <c r="C193" s="6">
        <v>1329001640</v>
      </c>
      <c r="D193" s="7" t="s">
        <v>216</v>
      </c>
      <c r="E193" s="7"/>
      <c r="F193" s="8">
        <v>46050.32226015046</v>
      </c>
      <c r="G193" s="8">
        <v>46050.439806759256</v>
      </c>
      <c r="H193" s="9">
        <v>24</v>
      </c>
      <c r="I193" s="6">
        <v>400932</v>
      </c>
      <c r="J193" s="7" t="s">
        <v>196</v>
      </c>
      <c r="K193" s="6">
        <v>100009226</v>
      </c>
      <c r="L193" s="10">
        <v>45838</v>
      </c>
      <c r="M193" s="11">
        <v>47663</v>
      </c>
      <c r="N193" s="11">
        <v>46050</v>
      </c>
      <c r="O193" s="11">
        <v>46050</v>
      </c>
    </row>
    <row r="194" s="2" customFormat="1" ht="30" hidden="1" customHeight="1">
      <c r="A194" s="5" t="s">
        <v>15</v>
      </c>
      <c r="B194" s="5" t="s">
        <v>16</v>
      </c>
      <c r="C194" s="6">
        <v>1329001640</v>
      </c>
      <c r="D194" s="7" t="s">
        <v>217</v>
      </c>
      <c r="E194" s="7"/>
      <c r="F194" s="8">
        <v>46050.32226015046</v>
      </c>
      <c r="G194" s="8">
        <v>46050.439077881943</v>
      </c>
      <c r="H194" s="9">
        <v>24</v>
      </c>
      <c r="I194" s="6">
        <v>400932</v>
      </c>
      <c r="J194" s="7" t="s">
        <v>196</v>
      </c>
      <c r="K194" s="6">
        <v>100009495</v>
      </c>
      <c r="L194" s="10">
        <v>45862</v>
      </c>
      <c r="M194" s="11">
        <v>47687</v>
      </c>
      <c r="N194" s="11">
        <v>46050</v>
      </c>
      <c r="O194" s="11">
        <v>46050</v>
      </c>
    </row>
    <row r="195" s="2" customFormat="1" ht="30" hidden="1" customHeight="1">
      <c r="A195" s="5" t="s">
        <v>15</v>
      </c>
      <c r="B195" s="5" t="s">
        <v>16</v>
      </c>
      <c r="C195" s="6">
        <v>1329001640</v>
      </c>
      <c r="D195" s="7" t="s">
        <v>218</v>
      </c>
      <c r="E195" s="7"/>
      <c r="F195" s="8">
        <v>46050.32226015046</v>
      </c>
      <c r="G195" s="8">
        <v>46050.438849618055</v>
      </c>
      <c r="H195" s="9">
        <v>24</v>
      </c>
      <c r="I195" s="6">
        <v>400932</v>
      </c>
      <c r="J195" s="7" t="s">
        <v>196</v>
      </c>
      <c r="K195" s="6">
        <v>100008855</v>
      </c>
      <c r="L195" s="10">
        <v>45802</v>
      </c>
      <c r="M195" s="11">
        <v>47627</v>
      </c>
      <c r="N195" s="11">
        <v>46050</v>
      </c>
      <c r="O195" s="11">
        <v>46050</v>
      </c>
    </row>
    <row r="196" s="2" customFormat="1" ht="30" hidden="1" customHeight="1">
      <c r="A196" s="5" t="s">
        <v>15</v>
      </c>
      <c r="B196" s="5" t="s">
        <v>16</v>
      </c>
      <c r="C196" s="6">
        <v>1329001640</v>
      </c>
      <c r="D196" s="7" t="s">
        <v>219</v>
      </c>
      <c r="E196" s="7"/>
      <c r="F196" s="8">
        <v>46050.32226015046</v>
      </c>
      <c r="G196" s="8">
        <v>46050.438631111108</v>
      </c>
      <c r="H196" s="9">
        <v>24</v>
      </c>
      <c r="I196" s="6">
        <v>400932</v>
      </c>
      <c r="J196" s="7" t="s">
        <v>196</v>
      </c>
      <c r="K196" s="6">
        <v>100009226</v>
      </c>
      <c r="L196" s="10">
        <v>45838</v>
      </c>
      <c r="M196" s="11">
        <v>47663</v>
      </c>
      <c r="N196" s="11">
        <v>46050</v>
      </c>
      <c r="O196" s="11">
        <v>46050</v>
      </c>
    </row>
    <row r="197" s="2" customFormat="1" ht="30" hidden="1" customHeight="1">
      <c r="A197" s="5" t="s">
        <v>15</v>
      </c>
      <c r="B197" s="5" t="s">
        <v>16</v>
      </c>
      <c r="C197" s="6">
        <v>1329001640</v>
      </c>
      <c r="D197" s="7" t="s">
        <v>220</v>
      </c>
      <c r="E197" s="7"/>
      <c r="F197" s="8">
        <v>46050.32226015046</v>
      </c>
      <c r="G197" s="8">
        <v>46050.438449918976</v>
      </c>
      <c r="H197" s="9">
        <v>24</v>
      </c>
      <c r="I197" s="6">
        <v>400932</v>
      </c>
      <c r="J197" s="7" t="s">
        <v>196</v>
      </c>
      <c r="K197" s="6">
        <v>100009226</v>
      </c>
      <c r="L197" s="10">
        <v>45838</v>
      </c>
      <c r="M197" s="11">
        <v>47663</v>
      </c>
      <c r="N197" s="11">
        <v>46050</v>
      </c>
      <c r="O197" s="11">
        <v>46050</v>
      </c>
    </row>
    <row r="198" s="2" customFormat="1" ht="30" hidden="1" customHeight="1">
      <c r="A198" s="5" t="s">
        <v>15</v>
      </c>
      <c r="B198" s="5" t="s">
        <v>16</v>
      </c>
      <c r="C198" s="6">
        <v>1329001641</v>
      </c>
      <c r="D198" s="7" t="s">
        <v>221</v>
      </c>
      <c r="E198" s="7"/>
      <c r="F198" s="8">
        <v>46050.325682164352</v>
      </c>
      <c r="G198" s="8">
        <v>46050.346094745371</v>
      </c>
      <c r="H198" s="9">
        <v>4</v>
      </c>
      <c r="I198" s="6">
        <v>400514</v>
      </c>
      <c r="J198" s="7" t="s">
        <v>18</v>
      </c>
      <c r="K198" s="6">
        <v>100010991</v>
      </c>
      <c r="L198" s="10">
        <v>46002</v>
      </c>
      <c r="M198" s="11">
        <v>47827</v>
      </c>
      <c r="N198" s="11">
        <v>46050</v>
      </c>
      <c r="O198" s="11">
        <v>46050</v>
      </c>
    </row>
    <row r="199" s="2" customFormat="1" ht="30" hidden="1" customHeight="1">
      <c r="A199" s="5" t="s">
        <v>15</v>
      </c>
      <c r="B199" s="5" t="s">
        <v>16</v>
      </c>
      <c r="C199" s="6">
        <v>1329001641</v>
      </c>
      <c r="D199" s="7" t="s">
        <v>222</v>
      </c>
      <c r="E199" s="7"/>
      <c r="F199" s="8">
        <v>46050.325682164352</v>
      </c>
      <c r="G199" s="8">
        <v>46050.351283414348</v>
      </c>
      <c r="H199" s="9">
        <v>52</v>
      </c>
      <c r="I199" s="6">
        <v>400399</v>
      </c>
      <c r="J199" s="7" t="s">
        <v>223</v>
      </c>
      <c r="K199" s="6">
        <v>100010886</v>
      </c>
      <c r="L199" s="10">
        <v>45988</v>
      </c>
      <c r="M199" s="11">
        <v>47813</v>
      </c>
      <c r="N199" s="11">
        <v>46050</v>
      </c>
      <c r="O199" s="11">
        <v>46050</v>
      </c>
    </row>
    <row r="200" s="2" customFormat="1" ht="30" hidden="1" customHeight="1">
      <c r="A200" s="5" t="s">
        <v>15</v>
      </c>
      <c r="B200" s="5" t="s">
        <v>16</v>
      </c>
      <c r="C200" s="6">
        <v>1329001641</v>
      </c>
      <c r="D200" s="7" t="s">
        <v>224</v>
      </c>
      <c r="E200" s="7"/>
      <c r="F200" s="8">
        <v>46050.325682164352</v>
      </c>
      <c r="G200" s="8">
        <v>46050.349877777779</v>
      </c>
      <c r="H200" s="9">
        <v>52</v>
      </c>
      <c r="I200" s="6">
        <v>400399</v>
      </c>
      <c r="J200" s="7" t="s">
        <v>223</v>
      </c>
      <c r="K200" s="6">
        <v>100005680</v>
      </c>
      <c r="L200" s="10">
        <v>45467</v>
      </c>
      <c r="M200" s="11">
        <v>47292</v>
      </c>
      <c r="N200" s="11">
        <v>46050</v>
      </c>
      <c r="O200" s="11">
        <v>46050</v>
      </c>
    </row>
    <row r="201" s="2" customFormat="1" ht="30" hidden="1" customHeight="1">
      <c r="A201" s="5" t="s">
        <v>15</v>
      </c>
      <c r="B201" s="5" t="s">
        <v>16</v>
      </c>
      <c r="C201" s="6">
        <v>1329001641</v>
      </c>
      <c r="D201" s="7" t="s">
        <v>225</v>
      </c>
      <c r="E201" s="7"/>
      <c r="F201" s="8">
        <v>46050.325682164352</v>
      </c>
      <c r="G201" s="8">
        <v>46050.349445208332</v>
      </c>
      <c r="H201" s="9">
        <v>52</v>
      </c>
      <c r="I201" s="6">
        <v>400399</v>
      </c>
      <c r="J201" s="7" t="s">
        <v>223</v>
      </c>
      <c r="K201" s="6">
        <v>100010886</v>
      </c>
      <c r="L201" s="10">
        <v>45988</v>
      </c>
      <c r="M201" s="11">
        <v>47813</v>
      </c>
      <c r="N201" s="11">
        <v>46050</v>
      </c>
      <c r="O201" s="11">
        <v>46050</v>
      </c>
    </row>
    <row r="202" s="2" customFormat="1" ht="30" hidden="1" customHeight="1">
      <c r="A202" s="5" t="s">
        <v>15</v>
      </c>
      <c r="B202" s="5" t="s">
        <v>16</v>
      </c>
      <c r="C202" s="6">
        <v>1329001641</v>
      </c>
      <c r="D202" s="7" t="s">
        <v>226</v>
      </c>
      <c r="E202" s="7"/>
      <c r="F202" s="8">
        <v>46050.325682164352</v>
      </c>
      <c r="G202" s="8">
        <v>46050.353448726848</v>
      </c>
      <c r="H202" s="9">
        <v>52</v>
      </c>
      <c r="I202" s="6">
        <v>400399</v>
      </c>
      <c r="J202" s="7" t="s">
        <v>223</v>
      </c>
      <c r="K202" s="6">
        <v>100010886</v>
      </c>
      <c r="L202" s="10">
        <v>45988</v>
      </c>
      <c r="M202" s="11">
        <v>47813</v>
      </c>
      <c r="N202" s="11">
        <v>46050</v>
      </c>
      <c r="O202" s="11">
        <v>46050</v>
      </c>
    </row>
    <row r="203" s="2" customFormat="1" ht="30" hidden="1" customHeight="1">
      <c r="A203" s="5" t="s">
        <v>15</v>
      </c>
      <c r="B203" s="5" t="s">
        <v>16</v>
      </c>
      <c r="C203" s="6">
        <v>1329001641</v>
      </c>
      <c r="D203" s="7" t="s">
        <v>227</v>
      </c>
      <c r="E203" s="7"/>
      <c r="F203" s="8">
        <v>46050.325682164352</v>
      </c>
      <c r="G203" s="8">
        <v>46050.353328124998</v>
      </c>
      <c r="H203" s="9">
        <v>52</v>
      </c>
      <c r="I203" s="6">
        <v>400399</v>
      </c>
      <c r="J203" s="7" t="s">
        <v>223</v>
      </c>
      <c r="K203" s="6">
        <v>100010886</v>
      </c>
      <c r="L203" s="10">
        <v>45988</v>
      </c>
      <c r="M203" s="11">
        <v>47813</v>
      </c>
      <c r="N203" s="11">
        <v>46050</v>
      </c>
      <c r="O203" s="11">
        <v>46050</v>
      </c>
    </row>
    <row r="204" s="2" customFormat="1" ht="30" hidden="1" customHeight="1">
      <c r="A204" s="5" t="s">
        <v>15</v>
      </c>
      <c r="B204" s="5" t="s">
        <v>16</v>
      </c>
      <c r="C204" s="6">
        <v>1329001641</v>
      </c>
      <c r="D204" s="7" t="s">
        <v>228</v>
      </c>
      <c r="E204" s="7"/>
      <c r="F204" s="8">
        <v>46050.325682164352</v>
      </c>
      <c r="G204" s="8">
        <v>46050.35314259259</v>
      </c>
      <c r="H204" s="9">
        <v>52</v>
      </c>
      <c r="I204" s="6">
        <v>400399</v>
      </c>
      <c r="J204" s="7" t="s">
        <v>223</v>
      </c>
      <c r="K204" s="6">
        <v>100010886</v>
      </c>
      <c r="L204" s="10">
        <v>45988</v>
      </c>
      <c r="M204" s="11">
        <v>47813</v>
      </c>
      <c r="N204" s="11">
        <v>46050</v>
      </c>
      <c r="O204" s="11">
        <v>46050</v>
      </c>
    </row>
    <row r="205" s="2" customFormat="1" ht="30" hidden="1" customHeight="1">
      <c r="A205" s="5" t="s">
        <v>15</v>
      </c>
      <c r="B205" s="5" t="s">
        <v>16</v>
      </c>
      <c r="C205" s="6">
        <v>1329001641</v>
      </c>
      <c r="D205" s="7" t="s">
        <v>229</v>
      </c>
      <c r="E205" s="7"/>
      <c r="F205" s="8">
        <v>46050.325682164352</v>
      </c>
      <c r="G205" s="8">
        <v>46050.353004606477</v>
      </c>
      <c r="H205" s="9">
        <v>52</v>
      </c>
      <c r="I205" s="6">
        <v>400399</v>
      </c>
      <c r="J205" s="7" t="s">
        <v>223</v>
      </c>
      <c r="K205" s="6">
        <v>100010886</v>
      </c>
      <c r="L205" s="10">
        <v>45988</v>
      </c>
      <c r="M205" s="11">
        <v>47813</v>
      </c>
      <c r="N205" s="11">
        <v>46050</v>
      </c>
      <c r="O205" s="11">
        <v>46050</v>
      </c>
    </row>
    <row r="206" s="2" customFormat="1" ht="30" hidden="1" customHeight="1">
      <c r="A206" s="5" t="s">
        <v>15</v>
      </c>
      <c r="B206" s="5" t="s">
        <v>16</v>
      </c>
      <c r="C206" s="6">
        <v>1329001641</v>
      </c>
      <c r="D206" s="7" t="s">
        <v>230</v>
      </c>
      <c r="E206" s="7"/>
      <c r="F206" s="8">
        <v>46050.325682164352</v>
      </c>
      <c r="G206" s="8">
        <v>46050.352705682868</v>
      </c>
      <c r="H206" s="9">
        <v>52</v>
      </c>
      <c r="I206" s="6">
        <v>400399</v>
      </c>
      <c r="J206" s="7" t="s">
        <v>223</v>
      </c>
      <c r="K206" s="6">
        <v>100010886</v>
      </c>
      <c r="L206" s="10">
        <v>45988</v>
      </c>
      <c r="M206" s="11">
        <v>47813</v>
      </c>
      <c r="N206" s="11">
        <v>46050</v>
      </c>
      <c r="O206" s="11">
        <v>46050</v>
      </c>
    </row>
    <row r="207" s="2" customFormat="1" ht="30" hidden="1" customHeight="1">
      <c r="A207" s="5" t="s">
        <v>15</v>
      </c>
      <c r="B207" s="5" t="s">
        <v>16</v>
      </c>
      <c r="C207" s="6">
        <v>1329001641</v>
      </c>
      <c r="D207" s="7" t="s">
        <v>231</v>
      </c>
      <c r="E207" s="7"/>
      <c r="F207" s="8">
        <v>46050.325682164352</v>
      </c>
      <c r="G207" s="8">
        <v>46050.3526102662</v>
      </c>
      <c r="H207" s="9">
        <v>52</v>
      </c>
      <c r="I207" s="6">
        <v>400399</v>
      </c>
      <c r="J207" s="7" t="s">
        <v>223</v>
      </c>
      <c r="K207" s="6">
        <v>100010886</v>
      </c>
      <c r="L207" s="10">
        <v>45988</v>
      </c>
      <c r="M207" s="11">
        <v>47813</v>
      </c>
      <c r="N207" s="11">
        <v>46050</v>
      </c>
      <c r="O207" s="11">
        <v>46050</v>
      </c>
    </row>
    <row r="208" s="2" customFormat="1" ht="30" hidden="1" customHeight="1">
      <c r="A208" s="5" t="s">
        <v>15</v>
      </c>
      <c r="B208" s="5" t="s">
        <v>16</v>
      </c>
      <c r="C208" s="6">
        <v>1329001641</v>
      </c>
      <c r="D208" s="7" t="s">
        <v>232</v>
      </c>
      <c r="E208" s="7"/>
      <c r="F208" s="8">
        <v>46050.325682164352</v>
      </c>
      <c r="G208" s="8">
        <v>46050.352483356481</v>
      </c>
      <c r="H208" s="9">
        <v>52</v>
      </c>
      <c r="I208" s="6">
        <v>400399</v>
      </c>
      <c r="J208" s="7" t="s">
        <v>223</v>
      </c>
      <c r="K208" s="6">
        <v>100010886</v>
      </c>
      <c r="L208" s="10">
        <v>45988</v>
      </c>
      <c r="M208" s="11">
        <v>47813</v>
      </c>
      <c r="N208" s="11">
        <v>46050</v>
      </c>
      <c r="O208" s="11">
        <v>46050</v>
      </c>
    </row>
    <row r="209" s="2" customFormat="1" ht="30" hidden="1" customHeight="1">
      <c r="A209" s="5" t="s">
        <v>15</v>
      </c>
      <c r="B209" s="5" t="s">
        <v>16</v>
      </c>
      <c r="C209" s="6">
        <v>1329001641</v>
      </c>
      <c r="D209" s="7" t="s">
        <v>233</v>
      </c>
      <c r="E209" s="7"/>
      <c r="F209" s="8">
        <v>46050.325682164352</v>
      </c>
      <c r="G209" s="8">
        <v>46050.351743657404</v>
      </c>
      <c r="H209" s="9">
        <v>52</v>
      </c>
      <c r="I209" s="6">
        <v>400399</v>
      </c>
      <c r="J209" s="7" t="s">
        <v>223</v>
      </c>
      <c r="K209" s="6">
        <v>100008733</v>
      </c>
      <c r="L209" s="10">
        <v>45791</v>
      </c>
      <c r="M209" s="11">
        <v>47616</v>
      </c>
      <c r="N209" s="11">
        <v>46050</v>
      </c>
      <c r="O209" s="11">
        <v>46050</v>
      </c>
    </row>
    <row r="210" s="2" customFormat="1" ht="30" hidden="1" customHeight="1">
      <c r="A210" s="5" t="s">
        <v>15</v>
      </c>
      <c r="B210" s="5" t="s">
        <v>16</v>
      </c>
      <c r="C210" s="6">
        <v>1329001641</v>
      </c>
      <c r="D210" s="7" t="s">
        <v>234</v>
      </c>
      <c r="E210" s="7"/>
      <c r="F210" s="8">
        <v>46050.325682164352</v>
      </c>
      <c r="G210" s="8">
        <v>46050.348738263885</v>
      </c>
      <c r="H210" s="9">
        <v>52</v>
      </c>
      <c r="I210" s="6">
        <v>400399</v>
      </c>
      <c r="J210" s="7" t="s">
        <v>223</v>
      </c>
      <c r="K210" s="6">
        <v>100010886</v>
      </c>
      <c r="L210" s="10">
        <v>45988</v>
      </c>
      <c r="M210" s="11">
        <v>47813</v>
      </c>
      <c r="N210" s="11">
        <v>46050</v>
      </c>
      <c r="O210" s="11">
        <v>46050</v>
      </c>
    </row>
    <row r="211" s="2" customFormat="1" ht="30" hidden="1" customHeight="1">
      <c r="A211" s="5" t="s">
        <v>15</v>
      </c>
      <c r="B211" s="5" t="s">
        <v>16</v>
      </c>
      <c r="C211" s="6">
        <v>1329001641</v>
      </c>
      <c r="D211" s="7" t="s">
        <v>235</v>
      </c>
      <c r="E211" s="7"/>
      <c r="F211" s="8">
        <v>46050.325682164352</v>
      </c>
      <c r="G211" s="8">
        <v>46050.347814305554</v>
      </c>
      <c r="H211" s="9">
        <v>4</v>
      </c>
      <c r="I211" s="6">
        <v>400514</v>
      </c>
      <c r="J211" s="7" t="s">
        <v>18</v>
      </c>
      <c r="K211" s="6">
        <v>100010991</v>
      </c>
      <c r="L211" s="10">
        <v>46002</v>
      </c>
      <c r="M211" s="11">
        <v>47827</v>
      </c>
      <c r="N211" s="11">
        <v>46050</v>
      </c>
      <c r="O211" s="11">
        <v>46050</v>
      </c>
    </row>
    <row r="212" s="2" customFormat="1" ht="30" hidden="1" customHeight="1">
      <c r="A212" s="5" t="s">
        <v>15</v>
      </c>
      <c r="B212" s="5" t="s">
        <v>16</v>
      </c>
      <c r="C212" s="6">
        <v>1329001641</v>
      </c>
      <c r="D212" s="7" t="s">
        <v>236</v>
      </c>
      <c r="E212" s="7"/>
      <c r="F212" s="8">
        <v>46050.325682164352</v>
      </c>
      <c r="G212" s="8">
        <v>46050.347648425923</v>
      </c>
      <c r="H212" s="9">
        <v>4</v>
      </c>
      <c r="I212" s="6">
        <v>400514</v>
      </c>
      <c r="J212" s="7" t="s">
        <v>18</v>
      </c>
      <c r="K212" s="6">
        <v>100010991</v>
      </c>
      <c r="L212" s="10">
        <v>46002</v>
      </c>
      <c r="M212" s="11">
        <v>47827</v>
      </c>
      <c r="N212" s="11">
        <v>46050</v>
      </c>
      <c r="O212" s="11">
        <v>46050</v>
      </c>
    </row>
    <row r="213" s="2" customFormat="1" ht="30" hidden="1" customHeight="1">
      <c r="A213" s="5" t="s">
        <v>15</v>
      </c>
      <c r="B213" s="5" t="s">
        <v>16</v>
      </c>
      <c r="C213" s="6">
        <v>1329001641</v>
      </c>
      <c r="D213" s="7" t="s">
        <v>237</v>
      </c>
      <c r="E213" s="7"/>
      <c r="F213" s="8">
        <v>46050.325682164352</v>
      </c>
      <c r="G213" s="8">
        <v>46050.347541840274</v>
      </c>
      <c r="H213" s="9">
        <v>4</v>
      </c>
      <c r="I213" s="6">
        <v>400514</v>
      </c>
      <c r="J213" s="7" t="s">
        <v>18</v>
      </c>
      <c r="K213" s="6">
        <v>100010991</v>
      </c>
      <c r="L213" s="10">
        <v>46002</v>
      </c>
      <c r="M213" s="11">
        <v>47827</v>
      </c>
      <c r="N213" s="11">
        <v>46050</v>
      </c>
      <c r="O213" s="11">
        <v>46050</v>
      </c>
    </row>
    <row r="214" s="2" customFormat="1" ht="30" hidden="1" customHeight="1">
      <c r="A214" s="5" t="s">
        <v>15</v>
      </c>
      <c r="B214" s="5" t="s">
        <v>16</v>
      </c>
      <c r="C214" s="6">
        <v>1329001641</v>
      </c>
      <c r="D214" s="7" t="s">
        <v>238</v>
      </c>
      <c r="E214" s="7"/>
      <c r="F214" s="8">
        <v>46050.325682164352</v>
      </c>
      <c r="G214" s="8">
        <v>46050.347383495369</v>
      </c>
      <c r="H214" s="9">
        <v>4</v>
      </c>
      <c r="I214" s="6">
        <v>400514</v>
      </c>
      <c r="J214" s="7" t="s">
        <v>18</v>
      </c>
      <c r="K214" s="6">
        <v>100010991</v>
      </c>
      <c r="L214" s="10">
        <v>46002</v>
      </c>
      <c r="M214" s="11">
        <v>47827</v>
      </c>
      <c r="N214" s="11">
        <v>46050</v>
      </c>
      <c r="O214" s="11">
        <v>46050</v>
      </c>
    </row>
    <row r="215" s="2" customFormat="1" ht="30" hidden="1" customHeight="1">
      <c r="A215" s="5" t="s">
        <v>15</v>
      </c>
      <c r="B215" s="5" t="s">
        <v>16</v>
      </c>
      <c r="C215" s="6">
        <v>1329001641</v>
      </c>
      <c r="D215" s="7" t="s">
        <v>239</v>
      </c>
      <c r="E215" s="7"/>
      <c r="F215" s="8">
        <v>46050.325682164352</v>
      </c>
      <c r="G215" s="8">
        <v>46050.347215000002</v>
      </c>
      <c r="H215" s="9">
        <v>4</v>
      </c>
      <c r="I215" s="6">
        <v>400514</v>
      </c>
      <c r="J215" s="7" t="s">
        <v>18</v>
      </c>
      <c r="K215" s="6">
        <v>100010991</v>
      </c>
      <c r="L215" s="10">
        <v>46002</v>
      </c>
      <c r="M215" s="11">
        <v>47827</v>
      </c>
      <c r="N215" s="11">
        <v>46050</v>
      </c>
      <c r="O215" s="11">
        <v>46050</v>
      </c>
    </row>
    <row r="216" s="2" customFormat="1" ht="30" hidden="1" customHeight="1">
      <c r="A216" s="5" t="s">
        <v>15</v>
      </c>
      <c r="B216" s="5" t="s">
        <v>16</v>
      </c>
      <c r="C216" s="6">
        <v>1329001641</v>
      </c>
      <c r="D216" s="7" t="s">
        <v>240</v>
      </c>
      <c r="E216" s="7"/>
      <c r="F216" s="8">
        <v>46050.325682164352</v>
      </c>
      <c r="G216" s="8">
        <v>46050.34707113426</v>
      </c>
      <c r="H216" s="9">
        <v>4</v>
      </c>
      <c r="I216" s="6">
        <v>400514</v>
      </c>
      <c r="J216" s="7" t="s">
        <v>18</v>
      </c>
      <c r="K216" s="6">
        <v>100010991</v>
      </c>
      <c r="L216" s="10">
        <v>46002</v>
      </c>
      <c r="M216" s="11">
        <v>47827</v>
      </c>
      <c r="N216" s="11">
        <v>46050</v>
      </c>
      <c r="O216" s="11">
        <v>46050</v>
      </c>
    </row>
    <row r="217" s="2" customFormat="1" ht="30" hidden="1" customHeight="1">
      <c r="A217" s="5" t="s">
        <v>15</v>
      </c>
      <c r="B217" s="5" t="s">
        <v>16</v>
      </c>
      <c r="C217" s="6">
        <v>1329001641</v>
      </c>
      <c r="D217" s="7" t="s">
        <v>241</v>
      </c>
      <c r="E217" s="7"/>
      <c r="F217" s="8">
        <v>46050.325682164352</v>
      </c>
      <c r="G217" s="8">
        <v>46050.346919085649</v>
      </c>
      <c r="H217" s="9">
        <v>4</v>
      </c>
      <c r="I217" s="6">
        <v>400514</v>
      </c>
      <c r="J217" s="7" t="s">
        <v>18</v>
      </c>
      <c r="K217" s="6">
        <v>100010991</v>
      </c>
      <c r="L217" s="10">
        <v>46002</v>
      </c>
      <c r="M217" s="11">
        <v>47827</v>
      </c>
      <c r="N217" s="11">
        <v>46050</v>
      </c>
      <c r="O217" s="11">
        <v>46050</v>
      </c>
    </row>
    <row r="218" s="2" customFormat="1" ht="30" hidden="1" customHeight="1">
      <c r="A218" s="5" t="s">
        <v>15</v>
      </c>
      <c r="B218" s="5" t="s">
        <v>16</v>
      </c>
      <c r="C218" s="6">
        <v>1329001641</v>
      </c>
      <c r="D218" s="7" t="s">
        <v>242</v>
      </c>
      <c r="E218" s="7"/>
      <c r="F218" s="8">
        <v>46050.325682164352</v>
      </c>
      <c r="G218" s="8">
        <v>46050.346781296292</v>
      </c>
      <c r="H218" s="9">
        <v>4</v>
      </c>
      <c r="I218" s="6">
        <v>400514</v>
      </c>
      <c r="J218" s="7" t="s">
        <v>18</v>
      </c>
      <c r="K218" s="6">
        <v>100010991</v>
      </c>
      <c r="L218" s="10">
        <v>46002</v>
      </c>
      <c r="M218" s="11">
        <v>47827</v>
      </c>
      <c r="N218" s="11">
        <v>46050</v>
      </c>
      <c r="O218" s="11">
        <v>46050</v>
      </c>
    </row>
    <row r="219" s="2" customFormat="1" ht="30" hidden="1" customHeight="1">
      <c r="A219" s="5" t="s">
        <v>15</v>
      </c>
      <c r="B219" s="5" t="s">
        <v>16</v>
      </c>
      <c r="C219" s="6">
        <v>1329001641</v>
      </c>
      <c r="D219" s="7" t="s">
        <v>243</v>
      </c>
      <c r="E219" s="7"/>
      <c r="F219" s="8">
        <v>46050.325682164352</v>
      </c>
      <c r="G219" s="8">
        <v>46050.346656273148</v>
      </c>
      <c r="H219" s="9">
        <v>4</v>
      </c>
      <c r="I219" s="6">
        <v>400514</v>
      </c>
      <c r="J219" s="7" t="s">
        <v>18</v>
      </c>
      <c r="K219" s="6">
        <v>100010991</v>
      </c>
      <c r="L219" s="10">
        <v>46002</v>
      </c>
      <c r="M219" s="11">
        <v>47827</v>
      </c>
      <c r="N219" s="11">
        <v>46050</v>
      </c>
      <c r="O219" s="11">
        <v>46050</v>
      </c>
    </row>
    <row r="220" s="2" customFormat="1" ht="30" hidden="1" customHeight="1">
      <c r="A220" s="5" t="s">
        <v>15</v>
      </c>
      <c r="B220" s="5" t="s">
        <v>16</v>
      </c>
      <c r="C220" s="6">
        <v>1329001641</v>
      </c>
      <c r="D220" s="7" t="s">
        <v>244</v>
      </c>
      <c r="E220" s="7"/>
      <c r="F220" s="8">
        <v>46050.325682164352</v>
      </c>
      <c r="G220" s="8">
        <v>46050.346529236107</v>
      </c>
      <c r="H220" s="9">
        <v>4</v>
      </c>
      <c r="I220" s="6">
        <v>400514</v>
      </c>
      <c r="J220" s="7" t="s">
        <v>18</v>
      </c>
      <c r="K220" s="6">
        <v>100010991</v>
      </c>
      <c r="L220" s="10">
        <v>46002</v>
      </c>
      <c r="M220" s="11">
        <v>47827</v>
      </c>
      <c r="N220" s="11">
        <v>46050</v>
      </c>
      <c r="O220" s="11">
        <v>46050</v>
      </c>
    </row>
    <row r="221" s="2" customFormat="1" ht="30" hidden="1" customHeight="1">
      <c r="A221" s="5" t="s">
        <v>15</v>
      </c>
      <c r="B221" s="5" t="s">
        <v>16</v>
      </c>
      <c r="C221" s="6">
        <v>1329001641</v>
      </c>
      <c r="D221" s="7" t="s">
        <v>245</v>
      </c>
      <c r="E221" s="7"/>
      <c r="F221" s="8">
        <v>46050.325682164352</v>
      </c>
      <c r="G221" s="8">
        <v>46050.346257314814</v>
      </c>
      <c r="H221" s="9">
        <v>4</v>
      </c>
      <c r="I221" s="6">
        <v>400514</v>
      </c>
      <c r="J221" s="7" t="s">
        <v>18</v>
      </c>
      <c r="K221" s="6">
        <v>100010991</v>
      </c>
      <c r="L221" s="10">
        <v>46002</v>
      </c>
      <c r="M221" s="11">
        <v>47827</v>
      </c>
      <c r="N221" s="11">
        <v>46050</v>
      </c>
      <c r="O221" s="11">
        <v>46050</v>
      </c>
    </row>
    <row r="222" s="2" customFormat="1" ht="30" hidden="1" customHeight="1">
      <c r="A222" s="5" t="s">
        <v>111</v>
      </c>
      <c r="B222" s="5" t="s">
        <v>16</v>
      </c>
      <c r="C222" s="6">
        <v>1329001632</v>
      </c>
      <c r="D222" s="7" t="s">
        <v>246</v>
      </c>
      <c r="E222" s="7"/>
      <c r="F222" s="8">
        <v>46050.443958449076</v>
      </c>
      <c r="G222" s="8">
        <v>46050.452810659721</v>
      </c>
      <c r="H222" s="9">
        <v>4</v>
      </c>
      <c r="I222" s="6">
        <v>400514</v>
      </c>
      <c r="J222" s="7" t="s">
        <v>18</v>
      </c>
      <c r="K222" s="6">
        <v>100010755</v>
      </c>
      <c r="L222" s="10"/>
      <c r="M222" s="11">
        <v>47803</v>
      </c>
      <c r="N222" s="11"/>
      <c r="O222" s="11"/>
    </row>
    <row r="223" s="2" customFormat="1" ht="30" hidden="1" customHeight="1">
      <c r="A223" s="5" t="s">
        <v>111</v>
      </c>
      <c r="B223" s="5" t="s">
        <v>16</v>
      </c>
      <c r="C223" s="6">
        <v>1329001632</v>
      </c>
      <c r="D223" s="7" t="s">
        <v>247</v>
      </c>
      <c r="E223" s="7"/>
      <c r="F223" s="8">
        <v>46050.443958449076</v>
      </c>
      <c r="G223" s="8">
        <v>46050.477798483793</v>
      </c>
      <c r="H223" s="9">
        <v>4</v>
      </c>
      <c r="I223" s="6">
        <v>400514</v>
      </c>
      <c r="J223" s="7" t="s">
        <v>18</v>
      </c>
      <c r="K223" s="6">
        <v>100010849</v>
      </c>
      <c r="L223" s="10">
        <v>45986</v>
      </c>
      <c r="M223" s="11">
        <v>47811</v>
      </c>
      <c r="N223" s="11"/>
      <c r="O223" s="11"/>
    </row>
    <row r="224" s="2" customFormat="1" ht="30" hidden="1" customHeight="1">
      <c r="A224" s="5" t="s">
        <v>111</v>
      </c>
      <c r="B224" s="5" t="s">
        <v>16</v>
      </c>
      <c r="C224" s="6">
        <v>1329001632</v>
      </c>
      <c r="D224" s="7" t="s">
        <v>248</v>
      </c>
      <c r="E224" s="7"/>
      <c r="F224" s="8">
        <v>46050.443958449076</v>
      </c>
      <c r="G224" s="8">
        <v>46050.469864618055</v>
      </c>
      <c r="H224" s="9">
        <v>4</v>
      </c>
      <c r="I224" s="6">
        <v>400514</v>
      </c>
      <c r="J224" s="7" t="s">
        <v>18</v>
      </c>
      <c r="K224" s="6">
        <v>100010755</v>
      </c>
      <c r="L224" s="10"/>
      <c r="M224" s="11">
        <v>47803</v>
      </c>
      <c r="N224" s="11"/>
      <c r="O224" s="11"/>
    </row>
    <row r="225" s="2" customFormat="1" ht="30" hidden="1" customHeight="1">
      <c r="A225" s="5" t="s">
        <v>111</v>
      </c>
      <c r="B225" s="5" t="s">
        <v>16</v>
      </c>
      <c r="C225" s="6">
        <v>1329001632</v>
      </c>
      <c r="D225" s="7" t="s">
        <v>249</v>
      </c>
      <c r="E225" s="7"/>
      <c r="F225" s="8">
        <v>46050.443958449076</v>
      </c>
      <c r="G225" s="8">
        <v>46050.469055914349</v>
      </c>
      <c r="H225" s="9">
        <v>4</v>
      </c>
      <c r="I225" s="6">
        <v>400514</v>
      </c>
      <c r="J225" s="7" t="s">
        <v>18</v>
      </c>
      <c r="K225" s="6">
        <v>100010792</v>
      </c>
      <c r="L225" s="10">
        <v>45983</v>
      </c>
      <c r="M225" s="11">
        <v>47808</v>
      </c>
      <c r="N225" s="11"/>
      <c r="O225" s="11"/>
    </row>
    <row r="226" s="2" customFormat="1" ht="30" hidden="1" customHeight="1">
      <c r="A226" s="5" t="s">
        <v>111</v>
      </c>
      <c r="B226" s="5" t="s">
        <v>16</v>
      </c>
      <c r="C226" s="6">
        <v>1329001632</v>
      </c>
      <c r="D226" s="7" t="s">
        <v>250</v>
      </c>
      <c r="E226" s="7"/>
      <c r="F226" s="8">
        <v>46050.443958449076</v>
      </c>
      <c r="G226" s="8">
        <v>46050.468060636573</v>
      </c>
      <c r="H226" s="9">
        <v>4</v>
      </c>
      <c r="I226" s="6">
        <v>400514</v>
      </c>
      <c r="J226" s="7" t="s">
        <v>18</v>
      </c>
      <c r="K226" s="6">
        <v>100010849</v>
      </c>
      <c r="L226" s="10">
        <v>45986</v>
      </c>
      <c r="M226" s="11">
        <v>47811</v>
      </c>
      <c r="N226" s="11"/>
      <c r="O226" s="11"/>
    </row>
    <row r="227" s="2" customFormat="1" ht="30" hidden="1" customHeight="1">
      <c r="A227" s="5" t="s">
        <v>111</v>
      </c>
      <c r="B227" s="5" t="s">
        <v>16</v>
      </c>
      <c r="C227" s="6">
        <v>1329001632</v>
      </c>
      <c r="D227" s="7" t="s">
        <v>251</v>
      </c>
      <c r="E227" s="7"/>
      <c r="F227" s="8">
        <v>46050.443958449076</v>
      </c>
      <c r="G227" s="8">
        <v>46050.493297048612</v>
      </c>
      <c r="H227" s="9">
        <v>4</v>
      </c>
      <c r="I227" s="6">
        <v>400514</v>
      </c>
      <c r="J227" s="7" t="s">
        <v>18</v>
      </c>
      <c r="K227" s="6">
        <v>100010849</v>
      </c>
      <c r="L227" s="10">
        <v>45986</v>
      </c>
      <c r="M227" s="11">
        <v>47811</v>
      </c>
      <c r="N227" s="11"/>
      <c r="O227" s="11"/>
    </row>
    <row r="228" s="2" customFormat="1" ht="30" hidden="1" customHeight="1">
      <c r="A228" s="5" t="s">
        <v>111</v>
      </c>
      <c r="B228" s="5" t="s">
        <v>16</v>
      </c>
      <c r="C228" s="6">
        <v>1329001632</v>
      </c>
      <c r="D228" s="7" t="s">
        <v>252</v>
      </c>
      <c r="E228" s="7"/>
      <c r="F228" s="8">
        <v>46050.443958449076</v>
      </c>
      <c r="G228" s="8">
        <v>46050.488680532406</v>
      </c>
      <c r="H228" s="9">
        <v>4</v>
      </c>
      <c r="I228" s="6">
        <v>400514</v>
      </c>
      <c r="J228" s="7" t="s">
        <v>18</v>
      </c>
      <c r="K228" s="6">
        <v>100010849</v>
      </c>
      <c r="L228" s="10">
        <v>45986</v>
      </c>
      <c r="M228" s="11">
        <v>47811</v>
      </c>
      <c r="N228" s="11"/>
      <c r="O228" s="11"/>
    </row>
    <row r="229" s="2" customFormat="1" ht="30" hidden="1" customHeight="1">
      <c r="A229" s="5" t="s">
        <v>111</v>
      </c>
      <c r="B229" s="5" t="s">
        <v>16</v>
      </c>
      <c r="C229" s="6">
        <v>1329001632</v>
      </c>
      <c r="D229" s="7" t="s">
        <v>253</v>
      </c>
      <c r="E229" s="7"/>
      <c r="F229" s="8">
        <v>46050.443958449076</v>
      </c>
      <c r="G229" s="8">
        <v>46050.488172546291</v>
      </c>
      <c r="H229" s="9">
        <v>4</v>
      </c>
      <c r="I229" s="6">
        <v>400514</v>
      </c>
      <c r="J229" s="7" t="s">
        <v>18</v>
      </c>
      <c r="K229" s="6">
        <v>100010849</v>
      </c>
      <c r="L229" s="10">
        <v>45986</v>
      </c>
      <c r="M229" s="11">
        <v>47811</v>
      </c>
      <c r="N229" s="11"/>
      <c r="O229" s="11"/>
    </row>
    <row r="230" s="2" customFormat="1" ht="30" hidden="1" customHeight="1">
      <c r="A230" s="5" t="s">
        <v>111</v>
      </c>
      <c r="B230" s="5" t="s">
        <v>16</v>
      </c>
      <c r="C230" s="6">
        <v>1329001632</v>
      </c>
      <c r="D230" s="7" t="s">
        <v>254</v>
      </c>
      <c r="E230" s="7"/>
      <c r="F230" s="8">
        <v>46050.443958449076</v>
      </c>
      <c r="G230" s="8">
        <v>46050.479354861112</v>
      </c>
      <c r="H230" s="9">
        <v>4</v>
      </c>
      <c r="I230" s="6">
        <v>400514</v>
      </c>
      <c r="J230" s="7" t="s">
        <v>18</v>
      </c>
      <c r="K230" s="6">
        <v>100010849</v>
      </c>
      <c r="L230" s="10">
        <v>45986</v>
      </c>
      <c r="M230" s="11">
        <v>47811</v>
      </c>
      <c r="N230" s="11"/>
      <c r="O230" s="11"/>
    </row>
    <row r="231" s="2" customFormat="1" ht="30" hidden="1" customHeight="1">
      <c r="A231" s="5" t="s">
        <v>111</v>
      </c>
      <c r="B231" s="5" t="s">
        <v>16</v>
      </c>
      <c r="C231" s="6">
        <v>1329001632</v>
      </c>
      <c r="D231" s="7" t="s">
        <v>255</v>
      </c>
      <c r="E231" s="7"/>
      <c r="F231" s="8">
        <v>46050.443958449076</v>
      </c>
      <c r="G231" s="8">
        <v>46050.478669155091</v>
      </c>
      <c r="H231" s="9">
        <v>4</v>
      </c>
      <c r="I231" s="6">
        <v>400514</v>
      </c>
      <c r="J231" s="7" t="s">
        <v>18</v>
      </c>
      <c r="K231" s="6">
        <v>100010849</v>
      </c>
      <c r="L231" s="10">
        <v>45986</v>
      </c>
      <c r="M231" s="11">
        <v>47811</v>
      </c>
      <c r="N231" s="11"/>
      <c r="O231" s="11"/>
    </row>
    <row r="232" s="2" customFormat="1" ht="30" hidden="1" customHeight="1">
      <c r="A232" s="5" t="s">
        <v>111</v>
      </c>
      <c r="B232" s="5" t="s">
        <v>16</v>
      </c>
      <c r="C232" s="6">
        <v>1329001632</v>
      </c>
      <c r="D232" s="7" t="s">
        <v>256</v>
      </c>
      <c r="E232" s="7"/>
      <c r="F232" s="8">
        <v>46050.443958449076</v>
      </c>
      <c r="G232" s="8">
        <v>46050.46670532407</v>
      </c>
      <c r="H232" s="9">
        <v>4</v>
      </c>
      <c r="I232" s="6">
        <v>400514</v>
      </c>
      <c r="J232" s="7" t="s">
        <v>18</v>
      </c>
      <c r="K232" s="6">
        <v>100010849</v>
      </c>
      <c r="L232" s="10">
        <v>45986</v>
      </c>
      <c r="M232" s="11">
        <v>47811</v>
      </c>
      <c r="N232" s="11"/>
      <c r="O232" s="11"/>
    </row>
    <row r="233" s="2" customFormat="1" ht="30" hidden="1" customHeight="1">
      <c r="A233" s="5" t="s">
        <v>111</v>
      </c>
      <c r="B233" s="5" t="s">
        <v>16</v>
      </c>
      <c r="C233" s="6">
        <v>1329001632</v>
      </c>
      <c r="D233" s="7" t="s">
        <v>257</v>
      </c>
      <c r="E233" s="7"/>
      <c r="F233" s="8">
        <v>46050.443958449076</v>
      </c>
      <c r="G233" s="8">
        <v>46050.46553778935</v>
      </c>
      <c r="H233" s="9">
        <v>4</v>
      </c>
      <c r="I233" s="6">
        <v>400514</v>
      </c>
      <c r="J233" s="7" t="s">
        <v>18</v>
      </c>
      <c r="K233" s="6">
        <v>100010755</v>
      </c>
      <c r="L233" s="10"/>
      <c r="M233" s="11">
        <v>47803</v>
      </c>
      <c r="N233" s="11"/>
      <c r="O233" s="11"/>
    </row>
    <row r="234" s="2" customFormat="1" ht="30" hidden="1" customHeight="1">
      <c r="A234" s="5" t="s">
        <v>111</v>
      </c>
      <c r="B234" s="5" t="s">
        <v>16</v>
      </c>
      <c r="C234" s="6">
        <v>1329001632</v>
      </c>
      <c r="D234" s="7" t="s">
        <v>258</v>
      </c>
      <c r="E234" s="7"/>
      <c r="F234" s="8">
        <v>46050.443958449076</v>
      </c>
      <c r="G234" s="8">
        <v>46050.464102650461</v>
      </c>
      <c r="H234" s="9">
        <v>4</v>
      </c>
      <c r="I234" s="6">
        <v>400514</v>
      </c>
      <c r="J234" s="7" t="s">
        <v>18</v>
      </c>
      <c r="K234" s="6">
        <v>100010792</v>
      </c>
      <c r="L234" s="10">
        <v>45983</v>
      </c>
      <c r="M234" s="11">
        <v>47808</v>
      </c>
      <c r="N234" s="11"/>
      <c r="O234" s="11"/>
    </row>
    <row r="235" s="2" customFormat="1" ht="30" hidden="1" customHeight="1">
      <c r="A235" s="5" t="s">
        <v>111</v>
      </c>
      <c r="B235" s="5" t="s">
        <v>16</v>
      </c>
      <c r="C235" s="6">
        <v>1329001632</v>
      </c>
      <c r="D235" s="7" t="s">
        <v>259</v>
      </c>
      <c r="E235" s="7"/>
      <c r="F235" s="8">
        <v>46050.443958449076</v>
      </c>
      <c r="G235" s="8">
        <v>46050.462017847218</v>
      </c>
      <c r="H235" s="9">
        <v>4</v>
      </c>
      <c r="I235" s="6">
        <v>400514</v>
      </c>
      <c r="J235" s="7" t="s">
        <v>18</v>
      </c>
      <c r="K235" s="6">
        <v>100010792</v>
      </c>
      <c r="L235" s="10">
        <v>45983</v>
      </c>
      <c r="M235" s="11">
        <v>47808</v>
      </c>
      <c r="N235" s="11"/>
      <c r="O235" s="11"/>
    </row>
    <row r="236" s="2" customFormat="1" ht="30" hidden="1" customHeight="1">
      <c r="A236" s="5" t="s">
        <v>111</v>
      </c>
      <c r="B236" s="5" t="s">
        <v>16</v>
      </c>
      <c r="C236" s="6">
        <v>1329001632</v>
      </c>
      <c r="D236" s="7" t="s">
        <v>260</v>
      </c>
      <c r="E236" s="7"/>
      <c r="F236" s="8">
        <v>46050.443958449076</v>
      </c>
      <c r="G236" s="8">
        <v>46050.457765335646</v>
      </c>
      <c r="H236" s="9">
        <v>4</v>
      </c>
      <c r="I236" s="6">
        <v>400514</v>
      </c>
      <c r="J236" s="7" t="s">
        <v>18</v>
      </c>
      <c r="K236" s="6">
        <v>100010755</v>
      </c>
      <c r="L236" s="10">
        <v>45978</v>
      </c>
      <c r="M236" s="11">
        <v>47803</v>
      </c>
      <c r="N236" s="11"/>
      <c r="O236" s="11"/>
    </row>
    <row r="237" s="2" customFormat="1" ht="30" hidden="1" customHeight="1">
      <c r="A237" s="5" t="s">
        <v>111</v>
      </c>
      <c r="B237" s="5" t="s">
        <v>16</v>
      </c>
      <c r="C237" s="6">
        <v>1329001632</v>
      </c>
      <c r="D237" s="7" t="s">
        <v>261</v>
      </c>
      <c r="E237" s="7"/>
      <c r="F237" s="8">
        <v>46050.443958449076</v>
      </c>
      <c r="G237" s="8">
        <v>46050.459315590277</v>
      </c>
      <c r="H237" s="9">
        <v>4</v>
      </c>
      <c r="I237" s="6">
        <v>400514</v>
      </c>
      <c r="J237" s="7" t="s">
        <v>18</v>
      </c>
      <c r="K237" s="6">
        <v>100010755</v>
      </c>
      <c r="L237" s="10">
        <v>45978</v>
      </c>
      <c r="M237" s="11">
        <v>47803</v>
      </c>
      <c r="N237" s="11"/>
      <c r="O237" s="11"/>
    </row>
    <row r="238" s="2" customFormat="1" ht="30" hidden="1" customHeight="1">
      <c r="A238" s="5" t="s">
        <v>111</v>
      </c>
      <c r="B238" s="5" t="s">
        <v>16</v>
      </c>
      <c r="C238" s="6">
        <v>1329001632</v>
      </c>
      <c r="D238" s="7" t="s">
        <v>262</v>
      </c>
      <c r="E238" s="7"/>
      <c r="F238" s="8">
        <v>46050.443958449076</v>
      </c>
      <c r="G238" s="8">
        <v>46050.46071107639</v>
      </c>
      <c r="H238" s="9">
        <v>4</v>
      </c>
      <c r="I238" s="6">
        <v>400514</v>
      </c>
      <c r="J238" s="7" t="s">
        <v>18</v>
      </c>
      <c r="K238" s="6">
        <v>100010755</v>
      </c>
      <c r="L238" s="10">
        <v>45978</v>
      </c>
      <c r="M238" s="11">
        <v>47803</v>
      </c>
      <c r="N238" s="11"/>
      <c r="O238" s="11"/>
    </row>
    <row r="239" s="2" customFormat="1" ht="30" hidden="1" customHeight="1">
      <c r="A239" s="5" t="s">
        <v>111</v>
      </c>
      <c r="B239" s="5" t="s">
        <v>16</v>
      </c>
      <c r="C239" s="6">
        <v>1329001632</v>
      </c>
      <c r="D239" s="7" t="s">
        <v>263</v>
      </c>
      <c r="E239" s="7"/>
      <c r="F239" s="8">
        <v>46050.443958449076</v>
      </c>
      <c r="G239" s="8">
        <v>46050.45467890046</v>
      </c>
      <c r="H239" s="9">
        <v>4</v>
      </c>
      <c r="I239" s="6">
        <v>400514</v>
      </c>
      <c r="J239" s="7" t="s">
        <v>18</v>
      </c>
      <c r="K239" s="6">
        <v>100010377</v>
      </c>
      <c r="L239" s="10"/>
      <c r="M239" s="11">
        <v>47803</v>
      </c>
      <c r="N239" s="11"/>
      <c r="O239" s="11"/>
    </row>
    <row r="240" s="2" customFormat="1" ht="30" hidden="1" customHeight="1">
      <c r="A240" s="5" t="s">
        <v>111</v>
      </c>
      <c r="B240" s="5" t="s">
        <v>16</v>
      </c>
      <c r="C240" s="6">
        <v>1329001632</v>
      </c>
      <c r="D240" s="7" t="s">
        <v>264</v>
      </c>
      <c r="E240" s="7"/>
      <c r="F240" s="8">
        <v>46050.443958449076</v>
      </c>
      <c r="G240" s="8">
        <v>46050.46283384259</v>
      </c>
      <c r="H240" s="9">
        <v>4</v>
      </c>
      <c r="I240" s="6">
        <v>400514</v>
      </c>
      <c r="J240" s="7" t="s">
        <v>18</v>
      </c>
      <c r="K240" s="6">
        <v>100010792</v>
      </c>
      <c r="L240" s="10">
        <v>45983</v>
      </c>
      <c r="M240" s="11">
        <v>47808</v>
      </c>
      <c r="N240" s="11"/>
      <c r="O240" s="11"/>
    </row>
    <row r="241" s="2" customFormat="1" ht="30" hidden="1" customHeight="1">
      <c r="A241" s="5" t="s">
        <v>111</v>
      </c>
      <c r="B241" s="5" t="s">
        <v>16</v>
      </c>
      <c r="C241" s="6">
        <v>1329001632</v>
      </c>
      <c r="D241" s="7" t="s">
        <v>265</v>
      </c>
      <c r="E241" s="7"/>
      <c r="F241" s="8">
        <v>46050.443958449076</v>
      </c>
      <c r="G241" s="8">
        <v>46050.505262106482</v>
      </c>
      <c r="H241" s="9">
        <v>4</v>
      </c>
      <c r="I241" s="6">
        <v>400514</v>
      </c>
      <c r="J241" s="7" t="s">
        <v>18</v>
      </c>
      <c r="K241" s="6">
        <v>100010755</v>
      </c>
      <c r="L241" s="10"/>
      <c r="M241" s="11">
        <v>47803</v>
      </c>
      <c r="N241" s="11"/>
      <c r="O241" s="11"/>
    </row>
    <row r="242" s="2" customFormat="1" ht="30" hidden="1" customHeight="1">
      <c r="A242" s="5" t="s">
        <v>111</v>
      </c>
      <c r="B242" s="5" t="s">
        <v>16</v>
      </c>
      <c r="C242" s="6">
        <v>1329001632</v>
      </c>
      <c r="D242" s="7" t="s">
        <v>266</v>
      </c>
      <c r="E242" s="7"/>
      <c r="F242" s="8">
        <v>46050.443958449076</v>
      </c>
      <c r="G242" s="8">
        <v>46050.504849502315</v>
      </c>
      <c r="H242" s="9">
        <v>4</v>
      </c>
      <c r="I242" s="6">
        <v>400514</v>
      </c>
      <c r="J242" s="7" t="s">
        <v>18</v>
      </c>
      <c r="K242" s="6">
        <v>100010755</v>
      </c>
      <c r="L242" s="10"/>
      <c r="M242" s="11">
        <v>47803</v>
      </c>
      <c r="N242" s="11"/>
      <c r="O242" s="11"/>
    </row>
    <row r="243" s="2" customFormat="1" ht="30" hidden="1" customHeight="1">
      <c r="A243" s="5" t="s">
        <v>111</v>
      </c>
      <c r="B243" s="5" t="s">
        <v>16</v>
      </c>
      <c r="C243" s="6">
        <v>1329001632</v>
      </c>
      <c r="D243" s="7" t="s">
        <v>267</v>
      </c>
      <c r="E243" s="7"/>
      <c r="F243" s="8">
        <v>46050.443958449076</v>
      </c>
      <c r="G243" s="8">
        <v>46050.503882997684</v>
      </c>
      <c r="H243" s="9">
        <v>4</v>
      </c>
      <c r="I243" s="6">
        <v>400514</v>
      </c>
      <c r="J243" s="7" t="s">
        <v>18</v>
      </c>
      <c r="K243" s="6">
        <v>100010544</v>
      </c>
      <c r="L243" s="10"/>
      <c r="M243" s="11">
        <v>47803</v>
      </c>
      <c r="N243" s="11"/>
      <c r="O243" s="11"/>
    </row>
    <row r="244" s="2" customFormat="1" ht="30" hidden="1" customHeight="1">
      <c r="A244" s="5" t="s">
        <v>111</v>
      </c>
      <c r="B244" s="5" t="s">
        <v>16</v>
      </c>
      <c r="C244" s="6">
        <v>1329001632</v>
      </c>
      <c r="D244" s="7" t="s">
        <v>268</v>
      </c>
      <c r="E244" s="7"/>
      <c r="F244" s="8">
        <v>46050.443958449076</v>
      </c>
      <c r="G244" s="8">
        <v>46050.502891400458</v>
      </c>
      <c r="H244" s="9">
        <v>4</v>
      </c>
      <c r="I244" s="6">
        <v>400514</v>
      </c>
      <c r="J244" s="7" t="s">
        <v>18</v>
      </c>
      <c r="K244" s="6">
        <v>100010544</v>
      </c>
      <c r="L244" s="10"/>
      <c r="M244" s="11">
        <v>47803</v>
      </c>
      <c r="N244" s="11"/>
      <c r="O244" s="11"/>
    </row>
    <row r="245" s="2" customFormat="1" ht="30" hidden="1" customHeight="1">
      <c r="A245" s="5" t="s">
        <v>111</v>
      </c>
      <c r="B245" s="5" t="s">
        <v>16</v>
      </c>
      <c r="C245" s="6">
        <v>1329001632</v>
      </c>
      <c r="D245" s="7" t="s">
        <v>269</v>
      </c>
      <c r="E245" s="7"/>
      <c r="F245" s="8">
        <v>46050.443958449076</v>
      </c>
      <c r="G245" s="8">
        <v>46050.501746805552</v>
      </c>
      <c r="H245" s="9">
        <v>4</v>
      </c>
      <c r="I245" s="6">
        <v>400514</v>
      </c>
      <c r="J245" s="7" t="s">
        <v>18</v>
      </c>
      <c r="K245" s="6">
        <v>100010544</v>
      </c>
      <c r="L245" s="10"/>
      <c r="M245" s="11">
        <v>47803</v>
      </c>
      <c r="N245" s="11"/>
      <c r="O245" s="11"/>
    </row>
    <row r="246" s="2" customFormat="1" ht="30" hidden="1" customHeight="1">
      <c r="A246" s="5" t="s">
        <v>111</v>
      </c>
      <c r="B246" s="5" t="s">
        <v>16</v>
      </c>
      <c r="C246" s="6">
        <v>1329001632</v>
      </c>
      <c r="D246" s="7" t="s">
        <v>270</v>
      </c>
      <c r="E246" s="7"/>
      <c r="F246" s="8">
        <v>46050.443958449076</v>
      </c>
      <c r="G246" s="8">
        <v>46050.500868506941</v>
      </c>
      <c r="H246" s="9">
        <v>4</v>
      </c>
      <c r="I246" s="6">
        <v>400514</v>
      </c>
      <c r="J246" s="7" t="s">
        <v>18</v>
      </c>
      <c r="K246" s="6">
        <v>100010544</v>
      </c>
      <c r="L246" s="10"/>
      <c r="M246" s="11">
        <v>47803</v>
      </c>
      <c r="N246" s="11"/>
      <c r="O246" s="11"/>
    </row>
    <row r="247" s="2" customFormat="1" ht="30" hidden="1" customHeight="1">
      <c r="A247" s="5" t="s">
        <v>111</v>
      </c>
      <c r="B247" s="5" t="s">
        <v>16</v>
      </c>
      <c r="C247" s="6">
        <v>1329001632</v>
      </c>
      <c r="D247" s="7" t="s">
        <v>271</v>
      </c>
      <c r="E247" s="7"/>
      <c r="F247" s="8">
        <v>46050.443958449076</v>
      </c>
      <c r="G247" s="8">
        <v>46050.495567627309</v>
      </c>
      <c r="H247" s="9">
        <v>4</v>
      </c>
      <c r="I247" s="6">
        <v>400514</v>
      </c>
      <c r="J247" s="7" t="s">
        <v>18</v>
      </c>
      <c r="K247" s="6">
        <v>100010544</v>
      </c>
      <c r="L247" s="10"/>
      <c r="M247" s="11">
        <v>47803</v>
      </c>
      <c r="N247" s="11"/>
      <c r="O247" s="11"/>
    </row>
    <row r="248" s="2" customFormat="1" ht="30" hidden="1" customHeight="1">
      <c r="A248" s="5" t="s">
        <v>111</v>
      </c>
      <c r="B248" s="5" t="s">
        <v>16</v>
      </c>
      <c r="C248" s="6">
        <v>1329001632</v>
      </c>
      <c r="D248" s="7" t="s">
        <v>272</v>
      </c>
      <c r="E248" s="7"/>
      <c r="F248" s="8">
        <v>46050.443958449076</v>
      </c>
      <c r="G248" s="8">
        <v>46050.499864930556</v>
      </c>
      <c r="H248" s="9">
        <v>4</v>
      </c>
      <c r="I248" s="6">
        <v>400514</v>
      </c>
      <c r="J248" s="7" t="s">
        <v>18</v>
      </c>
      <c r="K248" s="6">
        <v>100010544</v>
      </c>
      <c r="L248" s="10"/>
      <c r="M248" s="11">
        <v>47803</v>
      </c>
      <c r="N248" s="11"/>
      <c r="O248" s="11"/>
    </row>
    <row r="249" s="2" customFormat="1" ht="30" hidden="1" customHeight="1">
      <c r="A249" s="5" t="s">
        <v>111</v>
      </c>
      <c r="B249" s="5" t="s">
        <v>16</v>
      </c>
      <c r="C249" s="6">
        <v>1329001632</v>
      </c>
      <c r="D249" s="7" t="s">
        <v>273</v>
      </c>
      <c r="E249" s="7"/>
      <c r="F249" s="8">
        <v>46050.443958449076</v>
      </c>
      <c r="G249" s="8">
        <v>46050.496974409718</v>
      </c>
      <c r="H249" s="9">
        <v>4</v>
      </c>
      <c r="I249" s="6">
        <v>400514</v>
      </c>
      <c r="J249" s="7" t="s">
        <v>18</v>
      </c>
      <c r="K249" s="6">
        <v>100010544</v>
      </c>
      <c r="L249" s="10"/>
      <c r="M249" s="11">
        <v>47803</v>
      </c>
      <c r="N249" s="11"/>
      <c r="O249" s="11"/>
    </row>
    <row r="250" s="2" customFormat="1" ht="30" hidden="1" customHeight="1">
      <c r="A250" s="5" t="s">
        <v>111</v>
      </c>
      <c r="B250" s="5" t="s">
        <v>16</v>
      </c>
      <c r="C250" s="6">
        <v>1329001632</v>
      </c>
      <c r="D250" s="7" t="s">
        <v>274</v>
      </c>
      <c r="E250" s="7"/>
      <c r="F250" s="8">
        <v>46050.443958449076</v>
      </c>
      <c r="G250" s="8">
        <v>46050.498518807872</v>
      </c>
      <c r="H250" s="9">
        <v>4</v>
      </c>
      <c r="I250" s="6">
        <v>400514</v>
      </c>
      <c r="J250" s="7" t="s">
        <v>18</v>
      </c>
      <c r="K250" s="6">
        <v>100010544</v>
      </c>
      <c r="L250" s="10"/>
      <c r="M250" s="11">
        <v>47803</v>
      </c>
      <c r="N250" s="11"/>
      <c r="O250" s="11"/>
    </row>
    <row r="251" s="2" customFormat="1" ht="30" hidden="1" customHeight="1">
      <c r="A251" s="5" t="s">
        <v>111</v>
      </c>
      <c r="B251" s="5" t="s">
        <v>16</v>
      </c>
      <c r="C251" s="6">
        <v>1329001632</v>
      </c>
      <c r="D251" s="7" t="s">
        <v>275</v>
      </c>
      <c r="E251" s="7"/>
      <c r="F251" s="8">
        <v>46050.443958449076</v>
      </c>
      <c r="G251" s="8">
        <v>46050.493866041666</v>
      </c>
      <c r="H251" s="9">
        <v>4</v>
      </c>
      <c r="I251" s="6">
        <v>400514</v>
      </c>
      <c r="J251" s="7" t="s">
        <v>18</v>
      </c>
      <c r="K251" s="6">
        <v>100010849</v>
      </c>
      <c r="L251" s="10">
        <v>45986</v>
      </c>
      <c r="M251" s="11">
        <v>47811</v>
      </c>
      <c r="N251" s="11"/>
      <c r="O251" s="11"/>
    </row>
    <row r="252" s="2" customFormat="1" ht="30" hidden="1" customHeight="1">
      <c r="A252" s="5" t="s">
        <v>111</v>
      </c>
      <c r="B252" s="5" t="s">
        <v>16</v>
      </c>
      <c r="C252" s="6">
        <v>1329001642</v>
      </c>
      <c r="D252" s="7" t="s">
        <v>276</v>
      </c>
      <c r="E252" s="7"/>
      <c r="F252" s="8">
        <v>46052.254882152774</v>
      </c>
      <c r="G252" s="8">
        <v>46052.408007673606</v>
      </c>
      <c r="H252" s="9">
        <v>52</v>
      </c>
      <c r="I252" s="6">
        <v>400396</v>
      </c>
      <c r="J252" s="7" t="s">
        <v>170</v>
      </c>
      <c r="K252" s="6">
        <v>100010092</v>
      </c>
      <c r="L252" s="10"/>
      <c r="M252" s="11">
        <v>47756</v>
      </c>
      <c r="N252" s="11"/>
      <c r="O252" s="11"/>
    </row>
    <row r="253" s="2" customFormat="1" ht="30" hidden="1" customHeight="1">
      <c r="A253" s="5" t="s">
        <v>111</v>
      </c>
      <c r="B253" s="5" t="s">
        <v>16</v>
      </c>
      <c r="C253" s="6">
        <v>1329001642</v>
      </c>
      <c r="D253" s="7" t="s">
        <v>277</v>
      </c>
      <c r="E253" s="7"/>
      <c r="F253" s="8">
        <v>46052.254882152774</v>
      </c>
      <c r="G253" s="8">
        <v>46052.400427025459</v>
      </c>
      <c r="H253" s="9">
        <v>24</v>
      </c>
      <c r="I253" s="6">
        <v>400413</v>
      </c>
      <c r="J253" s="7" t="s">
        <v>172</v>
      </c>
      <c r="K253" s="6">
        <v>100010738</v>
      </c>
      <c r="L253" s="10"/>
      <c r="M253" s="11">
        <v>47802</v>
      </c>
      <c r="N253" s="11"/>
      <c r="O253" s="11"/>
    </row>
    <row r="254" s="2" customFormat="1" ht="30" hidden="1" customHeight="1">
      <c r="A254" s="5" t="s">
        <v>111</v>
      </c>
      <c r="B254" s="5" t="s">
        <v>16</v>
      </c>
      <c r="C254" s="6">
        <v>1329001642</v>
      </c>
      <c r="D254" s="7" t="s">
        <v>278</v>
      </c>
      <c r="E254" s="7"/>
      <c r="F254" s="8">
        <v>46052.254882152774</v>
      </c>
      <c r="G254" s="8">
        <v>46052.463194583332</v>
      </c>
      <c r="H254" s="9">
        <v>24</v>
      </c>
      <c r="I254" s="6">
        <v>400413</v>
      </c>
      <c r="J254" s="7" t="s">
        <v>172</v>
      </c>
      <c r="K254" s="6">
        <v>100010677</v>
      </c>
      <c r="L254" s="10"/>
      <c r="M254" s="11">
        <v>47802</v>
      </c>
      <c r="N254" s="11"/>
      <c r="O254" s="11"/>
    </row>
    <row r="255" s="2" customFormat="1" ht="30" hidden="1" customHeight="1">
      <c r="A255" s="5" t="s">
        <v>111</v>
      </c>
      <c r="B255" s="5" t="s">
        <v>16</v>
      </c>
      <c r="C255" s="6">
        <v>1329001642</v>
      </c>
      <c r="D255" s="7" t="s">
        <v>279</v>
      </c>
      <c r="E255" s="7"/>
      <c r="F255" s="8">
        <v>46052.254882152774</v>
      </c>
      <c r="G255" s="8">
        <v>46052.468180856478</v>
      </c>
      <c r="H255" s="9">
        <v>24</v>
      </c>
      <c r="I255" s="6">
        <v>400413</v>
      </c>
      <c r="J255" s="7" t="s">
        <v>172</v>
      </c>
      <c r="K255" s="6">
        <v>100010539</v>
      </c>
      <c r="L255" s="10"/>
      <c r="M255" s="11">
        <v>47802</v>
      </c>
      <c r="N255" s="11"/>
      <c r="O255" s="11"/>
    </row>
    <row r="256" s="2" customFormat="1" ht="30" hidden="1" customHeight="1">
      <c r="A256" s="5" t="s">
        <v>111</v>
      </c>
      <c r="B256" s="5" t="s">
        <v>16</v>
      </c>
      <c r="C256" s="6">
        <v>1329001642</v>
      </c>
      <c r="D256" s="7" t="s">
        <v>280</v>
      </c>
      <c r="E256" s="7"/>
      <c r="F256" s="8">
        <v>46052.254882152774</v>
      </c>
      <c r="G256" s="8">
        <v>46052.466684583334</v>
      </c>
      <c r="H256" s="9">
        <v>24</v>
      </c>
      <c r="I256" s="6">
        <v>400413</v>
      </c>
      <c r="J256" s="7" t="s">
        <v>172</v>
      </c>
      <c r="K256" s="6">
        <v>100010539</v>
      </c>
      <c r="L256" s="10"/>
      <c r="M256" s="11">
        <v>47802</v>
      </c>
      <c r="N256" s="11"/>
      <c r="O256" s="11"/>
    </row>
    <row r="257" s="2" customFormat="1" ht="30" hidden="1" customHeight="1">
      <c r="A257" s="5" t="s">
        <v>111</v>
      </c>
      <c r="B257" s="5" t="s">
        <v>16</v>
      </c>
      <c r="C257" s="6">
        <v>1329001642</v>
      </c>
      <c r="D257" s="7" t="s">
        <v>281</v>
      </c>
      <c r="E257" s="7"/>
      <c r="F257" s="8">
        <v>46052.254882152774</v>
      </c>
      <c r="G257" s="8">
        <v>46052.463778680554</v>
      </c>
      <c r="H257" s="9">
        <v>24</v>
      </c>
      <c r="I257" s="6">
        <v>400413</v>
      </c>
      <c r="J257" s="7" t="s">
        <v>172</v>
      </c>
      <c r="K257" s="6">
        <v>100010677</v>
      </c>
      <c r="L257" s="10"/>
      <c r="M257" s="11">
        <v>47802</v>
      </c>
      <c r="N257" s="11"/>
      <c r="O257" s="11"/>
    </row>
    <row r="258" s="2" customFormat="1" ht="30" hidden="1" customHeight="1">
      <c r="A258" s="5" t="s">
        <v>111</v>
      </c>
      <c r="B258" s="5" t="s">
        <v>16</v>
      </c>
      <c r="C258" s="6">
        <v>1329001642</v>
      </c>
      <c r="D258" s="7" t="s">
        <v>282</v>
      </c>
      <c r="E258" s="7"/>
      <c r="F258" s="8">
        <v>46052.254882152774</v>
      </c>
      <c r="G258" s="8">
        <v>46052.428878275459</v>
      </c>
      <c r="H258" s="9">
        <v>24</v>
      </c>
      <c r="I258" s="6">
        <v>400413</v>
      </c>
      <c r="J258" s="7" t="s">
        <v>172</v>
      </c>
      <c r="K258" s="6">
        <v>100010677</v>
      </c>
      <c r="L258" s="10"/>
      <c r="M258" s="11">
        <v>47802</v>
      </c>
      <c r="N258" s="11"/>
      <c r="O258" s="11"/>
    </row>
    <row r="259" s="2" customFormat="1" ht="30" hidden="1" customHeight="1">
      <c r="A259" s="5" t="s">
        <v>111</v>
      </c>
      <c r="B259" s="5" t="s">
        <v>16</v>
      </c>
      <c r="C259" s="6">
        <v>1329001642</v>
      </c>
      <c r="D259" s="7" t="s">
        <v>283</v>
      </c>
      <c r="E259" s="7"/>
      <c r="F259" s="8">
        <v>46052.254882152774</v>
      </c>
      <c r="G259" s="8">
        <v>46052.427926793978</v>
      </c>
      <c r="H259" s="9">
        <v>24</v>
      </c>
      <c r="I259" s="6">
        <v>400413</v>
      </c>
      <c r="J259" s="7" t="s">
        <v>172</v>
      </c>
      <c r="K259" s="6">
        <v>100010677</v>
      </c>
      <c r="L259" s="10"/>
      <c r="M259" s="11">
        <v>47802</v>
      </c>
      <c r="N259" s="11"/>
      <c r="O259" s="11"/>
    </row>
    <row r="260" s="2" customFormat="1" ht="30" hidden="1" customHeight="1">
      <c r="A260" s="5" t="s">
        <v>111</v>
      </c>
      <c r="B260" s="5" t="s">
        <v>16</v>
      </c>
      <c r="C260" s="6">
        <v>1329001642</v>
      </c>
      <c r="D260" s="7" t="s">
        <v>284</v>
      </c>
      <c r="E260" s="7"/>
      <c r="F260" s="8">
        <v>46052.254882152774</v>
      </c>
      <c r="G260" s="8">
        <v>46052.422957662035</v>
      </c>
      <c r="H260" s="9">
        <v>24</v>
      </c>
      <c r="I260" s="6">
        <v>400413</v>
      </c>
      <c r="J260" s="7" t="s">
        <v>172</v>
      </c>
      <c r="K260" s="6">
        <v>100010677</v>
      </c>
      <c r="L260" s="10"/>
      <c r="M260" s="11">
        <v>47802</v>
      </c>
      <c r="N260" s="11"/>
      <c r="O260" s="11"/>
    </row>
    <row r="261" s="2" customFormat="1" ht="30" hidden="1" customHeight="1">
      <c r="A261" s="5" t="s">
        <v>111</v>
      </c>
      <c r="B261" s="5" t="s">
        <v>16</v>
      </c>
      <c r="C261" s="6">
        <v>1329001642</v>
      </c>
      <c r="D261" s="7" t="s">
        <v>285</v>
      </c>
      <c r="E261" s="7"/>
      <c r="F261" s="8">
        <v>46052.254882152774</v>
      </c>
      <c r="G261" s="8">
        <v>46052.413838460649</v>
      </c>
      <c r="H261" s="9">
        <v>24</v>
      </c>
      <c r="I261" s="6">
        <v>400413</v>
      </c>
      <c r="J261" s="7" t="s">
        <v>172</v>
      </c>
      <c r="K261" s="6">
        <v>100010677</v>
      </c>
      <c r="L261" s="10"/>
      <c r="M261" s="11">
        <v>47802</v>
      </c>
      <c r="N261" s="11"/>
      <c r="O261" s="11"/>
    </row>
    <row r="262" s="2" customFormat="1" ht="30" hidden="1" customHeight="1">
      <c r="A262" s="5" t="s">
        <v>111</v>
      </c>
      <c r="B262" s="5" t="s">
        <v>16</v>
      </c>
      <c r="C262" s="6">
        <v>1329001642</v>
      </c>
      <c r="D262" s="7" t="s">
        <v>286</v>
      </c>
      <c r="E262" s="7"/>
      <c r="F262" s="8">
        <v>46052.254882152774</v>
      </c>
      <c r="G262" s="8">
        <v>46052.407241342589</v>
      </c>
      <c r="H262" s="9">
        <v>24</v>
      </c>
      <c r="I262" s="6">
        <v>400413</v>
      </c>
      <c r="J262" s="7" t="s">
        <v>172</v>
      </c>
      <c r="K262" s="6">
        <v>100010677</v>
      </c>
      <c r="L262" s="10"/>
      <c r="M262" s="11">
        <v>47802</v>
      </c>
      <c r="N262" s="11"/>
      <c r="O262" s="11"/>
    </row>
    <row r="263" s="2" customFormat="1" ht="30" hidden="1" customHeight="1">
      <c r="A263" s="5" t="s">
        <v>111</v>
      </c>
      <c r="B263" s="5" t="s">
        <v>16</v>
      </c>
      <c r="C263" s="6">
        <v>1329001642</v>
      </c>
      <c r="D263" s="7" t="s">
        <v>287</v>
      </c>
      <c r="E263" s="7"/>
      <c r="F263" s="8">
        <v>46052.254882152774</v>
      </c>
      <c r="G263" s="8">
        <v>46052.402899270834</v>
      </c>
      <c r="H263" s="9">
        <v>24</v>
      </c>
      <c r="I263" s="6">
        <v>400413</v>
      </c>
      <c r="J263" s="7" t="s">
        <v>172</v>
      </c>
      <c r="K263" s="6">
        <v>100010738</v>
      </c>
      <c r="L263" s="10"/>
      <c r="M263" s="11">
        <v>47802</v>
      </c>
      <c r="N263" s="11"/>
      <c r="O263" s="11"/>
    </row>
    <row r="264" s="2" customFormat="1" ht="30" hidden="1" customHeight="1">
      <c r="A264" s="5" t="s">
        <v>111</v>
      </c>
      <c r="B264" s="5" t="s">
        <v>16</v>
      </c>
      <c r="C264" s="6">
        <v>1329001642</v>
      </c>
      <c r="D264" s="7" t="s">
        <v>288</v>
      </c>
      <c r="E264" s="7"/>
      <c r="F264" s="8">
        <v>46052.254882152774</v>
      </c>
      <c r="G264" s="8">
        <v>46052.409541168978</v>
      </c>
      <c r="H264" s="9">
        <v>24</v>
      </c>
      <c r="I264" s="6">
        <v>400413</v>
      </c>
      <c r="J264" s="7" t="s">
        <v>172</v>
      </c>
      <c r="K264" s="6">
        <v>100010539</v>
      </c>
      <c r="L264" s="10"/>
      <c r="M264" s="11">
        <v>47802</v>
      </c>
      <c r="N264" s="11"/>
      <c r="O264" s="11"/>
    </row>
    <row r="265" s="2" customFormat="1" ht="30" hidden="1" customHeight="1">
      <c r="A265" s="5" t="s">
        <v>111</v>
      </c>
      <c r="B265" s="5" t="s">
        <v>16</v>
      </c>
      <c r="C265" s="6">
        <v>1329001642</v>
      </c>
      <c r="D265" s="7" t="s">
        <v>289</v>
      </c>
      <c r="E265" s="7"/>
      <c r="F265" s="8">
        <v>46052.254882152774</v>
      </c>
      <c r="G265" s="8">
        <v>46052.465051712963</v>
      </c>
      <c r="H265" s="9">
        <v>52</v>
      </c>
      <c r="I265" s="6">
        <v>400396</v>
      </c>
      <c r="J265" s="7" t="s">
        <v>170</v>
      </c>
      <c r="K265" s="6">
        <v>100011104</v>
      </c>
      <c r="L265" s="10"/>
      <c r="M265" s="11">
        <v>47833</v>
      </c>
      <c r="N265" s="11"/>
      <c r="O265" s="11"/>
    </row>
    <row r="266" s="2" customFormat="1" ht="30" hidden="1" customHeight="1">
      <c r="A266" s="5" t="s">
        <v>111</v>
      </c>
      <c r="B266" s="5" t="s">
        <v>16</v>
      </c>
      <c r="C266" s="6">
        <v>1329001642</v>
      </c>
      <c r="D266" s="7" t="s">
        <v>290</v>
      </c>
      <c r="E266" s="7"/>
      <c r="F266" s="8">
        <v>46052.254882152774</v>
      </c>
      <c r="G266" s="8">
        <v>46052.467501307867</v>
      </c>
      <c r="H266" s="9">
        <v>52</v>
      </c>
      <c r="I266" s="6">
        <v>400396</v>
      </c>
      <c r="J266" s="7" t="s">
        <v>170</v>
      </c>
      <c r="K266" s="6">
        <v>100011104</v>
      </c>
      <c r="L266" s="10"/>
      <c r="M266" s="11">
        <v>47833</v>
      </c>
      <c r="N266" s="11"/>
      <c r="O266" s="11"/>
    </row>
    <row r="267" s="2" customFormat="1" ht="30" hidden="1" customHeight="1">
      <c r="A267" s="5" t="s">
        <v>111</v>
      </c>
      <c r="B267" s="5" t="s">
        <v>16</v>
      </c>
      <c r="C267" s="6">
        <v>1329001642</v>
      </c>
      <c r="D267" s="7" t="s">
        <v>291</v>
      </c>
      <c r="E267" s="7"/>
      <c r="F267" s="8">
        <v>46052.254882152774</v>
      </c>
      <c r="G267" s="8">
        <v>46052.46564913194</v>
      </c>
      <c r="H267" s="9">
        <v>52</v>
      </c>
      <c r="I267" s="6">
        <v>400396</v>
      </c>
      <c r="J267" s="7" t="s">
        <v>170</v>
      </c>
      <c r="K267" s="6">
        <v>100011104</v>
      </c>
      <c r="L267" s="10"/>
      <c r="M267" s="11">
        <v>47833</v>
      </c>
      <c r="N267" s="11"/>
      <c r="O267" s="11"/>
    </row>
    <row r="268" s="2" customFormat="1" ht="30" hidden="1" customHeight="1">
      <c r="A268" s="5" t="s">
        <v>111</v>
      </c>
      <c r="B268" s="5" t="s">
        <v>16</v>
      </c>
      <c r="C268" s="6">
        <v>1329001642</v>
      </c>
      <c r="D268" s="7" t="s">
        <v>292</v>
      </c>
      <c r="E268" s="7"/>
      <c r="F268" s="8">
        <v>46052.254882152774</v>
      </c>
      <c r="G268" s="8">
        <v>46052.398711643516</v>
      </c>
      <c r="H268" s="9">
        <v>52</v>
      </c>
      <c r="I268" s="6">
        <v>400396</v>
      </c>
      <c r="J268" s="7" t="s">
        <v>170</v>
      </c>
      <c r="K268" s="6">
        <v>100010226</v>
      </c>
      <c r="L268" s="10"/>
      <c r="M268" s="11">
        <v>47756</v>
      </c>
      <c r="N268" s="11"/>
      <c r="O268" s="11"/>
    </row>
    <row r="269" s="2" customFormat="1" ht="30" hidden="1" customHeight="1">
      <c r="A269" s="5" t="s">
        <v>111</v>
      </c>
      <c r="B269" s="5" t="s">
        <v>16</v>
      </c>
      <c r="C269" s="6">
        <v>1329001642</v>
      </c>
      <c r="D269" s="7" t="s">
        <v>293</v>
      </c>
      <c r="E269" s="7"/>
      <c r="F269" s="8">
        <v>46052.254882152774</v>
      </c>
      <c r="G269" s="8">
        <v>46052.430293831014</v>
      </c>
      <c r="H269" s="9">
        <v>52</v>
      </c>
      <c r="I269" s="6">
        <v>400396</v>
      </c>
      <c r="J269" s="7" t="s">
        <v>170</v>
      </c>
      <c r="K269" s="6">
        <v>100011104</v>
      </c>
      <c r="L269" s="10"/>
      <c r="M269" s="11">
        <v>47833</v>
      </c>
      <c r="N269" s="11"/>
      <c r="O269" s="11"/>
    </row>
    <row r="270" s="2" customFormat="1" ht="30" hidden="1" customHeight="1">
      <c r="A270" s="5" t="s">
        <v>111</v>
      </c>
      <c r="B270" s="5" t="s">
        <v>16</v>
      </c>
      <c r="C270" s="6">
        <v>1329001642</v>
      </c>
      <c r="D270" s="7" t="s">
        <v>294</v>
      </c>
      <c r="E270" s="7"/>
      <c r="F270" s="8">
        <v>46052.254882152774</v>
      </c>
      <c r="G270" s="8">
        <v>46052.427124618051</v>
      </c>
      <c r="H270" s="9">
        <v>52</v>
      </c>
      <c r="I270" s="6">
        <v>400396</v>
      </c>
      <c r="J270" s="7" t="s">
        <v>170</v>
      </c>
      <c r="K270" s="6">
        <v>100010226</v>
      </c>
      <c r="L270" s="10"/>
      <c r="M270" s="11">
        <v>47756</v>
      </c>
      <c r="N270" s="11"/>
      <c r="O270" s="11"/>
    </row>
    <row r="271" s="2" customFormat="1" ht="30" hidden="1" customHeight="1">
      <c r="A271" s="5" t="s">
        <v>111</v>
      </c>
      <c r="B271" s="5" t="s">
        <v>16</v>
      </c>
      <c r="C271" s="6">
        <v>1329001642</v>
      </c>
      <c r="D271" s="7" t="s">
        <v>295</v>
      </c>
      <c r="E271" s="7"/>
      <c r="F271" s="8">
        <v>46052.254882152774</v>
      </c>
      <c r="G271" s="8">
        <v>46052.414816562501</v>
      </c>
      <c r="H271" s="9">
        <v>52</v>
      </c>
      <c r="I271" s="6">
        <v>400396</v>
      </c>
      <c r="J271" s="7" t="s">
        <v>170</v>
      </c>
      <c r="K271" s="6">
        <v>10010226</v>
      </c>
      <c r="L271" s="10"/>
      <c r="M271" s="11">
        <v>47771</v>
      </c>
      <c r="N271" s="11"/>
      <c r="O271" s="11"/>
    </row>
    <row r="272" s="2" customFormat="1" ht="30" hidden="1" customHeight="1">
      <c r="A272" s="5" t="s">
        <v>111</v>
      </c>
      <c r="B272" s="5" t="s">
        <v>16</v>
      </c>
      <c r="C272" s="6">
        <v>1329001642</v>
      </c>
      <c r="D272" s="7" t="s">
        <v>296</v>
      </c>
      <c r="E272" s="7"/>
      <c r="F272" s="8">
        <v>46052.254882152774</v>
      </c>
      <c r="G272" s="8">
        <v>46052.4100458912</v>
      </c>
      <c r="H272" s="9">
        <v>52</v>
      </c>
      <c r="I272" s="6">
        <v>400396</v>
      </c>
      <c r="J272" s="7" t="s">
        <v>170</v>
      </c>
      <c r="K272" s="6">
        <v>100010226</v>
      </c>
      <c r="L272" s="10"/>
      <c r="M272" s="11">
        <v>47756</v>
      </c>
      <c r="N272" s="11"/>
      <c r="O272" s="11"/>
    </row>
    <row r="273" s="2" customFormat="1" ht="30" hidden="1" customHeight="1">
      <c r="A273" s="5" t="s">
        <v>111</v>
      </c>
      <c r="B273" s="5" t="s">
        <v>16</v>
      </c>
      <c r="C273" s="6">
        <v>1329001642</v>
      </c>
      <c r="D273" s="7" t="s">
        <v>297</v>
      </c>
      <c r="E273" s="7"/>
      <c r="F273" s="8">
        <v>46052.254882152774</v>
      </c>
      <c r="G273" s="8">
        <v>46052.405406944439</v>
      </c>
      <c r="H273" s="9">
        <v>52</v>
      </c>
      <c r="I273" s="6">
        <v>400396</v>
      </c>
      <c r="J273" s="7" t="s">
        <v>170</v>
      </c>
      <c r="K273" s="6">
        <v>100010092</v>
      </c>
      <c r="L273" s="10"/>
      <c r="M273" s="11">
        <v>47756</v>
      </c>
      <c r="N273" s="11"/>
      <c r="O273" s="11"/>
    </row>
    <row r="274" s="2" customFormat="1" ht="30" hidden="1" customHeight="1">
      <c r="A274" s="5" t="s">
        <v>111</v>
      </c>
      <c r="B274" s="5" t="s">
        <v>16</v>
      </c>
      <c r="C274" s="6">
        <v>1329001642</v>
      </c>
      <c r="D274" s="7" t="s">
        <v>298</v>
      </c>
      <c r="E274" s="7"/>
      <c r="F274" s="8">
        <v>46052.254882152774</v>
      </c>
      <c r="G274" s="8">
        <v>46052.401138611109</v>
      </c>
      <c r="H274" s="9">
        <v>52</v>
      </c>
      <c r="I274" s="6">
        <v>400396</v>
      </c>
      <c r="J274" s="7" t="s">
        <v>170</v>
      </c>
      <c r="K274" s="6">
        <v>100010226</v>
      </c>
      <c r="L274" s="10"/>
      <c r="M274" s="11">
        <v>47756</v>
      </c>
      <c r="N274" s="11"/>
      <c r="O274" s="11"/>
    </row>
    <row r="275" s="2" customFormat="1" ht="30" hidden="1" customHeight="1">
      <c r="A275" s="5" t="s">
        <v>111</v>
      </c>
      <c r="B275" s="5" t="s">
        <v>16</v>
      </c>
      <c r="C275" s="6">
        <v>1329001642</v>
      </c>
      <c r="D275" s="7" t="s">
        <v>299</v>
      </c>
      <c r="E275" s="7"/>
      <c r="F275" s="8">
        <v>46052.254882152774</v>
      </c>
      <c r="G275" s="8">
        <v>46052.428330289353</v>
      </c>
      <c r="H275" s="9">
        <v>52</v>
      </c>
      <c r="I275" s="6">
        <v>400396</v>
      </c>
      <c r="J275" s="7" t="s">
        <v>170</v>
      </c>
      <c r="K275" s="6">
        <v>100010226</v>
      </c>
      <c r="L275" s="10"/>
      <c r="M275" s="11">
        <v>47756</v>
      </c>
      <c r="N275" s="11"/>
      <c r="O275" s="11"/>
    </row>
    <row r="276" s="2" customFormat="1" ht="30" hidden="1" customHeight="1">
      <c r="A276" s="5" t="s">
        <v>15</v>
      </c>
      <c r="B276" s="5" t="s">
        <v>16</v>
      </c>
      <c r="C276" s="6">
        <v>1329001646</v>
      </c>
      <c r="D276" s="7" t="s">
        <v>300</v>
      </c>
      <c r="E276" s="7"/>
      <c r="F276" s="8">
        <v>46053.273257696761</v>
      </c>
      <c r="G276" s="8">
        <v>46053.317081655092</v>
      </c>
      <c r="H276" s="9">
        <v>24</v>
      </c>
      <c r="I276" s="6">
        <v>400413</v>
      </c>
      <c r="J276" s="7" t="s">
        <v>172</v>
      </c>
      <c r="K276" s="6">
        <v>100010754</v>
      </c>
      <c r="L276" s="10"/>
      <c r="M276" s="11">
        <v>47803</v>
      </c>
      <c r="N276" s="11">
        <v>46052</v>
      </c>
      <c r="O276" s="11">
        <v>46052</v>
      </c>
    </row>
    <row r="277" s="2" customFormat="1" ht="30" hidden="1" customHeight="1">
      <c r="A277" s="5" t="s">
        <v>15</v>
      </c>
      <c r="B277" s="5" t="s">
        <v>16</v>
      </c>
      <c r="C277" s="6">
        <v>1329001646</v>
      </c>
      <c r="D277" s="7" t="s">
        <v>301</v>
      </c>
      <c r="E277" s="7"/>
      <c r="F277" s="8">
        <v>46053.273257696761</v>
      </c>
      <c r="G277" s="8">
        <v>46053.314637604162</v>
      </c>
      <c r="H277" s="9">
        <v>24</v>
      </c>
      <c r="I277" s="6">
        <v>400413</v>
      </c>
      <c r="J277" s="7" t="s">
        <v>172</v>
      </c>
      <c r="K277" s="6">
        <v>100011005</v>
      </c>
      <c r="L277" s="10"/>
      <c r="M277" s="11">
        <v>47823</v>
      </c>
      <c r="N277" s="11">
        <v>46052</v>
      </c>
      <c r="O277" s="11">
        <v>46052</v>
      </c>
    </row>
    <row r="278" s="2" customFormat="1" ht="30" hidden="1" customHeight="1">
      <c r="A278" s="5" t="s">
        <v>15</v>
      </c>
      <c r="B278" s="5" t="s">
        <v>16</v>
      </c>
      <c r="C278" s="6">
        <v>1329001646</v>
      </c>
      <c r="D278" s="7" t="s">
        <v>302</v>
      </c>
      <c r="E278" s="7"/>
      <c r="F278" s="8">
        <v>46053.273257696761</v>
      </c>
      <c r="G278" s="8">
        <v>46053.326333437501</v>
      </c>
      <c r="H278" s="9">
        <v>24</v>
      </c>
      <c r="I278" s="6">
        <v>400413</v>
      </c>
      <c r="J278" s="7" t="s">
        <v>172</v>
      </c>
      <c r="K278" s="6">
        <v>100010738</v>
      </c>
      <c r="L278" s="10"/>
      <c r="M278" s="11">
        <v>47802</v>
      </c>
      <c r="N278" s="11">
        <v>46052</v>
      </c>
      <c r="O278" s="11">
        <v>46052</v>
      </c>
    </row>
    <row r="279" s="2" customFormat="1" ht="30" hidden="1" customHeight="1">
      <c r="A279" s="5" t="s">
        <v>15</v>
      </c>
      <c r="B279" s="5" t="s">
        <v>16</v>
      </c>
      <c r="C279" s="6">
        <v>1329001646</v>
      </c>
      <c r="D279" s="7" t="s">
        <v>303</v>
      </c>
      <c r="E279" s="7"/>
      <c r="F279" s="8">
        <v>46053.273257696761</v>
      </c>
      <c r="G279" s="8">
        <v>46053.32618167824</v>
      </c>
      <c r="H279" s="9">
        <v>24</v>
      </c>
      <c r="I279" s="6">
        <v>400413</v>
      </c>
      <c r="J279" s="7" t="s">
        <v>172</v>
      </c>
      <c r="K279" s="6">
        <v>100010677</v>
      </c>
      <c r="L279" s="10"/>
      <c r="M279" s="11">
        <v>47796</v>
      </c>
      <c r="N279" s="11">
        <v>46052</v>
      </c>
      <c r="O279" s="11">
        <v>46052</v>
      </c>
    </row>
    <row r="280" s="2" customFormat="1" ht="30" hidden="1" customHeight="1">
      <c r="A280" s="5" t="s">
        <v>15</v>
      </c>
      <c r="B280" s="5" t="s">
        <v>16</v>
      </c>
      <c r="C280" s="6">
        <v>1329001646</v>
      </c>
      <c r="D280" s="7" t="s">
        <v>304</v>
      </c>
      <c r="E280" s="7"/>
      <c r="F280" s="8">
        <v>46053.273257696761</v>
      </c>
      <c r="G280" s="8">
        <v>46053.325808333335</v>
      </c>
      <c r="H280" s="9">
        <v>24</v>
      </c>
      <c r="I280" s="6">
        <v>400413</v>
      </c>
      <c r="J280" s="7" t="s">
        <v>172</v>
      </c>
      <c r="K280" s="6">
        <v>100010677</v>
      </c>
      <c r="L280" s="10"/>
      <c r="M280" s="11">
        <v>47796</v>
      </c>
      <c r="N280" s="11">
        <v>46052</v>
      </c>
      <c r="O280" s="11">
        <v>46052</v>
      </c>
    </row>
    <row r="281" s="2" customFormat="1" ht="30" hidden="1" customHeight="1">
      <c r="A281" s="5" t="s">
        <v>15</v>
      </c>
      <c r="B281" s="5" t="s">
        <v>16</v>
      </c>
      <c r="C281" s="6">
        <v>1329001646</v>
      </c>
      <c r="D281" s="7" t="s">
        <v>305</v>
      </c>
      <c r="E281" s="7"/>
      <c r="F281" s="8">
        <v>46053.273257696761</v>
      </c>
      <c r="G281" s="8">
        <v>46053.326951574076</v>
      </c>
      <c r="H281" s="9">
        <v>24</v>
      </c>
      <c r="I281" s="6">
        <v>400413</v>
      </c>
      <c r="J281" s="7" t="s">
        <v>172</v>
      </c>
      <c r="K281" s="6">
        <v>100010691</v>
      </c>
      <c r="L281" s="10"/>
      <c r="M281" s="11">
        <v>47797</v>
      </c>
      <c r="N281" s="11">
        <v>46052</v>
      </c>
      <c r="O281" s="11">
        <v>46052</v>
      </c>
    </row>
    <row r="282" s="2" customFormat="1" ht="30" hidden="1" customHeight="1">
      <c r="A282" s="5" t="s">
        <v>15</v>
      </c>
      <c r="B282" s="5" t="s">
        <v>16</v>
      </c>
      <c r="C282" s="6">
        <v>1329001646</v>
      </c>
      <c r="D282" s="7" t="s">
        <v>306</v>
      </c>
      <c r="E282" s="7"/>
      <c r="F282" s="8">
        <v>46053.273257696761</v>
      </c>
      <c r="G282" s="8">
        <v>46053.325637326387</v>
      </c>
      <c r="H282" s="9">
        <v>24</v>
      </c>
      <c r="I282" s="6">
        <v>400413</v>
      </c>
      <c r="J282" s="7" t="s">
        <v>172</v>
      </c>
      <c r="K282" s="6">
        <v>100010677</v>
      </c>
      <c r="L282" s="10"/>
      <c r="M282" s="11">
        <v>47796</v>
      </c>
      <c r="N282" s="11">
        <v>46052</v>
      </c>
      <c r="O282" s="11">
        <v>46052</v>
      </c>
    </row>
    <row r="283" s="2" customFormat="1" ht="30" hidden="1" customHeight="1">
      <c r="A283" s="5" t="s">
        <v>15</v>
      </c>
      <c r="B283" s="5" t="s">
        <v>16</v>
      </c>
      <c r="C283" s="6">
        <v>1329001646</v>
      </c>
      <c r="D283" s="7" t="s">
        <v>307</v>
      </c>
      <c r="E283" s="7"/>
      <c r="F283" s="8">
        <v>46053.273257696761</v>
      </c>
      <c r="G283" s="8">
        <v>46053.323282986108</v>
      </c>
      <c r="H283" s="9">
        <v>24</v>
      </c>
      <c r="I283" s="6">
        <v>400413</v>
      </c>
      <c r="J283" s="7" t="s">
        <v>172</v>
      </c>
      <c r="K283" s="6">
        <v>100010754</v>
      </c>
      <c r="L283" s="10"/>
      <c r="M283" s="11">
        <v>47803</v>
      </c>
      <c r="N283" s="11">
        <v>46052</v>
      </c>
      <c r="O283" s="11">
        <v>46052</v>
      </c>
    </row>
    <row r="284" s="2" customFormat="1" ht="30" hidden="1" customHeight="1">
      <c r="A284" s="5" t="s">
        <v>15</v>
      </c>
      <c r="B284" s="5" t="s">
        <v>16</v>
      </c>
      <c r="C284" s="6">
        <v>1329001646</v>
      </c>
      <c r="D284" s="7" t="s">
        <v>308</v>
      </c>
      <c r="E284" s="7"/>
      <c r="F284" s="8">
        <v>46053.273257696761</v>
      </c>
      <c r="G284" s="8">
        <v>46053.320525671297</v>
      </c>
      <c r="H284" s="9">
        <v>24</v>
      </c>
      <c r="I284" s="6">
        <v>400413</v>
      </c>
      <c r="J284" s="7" t="s">
        <v>172</v>
      </c>
      <c r="K284" s="6">
        <v>100010677</v>
      </c>
      <c r="L284" s="10"/>
      <c r="M284" s="11">
        <v>47796</v>
      </c>
      <c r="N284" s="11">
        <v>46052</v>
      </c>
      <c r="O284" s="11">
        <v>46052</v>
      </c>
    </row>
    <row r="285" s="2" customFormat="1" ht="30" hidden="1" customHeight="1">
      <c r="A285" s="5" t="s">
        <v>15</v>
      </c>
      <c r="B285" s="5" t="s">
        <v>16</v>
      </c>
      <c r="C285" s="6">
        <v>1329001646</v>
      </c>
      <c r="D285" s="7" t="s">
        <v>309</v>
      </c>
      <c r="E285" s="7"/>
      <c r="F285" s="8">
        <v>46053.273257696761</v>
      </c>
      <c r="G285" s="8">
        <v>46053.320016412035</v>
      </c>
      <c r="H285" s="9">
        <v>24</v>
      </c>
      <c r="I285" s="6">
        <v>400413</v>
      </c>
      <c r="J285" s="7" t="s">
        <v>172</v>
      </c>
      <c r="K285" s="6">
        <v>100010754</v>
      </c>
      <c r="L285" s="10"/>
      <c r="M285" s="11">
        <v>47803</v>
      </c>
      <c r="N285" s="11">
        <v>46052</v>
      </c>
      <c r="O285" s="11">
        <v>46052</v>
      </c>
    </row>
    <row r="286" s="2" customFormat="1" ht="30" hidden="1" customHeight="1">
      <c r="A286" s="5" t="s">
        <v>15</v>
      </c>
      <c r="B286" s="5" t="s">
        <v>16</v>
      </c>
      <c r="C286" s="6">
        <v>1329001646</v>
      </c>
      <c r="D286" s="7" t="s">
        <v>310</v>
      </c>
      <c r="E286" s="7"/>
      <c r="F286" s="8">
        <v>46053.273257696761</v>
      </c>
      <c r="G286" s="8">
        <v>46053.319881516203</v>
      </c>
      <c r="H286" s="9">
        <v>24</v>
      </c>
      <c r="I286" s="6">
        <v>400413</v>
      </c>
      <c r="J286" s="7" t="s">
        <v>172</v>
      </c>
      <c r="K286" s="6">
        <v>100011006</v>
      </c>
      <c r="L286" s="10"/>
      <c r="M286" s="11">
        <v>47823</v>
      </c>
      <c r="N286" s="11">
        <v>46052</v>
      </c>
      <c r="O286" s="11">
        <v>46052</v>
      </c>
    </row>
    <row r="287" s="2" customFormat="1" ht="30" hidden="1" customHeight="1">
      <c r="A287" s="5" t="s">
        <v>15</v>
      </c>
      <c r="B287" s="5" t="s">
        <v>16</v>
      </c>
      <c r="C287" s="6">
        <v>1329001646</v>
      </c>
      <c r="D287" s="7" t="s">
        <v>311</v>
      </c>
      <c r="E287" s="7"/>
      <c r="F287" s="8">
        <v>46053.273257696761</v>
      </c>
      <c r="G287" s="8">
        <v>46053.319778229168</v>
      </c>
      <c r="H287" s="9">
        <v>24</v>
      </c>
      <c r="I287" s="6">
        <v>400413</v>
      </c>
      <c r="J287" s="7" t="s">
        <v>172</v>
      </c>
      <c r="K287" s="6">
        <v>100010754</v>
      </c>
      <c r="L287" s="10"/>
      <c r="M287" s="11">
        <v>47803</v>
      </c>
      <c r="N287" s="11">
        <v>46052</v>
      </c>
      <c r="O287" s="11">
        <v>46052</v>
      </c>
    </row>
    <row r="288" s="2" customFormat="1" ht="30" hidden="1" customHeight="1">
      <c r="A288" s="5" t="s">
        <v>15</v>
      </c>
      <c r="B288" s="5" t="s">
        <v>16</v>
      </c>
      <c r="C288" s="6">
        <v>1329001646</v>
      </c>
      <c r="D288" s="7" t="s">
        <v>312</v>
      </c>
      <c r="E288" s="7"/>
      <c r="F288" s="8">
        <v>46053.273257696761</v>
      </c>
      <c r="G288" s="8">
        <v>46053.319233263886</v>
      </c>
      <c r="H288" s="9">
        <v>24</v>
      </c>
      <c r="I288" s="6">
        <v>400413</v>
      </c>
      <c r="J288" s="7" t="s">
        <v>172</v>
      </c>
      <c r="K288" s="6">
        <v>100011006</v>
      </c>
      <c r="L288" s="10"/>
      <c r="M288" s="11">
        <v>47823</v>
      </c>
      <c r="N288" s="11">
        <v>46052</v>
      </c>
      <c r="O288" s="11">
        <v>46052</v>
      </c>
    </row>
    <row r="289" s="2" customFormat="1" ht="30" hidden="1" customHeight="1">
      <c r="A289" s="5" t="s">
        <v>15</v>
      </c>
      <c r="B289" s="5" t="s">
        <v>16</v>
      </c>
      <c r="C289" s="6">
        <v>1329001646</v>
      </c>
      <c r="D289" s="7" t="s">
        <v>313</v>
      </c>
      <c r="E289" s="7"/>
      <c r="F289" s="8">
        <v>46053.273257696761</v>
      </c>
      <c r="G289" s="8">
        <v>46053.319039108792</v>
      </c>
      <c r="H289" s="9">
        <v>24</v>
      </c>
      <c r="I289" s="6">
        <v>400413</v>
      </c>
      <c r="J289" s="7" t="s">
        <v>172</v>
      </c>
      <c r="K289" s="6">
        <v>100010754</v>
      </c>
      <c r="L289" s="10"/>
      <c r="M289" s="11">
        <v>47803</v>
      </c>
      <c r="N289" s="11">
        <v>46052</v>
      </c>
      <c r="O289" s="11">
        <v>46052</v>
      </c>
    </row>
    <row r="290" s="2" customFormat="1" ht="30" hidden="1" customHeight="1">
      <c r="A290" s="5" t="s">
        <v>15</v>
      </c>
      <c r="B290" s="5" t="s">
        <v>16</v>
      </c>
      <c r="C290" s="6">
        <v>1329001646</v>
      </c>
      <c r="D290" s="7" t="s">
        <v>314</v>
      </c>
      <c r="E290" s="7"/>
      <c r="F290" s="8">
        <v>46053.273257696761</v>
      </c>
      <c r="G290" s="8">
        <v>46053.318905243053</v>
      </c>
      <c r="H290" s="9">
        <v>24</v>
      </c>
      <c r="I290" s="6">
        <v>400413</v>
      </c>
      <c r="J290" s="7" t="s">
        <v>172</v>
      </c>
      <c r="K290" s="6">
        <v>100010754</v>
      </c>
      <c r="L290" s="10"/>
      <c r="M290" s="11">
        <v>47803</v>
      </c>
      <c r="N290" s="11">
        <v>46052</v>
      </c>
      <c r="O290" s="11">
        <v>46052</v>
      </c>
    </row>
    <row r="291" s="2" customFormat="1" ht="30" hidden="1" customHeight="1">
      <c r="A291" s="5" t="s">
        <v>15</v>
      </c>
      <c r="B291" s="5" t="s">
        <v>16</v>
      </c>
      <c r="C291" s="6">
        <v>1329001646</v>
      </c>
      <c r="D291" s="7" t="s">
        <v>315</v>
      </c>
      <c r="E291" s="7"/>
      <c r="F291" s="8">
        <v>46053.273257696761</v>
      </c>
      <c r="G291" s="8">
        <v>46053.318722361109</v>
      </c>
      <c r="H291" s="9">
        <v>24</v>
      </c>
      <c r="I291" s="6">
        <v>400413</v>
      </c>
      <c r="J291" s="7" t="s">
        <v>172</v>
      </c>
      <c r="K291" s="6">
        <v>100010539</v>
      </c>
      <c r="L291" s="10"/>
      <c r="M291" s="11">
        <v>47783</v>
      </c>
      <c r="N291" s="11">
        <v>46052</v>
      </c>
      <c r="O291" s="11">
        <v>46052</v>
      </c>
    </row>
    <row r="292" s="2" customFormat="1" ht="30" hidden="1" customHeight="1">
      <c r="A292" s="5" t="s">
        <v>15</v>
      </c>
      <c r="B292" s="5" t="s">
        <v>16</v>
      </c>
      <c r="C292" s="6">
        <v>1329001646</v>
      </c>
      <c r="D292" s="7" t="s">
        <v>316</v>
      </c>
      <c r="E292" s="7"/>
      <c r="F292" s="8">
        <v>46053.273257696761</v>
      </c>
      <c r="G292" s="8">
        <v>46053.318021527775</v>
      </c>
      <c r="H292" s="9">
        <v>24</v>
      </c>
      <c r="I292" s="6">
        <v>400413</v>
      </c>
      <c r="J292" s="7" t="s">
        <v>172</v>
      </c>
      <c r="K292" s="6">
        <v>100010539</v>
      </c>
      <c r="L292" s="10"/>
      <c r="M292" s="11">
        <v>47783</v>
      </c>
      <c r="N292" s="11">
        <v>46052</v>
      </c>
      <c r="O292" s="11">
        <v>46052</v>
      </c>
    </row>
    <row r="293" s="2" customFormat="1" ht="30" hidden="1" customHeight="1">
      <c r="A293" s="5" t="s">
        <v>15</v>
      </c>
      <c r="B293" s="5" t="s">
        <v>16</v>
      </c>
      <c r="C293" s="6">
        <v>1329001646</v>
      </c>
      <c r="D293" s="7" t="s">
        <v>317</v>
      </c>
      <c r="E293" s="7"/>
      <c r="F293" s="8">
        <v>46053.273257696761</v>
      </c>
      <c r="G293" s="8">
        <v>46053.317896527777</v>
      </c>
      <c r="H293" s="9">
        <v>24</v>
      </c>
      <c r="I293" s="6">
        <v>400413</v>
      </c>
      <c r="J293" s="7" t="s">
        <v>172</v>
      </c>
      <c r="K293" s="6">
        <v>100010992</v>
      </c>
      <c r="L293" s="10"/>
      <c r="M293" s="11">
        <v>47824</v>
      </c>
      <c r="N293" s="11">
        <v>46052</v>
      </c>
      <c r="O293" s="11">
        <v>46052</v>
      </c>
    </row>
    <row r="294" s="2" customFormat="1" ht="30" hidden="1" customHeight="1">
      <c r="A294" s="5" t="s">
        <v>15</v>
      </c>
      <c r="B294" s="5" t="s">
        <v>16</v>
      </c>
      <c r="C294" s="6">
        <v>1329001646</v>
      </c>
      <c r="D294" s="7" t="s">
        <v>318</v>
      </c>
      <c r="E294" s="7"/>
      <c r="F294" s="8">
        <v>46053.273257696761</v>
      </c>
      <c r="G294" s="8">
        <v>46053.317778414348</v>
      </c>
      <c r="H294" s="9">
        <v>24</v>
      </c>
      <c r="I294" s="6">
        <v>400413</v>
      </c>
      <c r="J294" s="7" t="s">
        <v>172</v>
      </c>
      <c r="K294" s="6">
        <v>100010754</v>
      </c>
      <c r="L294" s="10"/>
      <c r="M294" s="11">
        <v>47803</v>
      </c>
      <c r="N294" s="11">
        <v>46052</v>
      </c>
      <c r="O294" s="11">
        <v>46052</v>
      </c>
    </row>
    <row r="295" s="2" customFormat="1" ht="30" hidden="1" customHeight="1">
      <c r="A295" s="5" t="s">
        <v>15</v>
      </c>
      <c r="B295" s="5" t="s">
        <v>16</v>
      </c>
      <c r="C295" s="6">
        <v>1329001646</v>
      </c>
      <c r="D295" s="7" t="s">
        <v>319</v>
      </c>
      <c r="E295" s="7"/>
      <c r="F295" s="8">
        <v>46053.273257696761</v>
      </c>
      <c r="G295" s="8">
        <v>46053.316949733795</v>
      </c>
      <c r="H295" s="9">
        <v>24</v>
      </c>
      <c r="I295" s="6">
        <v>400413</v>
      </c>
      <c r="J295" s="7" t="s">
        <v>172</v>
      </c>
      <c r="K295" s="6">
        <v>100011005</v>
      </c>
      <c r="L295" s="10"/>
      <c r="M295" s="11">
        <v>47823</v>
      </c>
      <c r="N295" s="11">
        <v>46052</v>
      </c>
      <c r="O295" s="11">
        <v>46052</v>
      </c>
    </row>
    <row r="296" s="2" customFormat="1" ht="30" hidden="1" customHeight="1">
      <c r="A296" s="5" t="s">
        <v>15</v>
      </c>
      <c r="B296" s="5" t="s">
        <v>16</v>
      </c>
      <c r="C296" s="6">
        <v>1329001646</v>
      </c>
      <c r="D296" s="7" t="s">
        <v>320</v>
      </c>
      <c r="E296" s="7"/>
      <c r="F296" s="8">
        <v>46053.273257696761</v>
      </c>
      <c r="G296" s="8">
        <v>46053.315725717592</v>
      </c>
      <c r="H296" s="9">
        <v>24</v>
      </c>
      <c r="I296" s="6">
        <v>400413</v>
      </c>
      <c r="J296" s="7" t="s">
        <v>172</v>
      </c>
      <c r="K296" s="6">
        <v>100010754</v>
      </c>
      <c r="L296" s="10"/>
      <c r="M296" s="11">
        <v>47803</v>
      </c>
      <c r="N296" s="11">
        <v>46052</v>
      </c>
      <c r="O296" s="11">
        <v>46052</v>
      </c>
    </row>
    <row r="297" s="2" customFormat="1" ht="30" hidden="1" customHeight="1">
      <c r="A297" s="5" t="s">
        <v>15</v>
      </c>
      <c r="B297" s="5" t="s">
        <v>16</v>
      </c>
      <c r="C297" s="6">
        <v>1329001646</v>
      </c>
      <c r="D297" s="7" t="s">
        <v>321</v>
      </c>
      <c r="E297" s="7"/>
      <c r="F297" s="8">
        <v>46053.273257696761</v>
      </c>
      <c r="G297" s="8">
        <v>46053.317251192129</v>
      </c>
      <c r="H297" s="9">
        <v>24</v>
      </c>
      <c r="I297" s="6">
        <v>400413</v>
      </c>
      <c r="J297" s="7" t="s">
        <v>172</v>
      </c>
      <c r="K297" s="6">
        <v>100010992</v>
      </c>
      <c r="L297" s="10"/>
      <c r="M297" s="11">
        <v>47824</v>
      </c>
      <c r="N297" s="11">
        <v>46052</v>
      </c>
      <c r="O297" s="11">
        <v>46052</v>
      </c>
    </row>
    <row r="298" s="2" customFormat="1" ht="30" hidden="1" customHeight="1">
      <c r="A298" s="5" t="s">
        <v>15</v>
      </c>
      <c r="B298" s="5" t="s">
        <v>16</v>
      </c>
      <c r="C298" s="6">
        <v>1329001647</v>
      </c>
      <c r="D298" s="7" t="s">
        <v>322</v>
      </c>
      <c r="E298" s="7"/>
      <c r="F298" s="8">
        <v>46053.274339317126</v>
      </c>
      <c r="G298" s="8">
        <v>46053.357405787036</v>
      </c>
      <c r="H298" s="9">
        <v>4</v>
      </c>
      <c r="I298" s="6">
        <v>400514</v>
      </c>
      <c r="J298" s="7" t="s">
        <v>18</v>
      </c>
      <c r="K298" s="6">
        <v>100010991</v>
      </c>
      <c r="L298" s="10">
        <v>46002</v>
      </c>
      <c r="M298" s="11">
        <v>47827</v>
      </c>
      <c r="N298" s="11">
        <v>46052</v>
      </c>
      <c r="O298" s="11">
        <v>46052</v>
      </c>
    </row>
    <row r="299" s="2" customFormat="1" ht="30" hidden="1" customHeight="1">
      <c r="A299" s="5" t="s">
        <v>15</v>
      </c>
      <c r="B299" s="5" t="s">
        <v>16</v>
      </c>
      <c r="C299" s="6">
        <v>1329001647</v>
      </c>
      <c r="D299" s="7" t="s">
        <v>323</v>
      </c>
      <c r="E299" s="7"/>
      <c r="F299" s="8">
        <v>46053.274339317126</v>
      </c>
      <c r="G299" s="8">
        <v>46053.360766608792</v>
      </c>
      <c r="H299" s="9">
        <v>4</v>
      </c>
      <c r="I299" s="6">
        <v>400514</v>
      </c>
      <c r="J299" s="7" t="s">
        <v>18</v>
      </c>
      <c r="K299" s="6">
        <v>100010991</v>
      </c>
      <c r="L299" s="10">
        <v>46002</v>
      </c>
      <c r="M299" s="11">
        <v>47827</v>
      </c>
      <c r="N299" s="11">
        <v>46052</v>
      </c>
      <c r="O299" s="11">
        <v>46052</v>
      </c>
    </row>
    <row r="300" s="2" customFormat="1" ht="30" hidden="1" customHeight="1">
      <c r="A300" s="5" t="s">
        <v>15</v>
      </c>
      <c r="B300" s="5" t="s">
        <v>16</v>
      </c>
      <c r="C300" s="6">
        <v>1329001647</v>
      </c>
      <c r="D300" s="7" t="s">
        <v>324</v>
      </c>
      <c r="E300" s="7"/>
      <c r="F300" s="8">
        <v>46053.274339317126</v>
      </c>
      <c r="G300" s="8">
        <v>46053.360659525461</v>
      </c>
      <c r="H300" s="9">
        <v>4</v>
      </c>
      <c r="I300" s="6">
        <v>400514</v>
      </c>
      <c r="J300" s="7" t="s">
        <v>18</v>
      </c>
      <c r="K300" s="6">
        <v>100010991</v>
      </c>
      <c r="L300" s="10">
        <v>46002</v>
      </c>
      <c r="M300" s="11">
        <v>47827</v>
      </c>
      <c r="N300" s="11">
        <v>46052</v>
      </c>
      <c r="O300" s="11">
        <v>46052</v>
      </c>
    </row>
    <row r="301" s="2" customFormat="1" ht="30" hidden="1" customHeight="1">
      <c r="A301" s="5" t="s">
        <v>15</v>
      </c>
      <c r="B301" s="5" t="s">
        <v>16</v>
      </c>
      <c r="C301" s="6">
        <v>1329001647</v>
      </c>
      <c r="D301" s="7" t="s">
        <v>325</v>
      </c>
      <c r="E301" s="7"/>
      <c r="F301" s="8">
        <v>46053.274339317126</v>
      </c>
      <c r="G301" s="8">
        <v>46053.36057261574</v>
      </c>
      <c r="H301" s="9">
        <v>4</v>
      </c>
      <c r="I301" s="6">
        <v>400514</v>
      </c>
      <c r="J301" s="7" t="s">
        <v>18</v>
      </c>
      <c r="K301" s="6">
        <v>100010991</v>
      </c>
      <c r="L301" s="10">
        <v>46002</v>
      </c>
      <c r="M301" s="11">
        <v>47827</v>
      </c>
      <c r="N301" s="11">
        <v>46052</v>
      </c>
      <c r="O301" s="11">
        <v>46052</v>
      </c>
    </row>
    <row r="302" s="2" customFormat="1" ht="30" hidden="1" customHeight="1">
      <c r="A302" s="5" t="s">
        <v>15</v>
      </c>
      <c r="B302" s="5" t="s">
        <v>16</v>
      </c>
      <c r="C302" s="6">
        <v>1329001647</v>
      </c>
      <c r="D302" s="7" t="s">
        <v>326</v>
      </c>
      <c r="E302" s="7"/>
      <c r="F302" s="8">
        <v>46053.274339317126</v>
      </c>
      <c r="G302" s="8">
        <v>46053.360471435182</v>
      </c>
      <c r="H302" s="9">
        <v>4</v>
      </c>
      <c r="I302" s="6">
        <v>400514</v>
      </c>
      <c r="J302" s="7" t="s">
        <v>18</v>
      </c>
      <c r="K302" s="6">
        <v>100010991</v>
      </c>
      <c r="L302" s="10">
        <v>46002</v>
      </c>
      <c r="M302" s="11">
        <v>47827</v>
      </c>
      <c r="N302" s="11">
        <v>46052</v>
      </c>
      <c r="O302" s="11">
        <v>46052</v>
      </c>
    </row>
    <row r="303" s="2" customFormat="1" ht="30" hidden="1" customHeight="1">
      <c r="A303" s="5" t="s">
        <v>15</v>
      </c>
      <c r="B303" s="5" t="s">
        <v>16</v>
      </c>
      <c r="C303" s="6">
        <v>1329001647</v>
      </c>
      <c r="D303" s="7" t="s">
        <v>327</v>
      </c>
      <c r="E303" s="7"/>
      <c r="F303" s="8">
        <v>46053.274339317126</v>
      </c>
      <c r="G303" s="8">
        <v>46053.360372881943</v>
      </c>
      <c r="H303" s="9">
        <v>4</v>
      </c>
      <c r="I303" s="6">
        <v>400514</v>
      </c>
      <c r="J303" s="7" t="s">
        <v>18</v>
      </c>
      <c r="K303" s="6">
        <v>100010991</v>
      </c>
      <c r="L303" s="10">
        <v>46002</v>
      </c>
      <c r="M303" s="11">
        <v>47827</v>
      </c>
      <c r="N303" s="11">
        <v>46052</v>
      </c>
      <c r="O303" s="11">
        <v>46052</v>
      </c>
    </row>
    <row r="304" s="2" customFormat="1" ht="30" hidden="1" customHeight="1">
      <c r="A304" s="5" t="s">
        <v>15</v>
      </c>
      <c r="B304" s="5" t="s">
        <v>16</v>
      </c>
      <c r="C304" s="6">
        <v>1329001647</v>
      </c>
      <c r="D304" s="7" t="s">
        <v>328</v>
      </c>
      <c r="E304" s="7"/>
      <c r="F304" s="8">
        <v>46053.274339317126</v>
      </c>
      <c r="G304" s="8">
        <v>46053.360284791663</v>
      </c>
      <c r="H304" s="9">
        <v>4</v>
      </c>
      <c r="I304" s="6">
        <v>400514</v>
      </c>
      <c r="J304" s="7" t="s">
        <v>18</v>
      </c>
      <c r="K304" s="6">
        <v>100010991</v>
      </c>
      <c r="L304" s="10">
        <v>46002</v>
      </c>
      <c r="M304" s="11">
        <v>47827</v>
      </c>
      <c r="N304" s="11">
        <v>46052</v>
      </c>
      <c r="O304" s="11">
        <v>46052</v>
      </c>
    </row>
    <row r="305" s="2" customFormat="1" ht="30" hidden="1" customHeight="1">
      <c r="A305" s="5" t="s">
        <v>15</v>
      </c>
      <c r="B305" s="5" t="s">
        <v>16</v>
      </c>
      <c r="C305" s="6">
        <v>1329001647</v>
      </c>
      <c r="D305" s="7" t="s">
        <v>329</v>
      </c>
      <c r="E305" s="7"/>
      <c r="F305" s="8">
        <v>46053.274339317126</v>
      </c>
      <c r="G305" s="8">
        <v>46053.360167071754</v>
      </c>
      <c r="H305" s="9">
        <v>4</v>
      </c>
      <c r="I305" s="6">
        <v>400514</v>
      </c>
      <c r="J305" s="7" t="s">
        <v>18</v>
      </c>
      <c r="K305" s="6">
        <v>100010991</v>
      </c>
      <c r="L305" s="10">
        <v>46002</v>
      </c>
      <c r="M305" s="11">
        <v>47827</v>
      </c>
      <c r="N305" s="11">
        <v>46052</v>
      </c>
      <c r="O305" s="11">
        <v>46052</v>
      </c>
    </row>
    <row r="306" s="2" customFormat="1" ht="30" hidden="1" customHeight="1">
      <c r="A306" s="5" t="s">
        <v>15</v>
      </c>
      <c r="B306" s="5" t="s">
        <v>16</v>
      </c>
      <c r="C306" s="6">
        <v>1329001647</v>
      </c>
      <c r="D306" s="7" t="s">
        <v>330</v>
      </c>
      <c r="E306" s="7"/>
      <c r="F306" s="8">
        <v>46053.274339317126</v>
      </c>
      <c r="G306" s="8">
        <v>46053.360030057869</v>
      </c>
      <c r="H306" s="9">
        <v>4</v>
      </c>
      <c r="I306" s="6">
        <v>400514</v>
      </c>
      <c r="J306" s="7" t="s">
        <v>18</v>
      </c>
      <c r="K306" s="6">
        <v>100010991</v>
      </c>
      <c r="L306" s="10">
        <v>46002</v>
      </c>
      <c r="M306" s="11">
        <v>47827</v>
      </c>
      <c r="N306" s="11">
        <v>46052</v>
      </c>
      <c r="O306" s="11">
        <v>46052</v>
      </c>
    </row>
    <row r="307" s="2" customFormat="1" ht="30" hidden="1" customHeight="1">
      <c r="A307" s="5" t="s">
        <v>15</v>
      </c>
      <c r="B307" s="5" t="s">
        <v>16</v>
      </c>
      <c r="C307" s="6">
        <v>1329001647</v>
      </c>
      <c r="D307" s="7" t="s">
        <v>331</v>
      </c>
      <c r="E307" s="7"/>
      <c r="F307" s="8">
        <v>46053.274339317126</v>
      </c>
      <c r="G307" s="8">
        <v>46053.359835798612</v>
      </c>
      <c r="H307" s="9">
        <v>4</v>
      </c>
      <c r="I307" s="6">
        <v>400514</v>
      </c>
      <c r="J307" s="7" t="s">
        <v>18</v>
      </c>
      <c r="K307" s="6">
        <v>100010991</v>
      </c>
      <c r="L307" s="10">
        <v>46002</v>
      </c>
      <c r="M307" s="11">
        <v>47827</v>
      </c>
      <c r="N307" s="11">
        <v>46052</v>
      </c>
      <c r="O307" s="11">
        <v>46052</v>
      </c>
    </row>
    <row r="308" s="2" customFormat="1" ht="30" hidden="1" customHeight="1">
      <c r="A308" s="5" t="s">
        <v>15</v>
      </c>
      <c r="B308" s="5" t="s">
        <v>16</v>
      </c>
      <c r="C308" s="6">
        <v>1329001647</v>
      </c>
      <c r="D308" s="7" t="s">
        <v>332</v>
      </c>
      <c r="E308" s="7"/>
      <c r="F308" s="8">
        <v>46053.274339317126</v>
      </c>
      <c r="G308" s="8">
        <v>46053.359716388884</v>
      </c>
      <c r="H308" s="9">
        <v>4</v>
      </c>
      <c r="I308" s="6">
        <v>400514</v>
      </c>
      <c r="J308" s="7" t="s">
        <v>18</v>
      </c>
      <c r="K308" s="6">
        <v>100010991</v>
      </c>
      <c r="L308" s="10">
        <v>46002</v>
      </c>
      <c r="M308" s="11">
        <v>47827</v>
      </c>
      <c r="N308" s="11">
        <v>46052</v>
      </c>
      <c r="O308" s="11">
        <v>46052</v>
      </c>
    </row>
    <row r="309" s="2" customFormat="1" ht="30" hidden="1" customHeight="1">
      <c r="A309" s="5" t="s">
        <v>15</v>
      </c>
      <c r="B309" s="5" t="s">
        <v>16</v>
      </c>
      <c r="C309" s="6">
        <v>1329001647</v>
      </c>
      <c r="D309" s="7" t="s">
        <v>333</v>
      </c>
      <c r="E309" s="7"/>
      <c r="F309" s="8">
        <v>46053.274339317126</v>
      </c>
      <c r="G309" s="8">
        <v>46053.359592175926</v>
      </c>
      <c r="H309" s="9">
        <v>4</v>
      </c>
      <c r="I309" s="6">
        <v>400514</v>
      </c>
      <c r="J309" s="7" t="s">
        <v>18</v>
      </c>
      <c r="K309" s="6">
        <v>100010991</v>
      </c>
      <c r="L309" s="10">
        <v>46002</v>
      </c>
      <c r="M309" s="11">
        <v>47827</v>
      </c>
      <c r="N309" s="11">
        <v>46052</v>
      </c>
      <c r="O309" s="11">
        <v>46052</v>
      </c>
    </row>
    <row r="310" s="2" customFormat="1" ht="30" hidden="1" customHeight="1">
      <c r="A310" s="5" t="s">
        <v>15</v>
      </c>
      <c r="B310" s="5" t="s">
        <v>16</v>
      </c>
      <c r="C310" s="6">
        <v>1329001647</v>
      </c>
      <c r="D310" s="7" t="s">
        <v>334</v>
      </c>
      <c r="E310" s="7"/>
      <c r="F310" s="8">
        <v>46053.274339317126</v>
      </c>
      <c r="G310" s="8">
        <v>46053.359449490737</v>
      </c>
      <c r="H310" s="9">
        <v>4</v>
      </c>
      <c r="I310" s="6">
        <v>400514</v>
      </c>
      <c r="J310" s="7" t="s">
        <v>18</v>
      </c>
      <c r="K310" s="6">
        <v>100010991</v>
      </c>
      <c r="L310" s="10">
        <v>46002</v>
      </c>
      <c r="M310" s="11">
        <v>47827</v>
      </c>
      <c r="N310" s="11">
        <v>46052</v>
      </c>
      <c r="O310" s="11">
        <v>46052</v>
      </c>
    </row>
    <row r="311" s="2" customFormat="1" ht="30" hidden="1" customHeight="1">
      <c r="A311" s="5" t="s">
        <v>15</v>
      </c>
      <c r="B311" s="5" t="s">
        <v>16</v>
      </c>
      <c r="C311" s="6">
        <v>1329001647</v>
      </c>
      <c r="D311" s="7" t="s">
        <v>335</v>
      </c>
      <c r="E311" s="7"/>
      <c r="F311" s="8">
        <v>46053.274339317126</v>
      </c>
      <c r="G311" s="8">
        <v>46053.359290173612</v>
      </c>
      <c r="H311" s="9">
        <v>4</v>
      </c>
      <c r="I311" s="6">
        <v>400514</v>
      </c>
      <c r="J311" s="7" t="s">
        <v>18</v>
      </c>
      <c r="K311" s="6">
        <v>100010991</v>
      </c>
      <c r="L311" s="10">
        <v>46002</v>
      </c>
      <c r="M311" s="11">
        <v>47827</v>
      </c>
      <c r="N311" s="11">
        <v>46052</v>
      </c>
      <c r="O311" s="11">
        <v>46052</v>
      </c>
    </row>
    <row r="312" s="2" customFormat="1" ht="30" hidden="1" customHeight="1">
      <c r="A312" s="5" t="s">
        <v>15</v>
      </c>
      <c r="B312" s="5" t="s">
        <v>16</v>
      </c>
      <c r="C312" s="6">
        <v>1329001647</v>
      </c>
      <c r="D312" s="7" t="s">
        <v>336</v>
      </c>
      <c r="E312" s="7"/>
      <c r="F312" s="8">
        <v>46053.274339317126</v>
      </c>
      <c r="G312" s="8">
        <v>46053.359201956016</v>
      </c>
      <c r="H312" s="9">
        <v>4</v>
      </c>
      <c r="I312" s="6">
        <v>400514</v>
      </c>
      <c r="J312" s="7" t="s">
        <v>18</v>
      </c>
      <c r="K312" s="6">
        <v>100010991</v>
      </c>
      <c r="L312" s="10">
        <v>46002</v>
      </c>
      <c r="M312" s="11">
        <v>47827</v>
      </c>
      <c r="N312" s="11">
        <v>46052</v>
      </c>
      <c r="O312" s="11">
        <v>46052</v>
      </c>
    </row>
    <row r="313" s="2" customFormat="1" ht="30" hidden="1" customHeight="1">
      <c r="A313" s="5" t="s">
        <v>15</v>
      </c>
      <c r="B313" s="5" t="s">
        <v>16</v>
      </c>
      <c r="C313" s="6">
        <v>1329001647</v>
      </c>
      <c r="D313" s="7" t="s">
        <v>337</v>
      </c>
      <c r="E313" s="7"/>
      <c r="F313" s="8">
        <v>46053.274339317126</v>
      </c>
      <c r="G313" s="8">
        <v>46053.359111562495</v>
      </c>
      <c r="H313" s="9">
        <v>4</v>
      </c>
      <c r="I313" s="6">
        <v>400514</v>
      </c>
      <c r="J313" s="7" t="s">
        <v>18</v>
      </c>
      <c r="K313" s="6">
        <v>100010991</v>
      </c>
      <c r="L313" s="10">
        <v>46002</v>
      </c>
      <c r="M313" s="11">
        <v>47827</v>
      </c>
      <c r="N313" s="11">
        <v>46052</v>
      </c>
      <c r="O313" s="11">
        <v>46052</v>
      </c>
    </row>
    <row r="314" s="2" customFormat="1" ht="30" hidden="1" customHeight="1">
      <c r="A314" s="5" t="s">
        <v>15</v>
      </c>
      <c r="B314" s="5" t="s">
        <v>16</v>
      </c>
      <c r="C314" s="6">
        <v>1329001647</v>
      </c>
      <c r="D314" s="7" t="s">
        <v>338</v>
      </c>
      <c r="E314" s="7"/>
      <c r="F314" s="8">
        <v>46053.274339317126</v>
      </c>
      <c r="G314" s="8">
        <v>46053.359003634258</v>
      </c>
      <c r="H314" s="9">
        <v>4</v>
      </c>
      <c r="I314" s="6">
        <v>400514</v>
      </c>
      <c r="J314" s="7" t="s">
        <v>18</v>
      </c>
      <c r="K314" s="6">
        <v>100010991</v>
      </c>
      <c r="L314" s="10">
        <v>46002</v>
      </c>
      <c r="M314" s="11">
        <v>47827</v>
      </c>
      <c r="N314" s="11">
        <v>46052</v>
      </c>
      <c r="O314" s="11">
        <v>46052</v>
      </c>
    </row>
    <row r="315" s="2" customFormat="1" ht="30" hidden="1" customHeight="1">
      <c r="A315" s="5" t="s">
        <v>15</v>
      </c>
      <c r="B315" s="5" t="s">
        <v>16</v>
      </c>
      <c r="C315" s="6">
        <v>1329001647</v>
      </c>
      <c r="D315" s="7" t="s">
        <v>339</v>
      </c>
      <c r="E315" s="7"/>
      <c r="F315" s="8">
        <v>46053.274339317126</v>
      </c>
      <c r="G315" s="8">
        <v>46053.358768067126</v>
      </c>
      <c r="H315" s="9">
        <v>4</v>
      </c>
      <c r="I315" s="6">
        <v>400514</v>
      </c>
      <c r="J315" s="7" t="s">
        <v>18</v>
      </c>
      <c r="K315" s="6">
        <v>100010991</v>
      </c>
      <c r="L315" s="10">
        <v>46002</v>
      </c>
      <c r="M315" s="11">
        <v>47827</v>
      </c>
      <c r="N315" s="11">
        <v>46052</v>
      </c>
      <c r="O315" s="11">
        <v>46052</v>
      </c>
    </row>
    <row r="316" s="2" customFormat="1" ht="30" hidden="1" customHeight="1">
      <c r="A316" s="5" t="s">
        <v>15</v>
      </c>
      <c r="B316" s="5" t="s">
        <v>16</v>
      </c>
      <c r="C316" s="6">
        <v>1329001647</v>
      </c>
      <c r="D316" s="7" t="s">
        <v>340</v>
      </c>
      <c r="E316" s="7"/>
      <c r="F316" s="8">
        <v>46053.274339317126</v>
      </c>
      <c r="G316" s="8">
        <v>46053.358656562501</v>
      </c>
      <c r="H316" s="9">
        <v>4</v>
      </c>
      <c r="I316" s="6">
        <v>400514</v>
      </c>
      <c r="J316" s="7" t="s">
        <v>18</v>
      </c>
      <c r="K316" s="6">
        <v>100010991</v>
      </c>
      <c r="L316" s="10">
        <v>46002</v>
      </c>
      <c r="M316" s="11">
        <v>47827</v>
      </c>
      <c r="N316" s="11">
        <v>46052</v>
      </c>
      <c r="O316" s="11">
        <v>46052</v>
      </c>
    </row>
    <row r="317" s="2" customFormat="1" ht="30" hidden="1" customHeight="1">
      <c r="A317" s="5" t="s">
        <v>15</v>
      </c>
      <c r="B317" s="5" t="s">
        <v>16</v>
      </c>
      <c r="C317" s="6">
        <v>1329001647</v>
      </c>
      <c r="D317" s="7" t="s">
        <v>341</v>
      </c>
      <c r="E317" s="7"/>
      <c r="F317" s="8">
        <v>46053.274339317126</v>
      </c>
      <c r="G317" s="8">
        <v>46053.357312442131</v>
      </c>
      <c r="H317" s="9">
        <v>4</v>
      </c>
      <c r="I317" s="6">
        <v>400514</v>
      </c>
      <c r="J317" s="7" t="s">
        <v>18</v>
      </c>
      <c r="K317" s="6">
        <v>100010991</v>
      </c>
      <c r="L317" s="10">
        <v>46002</v>
      </c>
      <c r="M317" s="11">
        <v>47827</v>
      </c>
      <c r="N317" s="11">
        <v>46052</v>
      </c>
      <c r="O317" s="11">
        <v>46052</v>
      </c>
    </row>
    <row r="318" s="2" customFormat="1" ht="30" hidden="1" customHeight="1">
      <c r="A318" s="5" t="s">
        <v>15</v>
      </c>
      <c r="B318" s="5" t="s">
        <v>16</v>
      </c>
      <c r="C318" s="6">
        <v>1329001647</v>
      </c>
      <c r="D318" s="7" t="s">
        <v>342</v>
      </c>
      <c r="E318" s="7"/>
      <c r="F318" s="8">
        <v>46053.274339317126</v>
      </c>
      <c r="G318" s="8">
        <v>46053.354400868055</v>
      </c>
      <c r="H318" s="9">
        <v>4</v>
      </c>
      <c r="I318" s="6">
        <v>400514</v>
      </c>
      <c r="J318" s="7" t="s">
        <v>18</v>
      </c>
      <c r="K318" s="6">
        <v>100010991</v>
      </c>
      <c r="L318" s="10">
        <v>46002</v>
      </c>
      <c r="M318" s="11">
        <v>47827</v>
      </c>
      <c r="N318" s="11">
        <v>46052</v>
      </c>
      <c r="O318" s="11">
        <v>46052</v>
      </c>
    </row>
    <row r="319" s="2" customFormat="1" ht="30" hidden="1" customHeight="1">
      <c r="A319" s="5" t="s">
        <v>15</v>
      </c>
      <c r="B319" s="5" t="s">
        <v>16</v>
      </c>
      <c r="C319" s="6">
        <v>1329001647</v>
      </c>
      <c r="D319" s="7" t="s">
        <v>343</v>
      </c>
      <c r="E319" s="7"/>
      <c r="F319" s="8">
        <v>46053.274339317126</v>
      </c>
      <c r="G319" s="8">
        <v>46053.358883854162</v>
      </c>
      <c r="H319" s="9">
        <v>4</v>
      </c>
      <c r="I319" s="6">
        <v>400514</v>
      </c>
      <c r="J319" s="7" t="s">
        <v>18</v>
      </c>
      <c r="K319" s="6">
        <v>100010991</v>
      </c>
      <c r="L319" s="10">
        <v>46002</v>
      </c>
      <c r="M319" s="11">
        <v>47827</v>
      </c>
      <c r="N319" s="11">
        <v>46052</v>
      </c>
      <c r="O319" s="11">
        <v>46052</v>
      </c>
    </row>
    <row r="320" s="2" customFormat="1" ht="30" hidden="1" customHeight="1">
      <c r="A320" s="5" t="s">
        <v>15</v>
      </c>
      <c r="B320" s="5" t="s">
        <v>16</v>
      </c>
      <c r="C320" s="6">
        <v>1329001647</v>
      </c>
      <c r="D320" s="7" t="s">
        <v>344</v>
      </c>
      <c r="E320" s="7"/>
      <c r="F320" s="8">
        <v>46053.274339317126</v>
      </c>
      <c r="G320" s="8">
        <v>46053.358552060185</v>
      </c>
      <c r="H320" s="9">
        <v>4</v>
      </c>
      <c r="I320" s="6">
        <v>400514</v>
      </c>
      <c r="J320" s="7" t="s">
        <v>18</v>
      </c>
      <c r="K320" s="6">
        <v>100010991</v>
      </c>
      <c r="L320" s="10">
        <v>46002</v>
      </c>
      <c r="M320" s="11">
        <v>47827</v>
      </c>
      <c r="N320" s="11">
        <v>46052</v>
      </c>
      <c r="O320" s="11">
        <v>46052</v>
      </c>
    </row>
    <row r="321" s="2" customFormat="1" ht="30" hidden="1" customHeight="1">
      <c r="A321" s="5" t="s">
        <v>15</v>
      </c>
      <c r="B321" s="5" t="s">
        <v>16</v>
      </c>
      <c r="C321" s="6">
        <v>1329001647</v>
      </c>
      <c r="D321" s="7" t="s">
        <v>345</v>
      </c>
      <c r="E321" s="7"/>
      <c r="F321" s="8">
        <v>46053.274339317126</v>
      </c>
      <c r="G321" s="8">
        <v>46053.358424467588</v>
      </c>
      <c r="H321" s="9">
        <v>4</v>
      </c>
      <c r="I321" s="6">
        <v>400514</v>
      </c>
      <c r="J321" s="7" t="s">
        <v>18</v>
      </c>
      <c r="K321" s="6">
        <v>100010991</v>
      </c>
      <c r="L321" s="10">
        <v>46002</v>
      </c>
      <c r="M321" s="11">
        <v>47827</v>
      </c>
      <c r="N321" s="11">
        <v>46052</v>
      </c>
      <c r="O321" s="11">
        <v>46052</v>
      </c>
    </row>
    <row r="322" s="2" customFormat="1" ht="30" hidden="1" customHeight="1">
      <c r="A322" s="5" t="s">
        <v>15</v>
      </c>
      <c r="B322" s="5" t="s">
        <v>16</v>
      </c>
      <c r="C322" s="6">
        <v>1329001647</v>
      </c>
      <c r="D322" s="7" t="s">
        <v>346</v>
      </c>
      <c r="E322" s="7"/>
      <c r="F322" s="8">
        <v>46053.274339317126</v>
      </c>
      <c r="G322" s="8">
        <v>46053.358304606481</v>
      </c>
      <c r="H322" s="9">
        <v>4</v>
      </c>
      <c r="I322" s="6">
        <v>400514</v>
      </c>
      <c r="J322" s="7" t="s">
        <v>18</v>
      </c>
      <c r="K322" s="6">
        <v>100010991</v>
      </c>
      <c r="L322" s="10">
        <v>46002</v>
      </c>
      <c r="M322" s="11">
        <v>47827</v>
      </c>
      <c r="N322" s="11">
        <v>46052</v>
      </c>
      <c r="O322" s="11">
        <v>46052</v>
      </c>
    </row>
    <row r="323" s="2" customFormat="1" ht="30" hidden="1" customHeight="1">
      <c r="A323" s="5" t="s">
        <v>15</v>
      </c>
      <c r="B323" s="5" t="s">
        <v>16</v>
      </c>
      <c r="C323" s="6">
        <v>1329001647</v>
      </c>
      <c r="D323" s="7" t="s">
        <v>347</v>
      </c>
      <c r="E323" s="7"/>
      <c r="F323" s="8">
        <v>46053.274339317126</v>
      </c>
      <c r="G323" s="8">
        <v>46053.358105127314</v>
      </c>
      <c r="H323" s="9">
        <v>4</v>
      </c>
      <c r="I323" s="6">
        <v>400514</v>
      </c>
      <c r="J323" s="7" t="s">
        <v>18</v>
      </c>
      <c r="K323" s="6">
        <v>100010991</v>
      </c>
      <c r="L323" s="10">
        <v>46002</v>
      </c>
      <c r="M323" s="11">
        <v>47827</v>
      </c>
      <c r="N323" s="11">
        <v>46052</v>
      </c>
      <c r="O323" s="11">
        <v>46052</v>
      </c>
    </row>
    <row r="324" s="2" customFormat="1" ht="30" hidden="1" customHeight="1">
      <c r="A324" s="5" t="s">
        <v>15</v>
      </c>
      <c r="B324" s="5" t="s">
        <v>16</v>
      </c>
      <c r="C324" s="6">
        <v>1329001647</v>
      </c>
      <c r="D324" s="7" t="s">
        <v>348</v>
      </c>
      <c r="E324" s="7"/>
      <c r="F324" s="8">
        <v>46053.274339317126</v>
      </c>
      <c r="G324" s="8">
        <v>46053.357953460647</v>
      </c>
      <c r="H324" s="9">
        <v>4</v>
      </c>
      <c r="I324" s="6">
        <v>400514</v>
      </c>
      <c r="J324" s="7" t="s">
        <v>18</v>
      </c>
      <c r="K324" s="6">
        <v>100010991</v>
      </c>
      <c r="L324" s="10">
        <v>46002</v>
      </c>
      <c r="M324" s="11">
        <v>47827</v>
      </c>
      <c r="N324" s="11">
        <v>46052</v>
      </c>
      <c r="O324" s="11">
        <v>46052</v>
      </c>
    </row>
    <row r="325" s="2" customFormat="1" ht="30" hidden="1" customHeight="1">
      <c r="A325" s="5" t="s">
        <v>15</v>
      </c>
      <c r="B325" s="5" t="s">
        <v>16</v>
      </c>
      <c r="C325" s="6">
        <v>1329001647</v>
      </c>
      <c r="D325" s="7" t="s">
        <v>349</v>
      </c>
      <c r="E325" s="7"/>
      <c r="F325" s="8">
        <v>46053.274339317126</v>
      </c>
      <c r="G325" s="8">
        <v>46053.35779981481</v>
      </c>
      <c r="H325" s="9">
        <v>4</v>
      </c>
      <c r="I325" s="6">
        <v>400514</v>
      </c>
      <c r="J325" s="7" t="s">
        <v>18</v>
      </c>
      <c r="K325" s="6">
        <v>100010991</v>
      </c>
      <c r="L325" s="10">
        <v>46002</v>
      </c>
      <c r="M325" s="11">
        <v>47827</v>
      </c>
      <c r="N325" s="11">
        <v>46052</v>
      </c>
      <c r="O325" s="11">
        <v>46052</v>
      </c>
    </row>
    <row r="326" s="2" customFormat="1" ht="30" hidden="1" customHeight="1">
      <c r="A326" s="5" t="s">
        <v>15</v>
      </c>
      <c r="B326" s="5" t="s">
        <v>16</v>
      </c>
      <c r="C326" s="6">
        <v>1329001647</v>
      </c>
      <c r="D326" s="7" t="s">
        <v>350</v>
      </c>
      <c r="E326" s="7"/>
      <c r="F326" s="8">
        <v>46053.274339317126</v>
      </c>
      <c r="G326" s="8">
        <v>46053.357682210648</v>
      </c>
      <c r="H326" s="9">
        <v>4</v>
      </c>
      <c r="I326" s="6">
        <v>400514</v>
      </c>
      <c r="J326" s="7" t="s">
        <v>18</v>
      </c>
      <c r="K326" s="6">
        <v>100010991</v>
      </c>
      <c r="L326" s="10">
        <v>46002</v>
      </c>
      <c r="M326" s="11">
        <v>47827</v>
      </c>
      <c r="N326" s="11">
        <v>46052</v>
      </c>
      <c r="O326" s="11">
        <v>46052</v>
      </c>
    </row>
    <row r="327" s="2" customFormat="1" ht="30" hidden="1" customHeight="1">
      <c r="A327" s="5" t="s">
        <v>15</v>
      </c>
      <c r="B327" s="5" t="s">
        <v>16</v>
      </c>
      <c r="C327" s="6">
        <v>1329001647</v>
      </c>
      <c r="D327" s="7" t="s">
        <v>351</v>
      </c>
      <c r="E327" s="7"/>
      <c r="F327" s="8">
        <v>46053.274339317126</v>
      </c>
      <c r="G327" s="8">
        <v>46053.35758009259</v>
      </c>
      <c r="H327" s="9">
        <v>4</v>
      </c>
      <c r="I327" s="6">
        <v>400514</v>
      </c>
      <c r="J327" s="7" t="s">
        <v>18</v>
      </c>
      <c r="K327" s="6">
        <v>100010991</v>
      </c>
      <c r="L327" s="10">
        <v>46002</v>
      </c>
      <c r="M327" s="11">
        <v>47827</v>
      </c>
      <c r="N327" s="11">
        <v>46052</v>
      </c>
      <c r="O327" s="11">
        <v>46052</v>
      </c>
    </row>
    <row r="328" s="2" customFormat="1" ht="30" hidden="1" customHeight="1">
      <c r="A328" s="5" t="s">
        <v>111</v>
      </c>
      <c r="B328" s="5" t="s">
        <v>16</v>
      </c>
      <c r="C328" s="6">
        <v>1329001643</v>
      </c>
      <c r="D328" s="7" t="s">
        <v>352</v>
      </c>
      <c r="E328" s="7"/>
      <c r="F328" s="8">
        <v>46053.30223321759</v>
      </c>
      <c r="G328" s="8">
        <v>46053.31699756944</v>
      </c>
      <c r="H328" s="9">
        <v>4</v>
      </c>
      <c r="I328" s="6">
        <v>400514</v>
      </c>
      <c r="J328" s="7" t="s">
        <v>18</v>
      </c>
      <c r="K328" s="6">
        <v>100010764</v>
      </c>
      <c r="L328" s="10">
        <v>45980</v>
      </c>
      <c r="M328" s="11">
        <v>47805</v>
      </c>
      <c r="N328" s="11"/>
      <c r="O328" s="11"/>
    </row>
    <row r="329" s="2" customFormat="1" ht="30" hidden="1" customHeight="1">
      <c r="A329" s="5" t="s">
        <v>111</v>
      </c>
      <c r="B329" s="5" t="s">
        <v>16</v>
      </c>
      <c r="C329" s="6">
        <v>1329001643</v>
      </c>
      <c r="D329" s="7" t="s">
        <v>353</v>
      </c>
      <c r="E329" s="7"/>
      <c r="F329" s="8">
        <v>46053.30223321759</v>
      </c>
      <c r="G329" s="8">
        <v>46053.330072280092</v>
      </c>
      <c r="H329" s="9">
        <v>4</v>
      </c>
      <c r="I329" s="6">
        <v>400514</v>
      </c>
      <c r="J329" s="7" t="s">
        <v>18</v>
      </c>
      <c r="K329" s="6">
        <v>100010764</v>
      </c>
      <c r="L329" s="10">
        <v>45980</v>
      </c>
      <c r="M329" s="11">
        <v>47805</v>
      </c>
      <c r="N329" s="11"/>
      <c r="O329" s="11"/>
    </row>
    <row r="330" s="2" customFormat="1" ht="30" hidden="1" customHeight="1">
      <c r="A330" s="5" t="s">
        <v>111</v>
      </c>
      <c r="B330" s="5" t="s">
        <v>16</v>
      </c>
      <c r="C330" s="6">
        <v>1329001643</v>
      </c>
      <c r="D330" s="7" t="s">
        <v>354</v>
      </c>
      <c r="E330" s="7"/>
      <c r="F330" s="8">
        <v>46053.30223321759</v>
      </c>
      <c r="G330" s="8">
        <v>46053.329297430551</v>
      </c>
      <c r="H330" s="9">
        <v>4</v>
      </c>
      <c r="I330" s="6">
        <v>400514</v>
      </c>
      <c r="J330" s="7" t="s">
        <v>18</v>
      </c>
      <c r="K330" s="6">
        <v>100010764</v>
      </c>
      <c r="L330" s="10">
        <v>45980</v>
      </c>
      <c r="M330" s="11">
        <v>47805</v>
      </c>
      <c r="N330" s="11"/>
      <c r="O330" s="11"/>
    </row>
    <row r="331" s="2" customFormat="1" ht="30" hidden="1" customHeight="1">
      <c r="A331" s="5" t="s">
        <v>111</v>
      </c>
      <c r="B331" s="5" t="s">
        <v>16</v>
      </c>
      <c r="C331" s="6">
        <v>1329001643</v>
      </c>
      <c r="D331" s="7" t="s">
        <v>355</v>
      </c>
      <c r="E331" s="7"/>
      <c r="F331" s="8">
        <v>46053.30223321759</v>
      </c>
      <c r="G331" s="8">
        <v>46053.315235578702</v>
      </c>
      <c r="H331" s="9">
        <v>4</v>
      </c>
      <c r="I331" s="6">
        <v>400514</v>
      </c>
      <c r="J331" s="7" t="s">
        <v>18</v>
      </c>
      <c r="K331" s="6">
        <v>100010764</v>
      </c>
      <c r="L331" s="10">
        <v>45980</v>
      </c>
      <c r="M331" s="11">
        <v>47805</v>
      </c>
      <c r="N331" s="11"/>
      <c r="O331" s="11"/>
    </row>
    <row r="332" s="2" customFormat="1" ht="30" hidden="1" customHeight="1">
      <c r="A332" s="5" t="s">
        <v>111</v>
      </c>
      <c r="B332" s="5" t="s">
        <v>16</v>
      </c>
      <c r="C332" s="6">
        <v>1329001643</v>
      </c>
      <c r="D332" s="7" t="s">
        <v>356</v>
      </c>
      <c r="E332" s="7"/>
      <c r="F332" s="8">
        <v>46053.30223321759</v>
      </c>
      <c r="G332" s="8">
        <v>46053.328939629631</v>
      </c>
      <c r="H332" s="9">
        <v>4</v>
      </c>
      <c r="I332" s="6">
        <v>400514</v>
      </c>
      <c r="J332" s="7" t="s">
        <v>18</v>
      </c>
      <c r="K332" s="6">
        <v>100010764</v>
      </c>
      <c r="L332" s="10">
        <v>45980</v>
      </c>
      <c r="M332" s="11">
        <v>47805</v>
      </c>
      <c r="N332" s="11"/>
      <c r="O332" s="11"/>
    </row>
    <row r="333" s="2" customFormat="1" ht="30" hidden="1" customHeight="1">
      <c r="A333" s="5" t="s">
        <v>111</v>
      </c>
      <c r="B333" s="5" t="s">
        <v>16</v>
      </c>
      <c r="C333" s="6">
        <v>1329001643</v>
      </c>
      <c r="D333" s="7" t="s">
        <v>357</v>
      </c>
      <c r="E333" s="7"/>
      <c r="F333" s="8">
        <v>46053.30223321759</v>
      </c>
      <c r="G333" s="8">
        <v>46053.328151805552</v>
      </c>
      <c r="H333" s="9">
        <v>4</v>
      </c>
      <c r="I333" s="6">
        <v>400514</v>
      </c>
      <c r="J333" s="7" t="s">
        <v>18</v>
      </c>
      <c r="K333" s="6">
        <v>100010764</v>
      </c>
      <c r="L333" s="10">
        <v>45980</v>
      </c>
      <c r="M333" s="11">
        <v>47805</v>
      </c>
      <c r="N333" s="11"/>
      <c r="O333" s="11"/>
    </row>
    <row r="334" s="2" customFormat="1" ht="30" hidden="1" customHeight="1">
      <c r="A334" s="5" t="s">
        <v>111</v>
      </c>
      <c r="B334" s="5" t="s">
        <v>16</v>
      </c>
      <c r="C334" s="6">
        <v>1329001643</v>
      </c>
      <c r="D334" s="7" t="s">
        <v>358</v>
      </c>
      <c r="E334" s="7"/>
      <c r="F334" s="8">
        <v>46053.30223321759</v>
      </c>
      <c r="G334" s="8">
        <v>46053.327791400457</v>
      </c>
      <c r="H334" s="9">
        <v>4</v>
      </c>
      <c r="I334" s="6">
        <v>400514</v>
      </c>
      <c r="J334" s="7" t="s">
        <v>18</v>
      </c>
      <c r="K334" s="6">
        <v>100010764</v>
      </c>
      <c r="L334" s="10">
        <v>45980</v>
      </c>
      <c r="M334" s="11">
        <v>47805</v>
      </c>
      <c r="N334" s="11"/>
      <c r="O334" s="11"/>
    </row>
    <row r="335" s="2" customFormat="1" ht="30" hidden="1" customHeight="1">
      <c r="A335" s="5" t="s">
        <v>111</v>
      </c>
      <c r="B335" s="5" t="s">
        <v>16</v>
      </c>
      <c r="C335" s="6">
        <v>1329001643</v>
      </c>
      <c r="D335" s="7" t="s">
        <v>359</v>
      </c>
      <c r="E335" s="7"/>
      <c r="F335" s="8">
        <v>46053.30223321759</v>
      </c>
      <c r="G335" s="8">
        <v>46053.327497430553</v>
      </c>
      <c r="H335" s="9">
        <v>4</v>
      </c>
      <c r="I335" s="6">
        <v>400514</v>
      </c>
      <c r="J335" s="7" t="s">
        <v>18</v>
      </c>
      <c r="K335" s="6">
        <v>100010764</v>
      </c>
      <c r="L335" s="10">
        <v>45980</v>
      </c>
      <c r="M335" s="11">
        <v>47805</v>
      </c>
      <c r="N335" s="11"/>
      <c r="O335" s="11"/>
    </row>
    <row r="336" s="2" customFormat="1" ht="30" hidden="1" customHeight="1">
      <c r="A336" s="5" t="s">
        <v>111</v>
      </c>
      <c r="B336" s="5" t="s">
        <v>16</v>
      </c>
      <c r="C336" s="6">
        <v>1329001643</v>
      </c>
      <c r="D336" s="7" t="s">
        <v>360</v>
      </c>
      <c r="E336" s="7"/>
      <c r="F336" s="8">
        <v>46053.30223321759</v>
      </c>
      <c r="G336" s="8">
        <v>46053.327240289349</v>
      </c>
      <c r="H336" s="9">
        <v>4</v>
      </c>
      <c r="I336" s="6">
        <v>400514</v>
      </c>
      <c r="J336" s="7" t="s">
        <v>18</v>
      </c>
      <c r="K336" s="6">
        <v>100010764</v>
      </c>
      <c r="L336" s="10">
        <v>45980</v>
      </c>
      <c r="M336" s="11">
        <v>47805</v>
      </c>
      <c r="N336" s="11"/>
      <c r="O336" s="11"/>
    </row>
    <row r="337" s="2" customFormat="1" ht="30" hidden="1" customHeight="1">
      <c r="A337" s="5" t="s">
        <v>111</v>
      </c>
      <c r="B337" s="5" t="s">
        <v>16</v>
      </c>
      <c r="C337" s="6">
        <v>1329001643</v>
      </c>
      <c r="D337" s="7" t="s">
        <v>361</v>
      </c>
      <c r="E337" s="7"/>
      <c r="F337" s="8">
        <v>46053.30223321759</v>
      </c>
      <c r="G337" s="8">
        <v>46053.327027962958</v>
      </c>
      <c r="H337" s="9">
        <v>4</v>
      </c>
      <c r="I337" s="6">
        <v>400514</v>
      </c>
      <c r="J337" s="7" t="s">
        <v>18</v>
      </c>
      <c r="K337" s="6">
        <v>100010764</v>
      </c>
      <c r="L337" s="10">
        <v>45980</v>
      </c>
      <c r="M337" s="11">
        <v>47805</v>
      </c>
      <c r="N337" s="11"/>
      <c r="O337" s="11"/>
    </row>
    <row r="338" s="2" customFormat="1" ht="30" hidden="1" customHeight="1">
      <c r="A338" s="5" t="s">
        <v>111</v>
      </c>
      <c r="B338" s="5" t="s">
        <v>16</v>
      </c>
      <c r="C338" s="6">
        <v>1329001643</v>
      </c>
      <c r="D338" s="7" t="s">
        <v>362</v>
      </c>
      <c r="E338" s="7"/>
      <c r="F338" s="8">
        <v>46053.30223321759</v>
      </c>
      <c r="G338" s="8">
        <v>46053.325610613421</v>
      </c>
      <c r="H338" s="9">
        <v>4</v>
      </c>
      <c r="I338" s="6">
        <v>400514</v>
      </c>
      <c r="J338" s="7" t="s">
        <v>18</v>
      </c>
      <c r="K338" s="6">
        <v>100010764</v>
      </c>
      <c r="L338" s="10">
        <v>45980</v>
      </c>
      <c r="M338" s="11">
        <v>47805</v>
      </c>
      <c r="N338" s="11"/>
      <c r="O338" s="11"/>
    </row>
    <row r="339" s="2" customFormat="1" ht="30" hidden="1" customHeight="1">
      <c r="A339" s="5" t="s">
        <v>111</v>
      </c>
      <c r="B339" s="5" t="s">
        <v>16</v>
      </c>
      <c r="C339" s="6">
        <v>1329001643</v>
      </c>
      <c r="D339" s="7" t="s">
        <v>363</v>
      </c>
      <c r="E339" s="7"/>
      <c r="F339" s="8">
        <v>46053.30223321759</v>
      </c>
      <c r="G339" s="8">
        <v>46053.325266469903</v>
      </c>
      <c r="H339" s="9">
        <v>4</v>
      </c>
      <c r="I339" s="6">
        <v>400514</v>
      </c>
      <c r="J339" s="7" t="s">
        <v>18</v>
      </c>
      <c r="K339" s="6">
        <v>100010764</v>
      </c>
      <c r="L339" s="10">
        <v>45980</v>
      </c>
      <c r="M339" s="11">
        <v>47805</v>
      </c>
      <c r="N339" s="11"/>
      <c r="O339" s="11"/>
    </row>
    <row r="340" s="2" customFormat="1" ht="30" hidden="1" customHeight="1">
      <c r="A340" s="5" t="s">
        <v>111</v>
      </c>
      <c r="B340" s="5" t="s">
        <v>16</v>
      </c>
      <c r="C340" s="6">
        <v>1329001643</v>
      </c>
      <c r="D340" s="7" t="s">
        <v>364</v>
      </c>
      <c r="E340" s="7"/>
      <c r="F340" s="8">
        <v>46053.30223321759</v>
      </c>
      <c r="G340" s="8">
        <v>46053.324822604161</v>
      </c>
      <c r="H340" s="9">
        <v>4</v>
      </c>
      <c r="I340" s="6">
        <v>400514</v>
      </c>
      <c r="J340" s="7" t="s">
        <v>18</v>
      </c>
      <c r="K340" s="6">
        <v>100010764</v>
      </c>
      <c r="L340" s="10">
        <v>45980</v>
      </c>
      <c r="M340" s="11">
        <v>47805</v>
      </c>
      <c r="N340" s="11"/>
      <c r="O340" s="11"/>
    </row>
    <row r="341" s="2" customFormat="1" ht="30" hidden="1" customHeight="1">
      <c r="A341" s="5" t="s">
        <v>111</v>
      </c>
      <c r="B341" s="5" t="s">
        <v>16</v>
      </c>
      <c r="C341" s="6">
        <v>1329001643</v>
      </c>
      <c r="D341" s="7" t="s">
        <v>365</v>
      </c>
      <c r="E341" s="7"/>
      <c r="F341" s="8">
        <v>46053.30223321759</v>
      </c>
      <c r="G341" s="8">
        <v>46053.324525277778</v>
      </c>
      <c r="H341" s="9">
        <v>4</v>
      </c>
      <c r="I341" s="6">
        <v>400514</v>
      </c>
      <c r="J341" s="7" t="s">
        <v>18</v>
      </c>
      <c r="K341" s="6">
        <v>100010764</v>
      </c>
      <c r="L341" s="10">
        <v>45980</v>
      </c>
      <c r="M341" s="11">
        <v>47805</v>
      </c>
      <c r="N341" s="11"/>
      <c r="O341" s="11"/>
    </row>
    <row r="342" s="2" customFormat="1" ht="30" hidden="1" customHeight="1">
      <c r="A342" s="5" t="s">
        <v>111</v>
      </c>
      <c r="B342" s="5" t="s">
        <v>16</v>
      </c>
      <c r="C342" s="6">
        <v>1329001643</v>
      </c>
      <c r="D342" s="7" t="s">
        <v>366</v>
      </c>
      <c r="E342" s="7"/>
      <c r="F342" s="8">
        <v>46053.30223321759</v>
      </c>
      <c r="G342" s="8">
        <v>46053.324213622684</v>
      </c>
      <c r="H342" s="9">
        <v>4</v>
      </c>
      <c r="I342" s="6">
        <v>400514</v>
      </c>
      <c r="J342" s="7" t="s">
        <v>18</v>
      </c>
      <c r="K342" s="6">
        <v>100010764</v>
      </c>
      <c r="L342" s="10">
        <v>45980</v>
      </c>
      <c r="M342" s="11">
        <v>47805</v>
      </c>
      <c r="N342" s="11"/>
      <c r="O342" s="11"/>
    </row>
    <row r="343" s="2" customFormat="1" ht="30" hidden="1" customHeight="1">
      <c r="A343" s="5" t="s">
        <v>111</v>
      </c>
      <c r="B343" s="5" t="s">
        <v>16</v>
      </c>
      <c r="C343" s="6">
        <v>1329001643</v>
      </c>
      <c r="D343" s="7" t="s">
        <v>367</v>
      </c>
      <c r="E343" s="7"/>
      <c r="F343" s="8">
        <v>46053.30223321759</v>
      </c>
      <c r="G343" s="8">
        <v>46053.323421076384</v>
      </c>
      <c r="H343" s="9">
        <v>4</v>
      </c>
      <c r="I343" s="6">
        <v>400514</v>
      </c>
      <c r="J343" s="7" t="s">
        <v>18</v>
      </c>
      <c r="K343" s="6">
        <v>100010764</v>
      </c>
      <c r="L343" s="10">
        <v>45980</v>
      </c>
      <c r="M343" s="11">
        <v>47805</v>
      </c>
      <c r="N343" s="11"/>
      <c r="O343" s="11"/>
    </row>
    <row r="344" s="2" customFormat="1" ht="30" hidden="1" customHeight="1">
      <c r="A344" s="5" t="s">
        <v>111</v>
      </c>
      <c r="B344" s="5" t="s">
        <v>16</v>
      </c>
      <c r="C344" s="6">
        <v>1329001643</v>
      </c>
      <c r="D344" s="7" t="s">
        <v>368</v>
      </c>
      <c r="E344" s="7"/>
      <c r="F344" s="8">
        <v>46053.30223321759</v>
      </c>
      <c r="G344" s="8">
        <v>46053.323108217592</v>
      </c>
      <c r="H344" s="9">
        <v>4</v>
      </c>
      <c r="I344" s="6">
        <v>400514</v>
      </c>
      <c r="J344" s="7" t="s">
        <v>18</v>
      </c>
      <c r="K344" s="6">
        <v>100010764</v>
      </c>
      <c r="L344" s="10">
        <v>45980</v>
      </c>
      <c r="M344" s="11">
        <v>47805</v>
      </c>
      <c r="N344" s="11"/>
      <c r="O344" s="11"/>
    </row>
    <row r="345" s="2" customFormat="1" ht="30" hidden="1" customHeight="1">
      <c r="A345" s="5" t="s">
        <v>111</v>
      </c>
      <c r="B345" s="5" t="s">
        <v>16</v>
      </c>
      <c r="C345" s="6">
        <v>1329001643</v>
      </c>
      <c r="D345" s="7" t="s">
        <v>369</v>
      </c>
      <c r="E345" s="7"/>
      <c r="F345" s="8">
        <v>46053.30223321759</v>
      </c>
      <c r="G345" s="8">
        <v>46053.322691990739</v>
      </c>
      <c r="H345" s="9">
        <v>4</v>
      </c>
      <c r="I345" s="6">
        <v>400514</v>
      </c>
      <c r="J345" s="7" t="s">
        <v>18</v>
      </c>
      <c r="K345" s="6">
        <v>100010764</v>
      </c>
      <c r="L345" s="10">
        <v>45980</v>
      </c>
      <c r="M345" s="11">
        <v>47805</v>
      </c>
      <c r="N345" s="11"/>
      <c r="O345" s="11"/>
    </row>
    <row r="346" s="2" customFormat="1" ht="30" hidden="1" customHeight="1">
      <c r="A346" s="5" t="s">
        <v>111</v>
      </c>
      <c r="B346" s="5" t="s">
        <v>16</v>
      </c>
      <c r="C346" s="6">
        <v>1329001643</v>
      </c>
      <c r="D346" s="7" t="s">
        <v>370</v>
      </c>
      <c r="E346" s="7"/>
      <c r="F346" s="8">
        <v>46053.30223321759</v>
      </c>
      <c r="G346" s="8">
        <v>46053.322368425921</v>
      </c>
      <c r="H346" s="9">
        <v>4</v>
      </c>
      <c r="I346" s="6">
        <v>400514</v>
      </c>
      <c r="J346" s="7" t="s">
        <v>18</v>
      </c>
      <c r="K346" s="6">
        <v>100010764</v>
      </c>
      <c r="L346" s="10">
        <v>45980</v>
      </c>
      <c r="M346" s="11">
        <v>47805</v>
      </c>
      <c r="N346" s="11"/>
      <c r="O346" s="11"/>
    </row>
    <row r="347" s="2" customFormat="1" ht="30" hidden="1" customHeight="1">
      <c r="A347" s="5" t="s">
        <v>111</v>
      </c>
      <c r="B347" s="5" t="s">
        <v>16</v>
      </c>
      <c r="C347" s="6">
        <v>1329001643</v>
      </c>
      <c r="D347" s="7" t="s">
        <v>371</v>
      </c>
      <c r="E347" s="7"/>
      <c r="F347" s="8">
        <v>46053.30223321759</v>
      </c>
      <c r="G347" s="8">
        <v>46053.321713263889</v>
      </c>
      <c r="H347" s="9">
        <v>4</v>
      </c>
      <c r="I347" s="6">
        <v>400514</v>
      </c>
      <c r="J347" s="7" t="s">
        <v>18</v>
      </c>
      <c r="K347" s="6">
        <v>100010764</v>
      </c>
      <c r="L347" s="10">
        <v>45980</v>
      </c>
      <c r="M347" s="11">
        <v>47805</v>
      </c>
      <c r="N347" s="11"/>
      <c r="O347" s="11"/>
    </row>
    <row r="348" s="2" customFormat="1" ht="30" hidden="1" customHeight="1">
      <c r="A348" s="5" t="s">
        <v>111</v>
      </c>
      <c r="B348" s="5" t="s">
        <v>16</v>
      </c>
      <c r="C348" s="6">
        <v>1329001643</v>
      </c>
      <c r="D348" s="7" t="s">
        <v>372</v>
      </c>
      <c r="E348" s="7"/>
      <c r="F348" s="8">
        <v>46053.30223321759</v>
      </c>
      <c r="G348" s="8">
        <v>46053.32056724537</v>
      </c>
      <c r="H348" s="9">
        <v>4</v>
      </c>
      <c r="I348" s="6">
        <v>400514</v>
      </c>
      <c r="J348" s="7" t="s">
        <v>18</v>
      </c>
      <c r="K348" s="6">
        <v>100010764</v>
      </c>
      <c r="L348" s="10">
        <v>45980</v>
      </c>
      <c r="M348" s="11">
        <v>47805</v>
      </c>
      <c r="N348" s="11"/>
      <c r="O348" s="11"/>
    </row>
    <row r="349" s="2" customFormat="1" ht="30" hidden="1" customHeight="1">
      <c r="A349" s="5" t="s">
        <v>111</v>
      </c>
      <c r="B349" s="5" t="s">
        <v>16</v>
      </c>
      <c r="C349" s="6">
        <v>1329001643</v>
      </c>
      <c r="D349" s="7" t="s">
        <v>373</v>
      </c>
      <c r="E349" s="7"/>
      <c r="F349" s="8">
        <v>46053.30223321759</v>
      </c>
      <c r="G349" s="8">
        <v>46053.320248773147</v>
      </c>
      <c r="H349" s="9">
        <v>4</v>
      </c>
      <c r="I349" s="6">
        <v>400514</v>
      </c>
      <c r="J349" s="7" t="s">
        <v>18</v>
      </c>
      <c r="K349" s="6">
        <v>100010764</v>
      </c>
      <c r="L349" s="10">
        <v>45980</v>
      </c>
      <c r="M349" s="11">
        <v>47805</v>
      </c>
      <c r="N349" s="11"/>
      <c r="O349" s="11"/>
    </row>
    <row r="350" s="2" customFormat="1" ht="30" hidden="1" customHeight="1">
      <c r="A350" s="5" t="s">
        <v>111</v>
      </c>
      <c r="B350" s="5" t="s">
        <v>16</v>
      </c>
      <c r="C350" s="6">
        <v>1329001643</v>
      </c>
      <c r="D350" s="7" t="s">
        <v>374</v>
      </c>
      <c r="E350" s="7"/>
      <c r="F350" s="8">
        <v>46053.30223321759</v>
      </c>
      <c r="G350" s="8">
        <v>46053.319887604164</v>
      </c>
      <c r="H350" s="9">
        <v>4</v>
      </c>
      <c r="I350" s="6">
        <v>400514</v>
      </c>
      <c r="J350" s="7" t="s">
        <v>18</v>
      </c>
      <c r="K350" s="6">
        <v>100010764</v>
      </c>
      <c r="L350" s="10">
        <v>45980</v>
      </c>
      <c r="M350" s="11">
        <v>47805</v>
      </c>
      <c r="N350" s="11"/>
      <c r="O350" s="11"/>
    </row>
    <row r="351" s="2" customFormat="1" ht="30" hidden="1" customHeight="1">
      <c r="A351" s="5" t="s">
        <v>111</v>
      </c>
      <c r="B351" s="5" t="s">
        <v>16</v>
      </c>
      <c r="C351" s="6">
        <v>1329001643</v>
      </c>
      <c r="D351" s="7" t="s">
        <v>375</v>
      </c>
      <c r="E351" s="7"/>
      <c r="F351" s="8">
        <v>46053.30223321759</v>
      </c>
      <c r="G351" s="8">
        <v>46053.319563645833</v>
      </c>
      <c r="H351" s="9">
        <v>4</v>
      </c>
      <c r="I351" s="6">
        <v>400514</v>
      </c>
      <c r="J351" s="7" t="s">
        <v>18</v>
      </c>
      <c r="K351" s="6">
        <v>100010764</v>
      </c>
      <c r="L351" s="10">
        <v>45980</v>
      </c>
      <c r="M351" s="11">
        <v>47805</v>
      </c>
      <c r="N351" s="11"/>
      <c r="O351" s="11"/>
    </row>
    <row r="352" s="2" customFormat="1" ht="30" hidden="1" customHeight="1">
      <c r="A352" s="5" t="s">
        <v>111</v>
      </c>
      <c r="B352" s="5" t="s">
        <v>16</v>
      </c>
      <c r="C352" s="6">
        <v>1329001643</v>
      </c>
      <c r="D352" s="7" t="s">
        <v>376</v>
      </c>
      <c r="E352" s="7"/>
      <c r="F352" s="8">
        <v>46053.30223321759</v>
      </c>
      <c r="G352" s="8">
        <v>46053.318908148147</v>
      </c>
      <c r="H352" s="9">
        <v>4</v>
      </c>
      <c r="I352" s="6">
        <v>400514</v>
      </c>
      <c r="J352" s="7" t="s">
        <v>18</v>
      </c>
      <c r="K352" s="6">
        <v>100010764</v>
      </c>
      <c r="L352" s="10">
        <v>45980</v>
      </c>
      <c r="M352" s="11">
        <v>47805</v>
      </c>
      <c r="N352" s="11"/>
      <c r="O352" s="11"/>
    </row>
    <row r="353" s="2" customFormat="1" ht="30" hidden="1" customHeight="1">
      <c r="A353" s="5" t="s">
        <v>111</v>
      </c>
      <c r="B353" s="5" t="s">
        <v>16</v>
      </c>
      <c r="C353" s="6">
        <v>1329001643</v>
      </c>
      <c r="D353" s="7" t="s">
        <v>377</v>
      </c>
      <c r="E353" s="7"/>
      <c r="F353" s="8">
        <v>46053.30223321759</v>
      </c>
      <c r="G353" s="8">
        <v>46053.318016527774</v>
      </c>
      <c r="H353" s="9">
        <v>4</v>
      </c>
      <c r="I353" s="6">
        <v>400514</v>
      </c>
      <c r="J353" s="7" t="s">
        <v>18</v>
      </c>
      <c r="K353" s="6">
        <v>100010764</v>
      </c>
      <c r="L353" s="10">
        <v>45980</v>
      </c>
      <c r="M353" s="11">
        <v>47805</v>
      </c>
      <c r="N353" s="11"/>
      <c r="O353" s="11"/>
    </row>
    <row r="354" s="2" customFormat="1" ht="30" hidden="1" customHeight="1">
      <c r="A354" s="5" t="s">
        <v>111</v>
      </c>
      <c r="B354" s="5" t="s">
        <v>16</v>
      </c>
      <c r="C354" s="6">
        <v>1329001643</v>
      </c>
      <c r="D354" s="7" t="s">
        <v>378</v>
      </c>
      <c r="E354" s="7"/>
      <c r="F354" s="8">
        <v>46053.30223321759</v>
      </c>
      <c r="G354" s="8">
        <v>46053.317488171291</v>
      </c>
      <c r="H354" s="9">
        <v>4</v>
      </c>
      <c r="I354" s="6">
        <v>400514</v>
      </c>
      <c r="J354" s="7" t="s">
        <v>18</v>
      </c>
      <c r="K354" s="6">
        <v>100010764</v>
      </c>
      <c r="L354" s="10">
        <v>45980</v>
      </c>
      <c r="M354" s="11">
        <v>47805</v>
      </c>
      <c r="N354" s="11"/>
      <c r="O354" s="11"/>
    </row>
    <row r="355" s="2" customFormat="1" ht="30" hidden="1" customHeight="1">
      <c r="A355" s="5" t="s">
        <v>111</v>
      </c>
      <c r="B355" s="5" t="s">
        <v>16</v>
      </c>
      <c r="C355" s="6">
        <v>1329001643</v>
      </c>
      <c r="D355" s="7" t="s">
        <v>379</v>
      </c>
      <c r="E355" s="7"/>
      <c r="F355" s="8">
        <v>46053.30223321759</v>
      </c>
      <c r="G355" s="8">
        <v>46053.316534421298</v>
      </c>
      <c r="H355" s="9">
        <v>4</v>
      </c>
      <c r="I355" s="6">
        <v>400514</v>
      </c>
      <c r="J355" s="7" t="s">
        <v>18</v>
      </c>
      <c r="K355" s="6">
        <v>100010764</v>
      </c>
      <c r="L355" s="10">
        <v>45980</v>
      </c>
      <c r="M355" s="11">
        <v>47805</v>
      </c>
      <c r="N355" s="11"/>
      <c r="O355" s="11"/>
    </row>
    <row r="356" s="2" customFormat="1" ht="30" hidden="1" customHeight="1">
      <c r="A356" s="5" t="s">
        <v>111</v>
      </c>
      <c r="B356" s="5" t="s">
        <v>16</v>
      </c>
      <c r="C356" s="6">
        <v>1329001643</v>
      </c>
      <c r="D356" s="7" t="s">
        <v>380</v>
      </c>
      <c r="E356" s="7"/>
      <c r="F356" s="8">
        <v>46053.30223321759</v>
      </c>
      <c r="G356" s="8">
        <v>46053.316024861109</v>
      </c>
      <c r="H356" s="9">
        <v>4</v>
      </c>
      <c r="I356" s="6">
        <v>400514</v>
      </c>
      <c r="J356" s="7" t="s">
        <v>18</v>
      </c>
      <c r="K356" s="6">
        <v>100010764</v>
      </c>
      <c r="L356" s="10">
        <v>45980</v>
      </c>
      <c r="M356" s="11">
        <v>47805</v>
      </c>
      <c r="N356" s="11"/>
      <c r="O356" s="11"/>
    </row>
    <row r="357" s="2" customFormat="1" ht="30" hidden="1" customHeight="1">
      <c r="A357" s="5" t="s">
        <v>111</v>
      </c>
      <c r="B357" s="5" t="s">
        <v>16</v>
      </c>
      <c r="C357" s="6">
        <v>1329001643</v>
      </c>
      <c r="D357" s="7" t="s">
        <v>381</v>
      </c>
      <c r="E357" s="7"/>
      <c r="F357" s="8">
        <v>46053.30223321759</v>
      </c>
      <c r="G357" s="8">
        <v>46053.319227268519</v>
      </c>
      <c r="H357" s="9">
        <v>4</v>
      </c>
      <c r="I357" s="6">
        <v>400514</v>
      </c>
      <c r="J357" s="7" t="s">
        <v>18</v>
      </c>
      <c r="K357" s="6">
        <v>100010764</v>
      </c>
      <c r="L357" s="10">
        <v>45980</v>
      </c>
      <c r="M357" s="11">
        <v>47805</v>
      </c>
      <c r="N357" s="11"/>
      <c r="O357" s="11"/>
    </row>
    <row r="358" s="2" customFormat="1" ht="30" hidden="1" customHeight="1">
      <c r="A358" s="5" t="s">
        <v>111</v>
      </c>
      <c r="B358" s="5" t="s">
        <v>16</v>
      </c>
      <c r="C358" s="6">
        <v>1329001644</v>
      </c>
      <c r="D358" s="7" t="s">
        <v>382</v>
      </c>
      <c r="E358" s="7"/>
      <c r="F358" s="8">
        <v>46053.303222812501</v>
      </c>
      <c r="G358" s="8">
        <v>46053.333146782403</v>
      </c>
      <c r="H358" s="9">
        <v>4</v>
      </c>
      <c r="I358" s="6">
        <v>400464</v>
      </c>
      <c r="J358" s="7" t="s">
        <v>51</v>
      </c>
      <c r="K358" s="6">
        <v>100011218</v>
      </c>
      <c r="L358" s="10">
        <v>46018</v>
      </c>
      <c r="M358" s="11">
        <v>47843</v>
      </c>
      <c r="N358" s="11"/>
      <c r="O358" s="11"/>
    </row>
    <row r="359" s="2" customFormat="1" ht="30" hidden="1" customHeight="1">
      <c r="A359" s="5" t="s">
        <v>111</v>
      </c>
      <c r="B359" s="5" t="s">
        <v>16</v>
      </c>
      <c r="C359" s="6">
        <v>1329001644</v>
      </c>
      <c r="D359" s="7" t="s">
        <v>383</v>
      </c>
      <c r="E359" s="7"/>
      <c r="F359" s="8">
        <v>46053.303222812501</v>
      </c>
      <c r="G359" s="8">
        <v>46053.349007812496</v>
      </c>
      <c r="H359" s="9">
        <v>4</v>
      </c>
      <c r="I359" s="6">
        <v>400464</v>
      </c>
      <c r="J359" s="7" t="s">
        <v>51</v>
      </c>
      <c r="K359" s="6">
        <v>100011197</v>
      </c>
      <c r="L359" s="10">
        <v>46016</v>
      </c>
      <c r="M359" s="11">
        <v>47841</v>
      </c>
      <c r="N359" s="11"/>
      <c r="O359" s="11"/>
    </row>
    <row r="360" s="2" customFormat="1" ht="30" hidden="1" customHeight="1">
      <c r="A360" s="5" t="s">
        <v>111</v>
      </c>
      <c r="B360" s="5" t="s">
        <v>16</v>
      </c>
      <c r="C360" s="6">
        <v>1329001644</v>
      </c>
      <c r="D360" s="7" t="s">
        <v>384</v>
      </c>
      <c r="E360" s="7"/>
      <c r="F360" s="8">
        <v>46053.303222812501</v>
      </c>
      <c r="G360" s="8">
        <v>46053.348717627312</v>
      </c>
      <c r="H360" s="9">
        <v>4</v>
      </c>
      <c r="I360" s="6">
        <v>400464</v>
      </c>
      <c r="J360" s="7" t="s">
        <v>51</v>
      </c>
      <c r="K360" s="6">
        <v>100011197</v>
      </c>
      <c r="L360" s="10">
        <v>46016</v>
      </c>
      <c r="M360" s="11">
        <v>47841</v>
      </c>
      <c r="N360" s="11"/>
      <c r="O360" s="11"/>
    </row>
    <row r="361" s="2" customFormat="1" ht="30" hidden="1" customHeight="1">
      <c r="A361" s="5" t="s">
        <v>111</v>
      </c>
      <c r="B361" s="5" t="s">
        <v>16</v>
      </c>
      <c r="C361" s="6">
        <v>1329001644</v>
      </c>
      <c r="D361" s="7" t="s">
        <v>385</v>
      </c>
      <c r="E361" s="7"/>
      <c r="F361" s="8">
        <v>46053.303222812501</v>
      </c>
      <c r="G361" s="8">
        <v>46053.348185370371</v>
      </c>
      <c r="H361" s="9">
        <v>4</v>
      </c>
      <c r="I361" s="6">
        <v>400464</v>
      </c>
      <c r="J361" s="7" t="s">
        <v>51</v>
      </c>
      <c r="K361" s="6">
        <v>100011197</v>
      </c>
      <c r="L361" s="10">
        <v>46016</v>
      </c>
      <c r="M361" s="11">
        <v>47841</v>
      </c>
      <c r="N361" s="11"/>
      <c r="O361" s="11"/>
    </row>
    <row r="362" s="2" customFormat="1" ht="30" hidden="1" customHeight="1">
      <c r="A362" s="5" t="s">
        <v>111</v>
      </c>
      <c r="B362" s="5" t="s">
        <v>16</v>
      </c>
      <c r="C362" s="6">
        <v>1329001644</v>
      </c>
      <c r="D362" s="7" t="s">
        <v>386</v>
      </c>
      <c r="E362" s="7"/>
      <c r="F362" s="8">
        <v>46053.303222812501</v>
      </c>
      <c r="G362" s="8">
        <v>46053.347342071756</v>
      </c>
      <c r="H362" s="9">
        <v>4</v>
      </c>
      <c r="I362" s="6">
        <v>400464</v>
      </c>
      <c r="J362" s="7" t="s">
        <v>51</v>
      </c>
      <c r="K362" s="6">
        <v>100011197</v>
      </c>
      <c r="L362" s="10"/>
      <c r="M362" s="11">
        <v>47841</v>
      </c>
      <c r="N362" s="11"/>
      <c r="O362" s="11"/>
    </row>
    <row r="363" s="2" customFormat="1" ht="30" hidden="1" customHeight="1">
      <c r="A363" s="5" t="s">
        <v>111</v>
      </c>
      <c r="B363" s="5" t="s">
        <v>16</v>
      </c>
      <c r="C363" s="6">
        <v>1329001644</v>
      </c>
      <c r="D363" s="7" t="s">
        <v>387</v>
      </c>
      <c r="E363" s="7"/>
      <c r="F363" s="8">
        <v>46053.303222812501</v>
      </c>
      <c r="G363" s="8">
        <v>46053.345995104166</v>
      </c>
      <c r="H363" s="9">
        <v>4</v>
      </c>
      <c r="I363" s="6">
        <v>400464</v>
      </c>
      <c r="J363" s="7" t="s">
        <v>51</v>
      </c>
      <c r="K363" s="6">
        <v>100011197</v>
      </c>
      <c r="L363" s="10"/>
      <c r="M363" s="11">
        <v>47841</v>
      </c>
      <c r="N363" s="11"/>
      <c r="O363" s="11"/>
    </row>
    <row r="364" s="2" customFormat="1" ht="30" hidden="1" customHeight="1">
      <c r="A364" s="5" t="s">
        <v>111</v>
      </c>
      <c r="B364" s="5" t="s">
        <v>16</v>
      </c>
      <c r="C364" s="6">
        <v>1329001644</v>
      </c>
      <c r="D364" s="7" t="s">
        <v>388</v>
      </c>
      <c r="E364" s="7"/>
      <c r="F364" s="8">
        <v>46053.303222812501</v>
      </c>
      <c r="G364" s="8">
        <v>46053.345598587963</v>
      </c>
      <c r="H364" s="9">
        <v>4</v>
      </c>
      <c r="I364" s="6">
        <v>400464</v>
      </c>
      <c r="J364" s="7" t="s">
        <v>51</v>
      </c>
      <c r="K364" s="6">
        <v>100011197</v>
      </c>
      <c r="L364" s="10">
        <v>46016</v>
      </c>
      <c r="M364" s="11">
        <v>47841</v>
      </c>
      <c r="N364" s="11"/>
      <c r="O364" s="11"/>
    </row>
    <row r="365" s="2" customFormat="1" ht="30" hidden="1" customHeight="1">
      <c r="A365" s="5" t="s">
        <v>111</v>
      </c>
      <c r="B365" s="5" t="s">
        <v>16</v>
      </c>
      <c r="C365" s="6">
        <v>1329001644</v>
      </c>
      <c r="D365" s="7" t="s">
        <v>389</v>
      </c>
      <c r="E365" s="7"/>
      <c r="F365" s="8">
        <v>46053.303222812501</v>
      </c>
      <c r="G365" s="8">
        <v>46053.345135462958</v>
      </c>
      <c r="H365" s="9">
        <v>4</v>
      </c>
      <c r="I365" s="6">
        <v>400464</v>
      </c>
      <c r="J365" s="7" t="s">
        <v>51</v>
      </c>
      <c r="K365" s="6">
        <v>100011197</v>
      </c>
      <c r="L365" s="10">
        <v>46016</v>
      </c>
      <c r="M365" s="11">
        <v>47841</v>
      </c>
      <c r="N365" s="11"/>
      <c r="O365" s="11"/>
    </row>
    <row r="366" s="2" customFormat="1" ht="30" hidden="1" customHeight="1">
      <c r="A366" s="5" t="s">
        <v>111</v>
      </c>
      <c r="B366" s="5" t="s">
        <v>16</v>
      </c>
      <c r="C366" s="6">
        <v>1329001644</v>
      </c>
      <c r="D366" s="7" t="s">
        <v>390</v>
      </c>
      <c r="E366" s="7"/>
      <c r="F366" s="8">
        <v>46053.303222812501</v>
      </c>
      <c r="G366" s="8">
        <v>46053.344750115735</v>
      </c>
      <c r="H366" s="9">
        <v>4</v>
      </c>
      <c r="I366" s="6">
        <v>400464</v>
      </c>
      <c r="J366" s="7" t="s">
        <v>51</v>
      </c>
      <c r="K366" s="6">
        <v>100011197</v>
      </c>
      <c r="L366" s="10">
        <v>46016</v>
      </c>
      <c r="M366" s="11">
        <v>47841</v>
      </c>
      <c r="N366" s="11"/>
      <c r="O366" s="11"/>
    </row>
    <row r="367" s="2" customFormat="1" ht="30" hidden="1" customHeight="1">
      <c r="A367" s="5" t="s">
        <v>111</v>
      </c>
      <c r="B367" s="5" t="s">
        <v>16</v>
      </c>
      <c r="C367" s="6">
        <v>1329001644</v>
      </c>
      <c r="D367" s="7" t="s">
        <v>391</v>
      </c>
      <c r="E367" s="7"/>
      <c r="F367" s="8">
        <v>46053.303222812501</v>
      </c>
      <c r="G367" s="8">
        <v>46053.344260046295</v>
      </c>
      <c r="H367" s="9">
        <v>4</v>
      </c>
      <c r="I367" s="6">
        <v>400464</v>
      </c>
      <c r="J367" s="7" t="s">
        <v>51</v>
      </c>
      <c r="K367" s="6">
        <v>100011197</v>
      </c>
      <c r="L367" s="10">
        <v>46016</v>
      </c>
      <c r="M367" s="11">
        <v>47841</v>
      </c>
      <c r="N367" s="11"/>
      <c r="O367" s="11"/>
    </row>
    <row r="368" s="2" customFormat="1" ht="30" hidden="1" customHeight="1">
      <c r="A368" s="5" t="s">
        <v>111</v>
      </c>
      <c r="B368" s="5" t="s">
        <v>16</v>
      </c>
      <c r="C368" s="6">
        <v>1329001644</v>
      </c>
      <c r="D368" s="7" t="s">
        <v>392</v>
      </c>
      <c r="E368" s="7"/>
      <c r="F368" s="8">
        <v>46053.303222812501</v>
      </c>
      <c r="G368" s="8">
        <v>46053.34372478009</v>
      </c>
      <c r="H368" s="9">
        <v>4</v>
      </c>
      <c r="I368" s="6">
        <v>400464</v>
      </c>
      <c r="J368" s="7" t="s">
        <v>51</v>
      </c>
      <c r="K368" s="6">
        <v>100011197</v>
      </c>
      <c r="L368" s="10">
        <v>46016</v>
      </c>
      <c r="M368" s="11">
        <v>47841</v>
      </c>
      <c r="N368" s="11"/>
      <c r="O368" s="11"/>
    </row>
    <row r="369" s="2" customFormat="1" ht="30" hidden="1" customHeight="1">
      <c r="A369" s="5" t="s">
        <v>111</v>
      </c>
      <c r="B369" s="5" t="s">
        <v>16</v>
      </c>
      <c r="C369" s="6">
        <v>1329001644</v>
      </c>
      <c r="D369" s="7" t="s">
        <v>393</v>
      </c>
      <c r="E369" s="7"/>
      <c r="F369" s="8">
        <v>46053.303222812501</v>
      </c>
      <c r="G369" s="8">
        <v>46053.343027719908</v>
      </c>
      <c r="H369" s="9">
        <v>4</v>
      </c>
      <c r="I369" s="6">
        <v>400464</v>
      </c>
      <c r="J369" s="7" t="s">
        <v>51</v>
      </c>
      <c r="K369" s="6">
        <v>100011197</v>
      </c>
      <c r="L369" s="10">
        <v>46016</v>
      </c>
      <c r="M369" s="11">
        <v>47841</v>
      </c>
      <c r="N369" s="11"/>
      <c r="O369" s="11"/>
    </row>
    <row r="370" s="2" customFormat="1" ht="30" hidden="1" customHeight="1">
      <c r="A370" s="5" t="s">
        <v>111</v>
      </c>
      <c r="B370" s="5" t="s">
        <v>16</v>
      </c>
      <c r="C370" s="6">
        <v>1329001644</v>
      </c>
      <c r="D370" s="7" t="s">
        <v>394</v>
      </c>
      <c r="E370" s="7"/>
      <c r="F370" s="8">
        <v>46053.303222812501</v>
      </c>
      <c r="G370" s="8">
        <v>46053.342582974532</v>
      </c>
      <c r="H370" s="9">
        <v>4</v>
      </c>
      <c r="I370" s="6">
        <v>400464</v>
      </c>
      <c r="J370" s="7" t="s">
        <v>51</v>
      </c>
      <c r="K370" s="6">
        <v>100011197</v>
      </c>
      <c r="L370" s="10">
        <v>46016</v>
      </c>
      <c r="M370" s="11">
        <v>47841</v>
      </c>
      <c r="N370" s="11"/>
      <c r="O370" s="11"/>
    </row>
    <row r="371" s="2" customFormat="1" ht="30" hidden="1" customHeight="1">
      <c r="A371" s="5" t="s">
        <v>111</v>
      </c>
      <c r="B371" s="5" t="s">
        <v>16</v>
      </c>
      <c r="C371" s="6">
        <v>1329001644</v>
      </c>
      <c r="D371" s="7" t="s">
        <v>395</v>
      </c>
      <c r="E371" s="7"/>
      <c r="F371" s="8">
        <v>46053.303222812501</v>
      </c>
      <c r="G371" s="8">
        <v>46053.341923726854</v>
      </c>
      <c r="H371" s="9">
        <v>4</v>
      </c>
      <c r="I371" s="6">
        <v>400464</v>
      </c>
      <c r="J371" s="7" t="s">
        <v>51</v>
      </c>
      <c r="K371" s="6">
        <v>100011197</v>
      </c>
      <c r="L371" s="10">
        <v>46016</v>
      </c>
      <c r="M371" s="11">
        <v>47841</v>
      </c>
      <c r="N371" s="11"/>
      <c r="O371" s="11"/>
    </row>
    <row r="372" s="2" customFormat="1" ht="30" hidden="1" customHeight="1">
      <c r="A372" s="5" t="s">
        <v>111</v>
      </c>
      <c r="B372" s="5" t="s">
        <v>16</v>
      </c>
      <c r="C372" s="6">
        <v>1329001644</v>
      </c>
      <c r="D372" s="7" t="s">
        <v>396</v>
      </c>
      <c r="E372" s="7"/>
      <c r="F372" s="8">
        <v>46053.303222812501</v>
      </c>
      <c r="G372" s="8">
        <v>46053.341117025462</v>
      </c>
      <c r="H372" s="9">
        <v>4</v>
      </c>
      <c r="I372" s="6">
        <v>400464</v>
      </c>
      <c r="J372" s="7" t="s">
        <v>51</v>
      </c>
      <c r="K372" s="6">
        <v>100011197</v>
      </c>
      <c r="L372" s="10">
        <v>46016</v>
      </c>
      <c r="M372" s="11">
        <v>47841</v>
      </c>
      <c r="N372" s="11"/>
      <c r="O372" s="11"/>
    </row>
    <row r="373" s="2" customFormat="1" ht="30" hidden="1" customHeight="1">
      <c r="A373" s="5" t="s">
        <v>111</v>
      </c>
      <c r="B373" s="5" t="s">
        <v>16</v>
      </c>
      <c r="C373" s="6">
        <v>1329001644</v>
      </c>
      <c r="D373" s="7" t="s">
        <v>397</v>
      </c>
      <c r="E373" s="7"/>
      <c r="F373" s="8">
        <v>46053.303222812501</v>
      </c>
      <c r="G373" s="8">
        <v>46053.340492407406</v>
      </c>
      <c r="H373" s="9">
        <v>4</v>
      </c>
      <c r="I373" s="6">
        <v>400464</v>
      </c>
      <c r="J373" s="7" t="s">
        <v>51</v>
      </c>
      <c r="K373" s="6">
        <v>100011197</v>
      </c>
      <c r="L373" s="10">
        <v>46016</v>
      </c>
      <c r="M373" s="11">
        <v>47841</v>
      </c>
      <c r="N373" s="11"/>
      <c r="O373" s="11"/>
    </row>
    <row r="374" s="2" customFormat="1" ht="30" hidden="1" customHeight="1">
      <c r="A374" s="5" t="s">
        <v>111</v>
      </c>
      <c r="B374" s="5" t="s">
        <v>16</v>
      </c>
      <c r="C374" s="6">
        <v>1329001644</v>
      </c>
      <c r="D374" s="7" t="s">
        <v>398</v>
      </c>
      <c r="E374" s="7"/>
      <c r="F374" s="8">
        <v>46053.303222812501</v>
      </c>
      <c r="G374" s="8">
        <v>46053.339872581018</v>
      </c>
      <c r="H374" s="9">
        <v>4</v>
      </c>
      <c r="I374" s="6">
        <v>400464</v>
      </c>
      <c r="J374" s="7" t="s">
        <v>51</v>
      </c>
      <c r="K374" s="6">
        <v>100011197</v>
      </c>
      <c r="L374" s="10">
        <v>46016</v>
      </c>
      <c r="M374" s="11">
        <v>47841</v>
      </c>
      <c r="N374" s="11"/>
      <c r="O374" s="11"/>
    </row>
    <row r="375" s="2" customFormat="1" ht="30" hidden="1" customHeight="1">
      <c r="A375" s="5" t="s">
        <v>111</v>
      </c>
      <c r="B375" s="5" t="s">
        <v>16</v>
      </c>
      <c r="C375" s="6">
        <v>1329001644</v>
      </c>
      <c r="D375" s="7" t="s">
        <v>399</v>
      </c>
      <c r="E375" s="7"/>
      <c r="F375" s="8">
        <v>46053.303222812501</v>
      </c>
      <c r="G375" s="8">
        <v>46053.339313298609</v>
      </c>
      <c r="H375" s="9">
        <v>4</v>
      </c>
      <c r="I375" s="6">
        <v>400464</v>
      </c>
      <c r="J375" s="7" t="s">
        <v>51</v>
      </c>
      <c r="K375" s="6">
        <v>100011197</v>
      </c>
      <c r="L375" s="10">
        <v>46016</v>
      </c>
      <c r="M375" s="11">
        <v>47841</v>
      </c>
      <c r="N375" s="11"/>
      <c r="O375" s="11"/>
    </row>
    <row r="376" s="2" customFormat="1" ht="30" hidden="1" customHeight="1">
      <c r="A376" s="5" t="s">
        <v>111</v>
      </c>
      <c r="B376" s="5" t="s">
        <v>16</v>
      </c>
      <c r="C376" s="6">
        <v>1329001644</v>
      </c>
      <c r="D376" s="7" t="s">
        <v>400</v>
      </c>
      <c r="E376" s="7"/>
      <c r="F376" s="8">
        <v>46053.303222812501</v>
      </c>
      <c r="G376" s="8">
        <v>46053.337767326389</v>
      </c>
      <c r="H376" s="9">
        <v>4</v>
      </c>
      <c r="I376" s="6">
        <v>400464</v>
      </c>
      <c r="J376" s="7" t="s">
        <v>51</v>
      </c>
      <c r="K376" s="6">
        <v>100011197</v>
      </c>
      <c r="L376" s="10">
        <v>46016</v>
      </c>
      <c r="M376" s="11">
        <v>47841</v>
      </c>
      <c r="N376" s="11"/>
      <c r="O376" s="11"/>
    </row>
    <row r="377" s="2" customFormat="1" ht="30" hidden="1" customHeight="1">
      <c r="A377" s="5" t="s">
        <v>111</v>
      </c>
      <c r="B377" s="5" t="s">
        <v>16</v>
      </c>
      <c r="C377" s="6">
        <v>1329001644</v>
      </c>
      <c r="D377" s="7" t="s">
        <v>401</v>
      </c>
      <c r="E377" s="7"/>
      <c r="F377" s="8">
        <v>46053.303222812501</v>
      </c>
      <c r="G377" s="8">
        <v>46053.33711915509</v>
      </c>
      <c r="H377" s="9">
        <v>4</v>
      </c>
      <c r="I377" s="6">
        <v>400464</v>
      </c>
      <c r="J377" s="7" t="s">
        <v>51</v>
      </c>
      <c r="K377" s="6">
        <v>100011197</v>
      </c>
      <c r="L377" s="10">
        <v>46016</v>
      </c>
      <c r="M377" s="11">
        <v>47841</v>
      </c>
      <c r="N377" s="11"/>
      <c r="O377" s="11"/>
    </row>
    <row r="378" s="2" customFormat="1" ht="30" hidden="1" customHeight="1">
      <c r="A378" s="5" t="s">
        <v>111</v>
      </c>
      <c r="B378" s="5" t="s">
        <v>16</v>
      </c>
      <c r="C378" s="6">
        <v>1329001644</v>
      </c>
      <c r="D378" s="7" t="s">
        <v>402</v>
      </c>
      <c r="E378" s="7"/>
      <c r="F378" s="8">
        <v>46053.303222812501</v>
      </c>
      <c r="G378" s="8">
        <v>46053.335760150461</v>
      </c>
      <c r="H378" s="9">
        <v>4</v>
      </c>
      <c r="I378" s="6">
        <v>400464</v>
      </c>
      <c r="J378" s="7" t="s">
        <v>51</v>
      </c>
      <c r="K378" s="6">
        <v>100011197</v>
      </c>
      <c r="L378" s="10">
        <v>46016</v>
      </c>
      <c r="M378" s="11">
        <v>47841</v>
      </c>
      <c r="N378" s="11"/>
      <c r="O378" s="11"/>
    </row>
    <row r="379" s="2" customFormat="1" ht="30" hidden="1" customHeight="1">
      <c r="A379" s="5" t="s">
        <v>111</v>
      </c>
      <c r="B379" s="5" t="s">
        <v>16</v>
      </c>
      <c r="C379" s="6">
        <v>1329001644</v>
      </c>
      <c r="D379" s="7" t="s">
        <v>403</v>
      </c>
      <c r="E379" s="7"/>
      <c r="F379" s="8">
        <v>46053.303222812501</v>
      </c>
      <c r="G379" s="8">
        <v>46053.335011180556</v>
      </c>
      <c r="H379" s="9">
        <v>4</v>
      </c>
      <c r="I379" s="6">
        <v>400464</v>
      </c>
      <c r="J379" s="7" t="s">
        <v>51</v>
      </c>
      <c r="K379" s="6">
        <v>100011197</v>
      </c>
      <c r="L379" s="10">
        <v>46016</v>
      </c>
      <c r="M379" s="11">
        <v>47841</v>
      </c>
      <c r="N379" s="11"/>
      <c r="O379" s="11"/>
    </row>
    <row r="380" s="2" customFormat="1" ht="30" hidden="1" customHeight="1">
      <c r="A380" s="5" t="s">
        <v>111</v>
      </c>
      <c r="B380" s="5" t="s">
        <v>16</v>
      </c>
      <c r="C380" s="6">
        <v>1329001644</v>
      </c>
      <c r="D380" s="7" t="s">
        <v>404</v>
      </c>
      <c r="E380" s="7"/>
      <c r="F380" s="8">
        <v>46053.303222812501</v>
      </c>
      <c r="G380" s="8">
        <v>46053.334254583329</v>
      </c>
      <c r="H380" s="9">
        <v>4</v>
      </c>
      <c r="I380" s="6">
        <v>400464</v>
      </c>
      <c r="J380" s="7" t="s">
        <v>51</v>
      </c>
      <c r="K380" s="6">
        <v>100011197</v>
      </c>
      <c r="L380" s="10">
        <v>46016</v>
      </c>
      <c r="M380" s="11">
        <v>47841</v>
      </c>
      <c r="N380" s="11"/>
      <c r="O380" s="11"/>
    </row>
    <row r="381" s="2" customFormat="1" ht="30" hidden="1" customHeight="1">
      <c r="A381" s="5" t="s">
        <v>111</v>
      </c>
      <c r="B381" s="5" t="s">
        <v>16</v>
      </c>
      <c r="C381" s="6">
        <v>1329001644</v>
      </c>
      <c r="D381" s="7" t="s">
        <v>405</v>
      </c>
      <c r="E381" s="7"/>
      <c r="F381" s="8">
        <v>46053.303222812501</v>
      </c>
      <c r="G381" s="8">
        <v>46053.336352349535</v>
      </c>
      <c r="H381" s="9">
        <v>4</v>
      </c>
      <c r="I381" s="6">
        <v>400464</v>
      </c>
      <c r="J381" s="7" t="s">
        <v>51</v>
      </c>
      <c r="K381" s="6">
        <v>100011197</v>
      </c>
      <c r="L381" s="10"/>
      <c r="M381" s="11">
        <v>47841</v>
      </c>
      <c r="N381" s="11"/>
      <c r="O381" s="11"/>
    </row>
    <row r="382" s="2" customFormat="1" ht="30" hidden="1" customHeight="1">
      <c r="A382" s="5" t="s">
        <v>111</v>
      </c>
      <c r="B382" s="5" t="s">
        <v>16</v>
      </c>
      <c r="C382" s="6">
        <v>1329001645</v>
      </c>
      <c r="D382" s="7" t="s">
        <v>406</v>
      </c>
      <c r="E382" s="7"/>
      <c r="F382" s="8">
        <v>46053.395726979164</v>
      </c>
      <c r="G382" s="8">
        <v>46053.427773402778</v>
      </c>
      <c r="H382" s="9">
        <v>32</v>
      </c>
      <c r="I382" s="6">
        <v>400902</v>
      </c>
      <c r="J382" s="7" t="s">
        <v>407</v>
      </c>
      <c r="K382" s="6">
        <v>950001221</v>
      </c>
      <c r="L382" s="10"/>
      <c r="M382" s="11">
        <v>47874</v>
      </c>
      <c r="N382" s="11"/>
      <c r="O382" s="11"/>
    </row>
    <row r="383" s="2" customFormat="1" ht="30" hidden="1" customHeight="1">
      <c r="A383" s="5" t="s">
        <v>111</v>
      </c>
      <c r="B383" s="5" t="s">
        <v>16</v>
      </c>
      <c r="C383" s="6">
        <v>1329001645</v>
      </c>
      <c r="D383" s="7" t="s">
        <v>408</v>
      </c>
      <c r="E383" s="7"/>
      <c r="F383" s="8">
        <v>46053.395726979164</v>
      </c>
      <c r="G383" s="8">
        <v>46053.435317928241</v>
      </c>
      <c r="H383" s="9">
        <v>32</v>
      </c>
      <c r="I383" s="6">
        <v>400902</v>
      </c>
      <c r="J383" s="7" t="s">
        <v>407</v>
      </c>
      <c r="K383" s="6">
        <v>950001221</v>
      </c>
      <c r="L383" s="10"/>
      <c r="M383" s="11">
        <v>47874</v>
      </c>
      <c r="N383" s="11"/>
      <c r="O383" s="11"/>
    </row>
    <row r="384" s="2" customFormat="1" ht="30" hidden="1" customHeight="1">
      <c r="A384" s="5" t="s">
        <v>111</v>
      </c>
      <c r="B384" s="5" t="s">
        <v>16</v>
      </c>
      <c r="C384" s="6">
        <v>1329001645</v>
      </c>
      <c r="D384" s="7" t="s">
        <v>409</v>
      </c>
      <c r="E384" s="7"/>
      <c r="F384" s="8">
        <v>46053.395726979164</v>
      </c>
      <c r="G384" s="8">
        <v>46053.434575543979</v>
      </c>
      <c r="H384" s="9">
        <v>32</v>
      </c>
      <c r="I384" s="6">
        <v>400902</v>
      </c>
      <c r="J384" s="7" t="s">
        <v>407</v>
      </c>
      <c r="K384" s="6">
        <v>950001222</v>
      </c>
      <c r="L384" s="10">
        <v>46049</v>
      </c>
      <c r="M384" s="11">
        <v>47874</v>
      </c>
      <c r="N384" s="11"/>
      <c r="O384" s="11"/>
    </row>
    <row r="385" s="2" customFormat="1" ht="30" hidden="1" customHeight="1">
      <c r="A385" s="5" t="s">
        <v>111</v>
      </c>
      <c r="B385" s="5" t="s">
        <v>16</v>
      </c>
      <c r="C385" s="6">
        <v>1329001645</v>
      </c>
      <c r="D385" s="7" t="s">
        <v>410</v>
      </c>
      <c r="E385" s="7"/>
      <c r="F385" s="8">
        <v>46053.395726979164</v>
      </c>
      <c r="G385" s="8">
        <v>46053.423021967588</v>
      </c>
      <c r="H385" s="9">
        <v>16</v>
      </c>
      <c r="I385" s="6">
        <v>400902</v>
      </c>
      <c r="J385" s="7" t="s">
        <v>407</v>
      </c>
      <c r="K385" s="6">
        <v>950001222</v>
      </c>
      <c r="L385" s="10"/>
      <c r="M385" s="11">
        <v>47874</v>
      </c>
      <c r="N385" s="11"/>
      <c r="O385" s="11"/>
    </row>
    <row r="386" s="2" customFormat="1" ht="30" hidden="1" customHeight="1">
      <c r="A386" s="5" t="s">
        <v>111</v>
      </c>
      <c r="B386" s="5" t="s">
        <v>16</v>
      </c>
      <c r="C386" s="6">
        <v>1329001645</v>
      </c>
      <c r="D386" s="7" t="s">
        <v>411</v>
      </c>
      <c r="E386" s="7"/>
      <c r="F386" s="8">
        <v>46053.395726979164</v>
      </c>
      <c r="G386" s="8">
        <v>46053.434002164351</v>
      </c>
      <c r="H386" s="9">
        <v>32</v>
      </c>
      <c r="I386" s="6">
        <v>400902</v>
      </c>
      <c r="J386" s="7" t="s">
        <v>407</v>
      </c>
      <c r="K386" s="6">
        <v>950001221</v>
      </c>
      <c r="L386" s="10"/>
      <c r="M386" s="11">
        <v>47874</v>
      </c>
      <c r="N386" s="11"/>
      <c r="O386" s="11"/>
    </row>
    <row r="387" s="2" customFormat="1" ht="30" hidden="1" customHeight="1">
      <c r="A387" s="5" t="s">
        <v>111</v>
      </c>
      <c r="B387" s="5" t="s">
        <v>16</v>
      </c>
      <c r="C387" s="6">
        <v>1329001645</v>
      </c>
      <c r="D387" s="7" t="s">
        <v>412</v>
      </c>
      <c r="E387" s="7"/>
      <c r="F387" s="8">
        <v>46053.395726979164</v>
      </c>
      <c r="G387" s="8">
        <v>46053.43347668981</v>
      </c>
      <c r="H387" s="9">
        <v>32</v>
      </c>
      <c r="I387" s="6">
        <v>400902</v>
      </c>
      <c r="J387" s="7" t="s">
        <v>407</v>
      </c>
      <c r="K387" s="6">
        <v>950001221</v>
      </c>
      <c r="L387" s="10">
        <v>46049</v>
      </c>
      <c r="M387" s="11">
        <v>47874</v>
      </c>
      <c r="N387" s="11"/>
      <c r="O387" s="11"/>
    </row>
    <row r="388" s="2" customFormat="1" ht="30" hidden="1" customHeight="1">
      <c r="A388" s="5" t="s">
        <v>111</v>
      </c>
      <c r="B388" s="5" t="s">
        <v>16</v>
      </c>
      <c r="C388" s="6">
        <v>1329001645</v>
      </c>
      <c r="D388" s="7" t="s">
        <v>413</v>
      </c>
      <c r="E388" s="7"/>
      <c r="F388" s="8">
        <v>46053.395726979164</v>
      </c>
      <c r="G388" s="8">
        <v>46053.432952349533</v>
      </c>
      <c r="H388" s="9">
        <v>32</v>
      </c>
      <c r="I388" s="6">
        <v>400902</v>
      </c>
      <c r="J388" s="7" t="s">
        <v>407</v>
      </c>
      <c r="K388" s="6">
        <v>950001221</v>
      </c>
      <c r="L388" s="10"/>
      <c r="M388" s="11">
        <v>47874</v>
      </c>
      <c r="N388" s="11"/>
      <c r="O388" s="11"/>
    </row>
    <row r="389" s="2" customFormat="1" ht="30" hidden="1" customHeight="1">
      <c r="A389" s="5" t="s">
        <v>111</v>
      </c>
      <c r="B389" s="5" t="s">
        <v>16</v>
      </c>
      <c r="C389" s="6">
        <v>1329001645</v>
      </c>
      <c r="D389" s="7" t="s">
        <v>414</v>
      </c>
      <c r="E389" s="7"/>
      <c r="F389" s="8">
        <v>46053.395726979164</v>
      </c>
      <c r="G389" s="8">
        <v>46053.431485428242</v>
      </c>
      <c r="H389" s="9">
        <v>32</v>
      </c>
      <c r="I389" s="6">
        <v>400902</v>
      </c>
      <c r="J389" s="7" t="s">
        <v>407</v>
      </c>
      <c r="K389" s="6">
        <v>950001221</v>
      </c>
      <c r="L389" s="10">
        <v>46049</v>
      </c>
      <c r="M389" s="11">
        <v>47874</v>
      </c>
      <c r="N389" s="11"/>
      <c r="O389" s="11"/>
    </row>
    <row r="390" s="2" customFormat="1" ht="30" hidden="1" customHeight="1">
      <c r="A390" s="5" t="s">
        <v>111</v>
      </c>
      <c r="B390" s="5" t="s">
        <v>16</v>
      </c>
      <c r="C390" s="6">
        <v>1329001645</v>
      </c>
      <c r="D390" s="7" t="s">
        <v>415</v>
      </c>
      <c r="E390" s="7"/>
      <c r="F390" s="8">
        <v>46053.395726979164</v>
      </c>
      <c r="G390" s="8">
        <v>46053.429717546293</v>
      </c>
      <c r="H390" s="9">
        <v>32</v>
      </c>
      <c r="I390" s="6">
        <v>400902</v>
      </c>
      <c r="J390" s="7" t="s">
        <v>407</v>
      </c>
      <c r="K390" s="6">
        <v>950001221</v>
      </c>
      <c r="L390" s="10"/>
      <c r="M390" s="11">
        <v>47874</v>
      </c>
      <c r="N390" s="11"/>
      <c r="O390" s="11"/>
    </row>
    <row r="391" s="2" customFormat="1" ht="30" hidden="1" customHeight="1">
      <c r="A391" s="5" t="s">
        <v>111</v>
      </c>
      <c r="B391" s="5" t="s">
        <v>16</v>
      </c>
      <c r="C391" s="6">
        <v>1329001645</v>
      </c>
      <c r="D391" s="7" t="s">
        <v>416</v>
      </c>
      <c r="E391" s="7"/>
      <c r="F391" s="8">
        <v>46053.395726979164</v>
      </c>
      <c r="G391" s="8">
        <v>46053.428969270833</v>
      </c>
      <c r="H391" s="9">
        <v>32</v>
      </c>
      <c r="I391" s="6">
        <v>400902</v>
      </c>
      <c r="J391" s="7" t="s">
        <v>407</v>
      </c>
      <c r="K391" s="6">
        <v>950001221</v>
      </c>
      <c r="L391" s="10">
        <v>46049</v>
      </c>
      <c r="M391" s="11">
        <v>47874</v>
      </c>
      <c r="N391" s="11"/>
      <c r="O391" s="11"/>
    </row>
    <row r="392" s="2" customFormat="1" ht="30" hidden="1" customHeight="1">
      <c r="A392" s="5" t="s">
        <v>111</v>
      </c>
      <c r="B392" s="5" t="s">
        <v>16</v>
      </c>
      <c r="C392" s="6">
        <v>1329001645</v>
      </c>
      <c r="D392" s="7" t="s">
        <v>417</v>
      </c>
      <c r="E392" s="7"/>
      <c r="F392" s="8">
        <v>46053.395726979164</v>
      </c>
      <c r="G392" s="8">
        <v>46053.426931643517</v>
      </c>
      <c r="H392" s="9">
        <v>32</v>
      </c>
      <c r="I392" s="6">
        <v>400902</v>
      </c>
      <c r="J392" s="7" t="s">
        <v>407</v>
      </c>
      <c r="K392" s="6">
        <v>950001221</v>
      </c>
      <c r="L392" s="10"/>
      <c r="M392" s="11">
        <v>47874</v>
      </c>
      <c r="N392" s="11"/>
      <c r="O392" s="11"/>
    </row>
    <row r="393" s="2" customFormat="1" ht="30" hidden="1" customHeight="1">
      <c r="A393" s="5" t="s">
        <v>111</v>
      </c>
      <c r="B393" s="5" t="s">
        <v>16</v>
      </c>
      <c r="C393" s="6">
        <v>1329001645</v>
      </c>
      <c r="D393" s="7" t="s">
        <v>418</v>
      </c>
      <c r="E393" s="7"/>
      <c r="F393" s="8">
        <v>46053.395726979164</v>
      </c>
      <c r="G393" s="8">
        <v>46053.425203761573</v>
      </c>
      <c r="H393" s="9">
        <v>32</v>
      </c>
      <c r="I393" s="6">
        <v>400902</v>
      </c>
      <c r="J393" s="7" t="s">
        <v>407</v>
      </c>
      <c r="K393" s="6">
        <v>950001222</v>
      </c>
      <c r="L393" s="10">
        <v>46049</v>
      </c>
      <c r="M393" s="11">
        <v>47874</v>
      </c>
      <c r="N393" s="11"/>
      <c r="O393" s="11"/>
    </row>
    <row r="394" s="2" customFormat="1" ht="30" hidden="1" customHeight="1">
      <c r="A394" s="5" t="s">
        <v>111</v>
      </c>
      <c r="B394" s="5" t="s">
        <v>16</v>
      </c>
      <c r="C394" s="6">
        <v>1329001645</v>
      </c>
      <c r="D394" s="7" t="s">
        <v>419</v>
      </c>
      <c r="E394" s="7"/>
      <c r="F394" s="8">
        <v>46053.395726979164</v>
      </c>
      <c r="G394" s="8">
        <v>46053.424163240736</v>
      </c>
      <c r="H394" s="9">
        <v>32</v>
      </c>
      <c r="I394" s="6">
        <v>400902</v>
      </c>
      <c r="J394" s="7" t="s">
        <v>407</v>
      </c>
      <c r="K394" s="6">
        <v>950001222</v>
      </c>
      <c r="L394" s="10">
        <v>46049</v>
      </c>
      <c r="M394" s="11">
        <v>47874</v>
      </c>
      <c r="N394" s="11"/>
      <c r="O394" s="11"/>
    </row>
    <row r="395" s="2" customFormat="1" ht="30" hidden="1" customHeight="1">
      <c r="A395" s="5" t="s">
        <v>111</v>
      </c>
      <c r="B395" s="5" t="s">
        <v>16</v>
      </c>
      <c r="C395" s="6">
        <v>1329001648</v>
      </c>
      <c r="D395" s="7" t="s">
        <v>420</v>
      </c>
      <c r="E395" s="7"/>
      <c r="F395" s="8">
        <v>46053.514231782407</v>
      </c>
      <c r="G395" s="8">
        <v>46054.291939745366</v>
      </c>
      <c r="H395" s="9">
        <v>24</v>
      </c>
      <c r="I395" s="6">
        <v>400932</v>
      </c>
      <c r="J395" s="7" t="s">
        <v>196</v>
      </c>
      <c r="K395" s="6">
        <v>100009226</v>
      </c>
      <c r="L395" s="10">
        <v>45803</v>
      </c>
      <c r="M395" s="11">
        <v>47628</v>
      </c>
      <c r="N395" s="11"/>
      <c r="O395" s="11"/>
    </row>
    <row r="396" s="2" customFormat="1" ht="30" hidden="1" customHeight="1">
      <c r="A396" s="5" t="s">
        <v>111</v>
      </c>
      <c r="B396" s="5" t="s">
        <v>16</v>
      </c>
      <c r="C396" s="6">
        <v>1329001648</v>
      </c>
      <c r="D396" s="7" t="s">
        <v>421</v>
      </c>
      <c r="E396" s="7"/>
      <c r="F396" s="8">
        <v>46053.514231782407</v>
      </c>
      <c r="G396" s="8">
        <v>46054.312745081013</v>
      </c>
      <c r="H396" s="9">
        <v>24</v>
      </c>
      <c r="I396" s="6">
        <v>400919</v>
      </c>
      <c r="J396" s="7" t="s">
        <v>422</v>
      </c>
      <c r="K396" s="6">
        <v>153000046</v>
      </c>
      <c r="L396" s="10"/>
      <c r="M396" s="11">
        <v>47869</v>
      </c>
      <c r="N396" s="11"/>
      <c r="O396" s="11"/>
    </row>
    <row r="397" s="2" customFormat="1" ht="30" hidden="1" customHeight="1">
      <c r="A397" s="5" t="s">
        <v>111</v>
      </c>
      <c r="B397" s="5" t="s">
        <v>16</v>
      </c>
      <c r="C397" s="6">
        <v>1329001648</v>
      </c>
      <c r="D397" s="7" t="s">
        <v>423</v>
      </c>
      <c r="E397" s="7"/>
      <c r="F397" s="8">
        <v>46053.514231782407</v>
      </c>
      <c r="G397" s="8">
        <v>46054.311391400464</v>
      </c>
      <c r="H397" s="9">
        <v>24</v>
      </c>
      <c r="I397" s="6">
        <v>400919</v>
      </c>
      <c r="J397" s="7" t="s">
        <v>422</v>
      </c>
      <c r="K397" s="6">
        <v>153000046</v>
      </c>
      <c r="L397" s="10"/>
      <c r="M397" s="11">
        <v>47869</v>
      </c>
      <c r="N397" s="11"/>
      <c r="O397" s="11"/>
    </row>
    <row r="398" s="2" customFormat="1" ht="30" hidden="1" customHeight="1">
      <c r="A398" s="5" t="s">
        <v>111</v>
      </c>
      <c r="B398" s="5" t="s">
        <v>16</v>
      </c>
      <c r="C398" s="6">
        <v>1329001648</v>
      </c>
      <c r="D398" s="7" t="s">
        <v>424</v>
      </c>
      <c r="E398" s="7"/>
      <c r="F398" s="8">
        <v>46053.514231782407</v>
      </c>
      <c r="G398" s="8">
        <v>46054.310806122681</v>
      </c>
      <c r="H398" s="9">
        <v>24</v>
      </c>
      <c r="I398" s="6">
        <v>400919</v>
      </c>
      <c r="J398" s="7" t="s">
        <v>422</v>
      </c>
      <c r="K398" s="6">
        <v>153000046</v>
      </c>
      <c r="L398" s="10"/>
      <c r="M398" s="11">
        <v>47869</v>
      </c>
      <c r="N398" s="11"/>
      <c r="O398" s="11"/>
    </row>
    <row r="399" s="2" customFormat="1" ht="30" hidden="1" customHeight="1">
      <c r="A399" s="5" t="s">
        <v>111</v>
      </c>
      <c r="B399" s="5" t="s">
        <v>16</v>
      </c>
      <c r="C399" s="6">
        <v>1329001648</v>
      </c>
      <c r="D399" s="7" t="s">
        <v>425</v>
      </c>
      <c r="E399" s="7"/>
      <c r="F399" s="8">
        <v>46053.514231782407</v>
      </c>
      <c r="G399" s="8">
        <v>46054.307326400463</v>
      </c>
      <c r="H399" s="9">
        <v>24</v>
      </c>
      <c r="I399" s="6">
        <v>400919</v>
      </c>
      <c r="J399" s="7" t="s">
        <v>422</v>
      </c>
      <c r="K399" s="6">
        <v>153000046</v>
      </c>
      <c r="L399" s="10"/>
      <c r="M399" s="11">
        <v>47869</v>
      </c>
      <c r="N399" s="11"/>
      <c r="O399" s="11"/>
    </row>
    <row r="400" s="2" customFormat="1" ht="30" hidden="1" customHeight="1">
      <c r="A400" s="5" t="s">
        <v>111</v>
      </c>
      <c r="B400" s="5" t="s">
        <v>16</v>
      </c>
      <c r="C400" s="6">
        <v>1329001648</v>
      </c>
      <c r="D400" s="7" t="s">
        <v>426</v>
      </c>
      <c r="E400" s="7"/>
      <c r="F400" s="8">
        <v>46053.514231782407</v>
      </c>
      <c r="G400" s="8">
        <v>46054.30674886574</v>
      </c>
      <c r="H400" s="9">
        <v>24</v>
      </c>
      <c r="I400" s="6">
        <v>400919</v>
      </c>
      <c r="J400" s="7" t="s">
        <v>422</v>
      </c>
      <c r="K400" s="6">
        <v>153000046</v>
      </c>
      <c r="L400" s="10"/>
      <c r="M400" s="11">
        <v>47869</v>
      </c>
      <c r="N400" s="11"/>
      <c r="O400" s="11"/>
    </row>
    <row r="401" s="2" customFormat="1" ht="30" hidden="1" customHeight="1">
      <c r="A401" s="5" t="s">
        <v>111</v>
      </c>
      <c r="B401" s="5" t="s">
        <v>16</v>
      </c>
      <c r="C401" s="6">
        <v>1329001648</v>
      </c>
      <c r="D401" s="7" t="s">
        <v>427</v>
      </c>
      <c r="E401" s="7"/>
      <c r="F401" s="8">
        <v>46053.514231782407</v>
      </c>
      <c r="G401" s="8">
        <v>46054.299323553241</v>
      </c>
      <c r="H401" s="9">
        <v>24</v>
      </c>
      <c r="I401" s="6">
        <v>400919</v>
      </c>
      <c r="J401" s="7" t="s">
        <v>422</v>
      </c>
      <c r="K401" s="6">
        <v>153000046</v>
      </c>
      <c r="L401" s="10"/>
      <c r="M401" s="11">
        <v>47869</v>
      </c>
      <c r="N401" s="11"/>
      <c r="O401" s="11"/>
    </row>
    <row r="402" s="2" customFormat="1" ht="30" hidden="1" customHeight="1">
      <c r="A402" s="5" t="s">
        <v>111</v>
      </c>
      <c r="B402" s="5" t="s">
        <v>16</v>
      </c>
      <c r="C402" s="6">
        <v>1329001648</v>
      </c>
      <c r="D402" s="7" t="s">
        <v>428</v>
      </c>
      <c r="E402" s="7"/>
      <c r="F402" s="8">
        <v>46053.514231782407</v>
      </c>
      <c r="G402" s="8">
        <v>46054.297623321756</v>
      </c>
      <c r="H402" s="9">
        <v>24</v>
      </c>
      <c r="I402" s="6">
        <v>400919</v>
      </c>
      <c r="J402" s="7" t="s">
        <v>422</v>
      </c>
      <c r="K402" s="6">
        <v>153000046</v>
      </c>
      <c r="L402" s="10"/>
      <c r="M402" s="11">
        <v>47869</v>
      </c>
      <c r="N402" s="11"/>
      <c r="O402" s="11"/>
    </row>
    <row r="403" s="2" customFormat="1" ht="30" hidden="1" customHeight="1">
      <c r="A403" s="5" t="s">
        <v>111</v>
      </c>
      <c r="B403" s="5" t="s">
        <v>16</v>
      </c>
      <c r="C403" s="6">
        <v>1329001648</v>
      </c>
      <c r="D403" s="7" t="s">
        <v>429</v>
      </c>
      <c r="E403" s="7"/>
      <c r="F403" s="8">
        <v>46053.514231782407</v>
      </c>
      <c r="G403" s="8">
        <v>46054.296474629627</v>
      </c>
      <c r="H403" s="9">
        <v>24</v>
      </c>
      <c r="I403" s="6">
        <v>400919</v>
      </c>
      <c r="J403" s="7" t="s">
        <v>422</v>
      </c>
      <c r="K403" s="6">
        <v>153000046</v>
      </c>
      <c r="L403" s="10"/>
      <c r="M403" s="11">
        <v>47869</v>
      </c>
      <c r="N403" s="11"/>
      <c r="O403" s="11"/>
    </row>
    <row r="404" s="2" customFormat="1" ht="30" hidden="1" customHeight="1">
      <c r="A404" s="5" t="s">
        <v>111</v>
      </c>
      <c r="B404" s="5" t="s">
        <v>16</v>
      </c>
      <c r="C404" s="6">
        <v>1329001648</v>
      </c>
      <c r="D404" s="7" t="s">
        <v>430</v>
      </c>
      <c r="E404" s="7"/>
      <c r="F404" s="8">
        <v>46053.514231782407</v>
      </c>
      <c r="G404" s="8">
        <v>46054.294815243054</v>
      </c>
      <c r="H404" s="9">
        <v>24</v>
      </c>
      <c r="I404" s="6">
        <v>400919</v>
      </c>
      <c r="J404" s="7" t="s">
        <v>422</v>
      </c>
      <c r="K404" s="6">
        <v>153000046</v>
      </c>
      <c r="L404" s="10"/>
      <c r="M404" s="11">
        <v>47869</v>
      </c>
      <c r="N404" s="11"/>
      <c r="O404" s="11"/>
    </row>
    <row r="405" s="2" customFormat="1" ht="30" hidden="1" customHeight="1">
      <c r="A405" s="5" t="s">
        <v>111</v>
      </c>
      <c r="B405" s="5" t="s">
        <v>16</v>
      </c>
      <c r="C405" s="6">
        <v>1329001648</v>
      </c>
      <c r="D405" s="7" t="s">
        <v>431</v>
      </c>
      <c r="E405" s="7"/>
      <c r="F405" s="8">
        <v>46053.514231782407</v>
      </c>
      <c r="G405" s="8">
        <v>46054.292872164348</v>
      </c>
      <c r="H405" s="9">
        <v>24</v>
      </c>
      <c r="I405" s="6">
        <v>400919</v>
      </c>
      <c r="J405" s="7" t="s">
        <v>422</v>
      </c>
      <c r="K405" s="6">
        <v>153000046</v>
      </c>
      <c r="L405" s="10"/>
      <c r="M405" s="11">
        <v>47869</v>
      </c>
      <c r="N405" s="11"/>
      <c r="O405" s="11"/>
    </row>
    <row r="406" s="2" customFormat="1" ht="30" hidden="1" customHeight="1">
      <c r="A406" s="5" t="s">
        <v>111</v>
      </c>
      <c r="B406" s="5" t="s">
        <v>16</v>
      </c>
      <c r="C406" s="6">
        <v>1329001648</v>
      </c>
      <c r="D406" s="7" t="s">
        <v>432</v>
      </c>
      <c r="E406" s="7"/>
      <c r="F406" s="8">
        <v>46053.514231782407</v>
      </c>
      <c r="G406" s="8">
        <v>46054.287220972219</v>
      </c>
      <c r="H406" s="9">
        <v>24</v>
      </c>
      <c r="I406" s="6">
        <v>400919</v>
      </c>
      <c r="J406" s="7" t="s">
        <v>422</v>
      </c>
      <c r="K406" s="6">
        <v>153000046</v>
      </c>
      <c r="L406" s="10"/>
      <c r="M406" s="11">
        <v>47869</v>
      </c>
      <c r="N406" s="11"/>
      <c r="O406" s="11"/>
    </row>
    <row r="407" s="2" customFormat="1" ht="30" hidden="1" customHeight="1">
      <c r="A407" s="5" t="s">
        <v>111</v>
      </c>
      <c r="B407" s="5" t="s">
        <v>16</v>
      </c>
      <c r="C407" s="6">
        <v>1329001648</v>
      </c>
      <c r="D407" s="7" t="s">
        <v>433</v>
      </c>
      <c r="E407" s="7"/>
      <c r="F407" s="8">
        <v>46053.514231782407</v>
      </c>
      <c r="G407" s="8">
        <v>46054.312051446759</v>
      </c>
      <c r="H407" s="9">
        <v>24</v>
      </c>
      <c r="I407" s="6">
        <v>400932</v>
      </c>
      <c r="J407" s="7" t="s">
        <v>196</v>
      </c>
      <c r="K407" s="6">
        <v>100009226</v>
      </c>
      <c r="L407" s="10">
        <v>45803</v>
      </c>
      <c r="M407" s="11">
        <v>47628</v>
      </c>
      <c r="N407" s="11"/>
      <c r="O407" s="11"/>
    </row>
    <row r="408" s="2" customFormat="1" ht="30" hidden="1" customHeight="1">
      <c r="A408" s="5" t="s">
        <v>111</v>
      </c>
      <c r="B408" s="5" t="s">
        <v>16</v>
      </c>
      <c r="C408" s="6">
        <v>1329001648</v>
      </c>
      <c r="D408" s="7" t="s">
        <v>434</v>
      </c>
      <c r="E408" s="7"/>
      <c r="F408" s="8">
        <v>46053.514231782407</v>
      </c>
      <c r="G408" s="8">
        <v>46054.310290428242</v>
      </c>
      <c r="H408" s="9">
        <v>24</v>
      </c>
      <c r="I408" s="6">
        <v>400932</v>
      </c>
      <c r="J408" s="7" t="s">
        <v>196</v>
      </c>
      <c r="K408" s="6">
        <v>100008855</v>
      </c>
      <c r="L408" s="10">
        <v>45803</v>
      </c>
      <c r="M408" s="11">
        <v>47628</v>
      </c>
      <c r="N408" s="11"/>
      <c r="O408" s="11"/>
    </row>
    <row r="409" s="2" customFormat="1" ht="30" hidden="1" customHeight="1">
      <c r="A409" s="5" t="s">
        <v>111</v>
      </c>
      <c r="B409" s="5" t="s">
        <v>16</v>
      </c>
      <c r="C409" s="6">
        <v>1329001648</v>
      </c>
      <c r="D409" s="7" t="s">
        <v>435</v>
      </c>
      <c r="E409" s="7"/>
      <c r="F409" s="8">
        <v>46053.514231782407</v>
      </c>
      <c r="G409" s="8">
        <v>46054.309759270829</v>
      </c>
      <c r="H409" s="9">
        <v>24</v>
      </c>
      <c r="I409" s="6">
        <v>400932</v>
      </c>
      <c r="J409" s="7" t="s">
        <v>196</v>
      </c>
      <c r="K409" s="6">
        <v>100008855</v>
      </c>
      <c r="L409" s="10">
        <v>45803</v>
      </c>
      <c r="M409" s="11">
        <v>47628</v>
      </c>
      <c r="N409" s="11"/>
      <c r="O409" s="11"/>
    </row>
    <row r="410" s="2" customFormat="1" ht="30" hidden="1" customHeight="1">
      <c r="A410" s="5" t="s">
        <v>111</v>
      </c>
      <c r="B410" s="5" t="s">
        <v>16</v>
      </c>
      <c r="C410" s="6">
        <v>1329001648</v>
      </c>
      <c r="D410" s="7" t="s">
        <v>436</v>
      </c>
      <c r="E410" s="7"/>
      <c r="F410" s="8">
        <v>46053.514231782407</v>
      </c>
      <c r="G410" s="8">
        <v>46054.308208865739</v>
      </c>
      <c r="H410" s="9">
        <v>24</v>
      </c>
      <c r="I410" s="6">
        <v>400932</v>
      </c>
      <c r="J410" s="7" t="s">
        <v>196</v>
      </c>
      <c r="K410" s="6">
        <v>100009226</v>
      </c>
      <c r="L410" s="10">
        <v>45803</v>
      </c>
      <c r="M410" s="11">
        <v>47628</v>
      </c>
      <c r="N410" s="11"/>
      <c r="O410" s="11"/>
    </row>
    <row r="411" s="2" customFormat="1" ht="30" hidden="1" customHeight="1">
      <c r="A411" s="5" t="s">
        <v>111</v>
      </c>
      <c r="B411" s="5" t="s">
        <v>16</v>
      </c>
      <c r="C411" s="6">
        <v>1329001648</v>
      </c>
      <c r="D411" s="7" t="s">
        <v>437</v>
      </c>
      <c r="E411" s="7"/>
      <c r="F411" s="8">
        <v>46053.514231782407</v>
      </c>
      <c r="G411" s="8">
        <v>46054.302780196755</v>
      </c>
      <c r="H411" s="9">
        <v>24</v>
      </c>
      <c r="I411" s="6">
        <v>400932</v>
      </c>
      <c r="J411" s="7" t="s">
        <v>196</v>
      </c>
      <c r="K411" s="6">
        <v>100003226</v>
      </c>
      <c r="L411" s="10">
        <v>45803</v>
      </c>
      <c r="M411" s="11">
        <v>47628</v>
      </c>
      <c r="N411" s="11"/>
      <c r="O411" s="11"/>
    </row>
    <row r="412" s="2" customFormat="1" ht="30" hidden="1" customHeight="1">
      <c r="A412" s="5" t="s">
        <v>111</v>
      </c>
      <c r="B412" s="5" t="s">
        <v>16</v>
      </c>
      <c r="C412" s="6">
        <v>1329001648</v>
      </c>
      <c r="D412" s="7" t="s">
        <v>438</v>
      </c>
      <c r="E412" s="7"/>
      <c r="F412" s="8">
        <v>46053.514231782407</v>
      </c>
      <c r="G412" s="8">
        <v>46054.30033997685</v>
      </c>
      <c r="H412" s="9">
        <v>24</v>
      </c>
      <c r="I412" s="6">
        <v>400932</v>
      </c>
      <c r="J412" s="7" t="s">
        <v>196</v>
      </c>
      <c r="K412" s="6">
        <v>100009226</v>
      </c>
      <c r="L412" s="10">
        <v>45803</v>
      </c>
      <c r="M412" s="11">
        <v>47628</v>
      </c>
      <c r="N412" s="11"/>
      <c r="O412" s="11"/>
    </row>
    <row r="413" s="2" customFormat="1" ht="30" hidden="1" customHeight="1">
      <c r="A413" s="5" t="s">
        <v>111</v>
      </c>
      <c r="B413" s="5" t="s">
        <v>16</v>
      </c>
      <c r="C413" s="6">
        <v>1329001648</v>
      </c>
      <c r="D413" s="7" t="s">
        <v>439</v>
      </c>
      <c r="E413" s="7"/>
      <c r="F413" s="8">
        <v>46053.514231782407</v>
      </c>
      <c r="G413" s="8">
        <v>46054.298777337965</v>
      </c>
      <c r="H413" s="9">
        <v>24</v>
      </c>
      <c r="I413" s="6">
        <v>400932</v>
      </c>
      <c r="J413" s="7" t="s">
        <v>196</v>
      </c>
      <c r="K413" s="6">
        <v>100008855</v>
      </c>
      <c r="L413" s="10">
        <v>45803</v>
      </c>
      <c r="M413" s="11">
        <v>47628</v>
      </c>
      <c r="N413" s="11"/>
      <c r="O413" s="11"/>
    </row>
    <row r="414" s="2" customFormat="1" ht="30" hidden="1" customHeight="1">
      <c r="A414" s="5" t="s">
        <v>111</v>
      </c>
      <c r="B414" s="5" t="s">
        <v>16</v>
      </c>
      <c r="C414" s="6">
        <v>1329001648</v>
      </c>
      <c r="D414" s="7" t="s">
        <v>440</v>
      </c>
      <c r="E414" s="7"/>
      <c r="F414" s="8">
        <v>46053.514231782407</v>
      </c>
      <c r="G414" s="8">
        <v>46054.297097268514</v>
      </c>
      <c r="H414" s="9">
        <v>24</v>
      </c>
      <c r="I414" s="6">
        <v>400932</v>
      </c>
      <c r="J414" s="7" t="s">
        <v>196</v>
      </c>
      <c r="K414" s="6">
        <v>100009226</v>
      </c>
      <c r="L414" s="10">
        <v>45803</v>
      </c>
      <c r="M414" s="11">
        <v>47628</v>
      </c>
      <c r="N414" s="11"/>
      <c r="O414" s="11"/>
    </row>
    <row r="415" s="2" customFormat="1" ht="30" hidden="1" customHeight="1">
      <c r="A415" s="5" t="s">
        <v>111</v>
      </c>
      <c r="B415" s="5" t="s">
        <v>16</v>
      </c>
      <c r="C415" s="6">
        <v>1329001648</v>
      </c>
      <c r="D415" s="7" t="s">
        <v>441</v>
      </c>
      <c r="E415" s="7"/>
      <c r="F415" s="8">
        <v>46053.514231782407</v>
      </c>
      <c r="G415" s="8">
        <v>46054.295332048612</v>
      </c>
      <c r="H415" s="9">
        <v>24</v>
      </c>
      <c r="I415" s="6">
        <v>400932</v>
      </c>
      <c r="J415" s="7" t="s">
        <v>196</v>
      </c>
      <c r="K415" s="6">
        <v>100009226</v>
      </c>
      <c r="L415" s="10">
        <v>45803</v>
      </c>
      <c r="M415" s="11">
        <v>47628</v>
      </c>
      <c r="N415" s="11"/>
      <c r="O415" s="11"/>
    </row>
    <row r="416" s="2" customFormat="1" ht="30" hidden="1" customHeight="1">
      <c r="A416" s="5" t="s">
        <v>111</v>
      </c>
      <c r="B416" s="5" t="s">
        <v>16</v>
      </c>
      <c r="C416" s="6">
        <v>1329001648</v>
      </c>
      <c r="D416" s="7" t="s">
        <v>442</v>
      </c>
      <c r="E416" s="7"/>
      <c r="F416" s="8">
        <v>46053.514231782407</v>
      </c>
      <c r="G416" s="8">
        <v>46054.294183414349</v>
      </c>
      <c r="H416" s="9">
        <v>24</v>
      </c>
      <c r="I416" s="6">
        <v>400932</v>
      </c>
      <c r="J416" s="7" t="s">
        <v>196</v>
      </c>
      <c r="K416" s="6">
        <v>100008855</v>
      </c>
      <c r="L416" s="10">
        <v>45803</v>
      </c>
      <c r="M416" s="11">
        <v>47628</v>
      </c>
      <c r="N416" s="11"/>
      <c r="O416" s="11"/>
    </row>
    <row r="417" s="2" customFormat="1" ht="30" hidden="1" customHeight="1">
      <c r="A417" s="5" t="s">
        <v>111</v>
      </c>
      <c r="B417" s="5" t="s">
        <v>16</v>
      </c>
      <c r="C417" s="6">
        <v>1329001649</v>
      </c>
      <c r="D417" s="7" t="s">
        <v>443</v>
      </c>
      <c r="E417" s="7"/>
      <c r="F417" s="8">
        <v>46054.185903379628</v>
      </c>
      <c r="G417" s="8">
        <v>46054.253464571761</v>
      </c>
      <c r="H417" s="9">
        <v>4</v>
      </c>
      <c r="I417" s="6">
        <v>400514</v>
      </c>
      <c r="J417" s="7" t="s">
        <v>18</v>
      </c>
      <c r="K417" s="6">
        <v>100010764</v>
      </c>
      <c r="L417" s="10">
        <v>45980</v>
      </c>
      <c r="M417" s="11">
        <v>47805</v>
      </c>
      <c r="N417" s="11"/>
      <c r="O417" s="11"/>
    </row>
    <row r="418" s="2" customFormat="1" ht="30" hidden="1" customHeight="1">
      <c r="A418" s="5" t="s">
        <v>111</v>
      </c>
      <c r="B418" s="5" t="s">
        <v>16</v>
      </c>
      <c r="C418" s="6">
        <v>1329001649</v>
      </c>
      <c r="D418" s="7" t="s">
        <v>444</v>
      </c>
      <c r="E418" s="7"/>
      <c r="F418" s="8">
        <v>46054.185903379628</v>
      </c>
      <c r="G418" s="8">
        <v>46054.281302442127</v>
      </c>
      <c r="H418" s="9">
        <v>4</v>
      </c>
      <c r="I418" s="6">
        <v>400441</v>
      </c>
      <c r="J418" s="7" t="s">
        <v>82</v>
      </c>
      <c r="K418" s="6">
        <v>100010247</v>
      </c>
      <c r="L418" s="10"/>
      <c r="M418" s="11">
        <v>47838</v>
      </c>
      <c r="N418" s="11"/>
      <c r="O418" s="11"/>
    </row>
    <row r="419" s="2" customFormat="1" ht="30" hidden="1" customHeight="1">
      <c r="A419" s="5" t="s">
        <v>111</v>
      </c>
      <c r="B419" s="5" t="s">
        <v>16</v>
      </c>
      <c r="C419" s="6">
        <v>1329001649</v>
      </c>
      <c r="D419" s="7" t="s">
        <v>445</v>
      </c>
      <c r="E419" s="7"/>
      <c r="F419" s="8">
        <v>46054.185903379628</v>
      </c>
      <c r="G419" s="8">
        <v>46054.280900613427</v>
      </c>
      <c r="H419" s="9">
        <v>4</v>
      </c>
      <c r="I419" s="6">
        <v>400441</v>
      </c>
      <c r="J419" s="7" t="s">
        <v>82</v>
      </c>
      <c r="K419" s="6">
        <v>100010247</v>
      </c>
      <c r="L419" s="10"/>
      <c r="M419" s="11">
        <v>47838</v>
      </c>
      <c r="N419" s="11"/>
      <c r="O419" s="11"/>
    </row>
    <row r="420" s="2" customFormat="1" ht="30" hidden="1" customHeight="1">
      <c r="A420" s="5" t="s">
        <v>111</v>
      </c>
      <c r="B420" s="5" t="s">
        <v>16</v>
      </c>
      <c r="C420" s="6">
        <v>1329001649</v>
      </c>
      <c r="D420" s="7" t="s">
        <v>446</v>
      </c>
      <c r="E420" s="7"/>
      <c r="F420" s="8">
        <v>46054.185903379628</v>
      </c>
      <c r="G420" s="8">
        <v>46054.280034432872</v>
      </c>
      <c r="H420" s="9">
        <v>4</v>
      </c>
      <c r="I420" s="6">
        <v>400441</v>
      </c>
      <c r="J420" s="7" t="s">
        <v>82</v>
      </c>
      <c r="K420" s="6">
        <v>100011111</v>
      </c>
      <c r="L420" s="10"/>
      <c r="M420" s="11">
        <v>47838</v>
      </c>
      <c r="N420" s="11"/>
      <c r="O420" s="11"/>
    </row>
    <row r="421" s="2" customFormat="1" ht="30" hidden="1" customHeight="1">
      <c r="A421" s="5" t="s">
        <v>111</v>
      </c>
      <c r="B421" s="5" t="s">
        <v>16</v>
      </c>
      <c r="C421" s="6">
        <v>1329001649</v>
      </c>
      <c r="D421" s="7" t="s">
        <v>447</v>
      </c>
      <c r="E421" s="7"/>
      <c r="F421" s="8">
        <v>46054.185903379628</v>
      </c>
      <c r="G421" s="8">
        <v>46054.279157858793</v>
      </c>
      <c r="H421" s="9">
        <v>4</v>
      </c>
      <c r="I421" s="6">
        <v>400441</v>
      </c>
      <c r="J421" s="7" t="s">
        <v>82</v>
      </c>
      <c r="K421" s="6">
        <v>153000045</v>
      </c>
      <c r="L421" s="10"/>
      <c r="M421" s="11">
        <v>47838</v>
      </c>
      <c r="N421" s="11"/>
      <c r="O421" s="11"/>
    </row>
    <row r="422" s="2" customFormat="1" ht="30" hidden="1" customHeight="1">
      <c r="A422" s="5" t="s">
        <v>111</v>
      </c>
      <c r="B422" s="5" t="s">
        <v>16</v>
      </c>
      <c r="C422" s="6">
        <v>1329001649</v>
      </c>
      <c r="D422" s="7" t="s">
        <v>448</v>
      </c>
      <c r="E422" s="7"/>
      <c r="F422" s="8">
        <v>46054.185903379628</v>
      </c>
      <c r="G422" s="8">
        <v>46054.278153460647</v>
      </c>
      <c r="H422" s="9">
        <v>4</v>
      </c>
      <c r="I422" s="6">
        <v>400441</v>
      </c>
      <c r="J422" s="7" t="s">
        <v>82</v>
      </c>
      <c r="K422" s="6">
        <v>100010247</v>
      </c>
      <c r="L422" s="10"/>
      <c r="M422" s="11">
        <v>47838</v>
      </c>
      <c r="N422" s="11"/>
      <c r="O422" s="11"/>
    </row>
    <row r="423" s="2" customFormat="1" ht="30" hidden="1" customHeight="1">
      <c r="A423" s="5" t="s">
        <v>111</v>
      </c>
      <c r="B423" s="5" t="s">
        <v>16</v>
      </c>
      <c r="C423" s="6">
        <v>1329001649</v>
      </c>
      <c r="D423" s="7" t="s">
        <v>449</v>
      </c>
      <c r="E423" s="7"/>
      <c r="F423" s="8">
        <v>46054.185903379628</v>
      </c>
      <c r="G423" s="8">
        <v>46054.276609976849</v>
      </c>
      <c r="H423" s="9">
        <v>4</v>
      </c>
      <c r="I423" s="6">
        <v>400441</v>
      </c>
      <c r="J423" s="7" t="s">
        <v>82</v>
      </c>
      <c r="K423" s="6">
        <v>100010247</v>
      </c>
      <c r="L423" s="10"/>
      <c r="M423" s="11">
        <v>47838</v>
      </c>
      <c r="N423" s="11"/>
      <c r="O423" s="11"/>
    </row>
    <row r="424" s="2" customFormat="1" ht="30" hidden="1" customHeight="1">
      <c r="A424" s="5" t="s">
        <v>111</v>
      </c>
      <c r="B424" s="5" t="s">
        <v>16</v>
      </c>
      <c r="C424" s="6">
        <v>1329001649</v>
      </c>
      <c r="D424" s="7" t="s">
        <v>450</v>
      </c>
      <c r="E424" s="7"/>
      <c r="F424" s="8">
        <v>46054.185903379628</v>
      </c>
      <c r="G424" s="8">
        <v>46054.276169884259</v>
      </c>
      <c r="H424" s="9">
        <v>4</v>
      </c>
      <c r="I424" s="6">
        <v>400441</v>
      </c>
      <c r="J424" s="7" t="s">
        <v>82</v>
      </c>
      <c r="K424" s="6">
        <v>100010247</v>
      </c>
      <c r="L424" s="10"/>
      <c r="M424" s="11">
        <v>47838</v>
      </c>
      <c r="N424" s="11"/>
      <c r="O424" s="11"/>
    </row>
    <row r="425" s="2" customFormat="1" ht="30" hidden="1" customHeight="1">
      <c r="A425" s="5" t="s">
        <v>111</v>
      </c>
      <c r="B425" s="5" t="s">
        <v>16</v>
      </c>
      <c r="C425" s="6">
        <v>1329001649</v>
      </c>
      <c r="D425" s="7" t="s">
        <v>451</v>
      </c>
      <c r="E425" s="7"/>
      <c r="F425" s="8">
        <v>46054.185903379628</v>
      </c>
      <c r="G425" s="8">
        <v>46054.273748414351</v>
      </c>
      <c r="H425" s="9">
        <v>4</v>
      </c>
      <c r="I425" s="6">
        <v>400441</v>
      </c>
      <c r="J425" s="7" t="s">
        <v>82</v>
      </c>
      <c r="K425" s="6">
        <v>153000045</v>
      </c>
      <c r="L425" s="10"/>
      <c r="M425" s="11">
        <v>47838</v>
      </c>
      <c r="N425" s="11"/>
      <c r="O425" s="11"/>
    </row>
    <row r="426" s="2" customFormat="1" ht="30" hidden="1" customHeight="1">
      <c r="A426" s="5" t="s">
        <v>111</v>
      </c>
      <c r="B426" s="5" t="s">
        <v>16</v>
      </c>
      <c r="C426" s="6">
        <v>1329001649</v>
      </c>
      <c r="D426" s="7" t="s">
        <v>452</v>
      </c>
      <c r="E426" s="7"/>
      <c r="F426" s="8">
        <v>46054.185903379628</v>
      </c>
      <c r="G426" s="8">
        <v>46054.275324756942</v>
      </c>
      <c r="H426" s="9">
        <v>4</v>
      </c>
      <c r="I426" s="6">
        <v>400441</v>
      </c>
      <c r="J426" s="7" t="s">
        <v>82</v>
      </c>
      <c r="K426" s="6">
        <v>100010247</v>
      </c>
      <c r="L426" s="10"/>
      <c r="M426" s="11">
        <v>47838</v>
      </c>
      <c r="N426" s="11"/>
      <c r="O426" s="11"/>
    </row>
    <row r="427" s="2" customFormat="1" ht="30" hidden="1" customHeight="1">
      <c r="A427" s="5" t="s">
        <v>111</v>
      </c>
      <c r="B427" s="5" t="s">
        <v>16</v>
      </c>
      <c r="C427" s="6">
        <v>1329001649</v>
      </c>
      <c r="D427" s="7" t="s">
        <v>453</v>
      </c>
      <c r="E427" s="7"/>
      <c r="F427" s="8">
        <v>46054.185903379628</v>
      </c>
      <c r="G427" s="8">
        <v>46054.272187962961</v>
      </c>
      <c r="H427" s="9">
        <v>4</v>
      </c>
      <c r="I427" s="6">
        <v>400441</v>
      </c>
      <c r="J427" s="7" t="s">
        <v>82</v>
      </c>
      <c r="K427" s="6">
        <v>100010247</v>
      </c>
      <c r="L427" s="10"/>
      <c r="M427" s="11">
        <v>47838</v>
      </c>
      <c r="N427" s="11"/>
      <c r="O427" s="11"/>
    </row>
    <row r="428" s="2" customFormat="1" ht="30" hidden="1" customHeight="1">
      <c r="A428" s="5" t="s">
        <v>111</v>
      </c>
      <c r="B428" s="5" t="s">
        <v>16</v>
      </c>
      <c r="C428" s="6">
        <v>1329001649</v>
      </c>
      <c r="D428" s="7" t="s">
        <v>454</v>
      </c>
      <c r="E428" s="7"/>
      <c r="F428" s="8">
        <v>46054.185903379628</v>
      </c>
      <c r="G428" s="8">
        <v>46054.270883101854</v>
      </c>
      <c r="H428" s="9">
        <v>4</v>
      </c>
      <c r="I428" s="6">
        <v>400441</v>
      </c>
      <c r="J428" s="7" t="s">
        <v>82</v>
      </c>
      <c r="K428" s="6">
        <v>100011111</v>
      </c>
      <c r="L428" s="10"/>
      <c r="M428" s="11">
        <v>47838</v>
      </c>
      <c r="N428" s="11"/>
      <c r="O428" s="11"/>
    </row>
    <row r="429" s="2" customFormat="1" ht="30" hidden="1" customHeight="1">
      <c r="A429" s="5" t="s">
        <v>111</v>
      </c>
      <c r="B429" s="5" t="s">
        <v>16</v>
      </c>
      <c r="C429" s="6">
        <v>1329001649</v>
      </c>
      <c r="D429" s="7" t="s">
        <v>455</v>
      </c>
      <c r="E429" s="7"/>
      <c r="F429" s="8">
        <v>46054.185903379628</v>
      </c>
      <c r="G429" s="8">
        <v>46054.269624085646</v>
      </c>
      <c r="H429" s="9">
        <v>4</v>
      </c>
      <c r="I429" s="6">
        <v>400441</v>
      </c>
      <c r="J429" s="7" t="s">
        <v>82</v>
      </c>
      <c r="K429" s="6">
        <v>100010247</v>
      </c>
      <c r="L429" s="10"/>
      <c r="M429" s="11">
        <v>47838</v>
      </c>
      <c r="N429" s="11"/>
      <c r="O429" s="11"/>
    </row>
    <row r="430" s="2" customFormat="1" ht="30" hidden="1" customHeight="1">
      <c r="A430" s="5" t="s">
        <v>111</v>
      </c>
      <c r="B430" s="5" t="s">
        <v>16</v>
      </c>
      <c r="C430" s="6">
        <v>1329001649</v>
      </c>
      <c r="D430" s="7" t="s">
        <v>456</v>
      </c>
      <c r="E430" s="7"/>
      <c r="F430" s="8">
        <v>46054.185903379628</v>
      </c>
      <c r="G430" s="8">
        <v>46054.269047372683</v>
      </c>
      <c r="H430" s="9">
        <v>4</v>
      </c>
      <c r="I430" s="6">
        <v>400441</v>
      </c>
      <c r="J430" s="7" t="s">
        <v>82</v>
      </c>
      <c r="K430" s="6">
        <v>100011111</v>
      </c>
      <c r="L430" s="10"/>
      <c r="M430" s="11">
        <v>47838</v>
      </c>
      <c r="N430" s="11"/>
      <c r="O430" s="11"/>
    </row>
    <row r="431" s="2" customFormat="1" ht="30" hidden="1" customHeight="1">
      <c r="A431" s="5" t="s">
        <v>111</v>
      </c>
      <c r="B431" s="5" t="s">
        <v>16</v>
      </c>
      <c r="C431" s="6">
        <v>1329001649</v>
      </c>
      <c r="D431" s="7" t="s">
        <v>457</v>
      </c>
      <c r="E431" s="7"/>
      <c r="F431" s="8">
        <v>46054.185903379628</v>
      </c>
      <c r="G431" s="8">
        <v>46054.262995335645</v>
      </c>
      <c r="H431" s="9">
        <v>4</v>
      </c>
      <c r="I431" s="6">
        <v>400441</v>
      </c>
      <c r="J431" s="7" t="s">
        <v>82</v>
      </c>
      <c r="K431" s="6">
        <v>100010247</v>
      </c>
      <c r="L431" s="10"/>
      <c r="M431" s="11">
        <v>47838</v>
      </c>
      <c r="N431" s="11"/>
      <c r="O431" s="11"/>
    </row>
    <row r="432" s="2" customFormat="1" ht="30" hidden="1" customHeight="1">
      <c r="A432" s="5" t="s">
        <v>111</v>
      </c>
      <c r="B432" s="5" t="s">
        <v>16</v>
      </c>
      <c r="C432" s="6">
        <v>1329001649</v>
      </c>
      <c r="D432" s="7" t="s">
        <v>458</v>
      </c>
      <c r="E432" s="7"/>
      <c r="F432" s="8">
        <v>46054.185903379628</v>
      </c>
      <c r="G432" s="8">
        <v>46054.259836168982</v>
      </c>
      <c r="H432" s="9">
        <v>4</v>
      </c>
      <c r="I432" s="6">
        <v>400441</v>
      </c>
      <c r="J432" s="7" t="s">
        <v>82</v>
      </c>
      <c r="K432" s="6">
        <v>100010247</v>
      </c>
      <c r="L432" s="10"/>
      <c r="M432" s="11">
        <v>47838</v>
      </c>
      <c r="N432" s="11"/>
      <c r="O432" s="11"/>
    </row>
    <row r="433" s="2" customFormat="1" ht="30" hidden="1" customHeight="1">
      <c r="A433" s="5" t="s">
        <v>111</v>
      </c>
      <c r="B433" s="5" t="s">
        <v>16</v>
      </c>
      <c r="C433" s="6">
        <v>1329001649</v>
      </c>
      <c r="D433" s="7" t="s">
        <v>459</v>
      </c>
      <c r="E433" s="7"/>
      <c r="F433" s="8">
        <v>46054.185903379628</v>
      </c>
      <c r="G433" s="8">
        <v>46054.281678541665</v>
      </c>
      <c r="H433" s="9">
        <v>4</v>
      </c>
      <c r="I433" s="6">
        <v>400514</v>
      </c>
      <c r="J433" s="7" t="s">
        <v>18</v>
      </c>
      <c r="K433" s="6">
        <v>100010991</v>
      </c>
      <c r="L433" s="10">
        <v>46002</v>
      </c>
      <c r="M433" s="11">
        <v>47827</v>
      </c>
      <c r="N433" s="11"/>
      <c r="O433" s="11"/>
    </row>
    <row r="434" s="2" customFormat="1" ht="30" hidden="1" customHeight="1">
      <c r="A434" s="5" t="s">
        <v>111</v>
      </c>
      <c r="B434" s="5" t="s">
        <v>16</v>
      </c>
      <c r="C434" s="6">
        <v>1329001649</v>
      </c>
      <c r="D434" s="7" t="s">
        <v>460</v>
      </c>
      <c r="E434" s="7"/>
      <c r="F434" s="8">
        <v>46054.185903379628</v>
      </c>
      <c r="G434" s="8">
        <v>46054.280429918981</v>
      </c>
      <c r="H434" s="9">
        <v>4</v>
      </c>
      <c r="I434" s="6">
        <v>400514</v>
      </c>
      <c r="J434" s="7" t="s">
        <v>18</v>
      </c>
      <c r="K434" s="6">
        <v>100010755</v>
      </c>
      <c r="L434" s="10"/>
      <c r="M434" s="11">
        <v>47803</v>
      </c>
      <c r="N434" s="11"/>
      <c r="O434" s="11"/>
    </row>
    <row r="435" s="2" customFormat="1" ht="30" hidden="1" customHeight="1">
      <c r="A435" s="5" t="s">
        <v>111</v>
      </c>
      <c r="B435" s="5" t="s">
        <v>16</v>
      </c>
      <c r="C435" s="6">
        <v>1329001649</v>
      </c>
      <c r="D435" s="7" t="s">
        <v>461</v>
      </c>
      <c r="E435" s="7"/>
      <c r="F435" s="8">
        <v>46054.185903379628</v>
      </c>
      <c r="G435" s="8">
        <v>46054.278651724533</v>
      </c>
      <c r="H435" s="9">
        <v>4</v>
      </c>
      <c r="I435" s="6">
        <v>400514</v>
      </c>
      <c r="J435" s="7" t="s">
        <v>18</v>
      </c>
      <c r="K435" s="6">
        <v>100010755</v>
      </c>
      <c r="L435" s="10"/>
      <c r="M435" s="11">
        <v>47803</v>
      </c>
      <c r="N435" s="11"/>
      <c r="O435" s="11"/>
    </row>
    <row r="436" s="2" customFormat="1" ht="30" hidden="1" customHeight="1">
      <c r="A436" s="5" t="s">
        <v>111</v>
      </c>
      <c r="B436" s="5" t="s">
        <v>16</v>
      </c>
      <c r="C436" s="6">
        <v>1329001649</v>
      </c>
      <c r="D436" s="7" t="s">
        <v>462</v>
      </c>
      <c r="E436" s="7"/>
      <c r="F436" s="8">
        <v>46054.185903379628</v>
      </c>
      <c r="G436" s="8">
        <v>46054.277651122684</v>
      </c>
      <c r="H436" s="9">
        <v>4</v>
      </c>
      <c r="I436" s="6">
        <v>400514</v>
      </c>
      <c r="J436" s="7" t="s">
        <v>18</v>
      </c>
      <c r="K436" s="6">
        <v>100010755</v>
      </c>
      <c r="L436" s="10"/>
      <c r="M436" s="11">
        <v>47803</v>
      </c>
      <c r="N436" s="11"/>
      <c r="O436" s="11"/>
    </row>
    <row r="437" s="2" customFormat="1" ht="30" hidden="1" customHeight="1">
      <c r="A437" s="5" t="s">
        <v>111</v>
      </c>
      <c r="B437" s="5" t="s">
        <v>16</v>
      </c>
      <c r="C437" s="6">
        <v>1329001649</v>
      </c>
      <c r="D437" s="7" t="s">
        <v>463</v>
      </c>
      <c r="E437" s="7"/>
      <c r="F437" s="8">
        <v>46054.185903379628</v>
      </c>
      <c r="G437" s="8">
        <v>46054.276997986111</v>
      </c>
      <c r="H437" s="9">
        <v>4</v>
      </c>
      <c r="I437" s="6">
        <v>400514</v>
      </c>
      <c r="J437" s="7" t="s">
        <v>18</v>
      </c>
      <c r="K437" s="6">
        <v>100010764</v>
      </c>
      <c r="L437" s="10">
        <v>45980</v>
      </c>
      <c r="M437" s="11">
        <v>47805</v>
      </c>
      <c r="N437" s="11"/>
      <c r="O437" s="11"/>
    </row>
    <row r="438" s="2" customFormat="1" ht="30" hidden="1" customHeight="1">
      <c r="A438" s="5" t="s">
        <v>111</v>
      </c>
      <c r="B438" s="5" t="s">
        <v>16</v>
      </c>
      <c r="C438" s="6">
        <v>1329001649</v>
      </c>
      <c r="D438" s="7" t="s">
        <v>464</v>
      </c>
      <c r="E438" s="7"/>
      <c r="F438" s="8">
        <v>46054.185903379628</v>
      </c>
      <c r="G438" s="8">
        <v>46054.262502824073</v>
      </c>
      <c r="H438" s="9">
        <v>4</v>
      </c>
      <c r="I438" s="6">
        <v>400514</v>
      </c>
      <c r="J438" s="7" t="s">
        <v>18</v>
      </c>
      <c r="K438" s="6">
        <v>100010764</v>
      </c>
      <c r="L438" s="10">
        <v>45980</v>
      </c>
      <c r="M438" s="11">
        <v>47805</v>
      </c>
      <c r="N438" s="11"/>
      <c r="O438" s="11"/>
    </row>
    <row r="439" s="2" customFormat="1" ht="30" hidden="1" customHeight="1">
      <c r="A439" s="5" t="s">
        <v>111</v>
      </c>
      <c r="B439" s="5" t="s">
        <v>16</v>
      </c>
      <c r="C439" s="6">
        <v>1329001649</v>
      </c>
      <c r="D439" s="7" t="s">
        <v>465</v>
      </c>
      <c r="E439" s="7"/>
      <c r="F439" s="8">
        <v>46054.185903379628</v>
      </c>
      <c r="G439" s="8">
        <v>46054.263611354167</v>
      </c>
      <c r="H439" s="9">
        <v>4</v>
      </c>
      <c r="I439" s="6">
        <v>400514</v>
      </c>
      <c r="J439" s="7" t="s">
        <v>18</v>
      </c>
      <c r="K439" s="6">
        <v>100010764</v>
      </c>
      <c r="L439" s="10">
        <v>45980</v>
      </c>
      <c r="M439" s="11">
        <v>47805</v>
      </c>
      <c r="N439" s="11"/>
      <c r="O439" s="11"/>
    </row>
    <row r="440" s="2" customFormat="1" ht="30" hidden="1" customHeight="1">
      <c r="A440" s="5" t="s">
        <v>111</v>
      </c>
      <c r="B440" s="5" t="s">
        <v>16</v>
      </c>
      <c r="C440" s="6">
        <v>1329001649</v>
      </c>
      <c r="D440" s="7" t="s">
        <v>466</v>
      </c>
      <c r="E440" s="7"/>
      <c r="F440" s="8">
        <v>46054.185903379628</v>
      </c>
      <c r="G440" s="8">
        <v>46054.279592824074</v>
      </c>
      <c r="H440" s="9">
        <v>4</v>
      </c>
      <c r="I440" s="6">
        <v>400514</v>
      </c>
      <c r="J440" s="7" t="s">
        <v>18</v>
      </c>
      <c r="K440" s="6">
        <v>100010991</v>
      </c>
      <c r="L440" s="10">
        <v>46002</v>
      </c>
      <c r="M440" s="11">
        <v>47827</v>
      </c>
      <c r="N440" s="11"/>
      <c r="O440" s="11"/>
    </row>
    <row r="441" s="2" customFormat="1" ht="30" hidden="1" customHeight="1">
      <c r="A441" s="5" t="s">
        <v>111</v>
      </c>
      <c r="B441" s="5" t="s">
        <v>16</v>
      </c>
      <c r="C441" s="6">
        <v>1329001649</v>
      </c>
      <c r="D441" s="7" t="s">
        <v>467</v>
      </c>
      <c r="E441" s="7"/>
      <c r="F441" s="8">
        <v>46054.185903379628</v>
      </c>
      <c r="G441" s="8">
        <v>46054.275765960643</v>
      </c>
      <c r="H441" s="9">
        <v>4</v>
      </c>
      <c r="I441" s="6">
        <v>400514</v>
      </c>
      <c r="J441" s="7" t="s">
        <v>18</v>
      </c>
      <c r="K441" s="6">
        <v>100010764</v>
      </c>
      <c r="L441" s="10">
        <v>45980</v>
      </c>
      <c r="M441" s="11">
        <v>47805</v>
      </c>
      <c r="N441" s="11"/>
      <c r="O441" s="11"/>
    </row>
    <row r="442" s="2" customFormat="1" ht="30" hidden="1" customHeight="1">
      <c r="A442" s="5" t="s">
        <v>111</v>
      </c>
      <c r="B442" s="5" t="s">
        <v>16</v>
      </c>
      <c r="C442" s="6">
        <v>1329001649</v>
      </c>
      <c r="D442" s="7" t="s">
        <v>468</v>
      </c>
      <c r="E442" s="7"/>
      <c r="F442" s="8">
        <v>46054.185903379628</v>
      </c>
      <c r="G442" s="8">
        <v>46054.27489836805</v>
      </c>
      <c r="H442" s="9">
        <v>4</v>
      </c>
      <c r="I442" s="6">
        <v>400514</v>
      </c>
      <c r="J442" s="7" t="s">
        <v>18</v>
      </c>
      <c r="K442" s="6">
        <v>100010764</v>
      </c>
      <c r="L442" s="10">
        <v>45980</v>
      </c>
      <c r="M442" s="11">
        <v>47805</v>
      </c>
      <c r="N442" s="11"/>
      <c r="O442" s="11"/>
    </row>
    <row r="443" s="2" customFormat="1" ht="30" hidden="1" customHeight="1">
      <c r="A443" s="5" t="s">
        <v>111</v>
      </c>
      <c r="B443" s="5" t="s">
        <v>16</v>
      </c>
      <c r="C443" s="6">
        <v>1329001649</v>
      </c>
      <c r="D443" s="7" t="s">
        <v>469</v>
      </c>
      <c r="E443" s="7"/>
      <c r="F443" s="8">
        <v>46054.185903379628</v>
      </c>
      <c r="G443" s="8">
        <v>46054.274394027772</v>
      </c>
      <c r="H443" s="9">
        <v>4</v>
      </c>
      <c r="I443" s="6">
        <v>400514</v>
      </c>
      <c r="J443" s="7" t="s">
        <v>18</v>
      </c>
      <c r="K443" s="6">
        <v>100010991</v>
      </c>
      <c r="L443" s="10">
        <v>46002</v>
      </c>
      <c r="M443" s="11">
        <v>47827</v>
      </c>
      <c r="N443" s="11"/>
      <c r="O443" s="11"/>
    </row>
    <row r="444" s="2" customFormat="1" ht="30" hidden="1" customHeight="1">
      <c r="A444" s="5" t="s">
        <v>111</v>
      </c>
      <c r="B444" s="5" t="s">
        <v>16</v>
      </c>
      <c r="C444" s="6">
        <v>1329001649</v>
      </c>
      <c r="D444" s="7" t="s">
        <v>470</v>
      </c>
      <c r="E444" s="7"/>
      <c r="F444" s="8">
        <v>46054.185903379628</v>
      </c>
      <c r="G444" s="8">
        <v>46054.272663379626</v>
      </c>
      <c r="H444" s="9">
        <v>4</v>
      </c>
      <c r="I444" s="6">
        <v>400514</v>
      </c>
      <c r="J444" s="7" t="s">
        <v>18</v>
      </c>
      <c r="K444" s="6">
        <v>100010764</v>
      </c>
      <c r="L444" s="10">
        <v>45980</v>
      </c>
      <c r="M444" s="11">
        <v>47805</v>
      </c>
      <c r="N444" s="11"/>
      <c r="O444" s="11"/>
    </row>
    <row r="445" s="2" customFormat="1" ht="30" hidden="1" customHeight="1">
      <c r="A445" s="5" t="s">
        <v>111</v>
      </c>
      <c r="B445" s="5" t="s">
        <v>16</v>
      </c>
      <c r="C445" s="6">
        <v>1329001649</v>
      </c>
      <c r="D445" s="7" t="s">
        <v>471</v>
      </c>
      <c r="E445" s="7"/>
      <c r="F445" s="8">
        <v>46054.185903379628</v>
      </c>
      <c r="G445" s="8">
        <v>46054.27169966435</v>
      </c>
      <c r="H445" s="9">
        <v>4</v>
      </c>
      <c r="I445" s="6">
        <v>400514</v>
      </c>
      <c r="J445" s="7" t="s">
        <v>18</v>
      </c>
      <c r="K445" s="6">
        <v>100010991</v>
      </c>
      <c r="L445" s="10">
        <v>46002</v>
      </c>
      <c r="M445" s="11">
        <v>47827</v>
      </c>
      <c r="N445" s="11"/>
      <c r="O445" s="11"/>
    </row>
    <row r="446" s="2" customFormat="1" ht="30" hidden="1" customHeight="1">
      <c r="A446" s="5" t="s">
        <v>111</v>
      </c>
      <c r="B446" s="5" t="s">
        <v>16</v>
      </c>
      <c r="C446" s="6">
        <v>1329001649</v>
      </c>
      <c r="D446" s="7" t="s">
        <v>472</v>
      </c>
      <c r="E446" s="7"/>
      <c r="F446" s="8">
        <v>46054.185903379628</v>
      </c>
      <c r="G446" s="8">
        <v>46054.270300625001</v>
      </c>
      <c r="H446" s="9">
        <v>4</v>
      </c>
      <c r="I446" s="6">
        <v>400514</v>
      </c>
      <c r="J446" s="7" t="s">
        <v>18</v>
      </c>
      <c r="K446" s="6">
        <v>100010764</v>
      </c>
      <c r="L446" s="10">
        <v>45980</v>
      </c>
      <c r="M446" s="11">
        <v>47805</v>
      </c>
      <c r="N446" s="11"/>
      <c r="O446" s="11"/>
    </row>
    <row r="447" s="2" customFormat="1" ht="30" hidden="1" customHeight="1">
      <c r="A447" s="5" t="s">
        <v>15</v>
      </c>
      <c r="B447" s="5" t="s">
        <v>16</v>
      </c>
      <c r="C447" s="6">
        <v>1329001654</v>
      </c>
      <c r="D447" s="7" t="s">
        <v>473</v>
      </c>
      <c r="E447" s="7"/>
      <c r="F447" s="8">
        <v>46054.289584768514</v>
      </c>
      <c r="G447" s="8">
        <v>46054.325275659721</v>
      </c>
      <c r="H447" s="9">
        <v>4</v>
      </c>
      <c r="I447" s="6">
        <v>400514</v>
      </c>
      <c r="J447" s="7" t="s">
        <v>18</v>
      </c>
      <c r="K447" s="6">
        <v>100010991</v>
      </c>
      <c r="L447" s="10">
        <v>46002</v>
      </c>
      <c r="M447" s="11">
        <v>47827</v>
      </c>
      <c r="N447" s="11">
        <v>46054</v>
      </c>
      <c r="O447" s="11">
        <v>46054</v>
      </c>
    </row>
    <row r="448" s="2" customFormat="1" ht="30" hidden="1" customHeight="1">
      <c r="A448" s="5" t="s">
        <v>15</v>
      </c>
      <c r="B448" s="5" t="s">
        <v>16</v>
      </c>
      <c r="C448" s="6">
        <v>1329001654</v>
      </c>
      <c r="D448" s="7" t="s">
        <v>474</v>
      </c>
      <c r="E448" s="7"/>
      <c r="F448" s="8">
        <v>46054.289584768514</v>
      </c>
      <c r="G448" s="8">
        <v>46054.329986527773</v>
      </c>
      <c r="H448" s="9">
        <v>4</v>
      </c>
      <c r="I448" s="6">
        <v>400432</v>
      </c>
      <c r="J448" s="7" t="s">
        <v>49</v>
      </c>
      <c r="K448" s="6">
        <v>100009668</v>
      </c>
      <c r="L448" s="10">
        <v>45878</v>
      </c>
      <c r="M448" s="11">
        <v>47703</v>
      </c>
      <c r="N448" s="11">
        <v>46054</v>
      </c>
      <c r="O448" s="11">
        <v>46054</v>
      </c>
    </row>
    <row r="449" s="2" customFormat="1" ht="30" hidden="1" customHeight="1">
      <c r="A449" s="5" t="s">
        <v>15</v>
      </c>
      <c r="B449" s="5" t="s">
        <v>16</v>
      </c>
      <c r="C449" s="6">
        <v>1329001654</v>
      </c>
      <c r="D449" s="7" t="s">
        <v>475</v>
      </c>
      <c r="E449" s="7"/>
      <c r="F449" s="8">
        <v>46054.289584768514</v>
      </c>
      <c r="G449" s="8">
        <v>46054.326796504625</v>
      </c>
      <c r="H449" s="9">
        <v>4</v>
      </c>
      <c r="I449" s="6">
        <v>400432</v>
      </c>
      <c r="J449" s="7" t="s">
        <v>49</v>
      </c>
      <c r="K449" s="6">
        <v>100009431</v>
      </c>
      <c r="L449" s="10">
        <v>45858</v>
      </c>
      <c r="M449" s="11">
        <v>47683</v>
      </c>
      <c r="N449" s="11">
        <v>46054</v>
      </c>
      <c r="O449" s="11">
        <v>46054</v>
      </c>
    </row>
    <row r="450" s="2" customFormat="1" ht="30" hidden="1" customHeight="1">
      <c r="A450" s="5" t="s">
        <v>15</v>
      </c>
      <c r="B450" s="5" t="s">
        <v>16</v>
      </c>
      <c r="C450" s="6">
        <v>1329001654</v>
      </c>
      <c r="D450" s="7" t="s">
        <v>476</v>
      </c>
      <c r="E450" s="7"/>
      <c r="F450" s="8">
        <v>46054.289584768514</v>
      </c>
      <c r="G450" s="8">
        <v>46054.326233252315</v>
      </c>
      <c r="H450" s="9">
        <v>4</v>
      </c>
      <c r="I450" s="6">
        <v>400432</v>
      </c>
      <c r="J450" s="7" t="s">
        <v>49</v>
      </c>
      <c r="K450" s="6">
        <v>100009431</v>
      </c>
      <c r="L450" s="10">
        <v>45858</v>
      </c>
      <c r="M450" s="11">
        <v>47683</v>
      </c>
      <c r="N450" s="11">
        <v>46054</v>
      </c>
      <c r="O450" s="11">
        <v>46054</v>
      </c>
    </row>
    <row r="451" s="2" customFormat="1" ht="30" hidden="1" customHeight="1">
      <c r="A451" s="5" t="s">
        <v>15</v>
      </c>
      <c r="B451" s="5" t="s">
        <v>16</v>
      </c>
      <c r="C451" s="6">
        <v>1329001654</v>
      </c>
      <c r="D451" s="7" t="s">
        <v>477</v>
      </c>
      <c r="E451" s="7"/>
      <c r="F451" s="8">
        <v>46054.289584768514</v>
      </c>
      <c r="G451" s="8">
        <v>46054.332209247681</v>
      </c>
      <c r="H451" s="9">
        <v>4</v>
      </c>
      <c r="I451" s="6">
        <v>400432</v>
      </c>
      <c r="J451" s="7" t="s">
        <v>49</v>
      </c>
      <c r="K451" s="6">
        <v>100009431</v>
      </c>
      <c r="L451" s="10">
        <v>45858</v>
      </c>
      <c r="M451" s="11">
        <v>47683</v>
      </c>
      <c r="N451" s="11">
        <v>46054</v>
      </c>
      <c r="O451" s="11">
        <v>46054</v>
      </c>
    </row>
    <row r="452" s="2" customFormat="1" ht="30" hidden="1" customHeight="1">
      <c r="A452" s="5" t="s">
        <v>15</v>
      </c>
      <c r="B452" s="5" t="s">
        <v>16</v>
      </c>
      <c r="C452" s="6">
        <v>1329001654</v>
      </c>
      <c r="D452" s="7" t="s">
        <v>478</v>
      </c>
      <c r="E452" s="7"/>
      <c r="F452" s="8">
        <v>46054.289584768514</v>
      </c>
      <c r="G452" s="8">
        <v>46054.331991631945</v>
      </c>
      <c r="H452" s="9">
        <v>4</v>
      </c>
      <c r="I452" s="6">
        <v>400432</v>
      </c>
      <c r="J452" s="7" t="s">
        <v>49</v>
      </c>
      <c r="K452" s="6">
        <v>100009431</v>
      </c>
      <c r="L452" s="10">
        <v>45858</v>
      </c>
      <c r="M452" s="11">
        <v>47683</v>
      </c>
      <c r="N452" s="11">
        <v>46054</v>
      </c>
      <c r="O452" s="11">
        <v>46054</v>
      </c>
    </row>
    <row r="453" s="2" customFormat="1" ht="30" hidden="1" customHeight="1">
      <c r="A453" s="5" t="s">
        <v>15</v>
      </c>
      <c r="B453" s="5" t="s">
        <v>16</v>
      </c>
      <c r="C453" s="6">
        <v>1329001654</v>
      </c>
      <c r="D453" s="7" t="s">
        <v>479</v>
      </c>
      <c r="E453" s="7"/>
      <c r="F453" s="8">
        <v>46054.289584768514</v>
      </c>
      <c r="G453" s="8">
        <v>46054.331792951387</v>
      </c>
      <c r="H453" s="9">
        <v>4</v>
      </c>
      <c r="I453" s="6">
        <v>400432</v>
      </c>
      <c r="J453" s="7" t="s">
        <v>49</v>
      </c>
      <c r="K453" s="6">
        <v>100009668</v>
      </c>
      <c r="L453" s="10">
        <v>45878</v>
      </c>
      <c r="M453" s="11">
        <v>47703</v>
      </c>
      <c r="N453" s="11">
        <v>46054</v>
      </c>
      <c r="O453" s="11">
        <v>46054</v>
      </c>
    </row>
    <row r="454" s="2" customFormat="1" ht="30" hidden="1" customHeight="1">
      <c r="A454" s="5" t="s">
        <v>15</v>
      </c>
      <c r="B454" s="5" t="s">
        <v>16</v>
      </c>
      <c r="C454" s="6">
        <v>1329001654</v>
      </c>
      <c r="D454" s="7" t="s">
        <v>480</v>
      </c>
      <c r="E454" s="7"/>
      <c r="F454" s="8">
        <v>46054.289584768514</v>
      </c>
      <c r="G454" s="8">
        <v>46054.331591689814</v>
      </c>
      <c r="H454" s="9">
        <v>4</v>
      </c>
      <c r="I454" s="6">
        <v>400432</v>
      </c>
      <c r="J454" s="7" t="s">
        <v>49</v>
      </c>
      <c r="K454" s="6">
        <v>100009668</v>
      </c>
      <c r="L454" s="10">
        <v>45878</v>
      </c>
      <c r="M454" s="11">
        <v>47703</v>
      </c>
      <c r="N454" s="11">
        <v>46054</v>
      </c>
      <c r="O454" s="11">
        <v>46054</v>
      </c>
    </row>
    <row r="455" s="2" customFormat="1" ht="30" hidden="1" customHeight="1">
      <c r="A455" s="5" t="s">
        <v>15</v>
      </c>
      <c r="B455" s="5" t="s">
        <v>16</v>
      </c>
      <c r="C455" s="6">
        <v>1329001654</v>
      </c>
      <c r="D455" s="7" t="s">
        <v>481</v>
      </c>
      <c r="E455" s="7"/>
      <c r="F455" s="8">
        <v>46054.289584768514</v>
      </c>
      <c r="G455" s="8">
        <v>46054.331381122684</v>
      </c>
      <c r="H455" s="9">
        <v>4</v>
      </c>
      <c r="I455" s="6">
        <v>400432</v>
      </c>
      <c r="J455" s="7" t="s">
        <v>49</v>
      </c>
      <c r="K455" s="6">
        <v>100009668</v>
      </c>
      <c r="L455" s="10">
        <v>45878</v>
      </c>
      <c r="M455" s="11">
        <v>47703</v>
      </c>
      <c r="N455" s="11">
        <v>46054</v>
      </c>
      <c r="O455" s="11">
        <v>46054</v>
      </c>
    </row>
    <row r="456" s="2" customFormat="1" ht="30" hidden="1" customHeight="1">
      <c r="A456" s="5" t="s">
        <v>15</v>
      </c>
      <c r="B456" s="5" t="s">
        <v>16</v>
      </c>
      <c r="C456" s="6">
        <v>1329001654</v>
      </c>
      <c r="D456" s="7" t="s">
        <v>482</v>
      </c>
      <c r="E456" s="7"/>
      <c r="F456" s="8">
        <v>46054.289584768514</v>
      </c>
      <c r="G456" s="8">
        <v>46054.331158124995</v>
      </c>
      <c r="H456" s="9">
        <v>4</v>
      </c>
      <c r="I456" s="6">
        <v>400432</v>
      </c>
      <c r="J456" s="7" t="s">
        <v>49</v>
      </c>
      <c r="K456" s="6">
        <v>100009668</v>
      </c>
      <c r="L456" s="10">
        <v>45878</v>
      </c>
      <c r="M456" s="11">
        <v>47703</v>
      </c>
      <c r="N456" s="11">
        <v>46054</v>
      </c>
      <c r="O456" s="11">
        <v>46054</v>
      </c>
    </row>
    <row r="457" s="2" customFormat="1" ht="30" hidden="1" customHeight="1">
      <c r="A457" s="5" t="s">
        <v>15</v>
      </c>
      <c r="B457" s="5" t="s">
        <v>16</v>
      </c>
      <c r="C457" s="6">
        <v>1329001654</v>
      </c>
      <c r="D457" s="7" t="s">
        <v>483</v>
      </c>
      <c r="E457" s="7"/>
      <c r="F457" s="8">
        <v>46054.289584768514</v>
      </c>
      <c r="G457" s="8">
        <v>46054.330977881946</v>
      </c>
      <c r="H457" s="9">
        <v>4</v>
      </c>
      <c r="I457" s="6">
        <v>400432</v>
      </c>
      <c r="J457" s="7" t="s">
        <v>49</v>
      </c>
      <c r="K457" s="6">
        <v>100009668</v>
      </c>
      <c r="L457" s="10">
        <v>45878</v>
      </c>
      <c r="M457" s="11">
        <v>47703</v>
      </c>
      <c r="N457" s="11">
        <v>46054</v>
      </c>
      <c r="O457" s="11">
        <v>46054</v>
      </c>
    </row>
    <row r="458" s="2" customFormat="1" ht="30" hidden="1" customHeight="1">
      <c r="A458" s="5" t="s">
        <v>15</v>
      </c>
      <c r="B458" s="5" t="s">
        <v>16</v>
      </c>
      <c r="C458" s="6">
        <v>1329001654</v>
      </c>
      <c r="D458" s="7" t="s">
        <v>484</v>
      </c>
      <c r="E458" s="7"/>
      <c r="F458" s="8">
        <v>46054.289584768514</v>
      </c>
      <c r="G458" s="8">
        <v>46054.328058125</v>
      </c>
      <c r="H458" s="9">
        <v>4</v>
      </c>
      <c r="I458" s="6">
        <v>400441</v>
      </c>
      <c r="J458" s="7" t="s">
        <v>82</v>
      </c>
      <c r="K458" s="6">
        <v>153000045</v>
      </c>
      <c r="L458" s="10"/>
      <c r="M458" s="11">
        <v>47868</v>
      </c>
      <c r="N458" s="11">
        <v>46054</v>
      </c>
      <c r="O458" s="11">
        <v>46054</v>
      </c>
    </row>
    <row r="459" s="2" customFormat="1" ht="30" hidden="1" customHeight="1">
      <c r="A459" s="5" t="s">
        <v>15</v>
      </c>
      <c r="B459" s="5" t="s">
        <v>16</v>
      </c>
      <c r="C459" s="6">
        <v>1329001654</v>
      </c>
      <c r="D459" s="7" t="s">
        <v>485</v>
      </c>
      <c r="E459" s="7"/>
      <c r="F459" s="8">
        <v>46054.289584768514</v>
      </c>
      <c r="G459" s="8">
        <v>46054.324841875001</v>
      </c>
      <c r="H459" s="9">
        <v>4</v>
      </c>
      <c r="I459" s="6">
        <v>400441</v>
      </c>
      <c r="J459" s="7" t="s">
        <v>82</v>
      </c>
      <c r="K459" s="6">
        <v>153000045</v>
      </c>
      <c r="L459" s="10"/>
      <c r="M459" s="11">
        <v>47868</v>
      </c>
      <c r="N459" s="11">
        <v>46054</v>
      </c>
      <c r="O459" s="11">
        <v>46054</v>
      </c>
    </row>
    <row r="460" s="2" customFormat="1" ht="30" hidden="1" customHeight="1">
      <c r="A460" s="5" t="s">
        <v>15</v>
      </c>
      <c r="B460" s="5" t="s">
        <v>16</v>
      </c>
      <c r="C460" s="6">
        <v>1329001654</v>
      </c>
      <c r="D460" s="7" t="s">
        <v>486</v>
      </c>
      <c r="E460" s="7"/>
      <c r="F460" s="8">
        <v>46054.289584768514</v>
      </c>
      <c r="G460" s="8">
        <v>46054.324516550922</v>
      </c>
      <c r="H460" s="9">
        <v>4</v>
      </c>
      <c r="I460" s="6">
        <v>400441</v>
      </c>
      <c r="J460" s="7" t="s">
        <v>82</v>
      </c>
      <c r="K460" s="6">
        <v>153000045</v>
      </c>
      <c r="L460" s="10"/>
      <c r="M460" s="11">
        <v>47868</v>
      </c>
      <c r="N460" s="11">
        <v>46054</v>
      </c>
      <c r="O460" s="11">
        <v>46054</v>
      </c>
    </row>
    <row r="461" s="2" customFormat="1" ht="30" hidden="1" customHeight="1">
      <c r="A461" s="5" t="s">
        <v>15</v>
      </c>
      <c r="B461" s="5" t="s">
        <v>16</v>
      </c>
      <c r="C461" s="6">
        <v>1329001654</v>
      </c>
      <c r="D461" s="7" t="s">
        <v>487</v>
      </c>
      <c r="E461" s="7"/>
      <c r="F461" s="8">
        <v>46054.289584768514</v>
      </c>
      <c r="G461" s="8">
        <v>46054.324325567126</v>
      </c>
      <c r="H461" s="9">
        <v>4</v>
      </c>
      <c r="I461" s="6">
        <v>400441</v>
      </c>
      <c r="J461" s="7" t="s">
        <v>82</v>
      </c>
      <c r="K461" s="6">
        <v>153000045</v>
      </c>
      <c r="L461" s="10"/>
      <c r="M461" s="11">
        <v>47868</v>
      </c>
      <c r="N461" s="11">
        <v>46054</v>
      </c>
      <c r="O461" s="11">
        <v>46054</v>
      </c>
    </row>
    <row r="462" s="2" customFormat="1" ht="30" hidden="1" customHeight="1">
      <c r="A462" s="5" t="s">
        <v>15</v>
      </c>
      <c r="B462" s="5" t="s">
        <v>16</v>
      </c>
      <c r="C462" s="6">
        <v>1329001654</v>
      </c>
      <c r="D462" s="7" t="s">
        <v>488</v>
      </c>
      <c r="E462" s="7"/>
      <c r="F462" s="8">
        <v>46054.289584768514</v>
      </c>
      <c r="G462" s="8">
        <v>46054.323697337961</v>
      </c>
      <c r="H462" s="9">
        <v>4</v>
      </c>
      <c r="I462" s="6">
        <v>400441</v>
      </c>
      <c r="J462" s="7" t="s">
        <v>82</v>
      </c>
      <c r="K462" s="6">
        <v>153000045</v>
      </c>
      <c r="L462" s="10"/>
      <c r="M462" s="11">
        <v>47868</v>
      </c>
      <c r="N462" s="11">
        <v>46054</v>
      </c>
      <c r="O462" s="11">
        <v>46054</v>
      </c>
    </row>
    <row r="463" s="2" customFormat="1" ht="30" hidden="1" customHeight="1">
      <c r="A463" s="5" t="s">
        <v>15</v>
      </c>
      <c r="B463" s="5" t="s">
        <v>16</v>
      </c>
      <c r="C463" s="6">
        <v>1329001654</v>
      </c>
      <c r="D463" s="7" t="s">
        <v>489</v>
      </c>
      <c r="E463" s="7"/>
      <c r="F463" s="8">
        <v>46054.289584768514</v>
      </c>
      <c r="G463" s="8">
        <v>46054.322455578702</v>
      </c>
      <c r="H463" s="9">
        <v>4</v>
      </c>
      <c r="I463" s="6">
        <v>400441</v>
      </c>
      <c r="J463" s="7" t="s">
        <v>82</v>
      </c>
      <c r="K463" s="6">
        <v>100011111</v>
      </c>
      <c r="L463" s="10"/>
      <c r="M463" s="11">
        <v>47834</v>
      </c>
      <c r="N463" s="11">
        <v>46054</v>
      </c>
      <c r="O463" s="11">
        <v>46054</v>
      </c>
    </row>
    <row r="464" s="2" customFormat="1" ht="30" hidden="1" customHeight="1">
      <c r="A464" s="5" t="s">
        <v>15</v>
      </c>
      <c r="B464" s="5" t="s">
        <v>16</v>
      </c>
      <c r="C464" s="6">
        <v>1329001654</v>
      </c>
      <c r="D464" s="7" t="s">
        <v>490</v>
      </c>
      <c r="E464" s="7"/>
      <c r="F464" s="8">
        <v>46054.289584768514</v>
      </c>
      <c r="G464" s="8">
        <v>46054.324654861106</v>
      </c>
      <c r="H464" s="9">
        <v>4</v>
      </c>
      <c r="I464" s="6">
        <v>400441</v>
      </c>
      <c r="J464" s="7" t="s">
        <v>82</v>
      </c>
      <c r="K464" s="6">
        <v>153000045</v>
      </c>
      <c r="L464" s="10"/>
      <c r="M464" s="11">
        <v>47868</v>
      </c>
      <c r="N464" s="11">
        <v>46054</v>
      </c>
      <c r="O464" s="11">
        <v>46054</v>
      </c>
    </row>
    <row r="465" s="2" customFormat="1" ht="30" hidden="1" customHeight="1">
      <c r="A465" s="5" t="s">
        <v>15</v>
      </c>
      <c r="B465" s="5" t="s">
        <v>16</v>
      </c>
      <c r="C465" s="6">
        <v>1329001654</v>
      </c>
      <c r="D465" s="7" t="s">
        <v>491</v>
      </c>
      <c r="E465" s="7"/>
      <c r="F465" s="8">
        <v>46054.289584768514</v>
      </c>
      <c r="G465" s="8">
        <v>46054.333259537038</v>
      </c>
      <c r="H465" s="9">
        <v>4</v>
      </c>
      <c r="I465" s="6">
        <v>400441</v>
      </c>
      <c r="J465" s="7" t="s">
        <v>82</v>
      </c>
      <c r="K465" s="6">
        <v>153000045</v>
      </c>
      <c r="L465" s="10"/>
      <c r="M465" s="11">
        <v>47868</v>
      </c>
      <c r="N465" s="11">
        <v>46054</v>
      </c>
      <c r="O465" s="11">
        <v>46054</v>
      </c>
    </row>
    <row r="466" s="2" customFormat="1" ht="30" hidden="1" customHeight="1">
      <c r="A466" s="5" t="s">
        <v>15</v>
      </c>
      <c r="B466" s="5" t="s">
        <v>16</v>
      </c>
      <c r="C466" s="6">
        <v>1329001654</v>
      </c>
      <c r="D466" s="7" t="s">
        <v>492</v>
      </c>
      <c r="E466" s="7"/>
      <c r="F466" s="8">
        <v>46054.289584768514</v>
      </c>
      <c r="G466" s="8">
        <v>46054.333103611112</v>
      </c>
      <c r="H466" s="9">
        <v>4</v>
      </c>
      <c r="I466" s="6">
        <v>400441</v>
      </c>
      <c r="J466" s="7" t="s">
        <v>82</v>
      </c>
      <c r="K466" s="6">
        <v>153000045</v>
      </c>
      <c r="L466" s="10"/>
      <c r="M466" s="11">
        <v>47868</v>
      </c>
      <c r="N466" s="11">
        <v>46054</v>
      </c>
      <c r="O466" s="11">
        <v>46054</v>
      </c>
    </row>
    <row r="467" s="2" customFormat="1" ht="30" hidden="1" customHeight="1">
      <c r="A467" s="5" t="s">
        <v>15</v>
      </c>
      <c r="B467" s="5" t="s">
        <v>16</v>
      </c>
      <c r="C467" s="6">
        <v>1329001654</v>
      </c>
      <c r="D467" s="7" t="s">
        <v>493</v>
      </c>
      <c r="E467" s="7"/>
      <c r="F467" s="8">
        <v>46054.289584768514</v>
      </c>
      <c r="G467" s="8">
        <v>46054.328242997683</v>
      </c>
      <c r="H467" s="9">
        <v>4</v>
      </c>
      <c r="I467" s="6">
        <v>400441</v>
      </c>
      <c r="J467" s="7" t="s">
        <v>82</v>
      </c>
      <c r="K467" s="6">
        <v>153000045</v>
      </c>
      <c r="L467" s="10"/>
      <c r="M467" s="11">
        <v>47868</v>
      </c>
      <c r="N467" s="11">
        <v>46054</v>
      </c>
      <c r="O467" s="11">
        <v>46054</v>
      </c>
    </row>
    <row r="468" s="2" customFormat="1" ht="30" hidden="1" customHeight="1">
      <c r="A468" s="5" t="s">
        <v>15</v>
      </c>
      <c r="B468" s="5" t="s">
        <v>16</v>
      </c>
      <c r="C468" s="6">
        <v>1329001654</v>
      </c>
      <c r="D468" s="7" t="s">
        <v>494</v>
      </c>
      <c r="E468" s="7"/>
      <c r="F468" s="8">
        <v>46054.289584768514</v>
      </c>
      <c r="G468" s="8">
        <v>46054.328466099534</v>
      </c>
      <c r="H468" s="9">
        <v>4</v>
      </c>
      <c r="I468" s="6">
        <v>400514</v>
      </c>
      <c r="J468" s="7" t="s">
        <v>18</v>
      </c>
      <c r="K468" s="6">
        <v>100010991</v>
      </c>
      <c r="L468" s="10">
        <v>46002</v>
      </c>
      <c r="M468" s="11">
        <v>47827</v>
      </c>
      <c r="N468" s="11">
        <v>46054</v>
      </c>
      <c r="O468" s="11">
        <v>46054</v>
      </c>
    </row>
    <row r="469" s="2" customFormat="1" ht="30" hidden="1" customHeight="1">
      <c r="A469" s="5" t="s">
        <v>15</v>
      </c>
      <c r="B469" s="5" t="s">
        <v>16</v>
      </c>
      <c r="C469" s="6">
        <v>1329001654</v>
      </c>
      <c r="D469" s="7" t="s">
        <v>495</v>
      </c>
      <c r="E469" s="7"/>
      <c r="F469" s="8">
        <v>46054.289584768514</v>
      </c>
      <c r="G469" s="8">
        <v>46054.325772453703</v>
      </c>
      <c r="H469" s="9">
        <v>4</v>
      </c>
      <c r="I469" s="6">
        <v>400514</v>
      </c>
      <c r="J469" s="7" t="s">
        <v>18</v>
      </c>
      <c r="K469" s="6">
        <v>100010991</v>
      </c>
      <c r="L469" s="10">
        <v>46002</v>
      </c>
      <c r="M469" s="11">
        <v>47827</v>
      </c>
      <c r="N469" s="11">
        <v>46054</v>
      </c>
      <c r="O469" s="11">
        <v>46054</v>
      </c>
    </row>
    <row r="470" s="2" customFormat="1" ht="30" hidden="1" customHeight="1">
      <c r="A470" s="5" t="s">
        <v>15</v>
      </c>
      <c r="B470" s="5" t="s">
        <v>16</v>
      </c>
      <c r="C470" s="6">
        <v>1329001654</v>
      </c>
      <c r="D470" s="7" t="s">
        <v>496</v>
      </c>
      <c r="E470" s="7"/>
      <c r="F470" s="8">
        <v>46054.289584768514</v>
      </c>
      <c r="G470" s="8">
        <v>46054.330789699074</v>
      </c>
      <c r="H470" s="9">
        <v>4</v>
      </c>
      <c r="I470" s="6">
        <v>400514</v>
      </c>
      <c r="J470" s="7" t="s">
        <v>18</v>
      </c>
      <c r="K470" s="6">
        <v>100010778</v>
      </c>
      <c r="L470" s="10">
        <v>45981</v>
      </c>
      <c r="M470" s="11">
        <v>47806</v>
      </c>
      <c r="N470" s="11">
        <v>46054</v>
      </c>
      <c r="O470" s="11">
        <v>46054</v>
      </c>
    </row>
    <row r="471" s="2" customFormat="1" ht="30" hidden="1" customHeight="1">
      <c r="A471" s="5" t="s">
        <v>15</v>
      </c>
      <c r="B471" s="5" t="s">
        <v>16</v>
      </c>
      <c r="C471" s="6">
        <v>1329001654</v>
      </c>
      <c r="D471" s="7" t="s">
        <v>497</v>
      </c>
      <c r="E471" s="7"/>
      <c r="F471" s="8">
        <v>46054.289584768514</v>
      </c>
      <c r="G471" s="8">
        <v>46054.330623310183</v>
      </c>
      <c r="H471" s="9">
        <v>4</v>
      </c>
      <c r="I471" s="6">
        <v>400514</v>
      </c>
      <c r="J471" s="7" t="s">
        <v>18</v>
      </c>
      <c r="K471" s="6">
        <v>100010778</v>
      </c>
      <c r="L471" s="10">
        <v>45981</v>
      </c>
      <c r="M471" s="11">
        <v>47806</v>
      </c>
      <c r="N471" s="11">
        <v>46054</v>
      </c>
      <c r="O471" s="11">
        <v>46054</v>
      </c>
    </row>
    <row r="472" s="2" customFormat="1" ht="30" hidden="1" customHeight="1">
      <c r="A472" s="5" t="s">
        <v>15</v>
      </c>
      <c r="B472" s="5" t="s">
        <v>16</v>
      </c>
      <c r="C472" s="6">
        <v>1329001654</v>
      </c>
      <c r="D472" s="7" t="s">
        <v>498</v>
      </c>
      <c r="E472" s="7"/>
      <c r="F472" s="8">
        <v>46054.289584768514</v>
      </c>
      <c r="G472" s="8">
        <v>46054.329630219909</v>
      </c>
      <c r="H472" s="9">
        <v>4</v>
      </c>
      <c r="I472" s="6">
        <v>400514</v>
      </c>
      <c r="J472" s="7" t="s">
        <v>18</v>
      </c>
      <c r="K472" s="6">
        <v>100010778</v>
      </c>
      <c r="L472" s="10">
        <v>45981</v>
      </c>
      <c r="M472" s="11">
        <v>47806</v>
      </c>
      <c r="N472" s="11">
        <v>46054</v>
      </c>
      <c r="O472" s="11">
        <v>46054</v>
      </c>
    </row>
    <row r="473" s="2" customFormat="1" ht="30" hidden="1" customHeight="1">
      <c r="A473" s="5" t="s">
        <v>15</v>
      </c>
      <c r="B473" s="5" t="s">
        <v>16</v>
      </c>
      <c r="C473" s="6">
        <v>1329001654</v>
      </c>
      <c r="D473" s="7" t="s">
        <v>499</v>
      </c>
      <c r="E473" s="7"/>
      <c r="F473" s="8">
        <v>46054.289584768514</v>
      </c>
      <c r="G473" s="8">
        <v>46054.3288225</v>
      </c>
      <c r="H473" s="9">
        <v>4</v>
      </c>
      <c r="I473" s="6">
        <v>400514</v>
      </c>
      <c r="J473" s="7" t="s">
        <v>18</v>
      </c>
      <c r="K473" s="6">
        <v>100010778</v>
      </c>
      <c r="L473" s="10">
        <v>45981</v>
      </c>
      <c r="M473" s="11">
        <v>47806</v>
      </c>
      <c r="N473" s="11">
        <v>46054</v>
      </c>
      <c r="O473" s="11">
        <v>46054</v>
      </c>
    </row>
    <row r="474" s="2" customFormat="1" ht="30" hidden="1" customHeight="1">
      <c r="A474" s="5" t="s">
        <v>15</v>
      </c>
      <c r="B474" s="5" t="s">
        <v>16</v>
      </c>
      <c r="C474" s="6">
        <v>1329001654</v>
      </c>
      <c r="D474" s="7" t="s">
        <v>500</v>
      </c>
      <c r="E474" s="7"/>
      <c r="F474" s="8">
        <v>46054.289584768514</v>
      </c>
      <c r="G474" s="8">
        <v>46054.328650300922</v>
      </c>
      <c r="H474" s="9">
        <v>4</v>
      </c>
      <c r="I474" s="6">
        <v>400514</v>
      </c>
      <c r="J474" s="7" t="s">
        <v>18</v>
      </c>
      <c r="K474" s="6">
        <v>100010991</v>
      </c>
      <c r="L474" s="10">
        <v>46002</v>
      </c>
      <c r="M474" s="11">
        <v>47827</v>
      </c>
      <c r="N474" s="11">
        <v>46054</v>
      </c>
      <c r="O474" s="11">
        <v>46054</v>
      </c>
    </row>
    <row r="475" s="2" customFormat="1" ht="30" hidden="1" customHeight="1">
      <c r="A475" s="5" t="s">
        <v>15</v>
      </c>
      <c r="B475" s="5" t="s">
        <v>16</v>
      </c>
      <c r="C475" s="6">
        <v>1329001654</v>
      </c>
      <c r="D475" s="7" t="s">
        <v>501</v>
      </c>
      <c r="E475" s="7"/>
      <c r="F475" s="8">
        <v>46054.289584768514</v>
      </c>
      <c r="G475" s="8">
        <v>46054.329492372686</v>
      </c>
      <c r="H475" s="9">
        <v>4</v>
      </c>
      <c r="I475" s="6">
        <v>400514</v>
      </c>
      <c r="J475" s="7" t="s">
        <v>18</v>
      </c>
      <c r="K475" s="6">
        <v>100010778</v>
      </c>
      <c r="L475" s="10">
        <v>45981</v>
      </c>
      <c r="M475" s="11">
        <v>47806</v>
      </c>
      <c r="N475" s="11">
        <v>46054</v>
      </c>
      <c r="O475" s="11">
        <v>46054</v>
      </c>
    </row>
    <row r="476" s="2" customFormat="1" ht="30" hidden="1" customHeight="1">
      <c r="A476" s="5" t="s">
        <v>15</v>
      </c>
      <c r="B476" s="5" t="s">
        <v>16</v>
      </c>
      <c r="C476" s="6">
        <v>1329001654</v>
      </c>
      <c r="D476" s="7" t="s">
        <v>502</v>
      </c>
      <c r="E476" s="7"/>
      <c r="F476" s="8">
        <v>46054.289584768514</v>
      </c>
      <c r="G476" s="8">
        <v>46054.32936773148</v>
      </c>
      <c r="H476" s="9">
        <v>4</v>
      </c>
      <c r="I476" s="6">
        <v>400514</v>
      </c>
      <c r="J476" s="7" t="s">
        <v>18</v>
      </c>
      <c r="K476" s="6">
        <v>100010778</v>
      </c>
      <c r="L476" s="10">
        <v>45981</v>
      </c>
      <c r="M476" s="11">
        <v>47806</v>
      </c>
      <c r="N476" s="11">
        <v>46054</v>
      </c>
      <c r="O476" s="11">
        <v>46054</v>
      </c>
    </row>
    <row r="477" s="2" customFormat="1" ht="30" hidden="1" customHeight="1">
      <c r="A477" s="5" t="s">
        <v>15</v>
      </c>
      <c r="B477" s="5" t="s">
        <v>16</v>
      </c>
      <c r="C477" s="6">
        <v>1329001653</v>
      </c>
      <c r="D477" s="7" t="s">
        <v>503</v>
      </c>
      <c r="E477" s="7"/>
      <c r="F477" s="8">
        <v>46054.291496192127</v>
      </c>
      <c r="G477" s="8">
        <v>46054.344645335645</v>
      </c>
      <c r="H477" s="9">
        <v>4</v>
      </c>
      <c r="I477" s="6">
        <v>400514</v>
      </c>
      <c r="J477" s="7" t="s">
        <v>18</v>
      </c>
      <c r="K477" s="6">
        <v>100010778</v>
      </c>
      <c r="L477" s="10">
        <v>45981</v>
      </c>
      <c r="M477" s="11">
        <v>47806</v>
      </c>
      <c r="N477" s="11">
        <v>46054</v>
      </c>
      <c r="O477" s="11">
        <v>46054</v>
      </c>
    </row>
    <row r="478" s="2" customFormat="1" ht="30" hidden="1" customHeight="1">
      <c r="A478" s="5" t="s">
        <v>15</v>
      </c>
      <c r="B478" s="5" t="s">
        <v>16</v>
      </c>
      <c r="C478" s="6">
        <v>1329001653</v>
      </c>
      <c r="D478" s="7" t="s">
        <v>504</v>
      </c>
      <c r="E478" s="7"/>
      <c r="F478" s="8">
        <v>46054.291496192127</v>
      </c>
      <c r="G478" s="8">
        <v>46054.345974733791</v>
      </c>
      <c r="H478" s="9">
        <v>4</v>
      </c>
      <c r="I478" s="6">
        <v>400432</v>
      </c>
      <c r="J478" s="7" t="s">
        <v>49</v>
      </c>
      <c r="K478" s="6">
        <v>100009431</v>
      </c>
      <c r="L478" s="10">
        <v>45858</v>
      </c>
      <c r="M478" s="11">
        <v>47683</v>
      </c>
      <c r="N478" s="11">
        <v>46054</v>
      </c>
      <c r="O478" s="11">
        <v>46054</v>
      </c>
    </row>
    <row r="479" s="2" customFormat="1" ht="30" hidden="1" customHeight="1">
      <c r="A479" s="5" t="s">
        <v>15</v>
      </c>
      <c r="B479" s="5" t="s">
        <v>16</v>
      </c>
      <c r="C479" s="6">
        <v>1329001653</v>
      </c>
      <c r="D479" s="7" t="s">
        <v>505</v>
      </c>
      <c r="E479" s="7"/>
      <c r="F479" s="8">
        <v>46054.291496192127</v>
      </c>
      <c r="G479" s="8">
        <v>46054.345653472221</v>
      </c>
      <c r="H479" s="9">
        <v>4</v>
      </c>
      <c r="I479" s="6">
        <v>400432</v>
      </c>
      <c r="J479" s="7" t="s">
        <v>49</v>
      </c>
      <c r="K479" s="6">
        <v>100009635</v>
      </c>
      <c r="L479" s="10">
        <v>45875</v>
      </c>
      <c r="M479" s="11">
        <v>47700</v>
      </c>
      <c r="N479" s="11">
        <v>46054</v>
      </c>
      <c r="O479" s="11">
        <v>46054</v>
      </c>
    </row>
    <row r="480" s="2" customFormat="1" ht="30" hidden="1" customHeight="1">
      <c r="A480" s="5" t="s">
        <v>15</v>
      </c>
      <c r="B480" s="5" t="s">
        <v>16</v>
      </c>
      <c r="C480" s="6">
        <v>1329001653</v>
      </c>
      <c r="D480" s="7" t="s">
        <v>506</v>
      </c>
      <c r="E480" s="7"/>
      <c r="F480" s="8">
        <v>46054.291496192127</v>
      </c>
      <c r="G480" s="8">
        <v>46054.342825729167</v>
      </c>
      <c r="H480" s="9">
        <v>4</v>
      </c>
      <c r="I480" s="6">
        <v>400432</v>
      </c>
      <c r="J480" s="7" t="s">
        <v>49</v>
      </c>
      <c r="K480" s="6">
        <v>100009431</v>
      </c>
      <c r="L480" s="10">
        <v>45858</v>
      </c>
      <c r="M480" s="11">
        <v>47683</v>
      </c>
      <c r="N480" s="11">
        <v>46054</v>
      </c>
      <c r="O480" s="11">
        <v>46054</v>
      </c>
    </row>
    <row r="481" s="2" customFormat="1" ht="30" hidden="1" customHeight="1">
      <c r="A481" s="5" t="s">
        <v>15</v>
      </c>
      <c r="B481" s="5" t="s">
        <v>16</v>
      </c>
      <c r="C481" s="6">
        <v>1329001653</v>
      </c>
      <c r="D481" s="7" t="s">
        <v>507</v>
      </c>
      <c r="E481" s="7"/>
      <c r="F481" s="8">
        <v>46054.291496192127</v>
      </c>
      <c r="G481" s="8">
        <v>46054.342616099537</v>
      </c>
      <c r="H481" s="9">
        <v>4</v>
      </c>
      <c r="I481" s="6">
        <v>400432</v>
      </c>
      <c r="J481" s="7" t="s">
        <v>49</v>
      </c>
      <c r="K481" s="6">
        <v>100009635</v>
      </c>
      <c r="L481" s="10">
        <v>45875</v>
      </c>
      <c r="M481" s="11">
        <v>47700</v>
      </c>
      <c r="N481" s="11">
        <v>46054</v>
      </c>
      <c r="O481" s="11">
        <v>46054</v>
      </c>
    </row>
    <row r="482" s="2" customFormat="1" ht="30" hidden="1" customHeight="1">
      <c r="A482" s="5" t="s">
        <v>15</v>
      </c>
      <c r="B482" s="5" t="s">
        <v>16</v>
      </c>
      <c r="C482" s="6">
        <v>1329001653</v>
      </c>
      <c r="D482" s="7" t="s">
        <v>508</v>
      </c>
      <c r="E482" s="7"/>
      <c r="F482" s="8">
        <v>46054.291496192127</v>
      </c>
      <c r="G482" s="8">
        <v>46054.341081493054</v>
      </c>
      <c r="H482" s="9">
        <v>4</v>
      </c>
      <c r="I482" s="6">
        <v>400432</v>
      </c>
      <c r="J482" s="7" t="s">
        <v>49</v>
      </c>
      <c r="K482" s="6">
        <v>100009468</v>
      </c>
      <c r="L482" s="10">
        <v>45860</v>
      </c>
      <c r="M482" s="11">
        <v>47685</v>
      </c>
      <c r="N482" s="11">
        <v>46054</v>
      </c>
      <c r="O482" s="11">
        <v>46054</v>
      </c>
    </row>
    <row r="483" s="2" customFormat="1" ht="30" hidden="1" customHeight="1">
      <c r="A483" s="5" t="s">
        <v>15</v>
      </c>
      <c r="B483" s="5" t="s">
        <v>16</v>
      </c>
      <c r="C483" s="6">
        <v>1329001653</v>
      </c>
      <c r="D483" s="7" t="s">
        <v>509</v>
      </c>
      <c r="E483" s="7"/>
      <c r="F483" s="8">
        <v>46054.291496192127</v>
      </c>
      <c r="G483" s="8">
        <v>46054.337698055555</v>
      </c>
      <c r="H483" s="9">
        <v>4</v>
      </c>
      <c r="I483" s="6">
        <v>400432</v>
      </c>
      <c r="J483" s="7" t="s">
        <v>49</v>
      </c>
      <c r="K483" s="6">
        <v>100011186</v>
      </c>
      <c r="L483" s="10">
        <v>46015</v>
      </c>
      <c r="M483" s="11">
        <v>47840</v>
      </c>
      <c r="N483" s="11">
        <v>46054</v>
      </c>
      <c r="O483" s="11">
        <v>46054</v>
      </c>
    </row>
    <row r="484" s="2" customFormat="1" ht="30" hidden="1" customHeight="1">
      <c r="A484" s="5" t="s">
        <v>15</v>
      </c>
      <c r="B484" s="5" t="s">
        <v>16</v>
      </c>
      <c r="C484" s="6">
        <v>1329001653</v>
      </c>
      <c r="D484" s="7" t="s">
        <v>510</v>
      </c>
      <c r="E484" s="7"/>
      <c r="F484" s="8">
        <v>46054.291496192127</v>
      </c>
      <c r="G484" s="8">
        <v>46054.335866122681</v>
      </c>
      <c r="H484" s="9">
        <v>4</v>
      </c>
      <c r="I484" s="6">
        <v>400432</v>
      </c>
      <c r="J484" s="7" t="s">
        <v>49</v>
      </c>
      <c r="K484" s="6">
        <v>100009431</v>
      </c>
      <c r="L484" s="10">
        <v>45858</v>
      </c>
      <c r="M484" s="11">
        <v>47683</v>
      </c>
      <c r="N484" s="11">
        <v>46054</v>
      </c>
      <c r="O484" s="11">
        <v>46054</v>
      </c>
    </row>
    <row r="485" s="2" customFormat="1" ht="30" hidden="1" customHeight="1">
      <c r="A485" s="5" t="s">
        <v>15</v>
      </c>
      <c r="B485" s="5" t="s">
        <v>16</v>
      </c>
      <c r="C485" s="6">
        <v>1329001653</v>
      </c>
      <c r="D485" s="7" t="s">
        <v>511</v>
      </c>
      <c r="E485" s="7"/>
      <c r="F485" s="8">
        <v>46054.291496192127</v>
      </c>
      <c r="G485" s="8">
        <v>46054.33704755787</v>
      </c>
      <c r="H485" s="9">
        <v>4</v>
      </c>
      <c r="I485" s="6">
        <v>400432</v>
      </c>
      <c r="J485" s="7" t="s">
        <v>49</v>
      </c>
      <c r="K485" s="6">
        <v>100009635</v>
      </c>
      <c r="L485" s="10">
        <v>45875</v>
      </c>
      <c r="M485" s="11">
        <v>47700</v>
      </c>
      <c r="N485" s="11">
        <v>46054</v>
      </c>
      <c r="O485" s="11">
        <v>46054</v>
      </c>
    </row>
    <row r="486" s="2" customFormat="1" ht="30" hidden="1" customHeight="1">
      <c r="A486" s="5" t="s">
        <v>15</v>
      </c>
      <c r="B486" s="5" t="s">
        <v>16</v>
      </c>
      <c r="C486" s="6">
        <v>1329001653</v>
      </c>
      <c r="D486" s="7" t="s">
        <v>512</v>
      </c>
      <c r="E486" s="7"/>
      <c r="F486" s="8">
        <v>46054.291496192127</v>
      </c>
      <c r="G486" s="8">
        <v>46054.336613726853</v>
      </c>
      <c r="H486" s="9">
        <v>4</v>
      </c>
      <c r="I486" s="6">
        <v>400432</v>
      </c>
      <c r="J486" s="7" t="s">
        <v>49</v>
      </c>
      <c r="K486" s="6">
        <v>100009668</v>
      </c>
      <c r="L486" s="10">
        <v>45878</v>
      </c>
      <c r="M486" s="11">
        <v>47703</v>
      </c>
      <c r="N486" s="11">
        <v>46054</v>
      </c>
      <c r="O486" s="11">
        <v>46054</v>
      </c>
    </row>
    <row r="487" s="2" customFormat="1" ht="30" hidden="1" customHeight="1">
      <c r="A487" s="5" t="s">
        <v>15</v>
      </c>
      <c r="B487" s="5" t="s">
        <v>16</v>
      </c>
      <c r="C487" s="6">
        <v>1329001653</v>
      </c>
      <c r="D487" s="7" t="s">
        <v>513</v>
      </c>
      <c r="E487" s="7"/>
      <c r="F487" s="8">
        <v>46054.291496192127</v>
      </c>
      <c r="G487" s="8">
        <v>46054.340533877315</v>
      </c>
      <c r="H487" s="9">
        <v>4</v>
      </c>
      <c r="I487" s="6">
        <v>400441</v>
      </c>
      <c r="J487" s="7" t="s">
        <v>82</v>
      </c>
      <c r="K487" s="6">
        <v>153000045</v>
      </c>
      <c r="L487" s="10"/>
      <c r="M487" s="11">
        <v>47868</v>
      </c>
      <c r="N487" s="11">
        <v>46054</v>
      </c>
      <c r="O487" s="11">
        <v>46054</v>
      </c>
    </row>
    <row r="488" s="2" customFormat="1" ht="30" hidden="1" customHeight="1">
      <c r="A488" s="5" t="s">
        <v>15</v>
      </c>
      <c r="B488" s="5" t="s">
        <v>16</v>
      </c>
      <c r="C488" s="6">
        <v>1329001653</v>
      </c>
      <c r="D488" s="7" t="s">
        <v>514</v>
      </c>
      <c r="E488" s="7"/>
      <c r="F488" s="8">
        <v>46054.291496192127</v>
      </c>
      <c r="G488" s="8">
        <v>46054.345808958329</v>
      </c>
      <c r="H488" s="9">
        <v>4</v>
      </c>
      <c r="I488" s="6">
        <v>400441</v>
      </c>
      <c r="J488" s="7" t="s">
        <v>82</v>
      </c>
      <c r="K488" s="6">
        <v>153000045</v>
      </c>
      <c r="L488" s="10"/>
      <c r="M488" s="11">
        <v>47868</v>
      </c>
      <c r="N488" s="11">
        <v>46054</v>
      </c>
      <c r="O488" s="11">
        <v>46054</v>
      </c>
    </row>
    <row r="489" s="2" customFormat="1" ht="30" hidden="1" customHeight="1">
      <c r="A489" s="5" t="s">
        <v>15</v>
      </c>
      <c r="B489" s="5" t="s">
        <v>16</v>
      </c>
      <c r="C489" s="6">
        <v>1329001653</v>
      </c>
      <c r="D489" s="7" t="s">
        <v>515</v>
      </c>
      <c r="E489" s="7"/>
      <c r="F489" s="8">
        <v>46054.291496192127</v>
      </c>
      <c r="G489" s="8">
        <v>46054.344418969908</v>
      </c>
      <c r="H489" s="9">
        <v>4</v>
      </c>
      <c r="I489" s="6">
        <v>400441</v>
      </c>
      <c r="J489" s="7" t="s">
        <v>82</v>
      </c>
      <c r="K489" s="6">
        <v>153000045</v>
      </c>
      <c r="L489" s="10"/>
      <c r="M489" s="11">
        <v>47868</v>
      </c>
      <c r="N489" s="11">
        <v>46054</v>
      </c>
      <c r="O489" s="11">
        <v>46054</v>
      </c>
    </row>
    <row r="490" s="2" customFormat="1" ht="30" hidden="1" customHeight="1">
      <c r="A490" s="5" t="s">
        <v>15</v>
      </c>
      <c r="B490" s="5" t="s">
        <v>16</v>
      </c>
      <c r="C490" s="6">
        <v>1329001653</v>
      </c>
      <c r="D490" s="7" t="s">
        <v>516</v>
      </c>
      <c r="E490" s="7"/>
      <c r="F490" s="8">
        <v>46054.291496192127</v>
      </c>
      <c r="G490" s="8">
        <v>46054.343781851851</v>
      </c>
      <c r="H490" s="9">
        <v>4</v>
      </c>
      <c r="I490" s="6">
        <v>400441</v>
      </c>
      <c r="J490" s="7" t="s">
        <v>82</v>
      </c>
      <c r="K490" s="6">
        <v>100011111</v>
      </c>
      <c r="L490" s="10"/>
      <c r="M490" s="11">
        <v>47834</v>
      </c>
      <c r="N490" s="11">
        <v>46054</v>
      </c>
      <c r="O490" s="11">
        <v>46054</v>
      </c>
    </row>
    <row r="491" s="2" customFormat="1" ht="30" hidden="1" customHeight="1">
      <c r="A491" s="5" t="s">
        <v>15</v>
      </c>
      <c r="B491" s="5" t="s">
        <v>16</v>
      </c>
      <c r="C491" s="6">
        <v>1329001653</v>
      </c>
      <c r="D491" s="7" t="s">
        <v>517</v>
      </c>
      <c r="E491" s="7"/>
      <c r="F491" s="8">
        <v>46054.291496192127</v>
      </c>
      <c r="G491" s="8">
        <v>46054.343598240739</v>
      </c>
      <c r="H491" s="9">
        <v>4</v>
      </c>
      <c r="I491" s="6">
        <v>400441</v>
      </c>
      <c r="J491" s="7" t="s">
        <v>82</v>
      </c>
      <c r="K491" s="6">
        <v>153000045</v>
      </c>
      <c r="L491" s="10"/>
      <c r="M491" s="11">
        <v>47868</v>
      </c>
      <c r="N491" s="11">
        <v>46054</v>
      </c>
      <c r="O491" s="11">
        <v>46054</v>
      </c>
    </row>
    <row r="492" s="2" customFormat="1" ht="30" hidden="1" customHeight="1">
      <c r="A492" s="5" t="s">
        <v>15</v>
      </c>
      <c r="B492" s="5" t="s">
        <v>16</v>
      </c>
      <c r="C492" s="6">
        <v>1329001653</v>
      </c>
      <c r="D492" s="7" t="s">
        <v>518</v>
      </c>
      <c r="E492" s="7"/>
      <c r="F492" s="8">
        <v>46054.291496192127</v>
      </c>
      <c r="G492" s="8">
        <v>46054.343469629624</v>
      </c>
      <c r="H492" s="9">
        <v>4</v>
      </c>
      <c r="I492" s="6">
        <v>400441</v>
      </c>
      <c r="J492" s="7" t="s">
        <v>82</v>
      </c>
      <c r="K492" s="6">
        <v>153000045</v>
      </c>
      <c r="L492" s="10"/>
      <c r="M492" s="11">
        <v>47868</v>
      </c>
      <c r="N492" s="11">
        <v>46054</v>
      </c>
      <c r="O492" s="11">
        <v>46054</v>
      </c>
    </row>
    <row r="493" s="2" customFormat="1" ht="30" hidden="1" customHeight="1">
      <c r="A493" s="5" t="s">
        <v>15</v>
      </c>
      <c r="B493" s="5" t="s">
        <v>16</v>
      </c>
      <c r="C493" s="6">
        <v>1329001653</v>
      </c>
      <c r="D493" s="7" t="s">
        <v>519</v>
      </c>
      <c r="E493" s="7"/>
      <c r="F493" s="8">
        <v>46054.291496192127</v>
      </c>
      <c r="G493" s="8">
        <v>46054.343240196758</v>
      </c>
      <c r="H493" s="9">
        <v>4</v>
      </c>
      <c r="I493" s="6">
        <v>400441</v>
      </c>
      <c r="J493" s="7" t="s">
        <v>82</v>
      </c>
      <c r="K493" s="6">
        <v>153000045</v>
      </c>
      <c r="L493" s="10"/>
      <c r="M493" s="11">
        <v>47868</v>
      </c>
      <c r="N493" s="11">
        <v>46054</v>
      </c>
      <c r="O493" s="11">
        <v>46054</v>
      </c>
    </row>
    <row r="494" s="2" customFormat="1" ht="30" hidden="1" customHeight="1">
      <c r="A494" s="5" t="s">
        <v>15</v>
      </c>
      <c r="B494" s="5" t="s">
        <v>16</v>
      </c>
      <c r="C494" s="6">
        <v>1329001653</v>
      </c>
      <c r="D494" s="7" t="s">
        <v>520</v>
      </c>
      <c r="E494" s="7"/>
      <c r="F494" s="8">
        <v>46054.291496192127</v>
      </c>
      <c r="G494" s="8">
        <v>46054.342977685184</v>
      </c>
      <c r="H494" s="9">
        <v>4</v>
      </c>
      <c r="I494" s="6">
        <v>400441</v>
      </c>
      <c r="J494" s="7" t="s">
        <v>82</v>
      </c>
      <c r="K494" s="6">
        <v>153000045</v>
      </c>
      <c r="L494" s="10"/>
      <c r="M494" s="11">
        <v>47868</v>
      </c>
      <c r="N494" s="11">
        <v>46054</v>
      </c>
      <c r="O494" s="11">
        <v>46054</v>
      </c>
    </row>
    <row r="495" s="2" customFormat="1" ht="30" hidden="1" customHeight="1">
      <c r="A495" s="5" t="s">
        <v>15</v>
      </c>
      <c r="B495" s="5" t="s">
        <v>16</v>
      </c>
      <c r="C495" s="6">
        <v>1329001653</v>
      </c>
      <c r="D495" s="7" t="s">
        <v>521</v>
      </c>
      <c r="E495" s="7"/>
      <c r="F495" s="8">
        <v>46054.291496192127</v>
      </c>
      <c r="G495" s="8">
        <v>46054.340706192124</v>
      </c>
      <c r="H495" s="9">
        <v>4</v>
      </c>
      <c r="I495" s="6">
        <v>400441</v>
      </c>
      <c r="J495" s="7" t="s">
        <v>82</v>
      </c>
      <c r="K495" s="6">
        <v>153000045</v>
      </c>
      <c r="L495" s="10"/>
      <c r="M495" s="11">
        <v>47868</v>
      </c>
      <c r="N495" s="11">
        <v>46054</v>
      </c>
      <c r="O495" s="11">
        <v>46054</v>
      </c>
    </row>
    <row r="496" s="2" customFormat="1" ht="30" hidden="1" customHeight="1">
      <c r="A496" s="5" t="s">
        <v>15</v>
      </c>
      <c r="B496" s="5" t="s">
        <v>16</v>
      </c>
      <c r="C496" s="6">
        <v>1329001653</v>
      </c>
      <c r="D496" s="7" t="s">
        <v>522</v>
      </c>
      <c r="E496" s="7"/>
      <c r="F496" s="8">
        <v>46054.291496192127</v>
      </c>
      <c r="G496" s="8">
        <v>46054.343938321756</v>
      </c>
      <c r="H496" s="9">
        <v>4</v>
      </c>
      <c r="I496" s="6">
        <v>400441</v>
      </c>
      <c r="J496" s="7" t="s">
        <v>82</v>
      </c>
      <c r="K496" s="6">
        <v>100011111</v>
      </c>
      <c r="L496" s="10"/>
      <c r="M496" s="11">
        <v>47834</v>
      </c>
      <c r="N496" s="11">
        <v>46054</v>
      </c>
      <c r="O496" s="11">
        <v>46054</v>
      </c>
    </row>
    <row r="497" s="2" customFormat="1" ht="30" hidden="1" customHeight="1">
      <c r="A497" s="5" t="s">
        <v>15</v>
      </c>
      <c r="B497" s="5" t="s">
        <v>16</v>
      </c>
      <c r="C497" s="6">
        <v>1329001653</v>
      </c>
      <c r="D497" s="7" t="s">
        <v>523</v>
      </c>
      <c r="E497" s="7"/>
      <c r="F497" s="8">
        <v>46054.291496192127</v>
      </c>
      <c r="G497" s="8">
        <v>46054.339519108791</v>
      </c>
      <c r="H497" s="9">
        <v>4</v>
      </c>
      <c r="I497" s="6">
        <v>400514</v>
      </c>
      <c r="J497" s="7" t="s">
        <v>18</v>
      </c>
      <c r="K497" s="6">
        <v>100010778</v>
      </c>
      <c r="L497" s="10">
        <v>45981</v>
      </c>
      <c r="M497" s="11">
        <v>47806</v>
      </c>
      <c r="N497" s="11">
        <v>46054</v>
      </c>
      <c r="O497" s="11">
        <v>46054</v>
      </c>
    </row>
    <row r="498" s="2" customFormat="1" ht="30" hidden="1" customHeight="1">
      <c r="A498" s="5" t="s">
        <v>15</v>
      </c>
      <c r="B498" s="5" t="s">
        <v>16</v>
      </c>
      <c r="C498" s="6">
        <v>1329001653</v>
      </c>
      <c r="D498" s="7" t="s">
        <v>524</v>
      </c>
      <c r="E498" s="7"/>
      <c r="F498" s="8">
        <v>46054.291496192127</v>
      </c>
      <c r="G498" s="8">
        <v>46054.340357210647</v>
      </c>
      <c r="H498" s="9">
        <v>4</v>
      </c>
      <c r="I498" s="6">
        <v>400514</v>
      </c>
      <c r="J498" s="7" t="s">
        <v>18</v>
      </c>
      <c r="K498" s="6">
        <v>100010778</v>
      </c>
      <c r="L498" s="10">
        <v>45981</v>
      </c>
      <c r="M498" s="11">
        <v>47806</v>
      </c>
      <c r="N498" s="11">
        <v>46054</v>
      </c>
      <c r="O498" s="11">
        <v>46054</v>
      </c>
    </row>
    <row r="499" s="2" customFormat="1" ht="30" hidden="1" customHeight="1">
      <c r="A499" s="5" t="s">
        <v>15</v>
      </c>
      <c r="B499" s="5" t="s">
        <v>16</v>
      </c>
      <c r="C499" s="6">
        <v>1329001653</v>
      </c>
      <c r="D499" s="7" t="s">
        <v>525</v>
      </c>
      <c r="E499" s="7"/>
      <c r="F499" s="8">
        <v>46054.291496192127</v>
      </c>
      <c r="G499" s="8">
        <v>46054.346381527779</v>
      </c>
      <c r="H499" s="9">
        <v>4</v>
      </c>
      <c r="I499" s="6">
        <v>400514</v>
      </c>
      <c r="J499" s="7" t="s">
        <v>18</v>
      </c>
      <c r="K499" s="6">
        <v>100010778</v>
      </c>
      <c r="L499" s="10">
        <v>45981</v>
      </c>
      <c r="M499" s="11">
        <v>47806</v>
      </c>
      <c r="N499" s="11">
        <v>46054</v>
      </c>
      <c r="O499" s="11">
        <v>46054</v>
      </c>
    </row>
    <row r="500" s="2" customFormat="1" ht="30" hidden="1" customHeight="1">
      <c r="A500" s="5" t="s">
        <v>15</v>
      </c>
      <c r="B500" s="5" t="s">
        <v>16</v>
      </c>
      <c r="C500" s="6">
        <v>1329001653</v>
      </c>
      <c r="D500" s="7" t="s">
        <v>526</v>
      </c>
      <c r="E500" s="7"/>
      <c r="F500" s="8">
        <v>46054.291496192127</v>
      </c>
      <c r="G500" s="8">
        <v>46054.346180613422</v>
      </c>
      <c r="H500" s="9">
        <v>4</v>
      </c>
      <c r="I500" s="6">
        <v>400514</v>
      </c>
      <c r="J500" s="7" t="s">
        <v>18</v>
      </c>
      <c r="K500" s="6">
        <v>100010778</v>
      </c>
      <c r="L500" s="10">
        <v>45981</v>
      </c>
      <c r="M500" s="11">
        <v>47806</v>
      </c>
      <c r="N500" s="11">
        <v>46054</v>
      </c>
      <c r="O500" s="11">
        <v>46054</v>
      </c>
    </row>
    <row r="501" s="2" customFormat="1" ht="30" hidden="1" customHeight="1">
      <c r="A501" s="5" t="s">
        <v>15</v>
      </c>
      <c r="B501" s="5" t="s">
        <v>16</v>
      </c>
      <c r="C501" s="6">
        <v>1329001653</v>
      </c>
      <c r="D501" s="7" t="s">
        <v>527</v>
      </c>
      <c r="E501" s="7"/>
      <c r="F501" s="8">
        <v>46054.291496192127</v>
      </c>
      <c r="G501" s="8">
        <v>46054.345469456013</v>
      </c>
      <c r="H501" s="9">
        <v>4</v>
      </c>
      <c r="I501" s="6">
        <v>400514</v>
      </c>
      <c r="J501" s="7" t="s">
        <v>18</v>
      </c>
      <c r="K501" s="6">
        <v>100010778</v>
      </c>
      <c r="L501" s="10">
        <v>45981</v>
      </c>
      <c r="M501" s="11">
        <v>47806</v>
      </c>
      <c r="N501" s="11">
        <v>46054</v>
      </c>
      <c r="O501" s="11">
        <v>46054</v>
      </c>
    </row>
    <row r="502" s="2" customFormat="1" ht="30" hidden="1" customHeight="1">
      <c r="A502" s="5" t="s">
        <v>15</v>
      </c>
      <c r="B502" s="5" t="s">
        <v>16</v>
      </c>
      <c r="C502" s="6">
        <v>1329001653</v>
      </c>
      <c r="D502" s="7" t="s">
        <v>528</v>
      </c>
      <c r="E502" s="7"/>
      <c r="F502" s="8">
        <v>46054.291496192127</v>
      </c>
      <c r="G502" s="8">
        <v>46054.345365891204</v>
      </c>
      <c r="H502" s="9">
        <v>4</v>
      </c>
      <c r="I502" s="6">
        <v>400514</v>
      </c>
      <c r="J502" s="7" t="s">
        <v>18</v>
      </c>
      <c r="K502" s="6">
        <v>100010778</v>
      </c>
      <c r="L502" s="10">
        <v>45981</v>
      </c>
      <c r="M502" s="11">
        <v>47806</v>
      </c>
      <c r="N502" s="11">
        <v>46054</v>
      </c>
      <c r="O502" s="11">
        <v>46054</v>
      </c>
    </row>
    <row r="503" s="2" customFormat="1" ht="30" hidden="1" customHeight="1">
      <c r="A503" s="5" t="s">
        <v>15</v>
      </c>
      <c r="B503" s="5" t="s">
        <v>16</v>
      </c>
      <c r="C503" s="6">
        <v>1329001653</v>
      </c>
      <c r="D503" s="7" t="s">
        <v>529</v>
      </c>
      <c r="E503" s="7"/>
      <c r="F503" s="8">
        <v>46054.291496192127</v>
      </c>
      <c r="G503" s="8">
        <v>46054.345174363421</v>
      </c>
      <c r="H503" s="9">
        <v>4</v>
      </c>
      <c r="I503" s="6">
        <v>400514</v>
      </c>
      <c r="J503" s="7" t="s">
        <v>18</v>
      </c>
      <c r="K503" s="6">
        <v>100010778</v>
      </c>
      <c r="L503" s="10">
        <v>45981</v>
      </c>
      <c r="M503" s="11">
        <v>47806</v>
      </c>
      <c r="N503" s="11">
        <v>46054</v>
      </c>
      <c r="O503" s="11">
        <v>46054</v>
      </c>
    </row>
    <row r="504" s="2" customFormat="1" ht="30" hidden="1" customHeight="1">
      <c r="A504" s="5" t="s">
        <v>15</v>
      </c>
      <c r="B504" s="5" t="s">
        <v>16</v>
      </c>
      <c r="C504" s="6">
        <v>1329001653</v>
      </c>
      <c r="D504" s="7" t="s">
        <v>530</v>
      </c>
      <c r="E504" s="7"/>
      <c r="F504" s="8">
        <v>46054.291496192127</v>
      </c>
      <c r="G504" s="8">
        <v>46054.34504378472</v>
      </c>
      <c r="H504" s="9">
        <v>4</v>
      </c>
      <c r="I504" s="6">
        <v>400514</v>
      </c>
      <c r="J504" s="7" t="s">
        <v>18</v>
      </c>
      <c r="K504" s="6">
        <v>100010778</v>
      </c>
      <c r="L504" s="10">
        <v>45981</v>
      </c>
      <c r="M504" s="11">
        <v>47806</v>
      </c>
      <c r="N504" s="11">
        <v>46054</v>
      </c>
      <c r="O504" s="11">
        <v>46054</v>
      </c>
    </row>
    <row r="505" s="2" customFormat="1" ht="30" hidden="1" customHeight="1">
      <c r="A505" s="5" t="s">
        <v>15</v>
      </c>
      <c r="B505" s="5" t="s">
        <v>16</v>
      </c>
      <c r="C505" s="6">
        <v>1329001653</v>
      </c>
      <c r="D505" s="7" t="s">
        <v>531</v>
      </c>
      <c r="E505" s="7"/>
      <c r="F505" s="8">
        <v>46054.291496192127</v>
      </c>
      <c r="G505" s="8">
        <v>46054.344886423612</v>
      </c>
      <c r="H505" s="9">
        <v>4</v>
      </c>
      <c r="I505" s="6">
        <v>400514</v>
      </c>
      <c r="J505" s="7" t="s">
        <v>18</v>
      </c>
      <c r="K505" s="6">
        <v>100010778</v>
      </c>
      <c r="L505" s="10">
        <v>45981</v>
      </c>
      <c r="M505" s="11">
        <v>47806</v>
      </c>
      <c r="N505" s="11">
        <v>46054</v>
      </c>
      <c r="O505" s="11">
        <v>46054</v>
      </c>
    </row>
    <row r="506" s="2" customFormat="1" ht="30" hidden="1" customHeight="1">
      <c r="A506" s="5" t="s">
        <v>111</v>
      </c>
      <c r="B506" s="5" t="s">
        <v>16</v>
      </c>
      <c r="C506" s="6">
        <v>1329001650</v>
      </c>
      <c r="D506" s="7" t="s">
        <v>532</v>
      </c>
      <c r="E506" s="7"/>
      <c r="F506" s="8">
        <v>46055.4324021875</v>
      </c>
      <c r="G506" s="8">
        <v>46055.444030636572</v>
      </c>
      <c r="H506" s="9">
        <v>4</v>
      </c>
      <c r="I506" s="6">
        <v>400428</v>
      </c>
      <c r="J506" s="7" t="s">
        <v>533</v>
      </c>
      <c r="K506" s="6">
        <v>153000018</v>
      </c>
      <c r="L506" s="10"/>
      <c r="M506" s="11">
        <v>47495</v>
      </c>
      <c r="N506" s="11"/>
      <c r="O506" s="11"/>
    </row>
    <row r="507" s="2" customFormat="1" ht="30" hidden="1" customHeight="1">
      <c r="A507" s="5" t="s">
        <v>111</v>
      </c>
      <c r="B507" s="5" t="s">
        <v>16</v>
      </c>
      <c r="C507" s="6">
        <v>1329001650</v>
      </c>
      <c r="D507" s="7" t="s">
        <v>534</v>
      </c>
      <c r="E507" s="7"/>
      <c r="F507" s="8">
        <v>46055.4324021875</v>
      </c>
      <c r="G507" s="8">
        <v>46055.456338877309</v>
      </c>
      <c r="H507" s="9">
        <v>4</v>
      </c>
      <c r="I507" s="6">
        <v>400432</v>
      </c>
      <c r="J507" s="7" t="s">
        <v>49</v>
      </c>
      <c r="K507" s="6">
        <v>100009468</v>
      </c>
      <c r="L507" s="10">
        <v>45860</v>
      </c>
      <c r="M507" s="11">
        <v>47685</v>
      </c>
      <c r="N507" s="11"/>
      <c r="O507" s="11"/>
    </row>
    <row r="508" s="2" customFormat="1" ht="30" hidden="1" customHeight="1">
      <c r="A508" s="5" t="s">
        <v>111</v>
      </c>
      <c r="B508" s="5" t="s">
        <v>16</v>
      </c>
      <c r="C508" s="6">
        <v>1329001650</v>
      </c>
      <c r="D508" s="7" t="s">
        <v>535</v>
      </c>
      <c r="E508" s="7"/>
      <c r="F508" s="8">
        <v>46055.4324021875</v>
      </c>
      <c r="G508" s="8">
        <v>46055.455841909723</v>
      </c>
      <c r="H508" s="9">
        <v>4</v>
      </c>
      <c r="I508" s="6">
        <v>400432</v>
      </c>
      <c r="J508" s="7" t="s">
        <v>49</v>
      </c>
      <c r="K508" s="6">
        <v>100009431</v>
      </c>
      <c r="L508" s="10">
        <v>45858</v>
      </c>
      <c r="M508" s="11">
        <v>47683</v>
      </c>
      <c r="N508" s="11"/>
      <c r="O508" s="11"/>
    </row>
    <row r="509" s="2" customFormat="1" ht="30" hidden="1" customHeight="1">
      <c r="A509" s="5" t="s">
        <v>111</v>
      </c>
      <c r="B509" s="5" t="s">
        <v>16</v>
      </c>
      <c r="C509" s="6">
        <v>1329001650</v>
      </c>
      <c r="D509" s="7" t="s">
        <v>536</v>
      </c>
      <c r="E509" s="7"/>
      <c r="F509" s="8">
        <v>46055.4324021875</v>
      </c>
      <c r="G509" s="8">
        <v>46055.454650995365</v>
      </c>
      <c r="H509" s="9">
        <v>4</v>
      </c>
      <c r="I509" s="6">
        <v>400432</v>
      </c>
      <c r="J509" s="7" t="s">
        <v>49</v>
      </c>
      <c r="K509" s="6">
        <v>100009431</v>
      </c>
      <c r="L509" s="10">
        <v>45858</v>
      </c>
      <c r="M509" s="11">
        <v>47683</v>
      </c>
      <c r="N509" s="11"/>
      <c r="O509" s="11"/>
    </row>
    <row r="510" s="2" customFormat="1" ht="30" hidden="1" customHeight="1">
      <c r="A510" s="5" t="s">
        <v>111</v>
      </c>
      <c r="B510" s="5" t="s">
        <v>16</v>
      </c>
      <c r="C510" s="6">
        <v>1329001650</v>
      </c>
      <c r="D510" s="7" t="s">
        <v>537</v>
      </c>
      <c r="E510" s="7"/>
      <c r="F510" s="8">
        <v>46055.4324021875</v>
      </c>
      <c r="G510" s="8">
        <v>46055.454112349536</v>
      </c>
      <c r="H510" s="9">
        <v>4</v>
      </c>
      <c r="I510" s="6">
        <v>400432</v>
      </c>
      <c r="J510" s="7" t="s">
        <v>49</v>
      </c>
      <c r="K510" s="6">
        <v>100009668</v>
      </c>
      <c r="L510" s="10">
        <v>45879</v>
      </c>
      <c r="M510" s="11">
        <v>47704</v>
      </c>
      <c r="N510" s="11"/>
      <c r="O510" s="11"/>
    </row>
    <row r="511" s="2" customFormat="1" ht="30" hidden="1" customHeight="1">
      <c r="A511" s="5" t="s">
        <v>111</v>
      </c>
      <c r="B511" s="5" t="s">
        <v>16</v>
      </c>
      <c r="C511" s="6">
        <v>1329001650</v>
      </c>
      <c r="D511" s="7" t="s">
        <v>538</v>
      </c>
      <c r="E511" s="7"/>
      <c r="F511" s="8">
        <v>46055.4324021875</v>
      </c>
      <c r="G511" s="8">
        <v>46055.453258703703</v>
      </c>
      <c r="H511" s="9">
        <v>4</v>
      </c>
      <c r="I511" s="6">
        <v>400432</v>
      </c>
      <c r="J511" s="7" t="s">
        <v>49</v>
      </c>
      <c r="K511" s="6">
        <v>100009635</v>
      </c>
      <c r="L511" s="10">
        <v>45875</v>
      </c>
      <c r="M511" s="11">
        <v>47700</v>
      </c>
      <c r="N511" s="11"/>
      <c r="O511" s="11"/>
    </row>
    <row r="512" s="2" customFormat="1" ht="30" hidden="1" customHeight="1">
      <c r="A512" s="5" t="s">
        <v>111</v>
      </c>
      <c r="B512" s="5" t="s">
        <v>16</v>
      </c>
      <c r="C512" s="6">
        <v>1329001650</v>
      </c>
      <c r="D512" s="7" t="s">
        <v>539</v>
      </c>
      <c r="E512" s="7"/>
      <c r="F512" s="8">
        <v>46055.4324021875</v>
      </c>
      <c r="G512" s="8">
        <v>46055.451909710646</v>
      </c>
      <c r="H512" s="9">
        <v>4</v>
      </c>
      <c r="I512" s="6">
        <v>400432</v>
      </c>
      <c r="J512" s="7" t="s">
        <v>49</v>
      </c>
      <c r="K512" s="6">
        <v>100009668</v>
      </c>
      <c r="L512" s="10">
        <v>45879</v>
      </c>
      <c r="M512" s="11">
        <v>47704</v>
      </c>
      <c r="N512" s="11"/>
      <c r="O512" s="11"/>
    </row>
    <row r="513" s="2" customFormat="1" ht="30" hidden="1" customHeight="1">
      <c r="A513" s="5" t="s">
        <v>111</v>
      </c>
      <c r="B513" s="5" t="s">
        <v>16</v>
      </c>
      <c r="C513" s="6">
        <v>1329001650</v>
      </c>
      <c r="D513" s="7" t="s">
        <v>540</v>
      </c>
      <c r="E513" s="7"/>
      <c r="F513" s="8">
        <v>46055.4324021875</v>
      </c>
      <c r="G513" s="8">
        <v>46055.450609652777</v>
      </c>
      <c r="H513" s="9">
        <v>4</v>
      </c>
      <c r="I513" s="6">
        <v>400432</v>
      </c>
      <c r="J513" s="7" t="s">
        <v>49</v>
      </c>
      <c r="K513" s="6">
        <v>100009668</v>
      </c>
      <c r="L513" s="10">
        <v>45879</v>
      </c>
      <c r="M513" s="11">
        <v>47704</v>
      </c>
      <c r="N513" s="11"/>
      <c r="O513" s="11"/>
    </row>
    <row r="514" s="2" customFormat="1" ht="30" hidden="1" customHeight="1">
      <c r="A514" s="5" t="s">
        <v>111</v>
      </c>
      <c r="B514" s="5" t="s">
        <v>16</v>
      </c>
      <c r="C514" s="6">
        <v>1329001650</v>
      </c>
      <c r="D514" s="7" t="s">
        <v>541</v>
      </c>
      <c r="E514" s="7"/>
      <c r="F514" s="8">
        <v>46055.4324021875</v>
      </c>
      <c r="G514" s="8">
        <v>46055.449462453704</v>
      </c>
      <c r="H514" s="9">
        <v>4</v>
      </c>
      <c r="I514" s="6">
        <v>400432</v>
      </c>
      <c r="J514" s="7" t="s">
        <v>49</v>
      </c>
      <c r="K514" s="6">
        <v>100009668</v>
      </c>
      <c r="L514" s="10">
        <v>45879</v>
      </c>
      <c r="M514" s="11">
        <v>47704</v>
      </c>
      <c r="N514" s="11"/>
      <c r="O514" s="11"/>
    </row>
    <row r="515" s="2" customFormat="1" ht="30" hidden="1" customHeight="1">
      <c r="A515" s="5" t="s">
        <v>111</v>
      </c>
      <c r="B515" s="5" t="s">
        <v>16</v>
      </c>
      <c r="C515" s="6">
        <v>1329001650</v>
      </c>
      <c r="D515" s="7" t="s">
        <v>542</v>
      </c>
      <c r="E515" s="7"/>
      <c r="F515" s="8">
        <v>46055.4324021875</v>
      </c>
      <c r="G515" s="8">
        <v>46055.448128564814</v>
      </c>
      <c r="H515" s="9">
        <v>4</v>
      </c>
      <c r="I515" s="6">
        <v>400432</v>
      </c>
      <c r="J515" s="7" t="s">
        <v>49</v>
      </c>
      <c r="K515" s="6">
        <v>100009668</v>
      </c>
      <c r="L515" s="10">
        <v>45879</v>
      </c>
      <c r="M515" s="11">
        <v>47704</v>
      </c>
      <c r="N515" s="11"/>
      <c r="O515" s="11"/>
    </row>
    <row r="516" s="2" customFormat="1" ht="30" hidden="1" customHeight="1">
      <c r="A516" s="5" t="s">
        <v>111</v>
      </c>
      <c r="B516" s="5" t="s">
        <v>16</v>
      </c>
      <c r="C516" s="6">
        <v>1329001650</v>
      </c>
      <c r="D516" s="7" t="s">
        <v>543</v>
      </c>
      <c r="E516" s="7"/>
      <c r="F516" s="8">
        <v>46055.4324021875</v>
      </c>
      <c r="G516" s="8">
        <v>46055.447045312496</v>
      </c>
      <c r="H516" s="9">
        <v>4</v>
      </c>
      <c r="I516" s="6">
        <v>400432</v>
      </c>
      <c r="J516" s="7" t="s">
        <v>49</v>
      </c>
      <c r="K516" s="6">
        <v>100009635</v>
      </c>
      <c r="L516" s="10">
        <v>45875</v>
      </c>
      <c r="M516" s="11">
        <v>47700</v>
      </c>
      <c r="N516" s="11"/>
      <c r="O516" s="11"/>
    </row>
    <row r="517" s="2" customFormat="1" ht="30" hidden="1" customHeight="1">
      <c r="A517" s="5" t="s">
        <v>111</v>
      </c>
      <c r="B517" s="5" t="s">
        <v>16</v>
      </c>
      <c r="C517" s="6">
        <v>1329001650</v>
      </c>
      <c r="D517" s="7" t="s">
        <v>544</v>
      </c>
      <c r="E517" s="7"/>
      <c r="F517" s="8">
        <v>46055.4324021875</v>
      </c>
      <c r="G517" s="8">
        <v>46055.446622488424</v>
      </c>
      <c r="H517" s="9">
        <v>4</v>
      </c>
      <c r="I517" s="6">
        <v>400432</v>
      </c>
      <c r="J517" s="7" t="s">
        <v>49</v>
      </c>
      <c r="K517" s="6">
        <v>100009468</v>
      </c>
      <c r="L517" s="10">
        <v>45860</v>
      </c>
      <c r="M517" s="11">
        <v>47685</v>
      </c>
      <c r="N517" s="11"/>
      <c r="O517" s="11"/>
    </row>
    <row r="518" s="2" customFormat="1" ht="30" hidden="1" customHeight="1">
      <c r="A518" s="5" t="s">
        <v>111</v>
      </c>
      <c r="B518" s="5" t="s">
        <v>16</v>
      </c>
      <c r="C518" s="6">
        <v>1329001650</v>
      </c>
      <c r="D518" s="7" t="s">
        <v>545</v>
      </c>
      <c r="E518" s="7"/>
      <c r="F518" s="8">
        <v>46055.4324021875</v>
      </c>
      <c r="G518" s="8">
        <v>46055.44597789352</v>
      </c>
      <c r="H518" s="9">
        <v>4</v>
      </c>
      <c r="I518" s="6">
        <v>400432</v>
      </c>
      <c r="J518" s="7" t="s">
        <v>49</v>
      </c>
      <c r="K518" s="6">
        <v>100009635</v>
      </c>
      <c r="L518" s="10">
        <v>45875</v>
      </c>
      <c r="M518" s="11">
        <v>47700</v>
      </c>
      <c r="N518" s="11"/>
      <c r="O518" s="11"/>
    </row>
    <row r="519" s="2" customFormat="1" ht="30" hidden="1" customHeight="1">
      <c r="A519" s="5" t="s">
        <v>111</v>
      </c>
      <c r="B519" s="5" t="s">
        <v>16</v>
      </c>
      <c r="C519" s="6">
        <v>1329001650</v>
      </c>
      <c r="D519" s="7" t="s">
        <v>546</v>
      </c>
      <c r="E519" s="7"/>
      <c r="F519" s="8">
        <v>46055.4324021875</v>
      </c>
      <c r="G519" s="8">
        <v>46055.444582986107</v>
      </c>
      <c r="H519" s="9">
        <v>4</v>
      </c>
      <c r="I519" s="6">
        <v>400432</v>
      </c>
      <c r="J519" s="7" t="s">
        <v>49</v>
      </c>
      <c r="K519" s="6">
        <v>100009635</v>
      </c>
      <c r="L519" s="10">
        <v>45875</v>
      </c>
      <c r="M519" s="11">
        <v>47700</v>
      </c>
      <c r="N519" s="11"/>
      <c r="O519" s="11"/>
    </row>
    <row r="520" s="2" customFormat="1" ht="30" hidden="1" customHeight="1">
      <c r="A520" s="5" t="s">
        <v>111</v>
      </c>
      <c r="B520" s="5" t="s">
        <v>16</v>
      </c>
      <c r="C520" s="6">
        <v>1329001650</v>
      </c>
      <c r="D520" s="7" t="s">
        <v>547</v>
      </c>
      <c r="E520" s="7"/>
      <c r="F520" s="8">
        <v>46055.4324021875</v>
      </c>
      <c r="G520" s="8">
        <v>46055.442985196758</v>
      </c>
      <c r="H520" s="9">
        <v>4</v>
      </c>
      <c r="I520" s="6">
        <v>400432</v>
      </c>
      <c r="J520" s="7" t="s">
        <v>49</v>
      </c>
      <c r="K520" s="6">
        <v>100009635</v>
      </c>
      <c r="L520" s="10">
        <v>45875</v>
      </c>
      <c r="M520" s="11">
        <v>47700</v>
      </c>
      <c r="N520" s="11"/>
      <c r="O520" s="11"/>
    </row>
    <row r="521" s="2" customFormat="1" ht="30" hidden="1" customHeight="1">
      <c r="A521" s="5" t="s">
        <v>111</v>
      </c>
      <c r="B521" s="5" t="s">
        <v>16</v>
      </c>
      <c r="C521" s="6">
        <v>1329001650</v>
      </c>
      <c r="D521" s="7" t="s">
        <v>548</v>
      </c>
      <c r="E521" s="7"/>
      <c r="F521" s="8">
        <v>46055.4324021875</v>
      </c>
      <c r="G521" s="8">
        <v>46055.441262106477</v>
      </c>
      <c r="H521" s="9">
        <v>4</v>
      </c>
      <c r="I521" s="6">
        <v>400432</v>
      </c>
      <c r="J521" s="7" t="s">
        <v>49</v>
      </c>
      <c r="K521" s="6">
        <v>100009468</v>
      </c>
      <c r="L521" s="10">
        <v>45860</v>
      </c>
      <c r="M521" s="11">
        <v>47685</v>
      </c>
      <c r="N521" s="11"/>
      <c r="O521" s="11"/>
    </row>
    <row r="522" s="2" customFormat="1" ht="30" hidden="1" customHeight="1">
      <c r="A522" s="5" t="s">
        <v>111</v>
      </c>
      <c r="B522" s="5" t="s">
        <v>16</v>
      </c>
      <c r="C522" s="6">
        <v>1329001650</v>
      </c>
      <c r="D522" s="7" t="s">
        <v>549</v>
      </c>
      <c r="E522" s="7"/>
      <c r="F522" s="8">
        <v>46055.4324021875</v>
      </c>
      <c r="G522" s="8">
        <v>46055.440321111106</v>
      </c>
      <c r="H522" s="9">
        <v>4</v>
      </c>
      <c r="I522" s="6">
        <v>400432</v>
      </c>
      <c r="J522" s="7" t="s">
        <v>49</v>
      </c>
      <c r="K522" s="6">
        <v>100011186</v>
      </c>
      <c r="L522" s="10">
        <v>46015</v>
      </c>
      <c r="M522" s="11">
        <v>47840</v>
      </c>
      <c r="N522" s="11"/>
      <c r="O522" s="11"/>
    </row>
    <row r="523" s="2" customFormat="1" ht="30" hidden="1" customHeight="1">
      <c r="A523" s="5" t="s">
        <v>111</v>
      </c>
      <c r="B523" s="5" t="s">
        <v>16</v>
      </c>
      <c r="C523" s="6">
        <v>1329001650</v>
      </c>
      <c r="D523" s="7" t="s">
        <v>550</v>
      </c>
      <c r="E523" s="7"/>
      <c r="F523" s="8">
        <v>46055.4324021875</v>
      </c>
      <c r="G523" s="8">
        <v>46055.439890416666</v>
      </c>
      <c r="H523" s="9">
        <v>4</v>
      </c>
      <c r="I523" s="6">
        <v>400432</v>
      </c>
      <c r="J523" s="7" t="s">
        <v>49</v>
      </c>
      <c r="K523" s="6">
        <v>100009468</v>
      </c>
      <c r="L523" s="10">
        <v>45860</v>
      </c>
      <c r="M523" s="11">
        <v>47685</v>
      </c>
      <c r="N523" s="11"/>
      <c r="O523" s="11"/>
    </row>
    <row r="524" s="2" customFormat="1" ht="30" hidden="1" customHeight="1">
      <c r="A524" s="5" t="s">
        <v>111</v>
      </c>
      <c r="B524" s="5" t="s">
        <v>16</v>
      </c>
      <c r="C524" s="6">
        <v>1329001650</v>
      </c>
      <c r="D524" s="7" t="s">
        <v>551</v>
      </c>
      <c r="E524" s="7"/>
      <c r="F524" s="8">
        <v>46055.4324021875</v>
      </c>
      <c r="G524" s="8">
        <v>46055.438113275464</v>
      </c>
      <c r="H524" s="9">
        <v>4</v>
      </c>
      <c r="I524" s="6">
        <v>400432</v>
      </c>
      <c r="J524" s="7" t="s">
        <v>49</v>
      </c>
      <c r="K524" s="6">
        <v>100009468</v>
      </c>
      <c r="L524" s="10">
        <v>45860</v>
      </c>
      <c r="M524" s="11">
        <v>47685</v>
      </c>
      <c r="N524" s="11"/>
      <c r="O524" s="11"/>
    </row>
    <row r="525" s="2" customFormat="1" ht="30" hidden="1" customHeight="1">
      <c r="A525" s="5" t="s">
        <v>111</v>
      </c>
      <c r="B525" s="5" t="s">
        <v>16</v>
      </c>
      <c r="C525" s="6">
        <v>1329001650</v>
      </c>
      <c r="D525" s="7" t="s">
        <v>552</v>
      </c>
      <c r="E525" s="7"/>
      <c r="F525" s="8">
        <v>46055.4324021875</v>
      </c>
      <c r="G525" s="8">
        <v>46055.43899130787</v>
      </c>
      <c r="H525" s="9">
        <v>4</v>
      </c>
      <c r="I525" s="6">
        <v>400432</v>
      </c>
      <c r="J525" s="7" t="s">
        <v>49</v>
      </c>
      <c r="K525" s="6">
        <v>100011186</v>
      </c>
      <c r="L525" s="10">
        <v>46015</v>
      </c>
      <c r="M525" s="11">
        <v>47840</v>
      </c>
      <c r="N525" s="11"/>
      <c r="O525" s="11"/>
    </row>
    <row r="526" s="2" customFormat="1" ht="30" hidden="1" customHeight="1">
      <c r="A526" s="5" t="s">
        <v>111</v>
      </c>
      <c r="B526" s="5" t="s">
        <v>16</v>
      </c>
      <c r="C526" s="6">
        <v>1329001650</v>
      </c>
      <c r="D526" s="7" t="s">
        <v>553</v>
      </c>
      <c r="E526" s="7"/>
      <c r="F526" s="8">
        <v>46055.4324021875</v>
      </c>
      <c r="G526" s="8">
        <v>46055.445165624995</v>
      </c>
      <c r="H526" s="9">
        <v>4</v>
      </c>
      <c r="I526" s="6">
        <v>400441</v>
      </c>
      <c r="J526" s="7" t="s">
        <v>82</v>
      </c>
      <c r="K526" s="6">
        <v>100010247</v>
      </c>
      <c r="L526" s="10"/>
      <c r="M526" s="11">
        <v>47838</v>
      </c>
      <c r="N526" s="11"/>
      <c r="O526" s="11"/>
    </row>
    <row r="527" s="2" customFormat="1" ht="30" hidden="1" customHeight="1">
      <c r="A527" s="5" t="s">
        <v>111</v>
      </c>
      <c r="B527" s="5" t="s">
        <v>16</v>
      </c>
      <c r="C527" s="6">
        <v>1329001650</v>
      </c>
      <c r="D527" s="7" t="s">
        <v>554</v>
      </c>
      <c r="E527" s="7"/>
      <c r="F527" s="8">
        <v>46055.4324021875</v>
      </c>
      <c r="G527" s="8">
        <v>46055.455239085648</v>
      </c>
      <c r="H527" s="9">
        <v>4</v>
      </c>
      <c r="I527" s="6">
        <v>400428</v>
      </c>
      <c r="J527" s="7" t="s">
        <v>533</v>
      </c>
      <c r="K527" s="6">
        <v>100011166</v>
      </c>
      <c r="L527" s="10">
        <v>46015</v>
      </c>
      <c r="M527" s="11">
        <v>47840</v>
      </c>
      <c r="N527" s="11"/>
      <c r="O527" s="11"/>
    </row>
    <row r="528" s="2" customFormat="1" ht="30" hidden="1" customHeight="1">
      <c r="A528" s="5" t="s">
        <v>111</v>
      </c>
      <c r="B528" s="5" t="s">
        <v>16</v>
      </c>
      <c r="C528" s="6">
        <v>1329001650</v>
      </c>
      <c r="D528" s="7" t="s">
        <v>555</v>
      </c>
      <c r="E528" s="7"/>
      <c r="F528" s="8">
        <v>46055.4324021875</v>
      </c>
      <c r="G528" s="8">
        <v>46055.453733240742</v>
      </c>
      <c r="H528" s="9">
        <v>4</v>
      </c>
      <c r="I528" s="6">
        <v>400428</v>
      </c>
      <c r="J528" s="7" t="s">
        <v>533</v>
      </c>
      <c r="K528" s="6">
        <v>100011166</v>
      </c>
      <c r="L528" s="10">
        <v>46015</v>
      </c>
      <c r="M528" s="11">
        <v>47840</v>
      </c>
      <c r="N528" s="11"/>
      <c r="O528" s="11"/>
    </row>
    <row r="529" s="2" customFormat="1" ht="30" hidden="1" customHeight="1">
      <c r="A529" s="5" t="s">
        <v>111</v>
      </c>
      <c r="B529" s="5" t="s">
        <v>16</v>
      </c>
      <c r="C529" s="6">
        <v>1329001650</v>
      </c>
      <c r="D529" s="7" t="s">
        <v>556</v>
      </c>
      <c r="E529" s="7"/>
      <c r="F529" s="8">
        <v>46055.4324021875</v>
      </c>
      <c r="G529" s="8">
        <v>46055.451422453705</v>
      </c>
      <c r="H529" s="9">
        <v>4</v>
      </c>
      <c r="I529" s="6">
        <v>400428</v>
      </c>
      <c r="J529" s="7" t="s">
        <v>533</v>
      </c>
      <c r="K529" s="6">
        <v>100011166</v>
      </c>
      <c r="L529" s="10">
        <v>46015</v>
      </c>
      <c r="M529" s="11">
        <v>47840</v>
      </c>
      <c r="N529" s="11"/>
      <c r="O529" s="11"/>
    </row>
    <row r="530" s="2" customFormat="1" ht="30" hidden="1" customHeight="1">
      <c r="A530" s="5" t="s">
        <v>111</v>
      </c>
      <c r="B530" s="5" t="s">
        <v>16</v>
      </c>
      <c r="C530" s="6">
        <v>1329001650</v>
      </c>
      <c r="D530" s="7" t="s">
        <v>557</v>
      </c>
      <c r="E530" s="7"/>
      <c r="F530" s="8">
        <v>46055.4324021875</v>
      </c>
      <c r="G530" s="8">
        <v>46055.452745509254</v>
      </c>
      <c r="H530" s="9">
        <v>4</v>
      </c>
      <c r="I530" s="6">
        <v>400428</v>
      </c>
      <c r="J530" s="7" t="s">
        <v>533</v>
      </c>
      <c r="K530" s="6">
        <v>100011166</v>
      </c>
      <c r="L530" s="10">
        <v>46015</v>
      </c>
      <c r="M530" s="11">
        <v>47840</v>
      </c>
      <c r="N530" s="11"/>
      <c r="O530" s="11"/>
    </row>
    <row r="531" s="2" customFormat="1" ht="30" hidden="1" customHeight="1">
      <c r="A531" s="5" t="s">
        <v>111</v>
      </c>
      <c r="B531" s="5" t="s">
        <v>16</v>
      </c>
      <c r="C531" s="6">
        <v>1329001650</v>
      </c>
      <c r="D531" s="7" t="s">
        <v>558</v>
      </c>
      <c r="E531" s="7"/>
      <c r="F531" s="8">
        <v>46055.4324021875</v>
      </c>
      <c r="G531" s="8">
        <v>46055.450008749998</v>
      </c>
      <c r="H531" s="9">
        <v>4</v>
      </c>
      <c r="I531" s="6">
        <v>400428</v>
      </c>
      <c r="J531" s="7" t="s">
        <v>533</v>
      </c>
      <c r="K531" s="6">
        <v>153000018</v>
      </c>
      <c r="L531" s="10">
        <v>45670</v>
      </c>
      <c r="M531" s="11">
        <v>47495</v>
      </c>
      <c r="N531" s="11"/>
      <c r="O531" s="11"/>
    </row>
    <row r="532" s="2" customFormat="1" ht="30" hidden="1" customHeight="1">
      <c r="A532" s="5" t="s">
        <v>111</v>
      </c>
      <c r="B532" s="5" t="s">
        <v>16</v>
      </c>
      <c r="C532" s="6">
        <v>1329001650</v>
      </c>
      <c r="D532" s="7" t="s">
        <v>559</v>
      </c>
      <c r="E532" s="7"/>
      <c r="F532" s="8">
        <v>46055.4324021875</v>
      </c>
      <c r="G532" s="8">
        <v>46055.447432870365</v>
      </c>
      <c r="H532" s="9">
        <v>4</v>
      </c>
      <c r="I532" s="6">
        <v>400428</v>
      </c>
      <c r="J532" s="7" t="s">
        <v>533</v>
      </c>
      <c r="K532" s="6">
        <v>153000018</v>
      </c>
      <c r="L532" s="10"/>
      <c r="M532" s="11">
        <v>47495</v>
      </c>
      <c r="N532" s="11"/>
      <c r="O532" s="11"/>
    </row>
    <row r="533" s="2" customFormat="1" ht="30" hidden="1" customHeight="1">
      <c r="A533" s="5" t="s">
        <v>111</v>
      </c>
      <c r="B533" s="5" t="s">
        <v>16</v>
      </c>
      <c r="C533" s="6">
        <v>1329001650</v>
      </c>
      <c r="D533" s="7" t="s">
        <v>560</v>
      </c>
      <c r="E533" s="7"/>
      <c r="F533" s="8">
        <v>46055.4324021875</v>
      </c>
      <c r="G533" s="8">
        <v>46055.443583263885</v>
      </c>
      <c r="H533" s="9">
        <v>4</v>
      </c>
      <c r="I533" s="6">
        <v>400428</v>
      </c>
      <c r="J533" s="7" t="s">
        <v>533</v>
      </c>
      <c r="K533" s="6">
        <v>153000018</v>
      </c>
      <c r="L533" s="10"/>
      <c r="M533" s="11">
        <v>47495</v>
      </c>
      <c r="N533" s="11"/>
      <c r="O533" s="11"/>
    </row>
    <row r="534" s="2" customFormat="1" ht="30" hidden="1" customHeight="1">
      <c r="A534" s="5" t="s">
        <v>111</v>
      </c>
      <c r="B534" s="5" t="s">
        <v>16</v>
      </c>
      <c r="C534" s="6">
        <v>1329001650</v>
      </c>
      <c r="D534" s="7" t="s">
        <v>561</v>
      </c>
      <c r="E534" s="7"/>
      <c r="F534" s="8">
        <v>46055.4324021875</v>
      </c>
      <c r="G534" s="8">
        <v>46055.442326365737</v>
      </c>
      <c r="H534" s="9">
        <v>4</v>
      </c>
      <c r="I534" s="6">
        <v>400428</v>
      </c>
      <c r="J534" s="7" t="s">
        <v>533</v>
      </c>
      <c r="K534" s="6">
        <v>153000018</v>
      </c>
      <c r="L534" s="10"/>
      <c r="M534" s="11">
        <v>47495</v>
      </c>
      <c r="N534" s="11"/>
      <c r="O534" s="11"/>
    </row>
    <row r="535" s="2" customFormat="1" ht="30" hidden="1" customHeight="1">
      <c r="A535" s="5" t="s">
        <v>111</v>
      </c>
      <c r="B535" s="5" t="s">
        <v>16</v>
      </c>
      <c r="C535" s="6">
        <v>1329001650</v>
      </c>
      <c r="D535" s="7" t="s">
        <v>562</v>
      </c>
      <c r="E535" s="7"/>
      <c r="F535" s="8">
        <v>46055.4324021875</v>
      </c>
      <c r="G535" s="8">
        <v>46055.448601087963</v>
      </c>
      <c r="H535" s="9">
        <v>4</v>
      </c>
      <c r="I535" s="6">
        <v>400428</v>
      </c>
      <c r="J535" s="7" t="s">
        <v>533</v>
      </c>
      <c r="K535" s="6">
        <v>153000018</v>
      </c>
      <c r="L535" s="10"/>
      <c r="M535" s="11">
        <v>47495</v>
      </c>
      <c r="N535" s="11"/>
      <c r="O535" s="11"/>
    </row>
    <row r="536" s="2" customFormat="1" ht="30" hidden="1" customHeight="1">
      <c r="A536" s="5" t="s">
        <v>15</v>
      </c>
      <c r="B536" s="5" t="s">
        <v>16</v>
      </c>
      <c r="C536" s="6">
        <v>1329001655</v>
      </c>
      <c r="D536" s="7" t="s">
        <v>563</v>
      </c>
      <c r="E536" s="7"/>
      <c r="F536" s="8">
        <v>46056.257891284724</v>
      </c>
      <c r="G536" s="8">
        <v>46056.365448935183</v>
      </c>
      <c r="H536" s="9">
        <v>4</v>
      </c>
      <c r="I536" s="6">
        <v>400903</v>
      </c>
      <c r="J536" s="7" t="s">
        <v>564</v>
      </c>
      <c r="K536" s="6">
        <v>600001026</v>
      </c>
      <c r="L536" s="10">
        <v>46043</v>
      </c>
      <c r="M536" s="11">
        <v>47868</v>
      </c>
      <c r="N536" s="11">
        <v>46056</v>
      </c>
      <c r="O536" s="11">
        <v>46056</v>
      </c>
    </row>
    <row r="537" s="2" customFormat="1" ht="30" hidden="1" customHeight="1">
      <c r="A537" s="5" t="s">
        <v>15</v>
      </c>
      <c r="B537" s="5" t="s">
        <v>16</v>
      </c>
      <c r="C537" s="6">
        <v>1329001655</v>
      </c>
      <c r="D537" s="7" t="s">
        <v>565</v>
      </c>
      <c r="E537" s="7"/>
      <c r="F537" s="8">
        <v>46056.257891284724</v>
      </c>
      <c r="G537" s="8">
        <v>46056.364929074072</v>
      </c>
      <c r="H537" s="9">
        <v>4</v>
      </c>
      <c r="I537" s="6">
        <v>400903</v>
      </c>
      <c r="J537" s="7" t="s">
        <v>564</v>
      </c>
      <c r="K537" s="6">
        <v>600001026</v>
      </c>
      <c r="L537" s="10">
        <v>46043</v>
      </c>
      <c r="M537" s="11">
        <v>47868</v>
      </c>
      <c r="N537" s="11">
        <v>46056</v>
      </c>
      <c r="O537" s="11">
        <v>46056</v>
      </c>
    </row>
    <row r="538" s="2" customFormat="1" ht="30" hidden="1" customHeight="1">
      <c r="A538" s="5" t="s">
        <v>15</v>
      </c>
      <c r="B538" s="5" t="s">
        <v>16</v>
      </c>
      <c r="C538" s="6">
        <v>1329001655</v>
      </c>
      <c r="D538" s="7" t="s">
        <v>566</v>
      </c>
      <c r="E538" s="7"/>
      <c r="F538" s="8">
        <v>46056.257891284724</v>
      </c>
      <c r="G538" s="8">
        <v>46056.363329849533</v>
      </c>
      <c r="H538" s="9">
        <v>4</v>
      </c>
      <c r="I538" s="6">
        <v>400903</v>
      </c>
      <c r="J538" s="7" t="s">
        <v>564</v>
      </c>
      <c r="K538" s="6">
        <v>600001027</v>
      </c>
      <c r="L538" s="10">
        <v>46043</v>
      </c>
      <c r="M538" s="11">
        <v>47868</v>
      </c>
      <c r="N538" s="11">
        <v>46056</v>
      </c>
      <c r="O538" s="11">
        <v>46056</v>
      </c>
    </row>
    <row r="539" s="2" customFormat="1" ht="30" hidden="1" customHeight="1">
      <c r="A539" s="5" t="s">
        <v>15</v>
      </c>
      <c r="B539" s="5" t="s">
        <v>16</v>
      </c>
      <c r="C539" s="6">
        <v>1329001655</v>
      </c>
      <c r="D539" s="7" t="s">
        <v>567</v>
      </c>
      <c r="E539" s="7"/>
      <c r="F539" s="8">
        <v>46056.257891284724</v>
      </c>
      <c r="G539" s="8">
        <v>46056.360379791666</v>
      </c>
      <c r="H539" s="9">
        <v>4</v>
      </c>
      <c r="I539" s="6">
        <v>400903</v>
      </c>
      <c r="J539" s="7" t="s">
        <v>564</v>
      </c>
      <c r="K539" s="6">
        <v>600001027</v>
      </c>
      <c r="L539" s="10">
        <v>46043</v>
      </c>
      <c r="M539" s="11">
        <v>47868</v>
      </c>
      <c r="N539" s="11">
        <v>46056</v>
      </c>
      <c r="O539" s="11">
        <v>46056</v>
      </c>
    </row>
    <row r="540" s="2" customFormat="1" ht="30" hidden="1" customHeight="1">
      <c r="A540" s="5" t="s">
        <v>15</v>
      </c>
      <c r="B540" s="5" t="s">
        <v>16</v>
      </c>
      <c r="C540" s="6">
        <v>1329001655</v>
      </c>
      <c r="D540" s="7" t="s">
        <v>568</v>
      </c>
      <c r="E540" s="7"/>
      <c r="F540" s="8">
        <v>46056.257891284724</v>
      </c>
      <c r="G540" s="8">
        <v>46056.360174652778</v>
      </c>
      <c r="H540" s="9">
        <v>4</v>
      </c>
      <c r="I540" s="6">
        <v>400903</v>
      </c>
      <c r="J540" s="7" t="s">
        <v>564</v>
      </c>
      <c r="K540" s="6">
        <v>600001026</v>
      </c>
      <c r="L540" s="10">
        <v>46043</v>
      </c>
      <c r="M540" s="11">
        <v>47868</v>
      </c>
      <c r="N540" s="11">
        <v>46056</v>
      </c>
      <c r="O540" s="11">
        <v>46056</v>
      </c>
    </row>
    <row r="541" s="2" customFormat="1" ht="30" hidden="1" customHeight="1">
      <c r="A541" s="5" t="s">
        <v>15</v>
      </c>
      <c r="B541" s="5" t="s">
        <v>16</v>
      </c>
      <c r="C541" s="6">
        <v>1329001655</v>
      </c>
      <c r="D541" s="7" t="s">
        <v>569</v>
      </c>
      <c r="E541" s="7"/>
      <c r="F541" s="8">
        <v>46056.257891284724</v>
      </c>
      <c r="G541" s="8">
        <v>46056.360052222219</v>
      </c>
      <c r="H541" s="9">
        <v>4</v>
      </c>
      <c r="I541" s="6">
        <v>400903</v>
      </c>
      <c r="J541" s="7" t="s">
        <v>564</v>
      </c>
      <c r="K541" s="6">
        <v>600001026</v>
      </c>
      <c r="L541" s="10">
        <v>46043</v>
      </c>
      <c r="M541" s="11">
        <v>47868</v>
      </c>
      <c r="N541" s="11">
        <v>46056</v>
      </c>
      <c r="O541" s="11">
        <v>46056</v>
      </c>
    </row>
    <row r="542" s="2" customFormat="1" ht="30" hidden="1" customHeight="1">
      <c r="A542" s="5" t="s">
        <v>15</v>
      </c>
      <c r="B542" s="5" t="s">
        <v>16</v>
      </c>
      <c r="C542" s="6">
        <v>1329001655</v>
      </c>
      <c r="D542" s="7" t="s">
        <v>570</v>
      </c>
      <c r="E542" s="7"/>
      <c r="F542" s="8">
        <v>46056.257891284724</v>
      </c>
      <c r="G542" s="8">
        <v>46056.359928194441</v>
      </c>
      <c r="H542" s="9">
        <v>4</v>
      </c>
      <c r="I542" s="6">
        <v>400903</v>
      </c>
      <c r="J542" s="7" t="s">
        <v>564</v>
      </c>
      <c r="K542" s="6">
        <v>600001026</v>
      </c>
      <c r="L542" s="10">
        <v>46043</v>
      </c>
      <c r="M542" s="11">
        <v>47868</v>
      </c>
      <c r="N542" s="11">
        <v>46056</v>
      </c>
      <c r="O542" s="11">
        <v>46056</v>
      </c>
    </row>
    <row r="543" s="2" customFormat="1" ht="30" hidden="1" customHeight="1">
      <c r="A543" s="5" t="s">
        <v>15</v>
      </c>
      <c r="B543" s="5" t="s">
        <v>16</v>
      </c>
      <c r="C543" s="6">
        <v>1329001655</v>
      </c>
      <c r="D543" s="7" t="s">
        <v>571</v>
      </c>
      <c r="E543" s="7"/>
      <c r="F543" s="8">
        <v>46056.257891284724</v>
      </c>
      <c r="G543" s="8">
        <v>46056.359760624997</v>
      </c>
      <c r="H543" s="9">
        <v>4</v>
      </c>
      <c r="I543" s="6">
        <v>400903</v>
      </c>
      <c r="J543" s="7" t="s">
        <v>564</v>
      </c>
      <c r="K543" s="6">
        <v>600001026</v>
      </c>
      <c r="L543" s="10">
        <v>46043</v>
      </c>
      <c r="M543" s="11">
        <v>47868</v>
      </c>
      <c r="N543" s="11">
        <v>46056</v>
      </c>
      <c r="O543" s="11">
        <v>46056</v>
      </c>
    </row>
    <row r="544" s="2" customFormat="1" ht="30" hidden="1" customHeight="1">
      <c r="A544" s="5" t="s">
        <v>15</v>
      </c>
      <c r="B544" s="5" t="s">
        <v>16</v>
      </c>
      <c r="C544" s="6">
        <v>1329001655</v>
      </c>
      <c r="D544" s="7" t="s">
        <v>572</v>
      </c>
      <c r="E544" s="7"/>
      <c r="F544" s="8">
        <v>46056.257891284724</v>
      </c>
      <c r="G544" s="8">
        <v>46056.359624571756</v>
      </c>
      <c r="H544" s="9">
        <v>4</v>
      </c>
      <c r="I544" s="6">
        <v>400903</v>
      </c>
      <c r="J544" s="7" t="s">
        <v>564</v>
      </c>
      <c r="K544" s="6">
        <v>600001026</v>
      </c>
      <c r="L544" s="10">
        <v>46043</v>
      </c>
      <c r="M544" s="11">
        <v>47868</v>
      </c>
      <c r="N544" s="11">
        <v>46056</v>
      </c>
      <c r="O544" s="11">
        <v>46056</v>
      </c>
    </row>
    <row r="545" s="2" customFormat="1" ht="30" hidden="1" customHeight="1">
      <c r="A545" s="5" t="s">
        <v>15</v>
      </c>
      <c r="B545" s="5" t="s">
        <v>16</v>
      </c>
      <c r="C545" s="6">
        <v>1329001655</v>
      </c>
      <c r="D545" s="7" t="s">
        <v>573</v>
      </c>
      <c r="E545" s="7"/>
      <c r="F545" s="8">
        <v>46056.257891284724</v>
      </c>
      <c r="G545" s="8">
        <v>46056.358357777775</v>
      </c>
      <c r="H545" s="9">
        <v>4</v>
      </c>
      <c r="I545" s="6">
        <v>400903</v>
      </c>
      <c r="J545" s="7" t="s">
        <v>564</v>
      </c>
      <c r="K545" s="6">
        <v>600001026</v>
      </c>
      <c r="L545" s="10">
        <v>46043</v>
      </c>
      <c r="M545" s="11">
        <v>47868</v>
      </c>
      <c r="N545" s="11">
        <v>46056</v>
      </c>
      <c r="O545" s="11">
        <v>46056</v>
      </c>
    </row>
    <row r="546" s="2" customFormat="1" ht="30" hidden="1" customHeight="1">
      <c r="A546" s="5" t="s">
        <v>15</v>
      </c>
      <c r="B546" s="5" t="s">
        <v>16</v>
      </c>
      <c r="C546" s="6">
        <v>1329001655</v>
      </c>
      <c r="D546" s="7" t="s">
        <v>574</v>
      </c>
      <c r="E546" s="7"/>
      <c r="F546" s="8">
        <v>46056.257891284724</v>
      </c>
      <c r="G546" s="8">
        <v>46056.362879004628</v>
      </c>
      <c r="H546" s="9">
        <v>4</v>
      </c>
      <c r="I546" s="6">
        <v>400903</v>
      </c>
      <c r="J546" s="7" t="s">
        <v>564</v>
      </c>
      <c r="K546" s="6">
        <v>600001027</v>
      </c>
      <c r="L546" s="10">
        <v>46043</v>
      </c>
      <c r="M546" s="11">
        <v>47868</v>
      </c>
      <c r="N546" s="11">
        <v>46056</v>
      </c>
      <c r="O546" s="11">
        <v>46056</v>
      </c>
    </row>
    <row r="547" s="2" customFormat="1" ht="30" hidden="1" customHeight="1">
      <c r="A547" s="5" t="s">
        <v>15</v>
      </c>
      <c r="B547" s="5" t="s">
        <v>16</v>
      </c>
      <c r="C547" s="6">
        <v>1329001655</v>
      </c>
      <c r="D547" s="7" t="s">
        <v>575</v>
      </c>
      <c r="E547" s="7"/>
      <c r="F547" s="8">
        <v>46056.257891284724</v>
      </c>
      <c r="G547" s="8">
        <v>46056.361790509254</v>
      </c>
      <c r="H547" s="9">
        <v>4</v>
      </c>
      <c r="I547" s="6">
        <v>400903</v>
      </c>
      <c r="J547" s="7" t="s">
        <v>564</v>
      </c>
      <c r="K547" s="6">
        <v>600001028</v>
      </c>
      <c r="L547" s="10">
        <v>46044</v>
      </c>
      <c r="M547" s="11">
        <v>47869</v>
      </c>
      <c r="N547" s="11">
        <v>46056</v>
      </c>
      <c r="O547" s="11">
        <v>46056</v>
      </c>
    </row>
    <row r="548" s="2" customFormat="1" ht="30" hidden="1" customHeight="1">
      <c r="A548" s="5" t="s">
        <v>15</v>
      </c>
      <c r="B548" s="5" t="s">
        <v>16</v>
      </c>
      <c r="C548" s="6">
        <v>1329001655</v>
      </c>
      <c r="D548" s="7" t="s">
        <v>576</v>
      </c>
      <c r="E548" s="7"/>
      <c r="F548" s="8">
        <v>46056.257891284724</v>
      </c>
      <c r="G548" s="8">
        <v>46056.361527372683</v>
      </c>
      <c r="H548" s="9">
        <v>4</v>
      </c>
      <c r="I548" s="6">
        <v>400903</v>
      </c>
      <c r="J548" s="7" t="s">
        <v>564</v>
      </c>
      <c r="K548" s="6">
        <v>600001027</v>
      </c>
      <c r="L548" s="10">
        <v>46043</v>
      </c>
      <c r="M548" s="11">
        <v>47868</v>
      </c>
      <c r="N548" s="11">
        <v>46056</v>
      </c>
      <c r="O548" s="11">
        <v>46056</v>
      </c>
    </row>
    <row r="549" s="2" customFormat="1" ht="30" hidden="1" customHeight="1">
      <c r="A549" s="5" t="s">
        <v>15</v>
      </c>
      <c r="B549" s="5" t="s">
        <v>16</v>
      </c>
      <c r="C549" s="6">
        <v>1329001655</v>
      </c>
      <c r="D549" s="7" t="s">
        <v>577</v>
      </c>
      <c r="E549" s="7"/>
      <c r="F549" s="8">
        <v>46056.257891284724</v>
      </c>
      <c r="G549" s="8">
        <v>46056.363145578704</v>
      </c>
      <c r="H549" s="9">
        <v>4</v>
      </c>
      <c r="I549" s="6">
        <v>400903</v>
      </c>
      <c r="J549" s="7" t="s">
        <v>564</v>
      </c>
      <c r="K549" s="6">
        <v>600001028</v>
      </c>
      <c r="L549" s="10">
        <v>46044</v>
      </c>
      <c r="M549" s="11">
        <v>47869</v>
      </c>
      <c r="N549" s="11">
        <v>46056</v>
      </c>
      <c r="O549" s="11">
        <v>46056</v>
      </c>
    </row>
    <row r="550" s="2" customFormat="1" ht="30" hidden="1" customHeight="1">
      <c r="A550" s="5" t="s">
        <v>15</v>
      </c>
      <c r="B550" s="5" t="s">
        <v>16</v>
      </c>
      <c r="C550" s="6">
        <v>1329001655</v>
      </c>
      <c r="D550" s="7" t="s">
        <v>578</v>
      </c>
      <c r="E550" s="7"/>
      <c r="F550" s="8">
        <v>46056.257891284724</v>
      </c>
      <c r="G550" s="8">
        <v>46056.361317777773</v>
      </c>
      <c r="H550" s="9">
        <v>4</v>
      </c>
      <c r="I550" s="6">
        <v>400903</v>
      </c>
      <c r="J550" s="7" t="s">
        <v>564</v>
      </c>
      <c r="K550" s="6">
        <v>600001026</v>
      </c>
      <c r="L550" s="10">
        <v>46043</v>
      </c>
      <c r="M550" s="11">
        <v>47868</v>
      </c>
      <c r="N550" s="11">
        <v>46056</v>
      </c>
      <c r="O550" s="11">
        <v>46056</v>
      </c>
    </row>
    <row r="551" s="2" customFormat="1" ht="30" hidden="1" customHeight="1">
      <c r="A551" s="5" t="s">
        <v>15</v>
      </c>
      <c r="B551" s="5" t="s">
        <v>16</v>
      </c>
      <c r="C551" s="6">
        <v>1329001655</v>
      </c>
      <c r="D551" s="7" t="s">
        <v>579</v>
      </c>
      <c r="E551" s="7"/>
      <c r="F551" s="8">
        <v>46056.257891284724</v>
      </c>
      <c r="G551" s="8">
        <v>46056.361143148148</v>
      </c>
      <c r="H551" s="9">
        <v>4</v>
      </c>
      <c r="I551" s="6">
        <v>400903</v>
      </c>
      <c r="J551" s="7" t="s">
        <v>564</v>
      </c>
      <c r="K551" s="6">
        <v>600001027</v>
      </c>
      <c r="L551" s="10">
        <v>46043</v>
      </c>
      <c r="M551" s="11">
        <v>47868</v>
      </c>
      <c r="N551" s="11">
        <v>46056</v>
      </c>
      <c r="O551" s="11">
        <v>46056</v>
      </c>
    </row>
    <row r="552" s="2" customFormat="1" ht="30" hidden="1" customHeight="1">
      <c r="A552" s="5" t="s">
        <v>15</v>
      </c>
      <c r="B552" s="5" t="s">
        <v>16</v>
      </c>
      <c r="C552" s="6">
        <v>1329001655</v>
      </c>
      <c r="D552" s="7" t="s">
        <v>580</v>
      </c>
      <c r="E552" s="7"/>
      <c r="F552" s="8">
        <v>46056.257891284724</v>
      </c>
      <c r="G552" s="8">
        <v>46056.373479004629</v>
      </c>
      <c r="H552" s="9">
        <v>4</v>
      </c>
      <c r="I552" s="6">
        <v>400903</v>
      </c>
      <c r="J552" s="7" t="s">
        <v>564</v>
      </c>
      <c r="K552" s="6">
        <v>600001028</v>
      </c>
      <c r="L552" s="10">
        <v>46044</v>
      </c>
      <c r="M552" s="11">
        <v>47869</v>
      </c>
      <c r="N552" s="11">
        <v>46056</v>
      </c>
      <c r="O552" s="11">
        <v>46056</v>
      </c>
    </row>
    <row r="553" s="2" customFormat="1" ht="30" hidden="1" customHeight="1">
      <c r="A553" s="5" t="s">
        <v>15</v>
      </c>
      <c r="B553" s="5" t="s">
        <v>16</v>
      </c>
      <c r="C553" s="6">
        <v>1329001655</v>
      </c>
      <c r="D553" s="7" t="s">
        <v>581</v>
      </c>
      <c r="E553" s="7"/>
      <c r="F553" s="8">
        <v>46056.257891284724</v>
      </c>
      <c r="G553" s="8">
        <v>46056.373218090273</v>
      </c>
      <c r="H553" s="9">
        <v>4</v>
      </c>
      <c r="I553" s="6">
        <v>400903</v>
      </c>
      <c r="J553" s="7" t="s">
        <v>564</v>
      </c>
      <c r="K553" s="6">
        <v>600001028</v>
      </c>
      <c r="L553" s="10">
        <v>46044</v>
      </c>
      <c r="M553" s="11">
        <v>47869</v>
      </c>
      <c r="N553" s="11">
        <v>46056</v>
      </c>
      <c r="O553" s="11">
        <v>46056</v>
      </c>
    </row>
    <row r="554" s="2" customFormat="1" ht="30" hidden="1" customHeight="1">
      <c r="A554" s="5" t="s">
        <v>15</v>
      </c>
      <c r="B554" s="5" t="s">
        <v>16</v>
      </c>
      <c r="C554" s="6">
        <v>1329001655</v>
      </c>
      <c r="D554" s="7" t="s">
        <v>582</v>
      </c>
      <c r="E554" s="7"/>
      <c r="F554" s="8">
        <v>46056.257891284724</v>
      </c>
      <c r="G554" s="8">
        <v>46056.373025914349</v>
      </c>
      <c r="H554" s="9">
        <v>4</v>
      </c>
      <c r="I554" s="6">
        <v>400903</v>
      </c>
      <c r="J554" s="7" t="s">
        <v>564</v>
      </c>
      <c r="K554" s="6">
        <v>600001027</v>
      </c>
      <c r="L554" s="10">
        <v>46043</v>
      </c>
      <c r="M554" s="11">
        <v>47868</v>
      </c>
      <c r="N554" s="11">
        <v>46056</v>
      </c>
      <c r="O554" s="11">
        <v>46056</v>
      </c>
    </row>
    <row r="555" s="2" customFormat="1" ht="30" hidden="1" customHeight="1">
      <c r="A555" s="5" t="s">
        <v>15</v>
      </c>
      <c r="B555" s="5" t="s">
        <v>16</v>
      </c>
      <c r="C555" s="6">
        <v>1329001655</v>
      </c>
      <c r="D555" s="7" t="s">
        <v>583</v>
      </c>
      <c r="E555" s="7"/>
      <c r="F555" s="8">
        <v>46056.257891284724</v>
      </c>
      <c r="G555" s="8">
        <v>46056.373583831017</v>
      </c>
      <c r="H555" s="9">
        <v>4</v>
      </c>
      <c r="I555" s="6">
        <v>400903</v>
      </c>
      <c r="J555" s="7" t="s">
        <v>564</v>
      </c>
      <c r="K555" s="6">
        <v>600001027</v>
      </c>
      <c r="L555" s="10">
        <v>46043</v>
      </c>
      <c r="M555" s="11">
        <v>47868</v>
      </c>
      <c r="N555" s="11">
        <v>46056</v>
      </c>
      <c r="O555" s="11">
        <v>46056</v>
      </c>
    </row>
    <row r="556" s="2" customFormat="1" ht="30" hidden="1" customHeight="1">
      <c r="A556" s="5" t="s">
        <v>15</v>
      </c>
      <c r="B556" s="5" t="s">
        <v>16</v>
      </c>
      <c r="C556" s="6">
        <v>1329001655</v>
      </c>
      <c r="D556" s="7" t="s">
        <v>584</v>
      </c>
      <c r="E556" s="7"/>
      <c r="F556" s="8">
        <v>46056.257891284724</v>
      </c>
      <c r="G556" s="8">
        <v>46056.372854895832</v>
      </c>
      <c r="H556" s="9">
        <v>4</v>
      </c>
      <c r="I556" s="6">
        <v>400903</v>
      </c>
      <c r="J556" s="7" t="s">
        <v>564</v>
      </c>
      <c r="K556" s="6">
        <v>600001027</v>
      </c>
      <c r="L556" s="10">
        <v>46043</v>
      </c>
      <c r="M556" s="11">
        <v>47868</v>
      </c>
      <c r="N556" s="11">
        <v>46056</v>
      </c>
      <c r="O556" s="11">
        <v>46056</v>
      </c>
    </row>
    <row r="557" s="2" customFormat="1" ht="30" hidden="1" customHeight="1">
      <c r="A557" s="5" t="s">
        <v>15</v>
      </c>
      <c r="B557" s="5" t="s">
        <v>16</v>
      </c>
      <c r="C557" s="6">
        <v>1329001655</v>
      </c>
      <c r="D557" s="7" t="s">
        <v>585</v>
      </c>
      <c r="E557" s="7"/>
      <c r="F557" s="8">
        <v>46056.257891284724</v>
      </c>
      <c r="G557" s="8">
        <v>46056.372448194445</v>
      </c>
      <c r="H557" s="9">
        <v>4</v>
      </c>
      <c r="I557" s="6">
        <v>400903</v>
      </c>
      <c r="J557" s="7" t="s">
        <v>564</v>
      </c>
      <c r="K557" s="6">
        <v>600001026</v>
      </c>
      <c r="L557" s="10">
        <v>46043</v>
      </c>
      <c r="M557" s="11">
        <v>47868</v>
      </c>
      <c r="N557" s="11">
        <v>46056</v>
      </c>
      <c r="O557" s="11">
        <v>46056</v>
      </c>
    </row>
    <row r="558" s="2" customFormat="1" ht="30" hidden="1" customHeight="1">
      <c r="A558" s="5" t="s">
        <v>15</v>
      </c>
      <c r="B558" s="5" t="s">
        <v>16</v>
      </c>
      <c r="C558" s="6">
        <v>1329001655</v>
      </c>
      <c r="D558" s="7" t="s">
        <v>586</v>
      </c>
      <c r="E558" s="7"/>
      <c r="F558" s="8">
        <v>46056.257891284724</v>
      </c>
      <c r="G558" s="8">
        <v>46056.372320497685</v>
      </c>
      <c r="H558" s="9">
        <v>4</v>
      </c>
      <c r="I558" s="6">
        <v>400903</v>
      </c>
      <c r="J558" s="7" t="s">
        <v>564</v>
      </c>
      <c r="K558" s="6">
        <v>600001027</v>
      </c>
      <c r="L558" s="10">
        <v>46043</v>
      </c>
      <c r="M558" s="11">
        <v>47868</v>
      </c>
      <c r="N558" s="11">
        <v>46056</v>
      </c>
      <c r="O558" s="11">
        <v>46056</v>
      </c>
    </row>
    <row r="559" s="2" customFormat="1" ht="30" hidden="1" customHeight="1">
      <c r="A559" s="5" t="s">
        <v>15</v>
      </c>
      <c r="B559" s="5" t="s">
        <v>16</v>
      </c>
      <c r="C559" s="6">
        <v>1329001655</v>
      </c>
      <c r="D559" s="7" t="s">
        <v>587</v>
      </c>
      <c r="E559" s="7"/>
      <c r="F559" s="8">
        <v>46056.257891284724</v>
      </c>
      <c r="G559" s="8">
        <v>46056.372190439812</v>
      </c>
      <c r="H559" s="9">
        <v>4</v>
      </c>
      <c r="I559" s="6">
        <v>400903</v>
      </c>
      <c r="J559" s="7" t="s">
        <v>564</v>
      </c>
      <c r="K559" s="6">
        <v>600001026</v>
      </c>
      <c r="L559" s="10">
        <v>46043</v>
      </c>
      <c r="M559" s="11">
        <v>47868</v>
      </c>
      <c r="N559" s="11">
        <v>46056</v>
      </c>
      <c r="O559" s="11">
        <v>46056</v>
      </c>
    </row>
    <row r="560" s="2" customFormat="1" ht="30" hidden="1" customHeight="1">
      <c r="A560" s="5" t="s">
        <v>15</v>
      </c>
      <c r="B560" s="5" t="s">
        <v>16</v>
      </c>
      <c r="C560" s="6">
        <v>1329001655</v>
      </c>
      <c r="D560" s="7" t="s">
        <v>588</v>
      </c>
      <c r="E560" s="7"/>
      <c r="F560" s="8">
        <v>46056.257891284724</v>
      </c>
      <c r="G560" s="8">
        <v>46056.372075081017</v>
      </c>
      <c r="H560" s="9">
        <v>4</v>
      </c>
      <c r="I560" s="6">
        <v>400903</v>
      </c>
      <c r="J560" s="7" t="s">
        <v>564</v>
      </c>
      <c r="K560" s="6">
        <v>600001027</v>
      </c>
      <c r="L560" s="10">
        <v>46043</v>
      </c>
      <c r="M560" s="11">
        <v>47868</v>
      </c>
      <c r="N560" s="11">
        <v>46056</v>
      </c>
      <c r="O560" s="11">
        <v>46056</v>
      </c>
    </row>
    <row r="561" s="2" customFormat="1" ht="30" hidden="1" customHeight="1">
      <c r="A561" s="5" t="s">
        <v>15</v>
      </c>
      <c r="B561" s="5" t="s">
        <v>16</v>
      </c>
      <c r="C561" s="6">
        <v>1329001655</v>
      </c>
      <c r="D561" s="7" t="s">
        <v>589</v>
      </c>
      <c r="E561" s="7"/>
      <c r="F561" s="8">
        <v>46056.257891284724</v>
      </c>
      <c r="G561" s="8">
        <v>46056.371927824075</v>
      </c>
      <c r="H561" s="9">
        <v>4</v>
      </c>
      <c r="I561" s="6">
        <v>400903</v>
      </c>
      <c r="J561" s="7" t="s">
        <v>564</v>
      </c>
      <c r="K561" s="6">
        <v>600001026</v>
      </c>
      <c r="L561" s="10">
        <v>46043</v>
      </c>
      <c r="M561" s="11">
        <v>47868</v>
      </c>
      <c r="N561" s="11">
        <v>46056</v>
      </c>
      <c r="O561" s="11">
        <v>46056</v>
      </c>
    </row>
    <row r="562" s="2" customFormat="1" ht="30" hidden="1" customHeight="1">
      <c r="A562" s="5" t="s">
        <v>15</v>
      </c>
      <c r="B562" s="5" t="s">
        <v>16</v>
      </c>
      <c r="C562" s="6">
        <v>1329001655</v>
      </c>
      <c r="D562" s="7" t="s">
        <v>590</v>
      </c>
      <c r="E562" s="7"/>
      <c r="F562" s="8">
        <v>46056.257891284724</v>
      </c>
      <c r="G562" s="8">
        <v>46056.365714814812</v>
      </c>
      <c r="H562" s="9">
        <v>4</v>
      </c>
      <c r="I562" s="6">
        <v>400903</v>
      </c>
      <c r="J562" s="7" t="s">
        <v>564</v>
      </c>
      <c r="K562" s="6">
        <v>600001027</v>
      </c>
      <c r="L562" s="10">
        <v>46043</v>
      </c>
      <c r="M562" s="11">
        <v>47868</v>
      </c>
      <c r="N562" s="11">
        <v>46056</v>
      </c>
      <c r="O562" s="11">
        <v>46056</v>
      </c>
    </row>
    <row r="563" s="2" customFormat="1" ht="30" hidden="1" customHeight="1">
      <c r="A563" s="5" t="s">
        <v>15</v>
      </c>
      <c r="B563" s="5" t="s">
        <v>16</v>
      </c>
      <c r="C563" s="6">
        <v>1329001655</v>
      </c>
      <c r="D563" s="7" t="s">
        <v>591</v>
      </c>
      <c r="E563" s="7"/>
      <c r="F563" s="8">
        <v>46056.257891284724</v>
      </c>
      <c r="G563" s="8">
        <v>46056.365328784719</v>
      </c>
      <c r="H563" s="9">
        <v>4</v>
      </c>
      <c r="I563" s="6">
        <v>400903</v>
      </c>
      <c r="J563" s="7" t="s">
        <v>564</v>
      </c>
      <c r="K563" s="6">
        <v>600001027</v>
      </c>
      <c r="L563" s="10">
        <v>46043</v>
      </c>
      <c r="M563" s="11">
        <v>47868</v>
      </c>
      <c r="N563" s="11">
        <v>46056</v>
      </c>
      <c r="O563" s="11">
        <v>46056</v>
      </c>
    </row>
    <row r="564" s="2" customFormat="1" ht="30" hidden="1" customHeight="1">
      <c r="A564" s="5" t="s">
        <v>15</v>
      </c>
      <c r="B564" s="5" t="s">
        <v>16</v>
      </c>
      <c r="C564" s="6">
        <v>1329001655</v>
      </c>
      <c r="D564" s="7" t="s">
        <v>592</v>
      </c>
      <c r="E564" s="7"/>
      <c r="F564" s="8">
        <v>46056.257891284724</v>
      </c>
      <c r="G564" s="8">
        <v>46056.365192476849</v>
      </c>
      <c r="H564" s="9">
        <v>4</v>
      </c>
      <c r="I564" s="6">
        <v>400903</v>
      </c>
      <c r="J564" s="7" t="s">
        <v>564</v>
      </c>
      <c r="K564" s="6">
        <v>600001027</v>
      </c>
      <c r="L564" s="10">
        <v>46043</v>
      </c>
      <c r="M564" s="11">
        <v>47868</v>
      </c>
      <c r="N564" s="11">
        <v>46056</v>
      </c>
      <c r="O564" s="11">
        <v>46056</v>
      </c>
    </row>
    <row r="565" s="2" customFormat="1" ht="30" hidden="1" customHeight="1">
      <c r="A565" s="5" t="s">
        <v>15</v>
      </c>
      <c r="B565" s="5" t="s">
        <v>16</v>
      </c>
      <c r="C565" s="6">
        <v>1329001655</v>
      </c>
      <c r="D565" s="7" t="s">
        <v>593</v>
      </c>
      <c r="E565" s="7"/>
      <c r="F565" s="8">
        <v>46056.257891284724</v>
      </c>
      <c r="G565" s="8">
        <v>46056.365041249999</v>
      </c>
      <c r="H565" s="9">
        <v>4</v>
      </c>
      <c r="I565" s="6">
        <v>400903</v>
      </c>
      <c r="J565" s="7" t="s">
        <v>564</v>
      </c>
      <c r="K565" s="6">
        <v>600001026</v>
      </c>
      <c r="L565" s="10">
        <v>46043</v>
      </c>
      <c r="M565" s="11">
        <v>47868</v>
      </c>
      <c r="N565" s="11">
        <v>46056</v>
      </c>
      <c r="O565" s="11">
        <v>46056</v>
      </c>
    </row>
    <row r="566" s="2" customFormat="1" ht="30" hidden="1" customHeight="1">
      <c r="A566" s="5" t="s">
        <v>15</v>
      </c>
      <c r="B566" s="5" t="s">
        <v>16</v>
      </c>
      <c r="C566" s="6">
        <v>1329001656</v>
      </c>
      <c r="D566" s="7" t="s">
        <v>594</v>
      </c>
      <c r="E566" s="7"/>
      <c r="F566" s="8">
        <v>46056.259282025458</v>
      </c>
      <c r="G566" s="8">
        <v>46056.347412916664</v>
      </c>
      <c r="H566" s="9">
        <v>4</v>
      </c>
      <c r="I566" s="6">
        <v>401047</v>
      </c>
      <c r="J566" s="7" t="s">
        <v>595</v>
      </c>
      <c r="K566" s="6">
        <v>153000041</v>
      </c>
      <c r="L566" s="10"/>
      <c r="M566" s="11">
        <v>47867</v>
      </c>
      <c r="N566" s="11">
        <v>46056</v>
      </c>
      <c r="O566" s="11">
        <v>46056</v>
      </c>
    </row>
    <row r="567" s="2" customFormat="1" ht="30" hidden="1" customHeight="1">
      <c r="A567" s="5" t="s">
        <v>15</v>
      </c>
      <c r="B567" s="5" t="s">
        <v>16</v>
      </c>
      <c r="C567" s="6">
        <v>1329001656</v>
      </c>
      <c r="D567" s="7" t="s">
        <v>596</v>
      </c>
      <c r="E567" s="7"/>
      <c r="F567" s="8">
        <v>46056.259282025458</v>
      </c>
      <c r="G567" s="8">
        <v>46056.35088233796</v>
      </c>
      <c r="H567" s="9">
        <v>4</v>
      </c>
      <c r="I567" s="6">
        <v>400441</v>
      </c>
      <c r="J567" s="7" t="s">
        <v>82</v>
      </c>
      <c r="K567" s="6">
        <v>153000045</v>
      </c>
      <c r="L567" s="10"/>
      <c r="M567" s="11">
        <v>47868</v>
      </c>
      <c r="N567" s="11">
        <v>46056</v>
      </c>
      <c r="O567" s="11">
        <v>46056</v>
      </c>
    </row>
    <row r="568" s="2" customFormat="1" ht="30" hidden="1" customHeight="1">
      <c r="A568" s="5" t="s">
        <v>15</v>
      </c>
      <c r="B568" s="5" t="s">
        <v>16</v>
      </c>
      <c r="C568" s="6">
        <v>1329001656</v>
      </c>
      <c r="D568" s="7" t="s">
        <v>597</v>
      </c>
      <c r="E568" s="7"/>
      <c r="F568" s="8">
        <v>46056.259282025458</v>
      </c>
      <c r="G568" s="8">
        <v>46056.350719641203</v>
      </c>
      <c r="H568" s="9">
        <v>4</v>
      </c>
      <c r="I568" s="6">
        <v>400441</v>
      </c>
      <c r="J568" s="7" t="s">
        <v>82</v>
      </c>
      <c r="K568" s="6">
        <v>153000045</v>
      </c>
      <c r="L568" s="10"/>
      <c r="M568" s="11">
        <v>47868</v>
      </c>
      <c r="N568" s="11">
        <v>46056</v>
      </c>
      <c r="O568" s="11">
        <v>46056</v>
      </c>
    </row>
    <row r="569" s="2" customFormat="1" ht="30" hidden="1" customHeight="1">
      <c r="A569" s="5" t="s">
        <v>15</v>
      </c>
      <c r="B569" s="5" t="s">
        <v>16</v>
      </c>
      <c r="C569" s="6">
        <v>1329001656</v>
      </c>
      <c r="D569" s="7" t="s">
        <v>598</v>
      </c>
      <c r="E569" s="7"/>
      <c r="F569" s="8">
        <v>46056.259282025458</v>
      </c>
      <c r="G569" s="8">
        <v>46056.350474953702</v>
      </c>
      <c r="H569" s="9">
        <v>4</v>
      </c>
      <c r="I569" s="6">
        <v>400441</v>
      </c>
      <c r="J569" s="7" t="s">
        <v>82</v>
      </c>
      <c r="K569" s="6">
        <v>153000045</v>
      </c>
      <c r="L569" s="10"/>
      <c r="M569" s="11">
        <v>47868</v>
      </c>
      <c r="N569" s="11">
        <v>46056</v>
      </c>
      <c r="O569" s="11">
        <v>46056</v>
      </c>
    </row>
    <row r="570" s="2" customFormat="1" ht="30" hidden="1" customHeight="1">
      <c r="A570" s="5" t="s">
        <v>15</v>
      </c>
      <c r="B570" s="5" t="s">
        <v>16</v>
      </c>
      <c r="C570" s="6">
        <v>1329001656</v>
      </c>
      <c r="D570" s="7" t="s">
        <v>599</v>
      </c>
      <c r="E570" s="7"/>
      <c r="F570" s="8">
        <v>46056.259282025458</v>
      </c>
      <c r="G570" s="8">
        <v>46056.350342685182</v>
      </c>
      <c r="H570" s="9">
        <v>4</v>
      </c>
      <c r="I570" s="6">
        <v>400441</v>
      </c>
      <c r="J570" s="7" t="s">
        <v>82</v>
      </c>
      <c r="K570" s="6">
        <v>153000045</v>
      </c>
      <c r="L570" s="10"/>
      <c r="M570" s="11">
        <v>47868</v>
      </c>
      <c r="N570" s="11">
        <v>46056</v>
      </c>
      <c r="O570" s="11">
        <v>46056</v>
      </c>
    </row>
    <row r="571" s="2" customFormat="1" ht="30" hidden="1" customHeight="1">
      <c r="A571" s="5" t="s">
        <v>15</v>
      </c>
      <c r="B571" s="5" t="s">
        <v>16</v>
      </c>
      <c r="C571" s="6">
        <v>1329001656</v>
      </c>
      <c r="D571" s="7" t="s">
        <v>600</v>
      </c>
      <c r="E571" s="7"/>
      <c r="F571" s="8">
        <v>46056.259282025458</v>
      </c>
      <c r="G571" s="8">
        <v>46056.350181493057</v>
      </c>
      <c r="H571" s="9">
        <v>4</v>
      </c>
      <c r="I571" s="6">
        <v>400441</v>
      </c>
      <c r="J571" s="7" t="s">
        <v>82</v>
      </c>
      <c r="K571" s="6">
        <v>153000045</v>
      </c>
      <c r="L571" s="10"/>
      <c r="M571" s="11">
        <v>47868</v>
      </c>
      <c r="N571" s="11">
        <v>46056</v>
      </c>
      <c r="O571" s="11">
        <v>46056</v>
      </c>
    </row>
    <row r="572" s="2" customFormat="1" ht="30" hidden="1" customHeight="1">
      <c r="A572" s="5" t="s">
        <v>15</v>
      </c>
      <c r="B572" s="5" t="s">
        <v>16</v>
      </c>
      <c r="C572" s="6">
        <v>1329001656</v>
      </c>
      <c r="D572" s="7" t="s">
        <v>601</v>
      </c>
      <c r="E572" s="7"/>
      <c r="F572" s="8">
        <v>46056.259282025458</v>
      </c>
      <c r="G572" s="8">
        <v>46056.349943368055</v>
      </c>
      <c r="H572" s="9">
        <v>4</v>
      </c>
      <c r="I572" s="6">
        <v>400441</v>
      </c>
      <c r="J572" s="7" t="s">
        <v>82</v>
      </c>
      <c r="K572" s="6">
        <v>153000045</v>
      </c>
      <c r="L572" s="10"/>
      <c r="M572" s="11">
        <v>47868</v>
      </c>
      <c r="N572" s="11">
        <v>46056</v>
      </c>
      <c r="O572" s="11">
        <v>46056</v>
      </c>
    </row>
    <row r="573" s="2" customFormat="1" ht="30" hidden="1" customHeight="1">
      <c r="A573" s="5" t="s">
        <v>15</v>
      </c>
      <c r="B573" s="5" t="s">
        <v>16</v>
      </c>
      <c r="C573" s="6">
        <v>1329001656</v>
      </c>
      <c r="D573" s="7" t="s">
        <v>602</v>
      </c>
      <c r="E573" s="7"/>
      <c r="F573" s="8">
        <v>46056.259282025458</v>
      </c>
      <c r="G573" s="8">
        <v>46056.349821087962</v>
      </c>
      <c r="H573" s="9">
        <v>4</v>
      </c>
      <c r="I573" s="6">
        <v>400441</v>
      </c>
      <c r="J573" s="7" t="s">
        <v>82</v>
      </c>
      <c r="K573" s="6">
        <v>153000045</v>
      </c>
      <c r="L573" s="10"/>
      <c r="M573" s="11">
        <v>47868</v>
      </c>
      <c r="N573" s="11">
        <v>46056</v>
      </c>
      <c r="O573" s="11">
        <v>46056</v>
      </c>
    </row>
    <row r="574" s="2" customFormat="1" ht="30" hidden="1" customHeight="1">
      <c r="A574" s="5" t="s">
        <v>15</v>
      </c>
      <c r="B574" s="5" t="s">
        <v>16</v>
      </c>
      <c r="C574" s="6">
        <v>1329001656</v>
      </c>
      <c r="D574" s="7" t="s">
        <v>603</v>
      </c>
      <c r="E574" s="7"/>
      <c r="F574" s="8">
        <v>46056.259282025458</v>
      </c>
      <c r="G574" s="8">
        <v>46056.349643298607</v>
      </c>
      <c r="H574" s="9">
        <v>4</v>
      </c>
      <c r="I574" s="6">
        <v>400441</v>
      </c>
      <c r="J574" s="7" t="s">
        <v>82</v>
      </c>
      <c r="K574" s="6">
        <v>153000045</v>
      </c>
      <c r="L574" s="10"/>
      <c r="M574" s="11">
        <v>47868</v>
      </c>
      <c r="N574" s="11">
        <v>46056</v>
      </c>
      <c r="O574" s="11">
        <v>46056</v>
      </c>
    </row>
    <row r="575" s="2" customFormat="1" ht="30" hidden="1" customHeight="1">
      <c r="A575" s="5" t="s">
        <v>15</v>
      </c>
      <c r="B575" s="5" t="s">
        <v>16</v>
      </c>
      <c r="C575" s="6">
        <v>1329001656</v>
      </c>
      <c r="D575" s="7" t="s">
        <v>604</v>
      </c>
      <c r="E575" s="7"/>
      <c r="F575" s="8">
        <v>46056.259282025458</v>
      </c>
      <c r="G575" s="8">
        <v>46056.349523854165</v>
      </c>
      <c r="H575" s="9">
        <v>4</v>
      </c>
      <c r="I575" s="6">
        <v>400441</v>
      </c>
      <c r="J575" s="7" t="s">
        <v>82</v>
      </c>
      <c r="K575" s="6">
        <v>153000045</v>
      </c>
      <c r="L575" s="10"/>
      <c r="M575" s="11">
        <v>47868</v>
      </c>
      <c r="N575" s="11">
        <v>46056</v>
      </c>
      <c r="O575" s="11">
        <v>46056</v>
      </c>
    </row>
    <row r="576" s="2" customFormat="1" ht="30" hidden="1" customHeight="1">
      <c r="A576" s="5" t="s">
        <v>15</v>
      </c>
      <c r="B576" s="5" t="s">
        <v>16</v>
      </c>
      <c r="C576" s="6">
        <v>1329001656</v>
      </c>
      <c r="D576" s="7" t="s">
        <v>605</v>
      </c>
      <c r="E576" s="7"/>
      <c r="F576" s="8">
        <v>46056.259282025458</v>
      </c>
      <c r="G576" s="8">
        <v>46056.349374571757</v>
      </c>
      <c r="H576" s="9">
        <v>4</v>
      </c>
      <c r="I576" s="6">
        <v>400441</v>
      </c>
      <c r="J576" s="7" t="s">
        <v>82</v>
      </c>
      <c r="K576" s="6">
        <v>153000045</v>
      </c>
      <c r="L576" s="10"/>
      <c r="M576" s="11">
        <v>47868</v>
      </c>
      <c r="N576" s="11">
        <v>46056</v>
      </c>
      <c r="O576" s="11">
        <v>46056</v>
      </c>
    </row>
    <row r="577" s="2" customFormat="1" ht="30" hidden="1" customHeight="1">
      <c r="A577" s="5" t="s">
        <v>15</v>
      </c>
      <c r="B577" s="5" t="s">
        <v>16</v>
      </c>
      <c r="C577" s="6">
        <v>1329001656</v>
      </c>
      <c r="D577" s="7" t="s">
        <v>606</v>
      </c>
      <c r="E577" s="7"/>
      <c r="F577" s="8">
        <v>46056.259282025458</v>
      </c>
      <c r="G577" s="8">
        <v>46056.344335150461</v>
      </c>
      <c r="H577" s="9">
        <v>4</v>
      </c>
      <c r="I577" s="6">
        <v>400441</v>
      </c>
      <c r="J577" s="7" t="s">
        <v>82</v>
      </c>
      <c r="K577" s="6">
        <v>153000045</v>
      </c>
      <c r="L577" s="10"/>
      <c r="M577" s="11">
        <v>47868</v>
      </c>
      <c r="N577" s="11">
        <v>46056</v>
      </c>
      <c r="O577" s="11">
        <v>46056</v>
      </c>
    </row>
    <row r="578" s="2" customFormat="1" ht="30" hidden="1" customHeight="1">
      <c r="A578" s="5" t="s">
        <v>15</v>
      </c>
      <c r="B578" s="5" t="s">
        <v>16</v>
      </c>
      <c r="C578" s="6">
        <v>1329001656</v>
      </c>
      <c r="D578" s="7" t="s">
        <v>607</v>
      </c>
      <c r="E578" s="7"/>
      <c r="F578" s="8">
        <v>46056.259282025458</v>
      </c>
      <c r="G578" s="8">
        <v>46056.341925474539</v>
      </c>
      <c r="H578" s="9">
        <v>4</v>
      </c>
      <c r="I578" s="6">
        <v>400441</v>
      </c>
      <c r="J578" s="7" t="s">
        <v>82</v>
      </c>
      <c r="K578" s="6">
        <v>153000045</v>
      </c>
      <c r="L578" s="10"/>
      <c r="M578" s="11">
        <v>47868</v>
      </c>
      <c r="N578" s="11">
        <v>46056</v>
      </c>
      <c r="O578" s="11">
        <v>46056</v>
      </c>
    </row>
    <row r="579" s="2" customFormat="1" ht="30" hidden="1" customHeight="1">
      <c r="A579" s="5" t="s">
        <v>15</v>
      </c>
      <c r="B579" s="5" t="s">
        <v>16</v>
      </c>
      <c r="C579" s="6">
        <v>1329001656</v>
      </c>
      <c r="D579" s="7" t="s">
        <v>608</v>
      </c>
      <c r="E579" s="7"/>
      <c r="F579" s="8">
        <v>46056.259282025458</v>
      </c>
      <c r="G579" s="8">
        <v>46056.342761655091</v>
      </c>
      <c r="H579" s="9">
        <v>4</v>
      </c>
      <c r="I579" s="6">
        <v>400441</v>
      </c>
      <c r="J579" s="7" t="s">
        <v>82</v>
      </c>
      <c r="K579" s="6">
        <v>153000045</v>
      </c>
      <c r="L579" s="10"/>
      <c r="M579" s="11">
        <v>47868</v>
      </c>
      <c r="N579" s="11">
        <v>46056</v>
      </c>
      <c r="O579" s="11">
        <v>46056</v>
      </c>
    </row>
    <row r="580" s="2" customFormat="1" ht="30" hidden="1" customHeight="1">
      <c r="A580" s="5" t="s">
        <v>15</v>
      </c>
      <c r="B580" s="5" t="s">
        <v>16</v>
      </c>
      <c r="C580" s="6">
        <v>1329001656</v>
      </c>
      <c r="D580" s="7" t="s">
        <v>609</v>
      </c>
      <c r="E580" s="7"/>
      <c r="F580" s="8">
        <v>46056.259282025458</v>
      </c>
      <c r="G580" s="8">
        <v>46056.342551504626</v>
      </c>
      <c r="H580" s="9">
        <v>4</v>
      </c>
      <c r="I580" s="6">
        <v>400441</v>
      </c>
      <c r="J580" s="7" t="s">
        <v>82</v>
      </c>
      <c r="K580" s="6">
        <v>153000045</v>
      </c>
      <c r="L580" s="10"/>
      <c r="M580" s="11">
        <v>47868</v>
      </c>
      <c r="N580" s="11">
        <v>46056</v>
      </c>
      <c r="O580" s="11">
        <v>46056</v>
      </c>
    </row>
    <row r="581" s="2" customFormat="1" ht="30" hidden="1" customHeight="1">
      <c r="A581" s="5" t="s">
        <v>15</v>
      </c>
      <c r="B581" s="5" t="s">
        <v>16</v>
      </c>
      <c r="C581" s="6">
        <v>1329001656</v>
      </c>
      <c r="D581" s="7" t="s">
        <v>610</v>
      </c>
      <c r="E581" s="7"/>
      <c r="F581" s="8">
        <v>46056.259282025458</v>
      </c>
      <c r="G581" s="8">
        <v>46056.344031597218</v>
      </c>
      <c r="H581" s="9">
        <v>4</v>
      </c>
      <c r="I581" s="6">
        <v>400441</v>
      </c>
      <c r="J581" s="7" t="s">
        <v>82</v>
      </c>
      <c r="K581" s="6">
        <v>153000045</v>
      </c>
      <c r="L581" s="10"/>
      <c r="M581" s="11">
        <v>47868</v>
      </c>
      <c r="N581" s="11">
        <v>46056</v>
      </c>
      <c r="O581" s="11">
        <v>46056</v>
      </c>
    </row>
    <row r="582" s="2" customFormat="1" ht="30" hidden="1" customHeight="1">
      <c r="A582" s="5" t="s">
        <v>15</v>
      </c>
      <c r="B582" s="5" t="s">
        <v>16</v>
      </c>
      <c r="C582" s="6">
        <v>1329001656</v>
      </c>
      <c r="D582" s="7" t="s">
        <v>611</v>
      </c>
      <c r="E582" s="7"/>
      <c r="F582" s="8">
        <v>46056.259282025458</v>
      </c>
      <c r="G582" s="8">
        <v>46056.341310069445</v>
      </c>
      <c r="H582" s="9">
        <v>4</v>
      </c>
      <c r="I582" s="6">
        <v>401047</v>
      </c>
      <c r="J582" s="7" t="s">
        <v>595</v>
      </c>
      <c r="K582" s="6">
        <v>153000041</v>
      </c>
      <c r="L582" s="10"/>
      <c r="M582" s="11">
        <v>47867</v>
      </c>
      <c r="N582" s="11">
        <v>46056</v>
      </c>
      <c r="O582" s="11">
        <v>46056</v>
      </c>
    </row>
    <row r="583" s="2" customFormat="1" ht="30" hidden="1" customHeight="1">
      <c r="A583" s="5" t="s">
        <v>15</v>
      </c>
      <c r="B583" s="5" t="s">
        <v>16</v>
      </c>
      <c r="C583" s="6">
        <v>1329001656</v>
      </c>
      <c r="D583" s="7" t="s">
        <v>612</v>
      </c>
      <c r="E583" s="7"/>
      <c r="F583" s="8">
        <v>46056.259282025458</v>
      </c>
      <c r="G583" s="8">
        <v>46056.339864583329</v>
      </c>
      <c r="H583" s="9">
        <v>4</v>
      </c>
      <c r="I583" s="6">
        <v>401047</v>
      </c>
      <c r="J583" s="7" t="s">
        <v>595</v>
      </c>
      <c r="K583" s="6">
        <v>153000041</v>
      </c>
      <c r="L583" s="10"/>
      <c r="M583" s="11">
        <v>47867</v>
      </c>
      <c r="N583" s="11">
        <v>46056</v>
      </c>
      <c r="O583" s="11">
        <v>46056</v>
      </c>
    </row>
    <row r="584" s="2" customFormat="1" ht="30" hidden="1" customHeight="1">
      <c r="A584" s="5" t="s">
        <v>15</v>
      </c>
      <c r="B584" s="5" t="s">
        <v>16</v>
      </c>
      <c r="C584" s="6">
        <v>1329001656</v>
      </c>
      <c r="D584" s="7" t="s">
        <v>613</v>
      </c>
      <c r="E584" s="7"/>
      <c r="F584" s="8">
        <v>46056.259282025458</v>
      </c>
      <c r="G584" s="8">
        <v>46056.349243518518</v>
      </c>
      <c r="H584" s="9">
        <v>4</v>
      </c>
      <c r="I584" s="6">
        <v>401047</v>
      </c>
      <c r="J584" s="7" t="s">
        <v>595</v>
      </c>
      <c r="K584" s="6">
        <v>153000041</v>
      </c>
      <c r="L584" s="10"/>
      <c r="M584" s="11">
        <v>47867</v>
      </c>
      <c r="N584" s="11">
        <v>46056</v>
      </c>
      <c r="O584" s="11">
        <v>46056</v>
      </c>
    </row>
    <row r="585" s="2" customFormat="1" ht="30" hidden="1" customHeight="1">
      <c r="A585" s="5" t="s">
        <v>15</v>
      </c>
      <c r="B585" s="5" t="s">
        <v>16</v>
      </c>
      <c r="C585" s="6">
        <v>1329001656</v>
      </c>
      <c r="D585" s="7" t="s">
        <v>614</v>
      </c>
      <c r="E585" s="7"/>
      <c r="F585" s="8">
        <v>46056.259282025458</v>
      </c>
      <c r="G585" s="8">
        <v>46056.349123981483</v>
      </c>
      <c r="H585" s="9">
        <v>4</v>
      </c>
      <c r="I585" s="6">
        <v>401047</v>
      </c>
      <c r="J585" s="7" t="s">
        <v>595</v>
      </c>
      <c r="K585" s="6">
        <v>153000041</v>
      </c>
      <c r="L585" s="10"/>
      <c r="M585" s="11">
        <v>47867</v>
      </c>
      <c r="N585" s="11">
        <v>46056</v>
      </c>
      <c r="O585" s="11">
        <v>46056</v>
      </c>
    </row>
    <row r="586" s="2" customFormat="1" ht="30" hidden="1" customHeight="1">
      <c r="A586" s="5" t="s">
        <v>15</v>
      </c>
      <c r="B586" s="5" t="s">
        <v>16</v>
      </c>
      <c r="C586" s="6">
        <v>1329001656</v>
      </c>
      <c r="D586" s="7" t="s">
        <v>615</v>
      </c>
      <c r="E586" s="7"/>
      <c r="F586" s="8">
        <v>46056.259282025458</v>
      </c>
      <c r="G586" s="8">
        <v>46056.348978680551</v>
      </c>
      <c r="H586" s="9">
        <v>4</v>
      </c>
      <c r="I586" s="6">
        <v>401047</v>
      </c>
      <c r="J586" s="7" t="s">
        <v>595</v>
      </c>
      <c r="K586" s="6">
        <v>153000041</v>
      </c>
      <c r="L586" s="10"/>
      <c r="M586" s="11">
        <v>47867</v>
      </c>
      <c r="N586" s="11">
        <v>46056</v>
      </c>
      <c r="O586" s="11">
        <v>46056</v>
      </c>
    </row>
    <row r="587" s="2" customFormat="1" ht="30" hidden="1" customHeight="1">
      <c r="A587" s="5" t="s">
        <v>15</v>
      </c>
      <c r="B587" s="5" t="s">
        <v>16</v>
      </c>
      <c r="C587" s="6">
        <v>1329001656</v>
      </c>
      <c r="D587" s="7" t="s">
        <v>616</v>
      </c>
      <c r="E587" s="7"/>
      <c r="F587" s="8">
        <v>46056.259282025458</v>
      </c>
      <c r="G587" s="8">
        <v>46056.348833784723</v>
      </c>
      <c r="H587" s="9">
        <v>4</v>
      </c>
      <c r="I587" s="6">
        <v>401047</v>
      </c>
      <c r="J587" s="7" t="s">
        <v>595</v>
      </c>
      <c r="K587" s="6">
        <v>153000041</v>
      </c>
      <c r="L587" s="10"/>
      <c r="M587" s="11">
        <v>47867</v>
      </c>
      <c r="N587" s="11">
        <v>46056</v>
      </c>
      <c r="O587" s="11">
        <v>46056</v>
      </c>
    </row>
    <row r="588" s="2" customFormat="1" ht="30" hidden="1" customHeight="1">
      <c r="A588" s="5" t="s">
        <v>15</v>
      </c>
      <c r="B588" s="5" t="s">
        <v>16</v>
      </c>
      <c r="C588" s="6">
        <v>1329001656</v>
      </c>
      <c r="D588" s="7" t="s">
        <v>617</v>
      </c>
      <c r="E588" s="7"/>
      <c r="F588" s="8">
        <v>46056.259282025458</v>
      </c>
      <c r="G588" s="8">
        <v>46056.348699224538</v>
      </c>
      <c r="H588" s="9">
        <v>4</v>
      </c>
      <c r="I588" s="6">
        <v>401047</v>
      </c>
      <c r="J588" s="7" t="s">
        <v>595</v>
      </c>
      <c r="K588" s="6">
        <v>153000041</v>
      </c>
      <c r="L588" s="10"/>
      <c r="M588" s="11">
        <v>47867</v>
      </c>
      <c r="N588" s="11">
        <v>46056</v>
      </c>
      <c r="O588" s="11">
        <v>46056</v>
      </c>
    </row>
    <row r="589" s="2" customFormat="1" ht="30" hidden="1" customHeight="1">
      <c r="A589" s="5" t="s">
        <v>15</v>
      </c>
      <c r="B589" s="5" t="s">
        <v>16</v>
      </c>
      <c r="C589" s="6">
        <v>1329001656</v>
      </c>
      <c r="D589" s="7" t="s">
        <v>618</v>
      </c>
      <c r="E589" s="7"/>
      <c r="F589" s="8">
        <v>46056.259282025458</v>
      </c>
      <c r="G589" s="8">
        <v>46056.348555763885</v>
      </c>
      <c r="H589" s="9">
        <v>4</v>
      </c>
      <c r="I589" s="6">
        <v>401047</v>
      </c>
      <c r="J589" s="7" t="s">
        <v>595</v>
      </c>
      <c r="K589" s="6">
        <v>153000041</v>
      </c>
      <c r="L589" s="10"/>
      <c r="M589" s="11">
        <v>47867</v>
      </c>
      <c r="N589" s="11">
        <v>46056</v>
      </c>
      <c r="O589" s="11">
        <v>46056</v>
      </c>
    </row>
    <row r="590" s="2" customFormat="1" ht="30" hidden="1" customHeight="1">
      <c r="A590" s="5" t="s">
        <v>15</v>
      </c>
      <c r="B590" s="5" t="s">
        <v>16</v>
      </c>
      <c r="C590" s="6">
        <v>1329001656</v>
      </c>
      <c r="D590" s="7" t="s">
        <v>619</v>
      </c>
      <c r="E590" s="7"/>
      <c r="F590" s="8">
        <v>46056.259282025458</v>
      </c>
      <c r="G590" s="8">
        <v>46056.348403368051</v>
      </c>
      <c r="H590" s="9">
        <v>4</v>
      </c>
      <c r="I590" s="6">
        <v>401047</v>
      </c>
      <c r="J590" s="7" t="s">
        <v>595</v>
      </c>
      <c r="K590" s="6">
        <v>153000041</v>
      </c>
      <c r="L590" s="10"/>
      <c r="M590" s="11">
        <v>47867</v>
      </c>
      <c r="N590" s="11">
        <v>46056</v>
      </c>
      <c r="O590" s="11">
        <v>46056</v>
      </c>
    </row>
    <row r="591" s="2" customFormat="1" ht="30" hidden="1" customHeight="1">
      <c r="A591" s="5" t="s">
        <v>15</v>
      </c>
      <c r="B591" s="5" t="s">
        <v>16</v>
      </c>
      <c r="C591" s="6">
        <v>1329001656</v>
      </c>
      <c r="D591" s="7" t="s">
        <v>620</v>
      </c>
      <c r="E591" s="7"/>
      <c r="F591" s="8">
        <v>46056.259282025458</v>
      </c>
      <c r="G591" s="8">
        <v>46056.348237905091</v>
      </c>
      <c r="H591" s="9">
        <v>4</v>
      </c>
      <c r="I591" s="6">
        <v>401047</v>
      </c>
      <c r="J591" s="7" t="s">
        <v>595</v>
      </c>
      <c r="K591" s="6">
        <v>153000041</v>
      </c>
      <c r="L591" s="10"/>
      <c r="M591" s="11">
        <v>47867</v>
      </c>
      <c r="N591" s="11">
        <v>46056</v>
      </c>
      <c r="O591" s="11">
        <v>46056</v>
      </c>
    </row>
    <row r="592" s="2" customFormat="1" ht="30" hidden="1" customHeight="1">
      <c r="A592" s="5" t="s">
        <v>15</v>
      </c>
      <c r="B592" s="5" t="s">
        <v>16</v>
      </c>
      <c r="C592" s="6">
        <v>1329001656</v>
      </c>
      <c r="D592" s="7" t="s">
        <v>621</v>
      </c>
      <c r="E592" s="7"/>
      <c r="F592" s="8">
        <v>46056.259282025458</v>
      </c>
      <c r="G592" s="8">
        <v>46056.347941099535</v>
      </c>
      <c r="H592" s="9">
        <v>4</v>
      </c>
      <c r="I592" s="6">
        <v>401047</v>
      </c>
      <c r="J592" s="7" t="s">
        <v>595</v>
      </c>
      <c r="K592" s="6">
        <v>153000041</v>
      </c>
      <c r="L592" s="10"/>
      <c r="M592" s="11">
        <v>47867</v>
      </c>
      <c r="N592" s="11">
        <v>46056</v>
      </c>
      <c r="O592" s="11">
        <v>46056</v>
      </c>
    </row>
    <row r="593" s="2" customFormat="1" ht="30" hidden="1" customHeight="1">
      <c r="A593" s="5" t="s">
        <v>15</v>
      </c>
      <c r="B593" s="5" t="s">
        <v>16</v>
      </c>
      <c r="C593" s="6">
        <v>1329001656</v>
      </c>
      <c r="D593" s="7" t="s">
        <v>622</v>
      </c>
      <c r="E593" s="7"/>
      <c r="F593" s="8">
        <v>46056.259282025458</v>
      </c>
      <c r="G593" s="8">
        <v>46056.347807650462</v>
      </c>
      <c r="H593" s="9">
        <v>4</v>
      </c>
      <c r="I593" s="6">
        <v>401047</v>
      </c>
      <c r="J593" s="7" t="s">
        <v>595</v>
      </c>
      <c r="K593" s="6">
        <v>153000041</v>
      </c>
      <c r="L593" s="10"/>
      <c r="M593" s="11">
        <v>47867</v>
      </c>
      <c r="N593" s="11">
        <v>46056</v>
      </c>
      <c r="O593" s="11">
        <v>46056</v>
      </c>
    </row>
    <row r="594" s="2" customFormat="1" ht="30" hidden="1" customHeight="1">
      <c r="A594" s="5" t="s">
        <v>15</v>
      </c>
      <c r="B594" s="5" t="s">
        <v>16</v>
      </c>
      <c r="C594" s="6">
        <v>1329001656</v>
      </c>
      <c r="D594" s="7" t="s">
        <v>623</v>
      </c>
      <c r="E594" s="7"/>
      <c r="F594" s="8">
        <v>46056.259282025458</v>
      </c>
      <c r="G594" s="8">
        <v>46056.347618391199</v>
      </c>
      <c r="H594" s="9">
        <v>4</v>
      </c>
      <c r="I594" s="6">
        <v>401047</v>
      </c>
      <c r="J594" s="7" t="s">
        <v>595</v>
      </c>
      <c r="K594" s="6">
        <v>153000041</v>
      </c>
      <c r="L594" s="10"/>
      <c r="M594" s="11">
        <v>47867</v>
      </c>
      <c r="N594" s="11">
        <v>46056</v>
      </c>
      <c r="O594" s="11">
        <v>46056</v>
      </c>
    </row>
    <row r="595" s="2" customFormat="1" ht="30" hidden="1" customHeight="1">
      <c r="A595" s="5" t="s">
        <v>15</v>
      </c>
      <c r="B595" s="5" t="s">
        <v>16</v>
      </c>
      <c r="C595" s="6">
        <v>1329001656</v>
      </c>
      <c r="D595" s="7" t="s">
        <v>624</v>
      </c>
      <c r="E595" s="7"/>
      <c r="F595" s="8">
        <v>46056.259282025458</v>
      </c>
      <c r="G595" s="8">
        <v>46056.348123761571</v>
      </c>
      <c r="H595" s="9">
        <v>4</v>
      </c>
      <c r="I595" s="6">
        <v>401047</v>
      </c>
      <c r="J595" s="7" t="s">
        <v>595</v>
      </c>
      <c r="K595" s="6">
        <v>153000041</v>
      </c>
      <c r="L595" s="10"/>
      <c r="M595" s="11">
        <v>47867</v>
      </c>
      <c r="N595" s="11">
        <v>46056</v>
      </c>
      <c r="O595" s="11">
        <v>46056</v>
      </c>
    </row>
    <row r="596" s="2" customFormat="1" ht="30" hidden="1" customHeight="1">
      <c r="A596" s="5" t="s">
        <v>15</v>
      </c>
      <c r="B596" s="5" t="s">
        <v>16</v>
      </c>
      <c r="C596" s="6">
        <v>1329001657</v>
      </c>
      <c r="D596" s="7" t="s">
        <v>625</v>
      </c>
      <c r="E596" s="7"/>
      <c r="F596" s="8">
        <v>46056.26019581018</v>
      </c>
      <c r="G596" s="8">
        <v>46056.419607129625</v>
      </c>
      <c r="H596" s="9">
        <v>4</v>
      </c>
      <c r="I596" s="6">
        <v>400514</v>
      </c>
      <c r="J596" s="7" t="s">
        <v>18</v>
      </c>
      <c r="K596" s="6">
        <v>100010849</v>
      </c>
      <c r="L596" s="10">
        <v>45986</v>
      </c>
      <c r="M596" s="11">
        <v>47811</v>
      </c>
      <c r="N596" s="11">
        <v>46056</v>
      </c>
      <c r="O596" s="11">
        <v>46056</v>
      </c>
    </row>
    <row r="597" s="2" customFormat="1" ht="30" hidden="1" customHeight="1">
      <c r="A597" s="5" t="s">
        <v>15</v>
      </c>
      <c r="B597" s="5" t="s">
        <v>16</v>
      </c>
      <c r="C597" s="6">
        <v>1329001657</v>
      </c>
      <c r="D597" s="7" t="s">
        <v>626</v>
      </c>
      <c r="E597" s="7"/>
      <c r="F597" s="8">
        <v>46056.26019581018</v>
      </c>
      <c r="G597" s="8">
        <v>46056.424234907405</v>
      </c>
      <c r="H597" s="9">
        <v>24</v>
      </c>
      <c r="I597" s="6">
        <v>400919</v>
      </c>
      <c r="J597" s="7" t="s">
        <v>422</v>
      </c>
      <c r="K597" s="6">
        <v>153000046</v>
      </c>
      <c r="L597" s="10"/>
      <c r="M597" s="11">
        <v>47869</v>
      </c>
      <c r="N597" s="11">
        <v>46056</v>
      </c>
      <c r="O597" s="11">
        <v>46056</v>
      </c>
    </row>
    <row r="598" s="2" customFormat="1" ht="30" hidden="1" customHeight="1">
      <c r="A598" s="5" t="s">
        <v>15</v>
      </c>
      <c r="B598" s="5" t="s">
        <v>16</v>
      </c>
      <c r="C598" s="6">
        <v>1329001657</v>
      </c>
      <c r="D598" s="7" t="s">
        <v>627</v>
      </c>
      <c r="E598" s="7"/>
      <c r="F598" s="8">
        <v>46056.26019581018</v>
      </c>
      <c r="G598" s="8">
        <v>46056.42401130787</v>
      </c>
      <c r="H598" s="9">
        <v>24</v>
      </c>
      <c r="I598" s="6">
        <v>400919</v>
      </c>
      <c r="J598" s="7" t="s">
        <v>422</v>
      </c>
      <c r="K598" s="6">
        <v>153000046</v>
      </c>
      <c r="L598" s="10"/>
      <c r="M598" s="11">
        <v>47869</v>
      </c>
      <c r="N598" s="11">
        <v>46056</v>
      </c>
      <c r="O598" s="11">
        <v>46056</v>
      </c>
    </row>
    <row r="599" s="2" customFormat="1" ht="30" hidden="1" customHeight="1">
      <c r="A599" s="5" t="s">
        <v>15</v>
      </c>
      <c r="B599" s="5" t="s">
        <v>16</v>
      </c>
      <c r="C599" s="6">
        <v>1329001657</v>
      </c>
      <c r="D599" s="7" t="s">
        <v>628</v>
      </c>
      <c r="E599" s="7"/>
      <c r="F599" s="8">
        <v>46056.26019581018</v>
      </c>
      <c r="G599" s="8">
        <v>46056.423867800921</v>
      </c>
      <c r="H599" s="9">
        <v>24</v>
      </c>
      <c r="I599" s="6">
        <v>400919</v>
      </c>
      <c r="J599" s="7" t="s">
        <v>422</v>
      </c>
      <c r="K599" s="6">
        <v>153000046</v>
      </c>
      <c r="L599" s="10"/>
      <c r="M599" s="11">
        <v>47869</v>
      </c>
      <c r="N599" s="11">
        <v>46056</v>
      </c>
      <c r="O599" s="11">
        <v>46056</v>
      </c>
    </row>
    <row r="600" s="2" customFormat="1" ht="30" hidden="1" customHeight="1">
      <c r="A600" s="5" t="s">
        <v>15</v>
      </c>
      <c r="B600" s="5" t="s">
        <v>16</v>
      </c>
      <c r="C600" s="6">
        <v>1329001657</v>
      </c>
      <c r="D600" s="7" t="s">
        <v>629</v>
      </c>
      <c r="E600" s="7"/>
      <c r="F600" s="8">
        <v>46056.26019581018</v>
      </c>
      <c r="G600" s="8">
        <v>46056.423738356476</v>
      </c>
      <c r="H600" s="9">
        <v>24</v>
      </c>
      <c r="I600" s="6">
        <v>400919</v>
      </c>
      <c r="J600" s="7" t="s">
        <v>422</v>
      </c>
      <c r="K600" s="6">
        <v>153000046</v>
      </c>
      <c r="L600" s="10"/>
      <c r="M600" s="11">
        <v>47869</v>
      </c>
      <c r="N600" s="11">
        <v>46056</v>
      </c>
      <c r="O600" s="11">
        <v>46056</v>
      </c>
    </row>
    <row r="601" s="2" customFormat="1" ht="30" hidden="1" customHeight="1">
      <c r="A601" s="5" t="s">
        <v>15</v>
      </c>
      <c r="B601" s="5" t="s">
        <v>16</v>
      </c>
      <c r="C601" s="6">
        <v>1329001657</v>
      </c>
      <c r="D601" s="7" t="s">
        <v>630</v>
      </c>
      <c r="E601" s="7"/>
      <c r="F601" s="8">
        <v>46056.26019581018</v>
      </c>
      <c r="G601" s="8">
        <v>46056.423578877315</v>
      </c>
      <c r="H601" s="9">
        <v>24</v>
      </c>
      <c r="I601" s="6">
        <v>400919</v>
      </c>
      <c r="J601" s="7" t="s">
        <v>422</v>
      </c>
      <c r="K601" s="6">
        <v>153000046</v>
      </c>
      <c r="L601" s="10"/>
      <c r="M601" s="11">
        <v>47869</v>
      </c>
      <c r="N601" s="11">
        <v>46056</v>
      </c>
      <c r="O601" s="11">
        <v>46056</v>
      </c>
    </row>
    <row r="602" s="2" customFormat="1" ht="30" hidden="1" customHeight="1">
      <c r="A602" s="5" t="s">
        <v>15</v>
      </c>
      <c r="B602" s="5" t="s">
        <v>16</v>
      </c>
      <c r="C602" s="6">
        <v>1329001657</v>
      </c>
      <c r="D602" s="7" t="s">
        <v>631</v>
      </c>
      <c r="E602" s="7"/>
      <c r="F602" s="8">
        <v>46056.26019581018</v>
      </c>
      <c r="G602" s="8">
        <v>46056.423442604166</v>
      </c>
      <c r="H602" s="9">
        <v>24</v>
      </c>
      <c r="I602" s="6">
        <v>400919</v>
      </c>
      <c r="J602" s="7" t="s">
        <v>422</v>
      </c>
      <c r="K602" s="6">
        <v>153000046</v>
      </c>
      <c r="L602" s="10"/>
      <c r="M602" s="11">
        <v>47869</v>
      </c>
      <c r="N602" s="11">
        <v>46056</v>
      </c>
      <c r="O602" s="11">
        <v>46056</v>
      </c>
    </row>
    <row r="603" s="2" customFormat="1" ht="30" hidden="1" customHeight="1">
      <c r="A603" s="5" t="s">
        <v>15</v>
      </c>
      <c r="B603" s="5" t="s">
        <v>16</v>
      </c>
      <c r="C603" s="6">
        <v>1329001657</v>
      </c>
      <c r="D603" s="7" t="s">
        <v>632</v>
      </c>
      <c r="E603" s="7"/>
      <c r="F603" s="8">
        <v>46056.26019581018</v>
      </c>
      <c r="G603" s="8">
        <v>46056.423235300921</v>
      </c>
      <c r="H603" s="9">
        <v>24</v>
      </c>
      <c r="I603" s="6">
        <v>400919</v>
      </c>
      <c r="J603" s="7" t="s">
        <v>422</v>
      </c>
      <c r="K603" s="6">
        <v>153000046</v>
      </c>
      <c r="L603" s="10"/>
      <c r="M603" s="11">
        <v>47869</v>
      </c>
      <c r="N603" s="11">
        <v>46056</v>
      </c>
      <c r="O603" s="11">
        <v>46056</v>
      </c>
    </row>
    <row r="604" s="2" customFormat="1" ht="30" hidden="1" customHeight="1">
      <c r="A604" s="5" t="s">
        <v>15</v>
      </c>
      <c r="B604" s="5" t="s">
        <v>16</v>
      </c>
      <c r="C604" s="6">
        <v>1329001657</v>
      </c>
      <c r="D604" s="7" t="s">
        <v>633</v>
      </c>
      <c r="E604" s="7"/>
      <c r="F604" s="8">
        <v>46056.26019581018</v>
      </c>
      <c r="G604" s="8">
        <v>46056.423134571756</v>
      </c>
      <c r="H604" s="9">
        <v>24</v>
      </c>
      <c r="I604" s="6">
        <v>400919</v>
      </c>
      <c r="J604" s="7" t="s">
        <v>422</v>
      </c>
      <c r="K604" s="6">
        <v>153000046</v>
      </c>
      <c r="L604" s="10"/>
      <c r="M604" s="11">
        <v>47869</v>
      </c>
      <c r="N604" s="11">
        <v>46056</v>
      </c>
      <c r="O604" s="11">
        <v>46056</v>
      </c>
    </row>
    <row r="605" s="2" customFormat="1" ht="30" hidden="1" customHeight="1">
      <c r="A605" s="5" t="s">
        <v>15</v>
      </c>
      <c r="B605" s="5" t="s">
        <v>16</v>
      </c>
      <c r="C605" s="6">
        <v>1329001657</v>
      </c>
      <c r="D605" s="7" t="s">
        <v>634</v>
      </c>
      <c r="E605" s="7"/>
      <c r="F605" s="8">
        <v>46056.26019581018</v>
      </c>
      <c r="G605" s="8">
        <v>46056.423020590279</v>
      </c>
      <c r="H605" s="9">
        <v>24</v>
      </c>
      <c r="I605" s="6">
        <v>400919</v>
      </c>
      <c r="J605" s="7" t="s">
        <v>422</v>
      </c>
      <c r="K605" s="6">
        <v>153000046</v>
      </c>
      <c r="L605" s="10"/>
      <c r="M605" s="11">
        <v>47869</v>
      </c>
      <c r="N605" s="11">
        <v>46056</v>
      </c>
      <c r="O605" s="11">
        <v>46056</v>
      </c>
    </row>
    <row r="606" s="2" customFormat="1" ht="30" hidden="1" customHeight="1">
      <c r="A606" s="5" t="s">
        <v>15</v>
      </c>
      <c r="B606" s="5" t="s">
        <v>16</v>
      </c>
      <c r="C606" s="6">
        <v>1329001657</v>
      </c>
      <c r="D606" s="7" t="s">
        <v>635</v>
      </c>
      <c r="E606" s="7"/>
      <c r="F606" s="8">
        <v>46056.26019581018</v>
      </c>
      <c r="G606" s="8">
        <v>46056.422899456018</v>
      </c>
      <c r="H606" s="9">
        <v>24</v>
      </c>
      <c r="I606" s="6">
        <v>400919</v>
      </c>
      <c r="J606" s="7" t="s">
        <v>422</v>
      </c>
      <c r="K606" s="6">
        <v>153000046</v>
      </c>
      <c r="L606" s="10"/>
      <c r="M606" s="11">
        <v>47869</v>
      </c>
      <c r="N606" s="11">
        <v>46056</v>
      </c>
      <c r="O606" s="11">
        <v>46056</v>
      </c>
    </row>
    <row r="607" s="2" customFormat="1" ht="30" hidden="1" customHeight="1">
      <c r="A607" s="5" t="s">
        <v>15</v>
      </c>
      <c r="B607" s="5" t="s">
        <v>16</v>
      </c>
      <c r="C607" s="6">
        <v>1329001657</v>
      </c>
      <c r="D607" s="7" t="s">
        <v>636</v>
      </c>
      <c r="E607" s="7"/>
      <c r="F607" s="8">
        <v>46056.26019581018</v>
      </c>
      <c r="G607" s="8">
        <v>46056.422729641199</v>
      </c>
      <c r="H607" s="9">
        <v>24</v>
      </c>
      <c r="I607" s="6">
        <v>400919</v>
      </c>
      <c r="J607" s="7" t="s">
        <v>422</v>
      </c>
      <c r="K607" s="6">
        <v>153000046</v>
      </c>
      <c r="L607" s="10"/>
      <c r="M607" s="11">
        <v>47869</v>
      </c>
      <c r="N607" s="11">
        <v>46056</v>
      </c>
      <c r="O607" s="11">
        <v>46056</v>
      </c>
    </row>
    <row r="608" s="2" customFormat="1" ht="30" hidden="1" customHeight="1">
      <c r="A608" s="5" t="s">
        <v>15</v>
      </c>
      <c r="B608" s="5" t="s">
        <v>16</v>
      </c>
      <c r="C608" s="6">
        <v>1329001657</v>
      </c>
      <c r="D608" s="7" t="s">
        <v>637</v>
      </c>
      <c r="E608" s="7"/>
      <c r="F608" s="8">
        <v>46056.26019581018</v>
      </c>
      <c r="G608" s="8">
        <v>46056.422611412032</v>
      </c>
      <c r="H608" s="9">
        <v>24</v>
      </c>
      <c r="I608" s="6">
        <v>400919</v>
      </c>
      <c r="J608" s="7" t="s">
        <v>422</v>
      </c>
      <c r="K608" s="6">
        <v>153000046</v>
      </c>
      <c r="L608" s="10"/>
      <c r="M608" s="11">
        <v>47869</v>
      </c>
      <c r="N608" s="11">
        <v>46056</v>
      </c>
      <c r="O608" s="11">
        <v>46056</v>
      </c>
    </row>
    <row r="609" s="2" customFormat="1" ht="30" hidden="1" customHeight="1">
      <c r="A609" s="5" t="s">
        <v>15</v>
      </c>
      <c r="B609" s="5" t="s">
        <v>16</v>
      </c>
      <c r="C609" s="6">
        <v>1329001657</v>
      </c>
      <c r="D609" s="7" t="s">
        <v>638</v>
      </c>
      <c r="E609" s="7"/>
      <c r="F609" s="8">
        <v>46056.26019581018</v>
      </c>
      <c r="G609" s="8">
        <v>46056.424558587962</v>
      </c>
      <c r="H609" s="9">
        <v>24</v>
      </c>
      <c r="I609" s="6">
        <v>400919</v>
      </c>
      <c r="J609" s="7" t="s">
        <v>422</v>
      </c>
      <c r="K609" s="6">
        <v>153000046</v>
      </c>
      <c r="L609" s="10"/>
      <c r="M609" s="11">
        <v>47869</v>
      </c>
      <c r="N609" s="11">
        <v>46056</v>
      </c>
      <c r="O609" s="11">
        <v>46056</v>
      </c>
    </row>
    <row r="610" s="2" customFormat="1" ht="30" hidden="1" customHeight="1">
      <c r="A610" s="5" t="s">
        <v>15</v>
      </c>
      <c r="B610" s="5" t="s">
        <v>16</v>
      </c>
      <c r="C610" s="6">
        <v>1329001657</v>
      </c>
      <c r="D610" s="7" t="s">
        <v>639</v>
      </c>
      <c r="E610" s="7"/>
      <c r="F610" s="8">
        <v>46056.26019581018</v>
      </c>
      <c r="G610" s="8">
        <v>46056.424371932866</v>
      </c>
      <c r="H610" s="9">
        <v>24</v>
      </c>
      <c r="I610" s="6">
        <v>400919</v>
      </c>
      <c r="J610" s="7" t="s">
        <v>422</v>
      </c>
      <c r="K610" s="6">
        <v>153000046</v>
      </c>
      <c r="L610" s="10"/>
      <c r="M610" s="11">
        <v>47869</v>
      </c>
      <c r="N610" s="11">
        <v>46056</v>
      </c>
      <c r="O610" s="11">
        <v>46056</v>
      </c>
    </row>
    <row r="611" s="2" customFormat="1" ht="30" hidden="1" customHeight="1">
      <c r="A611" s="5" t="s">
        <v>15</v>
      </c>
      <c r="B611" s="5" t="s">
        <v>16</v>
      </c>
      <c r="C611" s="6">
        <v>1329001657</v>
      </c>
      <c r="D611" s="7" t="s">
        <v>640</v>
      </c>
      <c r="E611" s="7"/>
      <c r="F611" s="8">
        <v>46056.26019581018</v>
      </c>
      <c r="G611" s="8">
        <v>46056.421806574072</v>
      </c>
      <c r="H611" s="9">
        <v>24</v>
      </c>
      <c r="I611" s="6">
        <v>400919</v>
      </c>
      <c r="J611" s="7" t="s">
        <v>422</v>
      </c>
      <c r="K611" s="6">
        <v>153000046</v>
      </c>
      <c r="L611" s="10"/>
      <c r="M611" s="11">
        <v>47869</v>
      </c>
      <c r="N611" s="11">
        <v>46056</v>
      </c>
      <c r="O611" s="11">
        <v>46056</v>
      </c>
    </row>
    <row r="612" s="2" customFormat="1" ht="30" hidden="1" customHeight="1">
      <c r="A612" s="5" t="s">
        <v>15</v>
      </c>
      <c r="B612" s="5" t="s">
        <v>16</v>
      </c>
      <c r="C612" s="6">
        <v>1329001657</v>
      </c>
      <c r="D612" s="7" t="s">
        <v>641</v>
      </c>
      <c r="E612" s="7"/>
      <c r="F612" s="8">
        <v>46056.26019581018</v>
      </c>
      <c r="G612" s="8">
        <v>46056.420578263889</v>
      </c>
      <c r="H612" s="9">
        <v>4</v>
      </c>
      <c r="I612" s="6">
        <v>400514</v>
      </c>
      <c r="J612" s="7" t="s">
        <v>18</v>
      </c>
      <c r="K612" s="6">
        <v>100010849</v>
      </c>
      <c r="L612" s="10">
        <v>45986</v>
      </c>
      <c r="M612" s="11">
        <v>47811</v>
      </c>
      <c r="N612" s="11">
        <v>46056</v>
      </c>
      <c r="O612" s="11">
        <v>46056</v>
      </c>
    </row>
    <row r="613" s="2" customFormat="1" ht="30" hidden="1" customHeight="1">
      <c r="A613" s="5" t="s">
        <v>15</v>
      </c>
      <c r="B613" s="5" t="s">
        <v>16</v>
      </c>
      <c r="C613" s="6">
        <v>1329001657</v>
      </c>
      <c r="D613" s="7" t="s">
        <v>642</v>
      </c>
      <c r="E613" s="7"/>
      <c r="F613" s="8">
        <v>46056.26019581018</v>
      </c>
      <c r="G613" s="8">
        <v>46056.420470787038</v>
      </c>
      <c r="H613" s="9">
        <v>4</v>
      </c>
      <c r="I613" s="6">
        <v>400514</v>
      </c>
      <c r="J613" s="7" t="s">
        <v>18</v>
      </c>
      <c r="K613" s="6">
        <v>100010849</v>
      </c>
      <c r="L613" s="10">
        <v>45986</v>
      </c>
      <c r="M613" s="11">
        <v>47811</v>
      </c>
      <c r="N613" s="11">
        <v>46056</v>
      </c>
      <c r="O613" s="11">
        <v>46056</v>
      </c>
    </row>
    <row r="614" s="2" customFormat="1" ht="30" hidden="1" customHeight="1">
      <c r="A614" s="5" t="s">
        <v>15</v>
      </c>
      <c r="B614" s="5" t="s">
        <v>16</v>
      </c>
      <c r="C614" s="6">
        <v>1329001657</v>
      </c>
      <c r="D614" s="7" t="s">
        <v>643</v>
      </c>
      <c r="E614" s="7"/>
      <c r="F614" s="8">
        <v>46056.26019581018</v>
      </c>
      <c r="G614" s="8">
        <v>46056.420204548609</v>
      </c>
      <c r="H614" s="9">
        <v>4</v>
      </c>
      <c r="I614" s="6">
        <v>400514</v>
      </c>
      <c r="J614" s="7" t="s">
        <v>18</v>
      </c>
      <c r="K614" s="6">
        <v>100010849</v>
      </c>
      <c r="L614" s="10">
        <v>45986</v>
      </c>
      <c r="M614" s="11">
        <v>47811</v>
      </c>
      <c r="N614" s="11">
        <v>46056</v>
      </c>
      <c r="O614" s="11">
        <v>46056</v>
      </c>
    </row>
    <row r="615" s="2" customFormat="1" ht="30" hidden="1" customHeight="1">
      <c r="A615" s="5" t="s">
        <v>15</v>
      </c>
      <c r="B615" s="5" t="s">
        <v>16</v>
      </c>
      <c r="C615" s="6">
        <v>1329001657</v>
      </c>
      <c r="D615" s="7" t="s">
        <v>644</v>
      </c>
      <c r="E615" s="7"/>
      <c r="F615" s="8">
        <v>46056.26019581018</v>
      </c>
      <c r="G615" s="8">
        <v>46056.418718807865</v>
      </c>
      <c r="H615" s="9">
        <v>4</v>
      </c>
      <c r="I615" s="6">
        <v>400514</v>
      </c>
      <c r="J615" s="7" t="s">
        <v>18</v>
      </c>
      <c r="K615" s="6">
        <v>100010849</v>
      </c>
      <c r="L615" s="10">
        <v>45986</v>
      </c>
      <c r="M615" s="11">
        <v>47811</v>
      </c>
      <c r="N615" s="11">
        <v>46056</v>
      </c>
      <c r="O615" s="11">
        <v>46056</v>
      </c>
    </row>
    <row r="616" s="2" customFormat="1" ht="30" hidden="1" customHeight="1">
      <c r="A616" s="5" t="s">
        <v>15</v>
      </c>
      <c r="B616" s="5" t="s">
        <v>16</v>
      </c>
      <c r="C616" s="6">
        <v>1329001657</v>
      </c>
      <c r="D616" s="7" t="s">
        <v>645</v>
      </c>
      <c r="E616" s="7"/>
      <c r="F616" s="8">
        <v>46056.26019581018</v>
      </c>
      <c r="G616" s="8">
        <v>46056.418139664347</v>
      </c>
      <c r="H616" s="9">
        <v>4</v>
      </c>
      <c r="I616" s="6">
        <v>400514</v>
      </c>
      <c r="J616" s="7" t="s">
        <v>18</v>
      </c>
      <c r="K616" s="6">
        <v>100010849</v>
      </c>
      <c r="L616" s="10">
        <v>45986</v>
      </c>
      <c r="M616" s="11">
        <v>47811</v>
      </c>
      <c r="N616" s="11">
        <v>46056</v>
      </c>
      <c r="O616" s="11">
        <v>46056</v>
      </c>
    </row>
    <row r="617" s="2" customFormat="1" ht="30" hidden="1" customHeight="1">
      <c r="A617" s="5" t="s">
        <v>15</v>
      </c>
      <c r="B617" s="5" t="s">
        <v>16</v>
      </c>
      <c r="C617" s="6">
        <v>1329001657</v>
      </c>
      <c r="D617" s="7" t="s">
        <v>646</v>
      </c>
      <c r="E617" s="7"/>
      <c r="F617" s="8">
        <v>46056.26019581018</v>
      </c>
      <c r="G617" s="8">
        <v>46056.417601620371</v>
      </c>
      <c r="H617" s="9">
        <v>4</v>
      </c>
      <c r="I617" s="6">
        <v>400514</v>
      </c>
      <c r="J617" s="7" t="s">
        <v>18</v>
      </c>
      <c r="K617" s="6">
        <v>100010849</v>
      </c>
      <c r="L617" s="10">
        <v>45986</v>
      </c>
      <c r="M617" s="11">
        <v>47811</v>
      </c>
      <c r="N617" s="11">
        <v>46056</v>
      </c>
      <c r="O617" s="11">
        <v>46056</v>
      </c>
    </row>
    <row r="618" s="2" customFormat="1" ht="30" hidden="1" customHeight="1">
      <c r="A618" s="5" t="s">
        <v>15</v>
      </c>
      <c r="B618" s="5" t="s">
        <v>16</v>
      </c>
      <c r="C618" s="6">
        <v>1329001657</v>
      </c>
      <c r="D618" s="7" t="s">
        <v>647</v>
      </c>
      <c r="E618" s="7"/>
      <c r="F618" s="8">
        <v>46056.26019581018</v>
      </c>
      <c r="G618" s="8">
        <v>46056.419432951385</v>
      </c>
      <c r="H618" s="9">
        <v>4</v>
      </c>
      <c r="I618" s="6">
        <v>400514</v>
      </c>
      <c r="J618" s="7" t="s">
        <v>18</v>
      </c>
      <c r="K618" s="6">
        <v>100010849</v>
      </c>
      <c r="L618" s="10">
        <v>45986</v>
      </c>
      <c r="M618" s="11">
        <v>47811</v>
      </c>
      <c r="N618" s="11">
        <v>46056</v>
      </c>
      <c r="O618" s="11">
        <v>46056</v>
      </c>
    </row>
    <row r="619" s="2" customFormat="1" ht="30" hidden="1" customHeight="1">
      <c r="A619" s="5" t="s">
        <v>15</v>
      </c>
      <c r="B619" s="5" t="s">
        <v>16</v>
      </c>
      <c r="C619" s="6">
        <v>1329001657</v>
      </c>
      <c r="D619" s="7" t="s">
        <v>648</v>
      </c>
      <c r="E619" s="7"/>
      <c r="F619" s="8">
        <v>46056.26019581018</v>
      </c>
      <c r="G619" s="8">
        <v>46056.419221053242</v>
      </c>
      <c r="H619" s="9">
        <v>4</v>
      </c>
      <c r="I619" s="6">
        <v>400514</v>
      </c>
      <c r="J619" s="7" t="s">
        <v>18</v>
      </c>
      <c r="K619" s="6">
        <v>100010849</v>
      </c>
      <c r="L619" s="10">
        <v>45986</v>
      </c>
      <c r="M619" s="11">
        <v>47811</v>
      </c>
      <c r="N619" s="11">
        <v>46056</v>
      </c>
      <c r="O619" s="11">
        <v>46056</v>
      </c>
    </row>
    <row r="620" s="2" customFormat="1" ht="30" hidden="1" customHeight="1">
      <c r="A620" s="5" t="s">
        <v>111</v>
      </c>
      <c r="B620" s="5" t="s">
        <v>16</v>
      </c>
      <c r="C620" s="6">
        <v>1329001652</v>
      </c>
      <c r="D620" s="7" t="s">
        <v>649</v>
      </c>
      <c r="E620" s="7"/>
      <c r="F620" s="8">
        <v>46056.427678391199</v>
      </c>
      <c r="G620" s="8">
        <v>46056.659665891202</v>
      </c>
      <c r="H620" s="9">
        <v>4</v>
      </c>
      <c r="I620" s="6">
        <v>400511</v>
      </c>
      <c r="J620" s="7" t="s">
        <v>650</v>
      </c>
      <c r="K620" s="6">
        <v>100010288</v>
      </c>
      <c r="L620" s="10">
        <v>45936</v>
      </c>
      <c r="M620" s="11">
        <v>47761</v>
      </c>
      <c r="N620" s="11"/>
      <c r="O620" s="11"/>
    </row>
    <row r="621" s="2" customFormat="1" ht="30" hidden="1" customHeight="1">
      <c r="A621" s="5" t="s">
        <v>111</v>
      </c>
      <c r="B621" s="5" t="s">
        <v>16</v>
      </c>
      <c r="C621" s="6">
        <v>1329001652</v>
      </c>
      <c r="D621" s="7" t="s">
        <v>651</v>
      </c>
      <c r="E621" s="7"/>
      <c r="F621" s="8">
        <v>46056.427678391199</v>
      </c>
      <c r="G621" s="8">
        <v>46056.436626909723</v>
      </c>
      <c r="H621" s="9">
        <v>4</v>
      </c>
      <c r="I621" s="6">
        <v>400464</v>
      </c>
      <c r="J621" s="7" t="s">
        <v>51</v>
      </c>
      <c r="K621" s="6">
        <v>100011197</v>
      </c>
      <c r="L621" s="10">
        <v>46016</v>
      </c>
      <c r="M621" s="11">
        <v>47841</v>
      </c>
      <c r="N621" s="11"/>
      <c r="O621" s="11"/>
    </row>
    <row r="622" s="2" customFormat="1" ht="30" hidden="1" customHeight="1">
      <c r="A622" s="5" t="s">
        <v>111</v>
      </c>
      <c r="B622" s="5" t="s">
        <v>16</v>
      </c>
      <c r="C622" s="6">
        <v>1329001652</v>
      </c>
      <c r="D622" s="7" t="s">
        <v>652</v>
      </c>
      <c r="E622" s="7"/>
      <c r="F622" s="8">
        <v>46056.427678391199</v>
      </c>
      <c r="G622" s="8">
        <v>46056.653611354166</v>
      </c>
      <c r="H622" s="9">
        <v>4</v>
      </c>
      <c r="I622" s="6">
        <v>400464</v>
      </c>
      <c r="J622" s="7" t="s">
        <v>51</v>
      </c>
      <c r="K622" s="6">
        <v>100009359</v>
      </c>
      <c r="L622" s="10">
        <v>46018</v>
      </c>
      <c r="M622" s="11">
        <v>47843</v>
      </c>
      <c r="N622" s="11"/>
      <c r="O622" s="11"/>
    </row>
    <row r="623" s="2" customFormat="1" ht="30" hidden="1" customHeight="1">
      <c r="A623" s="5" t="s">
        <v>111</v>
      </c>
      <c r="B623" s="5" t="s">
        <v>16</v>
      </c>
      <c r="C623" s="6">
        <v>1329001652</v>
      </c>
      <c r="D623" s="7" t="s">
        <v>653</v>
      </c>
      <c r="E623" s="7"/>
      <c r="F623" s="8">
        <v>46056.427678391199</v>
      </c>
      <c r="G623" s="8">
        <v>46056.438380381944</v>
      </c>
      <c r="H623" s="9">
        <v>4</v>
      </c>
      <c r="I623" s="6">
        <v>400464</v>
      </c>
      <c r="J623" s="7" t="s">
        <v>51</v>
      </c>
      <c r="K623" s="6">
        <v>100011197</v>
      </c>
      <c r="L623" s="10">
        <v>46016</v>
      </c>
      <c r="M623" s="11">
        <v>47841</v>
      </c>
      <c r="N623" s="11"/>
      <c r="O623" s="11"/>
    </row>
    <row r="624" s="2" customFormat="1" ht="30" hidden="1" customHeight="1">
      <c r="A624" s="5" t="s">
        <v>111</v>
      </c>
      <c r="B624" s="5" t="s">
        <v>16</v>
      </c>
      <c r="C624" s="6">
        <v>1329001652</v>
      </c>
      <c r="D624" s="7" t="s">
        <v>654</v>
      </c>
      <c r="E624" s="7"/>
      <c r="F624" s="8">
        <v>46056.427678391199</v>
      </c>
      <c r="G624" s="8">
        <v>46056.437104143515</v>
      </c>
      <c r="H624" s="9">
        <v>4</v>
      </c>
      <c r="I624" s="6">
        <v>400464</v>
      </c>
      <c r="J624" s="7" t="s">
        <v>51</v>
      </c>
      <c r="K624" s="6">
        <v>100011197</v>
      </c>
      <c r="L624" s="10">
        <v>46016</v>
      </c>
      <c r="M624" s="11">
        <v>47841</v>
      </c>
      <c r="N624" s="11"/>
      <c r="O624" s="11"/>
    </row>
    <row r="625" s="2" customFormat="1" ht="30" hidden="1" customHeight="1">
      <c r="A625" s="5" t="s">
        <v>111</v>
      </c>
      <c r="B625" s="5" t="s">
        <v>16</v>
      </c>
      <c r="C625" s="6">
        <v>1329001652</v>
      </c>
      <c r="D625" s="7" t="s">
        <v>655</v>
      </c>
      <c r="E625" s="7"/>
      <c r="F625" s="8">
        <v>46056.427678391199</v>
      </c>
      <c r="G625" s="8">
        <v>46056.665827835648</v>
      </c>
      <c r="H625" s="9">
        <v>4</v>
      </c>
      <c r="I625" s="6">
        <v>400464</v>
      </c>
      <c r="J625" s="7" t="s">
        <v>51</v>
      </c>
      <c r="K625" s="6">
        <v>100011197</v>
      </c>
      <c r="L625" s="10">
        <v>46016</v>
      </c>
      <c r="M625" s="11">
        <v>47841</v>
      </c>
      <c r="N625" s="11"/>
      <c r="O625" s="11"/>
    </row>
    <row r="626" s="2" customFormat="1" ht="30" hidden="1" customHeight="1">
      <c r="A626" s="5" t="s">
        <v>111</v>
      </c>
      <c r="B626" s="5" t="s">
        <v>16</v>
      </c>
      <c r="C626" s="6">
        <v>1329001652</v>
      </c>
      <c r="D626" s="7" t="s">
        <v>656</v>
      </c>
      <c r="E626" s="7"/>
      <c r="F626" s="8">
        <v>46056.427678391199</v>
      </c>
      <c r="G626" s="8">
        <v>46056.661278171297</v>
      </c>
      <c r="H626" s="9">
        <v>4</v>
      </c>
      <c r="I626" s="6">
        <v>400464</v>
      </c>
      <c r="J626" s="7" t="s">
        <v>51</v>
      </c>
      <c r="K626" s="6">
        <v>100011197</v>
      </c>
      <c r="L626" s="10">
        <v>46016</v>
      </c>
      <c r="M626" s="11">
        <v>47841</v>
      </c>
      <c r="N626" s="11"/>
      <c r="O626" s="11"/>
    </row>
    <row r="627" s="2" customFormat="1" ht="30" hidden="1" customHeight="1">
      <c r="A627" s="5" t="s">
        <v>111</v>
      </c>
      <c r="B627" s="5" t="s">
        <v>16</v>
      </c>
      <c r="C627" s="6">
        <v>1329001652</v>
      </c>
      <c r="D627" s="7" t="s">
        <v>657</v>
      </c>
      <c r="E627" s="7"/>
      <c r="F627" s="8">
        <v>46056.427678391199</v>
      </c>
      <c r="G627" s="8">
        <v>46056.660447638889</v>
      </c>
      <c r="H627" s="9">
        <v>4</v>
      </c>
      <c r="I627" s="6">
        <v>400464</v>
      </c>
      <c r="J627" s="7" t="s">
        <v>51</v>
      </c>
      <c r="K627" s="6">
        <v>100011197</v>
      </c>
      <c r="L627" s="10">
        <v>46016</v>
      </c>
      <c r="M627" s="11">
        <v>47841</v>
      </c>
      <c r="N627" s="11"/>
      <c r="O627" s="11"/>
    </row>
    <row r="628" s="2" customFormat="1" ht="30" hidden="1" customHeight="1">
      <c r="A628" s="5" t="s">
        <v>111</v>
      </c>
      <c r="B628" s="5" t="s">
        <v>16</v>
      </c>
      <c r="C628" s="6">
        <v>1329001652</v>
      </c>
      <c r="D628" s="7" t="s">
        <v>658</v>
      </c>
      <c r="E628" s="7"/>
      <c r="F628" s="8">
        <v>46056.427678391199</v>
      </c>
      <c r="G628" s="8">
        <v>46056.658359965273</v>
      </c>
      <c r="H628" s="9">
        <v>4</v>
      </c>
      <c r="I628" s="6">
        <v>400464</v>
      </c>
      <c r="J628" s="7" t="s">
        <v>51</v>
      </c>
      <c r="K628" s="6">
        <v>100011197</v>
      </c>
      <c r="L628" s="10">
        <v>46016</v>
      </c>
      <c r="M628" s="11">
        <v>47841</v>
      </c>
      <c r="N628" s="11"/>
      <c r="O628" s="11"/>
    </row>
    <row r="629" s="2" customFormat="1" ht="30" hidden="1" customHeight="1">
      <c r="A629" s="5" t="s">
        <v>111</v>
      </c>
      <c r="B629" s="5" t="s">
        <v>16</v>
      </c>
      <c r="C629" s="6">
        <v>1329001652</v>
      </c>
      <c r="D629" s="7" t="s">
        <v>659</v>
      </c>
      <c r="E629" s="7"/>
      <c r="F629" s="8">
        <v>46056.427678391199</v>
      </c>
      <c r="G629" s="8">
        <v>46056.655823055553</v>
      </c>
      <c r="H629" s="9">
        <v>4</v>
      </c>
      <c r="I629" s="6">
        <v>400464</v>
      </c>
      <c r="J629" s="7" t="s">
        <v>51</v>
      </c>
      <c r="K629" s="6">
        <v>100011197</v>
      </c>
      <c r="L629" s="10">
        <v>46016</v>
      </c>
      <c r="M629" s="11">
        <v>47841</v>
      </c>
      <c r="N629" s="11"/>
      <c r="O629" s="11"/>
    </row>
    <row r="630" s="2" customFormat="1" ht="30" hidden="1" customHeight="1">
      <c r="A630" s="5" t="s">
        <v>111</v>
      </c>
      <c r="B630" s="5" t="s">
        <v>16</v>
      </c>
      <c r="C630" s="6">
        <v>1329001652</v>
      </c>
      <c r="D630" s="7" t="s">
        <v>660</v>
      </c>
      <c r="E630" s="7"/>
      <c r="F630" s="8">
        <v>46056.427678391199</v>
      </c>
      <c r="G630" s="8">
        <v>46056.662254791663</v>
      </c>
      <c r="H630" s="9">
        <v>4</v>
      </c>
      <c r="I630" s="6">
        <v>400464</v>
      </c>
      <c r="J630" s="7" t="s">
        <v>51</v>
      </c>
      <c r="K630" s="6">
        <v>100011197</v>
      </c>
      <c r="L630" s="10">
        <v>46016</v>
      </c>
      <c r="M630" s="11">
        <v>47841</v>
      </c>
      <c r="N630" s="11"/>
      <c r="O630" s="11"/>
    </row>
    <row r="631" s="2" customFormat="1" ht="30" hidden="1" customHeight="1">
      <c r="A631" s="5" t="s">
        <v>111</v>
      </c>
      <c r="B631" s="5" t="s">
        <v>16</v>
      </c>
      <c r="C631" s="6">
        <v>1329001652</v>
      </c>
      <c r="D631" s="7" t="s">
        <v>661</v>
      </c>
      <c r="E631" s="7"/>
      <c r="F631" s="8">
        <v>46056.427678391199</v>
      </c>
      <c r="G631" s="8">
        <v>46056.433830451388</v>
      </c>
      <c r="H631" s="9">
        <v>4</v>
      </c>
      <c r="I631" s="6">
        <v>400432</v>
      </c>
      <c r="J631" s="7" t="s">
        <v>49</v>
      </c>
      <c r="K631" s="6">
        <v>100003635</v>
      </c>
      <c r="L631" s="10">
        <v>45875</v>
      </c>
      <c r="M631" s="11">
        <v>47700</v>
      </c>
      <c r="N631" s="11"/>
      <c r="O631" s="11"/>
    </row>
    <row r="632" s="2" customFormat="1" ht="30" hidden="1" customHeight="1">
      <c r="A632" s="5" t="s">
        <v>111</v>
      </c>
      <c r="B632" s="5" t="s">
        <v>16</v>
      </c>
      <c r="C632" s="6">
        <v>1329001652</v>
      </c>
      <c r="D632" s="7" t="s">
        <v>662</v>
      </c>
      <c r="E632" s="7"/>
      <c r="F632" s="8">
        <v>46056.427678391199</v>
      </c>
      <c r="G632" s="8">
        <v>46056.441070335648</v>
      </c>
      <c r="H632" s="9">
        <v>4</v>
      </c>
      <c r="I632" s="6">
        <v>400432</v>
      </c>
      <c r="J632" s="7" t="s">
        <v>49</v>
      </c>
      <c r="K632" s="6">
        <v>100009668</v>
      </c>
      <c r="L632" s="10">
        <v>45879</v>
      </c>
      <c r="M632" s="11">
        <v>47704</v>
      </c>
      <c r="N632" s="11"/>
      <c r="O632" s="11"/>
    </row>
    <row r="633" s="2" customFormat="1" ht="30" hidden="1" customHeight="1">
      <c r="A633" s="5" t="s">
        <v>111</v>
      </c>
      <c r="B633" s="5" t="s">
        <v>16</v>
      </c>
      <c r="C633" s="6">
        <v>1329001652</v>
      </c>
      <c r="D633" s="7" t="s">
        <v>663</v>
      </c>
      <c r="E633" s="7"/>
      <c r="F633" s="8">
        <v>46056.427678391199</v>
      </c>
      <c r="G633" s="8">
        <v>46056.442639791661</v>
      </c>
      <c r="H633" s="9">
        <v>4</v>
      </c>
      <c r="I633" s="6">
        <v>400432</v>
      </c>
      <c r="J633" s="7" t="s">
        <v>49</v>
      </c>
      <c r="K633" s="6">
        <v>100009668</v>
      </c>
      <c r="L633" s="10">
        <v>45879</v>
      </c>
      <c r="M633" s="11">
        <v>47704</v>
      </c>
      <c r="N633" s="11"/>
      <c r="O633" s="11"/>
    </row>
    <row r="634" s="2" customFormat="1" ht="30" hidden="1" customHeight="1">
      <c r="A634" s="5" t="s">
        <v>111</v>
      </c>
      <c r="B634" s="5" t="s">
        <v>16</v>
      </c>
      <c r="C634" s="6">
        <v>1329001652</v>
      </c>
      <c r="D634" s="7" t="s">
        <v>664</v>
      </c>
      <c r="E634" s="7"/>
      <c r="F634" s="8">
        <v>46056.427678391199</v>
      </c>
      <c r="G634" s="8">
        <v>46056.440194340277</v>
      </c>
      <c r="H634" s="9">
        <v>4</v>
      </c>
      <c r="I634" s="6">
        <v>400432</v>
      </c>
      <c r="J634" s="7" t="s">
        <v>49</v>
      </c>
      <c r="K634" s="6">
        <v>100009668</v>
      </c>
      <c r="L634" s="10">
        <v>45879</v>
      </c>
      <c r="M634" s="11">
        <v>47704</v>
      </c>
      <c r="N634" s="11"/>
      <c r="O634" s="11"/>
    </row>
    <row r="635" s="2" customFormat="1" ht="30" hidden="1" customHeight="1">
      <c r="A635" s="5" t="s">
        <v>111</v>
      </c>
      <c r="B635" s="5" t="s">
        <v>16</v>
      </c>
      <c r="C635" s="6">
        <v>1329001652</v>
      </c>
      <c r="D635" s="7" t="s">
        <v>665</v>
      </c>
      <c r="E635" s="7"/>
      <c r="F635" s="8">
        <v>46056.427678391199</v>
      </c>
      <c r="G635" s="8">
        <v>46056.435495844904</v>
      </c>
      <c r="H635" s="9">
        <v>4</v>
      </c>
      <c r="I635" s="6">
        <v>400432</v>
      </c>
      <c r="J635" s="7" t="s">
        <v>49</v>
      </c>
      <c r="K635" s="6">
        <v>100009668</v>
      </c>
      <c r="L635" s="10">
        <v>45879</v>
      </c>
      <c r="M635" s="11">
        <v>47704</v>
      </c>
      <c r="N635" s="11"/>
      <c r="O635" s="11"/>
    </row>
    <row r="636" s="2" customFormat="1" ht="30" hidden="1" customHeight="1">
      <c r="A636" s="5" t="s">
        <v>111</v>
      </c>
      <c r="B636" s="5" t="s">
        <v>16</v>
      </c>
      <c r="C636" s="6">
        <v>1329001652</v>
      </c>
      <c r="D636" s="7" t="s">
        <v>666</v>
      </c>
      <c r="E636" s="7"/>
      <c r="F636" s="8">
        <v>46056.427678391199</v>
      </c>
      <c r="G636" s="8">
        <v>46056.434725081017</v>
      </c>
      <c r="H636" s="9">
        <v>4</v>
      </c>
      <c r="I636" s="6">
        <v>400511</v>
      </c>
      <c r="J636" s="7" t="s">
        <v>650</v>
      </c>
      <c r="K636" s="6">
        <v>100010288</v>
      </c>
      <c r="L636" s="10">
        <v>45936</v>
      </c>
      <c r="M636" s="11">
        <v>47761</v>
      </c>
      <c r="N636" s="11"/>
      <c r="O636" s="11"/>
    </row>
    <row r="637" s="2" customFormat="1" ht="30" hidden="1" customHeight="1">
      <c r="A637" s="5" t="s">
        <v>111</v>
      </c>
      <c r="B637" s="5" t="s">
        <v>16</v>
      </c>
      <c r="C637" s="6">
        <v>1329001652</v>
      </c>
      <c r="D637" s="7" t="s">
        <v>667</v>
      </c>
      <c r="E637" s="7"/>
      <c r="F637" s="8">
        <v>46056.427678391199</v>
      </c>
      <c r="G637" s="8">
        <v>46056.447691689813</v>
      </c>
      <c r="H637" s="9">
        <v>4</v>
      </c>
      <c r="I637" s="6">
        <v>400511</v>
      </c>
      <c r="J637" s="7" t="s">
        <v>650</v>
      </c>
      <c r="K637" s="6">
        <v>100010288</v>
      </c>
      <c r="L637" s="10">
        <v>45936</v>
      </c>
      <c r="M637" s="11">
        <v>47761</v>
      </c>
      <c r="N637" s="11"/>
      <c r="O637" s="11"/>
    </row>
    <row r="638" s="2" customFormat="1" ht="30" hidden="1" customHeight="1">
      <c r="A638" s="5" t="s">
        <v>111</v>
      </c>
      <c r="B638" s="5" t="s">
        <v>16</v>
      </c>
      <c r="C638" s="6">
        <v>1329001652</v>
      </c>
      <c r="D638" s="7" t="s">
        <v>668</v>
      </c>
      <c r="E638" s="7"/>
      <c r="F638" s="8">
        <v>46056.427678391199</v>
      </c>
      <c r="G638" s="8">
        <v>46056.655186203701</v>
      </c>
      <c r="H638" s="9">
        <v>4</v>
      </c>
      <c r="I638" s="6">
        <v>400511</v>
      </c>
      <c r="J638" s="7" t="s">
        <v>650</v>
      </c>
      <c r="K638" s="6">
        <v>100010032</v>
      </c>
      <c r="L638" s="10">
        <v>45936</v>
      </c>
      <c r="M638" s="11">
        <v>47761</v>
      </c>
      <c r="N638" s="11"/>
      <c r="O638" s="11"/>
    </row>
    <row r="639" s="2" customFormat="1" ht="30" hidden="1" customHeight="1">
      <c r="A639" s="5" t="s">
        <v>111</v>
      </c>
      <c r="B639" s="5" t="s">
        <v>16</v>
      </c>
      <c r="C639" s="6">
        <v>1329001652</v>
      </c>
      <c r="D639" s="7" t="s">
        <v>669</v>
      </c>
      <c r="E639" s="7"/>
      <c r="F639" s="8">
        <v>46056.427678391199</v>
      </c>
      <c r="G639" s="8">
        <v>46056.656779375</v>
      </c>
      <c r="H639" s="9">
        <v>4</v>
      </c>
      <c r="I639" s="6">
        <v>400511</v>
      </c>
      <c r="J639" s="7" t="s">
        <v>650</v>
      </c>
      <c r="K639" s="6">
        <v>100010288</v>
      </c>
      <c r="L639" s="10">
        <v>45936</v>
      </c>
      <c r="M639" s="11">
        <v>47761</v>
      </c>
      <c r="N639" s="11"/>
      <c r="O639" s="11"/>
    </row>
    <row r="640" s="2" customFormat="1" ht="30" hidden="1" customHeight="1">
      <c r="A640" s="5" t="s">
        <v>111</v>
      </c>
      <c r="B640" s="5" t="s">
        <v>16</v>
      </c>
      <c r="C640" s="6">
        <v>1329001652</v>
      </c>
      <c r="D640" s="7" t="s">
        <v>670</v>
      </c>
      <c r="E640" s="7"/>
      <c r="F640" s="8">
        <v>46056.427678391199</v>
      </c>
      <c r="G640" s="8">
        <v>46056.440607546298</v>
      </c>
      <c r="H640" s="9">
        <v>4</v>
      </c>
      <c r="I640" s="6">
        <v>400511</v>
      </c>
      <c r="J640" s="7" t="s">
        <v>650</v>
      </c>
      <c r="K640" s="6">
        <v>100010288</v>
      </c>
      <c r="L640" s="10">
        <v>45936</v>
      </c>
      <c r="M640" s="11">
        <v>47761</v>
      </c>
      <c r="N640" s="11"/>
      <c r="O640" s="11"/>
    </row>
    <row r="641" s="2" customFormat="1" ht="30" hidden="1" customHeight="1">
      <c r="A641" s="5" t="s">
        <v>111</v>
      </c>
      <c r="B641" s="5" t="s">
        <v>16</v>
      </c>
      <c r="C641" s="6">
        <v>1329001652</v>
      </c>
      <c r="D641" s="7" t="s">
        <v>671</v>
      </c>
      <c r="E641" s="7"/>
      <c r="F641" s="8">
        <v>46056.427678391199</v>
      </c>
      <c r="G641" s="8">
        <v>46056.439680833333</v>
      </c>
      <c r="H641" s="9">
        <v>4</v>
      </c>
      <c r="I641" s="6">
        <v>400511</v>
      </c>
      <c r="J641" s="7" t="s">
        <v>650</v>
      </c>
      <c r="K641" s="6">
        <v>100010288</v>
      </c>
      <c r="L641" s="10">
        <v>45936</v>
      </c>
      <c r="M641" s="11">
        <v>47761</v>
      </c>
      <c r="N641" s="11"/>
      <c r="O641" s="11"/>
    </row>
    <row r="642" s="2" customFormat="1" ht="30" hidden="1" customHeight="1">
      <c r="A642" s="5" t="s">
        <v>111</v>
      </c>
      <c r="B642" s="5" t="s">
        <v>16</v>
      </c>
      <c r="C642" s="6">
        <v>1329001652</v>
      </c>
      <c r="D642" s="7" t="s">
        <v>672</v>
      </c>
      <c r="E642" s="7"/>
      <c r="F642" s="8">
        <v>46056.427678391199</v>
      </c>
      <c r="G642" s="8">
        <v>46056.439277986108</v>
      </c>
      <c r="H642" s="9">
        <v>4</v>
      </c>
      <c r="I642" s="6">
        <v>400511</v>
      </c>
      <c r="J642" s="7" t="s">
        <v>650</v>
      </c>
      <c r="K642" s="6">
        <v>100010288</v>
      </c>
      <c r="L642" s="10">
        <v>45936</v>
      </c>
      <c r="M642" s="11">
        <v>47761</v>
      </c>
      <c r="N642" s="11"/>
      <c r="O642" s="11"/>
    </row>
    <row r="643" s="2" customFormat="1" ht="30" hidden="1" customHeight="1">
      <c r="A643" s="5" t="s">
        <v>111</v>
      </c>
      <c r="B643" s="5" t="s">
        <v>16</v>
      </c>
      <c r="C643" s="6">
        <v>1329001652</v>
      </c>
      <c r="D643" s="7" t="s">
        <v>673</v>
      </c>
      <c r="E643" s="7"/>
      <c r="F643" s="8">
        <v>46056.427678391199</v>
      </c>
      <c r="G643" s="8">
        <v>46056.438825451391</v>
      </c>
      <c r="H643" s="9">
        <v>4</v>
      </c>
      <c r="I643" s="6">
        <v>400511</v>
      </c>
      <c r="J643" s="7" t="s">
        <v>650</v>
      </c>
      <c r="K643" s="6">
        <v>100010288</v>
      </c>
      <c r="L643" s="10">
        <v>45936</v>
      </c>
      <c r="M643" s="11">
        <v>47761</v>
      </c>
      <c r="N643" s="11"/>
      <c r="O643" s="11"/>
    </row>
    <row r="644" s="2" customFormat="1" ht="30" hidden="1" customHeight="1">
      <c r="A644" s="5" t="s">
        <v>111</v>
      </c>
      <c r="B644" s="5" t="s">
        <v>16</v>
      </c>
      <c r="C644" s="6">
        <v>1329001652</v>
      </c>
      <c r="D644" s="7" t="s">
        <v>674</v>
      </c>
      <c r="E644" s="7"/>
      <c r="F644" s="8">
        <v>46056.427678391199</v>
      </c>
      <c r="G644" s="8">
        <v>46056.442213333328</v>
      </c>
      <c r="H644" s="9">
        <v>4</v>
      </c>
      <c r="I644" s="6">
        <v>400511</v>
      </c>
      <c r="J644" s="7" t="s">
        <v>650</v>
      </c>
      <c r="K644" s="6">
        <v>100010288</v>
      </c>
      <c r="L644" s="10">
        <v>45936</v>
      </c>
      <c r="M644" s="11">
        <v>47761</v>
      </c>
      <c r="N644" s="11"/>
      <c r="O644" s="11"/>
    </row>
    <row r="645" s="2" customFormat="1" ht="30" hidden="1" customHeight="1">
      <c r="A645" s="5" t="s">
        <v>111</v>
      </c>
      <c r="B645" s="5" t="s">
        <v>16</v>
      </c>
      <c r="C645" s="6">
        <v>1329001652</v>
      </c>
      <c r="D645" s="7" t="s">
        <v>675</v>
      </c>
      <c r="E645" s="7"/>
      <c r="F645" s="8">
        <v>46056.427678391199</v>
      </c>
      <c r="G645" s="8">
        <v>46056.436034861108</v>
      </c>
      <c r="H645" s="9">
        <v>4</v>
      </c>
      <c r="I645" s="6">
        <v>400511</v>
      </c>
      <c r="J645" s="7" t="s">
        <v>650</v>
      </c>
      <c r="K645" s="6">
        <v>100010288</v>
      </c>
      <c r="L645" s="10">
        <v>45936</v>
      </c>
      <c r="M645" s="11">
        <v>47761</v>
      </c>
      <c r="N645" s="11"/>
      <c r="O645" s="11"/>
    </row>
    <row r="646" s="2" customFormat="1" ht="30" hidden="1" customHeight="1">
      <c r="A646" s="5" t="s">
        <v>111</v>
      </c>
      <c r="B646" s="5" t="s">
        <v>16</v>
      </c>
      <c r="C646" s="6">
        <v>1329001652</v>
      </c>
      <c r="D646" s="7" t="s">
        <v>676</v>
      </c>
      <c r="E646" s="7"/>
      <c r="F646" s="8">
        <v>46056.427678391199</v>
      </c>
      <c r="G646" s="8">
        <v>46056.437530324074</v>
      </c>
      <c r="H646" s="9">
        <v>4</v>
      </c>
      <c r="I646" s="6">
        <v>400511</v>
      </c>
      <c r="J646" s="7" t="s">
        <v>650</v>
      </c>
      <c r="K646" s="6">
        <v>100010288</v>
      </c>
      <c r="L646" s="10">
        <v>45936</v>
      </c>
      <c r="M646" s="11">
        <v>47761</v>
      </c>
      <c r="N646" s="11"/>
      <c r="O646" s="11"/>
    </row>
    <row r="647" s="2" customFormat="1" ht="30" hidden="1" customHeight="1">
      <c r="A647" s="5" t="s">
        <v>111</v>
      </c>
      <c r="B647" s="5" t="s">
        <v>16</v>
      </c>
      <c r="C647" s="6">
        <v>1329001652</v>
      </c>
      <c r="D647" s="7" t="s">
        <v>677</v>
      </c>
      <c r="E647" s="7"/>
      <c r="F647" s="8">
        <v>46056.427678391199</v>
      </c>
      <c r="G647" s="8">
        <v>46056.666194259255</v>
      </c>
      <c r="H647" s="9">
        <v>4</v>
      </c>
      <c r="I647" s="6">
        <v>400511</v>
      </c>
      <c r="J647" s="7" t="s">
        <v>650</v>
      </c>
      <c r="K647" s="6">
        <v>100010288</v>
      </c>
      <c r="L647" s="10">
        <v>45936</v>
      </c>
      <c r="M647" s="11">
        <v>47761</v>
      </c>
      <c r="N647" s="11"/>
      <c r="O647" s="11"/>
    </row>
    <row r="648" s="2" customFormat="1" ht="30" hidden="1" customHeight="1">
      <c r="A648" s="5" t="s">
        <v>111</v>
      </c>
      <c r="B648" s="5" t="s">
        <v>16</v>
      </c>
      <c r="C648" s="6">
        <v>1329001652</v>
      </c>
      <c r="D648" s="7" t="s">
        <v>678</v>
      </c>
      <c r="E648" s="7"/>
      <c r="F648" s="8">
        <v>46056.427678391199</v>
      </c>
      <c r="G648" s="8">
        <v>46056.665357256941</v>
      </c>
      <c r="H648" s="9">
        <v>2</v>
      </c>
      <c r="I648" s="6">
        <v>400511</v>
      </c>
      <c r="J648" s="7" t="s">
        <v>650</v>
      </c>
      <c r="K648" s="6">
        <v>100010332</v>
      </c>
      <c r="L648" s="10">
        <v>45939</v>
      </c>
      <c r="M648" s="11">
        <v>47764</v>
      </c>
      <c r="N648" s="11"/>
      <c r="O648" s="11"/>
    </row>
    <row r="649" s="2" customFormat="1" ht="30" hidden="1" customHeight="1">
      <c r="A649" s="5" t="s">
        <v>111</v>
      </c>
      <c r="B649" s="5" t="s">
        <v>16</v>
      </c>
      <c r="C649" s="6">
        <v>1329001652</v>
      </c>
      <c r="D649" s="7" t="s">
        <v>679</v>
      </c>
      <c r="E649" s="7"/>
      <c r="F649" s="8">
        <v>46056.427678391199</v>
      </c>
      <c r="G649" s="8">
        <v>46056.663498321759</v>
      </c>
      <c r="H649" s="9">
        <v>2</v>
      </c>
      <c r="I649" s="6">
        <v>400511</v>
      </c>
      <c r="J649" s="7" t="s">
        <v>650</v>
      </c>
      <c r="K649" s="6">
        <v>100008094</v>
      </c>
      <c r="L649" s="10">
        <v>45936</v>
      </c>
      <c r="M649" s="11">
        <v>47761</v>
      </c>
      <c r="N649" s="11"/>
      <c r="O649" s="11"/>
    </row>
    <row r="650" s="2" customFormat="1" ht="30" hidden="1" customHeight="1">
      <c r="A650" s="5" t="s">
        <v>111</v>
      </c>
      <c r="B650" s="5" t="s">
        <v>16</v>
      </c>
      <c r="C650" s="6">
        <v>1329001652</v>
      </c>
      <c r="D650" s="7" t="s">
        <v>680</v>
      </c>
      <c r="E650" s="7"/>
      <c r="F650" s="8">
        <v>46056.427678391199</v>
      </c>
      <c r="G650" s="8">
        <v>46056.661903865737</v>
      </c>
      <c r="H650" s="9">
        <v>4</v>
      </c>
      <c r="I650" s="6">
        <v>400511</v>
      </c>
      <c r="J650" s="7" t="s">
        <v>650</v>
      </c>
      <c r="K650" s="6">
        <v>100010288</v>
      </c>
      <c r="L650" s="10">
        <v>45936</v>
      </c>
      <c r="M650" s="11">
        <v>47761</v>
      </c>
      <c r="N650" s="11"/>
      <c r="O650" s="11"/>
    </row>
    <row r="651" s="2" customFormat="1" ht="30" hidden="1" customHeight="1">
      <c r="A651" s="5" t="s">
        <v>15</v>
      </c>
      <c r="B651" s="5" t="s">
        <v>16</v>
      </c>
      <c r="C651" s="6">
        <v>1329001664</v>
      </c>
      <c r="D651" s="7" t="s">
        <v>681</v>
      </c>
      <c r="E651" s="7"/>
      <c r="F651" s="8">
        <v>46057.269856122686</v>
      </c>
      <c r="G651" s="8">
        <v>46057.344213078701</v>
      </c>
      <c r="H651" s="9">
        <v>4</v>
      </c>
      <c r="I651" s="6">
        <v>400441</v>
      </c>
      <c r="J651" s="7" t="s">
        <v>82</v>
      </c>
      <c r="K651" s="6">
        <v>10001145</v>
      </c>
      <c r="L651" s="10"/>
      <c r="M651" s="11">
        <v>47838</v>
      </c>
      <c r="N651" s="11">
        <v>46057</v>
      </c>
      <c r="O651" s="11">
        <v>46057</v>
      </c>
    </row>
    <row r="652" s="2" customFormat="1" ht="30" hidden="1" customHeight="1">
      <c r="A652" s="5" t="s">
        <v>15</v>
      </c>
      <c r="B652" s="5" t="s">
        <v>16</v>
      </c>
      <c r="C652" s="6">
        <v>1329001664</v>
      </c>
      <c r="D652" s="7" t="s">
        <v>682</v>
      </c>
      <c r="E652" s="7"/>
      <c r="F652" s="8">
        <v>46057.269856122686</v>
      </c>
      <c r="G652" s="8">
        <v>46057.321851793982</v>
      </c>
      <c r="H652" s="9">
        <v>4</v>
      </c>
      <c r="I652" s="6">
        <v>400441</v>
      </c>
      <c r="J652" s="7" t="s">
        <v>82</v>
      </c>
      <c r="K652" s="6">
        <v>153000045</v>
      </c>
      <c r="L652" s="10"/>
      <c r="M652" s="11">
        <v>47868</v>
      </c>
      <c r="N652" s="11">
        <v>46057</v>
      </c>
      <c r="O652" s="11">
        <v>46057</v>
      </c>
    </row>
    <row r="653" s="2" customFormat="1" ht="30" hidden="1" customHeight="1">
      <c r="A653" s="5" t="s">
        <v>15</v>
      </c>
      <c r="B653" s="5" t="s">
        <v>16</v>
      </c>
      <c r="C653" s="6">
        <v>1329001664</v>
      </c>
      <c r="D653" s="7" t="s">
        <v>683</v>
      </c>
      <c r="E653" s="7"/>
      <c r="F653" s="8">
        <v>46057.269856122686</v>
      </c>
      <c r="G653" s="8">
        <v>46057.321674652776</v>
      </c>
      <c r="H653" s="9">
        <v>4</v>
      </c>
      <c r="I653" s="6">
        <v>400441</v>
      </c>
      <c r="J653" s="7" t="s">
        <v>82</v>
      </c>
      <c r="K653" s="6">
        <v>153000045</v>
      </c>
      <c r="L653" s="10"/>
      <c r="M653" s="11">
        <v>47868</v>
      </c>
      <c r="N653" s="11">
        <v>46057</v>
      </c>
      <c r="O653" s="11">
        <v>46057</v>
      </c>
    </row>
    <row r="654" s="2" customFormat="1" ht="30" hidden="1" customHeight="1">
      <c r="A654" s="5" t="s">
        <v>15</v>
      </c>
      <c r="B654" s="5" t="s">
        <v>16</v>
      </c>
      <c r="C654" s="6">
        <v>1329001664</v>
      </c>
      <c r="D654" s="7" t="s">
        <v>684</v>
      </c>
      <c r="E654" s="7"/>
      <c r="F654" s="8">
        <v>46057.269856122686</v>
      </c>
      <c r="G654" s="8">
        <v>46057.342593449073</v>
      </c>
      <c r="H654" s="9">
        <v>4</v>
      </c>
      <c r="I654" s="6">
        <v>400441</v>
      </c>
      <c r="J654" s="7" t="s">
        <v>82</v>
      </c>
      <c r="K654" s="6">
        <v>153000045</v>
      </c>
      <c r="L654" s="10"/>
      <c r="M654" s="11">
        <v>47868</v>
      </c>
      <c r="N654" s="11">
        <v>46057</v>
      </c>
      <c r="O654" s="11">
        <v>46057</v>
      </c>
    </row>
    <row r="655" s="2" customFormat="1" ht="30" hidden="1" customHeight="1">
      <c r="A655" s="5" t="s">
        <v>15</v>
      </c>
      <c r="B655" s="5" t="s">
        <v>16</v>
      </c>
      <c r="C655" s="6">
        <v>1329001664</v>
      </c>
      <c r="D655" s="7" t="s">
        <v>685</v>
      </c>
      <c r="E655" s="7"/>
      <c r="F655" s="8">
        <v>46057.269856122686</v>
      </c>
      <c r="G655" s="8">
        <v>46057.314504247683</v>
      </c>
      <c r="H655" s="9">
        <v>4</v>
      </c>
      <c r="I655" s="6">
        <v>400441</v>
      </c>
      <c r="J655" s="7" t="s">
        <v>82</v>
      </c>
      <c r="K655" s="6">
        <v>153000045</v>
      </c>
      <c r="L655" s="10"/>
      <c r="M655" s="11">
        <v>47868</v>
      </c>
      <c r="N655" s="11">
        <v>46057</v>
      </c>
      <c r="O655" s="11">
        <v>46057</v>
      </c>
    </row>
    <row r="656" s="2" customFormat="1" ht="30" hidden="1" customHeight="1">
      <c r="A656" s="5" t="s">
        <v>15</v>
      </c>
      <c r="B656" s="5" t="s">
        <v>16</v>
      </c>
      <c r="C656" s="6">
        <v>1329001664</v>
      </c>
      <c r="D656" s="7" t="s">
        <v>686</v>
      </c>
      <c r="E656" s="7"/>
      <c r="F656" s="8">
        <v>46057.269856122686</v>
      </c>
      <c r="G656" s="8">
        <v>46057.319409421296</v>
      </c>
      <c r="H656" s="9">
        <v>4</v>
      </c>
      <c r="I656" s="6">
        <v>400441</v>
      </c>
      <c r="J656" s="7" t="s">
        <v>82</v>
      </c>
      <c r="K656" s="6">
        <v>153000045</v>
      </c>
      <c r="L656" s="10"/>
      <c r="M656" s="11">
        <v>47868</v>
      </c>
      <c r="N656" s="11">
        <v>46057</v>
      </c>
      <c r="O656" s="11">
        <v>46057</v>
      </c>
    </row>
    <row r="657" s="2" customFormat="1" ht="30" hidden="1" customHeight="1">
      <c r="A657" s="5" t="s">
        <v>15</v>
      </c>
      <c r="B657" s="5" t="s">
        <v>16</v>
      </c>
      <c r="C657" s="6">
        <v>1329001664</v>
      </c>
      <c r="D657" s="7" t="s">
        <v>687</v>
      </c>
      <c r="E657" s="7"/>
      <c r="F657" s="8">
        <v>46057.269856122686</v>
      </c>
      <c r="G657" s="8">
        <v>46057.315411689815</v>
      </c>
      <c r="H657" s="9">
        <v>4</v>
      </c>
      <c r="I657" s="6">
        <v>400441</v>
      </c>
      <c r="J657" s="7" t="s">
        <v>82</v>
      </c>
      <c r="K657" s="6">
        <v>10001145</v>
      </c>
      <c r="L657" s="10"/>
      <c r="M657" s="11">
        <v>47838</v>
      </c>
      <c r="N657" s="11">
        <v>46057</v>
      </c>
      <c r="O657" s="11">
        <v>46057</v>
      </c>
    </row>
    <row r="658" s="2" customFormat="1" ht="30" hidden="1" customHeight="1">
      <c r="A658" s="5" t="s">
        <v>15</v>
      </c>
      <c r="B658" s="5" t="s">
        <v>16</v>
      </c>
      <c r="C658" s="6">
        <v>1329001664</v>
      </c>
      <c r="D658" s="7" t="s">
        <v>688</v>
      </c>
      <c r="E658" s="7"/>
      <c r="F658" s="8">
        <v>46057.269856122686</v>
      </c>
      <c r="G658" s="8">
        <v>46057.315184837964</v>
      </c>
      <c r="H658" s="9">
        <v>4</v>
      </c>
      <c r="I658" s="6">
        <v>400441</v>
      </c>
      <c r="J658" s="7" t="s">
        <v>82</v>
      </c>
      <c r="K658" s="6">
        <v>153000045</v>
      </c>
      <c r="L658" s="10"/>
      <c r="M658" s="11">
        <v>47868</v>
      </c>
      <c r="N658" s="11">
        <v>46057</v>
      </c>
      <c r="O658" s="11">
        <v>46057</v>
      </c>
    </row>
    <row r="659" s="2" customFormat="1" ht="30" hidden="1" customHeight="1">
      <c r="A659" s="5" t="s">
        <v>15</v>
      </c>
      <c r="B659" s="5" t="s">
        <v>16</v>
      </c>
      <c r="C659" s="6">
        <v>1329001664</v>
      </c>
      <c r="D659" s="7" t="s">
        <v>689</v>
      </c>
      <c r="E659" s="7"/>
      <c r="F659" s="8">
        <v>46057.269856122686</v>
      </c>
      <c r="G659" s="8">
        <v>46057.314990254628</v>
      </c>
      <c r="H659" s="9">
        <v>4</v>
      </c>
      <c r="I659" s="6">
        <v>400441</v>
      </c>
      <c r="J659" s="7" t="s">
        <v>82</v>
      </c>
      <c r="K659" s="6">
        <v>153000045</v>
      </c>
      <c r="L659" s="10"/>
      <c r="M659" s="11">
        <v>47868</v>
      </c>
      <c r="N659" s="11">
        <v>46057</v>
      </c>
      <c r="O659" s="11">
        <v>46057</v>
      </c>
    </row>
    <row r="660" s="2" customFormat="1" ht="30" hidden="1" customHeight="1">
      <c r="A660" s="5" t="s">
        <v>15</v>
      </c>
      <c r="B660" s="5" t="s">
        <v>16</v>
      </c>
      <c r="C660" s="6">
        <v>1329001664</v>
      </c>
      <c r="D660" s="7" t="s">
        <v>690</v>
      </c>
      <c r="E660" s="7"/>
      <c r="F660" s="8">
        <v>46057.269856122686</v>
      </c>
      <c r="G660" s="8">
        <v>46057.314862152773</v>
      </c>
      <c r="H660" s="9">
        <v>4</v>
      </c>
      <c r="I660" s="6">
        <v>400441</v>
      </c>
      <c r="J660" s="7" t="s">
        <v>82</v>
      </c>
      <c r="K660" s="6">
        <v>153000045</v>
      </c>
      <c r="L660" s="10"/>
      <c r="M660" s="11">
        <v>47868</v>
      </c>
      <c r="N660" s="11">
        <v>46057</v>
      </c>
      <c r="O660" s="11">
        <v>46057</v>
      </c>
    </row>
    <row r="661" s="2" customFormat="1" ht="30" hidden="1" customHeight="1">
      <c r="A661" s="5" t="s">
        <v>15</v>
      </c>
      <c r="B661" s="5" t="s">
        <v>16</v>
      </c>
      <c r="C661" s="6">
        <v>1329001664</v>
      </c>
      <c r="D661" s="7" t="s">
        <v>691</v>
      </c>
      <c r="E661" s="7"/>
      <c r="F661" s="8">
        <v>46057.269856122686</v>
      </c>
      <c r="G661" s="8">
        <v>46057.314717777779</v>
      </c>
      <c r="H661" s="9">
        <v>4</v>
      </c>
      <c r="I661" s="6">
        <v>400441</v>
      </c>
      <c r="J661" s="7" t="s">
        <v>82</v>
      </c>
      <c r="K661" s="6">
        <v>153000045</v>
      </c>
      <c r="L661" s="10"/>
      <c r="M661" s="11">
        <v>47868</v>
      </c>
      <c r="N661" s="11">
        <v>46057</v>
      </c>
      <c r="O661" s="11">
        <v>46057</v>
      </c>
    </row>
    <row r="662" s="2" customFormat="1" ht="30" hidden="1" customHeight="1">
      <c r="A662" s="5" t="s">
        <v>15</v>
      </c>
      <c r="B662" s="5" t="s">
        <v>16</v>
      </c>
      <c r="C662" s="6">
        <v>1329001664</v>
      </c>
      <c r="D662" s="7" t="s">
        <v>692</v>
      </c>
      <c r="E662" s="7"/>
      <c r="F662" s="8">
        <v>46057.269856122686</v>
      </c>
      <c r="G662" s="8">
        <v>46057.437774282407</v>
      </c>
      <c r="H662" s="9">
        <v>4</v>
      </c>
      <c r="I662" s="6">
        <v>400441</v>
      </c>
      <c r="J662" s="7" t="s">
        <v>82</v>
      </c>
      <c r="K662" s="6">
        <v>100011145</v>
      </c>
      <c r="L662" s="10"/>
      <c r="M662" s="11">
        <v>47838</v>
      </c>
      <c r="N662" s="11">
        <v>46057</v>
      </c>
      <c r="O662" s="11">
        <v>46057</v>
      </c>
    </row>
    <row r="663" s="2" customFormat="1" ht="30" hidden="1" customHeight="1">
      <c r="A663" s="5" t="s">
        <v>15</v>
      </c>
      <c r="B663" s="5" t="s">
        <v>16</v>
      </c>
      <c r="C663" s="6">
        <v>1329001664</v>
      </c>
      <c r="D663" s="7" t="s">
        <v>693</v>
      </c>
      <c r="E663" s="7"/>
      <c r="F663" s="8">
        <v>46057.269856122686</v>
      </c>
      <c r="G663" s="8">
        <v>46057.345349537034</v>
      </c>
      <c r="H663" s="9">
        <v>4</v>
      </c>
      <c r="I663" s="6">
        <v>400441</v>
      </c>
      <c r="J663" s="7" t="s">
        <v>82</v>
      </c>
      <c r="K663" s="6">
        <v>153000045</v>
      </c>
      <c r="L663" s="10"/>
      <c r="M663" s="11">
        <v>47868</v>
      </c>
      <c r="N663" s="11">
        <v>46057</v>
      </c>
      <c r="O663" s="11">
        <v>46057</v>
      </c>
    </row>
    <row r="664" s="2" customFormat="1" ht="30" hidden="1" customHeight="1">
      <c r="A664" s="5" t="s">
        <v>15</v>
      </c>
      <c r="B664" s="5" t="s">
        <v>16</v>
      </c>
      <c r="C664" s="6">
        <v>1329001664</v>
      </c>
      <c r="D664" s="7" t="s">
        <v>694</v>
      </c>
      <c r="E664" s="7"/>
      <c r="F664" s="8">
        <v>46057.269856122686</v>
      </c>
      <c r="G664" s="8">
        <v>46057.345228275459</v>
      </c>
      <c r="H664" s="9">
        <v>4</v>
      </c>
      <c r="I664" s="6">
        <v>400441</v>
      </c>
      <c r="J664" s="7" t="s">
        <v>82</v>
      </c>
      <c r="K664" s="6">
        <v>153000045</v>
      </c>
      <c r="L664" s="10"/>
      <c r="M664" s="11">
        <v>47868</v>
      </c>
      <c r="N664" s="11">
        <v>46057</v>
      </c>
      <c r="O664" s="11">
        <v>46057</v>
      </c>
    </row>
    <row r="665" s="2" customFormat="1" ht="30" hidden="1" customHeight="1">
      <c r="A665" s="5" t="s">
        <v>15</v>
      </c>
      <c r="B665" s="5" t="s">
        <v>16</v>
      </c>
      <c r="C665" s="6">
        <v>1329001664</v>
      </c>
      <c r="D665" s="7" t="s">
        <v>695</v>
      </c>
      <c r="E665" s="7"/>
      <c r="F665" s="8">
        <v>46057.269856122686</v>
      </c>
      <c r="G665" s="8">
        <v>46057.345102627311</v>
      </c>
      <c r="H665" s="9">
        <v>4</v>
      </c>
      <c r="I665" s="6">
        <v>400441</v>
      </c>
      <c r="J665" s="7" t="s">
        <v>82</v>
      </c>
      <c r="K665" s="6">
        <v>153000045</v>
      </c>
      <c r="L665" s="10"/>
      <c r="M665" s="11">
        <v>47868</v>
      </c>
      <c r="N665" s="11">
        <v>46057</v>
      </c>
      <c r="O665" s="11">
        <v>46057</v>
      </c>
    </row>
    <row r="666" s="2" customFormat="1" ht="30" hidden="1" customHeight="1">
      <c r="A666" s="5" t="s">
        <v>15</v>
      </c>
      <c r="B666" s="5" t="s">
        <v>16</v>
      </c>
      <c r="C666" s="6">
        <v>1329001664</v>
      </c>
      <c r="D666" s="7" t="s">
        <v>696</v>
      </c>
      <c r="E666" s="7"/>
      <c r="F666" s="8">
        <v>46057.269856122686</v>
      </c>
      <c r="G666" s="8">
        <v>46057.3449783912</v>
      </c>
      <c r="H666" s="9">
        <v>4</v>
      </c>
      <c r="I666" s="6">
        <v>400441</v>
      </c>
      <c r="J666" s="7" t="s">
        <v>82</v>
      </c>
      <c r="K666" s="6">
        <v>153000045</v>
      </c>
      <c r="L666" s="10"/>
      <c r="M666" s="11">
        <v>47868</v>
      </c>
      <c r="N666" s="11">
        <v>46057</v>
      </c>
      <c r="O666" s="11">
        <v>46057</v>
      </c>
    </row>
    <row r="667" s="2" customFormat="1" ht="30" hidden="1" customHeight="1">
      <c r="A667" s="5" t="s">
        <v>15</v>
      </c>
      <c r="B667" s="5" t="s">
        <v>16</v>
      </c>
      <c r="C667" s="6">
        <v>1329001664</v>
      </c>
      <c r="D667" s="7" t="s">
        <v>697</v>
      </c>
      <c r="E667" s="7"/>
      <c r="F667" s="8">
        <v>46057.269856122686</v>
      </c>
      <c r="G667" s="8">
        <v>46057.344860462959</v>
      </c>
      <c r="H667" s="9">
        <v>4</v>
      </c>
      <c r="I667" s="6">
        <v>400441</v>
      </c>
      <c r="J667" s="7" t="s">
        <v>82</v>
      </c>
      <c r="K667" s="6">
        <v>153000045</v>
      </c>
      <c r="L667" s="10"/>
      <c r="M667" s="11">
        <v>47868</v>
      </c>
      <c r="N667" s="11">
        <v>46057</v>
      </c>
      <c r="O667" s="11">
        <v>46057</v>
      </c>
    </row>
    <row r="668" s="2" customFormat="1" ht="30" hidden="1" customHeight="1">
      <c r="A668" s="5" t="s">
        <v>15</v>
      </c>
      <c r="B668" s="5" t="s">
        <v>16</v>
      </c>
      <c r="C668" s="6">
        <v>1329001664</v>
      </c>
      <c r="D668" s="7" t="s">
        <v>698</v>
      </c>
      <c r="E668" s="7"/>
      <c r="F668" s="8">
        <v>46057.269856122686</v>
      </c>
      <c r="G668" s="8">
        <v>46057.34474659722</v>
      </c>
      <c r="H668" s="9">
        <v>4</v>
      </c>
      <c r="I668" s="6">
        <v>400441</v>
      </c>
      <c r="J668" s="7" t="s">
        <v>82</v>
      </c>
      <c r="K668" s="6">
        <v>153000045</v>
      </c>
      <c r="L668" s="10"/>
      <c r="M668" s="11">
        <v>47868</v>
      </c>
      <c r="N668" s="11">
        <v>46057</v>
      </c>
      <c r="O668" s="11">
        <v>46057</v>
      </c>
    </row>
    <row r="669" s="2" customFormat="1" ht="30" hidden="1" customHeight="1">
      <c r="A669" s="5" t="s">
        <v>15</v>
      </c>
      <c r="B669" s="5" t="s">
        <v>16</v>
      </c>
      <c r="C669" s="6">
        <v>1329001664</v>
      </c>
      <c r="D669" s="7" t="s">
        <v>699</v>
      </c>
      <c r="E669" s="7"/>
      <c r="F669" s="8">
        <v>46057.269856122686</v>
      </c>
      <c r="G669" s="8">
        <v>46057.344634976849</v>
      </c>
      <c r="H669" s="9">
        <v>4</v>
      </c>
      <c r="I669" s="6">
        <v>400441</v>
      </c>
      <c r="J669" s="7" t="s">
        <v>82</v>
      </c>
      <c r="K669" s="6">
        <v>153000045</v>
      </c>
      <c r="L669" s="10"/>
      <c r="M669" s="11">
        <v>47868</v>
      </c>
      <c r="N669" s="11">
        <v>46057</v>
      </c>
      <c r="O669" s="11">
        <v>46057</v>
      </c>
    </row>
    <row r="670" s="2" customFormat="1" ht="30" hidden="1" customHeight="1">
      <c r="A670" s="5" t="s">
        <v>15</v>
      </c>
      <c r="B670" s="5" t="s">
        <v>16</v>
      </c>
      <c r="C670" s="6">
        <v>1329001664</v>
      </c>
      <c r="D670" s="7" t="s">
        <v>700</v>
      </c>
      <c r="E670" s="7"/>
      <c r="F670" s="8">
        <v>46057.269856122686</v>
      </c>
      <c r="G670" s="8">
        <v>46057.34452929398</v>
      </c>
      <c r="H670" s="9">
        <v>4</v>
      </c>
      <c r="I670" s="6">
        <v>400441</v>
      </c>
      <c r="J670" s="7" t="s">
        <v>82</v>
      </c>
      <c r="K670" s="6">
        <v>153000045</v>
      </c>
      <c r="L670" s="10"/>
      <c r="M670" s="11">
        <v>47868</v>
      </c>
      <c r="N670" s="11">
        <v>46057</v>
      </c>
      <c r="O670" s="11">
        <v>46057</v>
      </c>
    </row>
    <row r="671" s="2" customFormat="1" ht="30" hidden="1" customHeight="1">
      <c r="A671" s="5" t="s">
        <v>15</v>
      </c>
      <c r="B671" s="5" t="s">
        <v>16</v>
      </c>
      <c r="C671" s="6">
        <v>1329001664</v>
      </c>
      <c r="D671" s="7" t="s">
        <v>701</v>
      </c>
      <c r="E671" s="7"/>
      <c r="F671" s="8">
        <v>46057.269856122686</v>
      </c>
      <c r="G671" s="8">
        <v>46057.344368530088</v>
      </c>
      <c r="H671" s="9">
        <v>4</v>
      </c>
      <c r="I671" s="6">
        <v>400441</v>
      </c>
      <c r="J671" s="7" t="s">
        <v>82</v>
      </c>
      <c r="K671" s="6">
        <v>153000045</v>
      </c>
      <c r="L671" s="10"/>
      <c r="M671" s="11">
        <v>47868</v>
      </c>
      <c r="N671" s="11">
        <v>46057</v>
      </c>
      <c r="O671" s="11">
        <v>46057</v>
      </c>
    </row>
    <row r="672" s="2" customFormat="1" ht="30" hidden="1" customHeight="1">
      <c r="A672" s="5" t="s">
        <v>15</v>
      </c>
      <c r="B672" s="5" t="s">
        <v>16</v>
      </c>
      <c r="C672" s="6">
        <v>1329001664</v>
      </c>
      <c r="D672" s="7" t="s">
        <v>702</v>
      </c>
      <c r="E672" s="7"/>
      <c r="F672" s="8">
        <v>46057.269856122686</v>
      </c>
      <c r="G672" s="8">
        <v>46057.343980451384</v>
      </c>
      <c r="H672" s="9">
        <v>4</v>
      </c>
      <c r="I672" s="6">
        <v>400441</v>
      </c>
      <c r="J672" s="7" t="s">
        <v>82</v>
      </c>
      <c r="K672" s="6">
        <v>153000045</v>
      </c>
      <c r="L672" s="10"/>
      <c r="M672" s="11">
        <v>47868</v>
      </c>
      <c r="N672" s="11">
        <v>46057</v>
      </c>
      <c r="O672" s="11">
        <v>46057</v>
      </c>
    </row>
    <row r="673" s="2" customFormat="1" ht="30" hidden="1" customHeight="1">
      <c r="A673" s="5" t="s">
        <v>15</v>
      </c>
      <c r="B673" s="5" t="s">
        <v>16</v>
      </c>
      <c r="C673" s="6">
        <v>1329001664</v>
      </c>
      <c r="D673" s="7" t="s">
        <v>703</v>
      </c>
      <c r="E673" s="7"/>
      <c r="F673" s="8">
        <v>46057.269856122686</v>
      </c>
      <c r="G673" s="8">
        <v>46057.343841493057</v>
      </c>
      <c r="H673" s="9">
        <v>4</v>
      </c>
      <c r="I673" s="6">
        <v>400441</v>
      </c>
      <c r="J673" s="7" t="s">
        <v>82</v>
      </c>
      <c r="K673" s="6">
        <v>153000045</v>
      </c>
      <c r="L673" s="10"/>
      <c r="M673" s="11">
        <v>47868</v>
      </c>
      <c r="N673" s="11">
        <v>46057</v>
      </c>
      <c r="O673" s="11">
        <v>46057</v>
      </c>
    </row>
    <row r="674" s="2" customFormat="1" ht="30" hidden="1" customHeight="1">
      <c r="A674" s="5" t="s">
        <v>15</v>
      </c>
      <c r="B674" s="5" t="s">
        <v>16</v>
      </c>
      <c r="C674" s="6">
        <v>1329001664</v>
      </c>
      <c r="D674" s="7" t="s">
        <v>704</v>
      </c>
      <c r="E674" s="7"/>
      <c r="F674" s="8">
        <v>46057.269856122686</v>
      </c>
      <c r="G674" s="8">
        <v>46057.343721620367</v>
      </c>
      <c r="H674" s="9">
        <v>4</v>
      </c>
      <c r="I674" s="6">
        <v>400441</v>
      </c>
      <c r="J674" s="7" t="s">
        <v>82</v>
      </c>
      <c r="K674" s="6">
        <v>153000045</v>
      </c>
      <c r="L674" s="10"/>
      <c r="M674" s="11">
        <v>47868</v>
      </c>
      <c r="N674" s="11">
        <v>46057</v>
      </c>
      <c r="O674" s="11">
        <v>46057</v>
      </c>
    </row>
    <row r="675" s="2" customFormat="1" ht="30" hidden="1" customHeight="1">
      <c r="A675" s="5" t="s">
        <v>15</v>
      </c>
      <c r="B675" s="5" t="s">
        <v>16</v>
      </c>
      <c r="C675" s="6">
        <v>1329001664</v>
      </c>
      <c r="D675" s="7" t="s">
        <v>705</v>
      </c>
      <c r="E675" s="7"/>
      <c r="F675" s="8">
        <v>46057.269856122686</v>
      </c>
      <c r="G675" s="8">
        <v>46057.343581956018</v>
      </c>
      <c r="H675" s="9">
        <v>4</v>
      </c>
      <c r="I675" s="6">
        <v>400441</v>
      </c>
      <c r="J675" s="7" t="s">
        <v>82</v>
      </c>
      <c r="K675" s="6">
        <v>153000045</v>
      </c>
      <c r="L675" s="10"/>
      <c r="M675" s="11">
        <v>47868</v>
      </c>
      <c r="N675" s="11">
        <v>46057</v>
      </c>
      <c r="O675" s="11">
        <v>46057</v>
      </c>
    </row>
    <row r="676" s="2" customFormat="1" ht="30" hidden="1" customHeight="1">
      <c r="A676" s="5" t="s">
        <v>15</v>
      </c>
      <c r="B676" s="5" t="s">
        <v>16</v>
      </c>
      <c r="C676" s="6">
        <v>1329001664</v>
      </c>
      <c r="D676" s="7" t="s">
        <v>706</v>
      </c>
      <c r="E676" s="7"/>
      <c r="F676" s="8">
        <v>46057.269856122686</v>
      </c>
      <c r="G676" s="8">
        <v>46057.343483275465</v>
      </c>
      <c r="H676" s="9">
        <v>4</v>
      </c>
      <c r="I676" s="6">
        <v>400441</v>
      </c>
      <c r="J676" s="7" t="s">
        <v>82</v>
      </c>
      <c r="K676" s="6">
        <v>153000045</v>
      </c>
      <c r="L676" s="10"/>
      <c r="M676" s="11">
        <v>47868</v>
      </c>
      <c r="N676" s="11">
        <v>46057</v>
      </c>
      <c r="O676" s="11">
        <v>46057</v>
      </c>
    </row>
    <row r="677" s="2" customFormat="1" ht="30" hidden="1" customHeight="1">
      <c r="A677" s="5" t="s">
        <v>15</v>
      </c>
      <c r="B677" s="5" t="s">
        <v>16</v>
      </c>
      <c r="C677" s="6">
        <v>1329001664</v>
      </c>
      <c r="D677" s="7" t="s">
        <v>707</v>
      </c>
      <c r="E677" s="7"/>
      <c r="F677" s="8">
        <v>46057.269856122686</v>
      </c>
      <c r="G677" s="8">
        <v>46057.343314201389</v>
      </c>
      <c r="H677" s="9">
        <v>4</v>
      </c>
      <c r="I677" s="6">
        <v>400441</v>
      </c>
      <c r="J677" s="7" t="s">
        <v>82</v>
      </c>
      <c r="K677" s="6">
        <v>153000045</v>
      </c>
      <c r="L677" s="10"/>
      <c r="M677" s="11">
        <v>47868</v>
      </c>
      <c r="N677" s="11">
        <v>46057</v>
      </c>
      <c r="O677" s="11">
        <v>46057</v>
      </c>
    </row>
    <row r="678" s="2" customFormat="1" ht="30" hidden="1" customHeight="1">
      <c r="A678" s="5" t="s">
        <v>15</v>
      </c>
      <c r="B678" s="5" t="s">
        <v>16</v>
      </c>
      <c r="C678" s="6">
        <v>1329001664</v>
      </c>
      <c r="D678" s="7" t="s">
        <v>708</v>
      </c>
      <c r="E678" s="7"/>
      <c r="F678" s="8">
        <v>46057.269856122686</v>
      </c>
      <c r="G678" s="8">
        <v>46057.343179895834</v>
      </c>
      <c r="H678" s="9">
        <v>4</v>
      </c>
      <c r="I678" s="6">
        <v>400441</v>
      </c>
      <c r="J678" s="7" t="s">
        <v>82</v>
      </c>
      <c r="K678" s="6">
        <v>153000045</v>
      </c>
      <c r="L678" s="10"/>
      <c r="M678" s="11">
        <v>47868</v>
      </c>
      <c r="N678" s="11">
        <v>46057</v>
      </c>
      <c r="O678" s="11">
        <v>46057</v>
      </c>
    </row>
    <row r="679" s="2" customFormat="1" ht="30" hidden="1" customHeight="1">
      <c r="A679" s="5" t="s">
        <v>15</v>
      </c>
      <c r="B679" s="5" t="s">
        <v>16</v>
      </c>
      <c r="C679" s="6">
        <v>1329001664</v>
      </c>
      <c r="D679" s="7" t="s">
        <v>709</v>
      </c>
      <c r="E679" s="7"/>
      <c r="F679" s="8">
        <v>46057.269856122686</v>
      </c>
      <c r="G679" s="8">
        <v>46057.343042870365</v>
      </c>
      <c r="H679" s="9">
        <v>4</v>
      </c>
      <c r="I679" s="6">
        <v>400441</v>
      </c>
      <c r="J679" s="7" t="s">
        <v>82</v>
      </c>
      <c r="K679" s="6">
        <v>153000045</v>
      </c>
      <c r="L679" s="10"/>
      <c r="M679" s="11">
        <v>47868</v>
      </c>
      <c r="N679" s="11">
        <v>46057</v>
      </c>
      <c r="O679" s="11">
        <v>46057</v>
      </c>
    </row>
    <row r="680" s="2" customFormat="1" ht="30" hidden="1" customHeight="1">
      <c r="A680" s="5" t="s">
        <v>15</v>
      </c>
      <c r="B680" s="5" t="s">
        <v>16</v>
      </c>
      <c r="C680" s="6">
        <v>1329001664</v>
      </c>
      <c r="D680" s="7" t="s">
        <v>710</v>
      </c>
      <c r="E680" s="7"/>
      <c r="F680" s="8">
        <v>46057.269856122686</v>
      </c>
      <c r="G680" s="8">
        <v>46057.342874884256</v>
      </c>
      <c r="H680" s="9">
        <v>4</v>
      </c>
      <c r="I680" s="6">
        <v>400441</v>
      </c>
      <c r="J680" s="7" t="s">
        <v>82</v>
      </c>
      <c r="K680" s="6">
        <v>153000045</v>
      </c>
      <c r="L680" s="10"/>
      <c r="M680" s="11">
        <v>47868</v>
      </c>
      <c r="N680" s="11">
        <v>46057</v>
      </c>
      <c r="O680" s="11">
        <v>46057</v>
      </c>
    </row>
    <row r="681" s="2" customFormat="1" ht="30" hidden="1" customHeight="1">
      <c r="A681" s="5" t="s">
        <v>15</v>
      </c>
      <c r="B681" s="5" t="s">
        <v>16</v>
      </c>
      <c r="C681" s="6">
        <v>1329001665</v>
      </c>
      <c r="D681" s="7" t="s">
        <v>711</v>
      </c>
      <c r="E681" s="7"/>
      <c r="F681" s="8">
        <v>46057.301983807869</v>
      </c>
      <c r="G681" s="8">
        <v>46057.364807337959</v>
      </c>
      <c r="H681" s="9">
        <v>4</v>
      </c>
      <c r="I681" s="6">
        <v>400441</v>
      </c>
      <c r="J681" s="7" t="s">
        <v>82</v>
      </c>
      <c r="K681" s="6">
        <v>100011145</v>
      </c>
      <c r="L681" s="10"/>
      <c r="M681" s="11">
        <v>47838</v>
      </c>
      <c r="N681" s="11">
        <v>46057</v>
      </c>
      <c r="O681" s="11">
        <v>46057</v>
      </c>
    </row>
    <row r="682" s="2" customFormat="1" ht="30" hidden="1" customHeight="1">
      <c r="A682" s="5" t="s">
        <v>15</v>
      </c>
      <c r="B682" s="5" t="s">
        <v>16</v>
      </c>
      <c r="C682" s="6">
        <v>1329001665</v>
      </c>
      <c r="D682" s="7" t="s">
        <v>712</v>
      </c>
      <c r="E682" s="7"/>
      <c r="F682" s="8">
        <v>46057.301983807869</v>
      </c>
      <c r="G682" s="8">
        <v>46057.360200868054</v>
      </c>
      <c r="H682" s="9">
        <v>4</v>
      </c>
      <c r="I682" s="6">
        <v>400441</v>
      </c>
      <c r="J682" s="7" t="s">
        <v>82</v>
      </c>
      <c r="K682" s="6">
        <v>100011145</v>
      </c>
      <c r="L682" s="10"/>
      <c r="M682" s="11">
        <v>47838</v>
      </c>
      <c r="N682" s="11">
        <v>46057</v>
      </c>
      <c r="O682" s="11">
        <v>46057</v>
      </c>
    </row>
    <row r="683" s="2" customFormat="1" ht="30" hidden="1" customHeight="1">
      <c r="A683" s="5" t="s">
        <v>15</v>
      </c>
      <c r="B683" s="5" t="s">
        <v>16</v>
      </c>
      <c r="C683" s="6">
        <v>1329001665</v>
      </c>
      <c r="D683" s="7" t="s">
        <v>713</v>
      </c>
      <c r="E683" s="7"/>
      <c r="F683" s="8">
        <v>46057.301983807869</v>
      </c>
      <c r="G683" s="8">
        <v>46057.359734386569</v>
      </c>
      <c r="H683" s="9">
        <v>4</v>
      </c>
      <c r="I683" s="6">
        <v>400441</v>
      </c>
      <c r="J683" s="7" t="s">
        <v>82</v>
      </c>
      <c r="K683" s="6">
        <v>100011145</v>
      </c>
      <c r="L683" s="10"/>
      <c r="M683" s="11">
        <v>47838</v>
      </c>
      <c r="N683" s="11">
        <v>46057</v>
      </c>
      <c r="O683" s="11">
        <v>46057</v>
      </c>
    </row>
    <row r="684" s="2" customFormat="1" ht="30" hidden="1" customHeight="1">
      <c r="A684" s="5" t="s">
        <v>15</v>
      </c>
      <c r="B684" s="5" t="s">
        <v>16</v>
      </c>
      <c r="C684" s="6">
        <v>1329001665</v>
      </c>
      <c r="D684" s="7" t="s">
        <v>714</v>
      </c>
      <c r="E684" s="7"/>
      <c r="F684" s="8">
        <v>46057.301983807869</v>
      </c>
      <c r="G684" s="8">
        <v>46057.362230289349</v>
      </c>
      <c r="H684" s="9">
        <v>4</v>
      </c>
      <c r="I684" s="6">
        <v>400441</v>
      </c>
      <c r="J684" s="7" t="s">
        <v>82</v>
      </c>
      <c r="K684" s="6">
        <v>100011145</v>
      </c>
      <c r="L684" s="10"/>
      <c r="M684" s="11">
        <v>47838</v>
      </c>
      <c r="N684" s="11">
        <v>46057</v>
      </c>
      <c r="O684" s="11">
        <v>46057</v>
      </c>
    </row>
    <row r="685" s="2" customFormat="1" ht="30" hidden="1" customHeight="1">
      <c r="A685" s="5" t="s">
        <v>15</v>
      </c>
      <c r="B685" s="5" t="s">
        <v>16</v>
      </c>
      <c r="C685" s="6">
        <v>1329001665</v>
      </c>
      <c r="D685" s="7" t="s">
        <v>715</v>
      </c>
      <c r="E685" s="7"/>
      <c r="F685" s="8">
        <v>46057.301983807869</v>
      </c>
      <c r="G685" s="8">
        <v>46057.371566863425</v>
      </c>
      <c r="H685" s="9">
        <v>4</v>
      </c>
      <c r="I685" s="6">
        <v>400441</v>
      </c>
      <c r="J685" s="7" t="s">
        <v>82</v>
      </c>
      <c r="K685" s="6">
        <v>100011111</v>
      </c>
      <c r="L685" s="10"/>
      <c r="M685" s="11">
        <v>47834</v>
      </c>
      <c r="N685" s="11">
        <v>46057</v>
      </c>
      <c r="O685" s="11">
        <v>46057</v>
      </c>
    </row>
    <row r="686" s="2" customFormat="1" ht="30" hidden="1" customHeight="1">
      <c r="A686" s="5" t="s">
        <v>15</v>
      </c>
      <c r="B686" s="5" t="s">
        <v>16</v>
      </c>
      <c r="C686" s="6">
        <v>1329001665</v>
      </c>
      <c r="D686" s="7" t="s">
        <v>716</v>
      </c>
      <c r="E686" s="7"/>
      <c r="F686" s="8">
        <v>46057.301983807869</v>
      </c>
      <c r="G686" s="8">
        <v>46057.371387638887</v>
      </c>
      <c r="H686" s="9">
        <v>4</v>
      </c>
      <c r="I686" s="6">
        <v>400441</v>
      </c>
      <c r="J686" s="7" t="s">
        <v>82</v>
      </c>
      <c r="K686" s="6">
        <v>100011145</v>
      </c>
      <c r="L686" s="10"/>
      <c r="M686" s="11">
        <v>47838</v>
      </c>
      <c r="N686" s="11">
        <v>46057</v>
      </c>
      <c r="O686" s="11">
        <v>46057</v>
      </c>
    </row>
    <row r="687" s="2" customFormat="1" ht="30" hidden="1" customHeight="1">
      <c r="A687" s="5" t="s">
        <v>15</v>
      </c>
      <c r="B687" s="5" t="s">
        <v>16</v>
      </c>
      <c r="C687" s="6">
        <v>1329001665</v>
      </c>
      <c r="D687" s="7" t="s">
        <v>717</v>
      </c>
      <c r="E687" s="7"/>
      <c r="F687" s="8">
        <v>46057.301983807869</v>
      </c>
      <c r="G687" s="8">
        <v>46057.370536550923</v>
      </c>
      <c r="H687" s="9">
        <v>4</v>
      </c>
      <c r="I687" s="6">
        <v>400441</v>
      </c>
      <c r="J687" s="7" t="s">
        <v>82</v>
      </c>
      <c r="K687" s="6">
        <v>100008637</v>
      </c>
      <c r="L687" s="10"/>
      <c r="M687" s="11">
        <v>47608</v>
      </c>
      <c r="N687" s="11">
        <v>46057</v>
      </c>
      <c r="O687" s="11">
        <v>46057</v>
      </c>
    </row>
    <row r="688" s="2" customFormat="1" ht="30" hidden="1" customHeight="1">
      <c r="A688" s="5" t="s">
        <v>15</v>
      </c>
      <c r="B688" s="5" t="s">
        <v>16</v>
      </c>
      <c r="C688" s="6">
        <v>1329001665</v>
      </c>
      <c r="D688" s="7" t="s">
        <v>718</v>
      </c>
      <c r="E688" s="7"/>
      <c r="F688" s="8">
        <v>46057.301983807869</v>
      </c>
      <c r="G688" s="8">
        <v>46057.369694027773</v>
      </c>
      <c r="H688" s="9">
        <v>4</v>
      </c>
      <c r="I688" s="6">
        <v>400441</v>
      </c>
      <c r="J688" s="7" t="s">
        <v>82</v>
      </c>
      <c r="K688" s="6">
        <v>100010276</v>
      </c>
      <c r="L688" s="10"/>
      <c r="M688" s="11">
        <v>47761</v>
      </c>
      <c r="N688" s="11">
        <v>46057</v>
      </c>
      <c r="O688" s="11">
        <v>46057</v>
      </c>
    </row>
    <row r="689" s="2" customFormat="1" ht="30" hidden="1" customHeight="1">
      <c r="A689" s="5" t="s">
        <v>15</v>
      </c>
      <c r="B689" s="5" t="s">
        <v>16</v>
      </c>
      <c r="C689" s="6">
        <v>1329001665</v>
      </c>
      <c r="D689" s="7" t="s">
        <v>719</v>
      </c>
      <c r="E689" s="7"/>
      <c r="F689" s="8">
        <v>46057.301983807869</v>
      </c>
      <c r="G689" s="8">
        <v>46057.368526157406</v>
      </c>
      <c r="H689" s="9">
        <v>4</v>
      </c>
      <c r="I689" s="6">
        <v>400441</v>
      </c>
      <c r="J689" s="7" t="s">
        <v>82</v>
      </c>
      <c r="K689" s="6">
        <v>100008637</v>
      </c>
      <c r="L689" s="10"/>
      <c r="M689" s="11">
        <v>47608</v>
      </c>
      <c r="N689" s="11">
        <v>46057</v>
      </c>
      <c r="O689" s="11">
        <v>46057</v>
      </c>
    </row>
    <row r="690" s="2" customFormat="1" ht="30" hidden="1" customHeight="1">
      <c r="A690" s="5" t="s">
        <v>15</v>
      </c>
      <c r="B690" s="5" t="s">
        <v>16</v>
      </c>
      <c r="C690" s="6">
        <v>1329001665</v>
      </c>
      <c r="D690" s="7" t="s">
        <v>720</v>
      </c>
      <c r="E690" s="7"/>
      <c r="F690" s="8">
        <v>46057.301983807869</v>
      </c>
      <c r="G690" s="8">
        <v>46057.368398668979</v>
      </c>
      <c r="H690" s="9">
        <v>4</v>
      </c>
      <c r="I690" s="6">
        <v>400441</v>
      </c>
      <c r="J690" s="7" t="s">
        <v>82</v>
      </c>
      <c r="K690" s="6">
        <v>100011145</v>
      </c>
      <c r="L690" s="10"/>
      <c r="M690" s="11">
        <v>47838</v>
      </c>
      <c r="N690" s="11">
        <v>46057</v>
      </c>
      <c r="O690" s="11">
        <v>46057</v>
      </c>
    </row>
    <row r="691" s="2" customFormat="1" ht="30" hidden="1" customHeight="1">
      <c r="A691" s="5" t="s">
        <v>15</v>
      </c>
      <c r="B691" s="5" t="s">
        <v>16</v>
      </c>
      <c r="C691" s="6">
        <v>1329001665</v>
      </c>
      <c r="D691" s="7" t="s">
        <v>721</v>
      </c>
      <c r="E691" s="7"/>
      <c r="F691" s="8">
        <v>46057.301983807869</v>
      </c>
      <c r="G691" s="8">
        <v>46057.367553923606</v>
      </c>
      <c r="H691" s="9">
        <v>4</v>
      </c>
      <c r="I691" s="6">
        <v>400441</v>
      </c>
      <c r="J691" s="7" t="s">
        <v>82</v>
      </c>
      <c r="K691" s="6">
        <v>100008637</v>
      </c>
      <c r="L691" s="10"/>
      <c r="M691" s="11">
        <v>47608</v>
      </c>
      <c r="N691" s="11">
        <v>46057</v>
      </c>
      <c r="O691" s="11">
        <v>46057</v>
      </c>
    </row>
    <row r="692" s="2" customFormat="1" ht="30" hidden="1" customHeight="1">
      <c r="A692" s="5" t="s">
        <v>15</v>
      </c>
      <c r="B692" s="5" t="s">
        <v>16</v>
      </c>
      <c r="C692" s="6">
        <v>1329001665</v>
      </c>
      <c r="D692" s="7" t="s">
        <v>722</v>
      </c>
      <c r="E692" s="7"/>
      <c r="F692" s="8">
        <v>46057.301983807869</v>
      </c>
      <c r="G692" s="8">
        <v>46057.367209768519</v>
      </c>
      <c r="H692" s="9">
        <v>4</v>
      </c>
      <c r="I692" s="6">
        <v>400441</v>
      </c>
      <c r="J692" s="7" t="s">
        <v>82</v>
      </c>
      <c r="K692" s="6">
        <v>100011145</v>
      </c>
      <c r="L692" s="10"/>
      <c r="M692" s="11">
        <v>47838</v>
      </c>
      <c r="N692" s="11">
        <v>46057</v>
      </c>
      <c r="O692" s="11">
        <v>46057</v>
      </c>
    </row>
    <row r="693" s="2" customFormat="1" ht="30" hidden="1" customHeight="1">
      <c r="A693" s="5" t="s">
        <v>15</v>
      </c>
      <c r="B693" s="5" t="s">
        <v>16</v>
      </c>
      <c r="C693" s="6">
        <v>1329001665</v>
      </c>
      <c r="D693" s="7" t="s">
        <v>723</v>
      </c>
      <c r="E693" s="7"/>
      <c r="F693" s="8">
        <v>46057.301983807869</v>
      </c>
      <c r="G693" s="8">
        <v>46057.368888541663</v>
      </c>
      <c r="H693" s="9">
        <v>4</v>
      </c>
      <c r="I693" s="6">
        <v>400441</v>
      </c>
      <c r="J693" s="7" t="s">
        <v>82</v>
      </c>
      <c r="K693" s="6">
        <v>100008638</v>
      </c>
      <c r="L693" s="10"/>
      <c r="M693" s="11">
        <v>47609</v>
      </c>
      <c r="N693" s="11">
        <v>46057</v>
      </c>
      <c r="O693" s="11">
        <v>46057</v>
      </c>
    </row>
    <row r="694" s="2" customFormat="1" ht="30" hidden="1" customHeight="1">
      <c r="A694" s="5" t="s">
        <v>15</v>
      </c>
      <c r="B694" s="5" t="s">
        <v>16</v>
      </c>
      <c r="C694" s="6">
        <v>1329001665</v>
      </c>
      <c r="D694" s="7" t="s">
        <v>724</v>
      </c>
      <c r="E694" s="7"/>
      <c r="F694" s="8">
        <v>46057.301983807869</v>
      </c>
      <c r="G694" s="8">
        <v>46057.367039976853</v>
      </c>
      <c r="H694" s="9">
        <v>4</v>
      </c>
      <c r="I694" s="6">
        <v>400441</v>
      </c>
      <c r="J694" s="7" t="s">
        <v>82</v>
      </c>
      <c r="K694" s="6">
        <v>100011145</v>
      </c>
      <c r="L694" s="10"/>
      <c r="M694" s="11">
        <v>47838</v>
      </c>
      <c r="N694" s="11">
        <v>46057</v>
      </c>
      <c r="O694" s="11">
        <v>46057</v>
      </c>
    </row>
    <row r="695" s="2" customFormat="1" ht="30" hidden="1" customHeight="1">
      <c r="A695" s="5" t="s">
        <v>15</v>
      </c>
      <c r="B695" s="5" t="s">
        <v>16</v>
      </c>
      <c r="C695" s="6">
        <v>1329001665</v>
      </c>
      <c r="D695" s="7" t="s">
        <v>725</v>
      </c>
      <c r="E695" s="7"/>
      <c r="F695" s="8">
        <v>46057.301983807869</v>
      </c>
      <c r="G695" s="8">
        <v>46057.366318379631</v>
      </c>
      <c r="H695" s="9">
        <v>4</v>
      </c>
      <c r="I695" s="6">
        <v>400441</v>
      </c>
      <c r="J695" s="7" t="s">
        <v>82</v>
      </c>
      <c r="K695" s="6">
        <v>10001145</v>
      </c>
      <c r="L695" s="10"/>
      <c r="M695" s="11">
        <v>47838</v>
      </c>
      <c r="N695" s="11">
        <v>46057</v>
      </c>
      <c r="O695" s="11">
        <v>46057</v>
      </c>
    </row>
    <row r="696" s="2" customFormat="1" ht="30" hidden="1" customHeight="1">
      <c r="A696" s="5" t="s">
        <v>15</v>
      </c>
      <c r="B696" s="5" t="s">
        <v>16</v>
      </c>
      <c r="C696" s="6">
        <v>1329001665</v>
      </c>
      <c r="D696" s="7" t="s">
        <v>726</v>
      </c>
      <c r="E696" s="7"/>
      <c r="F696" s="8">
        <v>46057.301983807869</v>
      </c>
      <c r="G696" s="8">
        <v>46057.366005543983</v>
      </c>
      <c r="H696" s="9">
        <v>4</v>
      </c>
      <c r="I696" s="6">
        <v>400441</v>
      </c>
      <c r="J696" s="7" t="s">
        <v>82</v>
      </c>
      <c r="K696" s="6">
        <v>100011145</v>
      </c>
      <c r="L696" s="10"/>
      <c r="M696" s="11">
        <v>47838</v>
      </c>
      <c r="N696" s="11">
        <v>46057</v>
      </c>
      <c r="O696" s="11">
        <v>46057</v>
      </c>
    </row>
    <row r="697" s="2" customFormat="1" ht="30" hidden="1" customHeight="1">
      <c r="A697" s="5" t="s">
        <v>15</v>
      </c>
      <c r="B697" s="5" t="s">
        <v>16</v>
      </c>
      <c r="C697" s="6">
        <v>1329001665</v>
      </c>
      <c r="D697" s="7" t="s">
        <v>727</v>
      </c>
      <c r="E697" s="7"/>
      <c r="F697" s="8">
        <v>46057.301983807869</v>
      </c>
      <c r="G697" s="8">
        <v>46057.365832210649</v>
      </c>
      <c r="H697" s="9">
        <v>4</v>
      </c>
      <c r="I697" s="6">
        <v>400441</v>
      </c>
      <c r="J697" s="7" t="s">
        <v>82</v>
      </c>
      <c r="K697" s="6">
        <v>100011145</v>
      </c>
      <c r="L697" s="10"/>
      <c r="M697" s="11">
        <v>47838</v>
      </c>
      <c r="N697" s="11">
        <v>46057</v>
      </c>
      <c r="O697" s="11">
        <v>46057</v>
      </c>
    </row>
    <row r="698" s="2" customFormat="1" ht="30" hidden="1" customHeight="1">
      <c r="A698" s="5" t="s">
        <v>15</v>
      </c>
      <c r="B698" s="5" t="s">
        <v>16</v>
      </c>
      <c r="C698" s="6">
        <v>1329001665</v>
      </c>
      <c r="D698" s="7" t="s">
        <v>728</v>
      </c>
      <c r="E698" s="7"/>
      <c r="F698" s="8">
        <v>46057.301983807869</v>
      </c>
      <c r="G698" s="8">
        <v>46057.365704791664</v>
      </c>
      <c r="H698" s="9">
        <v>4</v>
      </c>
      <c r="I698" s="6">
        <v>400441</v>
      </c>
      <c r="J698" s="7" t="s">
        <v>82</v>
      </c>
      <c r="K698" s="6">
        <v>100011145</v>
      </c>
      <c r="L698" s="10"/>
      <c r="M698" s="11">
        <v>47838</v>
      </c>
      <c r="N698" s="11">
        <v>46057</v>
      </c>
      <c r="O698" s="11">
        <v>46057</v>
      </c>
    </row>
    <row r="699" s="2" customFormat="1" ht="30" hidden="1" customHeight="1">
      <c r="A699" s="5" t="s">
        <v>15</v>
      </c>
      <c r="B699" s="5" t="s">
        <v>16</v>
      </c>
      <c r="C699" s="6">
        <v>1329001665</v>
      </c>
      <c r="D699" s="7" t="s">
        <v>729</v>
      </c>
      <c r="E699" s="7"/>
      <c r="F699" s="8">
        <v>46057.301983807869</v>
      </c>
      <c r="G699" s="8">
        <v>46057.365571747687</v>
      </c>
      <c r="H699" s="9">
        <v>4</v>
      </c>
      <c r="I699" s="6">
        <v>400441</v>
      </c>
      <c r="J699" s="7" t="s">
        <v>82</v>
      </c>
      <c r="K699" s="6">
        <v>100011145</v>
      </c>
      <c r="L699" s="10"/>
      <c r="M699" s="11">
        <v>47838</v>
      </c>
      <c r="N699" s="11">
        <v>46057</v>
      </c>
      <c r="O699" s="11">
        <v>46057</v>
      </c>
    </row>
    <row r="700" s="2" customFormat="1" ht="30" hidden="1" customHeight="1">
      <c r="A700" s="5" t="s">
        <v>15</v>
      </c>
      <c r="B700" s="5" t="s">
        <v>16</v>
      </c>
      <c r="C700" s="6">
        <v>1329001665</v>
      </c>
      <c r="D700" s="7" t="s">
        <v>730</v>
      </c>
      <c r="E700" s="7"/>
      <c r="F700" s="8">
        <v>46057.301983807869</v>
      </c>
      <c r="G700" s="8">
        <v>46057.365415972221</v>
      </c>
      <c r="H700" s="9">
        <v>4</v>
      </c>
      <c r="I700" s="6">
        <v>400441</v>
      </c>
      <c r="J700" s="7" t="s">
        <v>82</v>
      </c>
      <c r="K700" s="6">
        <v>100011145</v>
      </c>
      <c r="L700" s="10"/>
      <c r="M700" s="11">
        <v>47838</v>
      </c>
      <c r="N700" s="11">
        <v>46057</v>
      </c>
      <c r="O700" s="11">
        <v>46057</v>
      </c>
    </row>
    <row r="701" s="2" customFormat="1" ht="30" hidden="1" customHeight="1">
      <c r="A701" s="5" t="s">
        <v>15</v>
      </c>
      <c r="B701" s="5" t="s">
        <v>16</v>
      </c>
      <c r="C701" s="6">
        <v>1329001665</v>
      </c>
      <c r="D701" s="7" t="s">
        <v>731</v>
      </c>
      <c r="E701" s="7"/>
      <c r="F701" s="8">
        <v>46057.301983807869</v>
      </c>
      <c r="G701" s="8">
        <v>46057.3652325</v>
      </c>
      <c r="H701" s="9">
        <v>4</v>
      </c>
      <c r="I701" s="6">
        <v>400441</v>
      </c>
      <c r="J701" s="7" t="s">
        <v>82</v>
      </c>
      <c r="K701" s="6">
        <v>100011145</v>
      </c>
      <c r="L701" s="10"/>
      <c r="M701" s="11">
        <v>47838</v>
      </c>
      <c r="N701" s="11">
        <v>46057</v>
      </c>
      <c r="O701" s="11">
        <v>46057</v>
      </c>
    </row>
    <row r="702" s="2" customFormat="1" ht="30" hidden="1" customHeight="1">
      <c r="A702" s="5" t="s">
        <v>15</v>
      </c>
      <c r="B702" s="5" t="s">
        <v>16</v>
      </c>
      <c r="C702" s="6">
        <v>1329001665</v>
      </c>
      <c r="D702" s="7" t="s">
        <v>732</v>
      </c>
      <c r="E702" s="7"/>
      <c r="F702" s="8">
        <v>46057.301983807869</v>
      </c>
      <c r="G702" s="8">
        <v>46057.365056874994</v>
      </c>
      <c r="H702" s="9">
        <v>4</v>
      </c>
      <c r="I702" s="6">
        <v>400441</v>
      </c>
      <c r="J702" s="7" t="s">
        <v>82</v>
      </c>
      <c r="K702" s="6">
        <v>100011145</v>
      </c>
      <c r="L702" s="10"/>
      <c r="M702" s="11">
        <v>47838</v>
      </c>
      <c r="N702" s="11">
        <v>46057</v>
      </c>
      <c r="O702" s="11">
        <v>46057</v>
      </c>
    </row>
    <row r="703" s="2" customFormat="1" ht="30" hidden="1" customHeight="1">
      <c r="A703" s="5" t="s">
        <v>15</v>
      </c>
      <c r="B703" s="5" t="s">
        <v>16</v>
      </c>
      <c r="C703" s="6">
        <v>1329001665</v>
      </c>
      <c r="D703" s="7" t="s">
        <v>733</v>
      </c>
      <c r="E703" s="7"/>
      <c r="F703" s="8">
        <v>46057.301983807869</v>
      </c>
      <c r="G703" s="8">
        <v>46057.364653101853</v>
      </c>
      <c r="H703" s="9">
        <v>4</v>
      </c>
      <c r="I703" s="6">
        <v>400441</v>
      </c>
      <c r="J703" s="7" t="s">
        <v>82</v>
      </c>
      <c r="K703" s="6">
        <v>100011145</v>
      </c>
      <c r="L703" s="10"/>
      <c r="M703" s="11">
        <v>47838</v>
      </c>
      <c r="N703" s="11">
        <v>46057</v>
      </c>
      <c r="O703" s="11">
        <v>46057</v>
      </c>
    </row>
    <row r="704" s="2" customFormat="1" ht="30" hidden="1" customHeight="1">
      <c r="A704" s="5" t="s">
        <v>15</v>
      </c>
      <c r="B704" s="5" t="s">
        <v>16</v>
      </c>
      <c r="C704" s="6">
        <v>1329001665</v>
      </c>
      <c r="D704" s="7" t="s">
        <v>734</v>
      </c>
      <c r="E704" s="7"/>
      <c r="F704" s="8">
        <v>46057.301983807869</v>
      </c>
      <c r="G704" s="8">
        <v>46057.364472847221</v>
      </c>
      <c r="H704" s="9">
        <v>4</v>
      </c>
      <c r="I704" s="6">
        <v>400441</v>
      </c>
      <c r="J704" s="7" t="s">
        <v>82</v>
      </c>
      <c r="K704" s="6">
        <v>100011145</v>
      </c>
      <c r="L704" s="10"/>
      <c r="M704" s="11">
        <v>47838</v>
      </c>
      <c r="N704" s="11">
        <v>46057</v>
      </c>
      <c r="O704" s="11">
        <v>46057</v>
      </c>
    </row>
    <row r="705" s="2" customFormat="1" ht="30" hidden="1" customHeight="1">
      <c r="A705" s="5" t="s">
        <v>15</v>
      </c>
      <c r="B705" s="5" t="s">
        <v>16</v>
      </c>
      <c r="C705" s="6">
        <v>1329001665</v>
      </c>
      <c r="D705" s="7" t="s">
        <v>735</v>
      </c>
      <c r="E705" s="7"/>
      <c r="F705" s="8">
        <v>46057.301983807869</v>
      </c>
      <c r="G705" s="8">
        <v>46057.364222349534</v>
      </c>
      <c r="H705" s="9">
        <v>4</v>
      </c>
      <c r="I705" s="6">
        <v>400441</v>
      </c>
      <c r="J705" s="7" t="s">
        <v>82</v>
      </c>
      <c r="K705" s="6">
        <v>100011145</v>
      </c>
      <c r="L705" s="10"/>
      <c r="M705" s="11">
        <v>47838</v>
      </c>
      <c r="N705" s="11">
        <v>46057</v>
      </c>
      <c r="O705" s="11">
        <v>46057</v>
      </c>
    </row>
    <row r="706" s="2" customFormat="1" ht="30" hidden="1" customHeight="1">
      <c r="A706" s="5" t="s">
        <v>15</v>
      </c>
      <c r="B706" s="5" t="s">
        <v>16</v>
      </c>
      <c r="C706" s="6">
        <v>1329001665</v>
      </c>
      <c r="D706" s="7" t="s">
        <v>736</v>
      </c>
      <c r="E706" s="7"/>
      <c r="F706" s="8">
        <v>46057.301983807869</v>
      </c>
      <c r="G706" s="8">
        <v>46057.363789131945</v>
      </c>
      <c r="H706" s="9">
        <v>4</v>
      </c>
      <c r="I706" s="6">
        <v>400441</v>
      </c>
      <c r="J706" s="7" t="s">
        <v>82</v>
      </c>
      <c r="K706" s="6">
        <v>100011145</v>
      </c>
      <c r="L706" s="10"/>
      <c r="M706" s="11">
        <v>47838</v>
      </c>
      <c r="N706" s="11">
        <v>46057</v>
      </c>
      <c r="O706" s="11">
        <v>46057</v>
      </c>
    </row>
    <row r="707" s="2" customFormat="1" ht="30" hidden="1" customHeight="1">
      <c r="A707" s="5" t="s">
        <v>15</v>
      </c>
      <c r="B707" s="5" t="s">
        <v>16</v>
      </c>
      <c r="C707" s="6">
        <v>1329001665</v>
      </c>
      <c r="D707" s="7" t="s">
        <v>737</v>
      </c>
      <c r="E707" s="7"/>
      <c r="F707" s="8">
        <v>46057.301983807869</v>
      </c>
      <c r="G707" s="8">
        <v>46057.363528124995</v>
      </c>
      <c r="H707" s="9">
        <v>4</v>
      </c>
      <c r="I707" s="6">
        <v>400441</v>
      </c>
      <c r="J707" s="7" t="s">
        <v>82</v>
      </c>
      <c r="K707" s="6">
        <v>100011145</v>
      </c>
      <c r="L707" s="10"/>
      <c r="M707" s="11">
        <v>47838</v>
      </c>
      <c r="N707" s="11">
        <v>46057</v>
      </c>
      <c r="O707" s="11">
        <v>46057</v>
      </c>
    </row>
    <row r="708" s="2" customFormat="1" ht="30" hidden="1" customHeight="1">
      <c r="A708" s="5" t="s">
        <v>15</v>
      </c>
      <c r="B708" s="5" t="s">
        <v>16</v>
      </c>
      <c r="C708" s="6">
        <v>1329001665</v>
      </c>
      <c r="D708" s="7" t="s">
        <v>738</v>
      </c>
      <c r="E708" s="7"/>
      <c r="F708" s="8">
        <v>46057.301983807869</v>
      </c>
      <c r="G708" s="8">
        <v>46057.363309988425</v>
      </c>
      <c r="H708" s="9">
        <v>4</v>
      </c>
      <c r="I708" s="6">
        <v>400441</v>
      </c>
      <c r="J708" s="7" t="s">
        <v>82</v>
      </c>
      <c r="K708" s="6">
        <v>100011145</v>
      </c>
      <c r="L708" s="10"/>
      <c r="M708" s="11">
        <v>47838</v>
      </c>
      <c r="N708" s="11">
        <v>46057</v>
      </c>
      <c r="O708" s="11">
        <v>46057</v>
      </c>
    </row>
    <row r="709" s="2" customFormat="1" ht="30" hidden="1" customHeight="1">
      <c r="A709" s="5" t="s">
        <v>15</v>
      </c>
      <c r="B709" s="5" t="s">
        <v>16</v>
      </c>
      <c r="C709" s="6">
        <v>1329001665</v>
      </c>
      <c r="D709" s="7" t="s">
        <v>739</v>
      </c>
      <c r="E709" s="7"/>
      <c r="F709" s="8">
        <v>46057.301983807869</v>
      </c>
      <c r="G709" s="8">
        <v>46057.362664282402</v>
      </c>
      <c r="H709" s="9">
        <v>4</v>
      </c>
      <c r="I709" s="6">
        <v>400441</v>
      </c>
      <c r="J709" s="7" t="s">
        <v>82</v>
      </c>
      <c r="K709" s="6">
        <v>100011145</v>
      </c>
      <c r="L709" s="10"/>
      <c r="M709" s="11">
        <v>47838</v>
      </c>
      <c r="N709" s="11">
        <v>46057</v>
      </c>
      <c r="O709" s="11">
        <v>46057</v>
      </c>
    </row>
    <row r="710" s="2" customFormat="1" ht="30" hidden="1" customHeight="1">
      <c r="A710" s="5" t="s">
        <v>15</v>
      </c>
      <c r="B710" s="5" t="s">
        <v>16</v>
      </c>
      <c r="C710" s="6">
        <v>1329001665</v>
      </c>
      <c r="D710" s="7" t="s">
        <v>740</v>
      </c>
      <c r="E710" s="7"/>
      <c r="F710" s="8">
        <v>46057.301983807869</v>
      </c>
      <c r="G710" s="8">
        <v>46057.364014548606</v>
      </c>
      <c r="H710" s="9">
        <v>4</v>
      </c>
      <c r="I710" s="6">
        <v>400441</v>
      </c>
      <c r="J710" s="7" t="s">
        <v>82</v>
      </c>
      <c r="K710" s="6">
        <v>100011145</v>
      </c>
      <c r="L710" s="10"/>
      <c r="M710" s="11">
        <v>47838</v>
      </c>
      <c r="N710" s="11">
        <v>46057</v>
      </c>
      <c r="O710" s="11">
        <v>46057</v>
      </c>
    </row>
    <row r="711" s="2" customFormat="1" ht="30" hidden="1" customHeight="1">
      <c r="A711" s="5" t="s">
        <v>111</v>
      </c>
      <c r="B711" s="5" t="s">
        <v>16</v>
      </c>
      <c r="C711" s="6">
        <v>1329001659</v>
      </c>
      <c r="D711" s="7" t="s">
        <v>741</v>
      </c>
      <c r="E711" s="7"/>
      <c r="F711" s="8">
        <v>46057.369479293979</v>
      </c>
      <c r="G711" s="8">
        <v>46057.508034953702</v>
      </c>
      <c r="H711" s="9">
        <v>4</v>
      </c>
      <c r="I711" s="6">
        <v>400912</v>
      </c>
      <c r="J711" s="7" t="s">
        <v>742</v>
      </c>
      <c r="K711" s="6">
        <v>400003963</v>
      </c>
      <c r="L711" s="10"/>
      <c r="M711" s="11">
        <v>47839</v>
      </c>
      <c r="N711" s="11"/>
      <c r="O711" s="11"/>
    </row>
    <row r="712" s="2" customFormat="1" ht="30" hidden="1" customHeight="1">
      <c r="A712" s="5" t="s">
        <v>111</v>
      </c>
      <c r="B712" s="5" t="s">
        <v>16</v>
      </c>
      <c r="C712" s="6">
        <v>1329001659</v>
      </c>
      <c r="D712" s="7" t="s">
        <v>743</v>
      </c>
      <c r="E712" s="7"/>
      <c r="F712" s="8">
        <v>46057.369479293979</v>
      </c>
      <c r="G712" s="8">
        <v>46057.526538171296</v>
      </c>
      <c r="H712" s="9">
        <v>3</v>
      </c>
      <c r="I712" s="6">
        <v>400903</v>
      </c>
      <c r="J712" s="7" t="s">
        <v>564</v>
      </c>
      <c r="K712" s="6">
        <v>600001001</v>
      </c>
      <c r="L712" s="10"/>
      <c r="M712" s="11">
        <v>47869</v>
      </c>
      <c r="N712" s="11"/>
      <c r="O712" s="11"/>
    </row>
    <row r="713" s="2" customFormat="1" ht="30" hidden="1" customHeight="1">
      <c r="A713" s="5" t="s">
        <v>111</v>
      </c>
      <c r="B713" s="5" t="s">
        <v>16</v>
      </c>
      <c r="C713" s="6">
        <v>1329001659</v>
      </c>
      <c r="D713" s="7" t="s">
        <v>744</v>
      </c>
      <c r="E713" s="7"/>
      <c r="F713" s="8">
        <v>46057.369479293979</v>
      </c>
      <c r="G713" s="8">
        <v>46057.523316643514</v>
      </c>
      <c r="H713" s="9">
        <v>4</v>
      </c>
      <c r="I713" s="6">
        <v>400903</v>
      </c>
      <c r="J713" s="7" t="s">
        <v>564</v>
      </c>
      <c r="K713" s="6">
        <v>600001028</v>
      </c>
      <c r="L713" s="10"/>
      <c r="M713" s="11">
        <v>47869</v>
      </c>
      <c r="N713" s="11"/>
      <c r="O713" s="11"/>
    </row>
    <row r="714" s="2" customFormat="1" ht="30" hidden="1" customHeight="1">
      <c r="A714" s="5" t="s">
        <v>111</v>
      </c>
      <c r="B714" s="5" t="s">
        <v>16</v>
      </c>
      <c r="C714" s="6">
        <v>1329001659</v>
      </c>
      <c r="D714" s="7" t="s">
        <v>745</v>
      </c>
      <c r="E714" s="7"/>
      <c r="F714" s="8">
        <v>46057.369479293979</v>
      </c>
      <c r="G714" s="8">
        <v>46057.522820775463</v>
      </c>
      <c r="H714" s="9">
        <v>4</v>
      </c>
      <c r="I714" s="6">
        <v>400903</v>
      </c>
      <c r="J714" s="7" t="s">
        <v>564</v>
      </c>
      <c r="K714" s="6">
        <v>600001029</v>
      </c>
      <c r="L714" s="10"/>
      <c r="M714" s="11">
        <v>47869</v>
      </c>
      <c r="N714" s="11"/>
      <c r="O714" s="11"/>
    </row>
    <row r="715" s="2" customFormat="1" ht="30" hidden="1" customHeight="1">
      <c r="A715" s="5" t="s">
        <v>111</v>
      </c>
      <c r="B715" s="5" t="s">
        <v>16</v>
      </c>
      <c r="C715" s="6">
        <v>1329001659</v>
      </c>
      <c r="D715" s="7" t="s">
        <v>746</v>
      </c>
      <c r="E715" s="7"/>
      <c r="F715" s="8">
        <v>46057.369479293979</v>
      </c>
      <c r="G715" s="8">
        <v>46057.522300115736</v>
      </c>
      <c r="H715" s="9">
        <v>4</v>
      </c>
      <c r="I715" s="6">
        <v>400903</v>
      </c>
      <c r="J715" s="7" t="s">
        <v>564</v>
      </c>
      <c r="K715" s="6">
        <v>600001028</v>
      </c>
      <c r="L715" s="10"/>
      <c r="M715" s="11">
        <v>47869</v>
      </c>
      <c r="N715" s="11"/>
      <c r="O715" s="11"/>
    </row>
    <row r="716" s="2" customFormat="1" ht="30" hidden="1" customHeight="1">
      <c r="A716" s="5" t="s">
        <v>111</v>
      </c>
      <c r="B716" s="5" t="s">
        <v>16</v>
      </c>
      <c r="C716" s="6">
        <v>1329001659</v>
      </c>
      <c r="D716" s="7" t="s">
        <v>747</v>
      </c>
      <c r="E716" s="7"/>
      <c r="F716" s="8">
        <v>46057.369479293979</v>
      </c>
      <c r="G716" s="8">
        <v>46057.521803923606</v>
      </c>
      <c r="H716" s="9">
        <v>4</v>
      </c>
      <c r="I716" s="6">
        <v>400903</v>
      </c>
      <c r="J716" s="7" t="s">
        <v>564</v>
      </c>
      <c r="K716" s="6">
        <v>600001029</v>
      </c>
      <c r="L716" s="10"/>
      <c r="M716" s="11">
        <v>47869</v>
      </c>
      <c r="N716" s="11"/>
      <c r="O716" s="11"/>
    </row>
    <row r="717" s="2" customFormat="1" ht="30" hidden="1" customHeight="1">
      <c r="A717" s="5" t="s">
        <v>111</v>
      </c>
      <c r="B717" s="5" t="s">
        <v>16</v>
      </c>
      <c r="C717" s="6">
        <v>1329001659</v>
      </c>
      <c r="D717" s="7" t="s">
        <v>748</v>
      </c>
      <c r="E717" s="7"/>
      <c r="F717" s="8">
        <v>46057.369479293979</v>
      </c>
      <c r="G717" s="8">
        <v>46057.521358113423</v>
      </c>
      <c r="H717" s="9">
        <v>4</v>
      </c>
      <c r="I717" s="6">
        <v>400903</v>
      </c>
      <c r="J717" s="7" t="s">
        <v>564</v>
      </c>
      <c r="K717" s="6">
        <v>600001028</v>
      </c>
      <c r="L717" s="10"/>
      <c r="M717" s="11">
        <v>47869</v>
      </c>
      <c r="N717" s="11"/>
      <c r="O717" s="11"/>
    </row>
    <row r="718" s="2" customFormat="1" ht="30" hidden="1" customHeight="1">
      <c r="A718" s="5" t="s">
        <v>111</v>
      </c>
      <c r="B718" s="5" t="s">
        <v>16</v>
      </c>
      <c r="C718" s="6">
        <v>1329001659</v>
      </c>
      <c r="D718" s="7" t="s">
        <v>749</v>
      </c>
      <c r="E718" s="7"/>
      <c r="F718" s="8">
        <v>46057.369479293979</v>
      </c>
      <c r="G718" s="8">
        <v>46057.519815810185</v>
      </c>
      <c r="H718" s="9">
        <v>4</v>
      </c>
      <c r="I718" s="6">
        <v>400903</v>
      </c>
      <c r="J718" s="7" t="s">
        <v>564</v>
      </c>
      <c r="K718" s="6">
        <v>600001029</v>
      </c>
      <c r="L718" s="10">
        <v>46044</v>
      </c>
      <c r="M718" s="11">
        <v>47869</v>
      </c>
      <c r="N718" s="11"/>
      <c r="O718" s="11"/>
    </row>
    <row r="719" s="2" customFormat="1" ht="30" hidden="1" customHeight="1">
      <c r="A719" s="5" t="s">
        <v>111</v>
      </c>
      <c r="B719" s="5" t="s">
        <v>16</v>
      </c>
      <c r="C719" s="6">
        <v>1329001659</v>
      </c>
      <c r="D719" s="7" t="s">
        <v>750</v>
      </c>
      <c r="E719" s="7"/>
      <c r="F719" s="8">
        <v>46057.369479293979</v>
      </c>
      <c r="G719" s="8">
        <v>46057.520759826388</v>
      </c>
      <c r="H719" s="9">
        <v>4</v>
      </c>
      <c r="I719" s="6">
        <v>400903</v>
      </c>
      <c r="J719" s="7" t="s">
        <v>564</v>
      </c>
      <c r="K719" s="6">
        <v>600001029</v>
      </c>
      <c r="L719" s="10"/>
      <c r="M719" s="11">
        <v>47869</v>
      </c>
      <c r="N719" s="11"/>
      <c r="O719" s="11"/>
    </row>
    <row r="720" s="2" customFormat="1" ht="30" hidden="1" customHeight="1">
      <c r="A720" s="5" t="s">
        <v>111</v>
      </c>
      <c r="B720" s="5" t="s">
        <v>16</v>
      </c>
      <c r="C720" s="6">
        <v>1329001659</v>
      </c>
      <c r="D720" s="7" t="s">
        <v>751</v>
      </c>
      <c r="E720" s="7"/>
      <c r="F720" s="8">
        <v>46057.369479293979</v>
      </c>
      <c r="G720" s="8">
        <v>46057.518849629625</v>
      </c>
      <c r="H720" s="9">
        <v>4</v>
      </c>
      <c r="I720" s="6">
        <v>400903</v>
      </c>
      <c r="J720" s="7" t="s">
        <v>564</v>
      </c>
      <c r="K720" s="6">
        <v>600001029</v>
      </c>
      <c r="L720" s="10">
        <v>46044</v>
      </c>
      <c r="M720" s="11">
        <v>47869</v>
      </c>
      <c r="N720" s="11"/>
      <c r="O720" s="11"/>
    </row>
    <row r="721" s="2" customFormat="1" ht="30" hidden="1" customHeight="1">
      <c r="A721" s="5" t="s">
        <v>111</v>
      </c>
      <c r="B721" s="5" t="s">
        <v>16</v>
      </c>
      <c r="C721" s="6">
        <v>1329001659</v>
      </c>
      <c r="D721" s="7" t="s">
        <v>752</v>
      </c>
      <c r="E721" s="7"/>
      <c r="F721" s="8">
        <v>46057.369479293979</v>
      </c>
      <c r="G721" s="8">
        <v>46057.519331018513</v>
      </c>
      <c r="H721" s="9">
        <v>4</v>
      </c>
      <c r="I721" s="6">
        <v>400903</v>
      </c>
      <c r="J721" s="7" t="s">
        <v>564</v>
      </c>
      <c r="K721" s="6">
        <v>600001028</v>
      </c>
      <c r="L721" s="10">
        <v>46044</v>
      </c>
      <c r="M721" s="11">
        <v>47869</v>
      </c>
      <c r="N721" s="11"/>
      <c r="O721" s="11"/>
    </row>
    <row r="722" s="2" customFormat="1" ht="30" hidden="1" customHeight="1">
      <c r="A722" s="5" t="s">
        <v>111</v>
      </c>
      <c r="B722" s="5" t="s">
        <v>16</v>
      </c>
      <c r="C722" s="6">
        <v>1329001659</v>
      </c>
      <c r="D722" s="7" t="s">
        <v>753</v>
      </c>
      <c r="E722" s="7"/>
      <c r="F722" s="8">
        <v>46057.369479293979</v>
      </c>
      <c r="G722" s="8">
        <v>46057.518148726849</v>
      </c>
      <c r="H722" s="9">
        <v>4</v>
      </c>
      <c r="I722" s="6">
        <v>400903</v>
      </c>
      <c r="J722" s="7" t="s">
        <v>564</v>
      </c>
      <c r="K722" s="6">
        <v>600001028</v>
      </c>
      <c r="L722" s="10"/>
      <c r="M722" s="11">
        <v>47869</v>
      </c>
      <c r="N722" s="11"/>
      <c r="O722" s="11"/>
    </row>
    <row r="723" s="2" customFormat="1" ht="30" hidden="1" customHeight="1">
      <c r="A723" s="5" t="s">
        <v>111</v>
      </c>
      <c r="B723" s="5" t="s">
        <v>16</v>
      </c>
      <c r="C723" s="6">
        <v>1329001659</v>
      </c>
      <c r="D723" s="7" t="s">
        <v>754</v>
      </c>
      <c r="E723" s="7"/>
      <c r="F723" s="8">
        <v>46057.369479293979</v>
      </c>
      <c r="G723" s="8">
        <v>46057.517198391201</v>
      </c>
      <c r="H723" s="9">
        <v>4</v>
      </c>
      <c r="I723" s="6">
        <v>400903</v>
      </c>
      <c r="J723" s="7" t="s">
        <v>564</v>
      </c>
      <c r="K723" s="6">
        <v>600001029</v>
      </c>
      <c r="L723" s="10">
        <v>46044</v>
      </c>
      <c r="M723" s="11">
        <v>47869</v>
      </c>
      <c r="N723" s="11"/>
      <c r="O723" s="11"/>
    </row>
    <row r="724" s="2" customFormat="1" ht="30" hidden="1" customHeight="1">
      <c r="A724" s="5" t="s">
        <v>111</v>
      </c>
      <c r="B724" s="5" t="s">
        <v>16</v>
      </c>
      <c r="C724" s="6">
        <v>1329001659</v>
      </c>
      <c r="D724" s="7" t="s">
        <v>755</v>
      </c>
      <c r="E724" s="7"/>
      <c r="F724" s="8">
        <v>46057.369479293979</v>
      </c>
      <c r="G724" s="8">
        <v>46057.516654027779</v>
      </c>
      <c r="H724" s="9">
        <v>4</v>
      </c>
      <c r="I724" s="6">
        <v>400903</v>
      </c>
      <c r="J724" s="7" t="s">
        <v>564</v>
      </c>
      <c r="K724" s="6">
        <v>600001028</v>
      </c>
      <c r="L724" s="10"/>
      <c r="M724" s="11">
        <v>47869</v>
      </c>
      <c r="N724" s="11"/>
      <c r="O724" s="11"/>
    </row>
    <row r="725" s="2" customFormat="1" ht="30" hidden="1" customHeight="1">
      <c r="A725" s="5" t="s">
        <v>111</v>
      </c>
      <c r="B725" s="5" t="s">
        <v>16</v>
      </c>
      <c r="C725" s="6">
        <v>1329001659</v>
      </c>
      <c r="D725" s="7" t="s">
        <v>756</v>
      </c>
      <c r="E725" s="7"/>
      <c r="F725" s="8">
        <v>46057.369479293979</v>
      </c>
      <c r="G725" s="8">
        <v>46057.516226111111</v>
      </c>
      <c r="H725" s="9">
        <v>4</v>
      </c>
      <c r="I725" s="6">
        <v>400903</v>
      </c>
      <c r="J725" s="7" t="s">
        <v>564</v>
      </c>
      <c r="K725" s="6">
        <v>600001029</v>
      </c>
      <c r="L725" s="10">
        <v>46044</v>
      </c>
      <c r="M725" s="11">
        <v>47869</v>
      </c>
      <c r="N725" s="11"/>
      <c r="O725" s="11"/>
    </row>
    <row r="726" s="2" customFormat="1" ht="30" hidden="1" customHeight="1">
      <c r="A726" s="5" t="s">
        <v>111</v>
      </c>
      <c r="B726" s="5" t="s">
        <v>16</v>
      </c>
      <c r="C726" s="6">
        <v>1329001659</v>
      </c>
      <c r="D726" s="7" t="s">
        <v>757</v>
      </c>
      <c r="E726" s="7"/>
      <c r="F726" s="8">
        <v>46057.369479293979</v>
      </c>
      <c r="G726" s="8">
        <v>46057.515683981481</v>
      </c>
      <c r="H726" s="9">
        <v>4</v>
      </c>
      <c r="I726" s="6">
        <v>400903</v>
      </c>
      <c r="J726" s="7" t="s">
        <v>564</v>
      </c>
      <c r="K726" s="6">
        <v>600001028</v>
      </c>
      <c r="L726" s="10"/>
      <c r="M726" s="11">
        <v>47869</v>
      </c>
      <c r="N726" s="11"/>
      <c r="O726" s="11"/>
    </row>
    <row r="727" s="2" customFormat="1" ht="30" hidden="1" customHeight="1">
      <c r="A727" s="5" t="s">
        <v>111</v>
      </c>
      <c r="B727" s="5" t="s">
        <v>16</v>
      </c>
      <c r="C727" s="6">
        <v>1329001659</v>
      </c>
      <c r="D727" s="7" t="s">
        <v>758</v>
      </c>
      <c r="E727" s="7"/>
      <c r="F727" s="8">
        <v>46057.369479293979</v>
      </c>
      <c r="G727" s="8">
        <v>46057.515297523147</v>
      </c>
      <c r="H727" s="9">
        <v>4</v>
      </c>
      <c r="I727" s="6">
        <v>400903</v>
      </c>
      <c r="J727" s="7" t="s">
        <v>564</v>
      </c>
      <c r="K727" s="6">
        <v>600001029</v>
      </c>
      <c r="L727" s="10">
        <v>46044</v>
      </c>
      <c r="M727" s="11">
        <v>47869</v>
      </c>
      <c r="N727" s="11"/>
      <c r="O727" s="11"/>
    </row>
    <row r="728" s="2" customFormat="1" ht="30" hidden="1" customHeight="1">
      <c r="A728" s="5" t="s">
        <v>111</v>
      </c>
      <c r="B728" s="5" t="s">
        <v>16</v>
      </c>
      <c r="C728" s="6">
        <v>1329001659</v>
      </c>
      <c r="D728" s="7" t="s">
        <v>759</v>
      </c>
      <c r="E728" s="7"/>
      <c r="F728" s="8">
        <v>46057.369479293979</v>
      </c>
      <c r="G728" s="8">
        <v>46057.514791354166</v>
      </c>
      <c r="H728" s="9">
        <v>4</v>
      </c>
      <c r="I728" s="6">
        <v>400903</v>
      </c>
      <c r="J728" s="7" t="s">
        <v>564</v>
      </c>
      <c r="K728" s="6">
        <v>600001028</v>
      </c>
      <c r="L728" s="10"/>
      <c r="M728" s="11">
        <v>47869</v>
      </c>
      <c r="N728" s="11"/>
      <c r="O728" s="11"/>
    </row>
    <row r="729" s="2" customFormat="1" ht="30" hidden="1" customHeight="1">
      <c r="A729" s="5" t="s">
        <v>111</v>
      </c>
      <c r="B729" s="5" t="s">
        <v>16</v>
      </c>
      <c r="C729" s="6">
        <v>1329001659</v>
      </c>
      <c r="D729" s="7" t="s">
        <v>760</v>
      </c>
      <c r="E729" s="7"/>
      <c r="F729" s="8">
        <v>46057.369479293979</v>
      </c>
      <c r="G729" s="8">
        <v>46057.513784027775</v>
      </c>
      <c r="H729" s="9">
        <v>4</v>
      </c>
      <c r="I729" s="6">
        <v>400903</v>
      </c>
      <c r="J729" s="7" t="s">
        <v>564</v>
      </c>
      <c r="K729" s="6">
        <v>600001029</v>
      </c>
      <c r="L729" s="10">
        <v>46044</v>
      </c>
      <c r="M729" s="11">
        <v>47869</v>
      </c>
      <c r="N729" s="11"/>
      <c r="O729" s="11"/>
    </row>
    <row r="730" s="2" customFormat="1" ht="30" hidden="1" customHeight="1">
      <c r="A730" s="5" t="s">
        <v>111</v>
      </c>
      <c r="B730" s="5" t="s">
        <v>16</v>
      </c>
      <c r="C730" s="6">
        <v>1329001659</v>
      </c>
      <c r="D730" s="7" t="s">
        <v>761</v>
      </c>
      <c r="E730" s="7"/>
      <c r="F730" s="8">
        <v>46057.369479293979</v>
      </c>
      <c r="G730" s="8">
        <v>46057.510511307868</v>
      </c>
      <c r="H730" s="9">
        <v>4</v>
      </c>
      <c r="I730" s="6">
        <v>400903</v>
      </c>
      <c r="J730" s="7" t="s">
        <v>564</v>
      </c>
      <c r="K730" s="6">
        <v>600001029</v>
      </c>
      <c r="L730" s="10">
        <v>46044</v>
      </c>
      <c r="M730" s="11">
        <v>47869</v>
      </c>
      <c r="N730" s="11"/>
      <c r="O730" s="11"/>
    </row>
    <row r="731" s="2" customFormat="1" ht="30" hidden="1" customHeight="1">
      <c r="A731" s="5" t="s">
        <v>111</v>
      </c>
      <c r="B731" s="5" t="s">
        <v>16</v>
      </c>
      <c r="C731" s="6">
        <v>1329001659</v>
      </c>
      <c r="D731" s="7" t="s">
        <v>762</v>
      </c>
      <c r="E731" s="7"/>
      <c r="F731" s="8">
        <v>46057.369479293979</v>
      </c>
      <c r="G731" s="8">
        <v>46057.509878495366</v>
      </c>
      <c r="H731" s="9">
        <v>4</v>
      </c>
      <c r="I731" s="6">
        <v>400903</v>
      </c>
      <c r="J731" s="7" t="s">
        <v>564</v>
      </c>
      <c r="K731" s="6">
        <v>600001029</v>
      </c>
      <c r="L731" s="10">
        <v>46044</v>
      </c>
      <c r="M731" s="11">
        <v>47869</v>
      </c>
      <c r="N731" s="11"/>
      <c r="O731" s="11"/>
    </row>
    <row r="732" s="2" customFormat="1" ht="30" hidden="1" customHeight="1">
      <c r="A732" s="5" t="s">
        <v>111</v>
      </c>
      <c r="B732" s="5" t="s">
        <v>16</v>
      </c>
      <c r="C732" s="6">
        <v>1329001659</v>
      </c>
      <c r="D732" s="7" t="s">
        <v>763</v>
      </c>
      <c r="E732" s="7"/>
      <c r="F732" s="8">
        <v>46057.369479293979</v>
      </c>
      <c r="G732" s="8">
        <v>46057.511612719907</v>
      </c>
      <c r="H732" s="9">
        <v>4</v>
      </c>
      <c r="I732" s="6">
        <v>400903</v>
      </c>
      <c r="J732" s="7" t="s">
        <v>564</v>
      </c>
      <c r="K732" s="6">
        <v>600001029</v>
      </c>
      <c r="L732" s="10">
        <v>46044</v>
      </c>
      <c r="M732" s="11">
        <v>47869</v>
      </c>
      <c r="N732" s="11"/>
      <c r="O732" s="11"/>
    </row>
    <row r="733" s="2" customFormat="1" ht="30" hidden="1" customHeight="1">
      <c r="A733" s="5" t="s">
        <v>111</v>
      </c>
      <c r="B733" s="5" t="s">
        <v>16</v>
      </c>
      <c r="C733" s="6">
        <v>1329001659</v>
      </c>
      <c r="D733" s="7" t="s">
        <v>764</v>
      </c>
      <c r="E733" s="7"/>
      <c r="F733" s="8">
        <v>46057.369479293979</v>
      </c>
      <c r="G733" s="8">
        <v>46057.506774594905</v>
      </c>
      <c r="H733" s="9">
        <v>4</v>
      </c>
      <c r="I733" s="6">
        <v>400903</v>
      </c>
      <c r="J733" s="7" t="s">
        <v>564</v>
      </c>
      <c r="K733" s="6">
        <v>600001029</v>
      </c>
      <c r="L733" s="10">
        <v>46044</v>
      </c>
      <c r="M733" s="11">
        <v>47869</v>
      </c>
      <c r="N733" s="11"/>
      <c r="O733" s="11"/>
    </row>
    <row r="734" s="2" customFormat="1" ht="30" hidden="1" customHeight="1">
      <c r="A734" s="5" t="s">
        <v>111</v>
      </c>
      <c r="B734" s="5" t="s">
        <v>16</v>
      </c>
      <c r="C734" s="6">
        <v>1329001659</v>
      </c>
      <c r="D734" s="7" t="s">
        <v>765</v>
      </c>
      <c r="E734" s="7"/>
      <c r="F734" s="8">
        <v>46057.369479293979</v>
      </c>
      <c r="G734" s="8">
        <v>46057.520306296297</v>
      </c>
      <c r="H734" s="9">
        <v>4</v>
      </c>
      <c r="I734" s="6">
        <v>400903</v>
      </c>
      <c r="J734" s="7" t="s">
        <v>564</v>
      </c>
      <c r="K734" s="6">
        <v>600001028</v>
      </c>
      <c r="L734" s="10">
        <v>46044</v>
      </c>
      <c r="M734" s="11">
        <v>47869</v>
      </c>
      <c r="N734" s="11"/>
      <c r="O734" s="11"/>
    </row>
    <row r="735" s="2" customFormat="1" ht="30" hidden="1" customHeight="1">
      <c r="A735" s="5" t="s">
        <v>111</v>
      </c>
      <c r="B735" s="5" t="s">
        <v>16</v>
      </c>
      <c r="C735" s="6">
        <v>1329001659</v>
      </c>
      <c r="D735" s="7" t="s">
        <v>766</v>
      </c>
      <c r="E735" s="7"/>
      <c r="F735" s="8">
        <v>46057.369479293979</v>
      </c>
      <c r="G735" s="8">
        <v>46057.512777349533</v>
      </c>
      <c r="H735" s="9">
        <v>4</v>
      </c>
      <c r="I735" s="6">
        <v>400904</v>
      </c>
      <c r="J735" s="7" t="s">
        <v>767</v>
      </c>
      <c r="K735" s="6">
        <v>400003955</v>
      </c>
      <c r="L735" s="10">
        <v>46014</v>
      </c>
      <c r="M735" s="11">
        <v>47839</v>
      </c>
      <c r="N735" s="11"/>
      <c r="O735" s="11"/>
    </row>
    <row r="736" s="2" customFormat="1" ht="30" hidden="1" customHeight="1">
      <c r="A736" s="5" t="s">
        <v>111</v>
      </c>
      <c r="B736" s="5" t="s">
        <v>16</v>
      </c>
      <c r="C736" s="6">
        <v>1329001659</v>
      </c>
      <c r="D736" s="7" t="s">
        <v>768</v>
      </c>
      <c r="E736" s="7"/>
      <c r="F736" s="8">
        <v>46057.369479293979</v>
      </c>
      <c r="G736" s="8">
        <v>46057.509211400458</v>
      </c>
      <c r="H736" s="9">
        <v>3</v>
      </c>
      <c r="I736" s="6">
        <v>400904</v>
      </c>
      <c r="J736" s="7" t="s">
        <v>767</v>
      </c>
      <c r="K736" s="6">
        <v>400003955</v>
      </c>
      <c r="L736" s="10">
        <v>46014</v>
      </c>
      <c r="M736" s="11">
        <v>47839</v>
      </c>
      <c r="N736" s="11"/>
      <c r="O736" s="11"/>
    </row>
    <row r="737" s="2" customFormat="1" ht="30" hidden="1" customHeight="1">
      <c r="A737" s="5" t="s">
        <v>111</v>
      </c>
      <c r="B737" s="5" t="s">
        <v>16</v>
      </c>
      <c r="C737" s="6">
        <v>1329001659</v>
      </c>
      <c r="D737" s="7" t="s">
        <v>769</v>
      </c>
      <c r="E737" s="7"/>
      <c r="F737" s="8">
        <v>46057.369479293979</v>
      </c>
      <c r="G737" s="8">
        <v>46057.524711168982</v>
      </c>
      <c r="H737" s="9">
        <v>1</v>
      </c>
      <c r="I737" s="6">
        <v>400912</v>
      </c>
      <c r="J737" s="7" t="s">
        <v>742</v>
      </c>
      <c r="K737" s="6">
        <v>400003960</v>
      </c>
      <c r="L737" s="10"/>
      <c r="M737" s="11">
        <v>47839</v>
      </c>
      <c r="N737" s="11"/>
      <c r="O737" s="11"/>
    </row>
    <row r="738" s="2" customFormat="1" ht="30" hidden="1" customHeight="1">
      <c r="A738" s="5" t="s">
        <v>111</v>
      </c>
      <c r="B738" s="5" t="s">
        <v>16</v>
      </c>
      <c r="C738" s="6">
        <v>1329001659</v>
      </c>
      <c r="D738" s="7" t="s">
        <v>770</v>
      </c>
      <c r="E738" s="7"/>
      <c r="F738" s="8">
        <v>46057.369479293979</v>
      </c>
      <c r="G738" s="8">
        <v>46057.513249236108</v>
      </c>
      <c r="H738" s="9">
        <v>4</v>
      </c>
      <c r="I738" s="6">
        <v>400912</v>
      </c>
      <c r="J738" s="7" t="s">
        <v>742</v>
      </c>
      <c r="K738" s="6">
        <v>400003963</v>
      </c>
      <c r="L738" s="10"/>
      <c r="M738" s="11">
        <v>47839</v>
      </c>
      <c r="N738" s="11"/>
      <c r="O738" s="11"/>
    </row>
    <row r="739" s="2" customFormat="1" ht="30" hidden="1" customHeight="1">
      <c r="A739" s="5" t="s">
        <v>111</v>
      </c>
      <c r="B739" s="5" t="s">
        <v>16</v>
      </c>
      <c r="C739" s="6">
        <v>1329001659</v>
      </c>
      <c r="D739" s="7" t="s">
        <v>771</v>
      </c>
      <c r="E739" s="7"/>
      <c r="F739" s="8">
        <v>46057.369479293979</v>
      </c>
      <c r="G739" s="8">
        <v>46057.512188310182</v>
      </c>
      <c r="H739" s="9">
        <v>4</v>
      </c>
      <c r="I739" s="6">
        <v>400912</v>
      </c>
      <c r="J739" s="7" t="s">
        <v>742</v>
      </c>
      <c r="K739" s="6">
        <v>400003963</v>
      </c>
      <c r="L739" s="10"/>
      <c r="M739" s="11">
        <v>47839</v>
      </c>
      <c r="N739" s="11"/>
      <c r="O739" s="11"/>
    </row>
    <row r="740" s="2" customFormat="1" ht="30" hidden="1" customHeight="1">
      <c r="A740" s="5" t="s">
        <v>111</v>
      </c>
      <c r="B740" s="5" t="s">
        <v>16</v>
      </c>
      <c r="C740" s="6">
        <v>1329001659</v>
      </c>
      <c r="D740" s="7" t="s">
        <v>772</v>
      </c>
      <c r="E740" s="7"/>
      <c r="F740" s="8">
        <v>46057.369479293979</v>
      </c>
      <c r="G740" s="8">
        <v>46057.511112812499</v>
      </c>
      <c r="H740" s="9">
        <v>4</v>
      </c>
      <c r="I740" s="6">
        <v>400912</v>
      </c>
      <c r="J740" s="7" t="s">
        <v>742</v>
      </c>
      <c r="K740" s="6">
        <v>400003963</v>
      </c>
      <c r="L740" s="10"/>
      <c r="M740" s="11">
        <v>47839</v>
      </c>
      <c r="N740" s="11"/>
      <c r="O740" s="11"/>
    </row>
    <row r="741" s="2" customFormat="1" ht="30" hidden="1" customHeight="1">
      <c r="A741" s="5" t="s">
        <v>15</v>
      </c>
      <c r="B741" s="5" t="s">
        <v>16</v>
      </c>
      <c r="C741" s="6">
        <v>1329001666</v>
      </c>
      <c r="D741" s="7" t="s">
        <v>773</v>
      </c>
      <c r="E741" s="7"/>
      <c r="F741" s="8">
        <v>46057.411313842589</v>
      </c>
      <c r="G741" s="8">
        <v>46057.441277847218</v>
      </c>
      <c r="H741" s="9">
        <v>4</v>
      </c>
      <c r="I741" s="6">
        <v>400630</v>
      </c>
      <c r="J741" s="7" t="s">
        <v>774</v>
      </c>
      <c r="K741" s="6">
        <v>153000058</v>
      </c>
      <c r="L741" s="10"/>
      <c r="M741" s="11">
        <v>47873</v>
      </c>
      <c r="N741" s="11">
        <v>46057</v>
      </c>
      <c r="O741" s="11">
        <v>46057</v>
      </c>
    </row>
    <row r="742" s="2" customFormat="1" ht="30" hidden="1" customHeight="1">
      <c r="A742" s="5" t="s">
        <v>15</v>
      </c>
      <c r="B742" s="5" t="s">
        <v>16</v>
      </c>
      <c r="C742" s="6">
        <v>1329001666</v>
      </c>
      <c r="D742" s="7" t="s">
        <v>775</v>
      </c>
      <c r="E742" s="7"/>
      <c r="F742" s="8">
        <v>46057.411313842589</v>
      </c>
      <c r="G742" s="8">
        <v>46057.454803506946</v>
      </c>
      <c r="H742" s="9">
        <v>4</v>
      </c>
      <c r="I742" s="6">
        <v>400436</v>
      </c>
      <c r="J742" s="7" t="s">
        <v>776</v>
      </c>
      <c r="K742" s="6">
        <v>100010939</v>
      </c>
      <c r="L742" s="10">
        <v>45993</v>
      </c>
      <c r="M742" s="11">
        <v>47818</v>
      </c>
      <c r="N742" s="11">
        <v>46057</v>
      </c>
      <c r="O742" s="11">
        <v>46057</v>
      </c>
    </row>
    <row r="743" s="2" customFormat="1" ht="30" hidden="1" customHeight="1">
      <c r="A743" s="5" t="s">
        <v>15</v>
      </c>
      <c r="B743" s="5" t="s">
        <v>16</v>
      </c>
      <c r="C743" s="6">
        <v>1329001666</v>
      </c>
      <c r="D743" s="7" t="s">
        <v>777</v>
      </c>
      <c r="E743" s="7"/>
      <c r="F743" s="8">
        <v>46057.411313842589</v>
      </c>
      <c r="G743" s="8">
        <v>46057.454639814816</v>
      </c>
      <c r="H743" s="9">
        <v>4</v>
      </c>
      <c r="I743" s="6">
        <v>400436</v>
      </c>
      <c r="J743" s="7" t="s">
        <v>776</v>
      </c>
      <c r="K743" s="6">
        <v>100010939</v>
      </c>
      <c r="L743" s="10">
        <v>45993</v>
      </c>
      <c r="M743" s="11">
        <v>47818</v>
      </c>
      <c r="N743" s="11">
        <v>46057</v>
      </c>
      <c r="O743" s="11">
        <v>46057</v>
      </c>
    </row>
    <row r="744" s="2" customFormat="1" ht="30" hidden="1" customHeight="1">
      <c r="A744" s="5" t="s">
        <v>15</v>
      </c>
      <c r="B744" s="5" t="s">
        <v>16</v>
      </c>
      <c r="C744" s="6">
        <v>1329001666</v>
      </c>
      <c r="D744" s="7" t="s">
        <v>778</v>
      </c>
      <c r="E744" s="7"/>
      <c r="F744" s="8">
        <v>46057.411313842589</v>
      </c>
      <c r="G744" s="8">
        <v>46057.454486157403</v>
      </c>
      <c r="H744" s="9">
        <v>4</v>
      </c>
      <c r="I744" s="6">
        <v>400436</v>
      </c>
      <c r="J744" s="7" t="s">
        <v>776</v>
      </c>
      <c r="K744" s="6">
        <v>100009887</v>
      </c>
      <c r="L744" s="10"/>
      <c r="M744" s="11">
        <v>47721</v>
      </c>
      <c r="N744" s="11">
        <v>46057</v>
      </c>
      <c r="O744" s="11">
        <v>46057</v>
      </c>
    </row>
    <row r="745" s="2" customFormat="1" ht="30" hidden="1" customHeight="1">
      <c r="A745" s="5" t="s">
        <v>15</v>
      </c>
      <c r="B745" s="5" t="s">
        <v>16</v>
      </c>
      <c r="C745" s="6">
        <v>1329001666</v>
      </c>
      <c r="D745" s="7" t="s">
        <v>779</v>
      </c>
      <c r="E745" s="7"/>
      <c r="F745" s="8">
        <v>46057.411313842589</v>
      </c>
      <c r="G745" s="8">
        <v>46057.454250532406</v>
      </c>
      <c r="H745" s="9">
        <v>4</v>
      </c>
      <c r="I745" s="6">
        <v>400436</v>
      </c>
      <c r="J745" s="7" t="s">
        <v>776</v>
      </c>
      <c r="K745" s="6">
        <v>100010939</v>
      </c>
      <c r="L745" s="10">
        <v>45993</v>
      </c>
      <c r="M745" s="11">
        <v>47818</v>
      </c>
      <c r="N745" s="11">
        <v>46057</v>
      </c>
      <c r="O745" s="11">
        <v>46057</v>
      </c>
    </row>
    <row r="746" s="2" customFormat="1" ht="30" hidden="1" customHeight="1">
      <c r="A746" s="5" t="s">
        <v>15</v>
      </c>
      <c r="B746" s="5" t="s">
        <v>16</v>
      </c>
      <c r="C746" s="6">
        <v>1329001666</v>
      </c>
      <c r="D746" s="7" t="s">
        <v>780</v>
      </c>
      <c r="E746" s="7"/>
      <c r="F746" s="8">
        <v>46057.411313842589</v>
      </c>
      <c r="G746" s="8">
        <v>46057.45241395833</v>
      </c>
      <c r="H746" s="9">
        <v>4</v>
      </c>
      <c r="I746" s="6">
        <v>400436</v>
      </c>
      <c r="J746" s="7" t="s">
        <v>776</v>
      </c>
      <c r="K746" s="6">
        <v>100009887</v>
      </c>
      <c r="L746" s="10"/>
      <c r="M746" s="11">
        <v>47721</v>
      </c>
      <c r="N746" s="11">
        <v>46057</v>
      </c>
      <c r="O746" s="11">
        <v>46057</v>
      </c>
    </row>
    <row r="747" s="2" customFormat="1" ht="30" hidden="1" customHeight="1">
      <c r="A747" s="5" t="s">
        <v>15</v>
      </c>
      <c r="B747" s="5" t="s">
        <v>16</v>
      </c>
      <c r="C747" s="6">
        <v>1329001666</v>
      </c>
      <c r="D747" s="7" t="s">
        <v>781</v>
      </c>
      <c r="E747" s="7"/>
      <c r="F747" s="8">
        <v>46057.411313842589</v>
      </c>
      <c r="G747" s="8">
        <v>46057.451331504628</v>
      </c>
      <c r="H747" s="9">
        <v>4</v>
      </c>
      <c r="I747" s="6">
        <v>400436</v>
      </c>
      <c r="J747" s="7" t="s">
        <v>776</v>
      </c>
      <c r="K747" s="6">
        <v>100010939</v>
      </c>
      <c r="L747" s="10">
        <v>45993</v>
      </c>
      <c r="M747" s="11">
        <v>47818</v>
      </c>
      <c r="N747" s="11">
        <v>46057</v>
      </c>
      <c r="O747" s="11">
        <v>46057</v>
      </c>
    </row>
    <row r="748" s="2" customFormat="1" ht="30" hidden="1" customHeight="1">
      <c r="A748" s="5" t="s">
        <v>15</v>
      </c>
      <c r="B748" s="5" t="s">
        <v>16</v>
      </c>
      <c r="C748" s="6">
        <v>1329001666</v>
      </c>
      <c r="D748" s="7" t="s">
        <v>782</v>
      </c>
      <c r="E748" s="7"/>
      <c r="F748" s="8">
        <v>46057.411313842589</v>
      </c>
      <c r="G748" s="8">
        <v>46057.451243298608</v>
      </c>
      <c r="H748" s="9">
        <v>4</v>
      </c>
      <c r="I748" s="6">
        <v>400436</v>
      </c>
      <c r="J748" s="7" t="s">
        <v>776</v>
      </c>
      <c r="K748" s="6">
        <v>100010939</v>
      </c>
      <c r="L748" s="10">
        <v>45993</v>
      </c>
      <c r="M748" s="11">
        <v>47818</v>
      </c>
      <c r="N748" s="11">
        <v>46057</v>
      </c>
      <c r="O748" s="11">
        <v>46057</v>
      </c>
    </row>
    <row r="749" s="2" customFormat="1" ht="30" hidden="1" customHeight="1">
      <c r="A749" s="5" t="s">
        <v>15</v>
      </c>
      <c r="B749" s="5" t="s">
        <v>16</v>
      </c>
      <c r="C749" s="6">
        <v>1329001666</v>
      </c>
      <c r="D749" s="7" t="s">
        <v>783</v>
      </c>
      <c r="E749" s="7"/>
      <c r="F749" s="8">
        <v>46057.411313842589</v>
      </c>
      <c r="G749" s="8">
        <v>46057.451109675923</v>
      </c>
      <c r="H749" s="9">
        <v>4</v>
      </c>
      <c r="I749" s="6">
        <v>400436</v>
      </c>
      <c r="J749" s="7" t="s">
        <v>776</v>
      </c>
      <c r="K749" s="6">
        <v>100010939</v>
      </c>
      <c r="L749" s="10">
        <v>45993</v>
      </c>
      <c r="M749" s="11">
        <v>47818</v>
      </c>
      <c r="N749" s="11">
        <v>46057</v>
      </c>
      <c r="O749" s="11">
        <v>46057</v>
      </c>
    </row>
    <row r="750" s="2" customFormat="1" ht="30" hidden="1" customHeight="1">
      <c r="A750" s="5" t="s">
        <v>15</v>
      </c>
      <c r="B750" s="5" t="s">
        <v>16</v>
      </c>
      <c r="C750" s="6">
        <v>1329001666</v>
      </c>
      <c r="D750" s="7" t="s">
        <v>784</v>
      </c>
      <c r="E750" s="7"/>
      <c r="F750" s="8">
        <v>46057.411313842589</v>
      </c>
      <c r="G750" s="8">
        <v>46057.450945983794</v>
      </c>
      <c r="H750" s="9">
        <v>4</v>
      </c>
      <c r="I750" s="6">
        <v>400436</v>
      </c>
      <c r="J750" s="7" t="s">
        <v>776</v>
      </c>
      <c r="K750" s="6">
        <v>100010939</v>
      </c>
      <c r="L750" s="10">
        <v>45993</v>
      </c>
      <c r="M750" s="11">
        <v>47818</v>
      </c>
      <c r="N750" s="11">
        <v>46057</v>
      </c>
      <c r="O750" s="11">
        <v>46057</v>
      </c>
    </row>
    <row r="751" s="2" customFormat="1" ht="30" hidden="1" customHeight="1">
      <c r="A751" s="5" t="s">
        <v>15</v>
      </c>
      <c r="B751" s="5" t="s">
        <v>16</v>
      </c>
      <c r="C751" s="6">
        <v>1329001666</v>
      </c>
      <c r="D751" s="7" t="s">
        <v>785</v>
      </c>
      <c r="E751" s="7"/>
      <c r="F751" s="8">
        <v>46057.411313842589</v>
      </c>
      <c r="G751" s="8">
        <v>46057.443940219906</v>
      </c>
      <c r="H751" s="9">
        <v>4</v>
      </c>
      <c r="I751" s="6">
        <v>400436</v>
      </c>
      <c r="J751" s="7" t="s">
        <v>776</v>
      </c>
      <c r="K751" s="6">
        <v>100010939</v>
      </c>
      <c r="L751" s="10"/>
      <c r="M751" s="11">
        <v>47818</v>
      </c>
      <c r="N751" s="11">
        <v>46057</v>
      </c>
      <c r="O751" s="11">
        <v>46057</v>
      </c>
    </row>
    <row r="752" s="2" customFormat="1" ht="30" hidden="1" customHeight="1">
      <c r="A752" s="5" t="s">
        <v>15</v>
      </c>
      <c r="B752" s="5" t="s">
        <v>16</v>
      </c>
      <c r="C752" s="6">
        <v>1329001666</v>
      </c>
      <c r="D752" s="7" t="s">
        <v>786</v>
      </c>
      <c r="E752" s="7"/>
      <c r="F752" s="8">
        <v>46057.411313842589</v>
      </c>
      <c r="G752" s="8">
        <v>46057.455040879628</v>
      </c>
      <c r="H752" s="9">
        <v>4</v>
      </c>
      <c r="I752" s="6">
        <v>400630</v>
      </c>
      <c r="J752" s="7" t="s">
        <v>774</v>
      </c>
      <c r="K752" s="6">
        <v>153000058</v>
      </c>
      <c r="L752" s="10"/>
      <c r="M752" s="11">
        <v>47873</v>
      </c>
      <c r="N752" s="11">
        <v>46057</v>
      </c>
      <c r="O752" s="11">
        <v>46057</v>
      </c>
    </row>
    <row r="753" s="2" customFormat="1" ht="30" hidden="1" customHeight="1">
      <c r="A753" s="5" t="s">
        <v>15</v>
      </c>
      <c r="B753" s="5" t="s">
        <v>16</v>
      </c>
      <c r="C753" s="6">
        <v>1329001666</v>
      </c>
      <c r="D753" s="7" t="s">
        <v>787</v>
      </c>
      <c r="E753" s="7"/>
      <c r="F753" s="8">
        <v>46057.411313842589</v>
      </c>
      <c r="G753" s="8">
        <v>46057.451858252316</v>
      </c>
      <c r="H753" s="9">
        <v>4</v>
      </c>
      <c r="I753" s="6">
        <v>400630</v>
      </c>
      <c r="J753" s="7" t="s">
        <v>774</v>
      </c>
      <c r="K753" s="6">
        <v>153000058</v>
      </c>
      <c r="L753" s="10"/>
      <c r="M753" s="11">
        <v>47873</v>
      </c>
      <c r="N753" s="11">
        <v>46057</v>
      </c>
      <c r="O753" s="11">
        <v>46057</v>
      </c>
    </row>
    <row r="754" s="2" customFormat="1" ht="30" hidden="1" customHeight="1">
      <c r="A754" s="5" t="s">
        <v>15</v>
      </c>
      <c r="B754" s="5" t="s">
        <v>16</v>
      </c>
      <c r="C754" s="6">
        <v>1329001666</v>
      </c>
      <c r="D754" s="7" t="s">
        <v>788</v>
      </c>
      <c r="E754" s="7"/>
      <c r="F754" s="8">
        <v>46057.411313842589</v>
      </c>
      <c r="G754" s="8">
        <v>46057.448783252315</v>
      </c>
      <c r="H754" s="9">
        <v>4</v>
      </c>
      <c r="I754" s="6">
        <v>400630</v>
      </c>
      <c r="J754" s="7" t="s">
        <v>774</v>
      </c>
      <c r="K754" s="6">
        <v>153000058</v>
      </c>
      <c r="L754" s="10"/>
      <c r="M754" s="11">
        <v>47873</v>
      </c>
      <c r="N754" s="11">
        <v>46057</v>
      </c>
      <c r="O754" s="11">
        <v>46057</v>
      </c>
    </row>
    <row r="755" s="2" customFormat="1" ht="30" hidden="1" customHeight="1">
      <c r="A755" s="5" t="s">
        <v>15</v>
      </c>
      <c r="B755" s="5" t="s">
        <v>16</v>
      </c>
      <c r="C755" s="6">
        <v>1329001666</v>
      </c>
      <c r="D755" s="7" t="s">
        <v>789</v>
      </c>
      <c r="E755" s="7"/>
      <c r="F755" s="8">
        <v>46057.411313842589</v>
      </c>
      <c r="G755" s="8">
        <v>46057.443606701388</v>
      </c>
      <c r="H755" s="9">
        <v>4</v>
      </c>
      <c r="I755" s="6">
        <v>400630</v>
      </c>
      <c r="J755" s="7" t="s">
        <v>774</v>
      </c>
      <c r="K755" s="6">
        <v>153000058</v>
      </c>
      <c r="L755" s="10"/>
      <c r="M755" s="11">
        <v>47873</v>
      </c>
      <c r="N755" s="11">
        <v>46057</v>
      </c>
      <c r="O755" s="11">
        <v>46057</v>
      </c>
    </row>
    <row r="756" s="2" customFormat="1" ht="30" hidden="1" customHeight="1">
      <c r="A756" s="5" t="s">
        <v>15</v>
      </c>
      <c r="B756" s="5" t="s">
        <v>16</v>
      </c>
      <c r="C756" s="6">
        <v>1329001666</v>
      </c>
      <c r="D756" s="7" t="s">
        <v>790</v>
      </c>
      <c r="E756" s="7"/>
      <c r="F756" s="8">
        <v>46057.411313842589</v>
      </c>
      <c r="G756" s="8">
        <v>46057.44331289352</v>
      </c>
      <c r="H756" s="9">
        <v>4</v>
      </c>
      <c r="I756" s="6">
        <v>400630</v>
      </c>
      <c r="J756" s="7" t="s">
        <v>774</v>
      </c>
      <c r="K756" s="6">
        <v>153000058</v>
      </c>
      <c r="L756" s="10"/>
      <c r="M756" s="11">
        <v>47873</v>
      </c>
      <c r="N756" s="11">
        <v>46057</v>
      </c>
      <c r="O756" s="11">
        <v>46057</v>
      </c>
    </row>
    <row r="757" s="2" customFormat="1" ht="30" hidden="1" customHeight="1">
      <c r="A757" s="5" t="s">
        <v>15</v>
      </c>
      <c r="B757" s="5" t="s">
        <v>16</v>
      </c>
      <c r="C757" s="6">
        <v>1329001666</v>
      </c>
      <c r="D757" s="7" t="s">
        <v>791</v>
      </c>
      <c r="E757" s="7"/>
      <c r="F757" s="8">
        <v>46057.411313842589</v>
      </c>
      <c r="G757" s="8">
        <v>46057.443118784722</v>
      </c>
      <c r="H757" s="9">
        <v>4</v>
      </c>
      <c r="I757" s="6">
        <v>400630</v>
      </c>
      <c r="J757" s="7" t="s">
        <v>774</v>
      </c>
      <c r="K757" s="6">
        <v>153000058</v>
      </c>
      <c r="L757" s="10"/>
      <c r="M757" s="11">
        <v>47873</v>
      </c>
      <c r="N757" s="11">
        <v>46057</v>
      </c>
      <c r="O757" s="11">
        <v>46057</v>
      </c>
    </row>
    <row r="758" s="2" customFormat="1" ht="30" hidden="1" customHeight="1">
      <c r="A758" s="5" t="s">
        <v>15</v>
      </c>
      <c r="B758" s="5" t="s">
        <v>16</v>
      </c>
      <c r="C758" s="6">
        <v>1329001666</v>
      </c>
      <c r="D758" s="7" t="s">
        <v>792</v>
      </c>
      <c r="E758" s="7"/>
      <c r="F758" s="8">
        <v>46057.411313842589</v>
      </c>
      <c r="G758" s="8">
        <v>46057.442982835644</v>
      </c>
      <c r="H758" s="9">
        <v>4</v>
      </c>
      <c r="I758" s="6">
        <v>400630</v>
      </c>
      <c r="J758" s="7" t="s">
        <v>774</v>
      </c>
      <c r="K758" s="6">
        <v>153000058</v>
      </c>
      <c r="L758" s="10"/>
      <c r="M758" s="11">
        <v>47873</v>
      </c>
      <c r="N758" s="11">
        <v>46057</v>
      </c>
      <c r="O758" s="11">
        <v>46057</v>
      </c>
    </row>
    <row r="759" s="2" customFormat="1" ht="30" hidden="1" customHeight="1">
      <c r="A759" s="5" t="s">
        <v>15</v>
      </c>
      <c r="B759" s="5" t="s">
        <v>16</v>
      </c>
      <c r="C759" s="6">
        <v>1329001666</v>
      </c>
      <c r="D759" s="7" t="s">
        <v>793</v>
      </c>
      <c r="E759" s="7"/>
      <c r="F759" s="8">
        <v>46057.411313842589</v>
      </c>
      <c r="G759" s="8">
        <v>46057.442833807865</v>
      </c>
      <c r="H759" s="9">
        <v>4</v>
      </c>
      <c r="I759" s="6">
        <v>400630</v>
      </c>
      <c r="J759" s="7" t="s">
        <v>774</v>
      </c>
      <c r="K759" s="6">
        <v>153000058</v>
      </c>
      <c r="L759" s="10"/>
      <c r="M759" s="11">
        <v>47873</v>
      </c>
      <c r="N759" s="11">
        <v>46057</v>
      </c>
      <c r="O759" s="11">
        <v>46057</v>
      </c>
    </row>
    <row r="760" s="2" customFormat="1" ht="30" hidden="1" customHeight="1">
      <c r="A760" s="5" t="s">
        <v>15</v>
      </c>
      <c r="B760" s="5" t="s">
        <v>16</v>
      </c>
      <c r="C760" s="6">
        <v>1329001666</v>
      </c>
      <c r="D760" s="7" t="s">
        <v>794</v>
      </c>
      <c r="E760" s="7"/>
      <c r="F760" s="8">
        <v>46057.411313842589</v>
      </c>
      <c r="G760" s="8">
        <v>46057.442710173607</v>
      </c>
      <c r="H760" s="9">
        <v>4</v>
      </c>
      <c r="I760" s="6">
        <v>400630</v>
      </c>
      <c r="J760" s="7" t="s">
        <v>774</v>
      </c>
      <c r="K760" s="6">
        <v>153000058</v>
      </c>
      <c r="L760" s="10"/>
      <c r="M760" s="11">
        <v>47873</v>
      </c>
      <c r="N760" s="11">
        <v>46057</v>
      </c>
      <c r="O760" s="11">
        <v>46057</v>
      </c>
    </row>
    <row r="761" s="2" customFormat="1" ht="30" hidden="1" customHeight="1">
      <c r="A761" s="5" t="s">
        <v>15</v>
      </c>
      <c r="B761" s="5" t="s">
        <v>16</v>
      </c>
      <c r="C761" s="6">
        <v>1329001666</v>
      </c>
      <c r="D761" s="7" t="s">
        <v>795</v>
      </c>
      <c r="E761" s="7"/>
      <c r="F761" s="8">
        <v>46057.411313842589</v>
      </c>
      <c r="G761" s="8">
        <v>46057.442526851853</v>
      </c>
      <c r="H761" s="9">
        <v>4</v>
      </c>
      <c r="I761" s="6">
        <v>400630</v>
      </c>
      <c r="J761" s="7" t="s">
        <v>774</v>
      </c>
      <c r="K761" s="6">
        <v>153000058</v>
      </c>
      <c r="L761" s="10"/>
      <c r="M761" s="11">
        <v>47873</v>
      </c>
      <c r="N761" s="11">
        <v>46057</v>
      </c>
      <c r="O761" s="11">
        <v>46057</v>
      </c>
    </row>
    <row r="762" s="2" customFormat="1" ht="30" hidden="1" customHeight="1">
      <c r="A762" s="5" t="s">
        <v>15</v>
      </c>
      <c r="B762" s="5" t="s">
        <v>16</v>
      </c>
      <c r="C762" s="6">
        <v>1329001666</v>
      </c>
      <c r="D762" s="7" t="s">
        <v>796</v>
      </c>
      <c r="E762" s="7"/>
      <c r="F762" s="8">
        <v>46057.411313842589</v>
      </c>
      <c r="G762" s="8">
        <v>46057.442366307871</v>
      </c>
      <c r="H762" s="9">
        <v>4</v>
      </c>
      <c r="I762" s="6">
        <v>400630</v>
      </c>
      <c r="J762" s="7" t="s">
        <v>774</v>
      </c>
      <c r="K762" s="6">
        <v>153000058</v>
      </c>
      <c r="L762" s="10"/>
      <c r="M762" s="11">
        <v>47873</v>
      </c>
      <c r="N762" s="11">
        <v>46057</v>
      </c>
      <c r="O762" s="11">
        <v>46057</v>
      </c>
    </row>
    <row r="763" s="2" customFormat="1" ht="30" hidden="1" customHeight="1">
      <c r="A763" s="5" t="s">
        <v>15</v>
      </c>
      <c r="B763" s="5" t="s">
        <v>16</v>
      </c>
      <c r="C763" s="6">
        <v>1329001666</v>
      </c>
      <c r="D763" s="7" t="s">
        <v>797</v>
      </c>
      <c r="E763" s="7"/>
      <c r="F763" s="8">
        <v>46057.411313842589</v>
      </c>
      <c r="G763" s="8">
        <v>46057.443468923608</v>
      </c>
      <c r="H763" s="9">
        <v>4</v>
      </c>
      <c r="I763" s="6">
        <v>400630</v>
      </c>
      <c r="J763" s="7" t="s">
        <v>774</v>
      </c>
      <c r="K763" s="6">
        <v>153000058</v>
      </c>
      <c r="L763" s="10"/>
      <c r="M763" s="11">
        <v>47873</v>
      </c>
      <c r="N763" s="11">
        <v>46057</v>
      </c>
      <c r="O763" s="11">
        <v>46057</v>
      </c>
    </row>
    <row r="764" s="2" customFormat="1" ht="30" hidden="1" customHeight="1">
      <c r="A764" s="5" t="s">
        <v>15</v>
      </c>
      <c r="B764" s="5" t="s">
        <v>16</v>
      </c>
      <c r="C764" s="6">
        <v>1329001666</v>
      </c>
      <c r="D764" s="7" t="s">
        <v>798</v>
      </c>
      <c r="E764" s="7"/>
      <c r="F764" s="8">
        <v>46057.411313842589</v>
      </c>
      <c r="G764" s="8">
        <v>46057.442237280091</v>
      </c>
      <c r="H764" s="9">
        <v>4</v>
      </c>
      <c r="I764" s="6">
        <v>400630</v>
      </c>
      <c r="J764" s="7" t="s">
        <v>774</v>
      </c>
      <c r="K764" s="6">
        <v>153000058</v>
      </c>
      <c r="L764" s="10"/>
      <c r="M764" s="11">
        <v>47873</v>
      </c>
      <c r="N764" s="11">
        <v>46057</v>
      </c>
      <c r="O764" s="11">
        <v>46057</v>
      </c>
    </row>
    <row r="765" s="2" customFormat="1" ht="30" hidden="1" customHeight="1">
      <c r="A765" s="5" t="s">
        <v>15</v>
      </c>
      <c r="B765" s="5" t="s">
        <v>16</v>
      </c>
      <c r="C765" s="6">
        <v>1329001666</v>
      </c>
      <c r="D765" s="7" t="s">
        <v>799</v>
      </c>
      <c r="E765" s="7"/>
      <c r="F765" s="8">
        <v>46057.411313842589</v>
      </c>
      <c r="G765" s="8">
        <v>46057.442058842593</v>
      </c>
      <c r="H765" s="9">
        <v>4</v>
      </c>
      <c r="I765" s="6">
        <v>400630</v>
      </c>
      <c r="J765" s="7" t="s">
        <v>774</v>
      </c>
      <c r="K765" s="6">
        <v>153000058</v>
      </c>
      <c r="L765" s="10"/>
      <c r="M765" s="11">
        <v>47873</v>
      </c>
      <c r="N765" s="11">
        <v>46057</v>
      </c>
      <c r="O765" s="11">
        <v>46057</v>
      </c>
    </row>
    <row r="766" s="2" customFormat="1" ht="30" hidden="1" customHeight="1">
      <c r="A766" s="5" t="s">
        <v>15</v>
      </c>
      <c r="B766" s="5" t="s">
        <v>16</v>
      </c>
      <c r="C766" s="6">
        <v>1329001667</v>
      </c>
      <c r="D766" s="7" t="s">
        <v>800</v>
      </c>
      <c r="E766" s="7"/>
      <c r="F766" s="8">
        <v>46057.438901828704</v>
      </c>
      <c r="G766" s="8">
        <v>46058.338151631942</v>
      </c>
      <c r="H766" s="9">
        <v>4</v>
      </c>
      <c r="I766" s="6">
        <v>401099</v>
      </c>
      <c r="J766" s="7" t="s">
        <v>801</v>
      </c>
      <c r="K766" s="6">
        <v>160000102</v>
      </c>
      <c r="L766" s="10">
        <v>46013</v>
      </c>
      <c r="M766" s="11">
        <v>47838</v>
      </c>
      <c r="N766" s="11">
        <v>46057</v>
      </c>
      <c r="O766" s="11">
        <v>46057</v>
      </c>
    </row>
    <row r="767" s="2" customFormat="1" ht="30" hidden="1" customHeight="1">
      <c r="A767" s="5" t="s">
        <v>15</v>
      </c>
      <c r="B767" s="5" t="s">
        <v>16</v>
      </c>
      <c r="C767" s="6">
        <v>1329001667</v>
      </c>
      <c r="D767" s="7" t="s">
        <v>802</v>
      </c>
      <c r="E767" s="7"/>
      <c r="F767" s="8">
        <v>46057.438901828704</v>
      </c>
      <c r="G767" s="8">
        <v>46058.332484687497</v>
      </c>
      <c r="H767" s="9">
        <v>3</v>
      </c>
      <c r="I767" s="6">
        <v>400468</v>
      </c>
      <c r="J767" s="7" t="s">
        <v>803</v>
      </c>
      <c r="K767" s="6">
        <v>100009243</v>
      </c>
      <c r="L767" s="10">
        <v>45840</v>
      </c>
      <c r="M767" s="11">
        <v>47665</v>
      </c>
      <c r="N767" s="11">
        <v>46057</v>
      </c>
      <c r="O767" s="11">
        <v>46057</v>
      </c>
    </row>
    <row r="768" s="2" customFormat="1" ht="30" hidden="1" customHeight="1">
      <c r="A768" s="5" t="s">
        <v>15</v>
      </c>
      <c r="B768" s="5" t="s">
        <v>16</v>
      </c>
      <c r="C768" s="6">
        <v>1329001667</v>
      </c>
      <c r="D768" s="7" t="s">
        <v>804</v>
      </c>
      <c r="E768" s="7"/>
      <c r="F768" s="8">
        <v>46057.438901828704</v>
      </c>
      <c r="G768" s="8">
        <v>46058.33645033565</v>
      </c>
      <c r="H768" s="9">
        <v>4</v>
      </c>
      <c r="I768" s="6">
        <v>400468</v>
      </c>
      <c r="J768" s="7" t="s">
        <v>803</v>
      </c>
      <c r="K768" s="6">
        <v>100009038</v>
      </c>
      <c r="L768" s="10"/>
      <c r="M768" s="11">
        <v>47645</v>
      </c>
      <c r="N768" s="11">
        <v>46057</v>
      </c>
      <c r="O768" s="11">
        <v>46057</v>
      </c>
    </row>
    <row r="769" s="2" customFormat="1" ht="30" hidden="1" customHeight="1">
      <c r="A769" s="5" t="s">
        <v>15</v>
      </c>
      <c r="B769" s="5" t="s">
        <v>16</v>
      </c>
      <c r="C769" s="6">
        <v>1329001667</v>
      </c>
      <c r="D769" s="7" t="s">
        <v>805</v>
      </c>
      <c r="E769" s="7"/>
      <c r="F769" s="8">
        <v>46057.438901828704</v>
      </c>
      <c r="G769" s="8">
        <v>46058.332850555555</v>
      </c>
      <c r="H769" s="9">
        <v>1</v>
      </c>
      <c r="I769" s="6">
        <v>400468</v>
      </c>
      <c r="J769" s="7" t="s">
        <v>803</v>
      </c>
      <c r="K769" s="6">
        <v>100009038</v>
      </c>
      <c r="L769" s="10">
        <v>45820</v>
      </c>
      <c r="M769" s="11">
        <v>47645</v>
      </c>
      <c r="N769" s="11">
        <v>46057</v>
      </c>
      <c r="O769" s="11">
        <v>46057</v>
      </c>
    </row>
    <row r="770" s="2" customFormat="1" ht="30" hidden="1" customHeight="1">
      <c r="A770" s="5" t="s">
        <v>15</v>
      </c>
      <c r="B770" s="5" t="s">
        <v>16</v>
      </c>
      <c r="C770" s="6">
        <v>1329001667</v>
      </c>
      <c r="D770" s="7" t="s">
        <v>806</v>
      </c>
      <c r="E770" s="7"/>
      <c r="F770" s="8">
        <v>46057.438901828704</v>
      </c>
      <c r="G770" s="8">
        <v>46058.343412187496</v>
      </c>
      <c r="H770" s="9">
        <v>4</v>
      </c>
      <c r="I770" s="6">
        <v>400468</v>
      </c>
      <c r="J770" s="7" t="s">
        <v>803</v>
      </c>
      <c r="K770" s="6">
        <v>153000029</v>
      </c>
      <c r="L770" s="10">
        <v>46039</v>
      </c>
      <c r="M770" s="11">
        <v>47864</v>
      </c>
      <c r="N770" s="11">
        <v>46057</v>
      </c>
      <c r="O770" s="11">
        <v>46057</v>
      </c>
    </row>
    <row r="771" s="2" customFormat="1" ht="30" hidden="1" customHeight="1">
      <c r="A771" s="5" t="s">
        <v>15</v>
      </c>
      <c r="B771" s="5" t="s">
        <v>16</v>
      </c>
      <c r="C771" s="6">
        <v>1329001667</v>
      </c>
      <c r="D771" s="7" t="s">
        <v>807</v>
      </c>
      <c r="E771" s="7"/>
      <c r="F771" s="8">
        <v>46057.438901828704</v>
      </c>
      <c r="G771" s="8">
        <v>46058.34322638889</v>
      </c>
      <c r="H771" s="9">
        <v>4</v>
      </c>
      <c r="I771" s="6">
        <v>400468</v>
      </c>
      <c r="J771" s="7" t="s">
        <v>803</v>
      </c>
      <c r="K771" s="6">
        <v>153000029</v>
      </c>
      <c r="L771" s="10">
        <v>46039</v>
      </c>
      <c r="M771" s="11">
        <v>47864</v>
      </c>
      <c r="N771" s="11">
        <v>46057</v>
      </c>
      <c r="O771" s="11">
        <v>46057</v>
      </c>
    </row>
    <row r="772" s="2" customFormat="1" ht="30" hidden="1" customHeight="1">
      <c r="A772" s="5" t="s">
        <v>15</v>
      </c>
      <c r="B772" s="5" t="s">
        <v>16</v>
      </c>
      <c r="C772" s="6">
        <v>1329001667</v>
      </c>
      <c r="D772" s="7" t="s">
        <v>808</v>
      </c>
      <c r="E772" s="7"/>
      <c r="F772" s="8">
        <v>46057.438901828704</v>
      </c>
      <c r="G772" s="8">
        <v>46058.341615173609</v>
      </c>
      <c r="H772" s="9">
        <v>4</v>
      </c>
      <c r="I772" s="6">
        <v>400468</v>
      </c>
      <c r="J772" s="7" t="s">
        <v>803</v>
      </c>
      <c r="K772" s="6">
        <v>153000029</v>
      </c>
      <c r="L772" s="10">
        <v>46039</v>
      </c>
      <c r="M772" s="11">
        <v>47864</v>
      </c>
      <c r="N772" s="11">
        <v>46057</v>
      </c>
      <c r="O772" s="11">
        <v>46057</v>
      </c>
    </row>
    <row r="773" s="2" customFormat="1" ht="30" hidden="1" customHeight="1">
      <c r="A773" s="5" t="s">
        <v>15</v>
      </c>
      <c r="B773" s="5" t="s">
        <v>16</v>
      </c>
      <c r="C773" s="6">
        <v>1329001667</v>
      </c>
      <c r="D773" s="7" t="s">
        <v>809</v>
      </c>
      <c r="E773" s="7"/>
      <c r="F773" s="8">
        <v>46057.438901828704</v>
      </c>
      <c r="G773" s="8">
        <v>46058.341187534723</v>
      </c>
      <c r="H773" s="9">
        <v>4</v>
      </c>
      <c r="I773" s="6">
        <v>400468</v>
      </c>
      <c r="J773" s="7" t="s">
        <v>803</v>
      </c>
      <c r="K773" s="6">
        <v>153000029</v>
      </c>
      <c r="L773" s="10">
        <v>46039</v>
      </c>
      <c r="M773" s="11">
        <v>47864</v>
      </c>
      <c r="N773" s="11">
        <v>46057</v>
      </c>
      <c r="O773" s="11">
        <v>46057</v>
      </c>
    </row>
    <row r="774" s="2" customFormat="1" ht="30" hidden="1" customHeight="1">
      <c r="A774" s="5" t="s">
        <v>15</v>
      </c>
      <c r="B774" s="5" t="s">
        <v>16</v>
      </c>
      <c r="C774" s="6">
        <v>1329001667</v>
      </c>
      <c r="D774" s="7" t="s">
        <v>810</v>
      </c>
      <c r="E774" s="7"/>
      <c r="F774" s="8">
        <v>46057.438901828704</v>
      </c>
      <c r="G774" s="8">
        <v>46058.33915605324</v>
      </c>
      <c r="H774" s="9">
        <v>4</v>
      </c>
      <c r="I774" s="6">
        <v>400468</v>
      </c>
      <c r="J774" s="7" t="s">
        <v>803</v>
      </c>
      <c r="K774" s="6">
        <v>153000029</v>
      </c>
      <c r="L774" s="10">
        <v>46039</v>
      </c>
      <c r="M774" s="11">
        <v>47864</v>
      </c>
      <c r="N774" s="11">
        <v>46057</v>
      </c>
      <c r="O774" s="11">
        <v>46057</v>
      </c>
    </row>
    <row r="775" s="2" customFormat="1" ht="30" hidden="1" customHeight="1">
      <c r="A775" s="5" t="s">
        <v>15</v>
      </c>
      <c r="B775" s="5" t="s">
        <v>16</v>
      </c>
      <c r="C775" s="6">
        <v>1329001667</v>
      </c>
      <c r="D775" s="7" t="s">
        <v>811</v>
      </c>
      <c r="E775" s="7"/>
      <c r="F775" s="8">
        <v>46057.438901828704</v>
      </c>
      <c r="G775" s="8">
        <v>46058.33893006944</v>
      </c>
      <c r="H775" s="9">
        <v>4</v>
      </c>
      <c r="I775" s="6">
        <v>400468</v>
      </c>
      <c r="J775" s="7" t="s">
        <v>803</v>
      </c>
      <c r="K775" s="6">
        <v>153000029</v>
      </c>
      <c r="L775" s="10">
        <v>46039</v>
      </c>
      <c r="M775" s="11">
        <v>47864</v>
      </c>
      <c r="N775" s="11">
        <v>46057</v>
      </c>
      <c r="O775" s="11">
        <v>46057</v>
      </c>
    </row>
    <row r="776" s="2" customFormat="1" ht="30" hidden="1" customHeight="1">
      <c r="A776" s="5" t="s">
        <v>15</v>
      </c>
      <c r="B776" s="5" t="s">
        <v>16</v>
      </c>
      <c r="C776" s="6">
        <v>1329001667</v>
      </c>
      <c r="D776" s="7" t="s">
        <v>812</v>
      </c>
      <c r="E776" s="7"/>
      <c r="F776" s="8">
        <v>46057.438901828704</v>
      </c>
      <c r="G776" s="8">
        <v>46058.338441608794</v>
      </c>
      <c r="H776" s="9">
        <v>4</v>
      </c>
      <c r="I776" s="6">
        <v>400468</v>
      </c>
      <c r="J776" s="7" t="s">
        <v>803</v>
      </c>
      <c r="K776" s="6">
        <v>153000029</v>
      </c>
      <c r="L776" s="10">
        <v>46039</v>
      </c>
      <c r="M776" s="11">
        <v>47864</v>
      </c>
      <c r="N776" s="11">
        <v>46057</v>
      </c>
      <c r="O776" s="11">
        <v>46057</v>
      </c>
    </row>
    <row r="777" s="2" customFormat="1" ht="30" hidden="1" customHeight="1">
      <c r="A777" s="5" t="s">
        <v>15</v>
      </c>
      <c r="B777" s="5" t="s">
        <v>16</v>
      </c>
      <c r="C777" s="6">
        <v>1329001667</v>
      </c>
      <c r="D777" s="7" t="s">
        <v>813</v>
      </c>
      <c r="E777" s="7"/>
      <c r="F777" s="8">
        <v>46057.438901828704</v>
      </c>
      <c r="G777" s="8">
        <v>46058.337842835645</v>
      </c>
      <c r="H777" s="9">
        <v>4</v>
      </c>
      <c r="I777" s="6">
        <v>400468</v>
      </c>
      <c r="J777" s="7" t="s">
        <v>803</v>
      </c>
      <c r="K777" s="6">
        <v>153000029</v>
      </c>
      <c r="L777" s="10">
        <v>46039</v>
      </c>
      <c r="M777" s="11">
        <v>47864</v>
      </c>
      <c r="N777" s="11">
        <v>46057</v>
      </c>
      <c r="O777" s="11">
        <v>46057</v>
      </c>
    </row>
    <row r="778" s="2" customFormat="1" ht="30" hidden="1" customHeight="1">
      <c r="A778" s="5" t="s">
        <v>15</v>
      </c>
      <c r="B778" s="5" t="s">
        <v>16</v>
      </c>
      <c r="C778" s="6">
        <v>1329001667</v>
      </c>
      <c r="D778" s="7" t="s">
        <v>814</v>
      </c>
      <c r="E778" s="7"/>
      <c r="F778" s="8">
        <v>46057.438901828704</v>
      </c>
      <c r="G778" s="8">
        <v>46058.336895046297</v>
      </c>
      <c r="H778" s="9">
        <v>4</v>
      </c>
      <c r="I778" s="6">
        <v>400468</v>
      </c>
      <c r="J778" s="7" t="s">
        <v>803</v>
      </c>
      <c r="K778" s="6">
        <v>153000029</v>
      </c>
      <c r="L778" s="10">
        <v>46039</v>
      </c>
      <c r="M778" s="11">
        <v>47864</v>
      </c>
      <c r="N778" s="11">
        <v>46057</v>
      </c>
      <c r="O778" s="11">
        <v>46057</v>
      </c>
    </row>
    <row r="779" s="2" customFormat="1" ht="30" hidden="1" customHeight="1">
      <c r="A779" s="5" t="s">
        <v>15</v>
      </c>
      <c r="B779" s="5" t="s">
        <v>16</v>
      </c>
      <c r="C779" s="6">
        <v>1329001667</v>
      </c>
      <c r="D779" s="7" t="s">
        <v>815</v>
      </c>
      <c r="E779" s="7"/>
      <c r="F779" s="8">
        <v>46057.438901828704</v>
      </c>
      <c r="G779" s="8">
        <v>46058.341484930555</v>
      </c>
      <c r="H779" s="9">
        <v>4</v>
      </c>
      <c r="I779" s="6">
        <v>400468</v>
      </c>
      <c r="J779" s="7" t="s">
        <v>803</v>
      </c>
      <c r="K779" s="6">
        <v>153000029</v>
      </c>
      <c r="L779" s="10">
        <v>46039</v>
      </c>
      <c r="M779" s="11">
        <v>47864</v>
      </c>
      <c r="N779" s="11">
        <v>46057</v>
      </c>
      <c r="O779" s="11">
        <v>46057</v>
      </c>
    </row>
    <row r="780" s="2" customFormat="1" ht="30" hidden="1" customHeight="1">
      <c r="A780" s="5" t="s">
        <v>15</v>
      </c>
      <c r="B780" s="5" t="s">
        <v>16</v>
      </c>
      <c r="C780" s="6">
        <v>1329001667</v>
      </c>
      <c r="D780" s="7" t="s">
        <v>816</v>
      </c>
      <c r="E780" s="7"/>
      <c r="F780" s="8">
        <v>46057.438901828704</v>
      </c>
      <c r="G780" s="8">
        <v>46058.343097685181</v>
      </c>
      <c r="H780" s="9">
        <v>4</v>
      </c>
      <c r="I780" s="6">
        <v>401099</v>
      </c>
      <c r="J780" s="7" t="s">
        <v>801</v>
      </c>
      <c r="K780" s="6">
        <v>160000102</v>
      </c>
      <c r="L780" s="10">
        <v>46013</v>
      </c>
      <c r="M780" s="11">
        <v>47838</v>
      </c>
      <c r="N780" s="11">
        <v>46057</v>
      </c>
      <c r="O780" s="11">
        <v>46057</v>
      </c>
    </row>
    <row r="781" s="2" customFormat="1" ht="30" hidden="1" customHeight="1">
      <c r="A781" s="5" t="s">
        <v>15</v>
      </c>
      <c r="B781" s="5" t="s">
        <v>16</v>
      </c>
      <c r="C781" s="6">
        <v>1329001667</v>
      </c>
      <c r="D781" s="7" t="s">
        <v>817</v>
      </c>
      <c r="E781" s="7"/>
      <c r="F781" s="8">
        <v>46057.438901828704</v>
      </c>
      <c r="G781" s="8">
        <v>46058.342950289349</v>
      </c>
      <c r="H781" s="9">
        <v>4</v>
      </c>
      <c r="I781" s="6">
        <v>401099</v>
      </c>
      <c r="J781" s="7" t="s">
        <v>801</v>
      </c>
      <c r="K781" s="6">
        <v>160000102</v>
      </c>
      <c r="L781" s="10">
        <v>46013</v>
      </c>
      <c r="M781" s="11">
        <v>47838</v>
      </c>
      <c r="N781" s="11">
        <v>46057</v>
      </c>
      <c r="O781" s="11">
        <v>46057</v>
      </c>
    </row>
    <row r="782" s="2" customFormat="1" ht="30" hidden="1" customHeight="1">
      <c r="A782" s="5" t="s">
        <v>15</v>
      </c>
      <c r="B782" s="5" t="s">
        <v>16</v>
      </c>
      <c r="C782" s="6">
        <v>1329001667</v>
      </c>
      <c r="D782" s="7" t="s">
        <v>818</v>
      </c>
      <c r="E782" s="7"/>
      <c r="F782" s="8">
        <v>46057.438901828704</v>
      </c>
      <c r="G782" s="8">
        <v>46058.342828229164</v>
      </c>
      <c r="H782" s="9">
        <v>4</v>
      </c>
      <c r="I782" s="6">
        <v>401099</v>
      </c>
      <c r="J782" s="7" t="s">
        <v>801</v>
      </c>
      <c r="K782" s="6">
        <v>160000102</v>
      </c>
      <c r="L782" s="10">
        <v>46013</v>
      </c>
      <c r="M782" s="11">
        <v>47838</v>
      </c>
      <c r="N782" s="11">
        <v>46057</v>
      </c>
      <c r="O782" s="11">
        <v>46057</v>
      </c>
    </row>
    <row r="783" s="2" customFormat="1" ht="30" hidden="1" customHeight="1">
      <c r="A783" s="5" t="s">
        <v>15</v>
      </c>
      <c r="B783" s="5" t="s">
        <v>16</v>
      </c>
      <c r="C783" s="6">
        <v>1329001667</v>
      </c>
      <c r="D783" s="7" t="s">
        <v>819</v>
      </c>
      <c r="E783" s="7"/>
      <c r="F783" s="8">
        <v>46057.438901828704</v>
      </c>
      <c r="G783" s="8">
        <v>46058.33565512731</v>
      </c>
      <c r="H783" s="9">
        <v>1</v>
      </c>
      <c r="I783" s="6">
        <v>401099</v>
      </c>
      <c r="J783" s="7" t="s">
        <v>801</v>
      </c>
      <c r="K783" s="6">
        <v>160000102</v>
      </c>
      <c r="L783" s="10">
        <v>46013</v>
      </c>
      <c r="M783" s="11">
        <v>47838</v>
      </c>
      <c r="N783" s="11">
        <v>46057</v>
      </c>
      <c r="O783" s="11">
        <v>46057</v>
      </c>
    </row>
    <row r="784" s="2" customFormat="1" ht="30" hidden="1" customHeight="1">
      <c r="A784" s="5" t="s">
        <v>15</v>
      </c>
      <c r="B784" s="5" t="s">
        <v>16</v>
      </c>
      <c r="C784" s="6">
        <v>1329001667</v>
      </c>
      <c r="D784" s="7" t="s">
        <v>820</v>
      </c>
      <c r="E784" s="7"/>
      <c r="F784" s="8">
        <v>46057.438901828704</v>
      </c>
      <c r="G784" s="8">
        <v>46058.342697916662</v>
      </c>
      <c r="H784" s="9">
        <v>4</v>
      </c>
      <c r="I784" s="6">
        <v>401099</v>
      </c>
      <c r="J784" s="7" t="s">
        <v>801</v>
      </c>
      <c r="K784" s="6">
        <v>160000102</v>
      </c>
      <c r="L784" s="10">
        <v>46013</v>
      </c>
      <c r="M784" s="11">
        <v>47838</v>
      </c>
      <c r="N784" s="11">
        <v>46057</v>
      </c>
      <c r="O784" s="11">
        <v>46057</v>
      </c>
    </row>
    <row r="785" s="2" customFormat="1" ht="30" hidden="1" customHeight="1">
      <c r="A785" s="5" t="s">
        <v>15</v>
      </c>
      <c r="B785" s="5" t="s">
        <v>16</v>
      </c>
      <c r="C785" s="6">
        <v>1329001667</v>
      </c>
      <c r="D785" s="7" t="s">
        <v>821</v>
      </c>
      <c r="E785" s="7"/>
      <c r="F785" s="8">
        <v>46057.438901828704</v>
      </c>
      <c r="G785" s="8">
        <v>46058.341783946758</v>
      </c>
      <c r="H785" s="9">
        <v>4</v>
      </c>
      <c r="I785" s="6">
        <v>401099</v>
      </c>
      <c r="J785" s="7" t="s">
        <v>801</v>
      </c>
      <c r="K785" s="6">
        <v>160000105</v>
      </c>
      <c r="L785" s="10">
        <v>46013</v>
      </c>
      <c r="M785" s="11">
        <v>47838</v>
      </c>
      <c r="N785" s="11">
        <v>46057</v>
      </c>
      <c r="O785" s="11">
        <v>46057</v>
      </c>
    </row>
    <row r="786" s="2" customFormat="1" ht="30" hidden="1" customHeight="1">
      <c r="A786" s="5" t="s">
        <v>15</v>
      </c>
      <c r="B786" s="5" t="s">
        <v>16</v>
      </c>
      <c r="C786" s="6">
        <v>1329001667</v>
      </c>
      <c r="D786" s="7" t="s">
        <v>822</v>
      </c>
      <c r="E786" s="7"/>
      <c r="F786" s="8">
        <v>46057.438901828704</v>
      </c>
      <c r="G786" s="8">
        <v>46058.341373055555</v>
      </c>
      <c r="H786" s="9">
        <v>4</v>
      </c>
      <c r="I786" s="6">
        <v>401099</v>
      </c>
      <c r="J786" s="7" t="s">
        <v>801</v>
      </c>
      <c r="K786" s="6">
        <v>160000102</v>
      </c>
      <c r="L786" s="10">
        <v>46013</v>
      </c>
      <c r="M786" s="11">
        <v>47838</v>
      </c>
      <c r="N786" s="11">
        <v>46057</v>
      </c>
      <c r="O786" s="11">
        <v>46057</v>
      </c>
    </row>
    <row r="787" s="2" customFormat="1" ht="30" hidden="1" customHeight="1">
      <c r="A787" s="5" t="s">
        <v>15</v>
      </c>
      <c r="B787" s="5" t="s">
        <v>16</v>
      </c>
      <c r="C787" s="6">
        <v>1329001667</v>
      </c>
      <c r="D787" s="7" t="s">
        <v>823</v>
      </c>
      <c r="E787" s="7"/>
      <c r="F787" s="8">
        <v>46057.438901828704</v>
      </c>
      <c r="G787" s="8">
        <v>46058.340997106483</v>
      </c>
      <c r="H787" s="9">
        <v>4</v>
      </c>
      <c r="I787" s="6">
        <v>401099</v>
      </c>
      <c r="J787" s="7" t="s">
        <v>801</v>
      </c>
      <c r="K787" s="6">
        <v>160000102</v>
      </c>
      <c r="L787" s="10">
        <v>46013</v>
      </c>
      <c r="M787" s="11">
        <v>47838</v>
      </c>
      <c r="N787" s="11">
        <v>46057</v>
      </c>
      <c r="O787" s="11">
        <v>46057</v>
      </c>
    </row>
    <row r="788" s="2" customFormat="1" ht="30" hidden="1" customHeight="1">
      <c r="A788" s="5" t="s">
        <v>15</v>
      </c>
      <c r="B788" s="5" t="s">
        <v>16</v>
      </c>
      <c r="C788" s="6">
        <v>1329001667</v>
      </c>
      <c r="D788" s="7" t="s">
        <v>824</v>
      </c>
      <c r="E788" s="7"/>
      <c r="F788" s="8">
        <v>46057.438901828704</v>
      </c>
      <c r="G788" s="8">
        <v>46058.340667314813</v>
      </c>
      <c r="H788" s="9">
        <v>4</v>
      </c>
      <c r="I788" s="6">
        <v>401099</v>
      </c>
      <c r="J788" s="7" t="s">
        <v>801</v>
      </c>
      <c r="K788" s="6">
        <v>160000105</v>
      </c>
      <c r="L788" s="10">
        <v>46013</v>
      </c>
      <c r="M788" s="11">
        <v>47838</v>
      </c>
      <c r="N788" s="11">
        <v>46057</v>
      </c>
      <c r="O788" s="11">
        <v>46057</v>
      </c>
    </row>
    <row r="789" s="2" customFormat="1" ht="30" hidden="1" customHeight="1">
      <c r="A789" s="5" t="s">
        <v>15</v>
      </c>
      <c r="B789" s="5" t="s">
        <v>16</v>
      </c>
      <c r="C789" s="6">
        <v>1329001667</v>
      </c>
      <c r="D789" s="7" t="s">
        <v>825</v>
      </c>
      <c r="E789" s="7"/>
      <c r="F789" s="8">
        <v>46057.438901828704</v>
      </c>
      <c r="G789" s="8">
        <v>46058.33971177083</v>
      </c>
      <c r="H789" s="9">
        <v>4</v>
      </c>
      <c r="I789" s="6">
        <v>401099</v>
      </c>
      <c r="J789" s="7" t="s">
        <v>801</v>
      </c>
      <c r="K789" s="6">
        <v>160000105</v>
      </c>
      <c r="L789" s="10">
        <v>46013</v>
      </c>
      <c r="M789" s="11">
        <v>47838</v>
      </c>
      <c r="N789" s="11">
        <v>46057</v>
      </c>
      <c r="O789" s="11">
        <v>46057</v>
      </c>
    </row>
    <row r="790" s="2" customFormat="1" ht="30" hidden="1" customHeight="1">
      <c r="A790" s="5" t="s">
        <v>15</v>
      </c>
      <c r="B790" s="5" t="s">
        <v>16</v>
      </c>
      <c r="C790" s="6">
        <v>1329001667</v>
      </c>
      <c r="D790" s="7" t="s">
        <v>826</v>
      </c>
      <c r="E790" s="7"/>
      <c r="F790" s="8">
        <v>46057.438901828704</v>
      </c>
      <c r="G790" s="8">
        <v>46058.338782164348</v>
      </c>
      <c r="H790" s="9">
        <v>4</v>
      </c>
      <c r="I790" s="6">
        <v>401099</v>
      </c>
      <c r="J790" s="7" t="s">
        <v>801</v>
      </c>
      <c r="K790" s="6">
        <v>160000102</v>
      </c>
      <c r="L790" s="10">
        <v>46013</v>
      </c>
      <c r="M790" s="11">
        <v>47838</v>
      </c>
      <c r="N790" s="11">
        <v>46057</v>
      </c>
      <c r="O790" s="11">
        <v>46057</v>
      </c>
    </row>
    <row r="791" s="2" customFormat="1" ht="30" hidden="1" customHeight="1">
      <c r="A791" s="5" t="s">
        <v>15</v>
      </c>
      <c r="B791" s="5" t="s">
        <v>16</v>
      </c>
      <c r="C791" s="6">
        <v>1329001667</v>
      </c>
      <c r="D791" s="7" t="s">
        <v>827</v>
      </c>
      <c r="E791" s="7"/>
      <c r="F791" s="8">
        <v>46057.438901828704</v>
      </c>
      <c r="G791" s="8">
        <v>46058.338630624996</v>
      </c>
      <c r="H791" s="9">
        <v>4</v>
      </c>
      <c r="I791" s="6">
        <v>401099</v>
      </c>
      <c r="J791" s="7" t="s">
        <v>801</v>
      </c>
      <c r="K791" s="6">
        <v>160000102</v>
      </c>
      <c r="L791" s="10">
        <v>46013</v>
      </c>
      <c r="M791" s="11">
        <v>47838</v>
      </c>
      <c r="N791" s="11">
        <v>46057</v>
      </c>
      <c r="O791" s="11">
        <v>46057</v>
      </c>
    </row>
    <row r="792" s="2" customFormat="1" ht="30" hidden="1" customHeight="1">
      <c r="A792" s="5" t="s">
        <v>15</v>
      </c>
      <c r="B792" s="5" t="s">
        <v>16</v>
      </c>
      <c r="C792" s="6">
        <v>1329001667</v>
      </c>
      <c r="D792" s="7" t="s">
        <v>828</v>
      </c>
      <c r="E792" s="7"/>
      <c r="F792" s="8">
        <v>46057.438901828704</v>
      </c>
      <c r="G792" s="8">
        <v>46058.337610937495</v>
      </c>
      <c r="H792" s="9">
        <v>4</v>
      </c>
      <c r="I792" s="6">
        <v>401099</v>
      </c>
      <c r="J792" s="7" t="s">
        <v>801</v>
      </c>
      <c r="K792" s="6">
        <v>160000102</v>
      </c>
      <c r="L792" s="10">
        <v>46013</v>
      </c>
      <c r="M792" s="11">
        <v>47838</v>
      </c>
      <c r="N792" s="11">
        <v>46057</v>
      </c>
      <c r="O792" s="11">
        <v>46057</v>
      </c>
    </row>
    <row r="793" s="2" customFormat="1" ht="30" hidden="1" customHeight="1">
      <c r="A793" s="5" t="s">
        <v>15</v>
      </c>
      <c r="B793" s="5" t="s">
        <v>16</v>
      </c>
      <c r="C793" s="6">
        <v>1329001667</v>
      </c>
      <c r="D793" s="7" t="s">
        <v>829</v>
      </c>
      <c r="E793" s="7"/>
      <c r="F793" s="8">
        <v>46057.438901828704</v>
      </c>
      <c r="G793" s="8">
        <v>46058.336604942131</v>
      </c>
      <c r="H793" s="9">
        <v>4</v>
      </c>
      <c r="I793" s="6">
        <v>401099</v>
      </c>
      <c r="J793" s="7" t="s">
        <v>801</v>
      </c>
      <c r="K793" s="6">
        <v>160000102</v>
      </c>
      <c r="L793" s="10">
        <v>46013</v>
      </c>
      <c r="M793" s="11">
        <v>47838</v>
      </c>
      <c r="N793" s="11">
        <v>46057</v>
      </c>
      <c r="O793" s="11">
        <v>46057</v>
      </c>
    </row>
    <row r="794" s="2" customFormat="1" ht="30" hidden="1" customHeight="1">
      <c r="A794" s="5" t="s">
        <v>15</v>
      </c>
      <c r="B794" s="5" t="s">
        <v>16</v>
      </c>
      <c r="C794" s="6">
        <v>1329001667</v>
      </c>
      <c r="D794" s="7" t="s">
        <v>830</v>
      </c>
      <c r="E794" s="7"/>
      <c r="F794" s="8">
        <v>46057.438901828704</v>
      </c>
      <c r="G794" s="8">
        <v>46058.335497465276</v>
      </c>
      <c r="H794" s="9">
        <v>3</v>
      </c>
      <c r="I794" s="6">
        <v>401099</v>
      </c>
      <c r="J794" s="7" t="s">
        <v>801</v>
      </c>
      <c r="K794" s="6">
        <v>160000102</v>
      </c>
      <c r="L794" s="10">
        <v>46013</v>
      </c>
      <c r="M794" s="11">
        <v>47838</v>
      </c>
      <c r="N794" s="11">
        <v>46057</v>
      </c>
      <c r="O794" s="11">
        <v>46057</v>
      </c>
    </row>
    <row r="795" s="2" customFormat="1" ht="30" hidden="1" customHeight="1">
      <c r="A795" s="5" t="s">
        <v>15</v>
      </c>
      <c r="B795" s="5" t="s">
        <v>16</v>
      </c>
      <c r="C795" s="6">
        <v>1329001670</v>
      </c>
      <c r="D795" s="7" t="s">
        <v>831</v>
      </c>
      <c r="E795" s="7"/>
      <c r="F795" s="8">
        <v>46058.259751736106</v>
      </c>
      <c r="G795" s="8">
        <v>46058.32563796296</v>
      </c>
      <c r="H795" s="9">
        <v>24</v>
      </c>
      <c r="I795" s="6">
        <v>400413</v>
      </c>
      <c r="J795" s="7" t="s">
        <v>172</v>
      </c>
      <c r="K795" s="6">
        <v>100010754</v>
      </c>
      <c r="L795" s="10"/>
      <c r="M795" s="11">
        <v>47803</v>
      </c>
      <c r="N795" s="11">
        <v>46058</v>
      </c>
      <c r="O795" s="11">
        <v>46058</v>
      </c>
    </row>
    <row r="796" s="2" customFormat="1" ht="30" hidden="1" customHeight="1">
      <c r="A796" s="5" t="s">
        <v>15</v>
      </c>
      <c r="B796" s="5" t="s">
        <v>16</v>
      </c>
      <c r="C796" s="6">
        <v>1329001670</v>
      </c>
      <c r="D796" s="7" t="s">
        <v>832</v>
      </c>
      <c r="E796" s="7"/>
      <c r="F796" s="8">
        <v>46058.259751736106</v>
      </c>
      <c r="G796" s="8">
        <v>46058.322259224537</v>
      </c>
      <c r="H796" s="9">
        <v>24</v>
      </c>
      <c r="I796" s="6">
        <v>400426</v>
      </c>
      <c r="J796" s="7" t="s">
        <v>833</v>
      </c>
      <c r="K796" s="6">
        <v>153000039</v>
      </c>
      <c r="L796" s="10"/>
      <c r="M796" s="11">
        <v>47868</v>
      </c>
      <c r="N796" s="11">
        <v>46058</v>
      </c>
      <c r="O796" s="11">
        <v>46058</v>
      </c>
    </row>
    <row r="797" s="2" customFormat="1" ht="30" hidden="1" customHeight="1">
      <c r="A797" s="5" t="s">
        <v>15</v>
      </c>
      <c r="B797" s="5" t="s">
        <v>16</v>
      </c>
      <c r="C797" s="6">
        <v>1329001670</v>
      </c>
      <c r="D797" s="7" t="s">
        <v>834</v>
      </c>
      <c r="E797" s="7"/>
      <c r="F797" s="8">
        <v>46058.259751736106</v>
      </c>
      <c r="G797" s="8">
        <v>46058.329582395832</v>
      </c>
      <c r="H797" s="9">
        <v>24</v>
      </c>
      <c r="I797" s="6">
        <v>400426</v>
      </c>
      <c r="J797" s="7" t="s">
        <v>833</v>
      </c>
      <c r="K797" s="6">
        <v>153000039</v>
      </c>
      <c r="L797" s="10"/>
      <c r="M797" s="11">
        <v>47868</v>
      </c>
      <c r="N797" s="11">
        <v>46058</v>
      </c>
      <c r="O797" s="11">
        <v>46058</v>
      </c>
    </row>
    <row r="798" s="2" customFormat="1" ht="30" hidden="1" customHeight="1">
      <c r="A798" s="5" t="s">
        <v>15</v>
      </c>
      <c r="B798" s="5" t="s">
        <v>16</v>
      </c>
      <c r="C798" s="6">
        <v>1329001670</v>
      </c>
      <c r="D798" s="7" t="s">
        <v>835</v>
      </c>
      <c r="E798" s="7"/>
      <c r="F798" s="8">
        <v>46058.259751736106</v>
      </c>
      <c r="G798" s="8">
        <v>46058.329459108798</v>
      </c>
      <c r="H798" s="9">
        <v>24</v>
      </c>
      <c r="I798" s="6">
        <v>400426</v>
      </c>
      <c r="J798" s="7" t="s">
        <v>833</v>
      </c>
      <c r="K798" s="6">
        <v>153000042</v>
      </c>
      <c r="L798" s="10"/>
      <c r="M798" s="11">
        <v>47868</v>
      </c>
      <c r="N798" s="11">
        <v>46058</v>
      </c>
      <c r="O798" s="11">
        <v>46058</v>
      </c>
    </row>
    <row r="799" s="2" customFormat="1" ht="30" hidden="1" customHeight="1">
      <c r="A799" s="5" t="s">
        <v>15</v>
      </c>
      <c r="B799" s="5" t="s">
        <v>16</v>
      </c>
      <c r="C799" s="6">
        <v>1329001670</v>
      </c>
      <c r="D799" s="7" t="s">
        <v>836</v>
      </c>
      <c r="E799" s="7"/>
      <c r="F799" s="8">
        <v>46058.259751736106</v>
      </c>
      <c r="G799" s="8">
        <v>46058.329085405094</v>
      </c>
      <c r="H799" s="9">
        <v>24</v>
      </c>
      <c r="I799" s="6">
        <v>400426</v>
      </c>
      <c r="J799" s="7" t="s">
        <v>833</v>
      </c>
      <c r="K799" s="6">
        <v>153000042</v>
      </c>
      <c r="L799" s="10"/>
      <c r="M799" s="11">
        <v>47868</v>
      </c>
      <c r="N799" s="11">
        <v>46058</v>
      </c>
      <c r="O799" s="11">
        <v>46058</v>
      </c>
    </row>
    <row r="800" s="2" customFormat="1" ht="30" hidden="1" customHeight="1">
      <c r="A800" s="5" t="s">
        <v>15</v>
      </c>
      <c r="B800" s="5" t="s">
        <v>16</v>
      </c>
      <c r="C800" s="6">
        <v>1329001670</v>
      </c>
      <c r="D800" s="7" t="s">
        <v>837</v>
      </c>
      <c r="E800" s="7"/>
      <c r="F800" s="8">
        <v>46058.259751736106</v>
      </c>
      <c r="G800" s="8">
        <v>46058.326682615741</v>
      </c>
      <c r="H800" s="9">
        <v>24</v>
      </c>
      <c r="I800" s="6">
        <v>400426</v>
      </c>
      <c r="J800" s="7" t="s">
        <v>833</v>
      </c>
      <c r="K800" s="6">
        <v>153000042</v>
      </c>
      <c r="L800" s="10"/>
      <c r="M800" s="11">
        <v>47868</v>
      </c>
      <c r="N800" s="11">
        <v>46058</v>
      </c>
      <c r="O800" s="11">
        <v>46058</v>
      </c>
    </row>
    <row r="801" s="2" customFormat="1" ht="30" hidden="1" customHeight="1">
      <c r="A801" s="5" t="s">
        <v>15</v>
      </c>
      <c r="B801" s="5" t="s">
        <v>16</v>
      </c>
      <c r="C801" s="6">
        <v>1329001670</v>
      </c>
      <c r="D801" s="7" t="s">
        <v>838</v>
      </c>
      <c r="E801" s="7"/>
      <c r="F801" s="8">
        <v>46058.259751736106</v>
      </c>
      <c r="G801" s="8">
        <v>46058.326468159721</v>
      </c>
      <c r="H801" s="9">
        <v>24</v>
      </c>
      <c r="I801" s="6">
        <v>400426</v>
      </c>
      <c r="J801" s="7" t="s">
        <v>833</v>
      </c>
      <c r="K801" s="6">
        <v>153000039</v>
      </c>
      <c r="L801" s="10"/>
      <c r="M801" s="11">
        <v>47868</v>
      </c>
      <c r="N801" s="11">
        <v>46058</v>
      </c>
      <c r="O801" s="11">
        <v>46058</v>
      </c>
    </row>
    <row r="802" s="2" customFormat="1" ht="30" hidden="1" customHeight="1">
      <c r="A802" s="5" t="s">
        <v>15</v>
      </c>
      <c r="B802" s="5" t="s">
        <v>16</v>
      </c>
      <c r="C802" s="6">
        <v>1329001670</v>
      </c>
      <c r="D802" s="7" t="s">
        <v>839</v>
      </c>
      <c r="E802" s="7"/>
      <c r="F802" s="8">
        <v>46058.259751736106</v>
      </c>
      <c r="G802" s="8">
        <v>46058.326270081016</v>
      </c>
      <c r="H802" s="9">
        <v>24</v>
      </c>
      <c r="I802" s="6">
        <v>400426</v>
      </c>
      <c r="J802" s="7" t="s">
        <v>833</v>
      </c>
      <c r="K802" s="6">
        <v>153000039</v>
      </c>
      <c r="L802" s="10"/>
      <c r="M802" s="11">
        <v>47868</v>
      </c>
      <c r="N802" s="11">
        <v>46058</v>
      </c>
      <c r="O802" s="11">
        <v>46058</v>
      </c>
    </row>
    <row r="803" s="2" customFormat="1" ht="30" hidden="1" customHeight="1">
      <c r="A803" s="5" t="s">
        <v>15</v>
      </c>
      <c r="B803" s="5" t="s">
        <v>16</v>
      </c>
      <c r="C803" s="6">
        <v>1329001670</v>
      </c>
      <c r="D803" s="7" t="s">
        <v>840</v>
      </c>
      <c r="E803" s="7"/>
      <c r="F803" s="8">
        <v>46058.259751736106</v>
      </c>
      <c r="G803" s="8">
        <v>46058.325870902772</v>
      </c>
      <c r="H803" s="9">
        <v>24</v>
      </c>
      <c r="I803" s="6">
        <v>400426</v>
      </c>
      <c r="J803" s="7" t="s">
        <v>833</v>
      </c>
      <c r="K803" s="6">
        <v>153000039</v>
      </c>
      <c r="L803" s="10"/>
      <c r="M803" s="11">
        <v>47868</v>
      </c>
      <c r="N803" s="11">
        <v>46058</v>
      </c>
      <c r="O803" s="11">
        <v>46058</v>
      </c>
    </row>
    <row r="804" s="2" customFormat="1" ht="30" hidden="1" customHeight="1">
      <c r="A804" s="5" t="s">
        <v>15</v>
      </c>
      <c r="B804" s="5" t="s">
        <v>16</v>
      </c>
      <c r="C804" s="6">
        <v>1329001670</v>
      </c>
      <c r="D804" s="7" t="s">
        <v>841</v>
      </c>
      <c r="E804" s="7"/>
      <c r="F804" s="8">
        <v>46058.259751736106</v>
      </c>
      <c r="G804" s="8">
        <v>46058.324129166664</v>
      </c>
      <c r="H804" s="9">
        <v>24</v>
      </c>
      <c r="I804" s="6">
        <v>400426</v>
      </c>
      <c r="J804" s="7" t="s">
        <v>833</v>
      </c>
      <c r="K804" s="6">
        <v>153000039</v>
      </c>
      <c r="L804" s="10"/>
      <c r="M804" s="11">
        <v>47868</v>
      </c>
      <c r="N804" s="11">
        <v>46058</v>
      </c>
      <c r="O804" s="11">
        <v>46058</v>
      </c>
    </row>
    <row r="805" s="2" customFormat="1" ht="30" hidden="1" customHeight="1">
      <c r="A805" s="5" t="s">
        <v>15</v>
      </c>
      <c r="B805" s="5" t="s">
        <v>16</v>
      </c>
      <c r="C805" s="6">
        <v>1329001670</v>
      </c>
      <c r="D805" s="7" t="s">
        <v>842</v>
      </c>
      <c r="E805" s="7"/>
      <c r="F805" s="8">
        <v>46058.259751736106</v>
      </c>
      <c r="G805" s="8">
        <v>46058.323715740742</v>
      </c>
      <c r="H805" s="9">
        <v>24</v>
      </c>
      <c r="I805" s="6">
        <v>400426</v>
      </c>
      <c r="J805" s="7" t="s">
        <v>833</v>
      </c>
      <c r="K805" s="6">
        <v>153000039</v>
      </c>
      <c r="L805" s="10"/>
      <c r="M805" s="11">
        <v>47868</v>
      </c>
      <c r="N805" s="11">
        <v>46058</v>
      </c>
      <c r="O805" s="11">
        <v>46058</v>
      </c>
    </row>
    <row r="806" s="2" customFormat="1" ht="30" hidden="1" customHeight="1">
      <c r="A806" s="5" t="s">
        <v>15</v>
      </c>
      <c r="B806" s="5" t="s">
        <v>16</v>
      </c>
      <c r="C806" s="6">
        <v>1329001670</v>
      </c>
      <c r="D806" s="7" t="s">
        <v>843</v>
      </c>
      <c r="E806" s="7"/>
      <c r="F806" s="8">
        <v>46058.259751736106</v>
      </c>
      <c r="G806" s="8">
        <v>46058.323248113426</v>
      </c>
      <c r="H806" s="9">
        <v>24</v>
      </c>
      <c r="I806" s="6">
        <v>400426</v>
      </c>
      <c r="J806" s="7" t="s">
        <v>833</v>
      </c>
      <c r="K806" s="6">
        <v>153000039</v>
      </c>
      <c r="L806" s="10"/>
      <c r="M806" s="11">
        <v>47868</v>
      </c>
      <c r="N806" s="11">
        <v>46058</v>
      </c>
      <c r="O806" s="11">
        <v>46058</v>
      </c>
    </row>
    <row r="807" s="2" customFormat="1" ht="30" hidden="1" customHeight="1">
      <c r="A807" s="5" t="s">
        <v>15</v>
      </c>
      <c r="B807" s="5" t="s">
        <v>16</v>
      </c>
      <c r="C807" s="6">
        <v>1329001670</v>
      </c>
      <c r="D807" s="7" t="s">
        <v>844</v>
      </c>
      <c r="E807" s="7"/>
      <c r="F807" s="8">
        <v>46058.259751736106</v>
      </c>
      <c r="G807" s="8">
        <v>46058.322996655093</v>
      </c>
      <c r="H807" s="9">
        <v>24</v>
      </c>
      <c r="I807" s="6">
        <v>400413</v>
      </c>
      <c r="J807" s="7" t="s">
        <v>172</v>
      </c>
      <c r="K807" s="6">
        <v>100010754</v>
      </c>
      <c r="L807" s="10"/>
      <c r="M807" s="11">
        <v>47803</v>
      </c>
      <c r="N807" s="11">
        <v>46058</v>
      </c>
      <c r="O807" s="11">
        <v>46058</v>
      </c>
    </row>
    <row r="808" s="2" customFormat="1" ht="30" hidden="1" customHeight="1">
      <c r="A808" s="5" t="s">
        <v>15</v>
      </c>
      <c r="B808" s="5" t="s">
        <v>16</v>
      </c>
      <c r="C808" s="6">
        <v>1329001670</v>
      </c>
      <c r="D808" s="7" t="s">
        <v>845</v>
      </c>
      <c r="E808" s="7"/>
      <c r="F808" s="8">
        <v>46058.259751736106</v>
      </c>
      <c r="G808" s="8">
        <v>46058.32975636574</v>
      </c>
      <c r="H808" s="9">
        <v>24</v>
      </c>
      <c r="I808" s="6">
        <v>400413</v>
      </c>
      <c r="J808" s="7" t="s">
        <v>172</v>
      </c>
      <c r="K808" s="6">
        <v>100010738</v>
      </c>
      <c r="L808" s="10"/>
      <c r="M808" s="11">
        <v>47802</v>
      </c>
      <c r="N808" s="11">
        <v>46058</v>
      </c>
      <c r="O808" s="11">
        <v>46058</v>
      </c>
    </row>
    <row r="809" s="2" customFormat="1" ht="30" hidden="1" customHeight="1">
      <c r="A809" s="5" t="s">
        <v>15</v>
      </c>
      <c r="B809" s="5" t="s">
        <v>16</v>
      </c>
      <c r="C809" s="6">
        <v>1329001670</v>
      </c>
      <c r="D809" s="7" t="s">
        <v>846</v>
      </c>
      <c r="E809" s="7"/>
      <c r="F809" s="8">
        <v>46058.259751736106</v>
      </c>
      <c r="G809" s="8">
        <v>46058.329343993057</v>
      </c>
      <c r="H809" s="9">
        <v>24</v>
      </c>
      <c r="I809" s="6">
        <v>400413</v>
      </c>
      <c r="J809" s="7" t="s">
        <v>172</v>
      </c>
      <c r="K809" s="6">
        <v>100010754</v>
      </c>
      <c r="L809" s="10"/>
      <c r="M809" s="11">
        <v>47803</v>
      </c>
      <c r="N809" s="11">
        <v>46058</v>
      </c>
      <c r="O809" s="11">
        <v>46058</v>
      </c>
    </row>
    <row r="810" s="2" customFormat="1" ht="30" hidden="1" customHeight="1">
      <c r="A810" s="5" t="s">
        <v>15</v>
      </c>
      <c r="B810" s="5" t="s">
        <v>16</v>
      </c>
      <c r="C810" s="6">
        <v>1329001670</v>
      </c>
      <c r="D810" s="7" t="s">
        <v>847</v>
      </c>
      <c r="E810" s="7"/>
      <c r="F810" s="8">
        <v>46058.259751736106</v>
      </c>
      <c r="G810" s="8">
        <v>46058.327988252313</v>
      </c>
      <c r="H810" s="9">
        <v>24</v>
      </c>
      <c r="I810" s="6">
        <v>400413</v>
      </c>
      <c r="J810" s="7" t="s">
        <v>172</v>
      </c>
      <c r="K810" s="6">
        <v>100010754</v>
      </c>
      <c r="L810" s="10"/>
      <c r="M810" s="11">
        <v>47803</v>
      </c>
      <c r="N810" s="11">
        <v>46058</v>
      </c>
      <c r="O810" s="11">
        <v>46058</v>
      </c>
    </row>
    <row r="811" s="2" customFormat="1" ht="30" hidden="1" customHeight="1">
      <c r="A811" s="5" t="s">
        <v>15</v>
      </c>
      <c r="B811" s="5" t="s">
        <v>16</v>
      </c>
      <c r="C811" s="6">
        <v>1329001670</v>
      </c>
      <c r="D811" s="7" t="s">
        <v>848</v>
      </c>
      <c r="E811" s="7"/>
      <c r="F811" s="8">
        <v>46058.259751736106</v>
      </c>
      <c r="G811" s="8">
        <v>46058.327882083329</v>
      </c>
      <c r="H811" s="9">
        <v>24</v>
      </c>
      <c r="I811" s="6">
        <v>400413</v>
      </c>
      <c r="J811" s="7" t="s">
        <v>172</v>
      </c>
      <c r="K811" s="6">
        <v>100010754</v>
      </c>
      <c r="L811" s="10"/>
      <c r="M811" s="11">
        <v>47803</v>
      </c>
      <c r="N811" s="11">
        <v>46058</v>
      </c>
      <c r="O811" s="11">
        <v>46058</v>
      </c>
    </row>
    <row r="812" s="2" customFormat="1" ht="30" hidden="1" customHeight="1">
      <c r="A812" s="5" t="s">
        <v>15</v>
      </c>
      <c r="B812" s="5" t="s">
        <v>16</v>
      </c>
      <c r="C812" s="6">
        <v>1329001670</v>
      </c>
      <c r="D812" s="7" t="s">
        <v>849</v>
      </c>
      <c r="E812" s="7"/>
      <c r="F812" s="8">
        <v>46058.259751736106</v>
      </c>
      <c r="G812" s="8">
        <v>46058.327604502316</v>
      </c>
      <c r="H812" s="9">
        <v>24</v>
      </c>
      <c r="I812" s="6">
        <v>400413</v>
      </c>
      <c r="J812" s="7" t="s">
        <v>172</v>
      </c>
      <c r="K812" s="6">
        <v>100010754</v>
      </c>
      <c r="L812" s="10"/>
      <c r="M812" s="11">
        <v>47803</v>
      </c>
      <c r="N812" s="11">
        <v>46058</v>
      </c>
      <c r="O812" s="11">
        <v>46058</v>
      </c>
    </row>
    <row r="813" s="2" customFormat="1" ht="30" hidden="1" customHeight="1">
      <c r="A813" s="5" t="s">
        <v>15</v>
      </c>
      <c r="B813" s="5" t="s">
        <v>16</v>
      </c>
      <c r="C813" s="6">
        <v>1329001670</v>
      </c>
      <c r="D813" s="7" t="s">
        <v>850</v>
      </c>
      <c r="E813" s="7"/>
      <c r="F813" s="8">
        <v>46058.259751736106</v>
      </c>
      <c r="G813" s="8">
        <v>46058.326048622686</v>
      </c>
      <c r="H813" s="9">
        <v>24</v>
      </c>
      <c r="I813" s="6">
        <v>400413</v>
      </c>
      <c r="J813" s="7" t="s">
        <v>172</v>
      </c>
      <c r="K813" s="6">
        <v>100010754</v>
      </c>
      <c r="L813" s="10"/>
      <c r="M813" s="11">
        <v>47803</v>
      </c>
      <c r="N813" s="11">
        <v>46058</v>
      </c>
      <c r="O813" s="11">
        <v>46058</v>
      </c>
    </row>
    <row r="814" s="2" customFormat="1" ht="30" hidden="1" customHeight="1">
      <c r="A814" s="5" t="s">
        <v>15</v>
      </c>
      <c r="B814" s="5" t="s">
        <v>16</v>
      </c>
      <c r="C814" s="6">
        <v>1329001670</v>
      </c>
      <c r="D814" s="7" t="s">
        <v>851</v>
      </c>
      <c r="E814" s="7"/>
      <c r="F814" s="8">
        <v>46058.259751736106</v>
      </c>
      <c r="G814" s="8">
        <v>46058.324398761572</v>
      </c>
      <c r="H814" s="9">
        <v>24</v>
      </c>
      <c r="I814" s="6">
        <v>400413</v>
      </c>
      <c r="J814" s="7" t="s">
        <v>172</v>
      </c>
      <c r="K814" s="6">
        <v>100010754</v>
      </c>
      <c r="L814" s="10"/>
      <c r="M814" s="11">
        <v>47803</v>
      </c>
      <c r="N814" s="11">
        <v>46058</v>
      </c>
      <c r="O814" s="11">
        <v>46058</v>
      </c>
    </row>
    <row r="815" s="2" customFormat="1" ht="30" hidden="1" customHeight="1">
      <c r="A815" s="5" t="s">
        <v>15</v>
      </c>
      <c r="B815" s="5" t="s">
        <v>16</v>
      </c>
      <c r="C815" s="6">
        <v>1329001670</v>
      </c>
      <c r="D815" s="7" t="s">
        <v>852</v>
      </c>
      <c r="E815" s="7"/>
      <c r="F815" s="8">
        <v>46058.259751736106</v>
      </c>
      <c r="G815" s="8">
        <v>46058.323882627315</v>
      </c>
      <c r="H815" s="9">
        <v>24</v>
      </c>
      <c r="I815" s="6">
        <v>400413</v>
      </c>
      <c r="J815" s="7" t="s">
        <v>172</v>
      </c>
      <c r="K815" s="6">
        <v>100010539</v>
      </c>
      <c r="L815" s="10"/>
      <c r="M815" s="11">
        <v>47783</v>
      </c>
      <c r="N815" s="11">
        <v>46058</v>
      </c>
      <c r="O815" s="11">
        <v>46058</v>
      </c>
    </row>
    <row r="816" s="2" customFormat="1" ht="30" hidden="1" customHeight="1">
      <c r="A816" s="5" t="s">
        <v>15</v>
      </c>
      <c r="B816" s="5" t="s">
        <v>16</v>
      </c>
      <c r="C816" s="6">
        <v>1329001670</v>
      </c>
      <c r="D816" s="7" t="s">
        <v>853</v>
      </c>
      <c r="E816" s="7"/>
      <c r="F816" s="8">
        <v>46058.259751736106</v>
      </c>
      <c r="G816" s="8">
        <v>46058.323429583332</v>
      </c>
      <c r="H816" s="9">
        <v>24</v>
      </c>
      <c r="I816" s="6">
        <v>400413</v>
      </c>
      <c r="J816" s="7" t="s">
        <v>172</v>
      </c>
      <c r="K816" s="6">
        <v>100010539</v>
      </c>
      <c r="L816" s="10"/>
      <c r="M816" s="11">
        <v>47783</v>
      </c>
      <c r="N816" s="11">
        <v>46058</v>
      </c>
      <c r="O816" s="11">
        <v>46058</v>
      </c>
    </row>
    <row r="817" s="2" customFormat="1" ht="30" hidden="1" customHeight="1">
      <c r="A817" s="5" t="s">
        <v>111</v>
      </c>
      <c r="B817" s="5" t="s">
        <v>16</v>
      </c>
      <c r="C817" s="6">
        <v>1329001658</v>
      </c>
      <c r="D817" s="7" t="s">
        <v>854</v>
      </c>
      <c r="E817" s="7"/>
      <c r="F817" s="8">
        <v>46058.299859131941</v>
      </c>
      <c r="G817" s="8">
        <v>46058.311489756939</v>
      </c>
      <c r="H817" s="9">
        <v>4</v>
      </c>
      <c r="I817" s="6">
        <v>401047</v>
      </c>
      <c r="J817" s="7" t="s">
        <v>595</v>
      </c>
      <c r="K817" s="6">
        <v>153000041</v>
      </c>
      <c r="L817" s="10"/>
      <c r="M817" s="11">
        <v>47867</v>
      </c>
      <c r="N817" s="11"/>
      <c r="O817" s="11"/>
    </row>
    <row r="818" s="2" customFormat="1" ht="30" hidden="1" customHeight="1">
      <c r="A818" s="5" t="s">
        <v>111</v>
      </c>
      <c r="B818" s="5" t="s">
        <v>16</v>
      </c>
      <c r="C818" s="6">
        <v>1329001658</v>
      </c>
      <c r="D818" s="7" t="s">
        <v>855</v>
      </c>
      <c r="E818" s="7"/>
      <c r="F818" s="8">
        <v>46058.299859131941</v>
      </c>
      <c r="G818" s="8">
        <v>46058.306334502311</v>
      </c>
      <c r="H818" s="9">
        <v>4</v>
      </c>
      <c r="I818" s="6">
        <v>400441</v>
      </c>
      <c r="J818" s="7" t="s">
        <v>82</v>
      </c>
      <c r="K818" s="6">
        <v>153000045</v>
      </c>
      <c r="L818" s="10"/>
      <c r="M818" s="11">
        <v>47838</v>
      </c>
      <c r="N818" s="11"/>
      <c r="O818" s="11"/>
    </row>
    <row r="819" s="2" customFormat="1" ht="30" hidden="1" customHeight="1">
      <c r="A819" s="5" t="s">
        <v>111</v>
      </c>
      <c r="B819" s="5" t="s">
        <v>16</v>
      </c>
      <c r="C819" s="6">
        <v>1329001658</v>
      </c>
      <c r="D819" s="7" t="s">
        <v>856</v>
      </c>
      <c r="E819" s="7"/>
      <c r="F819" s="8">
        <v>46058.299859131941</v>
      </c>
      <c r="G819" s="8">
        <v>46058.321527245367</v>
      </c>
      <c r="H819" s="9">
        <v>4</v>
      </c>
      <c r="I819" s="6">
        <v>400441</v>
      </c>
      <c r="J819" s="7" t="s">
        <v>82</v>
      </c>
      <c r="K819" s="6">
        <v>153000045</v>
      </c>
      <c r="L819" s="10"/>
      <c r="M819" s="11">
        <v>47838</v>
      </c>
      <c r="N819" s="11"/>
      <c r="O819" s="11"/>
    </row>
    <row r="820" s="2" customFormat="1" ht="30" hidden="1" customHeight="1">
      <c r="A820" s="5" t="s">
        <v>111</v>
      </c>
      <c r="B820" s="5" t="s">
        <v>16</v>
      </c>
      <c r="C820" s="6">
        <v>1329001658</v>
      </c>
      <c r="D820" s="7" t="s">
        <v>857</v>
      </c>
      <c r="E820" s="7"/>
      <c r="F820" s="8">
        <v>46058.299859131941</v>
      </c>
      <c r="G820" s="8">
        <v>46058.324181099539</v>
      </c>
      <c r="H820" s="9">
        <v>4</v>
      </c>
      <c r="I820" s="6">
        <v>400441</v>
      </c>
      <c r="J820" s="7" t="s">
        <v>82</v>
      </c>
      <c r="K820" s="6">
        <v>153000045</v>
      </c>
      <c r="L820" s="10"/>
      <c r="M820" s="11">
        <v>47838</v>
      </c>
      <c r="N820" s="11"/>
      <c r="O820" s="11"/>
    </row>
    <row r="821" s="2" customFormat="1" ht="30" hidden="1" customHeight="1">
      <c r="A821" s="5" t="s">
        <v>111</v>
      </c>
      <c r="B821" s="5" t="s">
        <v>16</v>
      </c>
      <c r="C821" s="6">
        <v>1329001658</v>
      </c>
      <c r="D821" s="7" t="s">
        <v>858</v>
      </c>
      <c r="E821" s="7"/>
      <c r="F821" s="8">
        <v>46058.299859131941</v>
      </c>
      <c r="G821" s="8">
        <v>46058.322806631943</v>
      </c>
      <c r="H821" s="9">
        <v>4</v>
      </c>
      <c r="I821" s="6">
        <v>400441</v>
      </c>
      <c r="J821" s="7" t="s">
        <v>82</v>
      </c>
      <c r="K821" s="6">
        <v>153000045</v>
      </c>
      <c r="L821" s="10"/>
      <c r="M821" s="11">
        <v>47838</v>
      </c>
      <c r="N821" s="11"/>
      <c r="O821" s="11"/>
    </row>
    <row r="822" s="2" customFormat="1" ht="30" hidden="1" customHeight="1">
      <c r="A822" s="5" t="s">
        <v>111</v>
      </c>
      <c r="B822" s="5" t="s">
        <v>16</v>
      </c>
      <c r="C822" s="6">
        <v>1329001658</v>
      </c>
      <c r="D822" s="7" t="s">
        <v>859</v>
      </c>
      <c r="E822" s="7"/>
      <c r="F822" s="8">
        <v>46058.299859131941</v>
      </c>
      <c r="G822" s="8">
        <v>46058.319416053237</v>
      </c>
      <c r="H822" s="9">
        <v>4</v>
      </c>
      <c r="I822" s="6">
        <v>400441</v>
      </c>
      <c r="J822" s="7" t="s">
        <v>82</v>
      </c>
      <c r="K822" s="6">
        <v>153000045</v>
      </c>
      <c r="L822" s="10"/>
      <c r="M822" s="11">
        <v>47838</v>
      </c>
      <c r="N822" s="11"/>
      <c r="O822" s="11"/>
    </row>
    <row r="823" s="2" customFormat="1" ht="30" hidden="1" customHeight="1">
      <c r="A823" s="5" t="s">
        <v>111</v>
      </c>
      <c r="B823" s="5" t="s">
        <v>16</v>
      </c>
      <c r="C823" s="6">
        <v>1329001658</v>
      </c>
      <c r="D823" s="7" t="s">
        <v>860</v>
      </c>
      <c r="E823" s="7"/>
      <c r="F823" s="8">
        <v>46058.299859131941</v>
      </c>
      <c r="G823" s="8">
        <v>46058.317963425921</v>
      </c>
      <c r="H823" s="9">
        <v>4</v>
      </c>
      <c r="I823" s="6">
        <v>400441</v>
      </c>
      <c r="J823" s="7" t="s">
        <v>82</v>
      </c>
      <c r="K823" s="6">
        <v>153000045</v>
      </c>
      <c r="L823" s="10"/>
      <c r="M823" s="11">
        <v>47838</v>
      </c>
      <c r="N823" s="11"/>
      <c r="O823" s="11"/>
    </row>
    <row r="824" s="2" customFormat="1" ht="30" hidden="1" customHeight="1">
      <c r="A824" s="5" t="s">
        <v>111</v>
      </c>
      <c r="B824" s="5" t="s">
        <v>16</v>
      </c>
      <c r="C824" s="6">
        <v>1329001658</v>
      </c>
      <c r="D824" s="7" t="s">
        <v>861</v>
      </c>
      <c r="E824" s="7"/>
      <c r="F824" s="8">
        <v>46058.299859131941</v>
      </c>
      <c r="G824" s="8">
        <v>46058.316747708333</v>
      </c>
      <c r="H824" s="9">
        <v>4</v>
      </c>
      <c r="I824" s="6">
        <v>400441</v>
      </c>
      <c r="J824" s="7" t="s">
        <v>82</v>
      </c>
      <c r="K824" s="6">
        <v>153000045</v>
      </c>
      <c r="L824" s="10"/>
      <c r="M824" s="11">
        <v>47838</v>
      </c>
      <c r="N824" s="11"/>
      <c r="O824" s="11"/>
    </row>
    <row r="825" s="2" customFormat="1" ht="30" hidden="1" customHeight="1">
      <c r="A825" s="5" t="s">
        <v>111</v>
      </c>
      <c r="B825" s="5" t="s">
        <v>16</v>
      </c>
      <c r="C825" s="6">
        <v>1329001658</v>
      </c>
      <c r="D825" s="7" t="s">
        <v>862</v>
      </c>
      <c r="E825" s="7"/>
      <c r="F825" s="8">
        <v>46058.299859131941</v>
      </c>
      <c r="G825" s="8">
        <v>46058.31547642361</v>
      </c>
      <c r="H825" s="9">
        <v>4</v>
      </c>
      <c r="I825" s="6">
        <v>400441</v>
      </c>
      <c r="J825" s="7" t="s">
        <v>82</v>
      </c>
      <c r="K825" s="6">
        <v>153000045</v>
      </c>
      <c r="L825" s="10"/>
      <c r="M825" s="11">
        <v>47838</v>
      </c>
      <c r="N825" s="11"/>
      <c r="O825" s="11"/>
    </row>
    <row r="826" s="2" customFormat="1" ht="30" hidden="1" customHeight="1">
      <c r="A826" s="5" t="s">
        <v>111</v>
      </c>
      <c r="B826" s="5" t="s">
        <v>16</v>
      </c>
      <c r="C826" s="6">
        <v>1329001658</v>
      </c>
      <c r="D826" s="7" t="s">
        <v>863</v>
      </c>
      <c r="E826" s="7"/>
      <c r="F826" s="8">
        <v>46058.299859131941</v>
      </c>
      <c r="G826" s="8">
        <v>46058.309576990738</v>
      </c>
      <c r="H826" s="9">
        <v>4</v>
      </c>
      <c r="I826" s="6">
        <v>400441</v>
      </c>
      <c r="J826" s="7" t="s">
        <v>82</v>
      </c>
      <c r="K826" s="6">
        <v>100011145</v>
      </c>
      <c r="L826" s="10"/>
      <c r="M826" s="11">
        <v>47838</v>
      </c>
      <c r="N826" s="11"/>
      <c r="O826" s="11"/>
    </row>
    <row r="827" s="2" customFormat="1" ht="30" hidden="1" customHeight="1">
      <c r="A827" s="5" t="s">
        <v>111</v>
      </c>
      <c r="B827" s="5" t="s">
        <v>16</v>
      </c>
      <c r="C827" s="6">
        <v>1329001658</v>
      </c>
      <c r="D827" s="7" t="s">
        <v>864</v>
      </c>
      <c r="E827" s="7"/>
      <c r="F827" s="8">
        <v>46058.299859131941</v>
      </c>
      <c r="G827" s="8">
        <v>46058.308802951389</v>
      </c>
      <c r="H827" s="9">
        <v>4</v>
      </c>
      <c r="I827" s="6">
        <v>400441</v>
      </c>
      <c r="J827" s="7" t="s">
        <v>82</v>
      </c>
      <c r="K827" s="6">
        <v>153000045</v>
      </c>
      <c r="L827" s="10"/>
      <c r="M827" s="11">
        <v>47838</v>
      </c>
      <c r="N827" s="11"/>
      <c r="O827" s="11"/>
    </row>
    <row r="828" s="2" customFormat="1" ht="30" hidden="1" customHeight="1">
      <c r="A828" s="5" t="s">
        <v>111</v>
      </c>
      <c r="B828" s="5" t="s">
        <v>16</v>
      </c>
      <c r="C828" s="6">
        <v>1329001658</v>
      </c>
      <c r="D828" s="7" t="s">
        <v>865</v>
      </c>
      <c r="E828" s="7"/>
      <c r="F828" s="8">
        <v>46058.299859131941</v>
      </c>
      <c r="G828" s="8">
        <v>46058.30784212963</v>
      </c>
      <c r="H828" s="9">
        <v>4</v>
      </c>
      <c r="I828" s="6">
        <v>400441</v>
      </c>
      <c r="J828" s="7" t="s">
        <v>82</v>
      </c>
      <c r="K828" s="6">
        <v>153000045</v>
      </c>
      <c r="L828" s="10"/>
      <c r="M828" s="11">
        <v>47838</v>
      </c>
      <c r="N828" s="11"/>
      <c r="O828" s="11"/>
    </row>
    <row r="829" s="2" customFormat="1" ht="30" hidden="1" customHeight="1">
      <c r="A829" s="5" t="s">
        <v>111</v>
      </c>
      <c r="B829" s="5" t="s">
        <v>16</v>
      </c>
      <c r="C829" s="6">
        <v>1329001658</v>
      </c>
      <c r="D829" s="7" t="s">
        <v>866</v>
      </c>
      <c r="E829" s="7"/>
      <c r="F829" s="8">
        <v>46058.299859131941</v>
      </c>
      <c r="G829" s="8">
        <v>46058.320400682867</v>
      </c>
      <c r="H829" s="9">
        <v>4</v>
      </c>
      <c r="I829" s="6">
        <v>400441</v>
      </c>
      <c r="J829" s="7" t="s">
        <v>82</v>
      </c>
      <c r="K829" s="6">
        <v>153000045</v>
      </c>
      <c r="L829" s="10"/>
      <c r="M829" s="11">
        <v>47838</v>
      </c>
      <c r="N829" s="11"/>
      <c r="O829" s="11"/>
    </row>
    <row r="830" s="2" customFormat="1" ht="30" hidden="1" customHeight="1">
      <c r="A830" s="5" t="s">
        <v>111</v>
      </c>
      <c r="B830" s="5" t="s">
        <v>16</v>
      </c>
      <c r="C830" s="6">
        <v>1329001658</v>
      </c>
      <c r="D830" s="7" t="s">
        <v>867</v>
      </c>
      <c r="E830" s="7"/>
      <c r="F830" s="8">
        <v>46058.299859131941</v>
      </c>
      <c r="G830" s="8">
        <v>46058.314337037038</v>
      </c>
      <c r="H830" s="9">
        <v>4</v>
      </c>
      <c r="I830" s="6">
        <v>400441</v>
      </c>
      <c r="J830" s="7" t="s">
        <v>82</v>
      </c>
      <c r="K830" s="6">
        <v>153000045</v>
      </c>
      <c r="L830" s="10"/>
      <c r="M830" s="11">
        <v>47838</v>
      </c>
      <c r="N830" s="11"/>
      <c r="O830" s="11"/>
    </row>
    <row r="831" s="2" customFormat="1" ht="30" hidden="1" customHeight="1">
      <c r="A831" s="5" t="s">
        <v>111</v>
      </c>
      <c r="B831" s="5" t="s">
        <v>16</v>
      </c>
      <c r="C831" s="6">
        <v>1329001658</v>
      </c>
      <c r="D831" s="7" t="s">
        <v>868</v>
      </c>
      <c r="E831" s="7"/>
      <c r="F831" s="8">
        <v>46058.299859131941</v>
      </c>
      <c r="G831" s="8">
        <v>46058.311995601849</v>
      </c>
      <c r="H831" s="9">
        <v>4</v>
      </c>
      <c r="I831" s="6">
        <v>400441</v>
      </c>
      <c r="J831" s="7" t="s">
        <v>82</v>
      </c>
      <c r="K831" s="6">
        <v>153000045</v>
      </c>
      <c r="L831" s="10"/>
      <c r="M831" s="11">
        <v>47838</v>
      </c>
      <c r="N831" s="11"/>
      <c r="O831" s="11"/>
    </row>
    <row r="832" s="2" customFormat="1" ht="30" hidden="1" customHeight="1">
      <c r="A832" s="5" t="s">
        <v>111</v>
      </c>
      <c r="B832" s="5" t="s">
        <v>16</v>
      </c>
      <c r="C832" s="6">
        <v>1329001658</v>
      </c>
      <c r="D832" s="7" t="s">
        <v>869</v>
      </c>
      <c r="E832" s="7"/>
      <c r="F832" s="8">
        <v>46058.299859131941</v>
      </c>
      <c r="G832" s="8">
        <v>46058.31086273148</v>
      </c>
      <c r="H832" s="9">
        <v>4</v>
      </c>
      <c r="I832" s="6">
        <v>400441</v>
      </c>
      <c r="J832" s="7" t="s">
        <v>82</v>
      </c>
      <c r="K832" s="6">
        <v>153000045</v>
      </c>
      <c r="L832" s="10"/>
      <c r="M832" s="11">
        <v>47838</v>
      </c>
      <c r="N832" s="11"/>
      <c r="O832" s="11"/>
    </row>
    <row r="833" s="2" customFormat="1" ht="30" hidden="1" customHeight="1">
      <c r="A833" s="5" t="s">
        <v>111</v>
      </c>
      <c r="B833" s="5" t="s">
        <v>16</v>
      </c>
      <c r="C833" s="6">
        <v>1329001658</v>
      </c>
      <c r="D833" s="7" t="s">
        <v>870</v>
      </c>
      <c r="E833" s="7"/>
      <c r="F833" s="8">
        <v>46058.299859131941</v>
      </c>
      <c r="G833" s="8">
        <v>46058.305395254625</v>
      </c>
      <c r="H833" s="9">
        <v>4</v>
      </c>
      <c r="I833" s="6">
        <v>401047</v>
      </c>
      <c r="J833" s="7" t="s">
        <v>595</v>
      </c>
      <c r="K833" s="6">
        <v>153000041</v>
      </c>
      <c r="L833" s="10"/>
      <c r="M833" s="11">
        <v>47867</v>
      </c>
      <c r="N833" s="11"/>
      <c r="O833" s="11"/>
    </row>
    <row r="834" s="2" customFormat="1" ht="30" hidden="1" customHeight="1">
      <c r="A834" s="5" t="s">
        <v>111</v>
      </c>
      <c r="B834" s="5" t="s">
        <v>16</v>
      </c>
      <c r="C834" s="6">
        <v>1329001658</v>
      </c>
      <c r="D834" s="7" t="s">
        <v>871</v>
      </c>
      <c r="E834" s="7"/>
      <c r="F834" s="8">
        <v>46058.299859131941</v>
      </c>
      <c r="G834" s="8">
        <v>46058.320953344904</v>
      </c>
      <c r="H834" s="9">
        <v>4</v>
      </c>
      <c r="I834" s="6">
        <v>401047</v>
      </c>
      <c r="J834" s="7" t="s">
        <v>595</v>
      </c>
      <c r="K834" s="6">
        <v>153000041</v>
      </c>
      <c r="L834" s="10"/>
      <c r="M834" s="11">
        <v>47867</v>
      </c>
      <c r="N834" s="11"/>
      <c r="O834" s="11"/>
    </row>
    <row r="835" s="2" customFormat="1" ht="30" hidden="1" customHeight="1">
      <c r="A835" s="5" t="s">
        <v>111</v>
      </c>
      <c r="B835" s="5" t="s">
        <v>16</v>
      </c>
      <c r="C835" s="6">
        <v>1329001658</v>
      </c>
      <c r="D835" s="7" t="s">
        <v>872</v>
      </c>
      <c r="E835" s="7"/>
      <c r="F835" s="8">
        <v>46058.299859131941</v>
      </c>
      <c r="G835" s="8">
        <v>46058.322113379625</v>
      </c>
      <c r="H835" s="9">
        <v>4</v>
      </c>
      <c r="I835" s="6">
        <v>401047</v>
      </c>
      <c r="J835" s="7" t="s">
        <v>595</v>
      </c>
      <c r="K835" s="6">
        <v>153000041</v>
      </c>
      <c r="L835" s="10"/>
      <c r="M835" s="11">
        <v>47867</v>
      </c>
      <c r="N835" s="11"/>
      <c r="O835" s="11"/>
    </row>
    <row r="836" s="2" customFormat="1" ht="30" hidden="1" customHeight="1">
      <c r="A836" s="5" t="s">
        <v>111</v>
      </c>
      <c r="B836" s="5" t="s">
        <v>16</v>
      </c>
      <c r="C836" s="6">
        <v>1329001658</v>
      </c>
      <c r="D836" s="7" t="s">
        <v>873</v>
      </c>
      <c r="E836" s="7"/>
      <c r="F836" s="8">
        <v>46058.299859131941</v>
      </c>
      <c r="G836" s="8">
        <v>46058.32341704861</v>
      </c>
      <c r="H836" s="9">
        <v>4</v>
      </c>
      <c r="I836" s="6">
        <v>401047</v>
      </c>
      <c r="J836" s="7" t="s">
        <v>595</v>
      </c>
      <c r="K836" s="6">
        <v>153000041</v>
      </c>
      <c r="L836" s="10"/>
      <c r="M836" s="11">
        <v>47867</v>
      </c>
      <c r="N836" s="11"/>
      <c r="O836" s="11"/>
    </row>
    <row r="837" s="2" customFormat="1" ht="30" hidden="1" customHeight="1">
      <c r="A837" s="5" t="s">
        <v>111</v>
      </c>
      <c r="B837" s="5" t="s">
        <v>16</v>
      </c>
      <c r="C837" s="6">
        <v>1329001658</v>
      </c>
      <c r="D837" s="7" t="s">
        <v>874</v>
      </c>
      <c r="E837" s="7"/>
      <c r="F837" s="8">
        <v>46058.299859131941</v>
      </c>
      <c r="G837" s="8">
        <v>46058.318759907408</v>
      </c>
      <c r="H837" s="9">
        <v>4</v>
      </c>
      <c r="I837" s="6">
        <v>401047</v>
      </c>
      <c r="J837" s="7" t="s">
        <v>595</v>
      </c>
      <c r="K837" s="6">
        <v>153000041</v>
      </c>
      <c r="L837" s="10"/>
      <c r="M837" s="11">
        <v>47867</v>
      </c>
      <c r="N837" s="11"/>
      <c r="O837" s="11"/>
    </row>
    <row r="838" s="2" customFormat="1" ht="30" hidden="1" customHeight="1">
      <c r="A838" s="5" t="s">
        <v>111</v>
      </c>
      <c r="B838" s="5" t="s">
        <v>16</v>
      </c>
      <c r="C838" s="6">
        <v>1329001658</v>
      </c>
      <c r="D838" s="7" t="s">
        <v>875</v>
      </c>
      <c r="E838" s="7"/>
      <c r="F838" s="8">
        <v>46058.299859131941</v>
      </c>
      <c r="G838" s="8">
        <v>46058.316176678236</v>
      </c>
      <c r="H838" s="9">
        <v>4</v>
      </c>
      <c r="I838" s="6">
        <v>401047</v>
      </c>
      <c r="J838" s="7" t="s">
        <v>595</v>
      </c>
      <c r="K838" s="6">
        <v>153000041</v>
      </c>
      <c r="L838" s="10"/>
      <c r="M838" s="11">
        <v>47867</v>
      </c>
      <c r="N838" s="11"/>
      <c r="O838" s="11"/>
    </row>
    <row r="839" s="2" customFormat="1" ht="30" hidden="1" customHeight="1">
      <c r="A839" s="5" t="s">
        <v>111</v>
      </c>
      <c r="B839" s="5" t="s">
        <v>16</v>
      </c>
      <c r="C839" s="6">
        <v>1329001658</v>
      </c>
      <c r="D839" s="7" t="s">
        <v>876</v>
      </c>
      <c r="E839" s="7"/>
      <c r="F839" s="8">
        <v>46058.299859131941</v>
      </c>
      <c r="G839" s="8">
        <v>46058.317379930551</v>
      </c>
      <c r="H839" s="9">
        <v>4</v>
      </c>
      <c r="I839" s="6">
        <v>401047</v>
      </c>
      <c r="J839" s="7" t="s">
        <v>595</v>
      </c>
      <c r="K839" s="6">
        <v>153000041</v>
      </c>
      <c r="L839" s="10"/>
      <c r="M839" s="11">
        <v>47867</v>
      </c>
      <c r="N839" s="11"/>
      <c r="O839" s="11"/>
    </row>
    <row r="840" s="2" customFormat="1" ht="30" hidden="1" customHeight="1">
      <c r="A840" s="5" t="s">
        <v>111</v>
      </c>
      <c r="B840" s="5" t="s">
        <v>16</v>
      </c>
      <c r="C840" s="6">
        <v>1329001658</v>
      </c>
      <c r="D840" s="7" t="s">
        <v>877</v>
      </c>
      <c r="E840" s="7"/>
      <c r="F840" s="8">
        <v>46058.299859131941</v>
      </c>
      <c r="G840" s="8">
        <v>46058.314908402775</v>
      </c>
      <c r="H840" s="9">
        <v>4</v>
      </c>
      <c r="I840" s="6">
        <v>401047</v>
      </c>
      <c r="J840" s="7" t="s">
        <v>595</v>
      </c>
      <c r="K840" s="6">
        <v>153000041</v>
      </c>
      <c r="L840" s="10"/>
      <c r="M840" s="11">
        <v>47867</v>
      </c>
      <c r="N840" s="11"/>
      <c r="O840" s="11"/>
    </row>
    <row r="841" s="2" customFormat="1" ht="30" hidden="1" customHeight="1">
      <c r="A841" s="5" t="s">
        <v>111</v>
      </c>
      <c r="B841" s="5" t="s">
        <v>16</v>
      </c>
      <c r="C841" s="6">
        <v>1329001658</v>
      </c>
      <c r="D841" s="7" t="s">
        <v>878</v>
      </c>
      <c r="E841" s="7"/>
      <c r="F841" s="8">
        <v>46058.299859131941</v>
      </c>
      <c r="G841" s="8">
        <v>46058.306954004627</v>
      </c>
      <c r="H841" s="9">
        <v>4</v>
      </c>
      <c r="I841" s="6">
        <v>401047</v>
      </c>
      <c r="J841" s="7" t="s">
        <v>595</v>
      </c>
      <c r="K841" s="6">
        <v>153000041</v>
      </c>
      <c r="L841" s="10"/>
      <c r="M841" s="11">
        <v>47867</v>
      </c>
      <c r="N841" s="11"/>
      <c r="O841" s="11"/>
    </row>
    <row r="842" s="2" customFormat="1" ht="30" hidden="1" customHeight="1">
      <c r="A842" s="5" t="s">
        <v>111</v>
      </c>
      <c r="B842" s="5" t="s">
        <v>16</v>
      </c>
      <c r="C842" s="6">
        <v>1329001658</v>
      </c>
      <c r="D842" s="7" t="s">
        <v>879</v>
      </c>
      <c r="E842" s="7"/>
      <c r="F842" s="8">
        <v>46058.299859131941</v>
      </c>
      <c r="G842" s="8">
        <v>46058.319911527775</v>
      </c>
      <c r="H842" s="9">
        <v>4</v>
      </c>
      <c r="I842" s="6">
        <v>401047</v>
      </c>
      <c r="J842" s="7" t="s">
        <v>595</v>
      </c>
      <c r="K842" s="6">
        <v>153000041</v>
      </c>
      <c r="L842" s="10"/>
      <c r="M842" s="11">
        <v>47867</v>
      </c>
      <c r="N842" s="11"/>
      <c r="O842" s="11"/>
    </row>
    <row r="843" s="2" customFormat="1" ht="30" hidden="1" customHeight="1">
      <c r="A843" s="5" t="s">
        <v>111</v>
      </c>
      <c r="B843" s="5" t="s">
        <v>16</v>
      </c>
      <c r="C843" s="6">
        <v>1329001658</v>
      </c>
      <c r="D843" s="7" t="s">
        <v>880</v>
      </c>
      <c r="E843" s="7"/>
      <c r="F843" s="8">
        <v>46058.299859131941</v>
      </c>
      <c r="G843" s="8">
        <v>46058.308357222217</v>
      </c>
      <c r="H843" s="9">
        <v>4</v>
      </c>
      <c r="I843" s="6">
        <v>401047</v>
      </c>
      <c r="J843" s="7" t="s">
        <v>595</v>
      </c>
      <c r="K843" s="6">
        <v>153000041</v>
      </c>
      <c r="L843" s="10"/>
      <c r="M843" s="11">
        <v>47867</v>
      </c>
      <c r="N843" s="11"/>
      <c r="O843" s="11"/>
    </row>
    <row r="844" s="2" customFormat="1" ht="30" hidden="1" customHeight="1">
      <c r="A844" s="5" t="s">
        <v>111</v>
      </c>
      <c r="B844" s="5" t="s">
        <v>16</v>
      </c>
      <c r="C844" s="6">
        <v>1329001658</v>
      </c>
      <c r="D844" s="7" t="s">
        <v>881</v>
      </c>
      <c r="E844" s="7"/>
      <c r="F844" s="8">
        <v>46058.299859131941</v>
      </c>
      <c r="G844" s="8">
        <v>46058.310208148148</v>
      </c>
      <c r="H844" s="9">
        <v>4</v>
      </c>
      <c r="I844" s="6">
        <v>401047</v>
      </c>
      <c r="J844" s="7" t="s">
        <v>595</v>
      </c>
      <c r="K844" s="6">
        <v>153000041</v>
      </c>
      <c r="L844" s="10"/>
      <c r="M844" s="11">
        <v>47867</v>
      </c>
      <c r="N844" s="11"/>
      <c r="O844" s="11"/>
    </row>
    <row r="845" s="2" customFormat="1" ht="30" hidden="1" customHeight="1">
      <c r="A845" s="5" t="s">
        <v>111</v>
      </c>
      <c r="B845" s="5" t="s">
        <v>16</v>
      </c>
      <c r="C845" s="6">
        <v>1329001658</v>
      </c>
      <c r="D845" s="7" t="s">
        <v>882</v>
      </c>
      <c r="E845" s="7"/>
      <c r="F845" s="8">
        <v>46058.299859131941</v>
      </c>
      <c r="G845" s="8">
        <v>46058.313776724535</v>
      </c>
      <c r="H845" s="9">
        <v>4</v>
      </c>
      <c r="I845" s="6">
        <v>401047</v>
      </c>
      <c r="J845" s="7" t="s">
        <v>595</v>
      </c>
      <c r="K845" s="6">
        <v>153000041</v>
      </c>
      <c r="L845" s="10"/>
      <c r="M845" s="11">
        <v>47867</v>
      </c>
      <c r="N845" s="11"/>
      <c r="O845" s="11"/>
    </row>
    <row r="846" s="2" customFormat="1" ht="30" hidden="1" customHeight="1">
      <c r="A846" s="5" t="s">
        <v>111</v>
      </c>
      <c r="B846" s="5" t="s">
        <v>16</v>
      </c>
      <c r="C846" s="6">
        <v>1329001658</v>
      </c>
      <c r="D846" s="7" t="s">
        <v>883</v>
      </c>
      <c r="E846" s="7"/>
      <c r="F846" s="8">
        <v>46058.299859131941</v>
      </c>
      <c r="G846" s="8">
        <v>46058.312766481482</v>
      </c>
      <c r="H846" s="9">
        <v>4</v>
      </c>
      <c r="I846" s="6">
        <v>401047</v>
      </c>
      <c r="J846" s="7" t="s">
        <v>595</v>
      </c>
      <c r="K846" s="6">
        <v>153000041</v>
      </c>
      <c r="L846" s="10"/>
      <c r="M846" s="11">
        <v>47867</v>
      </c>
      <c r="N846" s="11"/>
      <c r="O846" s="11"/>
    </row>
    <row r="847" s="2" customFormat="1" ht="30" hidden="1" customHeight="1">
      <c r="A847" s="5" t="s">
        <v>111</v>
      </c>
      <c r="B847" s="5" t="s">
        <v>16</v>
      </c>
      <c r="C847" s="6">
        <v>1329001660</v>
      </c>
      <c r="D847" s="7" t="s">
        <v>884</v>
      </c>
      <c r="E847" s="7"/>
      <c r="F847" s="8">
        <v>46058.351559027775</v>
      </c>
      <c r="G847" s="8">
        <v>46058.460659421296</v>
      </c>
      <c r="H847" s="9">
        <v>4</v>
      </c>
      <c r="I847" s="6">
        <v>400630</v>
      </c>
      <c r="J847" s="7" t="s">
        <v>774</v>
      </c>
      <c r="K847" s="6">
        <v>153000016</v>
      </c>
      <c r="L847" s="10"/>
      <c r="M847" s="11">
        <v>47776</v>
      </c>
      <c r="N847" s="11"/>
      <c r="O847" s="11"/>
    </row>
    <row r="848" s="2" customFormat="1" ht="30" hidden="1" customHeight="1">
      <c r="A848" s="5" t="s">
        <v>111</v>
      </c>
      <c r="B848" s="5" t="s">
        <v>16</v>
      </c>
      <c r="C848" s="6">
        <v>1329001660</v>
      </c>
      <c r="D848" s="7" t="s">
        <v>885</v>
      </c>
      <c r="E848" s="7"/>
      <c r="F848" s="8">
        <v>46058.351559027775</v>
      </c>
      <c r="G848" s="8">
        <v>46058.46792599537</v>
      </c>
      <c r="H848" s="9">
        <v>4</v>
      </c>
      <c r="I848" s="6">
        <v>400428</v>
      </c>
      <c r="J848" s="7" t="s">
        <v>533</v>
      </c>
      <c r="K848" s="6">
        <v>100011166</v>
      </c>
      <c r="L848" s="10">
        <v>46015</v>
      </c>
      <c r="M848" s="11">
        <v>47840</v>
      </c>
      <c r="N848" s="11"/>
      <c r="O848" s="11"/>
    </row>
    <row r="849" s="2" customFormat="1" ht="30" hidden="1" customHeight="1">
      <c r="A849" s="5" t="s">
        <v>111</v>
      </c>
      <c r="B849" s="5" t="s">
        <v>16</v>
      </c>
      <c r="C849" s="6">
        <v>1329001660</v>
      </c>
      <c r="D849" s="7" t="s">
        <v>886</v>
      </c>
      <c r="E849" s="7"/>
      <c r="F849" s="8">
        <v>46058.351559027775</v>
      </c>
      <c r="G849" s="8">
        <v>46058.459833749999</v>
      </c>
      <c r="H849" s="9">
        <v>4</v>
      </c>
      <c r="I849" s="6">
        <v>400428</v>
      </c>
      <c r="J849" s="7" t="s">
        <v>533</v>
      </c>
      <c r="K849" s="6">
        <v>100011166</v>
      </c>
      <c r="L849" s="10">
        <v>46015</v>
      </c>
      <c r="M849" s="11">
        <v>47840</v>
      </c>
      <c r="N849" s="11"/>
      <c r="O849" s="11"/>
    </row>
    <row r="850" s="2" customFormat="1" ht="30" hidden="1" customHeight="1">
      <c r="A850" s="5" t="s">
        <v>111</v>
      </c>
      <c r="B850" s="5" t="s">
        <v>16</v>
      </c>
      <c r="C850" s="6">
        <v>1329001660</v>
      </c>
      <c r="D850" s="7" t="s">
        <v>887</v>
      </c>
      <c r="E850" s="7"/>
      <c r="F850" s="8">
        <v>46058.351559027775</v>
      </c>
      <c r="G850" s="8">
        <v>46058.458451134255</v>
      </c>
      <c r="H850" s="9">
        <v>4</v>
      </c>
      <c r="I850" s="6">
        <v>400428</v>
      </c>
      <c r="J850" s="7" t="s">
        <v>533</v>
      </c>
      <c r="K850" s="6">
        <v>100011166</v>
      </c>
      <c r="L850" s="10">
        <v>46015</v>
      </c>
      <c r="M850" s="11">
        <v>47840</v>
      </c>
      <c r="N850" s="11"/>
      <c r="O850" s="11"/>
    </row>
    <row r="851" s="2" customFormat="1" ht="30" hidden="1" customHeight="1">
      <c r="A851" s="5" t="s">
        <v>111</v>
      </c>
      <c r="B851" s="5" t="s">
        <v>16</v>
      </c>
      <c r="C851" s="6">
        <v>1329001660</v>
      </c>
      <c r="D851" s="7" t="s">
        <v>888</v>
      </c>
      <c r="E851" s="7"/>
      <c r="F851" s="8">
        <v>46058.351559027775</v>
      </c>
      <c r="G851" s="8">
        <v>46058.45280013889</v>
      </c>
      <c r="H851" s="9">
        <v>4</v>
      </c>
      <c r="I851" s="6">
        <v>400428</v>
      </c>
      <c r="J851" s="7" t="s">
        <v>533</v>
      </c>
      <c r="K851" s="6">
        <v>100011166</v>
      </c>
      <c r="L851" s="10">
        <v>46015</v>
      </c>
      <c r="M851" s="11">
        <v>47840</v>
      </c>
      <c r="N851" s="11"/>
      <c r="O851" s="11"/>
    </row>
    <row r="852" s="2" customFormat="1" ht="30" hidden="1" customHeight="1">
      <c r="A852" s="5" t="s">
        <v>111</v>
      </c>
      <c r="B852" s="5" t="s">
        <v>16</v>
      </c>
      <c r="C852" s="6">
        <v>1329001660</v>
      </c>
      <c r="D852" s="7" t="s">
        <v>889</v>
      </c>
      <c r="E852" s="7"/>
      <c r="F852" s="8">
        <v>46058.351559027775</v>
      </c>
      <c r="G852" s="8">
        <v>46058.451028819443</v>
      </c>
      <c r="H852" s="9">
        <v>4</v>
      </c>
      <c r="I852" s="6">
        <v>400428</v>
      </c>
      <c r="J852" s="7" t="s">
        <v>533</v>
      </c>
      <c r="K852" s="6">
        <v>100011166</v>
      </c>
      <c r="L852" s="10">
        <v>46015</v>
      </c>
      <c r="M852" s="11">
        <v>47840</v>
      </c>
      <c r="N852" s="11"/>
      <c r="O852" s="11"/>
    </row>
    <row r="853" s="2" customFormat="1" ht="30" hidden="1" customHeight="1">
      <c r="A853" s="5" t="s">
        <v>111</v>
      </c>
      <c r="B853" s="5" t="s">
        <v>16</v>
      </c>
      <c r="C853" s="6">
        <v>1329001660</v>
      </c>
      <c r="D853" s="7" t="s">
        <v>890</v>
      </c>
      <c r="E853" s="7"/>
      <c r="F853" s="8">
        <v>46058.351559027775</v>
      </c>
      <c r="G853" s="8">
        <v>46058.44811341435</v>
      </c>
      <c r="H853" s="9">
        <v>4</v>
      </c>
      <c r="I853" s="6">
        <v>400428</v>
      </c>
      <c r="J853" s="7" t="s">
        <v>533</v>
      </c>
      <c r="K853" s="6">
        <v>100011166</v>
      </c>
      <c r="L853" s="10">
        <v>46015</v>
      </c>
      <c r="M853" s="11">
        <v>47840</v>
      </c>
      <c r="N853" s="11"/>
      <c r="O853" s="11"/>
    </row>
    <row r="854" s="2" customFormat="1" ht="30" hidden="1" customHeight="1">
      <c r="A854" s="5" t="s">
        <v>111</v>
      </c>
      <c r="B854" s="5" t="s">
        <v>16</v>
      </c>
      <c r="C854" s="6">
        <v>1329001660</v>
      </c>
      <c r="D854" s="7" t="s">
        <v>891</v>
      </c>
      <c r="E854" s="7"/>
      <c r="F854" s="8">
        <v>46058.351559027775</v>
      </c>
      <c r="G854" s="8">
        <v>46058.445772766201</v>
      </c>
      <c r="H854" s="9">
        <v>4</v>
      </c>
      <c r="I854" s="6">
        <v>400428</v>
      </c>
      <c r="J854" s="7" t="s">
        <v>533</v>
      </c>
      <c r="K854" s="6">
        <v>100011166</v>
      </c>
      <c r="L854" s="10">
        <v>46015</v>
      </c>
      <c r="M854" s="11">
        <v>47840</v>
      </c>
      <c r="N854" s="11"/>
      <c r="O854" s="11"/>
    </row>
    <row r="855" s="2" customFormat="1" ht="30" hidden="1" customHeight="1">
      <c r="A855" s="5" t="s">
        <v>111</v>
      </c>
      <c r="B855" s="5" t="s">
        <v>16</v>
      </c>
      <c r="C855" s="6">
        <v>1329001660</v>
      </c>
      <c r="D855" s="7" t="s">
        <v>892</v>
      </c>
      <c r="E855" s="7"/>
      <c r="F855" s="8">
        <v>46058.351559027775</v>
      </c>
      <c r="G855" s="8">
        <v>46058.445228495366</v>
      </c>
      <c r="H855" s="9">
        <v>4</v>
      </c>
      <c r="I855" s="6">
        <v>400428</v>
      </c>
      <c r="J855" s="7" t="s">
        <v>533</v>
      </c>
      <c r="K855" s="6">
        <v>100011166</v>
      </c>
      <c r="L855" s="10">
        <v>46015</v>
      </c>
      <c r="M855" s="11">
        <v>47840</v>
      </c>
      <c r="N855" s="11"/>
      <c r="O855" s="11"/>
    </row>
    <row r="856" s="2" customFormat="1" ht="30" hidden="1" customHeight="1">
      <c r="A856" s="5" t="s">
        <v>111</v>
      </c>
      <c r="B856" s="5" t="s">
        <v>16</v>
      </c>
      <c r="C856" s="6">
        <v>1329001660</v>
      </c>
      <c r="D856" s="7" t="s">
        <v>893</v>
      </c>
      <c r="E856" s="7"/>
      <c r="F856" s="8">
        <v>46058.351559027775</v>
      </c>
      <c r="G856" s="8">
        <v>46058.444084201386</v>
      </c>
      <c r="H856" s="9">
        <v>4</v>
      </c>
      <c r="I856" s="6">
        <v>400428</v>
      </c>
      <c r="J856" s="7" t="s">
        <v>533</v>
      </c>
      <c r="K856" s="6">
        <v>100011166</v>
      </c>
      <c r="L856" s="10">
        <v>46015</v>
      </c>
      <c r="M856" s="11">
        <v>47840</v>
      </c>
      <c r="N856" s="11"/>
      <c r="O856" s="11"/>
    </row>
    <row r="857" s="2" customFormat="1" ht="30" hidden="1" customHeight="1">
      <c r="A857" s="5" t="s">
        <v>111</v>
      </c>
      <c r="B857" s="5" t="s">
        <v>16</v>
      </c>
      <c r="C857" s="6">
        <v>1329001660</v>
      </c>
      <c r="D857" s="7" t="s">
        <v>894</v>
      </c>
      <c r="E857" s="7"/>
      <c r="F857" s="8">
        <v>46058.351559027775</v>
      </c>
      <c r="G857" s="8">
        <v>46058.446871469903</v>
      </c>
      <c r="H857" s="9">
        <v>4</v>
      </c>
      <c r="I857" s="6">
        <v>400428</v>
      </c>
      <c r="J857" s="7" t="s">
        <v>533</v>
      </c>
      <c r="K857" s="6">
        <v>100011166</v>
      </c>
      <c r="L857" s="10">
        <v>46015</v>
      </c>
      <c r="M857" s="11">
        <v>47840</v>
      </c>
      <c r="N857" s="11"/>
      <c r="O857" s="11"/>
    </row>
    <row r="858" s="2" customFormat="1" ht="30" hidden="1" customHeight="1">
      <c r="A858" s="5" t="s">
        <v>111</v>
      </c>
      <c r="B858" s="5" t="s">
        <v>16</v>
      </c>
      <c r="C858" s="6">
        <v>1329001660</v>
      </c>
      <c r="D858" s="7" t="s">
        <v>895</v>
      </c>
      <c r="E858" s="7"/>
      <c r="F858" s="8">
        <v>46058.351559027775</v>
      </c>
      <c r="G858" s="8">
        <v>46058.466677291668</v>
      </c>
      <c r="H858" s="9">
        <v>4</v>
      </c>
      <c r="I858" s="6">
        <v>400428</v>
      </c>
      <c r="J858" s="7" t="s">
        <v>533</v>
      </c>
      <c r="K858" s="6">
        <v>100011166</v>
      </c>
      <c r="L858" s="10">
        <v>46015</v>
      </c>
      <c r="M858" s="11">
        <v>47840</v>
      </c>
      <c r="N858" s="11"/>
      <c r="O858" s="11"/>
    </row>
    <row r="859" s="2" customFormat="1" ht="30" hidden="1" customHeight="1">
      <c r="A859" s="5" t="s">
        <v>111</v>
      </c>
      <c r="B859" s="5" t="s">
        <v>16</v>
      </c>
      <c r="C859" s="6">
        <v>1329001660</v>
      </c>
      <c r="D859" s="7" t="s">
        <v>896</v>
      </c>
      <c r="E859" s="7"/>
      <c r="F859" s="8">
        <v>46058.351559027775</v>
      </c>
      <c r="G859" s="8">
        <v>46058.465494826385</v>
      </c>
      <c r="H859" s="9">
        <v>4</v>
      </c>
      <c r="I859" s="6">
        <v>400428</v>
      </c>
      <c r="J859" s="7" t="s">
        <v>533</v>
      </c>
      <c r="K859" s="6">
        <v>100011166</v>
      </c>
      <c r="L859" s="10">
        <v>46015</v>
      </c>
      <c r="M859" s="11">
        <v>47840</v>
      </c>
      <c r="N859" s="11"/>
      <c r="O859" s="11"/>
    </row>
    <row r="860" s="2" customFormat="1" ht="30" hidden="1" customHeight="1">
      <c r="A860" s="5" t="s">
        <v>111</v>
      </c>
      <c r="B860" s="5" t="s">
        <v>16</v>
      </c>
      <c r="C860" s="6">
        <v>1329001660</v>
      </c>
      <c r="D860" s="7" t="s">
        <v>897</v>
      </c>
      <c r="E860" s="7"/>
      <c r="F860" s="8">
        <v>46058.351559027775</v>
      </c>
      <c r="G860" s="8">
        <v>46058.464411562498</v>
      </c>
      <c r="H860" s="9">
        <v>4</v>
      </c>
      <c r="I860" s="6">
        <v>400428</v>
      </c>
      <c r="J860" s="7" t="s">
        <v>533</v>
      </c>
      <c r="K860" s="6">
        <v>100011166</v>
      </c>
      <c r="L860" s="10">
        <v>46015</v>
      </c>
      <c r="M860" s="11">
        <v>47840</v>
      </c>
      <c r="N860" s="11"/>
      <c r="O860" s="11"/>
    </row>
    <row r="861" s="2" customFormat="1" ht="30" hidden="1" customHeight="1">
      <c r="A861" s="5" t="s">
        <v>111</v>
      </c>
      <c r="B861" s="5" t="s">
        <v>16</v>
      </c>
      <c r="C861" s="6">
        <v>1329001660</v>
      </c>
      <c r="D861" s="7" t="s">
        <v>898</v>
      </c>
      <c r="E861" s="7"/>
      <c r="F861" s="8">
        <v>46058.351559027775</v>
      </c>
      <c r="G861" s="8">
        <v>46058.461340960646</v>
      </c>
      <c r="H861" s="9">
        <v>4</v>
      </c>
      <c r="I861" s="6">
        <v>400428</v>
      </c>
      <c r="J861" s="7" t="s">
        <v>533</v>
      </c>
      <c r="K861" s="6">
        <v>100011166</v>
      </c>
      <c r="L861" s="10">
        <v>46015</v>
      </c>
      <c r="M861" s="11">
        <v>47840</v>
      </c>
      <c r="N861" s="11"/>
      <c r="O861" s="11"/>
    </row>
    <row r="862" s="2" customFormat="1" ht="30" hidden="1" customHeight="1">
      <c r="A862" s="5" t="s">
        <v>111</v>
      </c>
      <c r="B862" s="5" t="s">
        <v>16</v>
      </c>
      <c r="C862" s="6">
        <v>1329001660</v>
      </c>
      <c r="D862" s="7" t="s">
        <v>899</v>
      </c>
      <c r="E862" s="7"/>
      <c r="F862" s="8">
        <v>46058.351559027775</v>
      </c>
      <c r="G862" s="8">
        <v>46058.463597534719</v>
      </c>
      <c r="H862" s="9">
        <v>4</v>
      </c>
      <c r="I862" s="6">
        <v>400428</v>
      </c>
      <c r="J862" s="7" t="s">
        <v>533</v>
      </c>
      <c r="K862" s="6">
        <v>100011166</v>
      </c>
      <c r="L862" s="10">
        <v>46015</v>
      </c>
      <c r="M862" s="11">
        <v>47840</v>
      </c>
      <c r="N862" s="11"/>
      <c r="O862" s="11"/>
    </row>
    <row r="863" s="2" customFormat="1" ht="30" hidden="1" customHeight="1">
      <c r="A863" s="5" t="s">
        <v>111</v>
      </c>
      <c r="B863" s="5" t="s">
        <v>16</v>
      </c>
      <c r="C863" s="6">
        <v>1329001660</v>
      </c>
      <c r="D863" s="7" t="s">
        <v>900</v>
      </c>
      <c r="E863" s="7"/>
      <c r="F863" s="8">
        <v>46058.351559027775</v>
      </c>
      <c r="G863" s="8">
        <v>46058.457665925926</v>
      </c>
      <c r="H863" s="9">
        <v>4</v>
      </c>
      <c r="I863" s="6">
        <v>400630</v>
      </c>
      <c r="J863" s="7" t="s">
        <v>774</v>
      </c>
      <c r="K863" s="6">
        <v>153000016</v>
      </c>
      <c r="L863" s="10"/>
      <c r="M863" s="11">
        <v>47776</v>
      </c>
      <c r="N863" s="11"/>
      <c r="O863" s="11"/>
    </row>
    <row r="864" s="2" customFormat="1" ht="30" hidden="1" customHeight="1">
      <c r="A864" s="5" t="s">
        <v>111</v>
      </c>
      <c r="B864" s="5" t="s">
        <v>16</v>
      </c>
      <c r="C864" s="6">
        <v>1329001660</v>
      </c>
      <c r="D864" s="7" t="s">
        <v>901</v>
      </c>
      <c r="E864" s="7"/>
      <c r="F864" s="8">
        <v>46058.351559027775</v>
      </c>
      <c r="G864" s="8">
        <v>46058.446361666662</v>
      </c>
      <c r="H864" s="9">
        <v>4</v>
      </c>
      <c r="I864" s="6">
        <v>400630</v>
      </c>
      <c r="J864" s="7" t="s">
        <v>774</v>
      </c>
      <c r="K864" s="6">
        <v>153000016</v>
      </c>
      <c r="L864" s="10"/>
      <c r="M864" s="11">
        <v>47776</v>
      </c>
      <c r="N864" s="11"/>
      <c r="O864" s="11"/>
    </row>
    <row r="865" s="2" customFormat="1" ht="30" hidden="1" customHeight="1">
      <c r="A865" s="5" t="s">
        <v>111</v>
      </c>
      <c r="B865" s="5" t="s">
        <v>16</v>
      </c>
      <c r="C865" s="6">
        <v>1329001660</v>
      </c>
      <c r="D865" s="7" t="s">
        <v>902</v>
      </c>
      <c r="E865" s="7"/>
      <c r="F865" s="8">
        <v>46058.351559027775</v>
      </c>
      <c r="G865" s="8">
        <v>46058.444757337958</v>
      </c>
      <c r="H865" s="9">
        <v>4</v>
      </c>
      <c r="I865" s="6">
        <v>400630</v>
      </c>
      <c r="J865" s="7" t="s">
        <v>774</v>
      </c>
      <c r="K865" s="6">
        <v>153000016</v>
      </c>
      <c r="L865" s="10"/>
      <c r="M865" s="11">
        <v>47776</v>
      </c>
      <c r="N865" s="11"/>
      <c r="O865" s="11"/>
    </row>
    <row r="866" s="2" customFormat="1" ht="30" hidden="1" customHeight="1">
      <c r="A866" s="5" t="s">
        <v>111</v>
      </c>
      <c r="B866" s="5" t="s">
        <v>16</v>
      </c>
      <c r="C866" s="6">
        <v>1329001660</v>
      </c>
      <c r="D866" s="7" t="s">
        <v>903</v>
      </c>
      <c r="E866" s="7"/>
      <c r="F866" s="8">
        <v>46058.351559027775</v>
      </c>
      <c r="G866" s="8">
        <v>46058.443236377316</v>
      </c>
      <c r="H866" s="9">
        <v>4</v>
      </c>
      <c r="I866" s="6">
        <v>400630</v>
      </c>
      <c r="J866" s="7" t="s">
        <v>774</v>
      </c>
      <c r="K866" s="6">
        <v>100010471</v>
      </c>
      <c r="L866" s="10"/>
      <c r="M866" s="11">
        <v>47776</v>
      </c>
      <c r="N866" s="11"/>
      <c r="O866" s="11"/>
    </row>
    <row r="867" s="2" customFormat="1" ht="30" hidden="1" customHeight="1">
      <c r="A867" s="5" t="s">
        <v>111</v>
      </c>
      <c r="B867" s="5" t="s">
        <v>16</v>
      </c>
      <c r="C867" s="6">
        <v>1329001660</v>
      </c>
      <c r="D867" s="7" t="s">
        <v>904</v>
      </c>
      <c r="E867" s="7"/>
      <c r="F867" s="8">
        <v>46058.351559027775</v>
      </c>
      <c r="G867" s="8">
        <v>46058.441787962962</v>
      </c>
      <c r="H867" s="9">
        <v>4</v>
      </c>
      <c r="I867" s="6">
        <v>400630</v>
      </c>
      <c r="J867" s="7" t="s">
        <v>774</v>
      </c>
      <c r="K867" s="6">
        <v>153000016</v>
      </c>
      <c r="L867" s="10"/>
      <c r="M867" s="11">
        <v>47776</v>
      </c>
      <c r="N867" s="11"/>
      <c r="O867" s="11"/>
    </row>
    <row r="868" s="2" customFormat="1" ht="30" hidden="1" customHeight="1">
      <c r="A868" s="5" t="s">
        <v>111</v>
      </c>
      <c r="B868" s="5" t="s">
        <v>16</v>
      </c>
      <c r="C868" s="6">
        <v>1329001660</v>
      </c>
      <c r="D868" s="7" t="s">
        <v>905</v>
      </c>
      <c r="E868" s="7"/>
      <c r="F868" s="8">
        <v>46058.351559027775</v>
      </c>
      <c r="G868" s="8">
        <v>46058.451920937499</v>
      </c>
      <c r="H868" s="9">
        <v>4</v>
      </c>
      <c r="I868" s="6">
        <v>400630</v>
      </c>
      <c r="J868" s="7" t="s">
        <v>774</v>
      </c>
      <c r="K868" s="6">
        <v>153000016</v>
      </c>
      <c r="L868" s="10"/>
      <c r="M868" s="11">
        <v>47776</v>
      </c>
      <c r="N868" s="11"/>
      <c r="O868" s="11"/>
    </row>
    <row r="869" s="2" customFormat="1" ht="30" hidden="1" customHeight="1">
      <c r="A869" s="5" t="s">
        <v>111</v>
      </c>
      <c r="B869" s="5" t="s">
        <v>16</v>
      </c>
      <c r="C869" s="6">
        <v>1329001660</v>
      </c>
      <c r="D869" s="7" t="s">
        <v>906</v>
      </c>
      <c r="E869" s="7"/>
      <c r="F869" s="8">
        <v>46058.351559027775</v>
      </c>
      <c r="G869" s="8">
        <v>46058.448597314811</v>
      </c>
      <c r="H869" s="9">
        <v>4</v>
      </c>
      <c r="I869" s="6">
        <v>400630</v>
      </c>
      <c r="J869" s="7" t="s">
        <v>774</v>
      </c>
      <c r="K869" s="6">
        <v>153000016</v>
      </c>
      <c r="L869" s="10"/>
      <c r="M869" s="11">
        <v>47776</v>
      </c>
      <c r="N869" s="11"/>
      <c r="O869" s="11"/>
    </row>
    <row r="870" s="2" customFormat="1" ht="30" hidden="1" customHeight="1">
      <c r="A870" s="5" t="s">
        <v>111</v>
      </c>
      <c r="B870" s="5" t="s">
        <v>16</v>
      </c>
      <c r="C870" s="6">
        <v>1329001660</v>
      </c>
      <c r="D870" s="7" t="s">
        <v>907</v>
      </c>
      <c r="E870" s="7"/>
      <c r="F870" s="8">
        <v>46058.351559027775</v>
      </c>
      <c r="G870" s="8">
        <v>46058.447523009258</v>
      </c>
      <c r="H870" s="9">
        <v>4</v>
      </c>
      <c r="I870" s="6">
        <v>400630</v>
      </c>
      <c r="J870" s="7" t="s">
        <v>774</v>
      </c>
      <c r="K870" s="6">
        <v>153000016</v>
      </c>
      <c r="L870" s="10"/>
      <c r="M870" s="11">
        <v>47776</v>
      </c>
      <c r="N870" s="11"/>
      <c r="O870" s="11"/>
    </row>
    <row r="871" s="2" customFormat="1" ht="30" hidden="1" customHeight="1">
      <c r="A871" s="5" t="s">
        <v>111</v>
      </c>
      <c r="B871" s="5" t="s">
        <v>16</v>
      </c>
      <c r="C871" s="6">
        <v>1329001660</v>
      </c>
      <c r="D871" s="7" t="s">
        <v>908</v>
      </c>
      <c r="E871" s="7"/>
      <c r="F871" s="8">
        <v>46058.351559027775</v>
      </c>
      <c r="G871" s="8">
        <v>46058.45909329861</v>
      </c>
      <c r="H871" s="9">
        <v>4</v>
      </c>
      <c r="I871" s="6">
        <v>400630</v>
      </c>
      <c r="J871" s="7" t="s">
        <v>774</v>
      </c>
      <c r="K871" s="6">
        <v>153000016</v>
      </c>
      <c r="L871" s="10"/>
      <c r="M871" s="11">
        <v>47776</v>
      </c>
      <c r="N871" s="11"/>
      <c r="O871" s="11"/>
    </row>
    <row r="872" s="2" customFormat="1" ht="30" hidden="1" customHeight="1">
      <c r="A872" s="5" t="s">
        <v>111</v>
      </c>
      <c r="B872" s="5" t="s">
        <v>16</v>
      </c>
      <c r="C872" s="6">
        <v>1329001660</v>
      </c>
      <c r="D872" s="7" t="s">
        <v>909</v>
      </c>
      <c r="E872" s="7"/>
      <c r="F872" s="8">
        <v>46058.351559027775</v>
      </c>
      <c r="G872" s="8">
        <v>46058.466151099536</v>
      </c>
      <c r="H872" s="9">
        <v>4</v>
      </c>
      <c r="I872" s="6">
        <v>400630</v>
      </c>
      <c r="J872" s="7" t="s">
        <v>774</v>
      </c>
      <c r="K872" s="6">
        <v>153000016</v>
      </c>
      <c r="L872" s="10"/>
      <c r="M872" s="11">
        <v>47776</v>
      </c>
      <c r="N872" s="11"/>
      <c r="O872" s="11"/>
    </row>
    <row r="873" s="2" customFormat="1" ht="30" hidden="1" customHeight="1">
      <c r="A873" s="5" t="s">
        <v>111</v>
      </c>
      <c r="B873" s="5" t="s">
        <v>16</v>
      </c>
      <c r="C873" s="6">
        <v>1329001660</v>
      </c>
      <c r="D873" s="7" t="s">
        <v>910</v>
      </c>
      <c r="E873" s="7"/>
      <c r="F873" s="8">
        <v>46058.351559027775</v>
      </c>
      <c r="G873" s="8">
        <v>46058.46732737268</v>
      </c>
      <c r="H873" s="9">
        <v>4</v>
      </c>
      <c r="I873" s="6">
        <v>400630</v>
      </c>
      <c r="J873" s="7" t="s">
        <v>774</v>
      </c>
      <c r="K873" s="6">
        <v>100010471</v>
      </c>
      <c r="L873" s="10"/>
      <c r="M873" s="11">
        <v>47776</v>
      </c>
      <c r="N873" s="11"/>
      <c r="O873" s="11"/>
    </row>
    <row r="874" s="2" customFormat="1" ht="30" hidden="1" customHeight="1">
      <c r="A874" s="5" t="s">
        <v>111</v>
      </c>
      <c r="B874" s="5" t="s">
        <v>16</v>
      </c>
      <c r="C874" s="6">
        <v>1329001660</v>
      </c>
      <c r="D874" s="7" t="s">
        <v>911</v>
      </c>
      <c r="E874" s="7"/>
      <c r="F874" s="8">
        <v>46058.351559027775</v>
      </c>
      <c r="G874" s="8">
        <v>46058.46491268518</v>
      </c>
      <c r="H874" s="9">
        <v>4</v>
      </c>
      <c r="I874" s="6">
        <v>400630</v>
      </c>
      <c r="J874" s="7" t="s">
        <v>774</v>
      </c>
      <c r="K874" s="6">
        <v>153000016</v>
      </c>
      <c r="L874" s="10"/>
      <c r="M874" s="11">
        <v>47776</v>
      </c>
      <c r="N874" s="11"/>
      <c r="O874" s="11"/>
    </row>
    <row r="875" s="2" customFormat="1" ht="30" hidden="1" customHeight="1">
      <c r="A875" s="5" t="s">
        <v>111</v>
      </c>
      <c r="B875" s="5" t="s">
        <v>16</v>
      </c>
      <c r="C875" s="6">
        <v>1329001660</v>
      </c>
      <c r="D875" s="7" t="s">
        <v>912</v>
      </c>
      <c r="E875" s="7"/>
      <c r="F875" s="8">
        <v>46058.351559027775</v>
      </c>
      <c r="G875" s="8">
        <v>46058.463104016198</v>
      </c>
      <c r="H875" s="9">
        <v>4</v>
      </c>
      <c r="I875" s="6">
        <v>400630</v>
      </c>
      <c r="J875" s="7" t="s">
        <v>774</v>
      </c>
      <c r="K875" s="6">
        <v>153000016</v>
      </c>
      <c r="L875" s="10"/>
      <c r="M875" s="11">
        <v>47776</v>
      </c>
      <c r="N875" s="11"/>
      <c r="O875" s="11"/>
    </row>
    <row r="876" s="2" customFormat="1" ht="30" hidden="1" customHeight="1">
      <c r="A876" s="5" t="s">
        <v>111</v>
      </c>
      <c r="B876" s="5" t="s">
        <v>16</v>
      </c>
      <c r="C876" s="6">
        <v>1329001660</v>
      </c>
      <c r="D876" s="7" t="s">
        <v>913</v>
      </c>
      <c r="E876" s="7"/>
      <c r="F876" s="8">
        <v>46058.351559027775</v>
      </c>
      <c r="G876" s="8">
        <v>46058.461829641201</v>
      </c>
      <c r="H876" s="9">
        <v>4</v>
      </c>
      <c r="I876" s="6">
        <v>400630</v>
      </c>
      <c r="J876" s="7" t="s">
        <v>774</v>
      </c>
      <c r="K876" s="6">
        <v>153000016</v>
      </c>
      <c r="L876" s="10"/>
      <c r="M876" s="11">
        <v>47776</v>
      </c>
      <c r="N876" s="11"/>
      <c r="O876" s="11"/>
    </row>
    <row r="877" s="2" customFormat="1" ht="30" hidden="1" customHeight="1">
      <c r="A877" s="5" t="s">
        <v>111</v>
      </c>
      <c r="B877" s="5" t="s">
        <v>16</v>
      </c>
      <c r="C877" s="6">
        <v>1329001663</v>
      </c>
      <c r="D877" s="7" t="s">
        <v>914</v>
      </c>
      <c r="E877" s="7"/>
      <c r="F877" s="8">
        <v>46060.200287893516</v>
      </c>
      <c r="G877" s="8">
        <v>46060.238577291668</v>
      </c>
      <c r="H877" s="9">
        <v>4</v>
      </c>
      <c r="I877" s="6">
        <v>401068</v>
      </c>
      <c r="J877" s="7" t="s">
        <v>915</v>
      </c>
      <c r="K877" s="6">
        <v>100010439</v>
      </c>
      <c r="L877" s="10">
        <v>45949</v>
      </c>
      <c r="M877" s="11">
        <v>47774</v>
      </c>
      <c r="N877" s="11"/>
      <c r="O877" s="11"/>
    </row>
    <row r="878" s="2" customFormat="1" ht="30" hidden="1" customHeight="1">
      <c r="A878" s="5" t="s">
        <v>111</v>
      </c>
      <c r="B878" s="5" t="s">
        <v>16</v>
      </c>
      <c r="C878" s="6">
        <v>1329001663</v>
      </c>
      <c r="D878" s="7" t="s">
        <v>916</v>
      </c>
      <c r="E878" s="7"/>
      <c r="F878" s="8">
        <v>46060.200287893516</v>
      </c>
      <c r="G878" s="8">
        <v>46060.229117604162</v>
      </c>
      <c r="H878" s="9">
        <v>4</v>
      </c>
      <c r="I878" s="6">
        <v>401047</v>
      </c>
      <c r="J878" s="7" t="s">
        <v>595</v>
      </c>
      <c r="K878" s="6">
        <v>153000027</v>
      </c>
      <c r="L878" s="10"/>
      <c r="M878" s="11">
        <v>47867</v>
      </c>
      <c r="N878" s="11"/>
      <c r="O878" s="11"/>
    </row>
    <row r="879" s="2" customFormat="1" ht="30" hidden="1" customHeight="1">
      <c r="A879" s="5" t="s">
        <v>111</v>
      </c>
      <c r="B879" s="5" t="s">
        <v>16</v>
      </c>
      <c r="C879" s="6">
        <v>1329001663</v>
      </c>
      <c r="D879" s="7" t="s">
        <v>917</v>
      </c>
      <c r="E879" s="7"/>
      <c r="F879" s="8">
        <v>46060.200287893516</v>
      </c>
      <c r="G879" s="8">
        <v>46060.228716701386</v>
      </c>
      <c r="H879" s="9">
        <v>4</v>
      </c>
      <c r="I879" s="6">
        <v>401047</v>
      </c>
      <c r="J879" s="7" t="s">
        <v>595</v>
      </c>
      <c r="K879" s="6">
        <v>153000027</v>
      </c>
      <c r="L879" s="10"/>
      <c r="M879" s="11">
        <v>47867</v>
      </c>
      <c r="N879" s="11"/>
      <c r="O879" s="11"/>
    </row>
    <row r="880" s="2" customFormat="1" ht="30" hidden="1" customHeight="1">
      <c r="A880" s="5" t="s">
        <v>111</v>
      </c>
      <c r="B880" s="5" t="s">
        <v>16</v>
      </c>
      <c r="C880" s="6">
        <v>1329001663</v>
      </c>
      <c r="D880" s="7" t="s">
        <v>918</v>
      </c>
      <c r="E880" s="7"/>
      <c r="F880" s="8">
        <v>46060.200287893516</v>
      </c>
      <c r="G880" s="8">
        <v>46060.228285219906</v>
      </c>
      <c r="H880" s="9">
        <v>4</v>
      </c>
      <c r="I880" s="6">
        <v>401047</v>
      </c>
      <c r="J880" s="7" t="s">
        <v>595</v>
      </c>
      <c r="K880" s="6">
        <v>153000027</v>
      </c>
      <c r="L880" s="10"/>
      <c r="M880" s="11">
        <v>47867</v>
      </c>
      <c r="N880" s="11"/>
      <c r="O880" s="11"/>
    </row>
    <row r="881" s="2" customFormat="1" ht="30" hidden="1" customHeight="1">
      <c r="A881" s="5" t="s">
        <v>111</v>
      </c>
      <c r="B881" s="5" t="s">
        <v>16</v>
      </c>
      <c r="C881" s="6">
        <v>1329001663</v>
      </c>
      <c r="D881" s="7" t="s">
        <v>919</v>
      </c>
      <c r="E881" s="7"/>
      <c r="F881" s="8">
        <v>46060.200287893516</v>
      </c>
      <c r="G881" s="8">
        <v>46060.226607812496</v>
      </c>
      <c r="H881" s="9">
        <v>4</v>
      </c>
      <c r="I881" s="6">
        <v>401047</v>
      </c>
      <c r="J881" s="7" t="s">
        <v>595</v>
      </c>
      <c r="K881" s="6">
        <v>153000027</v>
      </c>
      <c r="L881" s="10"/>
      <c r="M881" s="11">
        <v>47867</v>
      </c>
      <c r="N881" s="11"/>
      <c r="O881" s="11"/>
    </row>
    <row r="882" s="2" customFormat="1" ht="30" hidden="1" customHeight="1">
      <c r="A882" s="5" t="s">
        <v>111</v>
      </c>
      <c r="B882" s="5" t="s">
        <v>16</v>
      </c>
      <c r="C882" s="6">
        <v>1329001663</v>
      </c>
      <c r="D882" s="7" t="s">
        <v>920</v>
      </c>
      <c r="E882" s="7"/>
      <c r="F882" s="8">
        <v>46060.200287893516</v>
      </c>
      <c r="G882" s="8">
        <v>46060.226006597222</v>
      </c>
      <c r="H882" s="9">
        <v>4</v>
      </c>
      <c r="I882" s="6">
        <v>401047</v>
      </c>
      <c r="J882" s="7" t="s">
        <v>595</v>
      </c>
      <c r="K882" s="6">
        <v>153000027</v>
      </c>
      <c r="L882" s="10"/>
      <c r="M882" s="11">
        <v>47867</v>
      </c>
      <c r="N882" s="11"/>
      <c r="O882" s="11"/>
    </row>
    <row r="883" s="2" customFormat="1" ht="30" hidden="1" customHeight="1">
      <c r="A883" s="5" t="s">
        <v>111</v>
      </c>
      <c r="B883" s="5" t="s">
        <v>16</v>
      </c>
      <c r="C883" s="6">
        <v>1329001663</v>
      </c>
      <c r="D883" s="7" t="s">
        <v>921</v>
      </c>
      <c r="E883" s="7"/>
      <c r="F883" s="8">
        <v>46060.200287893516</v>
      </c>
      <c r="G883" s="8">
        <v>46060.225553553239</v>
      </c>
      <c r="H883" s="9">
        <v>4</v>
      </c>
      <c r="I883" s="6">
        <v>401047</v>
      </c>
      <c r="J883" s="7" t="s">
        <v>595</v>
      </c>
      <c r="K883" s="6">
        <v>153000027</v>
      </c>
      <c r="L883" s="10"/>
      <c r="M883" s="11">
        <v>47867</v>
      </c>
      <c r="N883" s="11"/>
      <c r="O883" s="11"/>
    </row>
    <row r="884" s="2" customFormat="1" ht="30" hidden="1" customHeight="1">
      <c r="A884" s="5" t="s">
        <v>111</v>
      </c>
      <c r="B884" s="5" t="s">
        <v>16</v>
      </c>
      <c r="C884" s="6">
        <v>1329001663</v>
      </c>
      <c r="D884" s="7" t="s">
        <v>922</v>
      </c>
      <c r="E884" s="7"/>
      <c r="F884" s="8">
        <v>46060.200287893516</v>
      </c>
      <c r="G884" s="8">
        <v>46060.224482083329</v>
      </c>
      <c r="H884" s="9">
        <v>4</v>
      </c>
      <c r="I884" s="6">
        <v>401047</v>
      </c>
      <c r="J884" s="7" t="s">
        <v>595</v>
      </c>
      <c r="K884" s="6">
        <v>153000027</v>
      </c>
      <c r="L884" s="10"/>
      <c r="M884" s="11">
        <v>47867</v>
      </c>
      <c r="N884" s="11"/>
      <c r="O884" s="11"/>
    </row>
    <row r="885" s="2" customFormat="1" ht="30" hidden="1" customHeight="1">
      <c r="A885" s="5" t="s">
        <v>111</v>
      </c>
      <c r="B885" s="5" t="s">
        <v>16</v>
      </c>
      <c r="C885" s="6">
        <v>1329001663</v>
      </c>
      <c r="D885" s="7" t="s">
        <v>923</v>
      </c>
      <c r="E885" s="7"/>
      <c r="F885" s="8">
        <v>46060.200287893516</v>
      </c>
      <c r="G885" s="8">
        <v>46060.223409340273</v>
      </c>
      <c r="H885" s="9">
        <v>4</v>
      </c>
      <c r="I885" s="6">
        <v>401047</v>
      </c>
      <c r="J885" s="7" t="s">
        <v>595</v>
      </c>
      <c r="K885" s="6">
        <v>153000027</v>
      </c>
      <c r="L885" s="10"/>
      <c r="M885" s="11">
        <v>47867</v>
      </c>
      <c r="N885" s="11"/>
      <c r="O885" s="11"/>
    </row>
    <row r="886" s="2" customFormat="1" ht="30" hidden="1" customHeight="1">
      <c r="A886" s="5" t="s">
        <v>111</v>
      </c>
      <c r="B886" s="5" t="s">
        <v>16</v>
      </c>
      <c r="C886" s="6">
        <v>1329001663</v>
      </c>
      <c r="D886" s="7" t="s">
        <v>924</v>
      </c>
      <c r="E886" s="7"/>
      <c r="F886" s="8">
        <v>46060.200287893516</v>
      </c>
      <c r="G886" s="8">
        <v>46060.223961493051</v>
      </c>
      <c r="H886" s="9">
        <v>4</v>
      </c>
      <c r="I886" s="6">
        <v>401047</v>
      </c>
      <c r="J886" s="7" t="s">
        <v>595</v>
      </c>
      <c r="K886" s="6">
        <v>153000027</v>
      </c>
      <c r="L886" s="10"/>
      <c r="M886" s="11">
        <v>47867</v>
      </c>
      <c r="N886" s="11"/>
      <c r="O886" s="11"/>
    </row>
    <row r="887" s="2" customFormat="1" ht="30" hidden="1" customHeight="1">
      <c r="A887" s="5" t="s">
        <v>111</v>
      </c>
      <c r="B887" s="5" t="s">
        <v>16</v>
      </c>
      <c r="C887" s="6">
        <v>1329001663</v>
      </c>
      <c r="D887" s="7" t="s">
        <v>925</v>
      </c>
      <c r="E887" s="7"/>
      <c r="F887" s="8">
        <v>46060.200287893516</v>
      </c>
      <c r="G887" s="8">
        <v>46060.222865717587</v>
      </c>
      <c r="H887" s="9">
        <v>4</v>
      </c>
      <c r="I887" s="6">
        <v>401047</v>
      </c>
      <c r="J887" s="7" t="s">
        <v>595</v>
      </c>
      <c r="K887" s="6">
        <v>153000027</v>
      </c>
      <c r="L887" s="10"/>
      <c r="M887" s="11">
        <v>47867</v>
      </c>
      <c r="N887" s="11"/>
      <c r="O887" s="11"/>
    </row>
    <row r="888" s="2" customFormat="1" ht="30" hidden="1" customHeight="1">
      <c r="A888" s="5" t="s">
        <v>111</v>
      </c>
      <c r="B888" s="5" t="s">
        <v>16</v>
      </c>
      <c r="C888" s="6">
        <v>1329001663</v>
      </c>
      <c r="D888" s="7" t="s">
        <v>926</v>
      </c>
      <c r="E888" s="7"/>
      <c r="F888" s="8">
        <v>46060.200287893516</v>
      </c>
      <c r="G888" s="8">
        <v>46060.21827690972</v>
      </c>
      <c r="H888" s="9">
        <v>4</v>
      </c>
      <c r="I888" s="6">
        <v>401047</v>
      </c>
      <c r="J888" s="7" t="s">
        <v>595</v>
      </c>
      <c r="K888" s="6">
        <v>153000027</v>
      </c>
      <c r="L888" s="10"/>
      <c r="M888" s="11">
        <v>47867</v>
      </c>
      <c r="N888" s="11"/>
      <c r="O888" s="11"/>
    </row>
    <row r="889" s="2" customFormat="1" ht="30" hidden="1" customHeight="1">
      <c r="A889" s="5" t="s">
        <v>111</v>
      </c>
      <c r="B889" s="5" t="s">
        <v>16</v>
      </c>
      <c r="C889" s="6">
        <v>1329001663</v>
      </c>
      <c r="D889" s="7" t="s">
        <v>927</v>
      </c>
      <c r="E889" s="7"/>
      <c r="F889" s="8">
        <v>46060.200287893516</v>
      </c>
      <c r="G889" s="8">
        <v>46060.225091979162</v>
      </c>
      <c r="H889" s="9">
        <v>4</v>
      </c>
      <c r="I889" s="6">
        <v>401047</v>
      </c>
      <c r="J889" s="7" t="s">
        <v>595</v>
      </c>
      <c r="K889" s="6">
        <v>153000027</v>
      </c>
      <c r="L889" s="10"/>
      <c r="M889" s="11">
        <v>47867</v>
      </c>
      <c r="N889" s="11"/>
      <c r="O889" s="11"/>
    </row>
    <row r="890" s="2" customFormat="1" ht="30" hidden="1" customHeight="1">
      <c r="A890" s="5" t="s">
        <v>111</v>
      </c>
      <c r="B890" s="5" t="s">
        <v>16</v>
      </c>
      <c r="C890" s="6">
        <v>1329001663</v>
      </c>
      <c r="D890" s="7" t="s">
        <v>928</v>
      </c>
      <c r="E890" s="7"/>
      <c r="F890" s="8">
        <v>46060.200287893516</v>
      </c>
      <c r="G890" s="8">
        <v>46060.221525497684</v>
      </c>
      <c r="H890" s="9">
        <v>4</v>
      </c>
      <c r="I890" s="6">
        <v>401047</v>
      </c>
      <c r="J890" s="7" t="s">
        <v>595</v>
      </c>
      <c r="K890" s="6">
        <v>153000027</v>
      </c>
      <c r="L890" s="10"/>
      <c r="M890" s="11">
        <v>47867</v>
      </c>
      <c r="N890" s="11"/>
      <c r="O890" s="11"/>
    </row>
    <row r="891" s="2" customFormat="1" ht="30" hidden="1" customHeight="1">
      <c r="A891" s="5" t="s">
        <v>111</v>
      </c>
      <c r="B891" s="5" t="s">
        <v>16</v>
      </c>
      <c r="C891" s="6">
        <v>1329001663</v>
      </c>
      <c r="D891" s="7" t="s">
        <v>929</v>
      </c>
      <c r="E891" s="7"/>
      <c r="F891" s="8">
        <v>46060.200287893516</v>
      </c>
      <c r="G891" s="8">
        <v>46060.222290393518</v>
      </c>
      <c r="H891" s="9">
        <v>4</v>
      </c>
      <c r="I891" s="6">
        <v>401047</v>
      </c>
      <c r="J891" s="7" t="s">
        <v>595</v>
      </c>
      <c r="K891" s="6">
        <v>153000027</v>
      </c>
      <c r="L891" s="10"/>
      <c r="M891" s="11">
        <v>47867</v>
      </c>
      <c r="N891" s="11"/>
      <c r="O891" s="11"/>
    </row>
    <row r="892" s="2" customFormat="1" ht="30" hidden="1" customHeight="1">
      <c r="A892" s="5" t="s">
        <v>111</v>
      </c>
      <c r="B892" s="5" t="s">
        <v>16</v>
      </c>
      <c r="C892" s="6">
        <v>1329001663</v>
      </c>
      <c r="D892" s="7" t="s">
        <v>930</v>
      </c>
      <c r="E892" s="7"/>
      <c r="F892" s="8">
        <v>46060.200287893516</v>
      </c>
      <c r="G892" s="8">
        <v>46060.219888425927</v>
      </c>
      <c r="H892" s="9">
        <v>4</v>
      </c>
      <c r="I892" s="6">
        <v>401047</v>
      </c>
      <c r="J892" s="7" t="s">
        <v>595</v>
      </c>
      <c r="K892" s="6">
        <v>153000027</v>
      </c>
      <c r="L892" s="10"/>
      <c r="M892" s="11">
        <v>47867</v>
      </c>
      <c r="N892" s="11"/>
      <c r="O892" s="11"/>
    </row>
    <row r="893" s="2" customFormat="1" ht="30" hidden="1" customHeight="1">
      <c r="A893" s="5" t="s">
        <v>111</v>
      </c>
      <c r="B893" s="5" t="s">
        <v>16</v>
      </c>
      <c r="C893" s="6">
        <v>1329001663</v>
      </c>
      <c r="D893" s="7" t="s">
        <v>931</v>
      </c>
      <c r="E893" s="7"/>
      <c r="F893" s="8">
        <v>46060.200287893516</v>
      </c>
      <c r="G893" s="8">
        <v>46060.220570740741</v>
      </c>
      <c r="H893" s="9">
        <v>4</v>
      </c>
      <c r="I893" s="6">
        <v>401047</v>
      </c>
      <c r="J893" s="7" t="s">
        <v>595</v>
      </c>
      <c r="K893" s="6">
        <v>153000027</v>
      </c>
      <c r="L893" s="10"/>
      <c r="M893" s="11">
        <v>47867</v>
      </c>
      <c r="N893" s="11"/>
      <c r="O893" s="11"/>
    </row>
    <row r="894" s="2" customFormat="1" ht="30" hidden="1" customHeight="1">
      <c r="A894" s="5" t="s">
        <v>111</v>
      </c>
      <c r="B894" s="5" t="s">
        <v>16</v>
      </c>
      <c r="C894" s="6">
        <v>1329001663</v>
      </c>
      <c r="D894" s="7" t="s">
        <v>932</v>
      </c>
      <c r="E894" s="7"/>
      <c r="F894" s="8">
        <v>46060.200287893516</v>
      </c>
      <c r="G894" s="8">
        <v>46060.219327106483</v>
      </c>
      <c r="H894" s="9">
        <v>4</v>
      </c>
      <c r="I894" s="6">
        <v>401047</v>
      </c>
      <c r="J894" s="7" t="s">
        <v>595</v>
      </c>
      <c r="K894" s="6">
        <v>153000027</v>
      </c>
      <c r="L894" s="10"/>
      <c r="M894" s="11">
        <v>47867</v>
      </c>
      <c r="N894" s="11"/>
      <c r="O894" s="11"/>
    </row>
    <row r="895" s="2" customFormat="1" ht="30" hidden="1" customHeight="1">
      <c r="A895" s="5" t="s">
        <v>111</v>
      </c>
      <c r="B895" s="5" t="s">
        <v>16</v>
      </c>
      <c r="C895" s="6">
        <v>1329001663</v>
      </c>
      <c r="D895" s="7" t="s">
        <v>933</v>
      </c>
      <c r="E895" s="7"/>
      <c r="F895" s="8">
        <v>46060.200287893516</v>
      </c>
      <c r="G895" s="8">
        <v>46060.221077349532</v>
      </c>
      <c r="H895" s="9">
        <v>4</v>
      </c>
      <c r="I895" s="6">
        <v>401047</v>
      </c>
      <c r="J895" s="7" t="s">
        <v>595</v>
      </c>
      <c r="K895" s="6">
        <v>153000027</v>
      </c>
      <c r="L895" s="10"/>
      <c r="M895" s="11">
        <v>47867</v>
      </c>
      <c r="N895" s="11"/>
      <c r="O895" s="11"/>
    </row>
    <row r="896" s="2" customFormat="1" ht="30" hidden="1" customHeight="1">
      <c r="A896" s="5" t="s">
        <v>111</v>
      </c>
      <c r="B896" s="5" t="s">
        <v>16</v>
      </c>
      <c r="C896" s="6">
        <v>1329001663</v>
      </c>
      <c r="D896" s="7" t="s">
        <v>934</v>
      </c>
      <c r="E896" s="7"/>
      <c r="F896" s="8">
        <v>46060.200287893516</v>
      </c>
      <c r="G896" s="8">
        <v>46060.231892164353</v>
      </c>
      <c r="H896" s="9">
        <v>4</v>
      </c>
      <c r="I896" s="6">
        <v>400547</v>
      </c>
      <c r="J896" s="7" t="s">
        <v>935</v>
      </c>
      <c r="K896" s="6">
        <v>100011089</v>
      </c>
      <c r="L896" s="10">
        <v>46006</v>
      </c>
      <c r="M896" s="11">
        <v>47831</v>
      </c>
      <c r="N896" s="11"/>
      <c r="O896" s="11"/>
    </row>
    <row r="897" s="2" customFormat="1" ht="30" hidden="1" customHeight="1">
      <c r="A897" s="5" t="s">
        <v>111</v>
      </c>
      <c r="B897" s="5" t="s">
        <v>16</v>
      </c>
      <c r="C897" s="6">
        <v>1329001663</v>
      </c>
      <c r="D897" s="7" t="s">
        <v>936</v>
      </c>
      <c r="E897" s="7"/>
      <c r="F897" s="8">
        <v>46060.200287893516</v>
      </c>
      <c r="G897" s="8">
        <v>46060.23694761574</v>
      </c>
      <c r="H897" s="9">
        <v>4</v>
      </c>
      <c r="I897" s="6">
        <v>400547</v>
      </c>
      <c r="J897" s="7" t="s">
        <v>935</v>
      </c>
      <c r="K897" s="6">
        <v>100011089</v>
      </c>
      <c r="L897" s="10">
        <v>46006</v>
      </c>
      <c r="M897" s="11">
        <v>47831</v>
      </c>
      <c r="N897" s="11"/>
      <c r="O897" s="11"/>
    </row>
    <row r="898" s="2" customFormat="1" ht="30" hidden="1" customHeight="1">
      <c r="A898" s="5" t="s">
        <v>111</v>
      </c>
      <c r="B898" s="5" t="s">
        <v>16</v>
      </c>
      <c r="C898" s="6">
        <v>1329001663</v>
      </c>
      <c r="D898" s="7" t="s">
        <v>937</v>
      </c>
      <c r="E898" s="7"/>
      <c r="F898" s="8">
        <v>46060.200287893516</v>
      </c>
      <c r="G898" s="8">
        <v>46060.23271196759</v>
      </c>
      <c r="H898" s="9">
        <v>4</v>
      </c>
      <c r="I898" s="6">
        <v>400547</v>
      </c>
      <c r="J898" s="7" t="s">
        <v>935</v>
      </c>
      <c r="K898" s="6">
        <v>100011089</v>
      </c>
      <c r="L898" s="10">
        <v>46006</v>
      </c>
      <c r="M898" s="11">
        <v>47831</v>
      </c>
      <c r="N898" s="11"/>
      <c r="O898" s="11"/>
    </row>
    <row r="899" s="2" customFormat="1" ht="30" hidden="1" customHeight="1">
      <c r="A899" s="5" t="s">
        <v>111</v>
      </c>
      <c r="B899" s="5" t="s">
        <v>16</v>
      </c>
      <c r="C899" s="6">
        <v>1329001663</v>
      </c>
      <c r="D899" s="7" t="s">
        <v>938</v>
      </c>
      <c r="E899" s="7"/>
      <c r="F899" s="8">
        <v>46060.200287893516</v>
      </c>
      <c r="G899" s="8">
        <v>46060.239209629624</v>
      </c>
      <c r="H899" s="9">
        <v>4</v>
      </c>
      <c r="I899" s="6">
        <v>400547</v>
      </c>
      <c r="J899" s="7" t="s">
        <v>935</v>
      </c>
      <c r="K899" s="6">
        <v>100011089</v>
      </c>
      <c r="L899" s="10">
        <v>46006</v>
      </c>
      <c r="M899" s="11">
        <v>47831</v>
      </c>
      <c r="N899" s="11"/>
      <c r="O899" s="11"/>
    </row>
    <row r="900" s="2" customFormat="1" ht="30" hidden="1" customHeight="1">
      <c r="A900" s="5" t="s">
        <v>111</v>
      </c>
      <c r="B900" s="5" t="s">
        <v>16</v>
      </c>
      <c r="C900" s="6">
        <v>1329001663</v>
      </c>
      <c r="D900" s="7" t="s">
        <v>939</v>
      </c>
      <c r="E900" s="7"/>
      <c r="F900" s="8">
        <v>46060.200287893516</v>
      </c>
      <c r="G900" s="8">
        <v>46060.237538900459</v>
      </c>
      <c r="H900" s="9">
        <v>4</v>
      </c>
      <c r="I900" s="6">
        <v>400547</v>
      </c>
      <c r="J900" s="7" t="s">
        <v>935</v>
      </c>
      <c r="K900" s="6">
        <v>100011089</v>
      </c>
      <c r="L900" s="10">
        <v>46006</v>
      </c>
      <c r="M900" s="11">
        <v>47831</v>
      </c>
      <c r="N900" s="11"/>
      <c r="O900" s="11"/>
    </row>
    <row r="901" s="2" customFormat="1" ht="30" hidden="1" customHeight="1">
      <c r="A901" s="5" t="s">
        <v>111</v>
      </c>
      <c r="B901" s="5" t="s">
        <v>16</v>
      </c>
      <c r="C901" s="6">
        <v>1329001663</v>
      </c>
      <c r="D901" s="7" t="s">
        <v>940</v>
      </c>
      <c r="E901" s="7"/>
      <c r="F901" s="8">
        <v>46060.200287893516</v>
      </c>
      <c r="G901" s="8">
        <v>46060.234426655094</v>
      </c>
      <c r="H901" s="9">
        <v>4</v>
      </c>
      <c r="I901" s="6">
        <v>401068</v>
      </c>
      <c r="J901" s="7" t="s">
        <v>915</v>
      </c>
      <c r="K901" s="6">
        <v>100010439</v>
      </c>
      <c r="L901" s="10">
        <v>45949</v>
      </c>
      <c r="M901" s="11">
        <v>47774</v>
      </c>
      <c r="N901" s="11"/>
      <c r="O901" s="11"/>
    </row>
    <row r="902" s="2" customFormat="1" ht="30" hidden="1" customHeight="1">
      <c r="A902" s="5" t="s">
        <v>111</v>
      </c>
      <c r="B902" s="5" t="s">
        <v>16</v>
      </c>
      <c r="C902" s="6">
        <v>1329001663</v>
      </c>
      <c r="D902" s="7" t="s">
        <v>941</v>
      </c>
      <c r="E902" s="7"/>
      <c r="F902" s="8">
        <v>46060.200287893516</v>
      </c>
      <c r="G902" s="8">
        <v>46060.233739571755</v>
      </c>
      <c r="H902" s="9">
        <v>4</v>
      </c>
      <c r="I902" s="6">
        <v>401068</v>
      </c>
      <c r="J902" s="7" t="s">
        <v>915</v>
      </c>
      <c r="K902" s="6">
        <v>100010439</v>
      </c>
      <c r="L902" s="10">
        <v>45949</v>
      </c>
      <c r="M902" s="11">
        <v>47774</v>
      </c>
      <c r="N902" s="11"/>
      <c r="O902" s="11"/>
    </row>
    <row r="903" s="2" customFormat="1" ht="30" hidden="1" customHeight="1">
      <c r="A903" s="5" t="s">
        <v>111</v>
      </c>
      <c r="B903" s="5" t="s">
        <v>16</v>
      </c>
      <c r="C903" s="6">
        <v>1329001663</v>
      </c>
      <c r="D903" s="7" t="s">
        <v>942</v>
      </c>
      <c r="E903" s="7"/>
      <c r="F903" s="8">
        <v>46060.200287893516</v>
      </c>
      <c r="G903" s="8">
        <v>46060.235363368054</v>
      </c>
      <c r="H903" s="9">
        <v>4</v>
      </c>
      <c r="I903" s="6">
        <v>401068</v>
      </c>
      <c r="J903" s="7" t="s">
        <v>915</v>
      </c>
      <c r="K903" s="6">
        <v>100010439</v>
      </c>
      <c r="L903" s="10">
        <v>45949</v>
      </c>
      <c r="M903" s="11">
        <v>47774</v>
      </c>
      <c r="N903" s="11"/>
      <c r="O903" s="11"/>
    </row>
    <row r="904" s="2" customFormat="1" ht="30" hidden="1" customHeight="1">
      <c r="A904" s="5" t="s">
        <v>111</v>
      </c>
      <c r="B904" s="5" t="s">
        <v>16</v>
      </c>
      <c r="C904" s="6">
        <v>1329001662</v>
      </c>
      <c r="D904" s="7" t="s">
        <v>943</v>
      </c>
      <c r="E904" s="7"/>
      <c r="F904" s="8">
        <v>46060.204034270828</v>
      </c>
      <c r="G904" s="8">
        <v>46060.257515717589</v>
      </c>
      <c r="H904" s="9">
        <v>4</v>
      </c>
      <c r="I904" s="6">
        <v>401068</v>
      </c>
      <c r="J904" s="7" t="s">
        <v>915</v>
      </c>
      <c r="K904" s="6">
        <v>100010439</v>
      </c>
      <c r="L904" s="10">
        <v>45949</v>
      </c>
      <c r="M904" s="11">
        <v>47774</v>
      </c>
      <c r="N904" s="11"/>
      <c r="O904" s="11"/>
    </row>
    <row r="905" s="2" customFormat="1" ht="30" hidden="1" customHeight="1">
      <c r="A905" s="5" t="s">
        <v>111</v>
      </c>
      <c r="B905" s="5" t="s">
        <v>16</v>
      </c>
      <c r="C905" s="6">
        <v>1329001662</v>
      </c>
      <c r="D905" s="7" t="s">
        <v>944</v>
      </c>
      <c r="E905" s="7"/>
      <c r="F905" s="8">
        <v>46060.204034270828</v>
      </c>
      <c r="G905" s="8">
        <v>46060.282914814816</v>
      </c>
      <c r="H905" s="9">
        <v>4</v>
      </c>
      <c r="I905" s="6">
        <v>401093</v>
      </c>
      <c r="J905" s="7" t="s">
        <v>945</v>
      </c>
      <c r="K905" s="6">
        <v>100010457</v>
      </c>
      <c r="L905" s="10">
        <v>45950</v>
      </c>
      <c r="M905" s="11">
        <v>47775</v>
      </c>
      <c r="N905" s="11"/>
      <c r="O905" s="11"/>
    </row>
    <row r="906" s="2" customFormat="1" ht="30" hidden="1" customHeight="1">
      <c r="A906" s="5" t="s">
        <v>111</v>
      </c>
      <c r="B906" s="5" t="s">
        <v>16</v>
      </c>
      <c r="C906" s="6">
        <v>1329001662</v>
      </c>
      <c r="D906" s="7" t="s">
        <v>946</v>
      </c>
      <c r="E906" s="7"/>
      <c r="F906" s="8">
        <v>46060.204034270828</v>
      </c>
      <c r="G906" s="8">
        <v>46060.281259120369</v>
      </c>
      <c r="H906" s="9">
        <v>4</v>
      </c>
      <c r="I906" s="6">
        <v>401093</v>
      </c>
      <c r="J906" s="7" t="s">
        <v>945</v>
      </c>
      <c r="K906" s="6">
        <v>100010457</v>
      </c>
      <c r="L906" s="10">
        <v>45950</v>
      </c>
      <c r="M906" s="11">
        <v>47775</v>
      </c>
      <c r="N906" s="11"/>
      <c r="O906" s="11"/>
    </row>
    <row r="907" s="2" customFormat="1" ht="30" hidden="1" customHeight="1">
      <c r="A907" s="5" t="s">
        <v>111</v>
      </c>
      <c r="B907" s="5" t="s">
        <v>16</v>
      </c>
      <c r="C907" s="6">
        <v>1329001662</v>
      </c>
      <c r="D907" s="7" t="s">
        <v>947</v>
      </c>
      <c r="E907" s="7"/>
      <c r="F907" s="8">
        <v>46060.204034270828</v>
      </c>
      <c r="G907" s="8">
        <v>46060.280546944443</v>
      </c>
      <c r="H907" s="9">
        <v>4</v>
      </c>
      <c r="I907" s="6">
        <v>401093</v>
      </c>
      <c r="J907" s="7" t="s">
        <v>945</v>
      </c>
      <c r="K907" s="6">
        <v>100010457</v>
      </c>
      <c r="L907" s="10">
        <v>45950</v>
      </c>
      <c r="M907" s="11">
        <v>47775</v>
      </c>
      <c r="N907" s="11"/>
      <c r="O907" s="11"/>
    </row>
    <row r="908" s="2" customFormat="1" ht="30" hidden="1" customHeight="1">
      <c r="A908" s="5" t="s">
        <v>111</v>
      </c>
      <c r="B908" s="5" t="s">
        <v>16</v>
      </c>
      <c r="C908" s="6">
        <v>1329001662</v>
      </c>
      <c r="D908" s="7" t="s">
        <v>948</v>
      </c>
      <c r="E908" s="7"/>
      <c r="F908" s="8">
        <v>46060.204034270828</v>
      </c>
      <c r="G908" s="8">
        <v>46060.263031261573</v>
      </c>
      <c r="H908" s="9">
        <v>4</v>
      </c>
      <c r="I908" s="6">
        <v>401093</v>
      </c>
      <c r="J908" s="7" t="s">
        <v>945</v>
      </c>
      <c r="K908" s="6">
        <v>100010457</v>
      </c>
      <c r="L908" s="10">
        <v>45950</v>
      </c>
      <c r="M908" s="11">
        <v>47775</v>
      </c>
      <c r="N908" s="11"/>
      <c r="O908" s="11"/>
    </row>
    <row r="909" s="2" customFormat="1" ht="30" hidden="1" customHeight="1">
      <c r="A909" s="5" t="s">
        <v>111</v>
      </c>
      <c r="B909" s="5" t="s">
        <v>16</v>
      </c>
      <c r="C909" s="6">
        <v>1329001662</v>
      </c>
      <c r="D909" s="7" t="s">
        <v>949</v>
      </c>
      <c r="E909" s="7"/>
      <c r="F909" s="8">
        <v>46060.204034270828</v>
      </c>
      <c r="G909" s="8">
        <v>46060.261952615736</v>
      </c>
      <c r="H909" s="9">
        <v>4</v>
      </c>
      <c r="I909" s="6">
        <v>401093</v>
      </c>
      <c r="J909" s="7" t="s">
        <v>945</v>
      </c>
      <c r="K909" s="6">
        <v>100010457</v>
      </c>
      <c r="L909" s="10">
        <v>45950</v>
      </c>
      <c r="M909" s="11">
        <v>47775</v>
      </c>
      <c r="N909" s="11"/>
      <c r="O909" s="11"/>
    </row>
    <row r="910" s="2" customFormat="1" ht="30" hidden="1" customHeight="1">
      <c r="A910" s="5" t="s">
        <v>111</v>
      </c>
      <c r="B910" s="5" t="s">
        <v>16</v>
      </c>
      <c r="C910" s="6">
        <v>1329001662</v>
      </c>
      <c r="D910" s="7" t="s">
        <v>950</v>
      </c>
      <c r="E910" s="7"/>
      <c r="F910" s="8">
        <v>46060.204034270828</v>
      </c>
      <c r="G910" s="8">
        <v>46060.260145185181</v>
      </c>
      <c r="H910" s="9">
        <v>2</v>
      </c>
      <c r="I910" s="6">
        <v>401093</v>
      </c>
      <c r="J910" s="7" t="s">
        <v>945</v>
      </c>
      <c r="K910" s="6">
        <v>100010457</v>
      </c>
      <c r="L910" s="10">
        <v>45950</v>
      </c>
      <c r="M910" s="11">
        <v>47775</v>
      </c>
      <c r="N910" s="11"/>
      <c r="O910" s="11"/>
    </row>
    <row r="911" s="2" customFormat="1" ht="30" hidden="1" customHeight="1">
      <c r="A911" s="5" t="s">
        <v>111</v>
      </c>
      <c r="B911" s="5" t="s">
        <v>16</v>
      </c>
      <c r="C911" s="6">
        <v>1329001662</v>
      </c>
      <c r="D911" s="7" t="s">
        <v>951</v>
      </c>
      <c r="E911" s="7"/>
      <c r="F911" s="8">
        <v>46060.204034270828</v>
      </c>
      <c r="G911" s="8">
        <v>46060.24636665509</v>
      </c>
      <c r="H911" s="9">
        <v>4</v>
      </c>
      <c r="I911" s="6">
        <v>401093</v>
      </c>
      <c r="J911" s="7" t="s">
        <v>945</v>
      </c>
      <c r="K911" s="6">
        <v>100010457</v>
      </c>
      <c r="L911" s="10">
        <v>45950</v>
      </c>
      <c r="M911" s="11">
        <v>47775</v>
      </c>
      <c r="N911" s="11"/>
      <c r="O911" s="11"/>
    </row>
    <row r="912" s="2" customFormat="1" ht="30" hidden="1" customHeight="1">
      <c r="A912" s="5" t="s">
        <v>111</v>
      </c>
      <c r="B912" s="5" t="s">
        <v>16</v>
      </c>
      <c r="C912" s="6">
        <v>1329001662</v>
      </c>
      <c r="D912" s="7" t="s">
        <v>952</v>
      </c>
      <c r="E912" s="7"/>
      <c r="F912" s="8">
        <v>46060.204034270828</v>
      </c>
      <c r="G912" s="8">
        <v>46060.260716990742</v>
      </c>
      <c r="H912" s="9">
        <v>4</v>
      </c>
      <c r="I912" s="6">
        <v>401093</v>
      </c>
      <c r="J912" s="7" t="s">
        <v>945</v>
      </c>
      <c r="K912" s="6">
        <v>100010457</v>
      </c>
      <c r="L912" s="10">
        <v>45950</v>
      </c>
      <c r="M912" s="11">
        <v>47775</v>
      </c>
      <c r="N912" s="11"/>
      <c r="O912" s="11"/>
    </row>
    <row r="913" s="2" customFormat="1" ht="30" hidden="1" customHeight="1">
      <c r="A913" s="5" t="s">
        <v>111</v>
      </c>
      <c r="B913" s="5" t="s">
        <v>16</v>
      </c>
      <c r="C913" s="6">
        <v>1329001662</v>
      </c>
      <c r="D913" s="7" t="s">
        <v>953</v>
      </c>
      <c r="E913" s="7"/>
      <c r="F913" s="8">
        <v>46060.204034270828</v>
      </c>
      <c r="G913" s="8">
        <v>46060.259416967594</v>
      </c>
      <c r="H913" s="9">
        <v>2</v>
      </c>
      <c r="I913" s="6">
        <v>401093</v>
      </c>
      <c r="J913" s="7" t="s">
        <v>945</v>
      </c>
      <c r="K913" s="6">
        <v>100009836</v>
      </c>
      <c r="L913" s="10">
        <v>45950</v>
      </c>
      <c r="M913" s="11">
        <v>47775</v>
      </c>
      <c r="N913" s="11"/>
      <c r="O913" s="11"/>
    </row>
    <row r="914" s="2" customFormat="1" ht="30" hidden="1" customHeight="1">
      <c r="A914" s="5" t="s">
        <v>111</v>
      </c>
      <c r="B914" s="5" t="s">
        <v>16</v>
      </c>
      <c r="C914" s="6">
        <v>1329001662</v>
      </c>
      <c r="D914" s="7" t="s">
        <v>954</v>
      </c>
      <c r="E914" s="7"/>
      <c r="F914" s="8">
        <v>46060.204034270828</v>
      </c>
      <c r="G914" s="8">
        <v>46060.256810925923</v>
      </c>
      <c r="H914" s="9">
        <v>4</v>
      </c>
      <c r="I914" s="6">
        <v>401041</v>
      </c>
      <c r="J914" s="7" t="s">
        <v>955</v>
      </c>
      <c r="K914" s="6">
        <v>100010289</v>
      </c>
      <c r="L914" s="10">
        <v>45936</v>
      </c>
      <c r="M914" s="11">
        <v>47761</v>
      </c>
      <c r="N914" s="11"/>
      <c r="O914" s="11"/>
    </row>
    <row r="915" s="2" customFormat="1" ht="30" hidden="1" customHeight="1">
      <c r="A915" s="5" t="s">
        <v>111</v>
      </c>
      <c r="B915" s="5" t="s">
        <v>16</v>
      </c>
      <c r="C915" s="6">
        <v>1329001662</v>
      </c>
      <c r="D915" s="7" t="s">
        <v>956</v>
      </c>
      <c r="E915" s="7"/>
      <c r="F915" s="8">
        <v>46060.204034270828</v>
      </c>
      <c r="G915" s="8">
        <v>46060.24548140046</v>
      </c>
      <c r="H915" s="9">
        <v>3</v>
      </c>
      <c r="I915" s="6">
        <v>401041</v>
      </c>
      <c r="J915" s="7" t="s">
        <v>955</v>
      </c>
      <c r="K915" s="6">
        <v>100009837</v>
      </c>
      <c r="L915" s="10">
        <v>45892</v>
      </c>
      <c r="M915" s="11">
        <v>47717</v>
      </c>
      <c r="N915" s="11"/>
      <c r="O915" s="11"/>
    </row>
    <row r="916" s="2" customFormat="1" ht="30" hidden="1" customHeight="1">
      <c r="A916" s="5" t="s">
        <v>111</v>
      </c>
      <c r="B916" s="5" t="s">
        <v>16</v>
      </c>
      <c r="C916" s="6">
        <v>1329001662</v>
      </c>
      <c r="D916" s="7" t="s">
        <v>957</v>
      </c>
      <c r="E916" s="7"/>
      <c r="F916" s="8">
        <v>46060.204034270828</v>
      </c>
      <c r="G916" s="8">
        <v>46060.256139537036</v>
      </c>
      <c r="H916" s="9">
        <v>4</v>
      </c>
      <c r="I916" s="6">
        <v>401041</v>
      </c>
      <c r="J916" s="7" t="s">
        <v>955</v>
      </c>
      <c r="K916" s="6">
        <v>100010289</v>
      </c>
      <c r="L916" s="10">
        <v>45936</v>
      </c>
      <c r="M916" s="11">
        <v>47761</v>
      </c>
      <c r="N916" s="11"/>
      <c r="O916" s="11"/>
    </row>
    <row r="917" s="2" customFormat="1" ht="30" hidden="1" customHeight="1">
      <c r="A917" s="5" t="s">
        <v>111</v>
      </c>
      <c r="B917" s="5" t="s">
        <v>16</v>
      </c>
      <c r="C917" s="6">
        <v>1329001662</v>
      </c>
      <c r="D917" s="7" t="s">
        <v>958</v>
      </c>
      <c r="E917" s="7"/>
      <c r="F917" s="8">
        <v>46060.204034270828</v>
      </c>
      <c r="G917" s="8">
        <v>46060.255359398143</v>
      </c>
      <c r="H917" s="9">
        <v>4</v>
      </c>
      <c r="I917" s="6">
        <v>401041</v>
      </c>
      <c r="J917" s="7" t="s">
        <v>955</v>
      </c>
      <c r="K917" s="6">
        <v>100010050</v>
      </c>
      <c r="L917" s="10">
        <v>45911</v>
      </c>
      <c r="M917" s="11">
        <v>47736</v>
      </c>
      <c r="N917" s="11"/>
      <c r="O917" s="11"/>
    </row>
    <row r="918" s="2" customFormat="1" ht="30" hidden="1" customHeight="1">
      <c r="A918" s="5" t="s">
        <v>111</v>
      </c>
      <c r="B918" s="5" t="s">
        <v>16</v>
      </c>
      <c r="C918" s="6">
        <v>1329001662</v>
      </c>
      <c r="D918" s="7" t="s">
        <v>959</v>
      </c>
      <c r="E918" s="7"/>
      <c r="F918" s="8">
        <v>46060.204034270828</v>
      </c>
      <c r="G918" s="8">
        <v>46060.254748298612</v>
      </c>
      <c r="H918" s="9">
        <v>4</v>
      </c>
      <c r="I918" s="6">
        <v>401041</v>
      </c>
      <c r="J918" s="7" t="s">
        <v>955</v>
      </c>
      <c r="K918" s="6">
        <v>100010289</v>
      </c>
      <c r="L918" s="10">
        <v>45936</v>
      </c>
      <c r="M918" s="11">
        <v>47761</v>
      </c>
      <c r="N918" s="11"/>
      <c r="O918" s="11"/>
    </row>
    <row r="919" s="2" customFormat="1" ht="30" hidden="1" customHeight="1">
      <c r="A919" s="5" t="s">
        <v>111</v>
      </c>
      <c r="B919" s="5" t="s">
        <v>16</v>
      </c>
      <c r="C919" s="6">
        <v>1329001662</v>
      </c>
      <c r="D919" s="7" t="s">
        <v>960</v>
      </c>
      <c r="E919" s="7"/>
      <c r="F919" s="8">
        <v>46060.204034270828</v>
      </c>
      <c r="G919" s="8">
        <v>46060.253856099538</v>
      </c>
      <c r="H919" s="9">
        <v>4</v>
      </c>
      <c r="I919" s="6">
        <v>401041</v>
      </c>
      <c r="J919" s="7" t="s">
        <v>955</v>
      </c>
      <c r="K919" s="6">
        <v>100010289</v>
      </c>
      <c r="L919" s="10">
        <v>45936</v>
      </c>
      <c r="M919" s="11">
        <v>47761</v>
      </c>
      <c r="N919" s="11"/>
      <c r="O919" s="11"/>
    </row>
    <row r="920" s="2" customFormat="1" ht="30" hidden="1" customHeight="1">
      <c r="A920" s="5" t="s">
        <v>111</v>
      </c>
      <c r="B920" s="5" t="s">
        <v>16</v>
      </c>
      <c r="C920" s="6">
        <v>1329001662</v>
      </c>
      <c r="D920" s="7" t="s">
        <v>961</v>
      </c>
      <c r="E920" s="7"/>
      <c r="F920" s="8">
        <v>46060.204034270828</v>
      </c>
      <c r="G920" s="8">
        <v>46060.253249884256</v>
      </c>
      <c r="H920" s="9">
        <v>4</v>
      </c>
      <c r="I920" s="6">
        <v>401041</v>
      </c>
      <c r="J920" s="7" t="s">
        <v>955</v>
      </c>
      <c r="K920" s="6">
        <v>100010050</v>
      </c>
      <c r="L920" s="10">
        <v>45911</v>
      </c>
      <c r="M920" s="11">
        <v>47736</v>
      </c>
      <c r="N920" s="11"/>
      <c r="O920" s="11"/>
    </row>
    <row r="921" s="2" customFormat="1" ht="30" hidden="1" customHeight="1">
      <c r="A921" s="5" t="s">
        <v>111</v>
      </c>
      <c r="B921" s="5" t="s">
        <v>16</v>
      </c>
      <c r="C921" s="6">
        <v>1329001662</v>
      </c>
      <c r="D921" s="7" t="s">
        <v>962</v>
      </c>
      <c r="E921" s="7"/>
      <c r="F921" s="8">
        <v>46060.204034270828</v>
      </c>
      <c r="G921" s="8">
        <v>46060.252885451388</v>
      </c>
      <c r="H921" s="9">
        <v>4</v>
      </c>
      <c r="I921" s="6">
        <v>401041</v>
      </c>
      <c r="J921" s="7" t="s">
        <v>955</v>
      </c>
      <c r="K921" s="6">
        <v>100010050</v>
      </c>
      <c r="L921" s="10">
        <v>45911</v>
      </c>
      <c r="M921" s="11">
        <v>47736</v>
      </c>
      <c r="N921" s="11"/>
      <c r="O921" s="11"/>
    </row>
    <row r="922" s="2" customFormat="1" ht="30" hidden="1" customHeight="1">
      <c r="A922" s="5" t="s">
        <v>111</v>
      </c>
      <c r="B922" s="5" t="s">
        <v>16</v>
      </c>
      <c r="C922" s="6">
        <v>1329001662</v>
      </c>
      <c r="D922" s="7" t="s">
        <v>963</v>
      </c>
      <c r="E922" s="7"/>
      <c r="F922" s="8">
        <v>46060.204034270828</v>
      </c>
      <c r="G922" s="8">
        <v>46060.252260023146</v>
      </c>
      <c r="H922" s="9">
        <v>4</v>
      </c>
      <c r="I922" s="6">
        <v>401041</v>
      </c>
      <c r="J922" s="7" t="s">
        <v>955</v>
      </c>
      <c r="K922" s="6">
        <v>100010050</v>
      </c>
      <c r="L922" s="10">
        <v>45911</v>
      </c>
      <c r="M922" s="11">
        <v>47736</v>
      </c>
      <c r="N922" s="11"/>
      <c r="O922" s="11"/>
    </row>
    <row r="923" s="2" customFormat="1" ht="30" hidden="1" customHeight="1">
      <c r="A923" s="5" t="s">
        <v>111</v>
      </c>
      <c r="B923" s="5" t="s">
        <v>16</v>
      </c>
      <c r="C923" s="6">
        <v>1329001662</v>
      </c>
      <c r="D923" s="7" t="s">
        <v>964</v>
      </c>
      <c r="E923" s="7"/>
      <c r="F923" s="8">
        <v>46060.204034270828</v>
      </c>
      <c r="G923" s="8">
        <v>46060.251805810185</v>
      </c>
      <c r="H923" s="9">
        <v>4</v>
      </c>
      <c r="I923" s="6">
        <v>401041</v>
      </c>
      <c r="J923" s="7" t="s">
        <v>955</v>
      </c>
      <c r="K923" s="6">
        <v>100009837</v>
      </c>
      <c r="L923" s="10">
        <v>45892</v>
      </c>
      <c r="M923" s="11">
        <v>47717</v>
      </c>
      <c r="N923" s="11"/>
      <c r="O923" s="11"/>
    </row>
    <row r="924" s="2" customFormat="1" ht="30" hidden="1" customHeight="1">
      <c r="A924" s="5" t="s">
        <v>111</v>
      </c>
      <c r="B924" s="5" t="s">
        <v>16</v>
      </c>
      <c r="C924" s="6">
        <v>1329001662</v>
      </c>
      <c r="D924" s="7" t="s">
        <v>965</v>
      </c>
      <c r="E924" s="7"/>
      <c r="F924" s="8">
        <v>46060.204034270828</v>
      </c>
      <c r="G924" s="8">
        <v>46060.250536932872</v>
      </c>
      <c r="H924" s="9">
        <v>4</v>
      </c>
      <c r="I924" s="6">
        <v>401041</v>
      </c>
      <c r="J924" s="7" t="s">
        <v>955</v>
      </c>
      <c r="K924" s="6">
        <v>100010289</v>
      </c>
      <c r="L924" s="10">
        <v>45936</v>
      </c>
      <c r="M924" s="11">
        <v>47761</v>
      </c>
      <c r="N924" s="11"/>
      <c r="O924" s="11"/>
    </row>
    <row r="925" s="2" customFormat="1" ht="30" hidden="1" customHeight="1">
      <c r="A925" s="5" t="s">
        <v>111</v>
      </c>
      <c r="B925" s="5" t="s">
        <v>16</v>
      </c>
      <c r="C925" s="6">
        <v>1329001662</v>
      </c>
      <c r="D925" s="7" t="s">
        <v>966</v>
      </c>
      <c r="E925" s="7"/>
      <c r="F925" s="8">
        <v>46060.204034270828</v>
      </c>
      <c r="G925" s="8">
        <v>46060.248674907409</v>
      </c>
      <c r="H925" s="9">
        <v>4</v>
      </c>
      <c r="I925" s="6">
        <v>401041</v>
      </c>
      <c r="J925" s="7" t="s">
        <v>955</v>
      </c>
      <c r="K925" s="6">
        <v>100010050</v>
      </c>
      <c r="L925" s="10">
        <v>45911</v>
      </c>
      <c r="M925" s="11">
        <v>47736</v>
      </c>
      <c r="N925" s="11"/>
      <c r="O925" s="11"/>
    </row>
    <row r="926" s="2" customFormat="1" ht="30" hidden="1" customHeight="1">
      <c r="A926" s="5" t="s">
        <v>111</v>
      </c>
      <c r="B926" s="5" t="s">
        <v>16</v>
      </c>
      <c r="C926" s="6">
        <v>1329001662</v>
      </c>
      <c r="D926" s="7" t="s">
        <v>967</v>
      </c>
      <c r="E926" s="7"/>
      <c r="F926" s="8">
        <v>46060.204034270828</v>
      </c>
      <c r="G926" s="8">
        <v>46060.248140995369</v>
      </c>
      <c r="H926" s="9">
        <v>4</v>
      </c>
      <c r="I926" s="6">
        <v>401041</v>
      </c>
      <c r="J926" s="7" t="s">
        <v>955</v>
      </c>
      <c r="K926" s="6">
        <v>100010050</v>
      </c>
      <c r="L926" s="10">
        <v>45911</v>
      </c>
      <c r="M926" s="11">
        <v>47736</v>
      </c>
      <c r="N926" s="11"/>
      <c r="O926" s="11"/>
    </row>
    <row r="927" s="2" customFormat="1" ht="30" hidden="1" customHeight="1">
      <c r="A927" s="5" t="s">
        <v>111</v>
      </c>
      <c r="B927" s="5" t="s">
        <v>16</v>
      </c>
      <c r="C927" s="6">
        <v>1329001662</v>
      </c>
      <c r="D927" s="7" t="s">
        <v>968</v>
      </c>
      <c r="E927" s="7"/>
      <c r="F927" s="8">
        <v>46060.204034270828</v>
      </c>
      <c r="G927" s="8">
        <v>46060.251277071759</v>
      </c>
      <c r="H927" s="9">
        <v>4</v>
      </c>
      <c r="I927" s="6">
        <v>401041</v>
      </c>
      <c r="J927" s="7" t="s">
        <v>955</v>
      </c>
      <c r="K927" s="6">
        <v>100010050</v>
      </c>
      <c r="L927" s="10">
        <v>45911</v>
      </c>
      <c r="M927" s="11">
        <v>47736</v>
      </c>
      <c r="N927" s="11"/>
      <c r="O927" s="11"/>
    </row>
    <row r="928" s="2" customFormat="1" ht="30" hidden="1" customHeight="1">
      <c r="A928" s="5" t="s">
        <v>111</v>
      </c>
      <c r="B928" s="5" t="s">
        <v>16</v>
      </c>
      <c r="C928" s="6">
        <v>1329001662</v>
      </c>
      <c r="D928" s="7" t="s">
        <v>969</v>
      </c>
      <c r="E928" s="7"/>
      <c r="F928" s="8">
        <v>46060.204034270828</v>
      </c>
      <c r="G928" s="8">
        <v>46060.28169625</v>
      </c>
      <c r="H928" s="9">
        <v>4</v>
      </c>
      <c r="I928" s="6">
        <v>401068</v>
      </c>
      <c r="J928" s="7" t="s">
        <v>915</v>
      </c>
      <c r="K928" s="6">
        <v>100010439</v>
      </c>
      <c r="L928" s="10">
        <v>45949</v>
      </c>
      <c r="M928" s="11">
        <v>47774</v>
      </c>
      <c r="N928" s="11"/>
      <c r="O928" s="11"/>
    </row>
    <row r="929" s="2" customFormat="1" ht="30" hidden="1" customHeight="1">
      <c r="A929" s="5" t="s">
        <v>111</v>
      </c>
      <c r="B929" s="5" t="s">
        <v>16</v>
      </c>
      <c r="C929" s="6">
        <v>1329001662</v>
      </c>
      <c r="D929" s="7" t="s">
        <v>970</v>
      </c>
      <c r="E929" s="7"/>
      <c r="F929" s="8">
        <v>46060.204034270828</v>
      </c>
      <c r="G929" s="8">
        <v>46060.282361481477</v>
      </c>
      <c r="H929" s="9">
        <v>4</v>
      </c>
      <c r="I929" s="6">
        <v>401068</v>
      </c>
      <c r="J929" s="7" t="s">
        <v>915</v>
      </c>
      <c r="K929" s="6">
        <v>100010439</v>
      </c>
      <c r="L929" s="10">
        <v>45949</v>
      </c>
      <c r="M929" s="11">
        <v>47774</v>
      </c>
      <c r="N929" s="11"/>
      <c r="O929" s="11"/>
    </row>
    <row r="930" s="2" customFormat="1" ht="30" hidden="1" customHeight="1">
      <c r="A930" s="5" t="s">
        <v>111</v>
      </c>
      <c r="B930" s="5" t="s">
        <v>16</v>
      </c>
      <c r="C930" s="6">
        <v>1329001662</v>
      </c>
      <c r="D930" s="7" t="s">
        <v>971</v>
      </c>
      <c r="E930" s="7"/>
      <c r="F930" s="8">
        <v>46060.204034270828</v>
      </c>
      <c r="G930" s="8">
        <v>46060.278930034721</v>
      </c>
      <c r="H930" s="9">
        <v>4</v>
      </c>
      <c r="I930" s="6">
        <v>401068</v>
      </c>
      <c r="J930" s="7" t="s">
        <v>915</v>
      </c>
      <c r="K930" s="6">
        <v>100010439</v>
      </c>
      <c r="L930" s="10">
        <v>45949</v>
      </c>
      <c r="M930" s="11">
        <v>47774</v>
      </c>
      <c r="N930" s="11"/>
      <c r="O930" s="11"/>
    </row>
    <row r="931" s="2" customFormat="1" ht="30" hidden="1" customHeight="1">
      <c r="A931" s="5" t="s">
        <v>111</v>
      </c>
      <c r="B931" s="5" t="s">
        <v>16</v>
      </c>
      <c r="C931" s="6">
        <v>1329001662</v>
      </c>
      <c r="D931" s="7" t="s">
        <v>972</v>
      </c>
      <c r="E931" s="7"/>
      <c r="F931" s="8">
        <v>46060.204034270828</v>
      </c>
      <c r="G931" s="8">
        <v>46060.277859398149</v>
      </c>
      <c r="H931" s="9">
        <v>4</v>
      </c>
      <c r="I931" s="6">
        <v>401068</v>
      </c>
      <c r="J931" s="7" t="s">
        <v>915</v>
      </c>
      <c r="K931" s="6">
        <v>100010439</v>
      </c>
      <c r="L931" s="10">
        <v>45949</v>
      </c>
      <c r="M931" s="11">
        <v>47774</v>
      </c>
      <c r="N931" s="11"/>
      <c r="O931" s="11"/>
    </row>
    <row r="932" s="2" customFormat="1" ht="30" hidden="1" customHeight="1">
      <c r="A932" s="5" t="s">
        <v>111</v>
      </c>
      <c r="B932" s="5" t="s">
        <v>16</v>
      </c>
      <c r="C932" s="6">
        <v>1329001662</v>
      </c>
      <c r="D932" s="7" t="s">
        <v>973</v>
      </c>
      <c r="E932" s="7"/>
      <c r="F932" s="8">
        <v>46060.204034270828</v>
      </c>
      <c r="G932" s="8">
        <v>46060.262493715272</v>
      </c>
      <c r="H932" s="9">
        <v>4</v>
      </c>
      <c r="I932" s="6">
        <v>401068</v>
      </c>
      <c r="J932" s="7" t="s">
        <v>915</v>
      </c>
      <c r="K932" s="6">
        <v>100010439</v>
      </c>
      <c r="L932" s="10">
        <v>45949</v>
      </c>
      <c r="M932" s="11">
        <v>47774</v>
      </c>
      <c r="N932" s="11"/>
      <c r="O932" s="11"/>
    </row>
    <row r="933" s="2" customFormat="1" ht="30" hidden="1" customHeight="1">
      <c r="A933" s="5" t="s">
        <v>111</v>
      </c>
      <c r="B933" s="5" t="s">
        <v>16</v>
      </c>
      <c r="C933" s="6">
        <v>1329001662</v>
      </c>
      <c r="D933" s="7" t="s">
        <v>974</v>
      </c>
      <c r="E933" s="7"/>
      <c r="F933" s="8">
        <v>46060.204034270828</v>
      </c>
      <c r="G933" s="8">
        <v>46060.261415543981</v>
      </c>
      <c r="H933" s="9">
        <v>4</v>
      </c>
      <c r="I933" s="6">
        <v>401068</v>
      </c>
      <c r="J933" s="7" t="s">
        <v>915</v>
      </c>
      <c r="K933" s="6">
        <v>100010439</v>
      </c>
      <c r="L933" s="10">
        <v>45949</v>
      </c>
      <c r="M933" s="11">
        <v>47774</v>
      </c>
      <c r="N933" s="11"/>
      <c r="O933" s="11"/>
    </row>
    <row r="934" s="2" customFormat="1" ht="30" hidden="1" customHeight="1">
      <c r="A934" s="5" t="s">
        <v>15</v>
      </c>
      <c r="B934" s="5" t="s">
        <v>16</v>
      </c>
      <c r="C934" s="6">
        <v>1329001671</v>
      </c>
      <c r="D934" s="7" t="s">
        <v>975</v>
      </c>
      <c r="E934" s="7"/>
      <c r="F934" s="8">
        <v>46060.240498831015</v>
      </c>
      <c r="G934" s="8">
        <v>46060.347557546294</v>
      </c>
      <c r="H934" s="9">
        <v>4</v>
      </c>
      <c r="I934" s="6">
        <v>400514</v>
      </c>
      <c r="J934" s="7" t="s">
        <v>18</v>
      </c>
      <c r="K934" s="6">
        <v>100009783</v>
      </c>
      <c r="L934" s="10">
        <v>45888</v>
      </c>
      <c r="M934" s="11">
        <v>47713</v>
      </c>
      <c r="N934" s="11">
        <v>46060</v>
      </c>
      <c r="O934" s="11">
        <v>46060</v>
      </c>
    </row>
    <row r="935" s="2" customFormat="1" ht="30" hidden="1" customHeight="1">
      <c r="A935" s="5" t="s">
        <v>15</v>
      </c>
      <c r="B935" s="5" t="s">
        <v>16</v>
      </c>
      <c r="C935" s="6">
        <v>1329001671</v>
      </c>
      <c r="D935" s="7" t="s">
        <v>976</v>
      </c>
      <c r="E935" s="7"/>
      <c r="F935" s="8">
        <v>46060.240498831015</v>
      </c>
      <c r="G935" s="8">
        <v>46060.346179120366</v>
      </c>
      <c r="H935" s="9">
        <v>4</v>
      </c>
      <c r="I935" s="6">
        <v>400763</v>
      </c>
      <c r="J935" s="7" t="s">
        <v>977</v>
      </c>
      <c r="K935" s="6">
        <v>153000014</v>
      </c>
      <c r="L935" s="10">
        <v>46034</v>
      </c>
      <c r="M935" s="11">
        <v>47859</v>
      </c>
      <c r="N935" s="11">
        <v>46060</v>
      </c>
      <c r="O935" s="11">
        <v>46060</v>
      </c>
    </row>
    <row r="936" s="2" customFormat="1" ht="30" hidden="1" customHeight="1">
      <c r="A936" s="5" t="s">
        <v>15</v>
      </c>
      <c r="B936" s="5" t="s">
        <v>16</v>
      </c>
      <c r="C936" s="6">
        <v>1329001671</v>
      </c>
      <c r="D936" s="7" t="s">
        <v>978</v>
      </c>
      <c r="E936" s="7"/>
      <c r="F936" s="8">
        <v>46060.240498831015</v>
      </c>
      <c r="G936" s="8">
        <v>46060.344015555551</v>
      </c>
      <c r="H936" s="9">
        <v>4</v>
      </c>
      <c r="I936" s="6">
        <v>400763</v>
      </c>
      <c r="J936" s="7" t="s">
        <v>977</v>
      </c>
      <c r="K936" s="6">
        <v>153000014</v>
      </c>
      <c r="L936" s="10">
        <v>46034</v>
      </c>
      <c r="M936" s="11">
        <v>47859</v>
      </c>
      <c r="N936" s="11">
        <v>46060</v>
      </c>
      <c r="O936" s="11">
        <v>46060</v>
      </c>
    </row>
    <row r="937" s="2" customFormat="1" ht="30" hidden="1" customHeight="1">
      <c r="A937" s="5" t="s">
        <v>15</v>
      </c>
      <c r="B937" s="5" t="s">
        <v>16</v>
      </c>
      <c r="C937" s="6">
        <v>1329001671</v>
      </c>
      <c r="D937" s="7" t="s">
        <v>979</v>
      </c>
      <c r="E937" s="7"/>
      <c r="F937" s="8">
        <v>46060.240498831015</v>
      </c>
      <c r="G937" s="8">
        <v>46060.343203680553</v>
      </c>
      <c r="H937" s="9">
        <v>4</v>
      </c>
      <c r="I937" s="6">
        <v>400763</v>
      </c>
      <c r="J937" s="7" t="s">
        <v>977</v>
      </c>
      <c r="K937" s="6">
        <v>153000014</v>
      </c>
      <c r="L937" s="10">
        <v>46034</v>
      </c>
      <c r="M937" s="11">
        <v>47859</v>
      </c>
      <c r="N937" s="11">
        <v>46060</v>
      </c>
      <c r="O937" s="11">
        <v>46060</v>
      </c>
    </row>
    <row r="938" s="2" customFormat="1" ht="30" hidden="1" customHeight="1">
      <c r="A938" s="5" t="s">
        <v>15</v>
      </c>
      <c r="B938" s="5" t="s">
        <v>16</v>
      </c>
      <c r="C938" s="6">
        <v>1329001671</v>
      </c>
      <c r="D938" s="7" t="s">
        <v>980</v>
      </c>
      <c r="E938" s="7"/>
      <c r="F938" s="8">
        <v>46060.240498831015</v>
      </c>
      <c r="G938" s="8">
        <v>46060.341284745366</v>
      </c>
      <c r="H938" s="9">
        <v>4</v>
      </c>
      <c r="I938" s="6">
        <v>400763</v>
      </c>
      <c r="J938" s="7" t="s">
        <v>977</v>
      </c>
      <c r="K938" s="6">
        <v>153000014</v>
      </c>
      <c r="L938" s="10">
        <v>46034</v>
      </c>
      <c r="M938" s="11">
        <v>47859</v>
      </c>
      <c r="N938" s="11">
        <v>46060</v>
      </c>
      <c r="O938" s="11">
        <v>46060</v>
      </c>
    </row>
    <row r="939" s="2" customFormat="1" ht="30" hidden="1" customHeight="1">
      <c r="A939" s="5" t="s">
        <v>15</v>
      </c>
      <c r="B939" s="5" t="s">
        <v>16</v>
      </c>
      <c r="C939" s="6">
        <v>1329001671</v>
      </c>
      <c r="D939" s="7" t="s">
        <v>981</v>
      </c>
      <c r="E939" s="7"/>
      <c r="F939" s="8">
        <v>46060.240498831015</v>
      </c>
      <c r="G939" s="8">
        <v>46060.341156412032</v>
      </c>
      <c r="H939" s="9">
        <v>4</v>
      </c>
      <c r="I939" s="6">
        <v>400763</v>
      </c>
      <c r="J939" s="7" t="s">
        <v>977</v>
      </c>
      <c r="K939" s="6">
        <v>153000014</v>
      </c>
      <c r="L939" s="10">
        <v>46034</v>
      </c>
      <c r="M939" s="11">
        <v>47859</v>
      </c>
      <c r="N939" s="11">
        <v>46060</v>
      </c>
      <c r="O939" s="11">
        <v>46060</v>
      </c>
    </row>
    <row r="940" s="2" customFormat="1" ht="30" hidden="1" customHeight="1">
      <c r="A940" s="5" t="s">
        <v>15</v>
      </c>
      <c r="B940" s="5" t="s">
        <v>16</v>
      </c>
      <c r="C940" s="6">
        <v>1329001671</v>
      </c>
      <c r="D940" s="7" t="s">
        <v>982</v>
      </c>
      <c r="E940" s="7"/>
      <c r="F940" s="8">
        <v>46060.240498831015</v>
      </c>
      <c r="G940" s="8">
        <v>46060.341023298606</v>
      </c>
      <c r="H940" s="9">
        <v>4</v>
      </c>
      <c r="I940" s="6">
        <v>400763</v>
      </c>
      <c r="J940" s="7" t="s">
        <v>977</v>
      </c>
      <c r="K940" s="6">
        <v>153000014</v>
      </c>
      <c r="L940" s="10">
        <v>46034</v>
      </c>
      <c r="M940" s="11">
        <v>47859</v>
      </c>
      <c r="N940" s="11">
        <v>46060</v>
      </c>
      <c r="O940" s="11">
        <v>46060</v>
      </c>
    </row>
    <row r="941" s="2" customFormat="1" ht="30" hidden="1" customHeight="1">
      <c r="A941" s="5" t="s">
        <v>15</v>
      </c>
      <c r="B941" s="5" t="s">
        <v>16</v>
      </c>
      <c r="C941" s="6">
        <v>1329001671</v>
      </c>
      <c r="D941" s="7" t="s">
        <v>983</v>
      </c>
      <c r="E941" s="7"/>
      <c r="F941" s="8">
        <v>46060.240498831015</v>
      </c>
      <c r="G941" s="8">
        <v>46060.340897662034</v>
      </c>
      <c r="H941" s="9">
        <v>4</v>
      </c>
      <c r="I941" s="6">
        <v>400763</v>
      </c>
      <c r="J941" s="7" t="s">
        <v>977</v>
      </c>
      <c r="K941" s="6">
        <v>153000014</v>
      </c>
      <c r="L941" s="10">
        <v>46034</v>
      </c>
      <c r="M941" s="11">
        <v>47859</v>
      </c>
      <c r="N941" s="11">
        <v>46060</v>
      </c>
      <c r="O941" s="11">
        <v>46060</v>
      </c>
    </row>
    <row r="942" s="2" customFormat="1" ht="30" hidden="1" customHeight="1">
      <c r="A942" s="5" t="s">
        <v>15</v>
      </c>
      <c r="B942" s="5" t="s">
        <v>16</v>
      </c>
      <c r="C942" s="6">
        <v>1329001671</v>
      </c>
      <c r="D942" s="7" t="s">
        <v>984</v>
      </c>
      <c r="E942" s="7"/>
      <c r="F942" s="8">
        <v>46060.240498831015</v>
      </c>
      <c r="G942" s="8">
        <v>46060.340641793977</v>
      </c>
      <c r="H942" s="9">
        <v>1</v>
      </c>
      <c r="I942" s="6">
        <v>400763</v>
      </c>
      <c r="J942" s="7" t="s">
        <v>977</v>
      </c>
      <c r="K942" s="6">
        <v>153000014</v>
      </c>
      <c r="L942" s="10">
        <v>46034</v>
      </c>
      <c r="M942" s="11">
        <v>47859</v>
      </c>
      <c r="N942" s="11">
        <v>46060</v>
      </c>
      <c r="O942" s="11">
        <v>46060</v>
      </c>
    </row>
    <row r="943" s="2" customFormat="1" ht="30" hidden="1" customHeight="1">
      <c r="A943" s="5" t="s">
        <v>15</v>
      </c>
      <c r="B943" s="5" t="s">
        <v>16</v>
      </c>
      <c r="C943" s="6">
        <v>1329001671</v>
      </c>
      <c r="D943" s="7" t="s">
        <v>985</v>
      </c>
      <c r="E943" s="7"/>
      <c r="F943" s="8">
        <v>46060.240498831015</v>
      </c>
      <c r="G943" s="8">
        <v>46060.340484710643</v>
      </c>
      <c r="H943" s="9">
        <v>4</v>
      </c>
      <c r="I943" s="6">
        <v>400763</v>
      </c>
      <c r="J943" s="7" t="s">
        <v>977</v>
      </c>
      <c r="K943" s="6">
        <v>153000014</v>
      </c>
      <c r="L943" s="10">
        <v>46034</v>
      </c>
      <c r="M943" s="11">
        <v>47859</v>
      </c>
      <c r="N943" s="11">
        <v>46060</v>
      </c>
      <c r="O943" s="11">
        <v>46060</v>
      </c>
    </row>
    <row r="944" s="2" customFormat="1" ht="30" hidden="1" customHeight="1">
      <c r="A944" s="5" t="s">
        <v>15</v>
      </c>
      <c r="B944" s="5" t="s">
        <v>16</v>
      </c>
      <c r="C944" s="6">
        <v>1329001671</v>
      </c>
      <c r="D944" s="7" t="s">
        <v>986</v>
      </c>
      <c r="E944" s="7"/>
      <c r="F944" s="8">
        <v>46060.240498831015</v>
      </c>
      <c r="G944" s="8">
        <v>46060.338015821755</v>
      </c>
      <c r="H944" s="9">
        <v>4</v>
      </c>
      <c r="I944" s="6">
        <v>400763</v>
      </c>
      <c r="J944" s="7" t="s">
        <v>977</v>
      </c>
      <c r="K944" s="6">
        <v>153000014</v>
      </c>
      <c r="L944" s="10">
        <v>46034</v>
      </c>
      <c r="M944" s="11">
        <v>47859</v>
      </c>
      <c r="N944" s="11">
        <v>46060</v>
      </c>
      <c r="O944" s="11">
        <v>46060</v>
      </c>
    </row>
    <row r="945" s="2" customFormat="1" ht="30" hidden="1" customHeight="1">
      <c r="A945" s="5" t="s">
        <v>15</v>
      </c>
      <c r="B945" s="5" t="s">
        <v>16</v>
      </c>
      <c r="C945" s="6">
        <v>1329001671</v>
      </c>
      <c r="D945" s="7" t="s">
        <v>987</v>
      </c>
      <c r="E945" s="7"/>
      <c r="F945" s="8">
        <v>46060.240498831015</v>
      </c>
      <c r="G945" s="8">
        <v>46060.336855740738</v>
      </c>
      <c r="H945" s="9">
        <v>4</v>
      </c>
      <c r="I945" s="6">
        <v>400763</v>
      </c>
      <c r="J945" s="7" t="s">
        <v>977</v>
      </c>
      <c r="K945" s="6">
        <v>153000014</v>
      </c>
      <c r="L945" s="10">
        <v>46034</v>
      </c>
      <c r="M945" s="11">
        <v>47859</v>
      </c>
      <c r="N945" s="11">
        <v>46060</v>
      </c>
      <c r="O945" s="11">
        <v>46060</v>
      </c>
    </row>
    <row r="946" s="2" customFormat="1" ht="30" hidden="1" customHeight="1">
      <c r="A946" s="5" t="s">
        <v>15</v>
      </c>
      <c r="B946" s="5" t="s">
        <v>16</v>
      </c>
      <c r="C946" s="6">
        <v>1329001671</v>
      </c>
      <c r="D946" s="7" t="s">
        <v>988</v>
      </c>
      <c r="E946" s="7"/>
      <c r="F946" s="8">
        <v>46060.240498831015</v>
      </c>
      <c r="G946" s="8">
        <v>46060.338427314811</v>
      </c>
      <c r="H946" s="9">
        <v>4</v>
      </c>
      <c r="I946" s="6">
        <v>400763</v>
      </c>
      <c r="J946" s="7" t="s">
        <v>977</v>
      </c>
      <c r="K946" s="6">
        <v>153000015</v>
      </c>
      <c r="L946" s="10">
        <v>46033</v>
      </c>
      <c r="M946" s="11">
        <v>47858</v>
      </c>
      <c r="N946" s="11">
        <v>46060</v>
      </c>
      <c r="O946" s="11">
        <v>46060</v>
      </c>
    </row>
    <row r="947" s="2" customFormat="1" ht="30" hidden="1" customHeight="1">
      <c r="A947" s="5" t="s">
        <v>15</v>
      </c>
      <c r="B947" s="5" t="s">
        <v>16</v>
      </c>
      <c r="C947" s="6">
        <v>1329001671</v>
      </c>
      <c r="D947" s="7" t="s">
        <v>989</v>
      </c>
      <c r="E947" s="7"/>
      <c r="F947" s="8">
        <v>46060.240498831015</v>
      </c>
      <c r="G947" s="8">
        <v>46060.336013414351</v>
      </c>
      <c r="H947" s="9">
        <v>4</v>
      </c>
      <c r="I947" s="6">
        <v>400763</v>
      </c>
      <c r="J947" s="7" t="s">
        <v>977</v>
      </c>
      <c r="K947" s="6">
        <v>153000014</v>
      </c>
      <c r="L947" s="10">
        <v>46034</v>
      </c>
      <c r="M947" s="11">
        <v>47859</v>
      </c>
      <c r="N947" s="11">
        <v>46060</v>
      </c>
      <c r="O947" s="11">
        <v>46060</v>
      </c>
    </row>
    <row r="948" s="2" customFormat="1" ht="30" hidden="1" customHeight="1">
      <c r="A948" s="5" t="s">
        <v>15</v>
      </c>
      <c r="B948" s="5" t="s">
        <v>16</v>
      </c>
      <c r="C948" s="6">
        <v>1329001671</v>
      </c>
      <c r="D948" s="7" t="s">
        <v>990</v>
      </c>
      <c r="E948" s="7"/>
      <c r="F948" s="8">
        <v>46060.240498831015</v>
      </c>
      <c r="G948" s="8">
        <v>46060.337351967588</v>
      </c>
      <c r="H948" s="9">
        <v>4</v>
      </c>
      <c r="I948" s="6">
        <v>400514</v>
      </c>
      <c r="J948" s="7" t="s">
        <v>18</v>
      </c>
      <c r="K948" s="6">
        <v>100010778</v>
      </c>
      <c r="L948" s="10">
        <v>45981</v>
      </c>
      <c r="M948" s="11">
        <v>47806</v>
      </c>
      <c r="N948" s="11">
        <v>46060</v>
      </c>
      <c r="O948" s="11">
        <v>46060</v>
      </c>
    </row>
    <row r="949" s="2" customFormat="1" ht="30" hidden="1" customHeight="1">
      <c r="A949" s="5" t="s">
        <v>15</v>
      </c>
      <c r="B949" s="5" t="s">
        <v>16</v>
      </c>
      <c r="C949" s="6">
        <v>1329001671</v>
      </c>
      <c r="D949" s="7" t="s">
        <v>991</v>
      </c>
      <c r="E949" s="7"/>
      <c r="F949" s="8">
        <v>46060.240498831015</v>
      </c>
      <c r="G949" s="8">
        <v>46060.34694048611</v>
      </c>
      <c r="H949" s="9">
        <v>4</v>
      </c>
      <c r="I949" s="6">
        <v>400514</v>
      </c>
      <c r="J949" s="7" t="s">
        <v>18</v>
      </c>
      <c r="K949" s="6">
        <v>100009710</v>
      </c>
      <c r="L949" s="10">
        <v>45882</v>
      </c>
      <c r="M949" s="11">
        <v>47707</v>
      </c>
      <c r="N949" s="11">
        <v>46060</v>
      </c>
      <c r="O949" s="11">
        <v>46060</v>
      </c>
    </row>
    <row r="950" s="2" customFormat="1" ht="30" hidden="1" customHeight="1">
      <c r="A950" s="5" t="s">
        <v>15</v>
      </c>
      <c r="B950" s="5" t="s">
        <v>16</v>
      </c>
      <c r="C950" s="6">
        <v>1329001671</v>
      </c>
      <c r="D950" s="7" t="s">
        <v>992</v>
      </c>
      <c r="E950" s="7"/>
      <c r="F950" s="8">
        <v>46060.240498831015</v>
      </c>
      <c r="G950" s="8">
        <v>46060.346760428241</v>
      </c>
      <c r="H950" s="9">
        <v>4</v>
      </c>
      <c r="I950" s="6">
        <v>400514</v>
      </c>
      <c r="J950" s="7" t="s">
        <v>18</v>
      </c>
      <c r="K950" s="6">
        <v>100009783</v>
      </c>
      <c r="L950" s="10">
        <v>45888</v>
      </c>
      <c r="M950" s="11">
        <v>47713</v>
      </c>
      <c r="N950" s="11">
        <v>46060</v>
      </c>
      <c r="O950" s="11">
        <v>46060</v>
      </c>
    </row>
    <row r="951" s="2" customFormat="1" ht="30" hidden="1" customHeight="1">
      <c r="A951" s="5" t="s">
        <v>15</v>
      </c>
      <c r="B951" s="5" t="s">
        <v>16</v>
      </c>
      <c r="C951" s="6">
        <v>1329001671</v>
      </c>
      <c r="D951" s="7" t="s">
        <v>993</v>
      </c>
      <c r="E951" s="7"/>
      <c r="F951" s="8">
        <v>46060.240498831015</v>
      </c>
      <c r="G951" s="8">
        <v>46060.346569155088</v>
      </c>
      <c r="H951" s="9">
        <v>4</v>
      </c>
      <c r="I951" s="6">
        <v>400514</v>
      </c>
      <c r="J951" s="7" t="s">
        <v>18</v>
      </c>
      <c r="K951" s="6">
        <v>100009783</v>
      </c>
      <c r="L951" s="10">
        <v>45888</v>
      </c>
      <c r="M951" s="11">
        <v>47713</v>
      </c>
      <c r="N951" s="11">
        <v>46060</v>
      </c>
      <c r="O951" s="11">
        <v>46060</v>
      </c>
    </row>
    <row r="952" s="2" customFormat="1" ht="30" hidden="1" customHeight="1">
      <c r="A952" s="5" t="s">
        <v>15</v>
      </c>
      <c r="B952" s="5" t="s">
        <v>16</v>
      </c>
      <c r="C952" s="6">
        <v>1329001671</v>
      </c>
      <c r="D952" s="7" t="s">
        <v>994</v>
      </c>
      <c r="E952" s="7"/>
      <c r="F952" s="8">
        <v>46060.240498831015</v>
      </c>
      <c r="G952" s="8">
        <v>46060.34638038194</v>
      </c>
      <c r="H952" s="9">
        <v>4</v>
      </c>
      <c r="I952" s="6">
        <v>400514</v>
      </c>
      <c r="J952" s="7" t="s">
        <v>18</v>
      </c>
      <c r="K952" s="6">
        <v>100009710</v>
      </c>
      <c r="L952" s="10">
        <v>45882</v>
      </c>
      <c r="M952" s="11">
        <v>47707</v>
      </c>
      <c r="N952" s="11">
        <v>46060</v>
      </c>
      <c r="O952" s="11">
        <v>46060</v>
      </c>
    </row>
    <row r="953" s="2" customFormat="1" ht="30" hidden="1" customHeight="1">
      <c r="A953" s="5" t="s">
        <v>15</v>
      </c>
      <c r="B953" s="5" t="s">
        <v>16</v>
      </c>
      <c r="C953" s="6">
        <v>1329001671</v>
      </c>
      <c r="D953" s="7" t="s">
        <v>995</v>
      </c>
      <c r="E953" s="7"/>
      <c r="F953" s="8">
        <v>46060.240498831015</v>
      </c>
      <c r="G953" s="8">
        <v>46060.345552569444</v>
      </c>
      <c r="H953" s="9">
        <v>4</v>
      </c>
      <c r="I953" s="6">
        <v>400514</v>
      </c>
      <c r="J953" s="7" t="s">
        <v>18</v>
      </c>
      <c r="K953" s="6">
        <v>100009783</v>
      </c>
      <c r="L953" s="10">
        <v>45888</v>
      </c>
      <c r="M953" s="11">
        <v>47713</v>
      </c>
      <c r="N953" s="11">
        <v>46060</v>
      </c>
      <c r="O953" s="11">
        <v>46060</v>
      </c>
    </row>
    <row r="954" s="2" customFormat="1" ht="30" hidden="1" customHeight="1">
      <c r="A954" s="5" t="s">
        <v>15</v>
      </c>
      <c r="B954" s="5" t="s">
        <v>16</v>
      </c>
      <c r="C954" s="6">
        <v>1329001671</v>
      </c>
      <c r="D954" s="7" t="s">
        <v>996</v>
      </c>
      <c r="E954" s="7"/>
      <c r="F954" s="8">
        <v>46060.240498831015</v>
      </c>
      <c r="G954" s="8">
        <v>46060.344137465276</v>
      </c>
      <c r="H954" s="9">
        <v>4</v>
      </c>
      <c r="I954" s="6">
        <v>400514</v>
      </c>
      <c r="J954" s="7" t="s">
        <v>18</v>
      </c>
      <c r="K954" s="6">
        <v>100010991</v>
      </c>
      <c r="L954" s="10">
        <v>46002</v>
      </c>
      <c r="M954" s="11">
        <v>47827</v>
      </c>
      <c r="N954" s="11">
        <v>46060</v>
      </c>
      <c r="O954" s="11">
        <v>46060</v>
      </c>
    </row>
    <row r="955" s="2" customFormat="1" ht="30" hidden="1" customHeight="1">
      <c r="A955" s="5" t="s">
        <v>15</v>
      </c>
      <c r="B955" s="5" t="s">
        <v>16</v>
      </c>
      <c r="C955" s="6">
        <v>1329001671</v>
      </c>
      <c r="D955" s="7" t="s">
        <v>997</v>
      </c>
      <c r="E955" s="7"/>
      <c r="F955" s="8">
        <v>46060.240498831015</v>
      </c>
      <c r="G955" s="8">
        <v>46060.343446550927</v>
      </c>
      <c r="H955" s="9">
        <v>4</v>
      </c>
      <c r="I955" s="6">
        <v>400514</v>
      </c>
      <c r="J955" s="7" t="s">
        <v>18</v>
      </c>
      <c r="K955" s="6">
        <v>100009710</v>
      </c>
      <c r="L955" s="10">
        <v>45882</v>
      </c>
      <c r="M955" s="11">
        <v>47707</v>
      </c>
      <c r="N955" s="11">
        <v>46060</v>
      </c>
      <c r="O955" s="11">
        <v>46060</v>
      </c>
    </row>
    <row r="956" s="2" customFormat="1" ht="30" hidden="1" customHeight="1">
      <c r="A956" s="5" t="s">
        <v>15</v>
      </c>
      <c r="B956" s="5" t="s">
        <v>16</v>
      </c>
      <c r="C956" s="6">
        <v>1329001671</v>
      </c>
      <c r="D956" s="7" t="s">
        <v>998</v>
      </c>
      <c r="E956" s="7"/>
      <c r="F956" s="8">
        <v>46060.240498831015</v>
      </c>
      <c r="G956" s="8">
        <v>46060.343056712962</v>
      </c>
      <c r="H956" s="9">
        <v>4</v>
      </c>
      <c r="I956" s="6">
        <v>400514</v>
      </c>
      <c r="J956" s="7" t="s">
        <v>18</v>
      </c>
      <c r="K956" s="6">
        <v>100009783</v>
      </c>
      <c r="L956" s="10">
        <v>45888</v>
      </c>
      <c r="M956" s="11">
        <v>47713</v>
      </c>
      <c r="N956" s="11">
        <v>46060</v>
      </c>
      <c r="O956" s="11">
        <v>46060</v>
      </c>
    </row>
    <row r="957" s="2" customFormat="1" ht="30" hidden="1" customHeight="1">
      <c r="A957" s="5" t="s">
        <v>15</v>
      </c>
      <c r="B957" s="5" t="s">
        <v>16</v>
      </c>
      <c r="C957" s="6">
        <v>1329001671</v>
      </c>
      <c r="D957" s="7" t="s">
        <v>999</v>
      </c>
      <c r="E957" s="7"/>
      <c r="F957" s="8">
        <v>46060.240498831015</v>
      </c>
      <c r="G957" s="8">
        <v>46060.342772164353</v>
      </c>
      <c r="H957" s="9">
        <v>4</v>
      </c>
      <c r="I957" s="6">
        <v>400514</v>
      </c>
      <c r="J957" s="7" t="s">
        <v>18</v>
      </c>
      <c r="K957" s="6">
        <v>100010778</v>
      </c>
      <c r="L957" s="10">
        <v>45981</v>
      </c>
      <c r="M957" s="11">
        <v>47806</v>
      </c>
      <c r="N957" s="11">
        <v>46060</v>
      </c>
      <c r="O957" s="11">
        <v>46060</v>
      </c>
    </row>
    <row r="958" s="2" customFormat="1" ht="30" hidden="1" customHeight="1">
      <c r="A958" s="5" t="s">
        <v>15</v>
      </c>
      <c r="B958" s="5" t="s">
        <v>16</v>
      </c>
      <c r="C958" s="6">
        <v>1329001671</v>
      </c>
      <c r="D958" s="7" t="s">
        <v>1000</v>
      </c>
      <c r="E958" s="7"/>
      <c r="F958" s="8">
        <v>46060.240498831015</v>
      </c>
      <c r="G958" s="8">
        <v>46060.342094166663</v>
      </c>
      <c r="H958" s="9">
        <v>4</v>
      </c>
      <c r="I958" s="6">
        <v>400514</v>
      </c>
      <c r="J958" s="7" t="s">
        <v>18</v>
      </c>
      <c r="K958" s="6">
        <v>100009783</v>
      </c>
      <c r="L958" s="10">
        <v>45888</v>
      </c>
      <c r="M958" s="11">
        <v>47713</v>
      </c>
      <c r="N958" s="11">
        <v>46060</v>
      </c>
      <c r="O958" s="11">
        <v>46060</v>
      </c>
    </row>
    <row r="959" s="2" customFormat="1" ht="30" hidden="1" customHeight="1">
      <c r="A959" s="5" t="s">
        <v>15</v>
      </c>
      <c r="B959" s="5" t="s">
        <v>16</v>
      </c>
      <c r="C959" s="6">
        <v>1329001671</v>
      </c>
      <c r="D959" s="7" t="s">
        <v>1001</v>
      </c>
      <c r="E959" s="7"/>
      <c r="F959" s="8">
        <v>46060.240498831015</v>
      </c>
      <c r="G959" s="8">
        <v>46060.34978837963</v>
      </c>
      <c r="H959" s="9">
        <v>4</v>
      </c>
      <c r="I959" s="6">
        <v>400514</v>
      </c>
      <c r="J959" s="7" t="s">
        <v>18</v>
      </c>
      <c r="K959" s="6">
        <v>100009710</v>
      </c>
      <c r="L959" s="10">
        <v>45882</v>
      </c>
      <c r="M959" s="11">
        <v>47707</v>
      </c>
      <c r="N959" s="11">
        <v>46060</v>
      </c>
      <c r="O959" s="11">
        <v>46060</v>
      </c>
    </row>
    <row r="960" s="2" customFormat="1" ht="30" hidden="1" customHeight="1">
      <c r="A960" s="5" t="s">
        <v>15</v>
      </c>
      <c r="B960" s="5" t="s">
        <v>16</v>
      </c>
      <c r="C960" s="6">
        <v>1329001671</v>
      </c>
      <c r="D960" s="7" t="s">
        <v>1002</v>
      </c>
      <c r="E960" s="7"/>
      <c r="F960" s="8">
        <v>46060.240498831015</v>
      </c>
      <c r="G960" s="8">
        <v>46060.349058576387</v>
      </c>
      <c r="H960" s="9">
        <v>4</v>
      </c>
      <c r="I960" s="6">
        <v>400514</v>
      </c>
      <c r="J960" s="7" t="s">
        <v>18</v>
      </c>
      <c r="K960" s="6">
        <v>100009525</v>
      </c>
      <c r="L960" s="10">
        <v>45865</v>
      </c>
      <c r="M960" s="11">
        <v>47690</v>
      </c>
      <c r="N960" s="11">
        <v>46060</v>
      </c>
      <c r="O960" s="11">
        <v>46060</v>
      </c>
    </row>
    <row r="961" s="2" customFormat="1" ht="30" hidden="1" customHeight="1">
      <c r="A961" s="5" t="s">
        <v>15</v>
      </c>
      <c r="B961" s="5" t="s">
        <v>16</v>
      </c>
      <c r="C961" s="6">
        <v>1329001671</v>
      </c>
      <c r="D961" s="7" t="s">
        <v>1003</v>
      </c>
      <c r="E961" s="7"/>
      <c r="F961" s="8">
        <v>46060.240498831015</v>
      </c>
      <c r="G961" s="8">
        <v>46060.347976886573</v>
      </c>
      <c r="H961" s="9">
        <v>4</v>
      </c>
      <c r="I961" s="6">
        <v>400514</v>
      </c>
      <c r="J961" s="7" t="s">
        <v>18</v>
      </c>
      <c r="K961" s="6">
        <v>100009710</v>
      </c>
      <c r="L961" s="10">
        <v>45882</v>
      </c>
      <c r="M961" s="11">
        <v>47707</v>
      </c>
      <c r="N961" s="11">
        <v>46060</v>
      </c>
      <c r="O961" s="11">
        <v>46060</v>
      </c>
    </row>
    <row r="962" s="2" customFormat="1" ht="30" hidden="1" customHeight="1">
      <c r="A962" s="5" t="s">
        <v>15</v>
      </c>
      <c r="B962" s="5" t="s">
        <v>16</v>
      </c>
      <c r="C962" s="6">
        <v>1329001671</v>
      </c>
      <c r="D962" s="7" t="s">
        <v>1004</v>
      </c>
      <c r="E962" s="7"/>
      <c r="F962" s="8">
        <v>46060.240498831015</v>
      </c>
      <c r="G962" s="8">
        <v>46060.347163124999</v>
      </c>
      <c r="H962" s="9">
        <v>4</v>
      </c>
      <c r="I962" s="6">
        <v>400514</v>
      </c>
      <c r="J962" s="7" t="s">
        <v>18</v>
      </c>
      <c r="K962" s="6">
        <v>100009710</v>
      </c>
      <c r="L962" s="10">
        <v>45882</v>
      </c>
      <c r="M962" s="11">
        <v>47707</v>
      </c>
      <c r="N962" s="11">
        <v>46060</v>
      </c>
      <c r="O962" s="11">
        <v>46060</v>
      </c>
    </row>
    <row r="963" s="2" customFormat="1" ht="30" hidden="1" customHeight="1">
      <c r="A963" s="5" t="s">
        <v>15</v>
      </c>
      <c r="B963" s="5" t="s">
        <v>16</v>
      </c>
      <c r="C963" s="6">
        <v>1329001671</v>
      </c>
      <c r="D963" s="7" t="s">
        <v>1005</v>
      </c>
      <c r="E963" s="7"/>
      <c r="F963" s="8">
        <v>46060.240498831015</v>
      </c>
      <c r="G963" s="8">
        <v>46060.348409988423</v>
      </c>
      <c r="H963" s="9">
        <v>4</v>
      </c>
      <c r="I963" s="6">
        <v>400514</v>
      </c>
      <c r="J963" s="7" t="s">
        <v>18</v>
      </c>
      <c r="K963" s="6">
        <v>100009783</v>
      </c>
      <c r="L963" s="10">
        <v>45888</v>
      </c>
      <c r="M963" s="11">
        <v>47713</v>
      </c>
      <c r="N963" s="11">
        <v>46060</v>
      </c>
      <c r="O963" s="11">
        <v>46060</v>
      </c>
    </row>
    <row r="964" s="2" customFormat="1" ht="30" hidden="1" customHeight="1">
      <c r="A964" s="5" t="s">
        <v>111</v>
      </c>
      <c r="B964" s="5" t="s">
        <v>16</v>
      </c>
      <c r="C964" s="6">
        <v>1329001661</v>
      </c>
      <c r="D964" s="7" t="s">
        <v>1006</v>
      </c>
      <c r="E964" s="7"/>
      <c r="F964" s="8">
        <v>46060.450005196755</v>
      </c>
      <c r="G964" s="8">
        <v>46060.470654722223</v>
      </c>
      <c r="H964" s="9">
        <v>4</v>
      </c>
      <c r="I964" s="6">
        <v>400541</v>
      </c>
      <c r="J964" s="7" t="s">
        <v>1007</v>
      </c>
      <c r="K964" s="6">
        <v>153000024</v>
      </c>
      <c r="L964" s="10"/>
      <c r="M964" s="11">
        <v>47861</v>
      </c>
      <c r="N964" s="11"/>
      <c r="O964" s="11"/>
    </row>
    <row r="965" s="2" customFormat="1" ht="30" hidden="1" customHeight="1">
      <c r="A965" s="5" t="s">
        <v>111</v>
      </c>
      <c r="B965" s="5" t="s">
        <v>16</v>
      </c>
      <c r="C965" s="6">
        <v>1329001661</v>
      </c>
      <c r="D965" s="7" t="s">
        <v>1008</v>
      </c>
      <c r="E965" s="7"/>
      <c r="F965" s="8">
        <v>46060.450005196755</v>
      </c>
      <c r="G965" s="8">
        <v>46060.479555046295</v>
      </c>
      <c r="H965" s="9">
        <v>4</v>
      </c>
      <c r="I965" s="6">
        <v>400432</v>
      </c>
      <c r="J965" s="7" t="s">
        <v>49</v>
      </c>
      <c r="K965" s="6">
        <v>100009591</v>
      </c>
      <c r="L965" s="10">
        <v>45873</v>
      </c>
      <c r="M965" s="11">
        <v>47698</v>
      </c>
      <c r="N965" s="11"/>
      <c r="O965" s="11"/>
    </row>
    <row r="966" s="2" customFormat="1" ht="30" hidden="1" customHeight="1">
      <c r="A966" s="5" t="s">
        <v>111</v>
      </c>
      <c r="B966" s="5" t="s">
        <v>16</v>
      </c>
      <c r="C966" s="6">
        <v>1329001661</v>
      </c>
      <c r="D966" s="7" t="s">
        <v>1009</v>
      </c>
      <c r="E966" s="7"/>
      <c r="F966" s="8">
        <v>46060.450005196755</v>
      </c>
      <c r="G966" s="8">
        <v>46060.476458923607</v>
      </c>
      <c r="H966" s="9">
        <v>4</v>
      </c>
      <c r="I966" s="6">
        <v>400432</v>
      </c>
      <c r="J966" s="7" t="s">
        <v>49</v>
      </c>
      <c r="K966" s="6">
        <v>100009668</v>
      </c>
      <c r="L966" s="10">
        <v>45879</v>
      </c>
      <c r="M966" s="11">
        <v>47704</v>
      </c>
      <c r="N966" s="11"/>
      <c r="O966" s="11"/>
    </row>
    <row r="967" s="2" customFormat="1" ht="30" hidden="1" customHeight="1">
      <c r="A967" s="5" t="s">
        <v>111</v>
      </c>
      <c r="B967" s="5" t="s">
        <v>16</v>
      </c>
      <c r="C967" s="6">
        <v>1329001661</v>
      </c>
      <c r="D967" s="7" t="s">
        <v>1010</v>
      </c>
      <c r="E967" s="7"/>
      <c r="F967" s="8">
        <v>46060.450005196755</v>
      </c>
      <c r="G967" s="8">
        <v>46060.454775381942</v>
      </c>
      <c r="H967" s="9">
        <v>4</v>
      </c>
      <c r="I967" s="6">
        <v>400432</v>
      </c>
      <c r="J967" s="7" t="s">
        <v>49</v>
      </c>
      <c r="K967" s="6">
        <v>100009668</v>
      </c>
      <c r="L967" s="10">
        <v>45879</v>
      </c>
      <c r="M967" s="11">
        <v>47704</v>
      </c>
      <c r="N967" s="11"/>
      <c r="O967" s="11"/>
    </row>
    <row r="968" s="2" customFormat="1" ht="30" hidden="1" customHeight="1">
      <c r="A968" s="5" t="s">
        <v>111</v>
      </c>
      <c r="B968" s="5" t="s">
        <v>16</v>
      </c>
      <c r="C968" s="6">
        <v>1329001661</v>
      </c>
      <c r="D968" s="7" t="s">
        <v>1011</v>
      </c>
      <c r="E968" s="7"/>
      <c r="F968" s="8">
        <v>46060.450005196755</v>
      </c>
      <c r="G968" s="8">
        <v>46060.458740289352</v>
      </c>
      <c r="H968" s="9">
        <v>4</v>
      </c>
      <c r="I968" s="6">
        <v>400432</v>
      </c>
      <c r="J968" s="7" t="s">
        <v>49</v>
      </c>
      <c r="K968" s="6">
        <v>100009431</v>
      </c>
      <c r="L968" s="10">
        <v>45858</v>
      </c>
      <c r="M968" s="11">
        <v>47683</v>
      </c>
      <c r="N968" s="11"/>
      <c r="O968" s="11"/>
    </row>
    <row r="969" s="2" customFormat="1" ht="30" hidden="1" customHeight="1">
      <c r="A969" s="5" t="s">
        <v>111</v>
      </c>
      <c r="B969" s="5" t="s">
        <v>16</v>
      </c>
      <c r="C969" s="6">
        <v>1329001661</v>
      </c>
      <c r="D969" s="7" t="s">
        <v>1012</v>
      </c>
      <c r="E969" s="7"/>
      <c r="F969" s="8">
        <v>46060.450005196755</v>
      </c>
      <c r="G969" s="8">
        <v>46060.478108460644</v>
      </c>
      <c r="H969" s="9">
        <v>4</v>
      </c>
      <c r="I969" s="6">
        <v>400432</v>
      </c>
      <c r="J969" s="7" t="s">
        <v>49</v>
      </c>
      <c r="K969" s="6">
        <v>100009668</v>
      </c>
      <c r="L969" s="10">
        <v>45879</v>
      </c>
      <c r="M969" s="11">
        <v>47704</v>
      </c>
      <c r="N969" s="11"/>
      <c r="O969" s="11"/>
    </row>
    <row r="970" s="2" customFormat="1" ht="30" hidden="1" customHeight="1">
      <c r="A970" s="5" t="s">
        <v>111</v>
      </c>
      <c r="B970" s="5" t="s">
        <v>16</v>
      </c>
      <c r="C970" s="6">
        <v>1329001661</v>
      </c>
      <c r="D970" s="7" t="s">
        <v>1013</v>
      </c>
      <c r="E970" s="7"/>
      <c r="F970" s="8">
        <v>46060.450005196755</v>
      </c>
      <c r="G970" s="8">
        <v>46060.469102256946</v>
      </c>
      <c r="H970" s="9">
        <v>4</v>
      </c>
      <c r="I970" s="6">
        <v>400514</v>
      </c>
      <c r="J970" s="7" t="s">
        <v>18</v>
      </c>
      <c r="K970" s="6">
        <v>100010778</v>
      </c>
      <c r="L970" s="10">
        <v>45980</v>
      </c>
      <c r="M970" s="11">
        <v>47805</v>
      </c>
      <c r="N970" s="11"/>
      <c r="O970" s="11"/>
    </row>
    <row r="971" s="2" customFormat="1" ht="30" hidden="1" customHeight="1">
      <c r="A971" s="5" t="s">
        <v>111</v>
      </c>
      <c r="B971" s="5" t="s">
        <v>16</v>
      </c>
      <c r="C971" s="6">
        <v>1329001661</v>
      </c>
      <c r="D971" s="7" t="s">
        <v>1014</v>
      </c>
      <c r="E971" s="7"/>
      <c r="F971" s="8">
        <v>46060.450005196755</v>
      </c>
      <c r="G971" s="8">
        <v>46060.464197858797</v>
      </c>
      <c r="H971" s="9">
        <v>4</v>
      </c>
      <c r="I971" s="6">
        <v>400514</v>
      </c>
      <c r="J971" s="7" t="s">
        <v>18</v>
      </c>
      <c r="K971" s="6">
        <v>100010778</v>
      </c>
      <c r="L971" s="10">
        <v>45980</v>
      </c>
      <c r="M971" s="11">
        <v>47805</v>
      </c>
      <c r="N971" s="11"/>
      <c r="O971" s="11"/>
    </row>
    <row r="972" s="2" customFormat="1" ht="30" hidden="1" customHeight="1">
      <c r="A972" s="5" t="s">
        <v>111</v>
      </c>
      <c r="B972" s="5" t="s">
        <v>16</v>
      </c>
      <c r="C972" s="6">
        <v>1329001661</v>
      </c>
      <c r="D972" s="7" t="s">
        <v>1015</v>
      </c>
      <c r="E972" s="7"/>
      <c r="F972" s="8">
        <v>46060.450005196755</v>
      </c>
      <c r="G972" s="8">
        <v>46060.462699884258</v>
      </c>
      <c r="H972" s="9">
        <v>4</v>
      </c>
      <c r="I972" s="6">
        <v>400514</v>
      </c>
      <c r="J972" s="7" t="s">
        <v>18</v>
      </c>
      <c r="K972" s="6">
        <v>100010778</v>
      </c>
      <c r="L972" s="10">
        <v>45980</v>
      </c>
      <c r="M972" s="11">
        <v>47805</v>
      </c>
      <c r="N972" s="11"/>
      <c r="O972" s="11"/>
    </row>
    <row r="973" s="2" customFormat="1" ht="30" hidden="1" customHeight="1">
      <c r="A973" s="5" t="s">
        <v>111</v>
      </c>
      <c r="B973" s="5" t="s">
        <v>16</v>
      </c>
      <c r="C973" s="6">
        <v>1329001661</v>
      </c>
      <c r="D973" s="7" t="s">
        <v>1016</v>
      </c>
      <c r="E973" s="7"/>
      <c r="F973" s="8">
        <v>46060.450005196755</v>
      </c>
      <c r="G973" s="8">
        <v>46060.461491481481</v>
      </c>
      <c r="H973" s="9">
        <v>4</v>
      </c>
      <c r="I973" s="6">
        <v>400514</v>
      </c>
      <c r="J973" s="7" t="s">
        <v>18</v>
      </c>
      <c r="K973" s="6">
        <v>100010849</v>
      </c>
      <c r="L973" s="10">
        <v>45986</v>
      </c>
      <c r="M973" s="11">
        <v>47811</v>
      </c>
      <c r="N973" s="11"/>
      <c r="O973" s="11"/>
    </row>
    <row r="974" s="2" customFormat="1" ht="30" hidden="1" customHeight="1">
      <c r="A974" s="5" t="s">
        <v>111</v>
      </c>
      <c r="B974" s="5" t="s">
        <v>16</v>
      </c>
      <c r="C974" s="6">
        <v>1329001661</v>
      </c>
      <c r="D974" s="7" t="s">
        <v>1017</v>
      </c>
      <c r="E974" s="7"/>
      <c r="F974" s="8">
        <v>46060.450005196755</v>
      </c>
      <c r="G974" s="8">
        <v>46060.460433865737</v>
      </c>
      <c r="H974" s="9">
        <v>4</v>
      </c>
      <c r="I974" s="6">
        <v>400514</v>
      </c>
      <c r="J974" s="7" t="s">
        <v>18</v>
      </c>
      <c r="K974" s="6">
        <v>100010755</v>
      </c>
      <c r="L974" s="10"/>
      <c r="M974" s="11">
        <v>47803</v>
      </c>
      <c r="N974" s="11"/>
      <c r="O974" s="11"/>
    </row>
    <row r="975" s="2" customFormat="1" ht="30" hidden="1" customHeight="1">
      <c r="A975" s="5" t="s">
        <v>111</v>
      </c>
      <c r="B975" s="5" t="s">
        <v>16</v>
      </c>
      <c r="C975" s="6">
        <v>1329001661</v>
      </c>
      <c r="D975" s="7" t="s">
        <v>1018</v>
      </c>
      <c r="E975" s="7"/>
      <c r="F975" s="8">
        <v>46060.450005196755</v>
      </c>
      <c r="G975" s="8">
        <v>46060.475160740738</v>
      </c>
      <c r="H975" s="9">
        <v>4</v>
      </c>
      <c r="I975" s="6">
        <v>400514</v>
      </c>
      <c r="J975" s="7" t="s">
        <v>18</v>
      </c>
      <c r="K975" s="6">
        <v>100010778</v>
      </c>
      <c r="L975" s="10">
        <v>45980</v>
      </c>
      <c r="M975" s="11">
        <v>47805</v>
      </c>
      <c r="N975" s="11"/>
      <c r="O975" s="11"/>
    </row>
    <row r="976" s="2" customFormat="1" ht="30" hidden="1" customHeight="1">
      <c r="A976" s="5" t="s">
        <v>111</v>
      </c>
      <c r="B976" s="5" t="s">
        <v>16</v>
      </c>
      <c r="C976" s="6">
        <v>1329001661</v>
      </c>
      <c r="D976" s="7" t="s">
        <v>1019</v>
      </c>
      <c r="E976" s="7"/>
      <c r="F976" s="8">
        <v>46060.450005196755</v>
      </c>
      <c r="G976" s="8">
        <v>46060.474118680555</v>
      </c>
      <c r="H976" s="9">
        <v>4</v>
      </c>
      <c r="I976" s="6">
        <v>400514</v>
      </c>
      <c r="J976" s="7" t="s">
        <v>18</v>
      </c>
      <c r="K976" s="6">
        <v>100010778</v>
      </c>
      <c r="L976" s="10">
        <v>45980</v>
      </c>
      <c r="M976" s="11">
        <v>47805</v>
      </c>
      <c r="N976" s="11"/>
      <c r="O976" s="11"/>
    </row>
    <row r="977" s="2" customFormat="1" ht="30" hidden="1" customHeight="1">
      <c r="A977" s="5" t="s">
        <v>111</v>
      </c>
      <c r="B977" s="5" t="s">
        <v>16</v>
      </c>
      <c r="C977" s="6">
        <v>1329001661</v>
      </c>
      <c r="D977" s="7" t="s">
        <v>1020</v>
      </c>
      <c r="E977" s="7"/>
      <c r="F977" s="8">
        <v>46060.450005196755</v>
      </c>
      <c r="G977" s="8">
        <v>46060.4730390162</v>
      </c>
      <c r="H977" s="9">
        <v>4</v>
      </c>
      <c r="I977" s="6">
        <v>400514</v>
      </c>
      <c r="J977" s="7" t="s">
        <v>18</v>
      </c>
      <c r="K977" s="6">
        <v>100010778</v>
      </c>
      <c r="L977" s="10">
        <v>45980</v>
      </c>
      <c r="M977" s="11">
        <v>47805</v>
      </c>
      <c r="N977" s="11"/>
      <c r="O977" s="11"/>
    </row>
    <row r="978" s="2" customFormat="1" ht="30" hidden="1" customHeight="1">
      <c r="A978" s="5" t="s">
        <v>111</v>
      </c>
      <c r="B978" s="5" t="s">
        <v>16</v>
      </c>
      <c r="C978" s="6">
        <v>1329001661</v>
      </c>
      <c r="D978" s="7" t="s">
        <v>1021</v>
      </c>
      <c r="E978" s="7"/>
      <c r="F978" s="8">
        <v>46060.450005196755</v>
      </c>
      <c r="G978" s="8">
        <v>46060.471975277775</v>
      </c>
      <c r="H978" s="9">
        <v>4</v>
      </c>
      <c r="I978" s="6">
        <v>400514</v>
      </c>
      <c r="J978" s="7" t="s">
        <v>18</v>
      </c>
      <c r="K978" s="6">
        <v>100010778</v>
      </c>
      <c r="L978" s="10">
        <v>45980</v>
      </c>
      <c r="M978" s="11">
        <v>47805</v>
      </c>
      <c r="N978" s="11"/>
      <c r="O978" s="11"/>
    </row>
    <row r="979" s="2" customFormat="1" ht="30" hidden="1" customHeight="1">
      <c r="A979" s="5" t="s">
        <v>111</v>
      </c>
      <c r="B979" s="5" t="s">
        <v>16</v>
      </c>
      <c r="C979" s="6">
        <v>1329001661</v>
      </c>
      <c r="D979" s="7" t="s">
        <v>1022</v>
      </c>
      <c r="E979" s="7"/>
      <c r="F979" s="8">
        <v>46060.450005196755</v>
      </c>
      <c r="G979" s="8">
        <v>46060.469820879625</v>
      </c>
      <c r="H979" s="9">
        <v>4</v>
      </c>
      <c r="I979" s="6">
        <v>400514</v>
      </c>
      <c r="J979" s="7" t="s">
        <v>18</v>
      </c>
      <c r="K979" s="6">
        <v>100010778</v>
      </c>
      <c r="L979" s="10">
        <v>45980</v>
      </c>
      <c r="M979" s="11">
        <v>47805</v>
      </c>
      <c r="N979" s="11"/>
      <c r="O979" s="11"/>
    </row>
    <row r="980" s="2" customFormat="1" ht="30" hidden="1" customHeight="1">
      <c r="A980" s="5" t="s">
        <v>111</v>
      </c>
      <c r="B980" s="5" t="s">
        <v>16</v>
      </c>
      <c r="C980" s="6">
        <v>1329001661</v>
      </c>
      <c r="D980" s="7" t="s">
        <v>1023</v>
      </c>
      <c r="E980" s="7"/>
      <c r="F980" s="8">
        <v>46060.450005196755</v>
      </c>
      <c r="G980" s="8">
        <v>46060.464821365742</v>
      </c>
      <c r="H980" s="9">
        <v>4</v>
      </c>
      <c r="I980" s="6">
        <v>400541</v>
      </c>
      <c r="J980" s="7" t="s">
        <v>1007</v>
      </c>
      <c r="K980" s="6">
        <v>153000024</v>
      </c>
      <c r="L980" s="10"/>
      <c r="M980" s="11">
        <v>47861</v>
      </c>
      <c r="N980" s="11"/>
      <c r="O980" s="11"/>
    </row>
    <row r="981" s="2" customFormat="1" ht="30" hidden="1" customHeight="1">
      <c r="A981" s="5" t="s">
        <v>111</v>
      </c>
      <c r="B981" s="5" t="s">
        <v>16</v>
      </c>
      <c r="C981" s="6">
        <v>1329001661</v>
      </c>
      <c r="D981" s="7" t="s">
        <v>1024</v>
      </c>
      <c r="E981" s="7"/>
      <c r="F981" s="8">
        <v>46060.450005196755</v>
      </c>
      <c r="G981" s="8">
        <v>46060.468383946754</v>
      </c>
      <c r="H981" s="9">
        <v>4</v>
      </c>
      <c r="I981" s="6">
        <v>400541</v>
      </c>
      <c r="J981" s="7" t="s">
        <v>1007</v>
      </c>
      <c r="K981" s="6">
        <v>153000024</v>
      </c>
      <c r="L981" s="10"/>
      <c r="M981" s="11">
        <v>47861</v>
      </c>
      <c r="N981" s="11"/>
      <c r="O981" s="11"/>
    </row>
    <row r="982" s="2" customFormat="1" ht="30" hidden="1" customHeight="1">
      <c r="A982" s="5" t="s">
        <v>111</v>
      </c>
      <c r="B982" s="5" t="s">
        <v>16</v>
      </c>
      <c r="C982" s="6">
        <v>1329001661</v>
      </c>
      <c r="D982" s="7" t="s">
        <v>1025</v>
      </c>
      <c r="E982" s="7"/>
      <c r="F982" s="8">
        <v>46060.450005196755</v>
      </c>
      <c r="G982" s="8">
        <v>46060.463196099532</v>
      </c>
      <c r="H982" s="9">
        <v>4</v>
      </c>
      <c r="I982" s="6">
        <v>400541</v>
      </c>
      <c r="J982" s="7" t="s">
        <v>1007</v>
      </c>
      <c r="K982" s="6">
        <v>153000024</v>
      </c>
      <c r="L982" s="10"/>
      <c r="M982" s="11">
        <v>47861</v>
      </c>
      <c r="N982" s="11"/>
      <c r="O982" s="11"/>
    </row>
    <row r="983" s="2" customFormat="1" ht="30" hidden="1" customHeight="1">
      <c r="A983" s="5" t="s">
        <v>111</v>
      </c>
      <c r="B983" s="5" t="s">
        <v>16</v>
      </c>
      <c r="C983" s="6">
        <v>1329001661</v>
      </c>
      <c r="D983" s="7" t="s">
        <v>1026</v>
      </c>
      <c r="E983" s="7"/>
      <c r="F983" s="8">
        <v>46060.450005196755</v>
      </c>
      <c r="G983" s="8">
        <v>46060.460837291663</v>
      </c>
      <c r="H983" s="9">
        <v>4</v>
      </c>
      <c r="I983" s="6">
        <v>400541</v>
      </c>
      <c r="J983" s="7" t="s">
        <v>1007</v>
      </c>
      <c r="K983" s="6">
        <v>153000024</v>
      </c>
      <c r="L983" s="10"/>
      <c r="M983" s="11">
        <v>47861</v>
      </c>
      <c r="N983" s="11"/>
      <c r="O983" s="11"/>
    </row>
    <row r="984" s="2" customFormat="1" ht="30" hidden="1" customHeight="1">
      <c r="A984" s="5" t="s">
        <v>111</v>
      </c>
      <c r="B984" s="5" t="s">
        <v>16</v>
      </c>
      <c r="C984" s="6">
        <v>1329001661</v>
      </c>
      <c r="D984" s="7" t="s">
        <v>1027</v>
      </c>
      <c r="E984" s="7"/>
      <c r="F984" s="8">
        <v>46060.450005196755</v>
      </c>
      <c r="G984" s="8">
        <v>46060.459403657405</v>
      </c>
      <c r="H984" s="9">
        <v>4</v>
      </c>
      <c r="I984" s="6">
        <v>400541</v>
      </c>
      <c r="J984" s="7" t="s">
        <v>1007</v>
      </c>
      <c r="K984" s="6">
        <v>153000024</v>
      </c>
      <c r="L984" s="10"/>
      <c r="M984" s="11">
        <v>47861</v>
      </c>
      <c r="N984" s="11"/>
      <c r="O984" s="11"/>
    </row>
    <row r="985" s="2" customFormat="1" ht="30" hidden="1" customHeight="1">
      <c r="A985" s="5" t="s">
        <v>111</v>
      </c>
      <c r="B985" s="5" t="s">
        <v>16</v>
      </c>
      <c r="C985" s="6">
        <v>1329001661</v>
      </c>
      <c r="D985" s="7" t="s">
        <v>1028</v>
      </c>
      <c r="E985" s="7"/>
      <c r="F985" s="8">
        <v>46060.450005196755</v>
      </c>
      <c r="G985" s="8">
        <v>46060.458184212963</v>
      </c>
      <c r="H985" s="9">
        <v>3</v>
      </c>
      <c r="I985" s="6">
        <v>400541</v>
      </c>
      <c r="J985" s="7" t="s">
        <v>1007</v>
      </c>
      <c r="K985" s="6">
        <v>153000024</v>
      </c>
      <c r="L985" s="10"/>
      <c r="M985" s="11">
        <v>47861</v>
      </c>
      <c r="N985" s="11"/>
      <c r="O985" s="11"/>
    </row>
    <row r="986" s="2" customFormat="1" ht="30" hidden="1" customHeight="1">
      <c r="A986" s="5" t="s">
        <v>111</v>
      </c>
      <c r="B986" s="5" t="s">
        <v>16</v>
      </c>
      <c r="C986" s="6">
        <v>1329001661</v>
      </c>
      <c r="D986" s="7" t="s">
        <v>1029</v>
      </c>
      <c r="E986" s="7"/>
      <c r="F986" s="8">
        <v>46060.450005196755</v>
      </c>
      <c r="G986" s="8">
        <v>46060.456935150462</v>
      </c>
      <c r="H986" s="9">
        <v>1</v>
      </c>
      <c r="I986" s="6">
        <v>400541</v>
      </c>
      <c r="J986" s="7" t="s">
        <v>1007</v>
      </c>
      <c r="K986" s="6">
        <v>100010994</v>
      </c>
      <c r="L986" s="10"/>
      <c r="M986" s="11">
        <v>47823</v>
      </c>
      <c r="N986" s="11"/>
      <c r="O986" s="11"/>
    </row>
    <row r="987" s="2" customFormat="1" ht="30" hidden="1" customHeight="1">
      <c r="A987" s="5" t="s">
        <v>111</v>
      </c>
      <c r="B987" s="5" t="s">
        <v>16</v>
      </c>
      <c r="C987" s="6">
        <v>1329001661</v>
      </c>
      <c r="D987" s="7" t="s">
        <v>1030</v>
      </c>
      <c r="E987" s="7"/>
      <c r="F987" s="8">
        <v>46060.450005196755</v>
      </c>
      <c r="G987" s="8">
        <v>46060.478896550921</v>
      </c>
      <c r="H987" s="9">
        <v>4</v>
      </c>
      <c r="I987" s="6">
        <v>400541</v>
      </c>
      <c r="J987" s="7" t="s">
        <v>1007</v>
      </c>
      <c r="K987" s="6">
        <v>100010994</v>
      </c>
      <c r="L987" s="10"/>
      <c r="M987" s="11">
        <v>47823</v>
      </c>
      <c r="N987" s="11"/>
      <c r="O987" s="11"/>
    </row>
    <row r="988" s="2" customFormat="1" ht="30" hidden="1" customHeight="1">
      <c r="A988" s="5" t="s">
        <v>111</v>
      </c>
      <c r="B988" s="5" t="s">
        <v>16</v>
      </c>
      <c r="C988" s="6">
        <v>1329001661</v>
      </c>
      <c r="D988" s="7" t="s">
        <v>1031</v>
      </c>
      <c r="E988" s="7"/>
      <c r="F988" s="8">
        <v>46060.450005196755</v>
      </c>
      <c r="G988" s="8">
        <v>46060.477004062501</v>
      </c>
      <c r="H988" s="9">
        <v>4</v>
      </c>
      <c r="I988" s="6">
        <v>400541</v>
      </c>
      <c r="J988" s="7" t="s">
        <v>1007</v>
      </c>
      <c r="K988" s="6">
        <v>100010994</v>
      </c>
      <c r="L988" s="10"/>
      <c r="M988" s="11">
        <v>47823</v>
      </c>
      <c r="N988" s="11"/>
      <c r="O988" s="11"/>
    </row>
    <row r="989" s="2" customFormat="1" ht="30" hidden="1" customHeight="1">
      <c r="A989" s="5" t="s">
        <v>111</v>
      </c>
      <c r="B989" s="5" t="s">
        <v>16</v>
      </c>
      <c r="C989" s="6">
        <v>1329001661</v>
      </c>
      <c r="D989" s="7" t="s">
        <v>1032</v>
      </c>
      <c r="E989" s="7"/>
      <c r="F989" s="8">
        <v>46060.450005196755</v>
      </c>
      <c r="G989" s="8">
        <v>46060.475754224535</v>
      </c>
      <c r="H989" s="9">
        <v>4</v>
      </c>
      <c r="I989" s="6">
        <v>400541</v>
      </c>
      <c r="J989" s="7" t="s">
        <v>1007</v>
      </c>
      <c r="K989" s="6">
        <v>100010994</v>
      </c>
      <c r="L989" s="10"/>
      <c r="M989" s="11">
        <v>47823</v>
      </c>
      <c r="N989" s="11"/>
      <c r="O989" s="11"/>
    </row>
    <row r="990" s="2" customFormat="1" ht="30" hidden="1" customHeight="1">
      <c r="A990" s="5" t="s">
        <v>111</v>
      </c>
      <c r="B990" s="5" t="s">
        <v>16</v>
      </c>
      <c r="C990" s="6">
        <v>1329001661</v>
      </c>
      <c r="D990" s="7" t="s">
        <v>1033</v>
      </c>
      <c r="E990" s="7"/>
      <c r="F990" s="8">
        <v>46060.450005196755</v>
      </c>
      <c r="G990" s="8">
        <v>46060.474668449075</v>
      </c>
      <c r="H990" s="9">
        <v>4</v>
      </c>
      <c r="I990" s="6">
        <v>400541</v>
      </c>
      <c r="J990" s="7" t="s">
        <v>1007</v>
      </c>
      <c r="K990" s="6">
        <v>100010994</v>
      </c>
      <c r="L990" s="10"/>
      <c r="M990" s="11">
        <v>47823</v>
      </c>
      <c r="N990" s="11"/>
      <c r="O990" s="11"/>
    </row>
    <row r="991" s="2" customFormat="1" ht="30" hidden="1" customHeight="1">
      <c r="A991" s="5" t="s">
        <v>111</v>
      </c>
      <c r="B991" s="5" t="s">
        <v>16</v>
      </c>
      <c r="C991" s="6">
        <v>1329001661</v>
      </c>
      <c r="D991" s="7" t="s">
        <v>1034</v>
      </c>
      <c r="E991" s="7"/>
      <c r="F991" s="8">
        <v>46060.450005196755</v>
      </c>
      <c r="G991" s="8">
        <v>46060.477565150461</v>
      </c>
      <c r="H991" s="9">
        <v>4</v>
      </c>
      <c r="I991" s="6">
        <v>400541</v>
      </c>
      <c r="J991" s="7" t="s">
        <v>1007</v>
      </c>
      <c r="K991" s="6">
        <v>100010994</v>
      </c>
      <c r="L991" s="10"/>
      <c r="M991" s="11">
        <v>47823</v>
      </c>
      <c r="N991" s="11"/>
      <c r="O991" s="11"/>
    </row>
    <row r="992" s="2" customFormat="1" ht="30" hidden="1" customHeight="1">
      <c r="A992" s="5" t="s">
        <v>111</v>
      </c>
      <c r="B992" s="5" t="s">
        <v>16</v>
      </c>
      <c r="C992" s="6">
        <v>1329001661</v>
      </c>
      <c r="D992" s="7" t="s">
        <v>1035</v>
      </c>
      <c r="E992" s="7"/>
      <c r="F992" s="8">
        <v>46060.450005196755</v>
      </c>
      <c r="G992" s="8">
        <v>46060.471203136571</v>
      </c>
      <c r="H992" s="9">
        <v>4</v>
      </c>
      <c r="I992" s="6">
        <v>400541</v>
      </c>
      <c r="J992" s="7" t="s">
        <v>1007</v>
      </c>
      <c r="K992" s="6">
        <v>153000024</v>
      </c>
      <c r="L992" s="10"/>
      <c r="M992" s="11">
        <v>47861</v>
      </c>
      <c r="N992" s="11"/>
      <c r="O992" s="11"/>
    </row>
    <row r="993" s="2" customFormat="1" ht="30" hidden="1" customHeight="1">
      <c r="A993" s="5" t="s">
        <v>111</v>
      </c>
      <c r="B993" s="5" t="s">
        <v>16</v>
      </c>
      <c r="C993" s="6">
        <v>1329001661</v>
      </c>
      <c r="D993" s="7" t="s">
        <v>1036</v>
      </c>
      <c r="E993" s="7"/>
      <c r="F993" s="8">
        <v>46060.450005196755</v>
      </c>
      <c r="G993" s="8">
        <v>46060.473616087962</v>
      </c>
      <c r="H993" s="9">
        <v>4</v>
      </c>
      <c r="I993" s="6">
        <v>400541</v>
      </c>
      <c r="J993" s="7" t="s">
        <v>1007</v>
      </c>
      <c r="K993" s="6">
        <v>100010994</v>
      </c>
      <c r="L993" s="10"/>
      <c r="M993" s="11">
        <v>47823</v>
      </c>
      <c r="N993" s="11"/>
      <c r="O993" s="11"/>
    </row>
    <row r="994" s="2" customFormat="1" ht="30" hidden="1" customHeight="1">
      <c r="A994" s="5" t="s">
        <v>111</v>
      </c>
      <c r="B994" s="5" t="s">
        <v>16</v>
      </c>
      <c r="C994" s="6">
        <v>1329001661</v>
      </c>
      <c r="D994" s="7" t="s">
        <v>1037</v>
      </c>
      <c r="E994" s="7"/>
      <c r="F994" s="8">
        <v>46060.450005196755</v>
      </c>
      <c r="G994" s="8">
        <v>46060.472522581018</v>
      </c>
      <c r="H994" s="9">
        <v>4</v>
      </c>
      <c r="I994" s="6">
        <v>400541</v>
      </c>
      <c r="J994" s="7" t="s">
        <v>1007</v>
      </c>
      <c r="K994" s="6">
        <v>153000024</v>
      </c>
      <c r="L994" s="10"/>
      <c r="M994" s="11">
        <v>47861</v>
      </c>
      <c r="N994" s="11"/>
      <c r="O994" s="11"/>
    </row>
    <row r="995" s="2" customFormat="1" ht="30" hidden="1" customHeight="1">
      <c r="A995" s="5" t="s">
        <v>111</v>
      </c>
      <c r="B995" s="5" t="s">
        <v>16</v>
      </c>
      <c r="C995" s="6">
        <v>1329001672</v>
      </c>
      <c r="D995" s="7" t="s">
        <v>1038</v>
      </c>
      <c r="E995" s="7"/>
      <c r="F995" s="8">
        <v>46061.205817858798</v>
      </c>
      <c r="G995" s="8">
        <v>46061.230443356479</v>
      </c>
      <c r="H995" s="9">
        <v>24</v>
      </c>
      <c r="I995" s="6">
        <v>400413</v>
      </c>
      <c r="J995" s="7" t="s">
        <v>172</v>
      </c>
      <c r="K995" s="6">
        <v>100011005</v>
      </c>
      <c r="L995" s="10"/>
      <c r="M995" s="11">
        <v>47823</v>
      </c>
      <c r="N995" s="11"/>
      <c r="O995" s="11"/>
    </row>
    <row r="996" s="2" customFormat="1" ht="30" hidden="1" customHeight="1">
      <c r="A996" s="5" t="s">
        <v>111</v>
      </c>
      <c r="B996" s="5" t="s">
        <v>16</v>
      </c>
      <c r="C996" s="6">
        <v>1329001672</v>
      </c>
      <c r="D996" s="7" t="s">
        <v>1039</v>
      </c>
      <c r="E996" s="7"/>
      <c r="F996" s="8">
        <v>46061.205817858798</v>
      </c>
      <c r="G996" s="8">
        <v>46061.219388576385</v>
      </c>
      <c r="H996" s="9">
        <v>24</v>
      </c>
      <c r="I996" s="6">
        <v>400426</v>
      </c>
      <c r="J996" s="7" t="s">
        <v>833</v>
      </c>
      <c r="K996" s="6">
        <v>153000039</v>
      </c>
      <c r="L996" s="10"/>
      <c r="M996" s="11">
        <v>47868</v>
      </c>
      <c r="N996" s="11"/>
      <c r="O996" s="11"/>
    </row>
    <row r="997" s="2" customFormat="1" ht="30" hidden="1" customHeight="1">
      <c r="A997" s="5" t="s">
        <v>111</v>
      </c>
      <c r="B997" s="5" t="s">
        <v>16</v>
      </c>
      <c r="C997" s="6">
        <v>1329001672</v>
      </c>
      <c r="D997" s="7" t="s">
        <v>1040</v>
      </c>
      <c r="E997" s="7"/>
      <c r="F997" s="8">
        <v>46061.205817858798</v>
      </c>
      <c r="G997" s="8">
        <v>46061.220734652779</v>
      </c>
      <c r="H997" s="9">
        <v>24</v>
      </c>
      <c r="I997" s="6">
        <v>400426</v>
      </c>
      <c r="J997" s="7" t="s">
        <v>833</v>
      </c>
      <c r="K997" s="6">
        <v>153000039</v>
      </c>
      <c r="L997" s="10"/>
      <c r="M997" s="11">
        <v>47868</v>
      </c>
      <c r="N997" s="11"/>
      <c r="O997" s="11"/>
    </row>
    <row r="998" s="2" customFormat="1" ht="30" hidden="1" customHeight="1">
      <c r="A998" s="5" t="s">
        <v>111</v>
      </c>
      <c r="B998" s="5" t="s">
        <v>16</v>
      </c>
      <c r="C998" s="6">
        <v>1329001672</v>
      </c>
      <c r="D998" s="7" t="s">
        <v>1041</v>
      </c>
      <c r="E998" s="7"/>
      <c r="F998" s="8">
        <v>46061.205817858798</v>
      </c>
      <c r="G998" s="8">
        <v>46061.220070312498</v>
      </c>
      <c r="H998" s="9">
        <v>24</v>
      </c>
      <c r="I998" s="6">
        <v>400426</v>
      </c>
      <c r="J998" s="7" t="s">
        <v>833</v>
      </c>
      <c r="K998" s="6">
        <v>153000039</v>
      </c>
      <c r="L998" s="10"/>
      <c r="M998" s="11">
        <v>47868</v>
      </c>
      <c r="N998" s="11"/>
      <c r="O998" s="11"/>
    </row>
    <row r="999" s="2" customFormat="1" ht="30" hidden="1" customHeight="1">
      <c r="A999" s="5" t="s">
        <v>111</v>
      </c>
      <c r="B999" s="5" t="s">
        <v>16</v>
      </c>
      <c r="C999" s="6">
        <v>1329001672</v>
      </c>
      <c r="D999" s="7" t="s">
        <v>1042</v>
      </c>
      <c r="E999" s="7"/>
      <c r="F999" s="8">
        <v>46061.205817858798</v>
      </c>
      <c r="G999" s="8">
        <v>46061.240319166667</v>
      </c>
      <c r="H999" s="9">
        <v>24</v>
      </c>
      <c r="I999" s="6">
        <v>400426</v>
      </c>
      <c r="J999" s="7" t="s">
        <v>833</v>
      </c>
      <c r="K999" s="6">
        <v>153000039</v>
      </c>
      <c r="L999" s="10"/>
      <c r="M999" s="11">
        <v>47868</v>
      </c>
      <c r="N999" s="11"/>
      <c r="O999" s="11"/>
    </row>
    <row r="1000" s="2" customFormat="1" ht="30" hidden="1" customHeight="1">
      <c r="A1000" s="5" t="s">
        <v>111</v>
      </c>
      <c r="B1000" s="5" t="s">
        <v>16</v>
      </c>
      <c r="C1000" s="6">
        <v>1329001672</v>
      </c>
      <c r="D1000" s="7" t="s">
        <v>1043</v>
      </c>
      <c r="E1000" s="7"/>
      <c r="F1000" s="8">
        <v>46061.205817858798</v>
      </c>
      <c r="G1000" s="8">
        <v>46061.238462766203</v>
      </c>
      <c r="H1000" s="9">
        <v>24</v>
      </c>
      <c r="I1000" s="6">
        <v>400426</v>
      </c>
      <c r="J1000" s="7" t="s">
        <v>833</v>
      </c>
      <c r="K1000" s="6">
        <v>153000039</v>
      </c>
      <c r="L1000" s="10"/>
      <c r="M1000" s="11">
        <v>47868</v>
      </c>
      <c r="N1000" s="11"/>
      <c r="O1000" s="11"/>
    </row>
    <row r="1001" s="2" customFormat="1" ht="30" hidden="1" customHeight="1">
      <c r="A1001" s="5" t="s">
        <v>111</v>
      </c>
      <c r="B1001" s="5" t="s">
        <v>16</v>
      </c>
      <c r="C1001" s="6">
        <v>1329001672</v>
      </c>
      <c r="D1001" s="7" t="s">
        <v>1044</v>
      </c>
      <c r="E1001" s="7"/>
      <c r="F1001" s="8">
        <v>46061.205817858798</v>
      </c>
      <c r="G1001" s="8">
        <v>46061.234903391203</v>
      </c>
      <c r="H1001" s="9">
        <v>24</v>
      </c>
      <c r="I1001" s="6">
        <v>400426</v>
      </c>
      <c r="J1001" s="7" t="s">
        <v>833</v>
      </c>
      <c r="K1001" s="6">
        <v>153000039</v>
      </c>
      <c r="L1001" s="10"/>
      <c r="M1001" s="11">
        <v>47868</v>
      </c>
      <c r="N1001" s="11"/>
      <c r="O1001" s="11"/>
    </row>
    <row r="1002" s="2" customFormat="1" ht="30" hidden="1" customHeight="1">
      <c r="A1002" s="5" t="s">
        <v>111</v>
      </c>
      <c r="B1002" s="5" t="s">
        <v>16</v>
      </c>
      <c r="C1002" s="6">
        <v>1329001672</v>
      </c>
      <c r="D1002" s="7" t="s">
        <v>1045</v>
      </c>
      <c r="E1002" s="7"/>
      <c r="F1002" s="8">
        <v>46061.205817858798</v>
      </c>
      <c r="G1002" s="8">
        <v>46061.233231828701</v>
      </c>
      <c r="H1002" s="9">
        <v>24</v>
      </c>
      <c r="I1002" s="6">
        <v>400426</v>
      </c>
      <c r="J1002" s="7" t="s">
        <v>833</v>
      </c>
      <c r="K1002" s="6">
        <v>153000039</v>
      </c>
      <c r="L1002" s="10"/>
      <c r="M1002" s="11">
        <v>47868</v>
      </c>
      <c r="N1002" s="11"/>
      <c r="O1002" s="11"/>
    </row>
    <row r="1003" s="2" customFormat="1" ht="30" hidden="1" customHeight="1">
      <c r="A1003" s="5" t="s">
        <v>111</v>
      </c>
      <c r="B1003" s="5" t="s">
        <v>16</v>
      </c>
      <c r="C1003" s="6">
        <v>1329001672</v>
      </c>
      <c r="D1003" s="7" t="s">
        <v>1046</v>
      </c>
      <c r="E1003" s="7"/>
      <c r="F1003" s="8">
        <v>46061.205817858798</v>
      </c>
      <c r="G1003" s="8">
        <v>46061.232572638888</v>
      </c>
      <c r="H1003" s="9">
        <v>24</v>
      </c>
      <c r="I1003" s="6">
        <v>400426</v>
      </c>
      <c r="J1003" s="7" t="s">
        <v>833</v>
      </c>
      <c r="K1003" s="6">
        <v>153000039</v>
      </c>
      <c r="L1003" s="10"/>
      <c r="M1003" s="11">
        <v>47868</v>
      </c>
      <c r="N1003" s="11"/>
      <c r="O1003" s="11"/>
    </row>
    <row r="1004" s="2" customFormat="1" ht="30" hidden="1" customHeight="1">
      <c r="A1004" s="5" t="s">
        <v>111</v>
      </c>
      <c r="B1004" s="5" t="s">
        <v>16</v>
      </c>
      <c r="C1004" s="6">
        <v>1329001672</v>
      </c>
      <c r="D1004" s="7" t="s">
        <v>1047</v>
      </c>
      <c r="E1004" s="7"/>
      <c r="F1004" s="8">
        <v>46061.205817858798</v>
      </c>
      <c r="G1004" s="8">
        <v>46061.231876296297</v>
      </c>
      <c r="H1004" s="9">
        <v>24</v>
      </c>
      <c r="I1004" s="6">
        <v>400426</v>
      </c>
      <c r="J1004" s="7" t="s">
        <v>833</v>
      </c>
      <c r="K1004" s="6">
        <v>153000039</v>
      </c>
      <c r="L1004" s="10"/>
      <c r="M1004" s="11">
        <v>47868</v>
      </c>
      <c r="N1004" s="11"/>
      <c r="O1004" s="11"/>
    </row>
    <row r="1005" s="2" customFormat="1" ht="30" hidden="1" customHeight="1">
      <c r="A1005" s="5" t="s">
        <v>111</v>
      </c>
      <c r="B1005" s="5" t="s">
        <v>16</v>
      </c>
      <c r="C1005" s="6">
        <v>1329001672</v>
      </c>
      <c r="D1005" s="7" t="s">
        <v>1048</v>
      </c>
      <c r="E1005" s="7"/>
      <c r="F1005" s="8">
        <v>46061.205817858798</v>
      </c>
      <c r="G1005" s="8">
        <v>46061.231250081015</v>
      </c>
      <c r="H1005" s="9">
        <v>24</v>
      </c>
      <c r="I1005" s="6">
        <v>400426</v>
      </c>
      <c r="J1005" s="7" t="s">
        <v>833</v>
      </c>
      <c r="K1005" s="6">
        <v>153000039</v>
      </c>
      <c r="L1005" s="10"/>
      <c r="M1005" s="11">
        <v>47868</v>
      </c>
      <c r="N1005" s="11"/>
      <c r="O1005" s="11"/>
    </row>
    <row r="1006" s="2" customFormat="1" ht="30" hidden="1" customHeight="1">
      <c r="A1006" s="5" t="s">
        <v>111</v>
      </c>
      <c r="B1006" s="5" t="s">
        <v>16</v>
      </c>
      <c r="C1006" s="6">
        <v>1329001672</v>
      </c>
      <c r="D1006" s="7" t="s">
        <v>1049</v>
      </c>
      <c r="E1006" s="7"/>
      <c r="F1006" s="8">
        <v>46061.205817858798</v>
      </c>
      <c r="G1006" s="8">
        <v>46061.22853375</v>
      </c>
      <c r="H1006" s="9">
        <v>24</v>
      </c>
      <c r="I1006" s="6">
        <v>400426</v>
      </c>
      <c r="J1006" s="7" t="s">
        <v>833</v>
      </c>
      <c r="K1006" s="6">
        <v>153000039</v>
      </c>
      <c r="L1006" s="10"/>
      <c r="M1006" s="11">
        <v>47868</v>
      </c>
      <c r="N1006" s="11"/>
      <c r="O1006" s="11"/>
    </row>
    <row r="1007" s="2" customFormat="1" ht="30" hidden="1" customHeight="1">
      <c r="A1007" s="5" t="s">
        <v>111</v>
      </c>
      <c r="B1007" s="5" t="s">
        <v>16</v>
      </c>
      <c r="C1007" s="6">
        <v>1329001672</v>
      </c>
      <c r="D1007" s="7" t="s">
        <v>1050</v>
      </c>
      <c r="E1007" s="7"/>
      <c r="F1007" s="8">
        <v>46061.205817858798</v>
      </c>
      <c r="G1007" s="8">
        <v>46061.227069004628</v>
      </c>
      <c r="H1007" s="9">
        <v>24</v>
      </c>
      <c r="I1007" s="6">
        <v>400426</v>
      </c>
      <c r="J1007" s="7" t="s">
        <v>833</v>
      </c>
      <c r="K1007" s="6">
        <v>153000039</v>
      </c>
      <c r="L1007" s="10"/>
      <c r="M1007" s="11">
        <v>47868</v>
      </c>
      <c r="N1007" s="11"/>
      <c r="O1007" s="11"/>
    </row>
    <row r="1008" s="2" customFormat="1" ht="30" hidden="1" customHeight="1">
      <c r="A1008" s="5" t="s">
        <v>111</v>
      </c>
      <c r="B1008" s="5" t="s">
        <v>16</v>
      </c>
      <c r="C1008" s="6">
        <v>1329001672</v>
      </c>
      <c r="D1008" s="7" t="s">
        <v>1051</v>
      </c>
      <c r="E1008" s="7"/>
      <c r="F1008" s="8">
        <v>46061.205817858798</v>
      </c>
      <c r="G1008" s="8">
        <v>46061.221586666667</v>
      </c>
      <c r="H1008" s="9">
        <v>24</v>
      </c>
      <c r="I1008" s="6">
        <v>400413</v>
      </c>
      <c r="J1008" s="7" t="s">
        <v>172</v>
      </c>
      <c r="K1008" s="6">
        <v>100010539</v>
      </c>
      <c r="L1008" s="10"/>
      <c r="M1008" s="11">
        <v>47802</v>
      </c>
      <c r="N1008" s="11"/>
      <c r="O1008" s="11"/>
    </row>
    <row r="1009" s="2" customFormat="1" ht="30" hidden="1" customHeight="1">
      <c r="A1009" s="5" t="s">
        <v>111</v>
      </c>
      <c r="B1009" s="5" t="s">
        <v>16</v>
      </c>
      <c r="C1009" s="6">
        <v>1329001672</v>
      </c>
      <c r="D1009" s="7" t="s">
        <v>1052</v>
      </c>
      <c r="E1009" s="7"/>
      <c r="F1009" s="8">
        <v>46061.205817858798</v>
      </c>
      <c r="G1009" s="8">
        <v>46061.241914224534</v>
      </c>
      <c r="H1009" s="9">
        <v>24</v>
      </c>
      <c r="I1009" s="6">
        <v>400413</v>
      </c>
      <c r="J1009" s="7" t="s">
        <v>172</v>
      </c>
      <c r="K1009" s="6">
        <v>100010539</v>
      </c>
      <c r="L1009" s="10"/>
      <c r="M1009" s="11">
        <v>47802</v>
      </c>
      <c r="N1009" s="11"/>
      <c r="O1009" s="11"/>
    </row>
    <row r="1010" s="2" customFormat="1" ht="30" hidden="1" customHeight="1">
      <c r="A1010" s="5" t="s">
        <v>111</v>
      </c>
      <c r="B1010" s="5" t="s">
        <v>16</v>
      </c>
      <c r="C1010" s="6">
        <v>1329001672</v>
      </c>
      <c r="D1010" s="7" t="s">
        <v>1053</v>
      </c>
      <c r="E1010" s="7"/>
      <c r="F1010" s="8">
        <v>46061.205817858798</v>
      </c>
      <c r="G1010" s="8">
        <v>46061.240959999996</v>
      </c>
      <c r="H1010" s="9">
        <v>24</v>
      </c>
      <c r="I1010" s="6">
        <v>400413</v>
      </c>
      <c r="J1010" s="7" t="s">
        <v>172</v>
      </c>
      <c r="K1010" s="6">
        <v>100010738</v>
      </c>
      <c r="L1010" s="10"/>
      <c r="M1010" s="11">
        <v>47802</v>
      </c>
      <c r="N1010" s="11"/>
      <c r="O1010" s="11"/>
    </row>
    <row r="1011" s="2" customFormat="1" ht="30" hidden="1" customHeight="1">
      <c r="A1011" s="5" t="s">
        <v>111</v>
      </c>
      <c r="B1011" s="5" t="s">
        <v>16</v>
      </c>
      <c r="C1011" s="6">
        <v>1329001672</v>
      </c>
      <c r="D1011" s="7" t="s">
        <v>1054</v>
      </c>
      <c r="E1011" s="7"/>
      <c r="F1011" s="8">
        <v>46061.205817858798</v>
      </c>
      <c r="G1011" s="8">
        <v>46061.23973956018</v>
      </c>
      <c r="H1011" s="9">
        <v>24</v>
      </c>
      <c r="I1011" s="6">
        <v>400413</v>
      </c>
      <c r="J1011" s="7" t="s">
        <v>172</v>
      </c>
      <c r="K1011" s="6">
        <v>100010539</v>
      </c>
      <c r="L1011" s="10"/>
      <c r="M1011" s="11">
        <v>47802</v>
      </c>
      <c r="N1011" s="11"/>
      <c r="O1011" s="11"/>
    </row>
    <row r="1012" s="2" customFormat="1" ht="30" hidden="1" customHeight="1">
      <c r="A1012" s="5" t="s">
        <v>111</v>
      </c>
      <c r="B1012" s="5" t="s">
        <v>16</v>
      </c>
      <c r="C1012" s="6">
        <v>1329001672</v>
      </c>
      <c r="D1012" s="7" t="s">
        <v>1055</v>
      </c>
      <c r="E1012" s="7"/>
      <c r="F1012" s="8">
        <v>46061.205817858798</v>
      </c>
      <c r="G1012" s="8">
        <v>46061.237819733797</v>
      </c>
      <c r="H1012" s="9">
        <v>24</v>
      </c>
      <c r="I1012" s="6">
        <v>400413</v>
      </c>
      <c r="J1012" s="7" t="s">
        <v>172</v>
      </c>
      <c r="K1012" s="6">
        <v>100010754</v>
      </c>
      <c r="L1012" s="10"/>
      <c r="M1012" s="11">
        <v>47803</v>
      </c>
      <c r="N1012" s="11"/>
      <c r="O1012" s="11"/>
    </row>
    <row r="1013" s="2" customFormat="1" ht="30" hidden="1" customHeight="1">
      <c r="A1013" s="5" t="s">
        <v>111</v>
      </c>
      <c r="B1013" s="5" t="s">
        <v>16</v>
      </c>
      <c r="C1013" s="6">
        <v>1329001672</v>
      </c>
      <c r="D1013" s="7" t="s">
        <v>1056</v>
      </c>
      <c r="E1013" s="7"/>
      <c r="F1013" s="8">
        <v>46061.205817858798</v>
      </c>
      <c r="G1013" s="8">
        <v>46061.236596643517</v>
      </c>
      <c r="H1013" s="9">
        <v>24</v>
      </c>
      <c r="I1013" s="6">
        <v>400413</v>
      </c>
      <c r="J1013" s="7" t="s">
        <v>172</v>
      </c>
      <c r="K1013" s="6">
        <v>100010738</v>
      </c>
      <c r="L1013" s="10"/>
      <c r="M1013" s="11">
        <v>47802</v>
      </c>
      <c r="N1013" s="11"/>
      <c r="O1013" s="11"/>
    </row>
    <row r="1014" s="2" customFormat="1" ht="30" hidden="1" customHeight="1">
      <c r="A1014" s="5" t="s">
        <v>111</v>
      </c>
      <c r="B1014" s="5" t="s">
        <v>16</v>
      </c>
      <c r="C1014" s="6">
        <v>1329001672</v>
      </c>
      <c r="D1014" s="7" t="s">
        <v>1057</v>
      </c>
      <c r="E1014" s="7"/>
      <c r="F1014" s="8">
        <v>46061.205817858798</v>
      </c>
      <c r="G1014" s="8">
        <v>46061.234175474536</v>
      </c>
      <c r="H1014" s="9">
        <v>24</v>
      </c>
      <c r="I1014" s="6">
        <v>400413</v>
      </c>
      <c r="J1014" s="7" t="s">
        <v>172</v>
      </c>
      <c r="K1014" s="6">
        <v>100010754</v>
      </c>
      <c r="L1014" s="10"/>
      <c r="M1014" s="11">
        <v>47803</v>
      </c>
      <c r="N1014" s="11"/>
      <c r="O1014" s="11"/>
    </row>
    <row r="1015" s="2" customFormat="1" ht="30" hidden="1" customHeight="1">
      <c r="A1015" s="5" t="s">
        <v>111</v>
      </c>
      <c r="B1015" s="5" t="s">
        <v>16</v>
      </c>
      <c r="C1015" s="6">
        <v>1329001672</v>
      </c>
      <c r="D1015" s="7" t="s">
        <v>1058</v>
      </c>
      <c r="E1015" s="7"/>
      <c r="F1015" s="8">
        <v>46061.205817858798</v>
      </c>
      <c r="G1015" s="8">
        <v>46061.239138495366</v>
      </c>
      <c r="H1015" s="9">
        <v>24</v>
      </c>
      <c r="I1015" s="6">
        <v>400413</v>
      </c>
      <c r="J1015" s="7" t="s">
        <v>172</v>
      </c>
      <c r="K1015" s="6">
        <v>100010539</v>
      </c>
      <c r="L1015" s="10"/>
      <c r="M1015" s="11">
        <v>47802</v>
      </c>
      <c r="N1015" s="11"/>
      <c r="O1015" s="11"/>
    </row>
    <row r="1016" s="2" customFormat="1" ht="30" hidden="1" customHeight="1">
      <c r="A1016" s="5" t="s">
        <v>111</v>
      </c>
      <c r="B1016" s="5" t="s">
        <v>16</v>
      </c>
      <c r="C1016" s="6">
        <v>1329001672</v>
      </c>
      <c r="D1016" s="7" t="s">
        <v>1059</v>
      </c>
      <c r="E1016" s="7"/>
      <c r="F1016" s="8">
        <v>46061.205817858798</v>
      </c>
      <c r="G1016" s="8">
        <v>46061.22950616898</v>
      </c>
      <c r="H1016" s="9">
        <v>24</v>
      </c>
      <c r="I1016" s="6">
        <v>400413</v>
      </c>
      <c r="J1016" s="7" t="s">
        <v>172</v>
      </c>
      <c r="K1016" s="6">
        <v>100011005</v>
      </c>
      <c r="L1016" s="10"/>
      <c r="M1016" s="11">
        <v>47823</v>
      </c>
      <c r="N1016" s="11"/>
      <c r="O1016" s="11"/>
    </row>
    <row r="1017" s="2" customFormat="1" ht="30" hidden="1" customHeight="1">
      <c r="A1017" s="5" t="s">
        <v>111</v>
      </c>
      <c r="B1017" s="5" t="s">
        <v>16</v>
      </c>
      <c r="C1017" s="6">
        <v>1329001672</v>
      </c>
      <c r="D1017" s="7" t="s">
        <v>1060</v>
      </c>
      <c r="E1017" s="7"/>
      <c r="F1017" s="8">
        <v>46061.205817858798</v>
      </c>
      <c r="G1017" s="8">
        <v>46061.227876249999</v>
      </c>
      <c r="H1017" s="9">
        <v>24</v>
      </c>
      <c r="I1017" s="6">
        <v>400413</v>
      </c>
      <c r="J1017" s="7" t="s">
        <v>172</v>
      </c>
      <c r="K1017" s="6">
        <v>100011150</v>
      </c>
      <c r="L1017" s="10"/>
      <c r="M1017" s="11">
        <v>47802</v>
      </c>
      <c r="N1017" s="11"/>
      <c r="O1017" s="11"/>
    </row>
    <row r="1018" s="2" customFormat="1" ht="30" hidden="1" customHeight="1">
      <c r="A1018" s="5" t="s">
        <v>111</v>
      </c>
      <c r="B1018" s="5" t="s">
        <v>16</v>
      </c>
      <c r="C1018" s="6">
        <v>1329001672</v>
      </c>
      <c r="D1018" s="7" t="s">
        <v>1061</v>
      </c>
      <c r="E1018" s="7"/>
      <c r="F1018" s="8">
        <v>46061.205817858798</v>
      </c>
      <c r="G1018" s="8">
        <v>46061.226547164348</v>
      </c>
      <c r="H1018" s="9">
        <v>24</v>
      </c>
      <c r="I1018" s="6">
        <v>400413</v>
      </c>
      <c r="J1018" s="7" t="s">
        <v>172</v>
      </c>
      <c r="K1018" s="6">
        <v>100011150</v>
      </c>
      <c r="L1018" s="10"/>
      <c r="M1018" s="11">
        <v>47802</v>
      </c>
      <c r="N1018" s="11"/>
      <c r="O1018" s="11"/>
    </row>
    <row r="1019" s="2" customFormat="1" ht="30" hidden="1" customHeight="1">
      <c r="A1019" s="5" t="s">
        <v>111</v>
      </c>
      <c r="B1019" s="5" t="s">
        <v>16</v>
      </c>
      <c r="C1019" s="6">
        <v>1329001674</v>
      </c>
      <c r="D1019" s="7" t="s">
        <v>1062</v>
      </c>
      <c r="E1019" s="7"/>
      <c r="F1019" s="8">
        <v>46061.288862766203</v>
      </c>
      <c r="G1019" s="8">
        <v>46061.292316840278</v>
      </c>
      <c r="H1019" s="9">
        <v>4</v>
      </c>
      <c r="I1019" s="6">
        <v>400514</v>
      </c>
      <c r="J1019" s="7" t="s">
        <v>18</v>
      </c>
      <c r="K1019" s="6">
        <v>100010991</v>
      </c>
      <c r="L1019" s="10">
        <v>46002</v>
      </c>
      <c r="M1019" s="11">
        <v>47827</v>
      </c>
      <c r="N1019" s="11"/>
      <c r="O1019" s="11"/>
    </row>
    <row r="1020" s="2" customFormat="1" ht="30" hidden="1" customHeight="1">
      <c r="A1020" s="5" t="s">
        <v>111</v>
      </c>
      <c r="B1020" s="5" t="s">
        <v>16</v>
      </c>
      <c r="C1020" s="6">
        <v>1329001674</v>
      </c>
      <c r="D1020" s="7" t="s">
        <v>1063</v>
      </c>
      <c r="E1020" s="7"/>
      <c r="F1020" s="8">
        <v>46061.288862766203</v>
      </c>
      <c r="G1020" s="8">
        <v>46061.309057280094</v>
      </c>
      <c r="H1020" s="9">
        <v>4</v>
      </c>
      <c r="I1020" s="6">
        <v>400514</v>
      </c>
      <c r="J1020" s="7" t="s">
        <v>18</v>
      </c>
      <c r="K1020" s="6">
        <v>100010991</v>
      </c>
      <c r="L1020" s="10">
        <v>46002</v>
      </c>
      <c r="M1020" s="11">
        <v>47827</v>
      </c>
      <c r="N1020" s="11"/>
      <c r="O1020" s="11"/>
    </row>
    <row r="1021" s="2" customFormat="1" ht="30" hidden="1" customHeight="1">
      <c r="A1021" s="5" t="s">
        <v>111</v>
      </c>
      <c r="B1021" s="5" t="s">
        <v>16</v>
      </c>
      <c r="C1021" s="6">
        <v>1329001674</v>
      </c>
      <c r="D1021" s="7" t="s">
        <v>1064</v>
      </c>
      <c r="E1021" s="7"/>
      <c r="F1021" s="8">
        <v>46061.288862766203</v>
      </c>
      <c r="G1021" s="8">
        <v>46061.308643078701</v>
      </c>
      <c r="H1021" s="9">
        <v>4</v>
      </c>
      <c r="I1021" s="6">
        <v>400514</v>
      </c>
      <c r="J1021" s="7" t="s">
        <v>18</v>
      </c>
      <c r="K1021" s="6">
        <v>100010991</v>
      </c>
      <c r="L1021" s="10">
        <v>46002</v>
      </c>
      <c r="M1021" s="11">
        <v>47827</v>
      </c>
      <c r="N1021" s="11"/>
      <c r="O1021" s="11"/>
    </row>
    <row r="1022" s="2" customFormat="1" ht="30" hidden="1" customHeight="1">
      <c r="A1022" s="5" t="s">
        <v>111</v>
      </c>
      <c r="B1022" s="5" t="s">
        <v>16</v>
      </c>
      <c r="C1022" s="6">
        <v>1329001674</v>
      </c>
      <c r="D1022" s="7" t="s">
        <v>1065</v>
      </c>
      <c r="E1022" s="7"/>
      <c r="F1022" s="8">
        <v>46061.288862766203</v>
      </c>
      <c r="G1022" s="8">
        <v>46061.308239247686</v>
      </c>
      <c r="H1022" s="9">
        <v>4</v>
      </c>
      <c r="I1022" s="6">
        <v>400514</v>
      </c>
      <c r="J1022" s="7" t="s">
        <v>18</v>
      </c>
      <c r="K1022" s="6">
        <v>100010991</v>
      </c>
      <c r="L1022" s="10">
        <v>46002</v>
      </c>
      <c r="M1022" s="11">
        <v>47827</v>
      </c>
      <c r="N1022" s="11"/>
      <c r="O1022" s="11"/>
    </row>
    <row r="1023" s="2" customFormat="1" ht="30" hidden="1" customHeight="1">
      <c r="A1023" s="5" t="s">
        <v>111</v>
      </c>
      <c r="B1023" s="5" t="s">
        <v>16</v>
      </c>
      <c r="C1023" s="6">
        <v>1329001674</v>
      </c>
      <c r="D1023" s="7" t="s">
        <v>1066</v>
      </c>
      <c r="E1023" s="7"/>
      <c r="F1023" s="8">
        <v>46061.288862766203</v>
      </c>
      <c r="G1023" s="8">
        <v>46061.307900717591</v>
      </c>
      <c r="H1023" s="9">
        <v>4</v>
      </c>
      <c r="I1023" s="6">
        <v>400514</v>
      </c>
      <c r="J1023" s="7" t="s">
        <v>18</v>
      </c>
      <c r="K1023" s="6">
        <v>100010991</v>
      </c>
      <c r="L1023" s="10">
        <v>46002</v>
      </c>
      <c r="M1023" s="11">
        <v>47827</v>
      </c>
      <c r="N1023" s="11"/>
      <c r="O1023" s="11"/>
    </row>
    <row r="1024" s="2" customFormat="1" ht="30" hidden="1" customHeight="1">
      <c r="A1024" s="5" t="s">
        <v>111</v>
      </c>
      <c r="B1024" s="5" t="s">
        <v>16</v>
      </c>
      <c r="C1024" s="6">
        <v>1329001674</v>
      </c>
      <c r="D1024" s="7" t="s">
        <v>1067</v>
      </c>
      <c r="E1024" s="7"/>
      <c r="F1024" s="8">
        <v>46061.288862766203</v>
      </c>
      <c r="G1024" s="8">
        <v>46061.307504594908</v>
      </c>
      <c r="H1024" s="9">
        <v>4</v>
      </c>
      <c r="I1024" s="6">
        <v>400514</v>
      </c>
      <c r="J1024" s="7" t="s">
        <v>18</v>
      </c>
      <c r="K1024" s="6">
        <v>100010991</v>
      </c>
      <c r="L1024" s="10">
        <v>46002</v>
      </c>
      <c r="M1024" s="11">
        <v>47827</v>
      </c>
      <c r="N1024" s="11"/>
      <c r="O1024" s="11"/>
    </row>
    <row r="1025" s="2" customFormat="1" ht="30" hidden="1" customHeight="1">
      <c r="A1025" s="5" t="s">
        <v>111</v>
      </c>
      <c r="B1025" s="5" t="s">
        <v>16</v>
      </c>
      <c r="C1025" s="6">
        <v>1329001674</v>
      </c>
      <c r="D1025" s="7" t="s">
        <v>1068</v>
      </c>
      <c r="E1025" s="7"/>
      <c r="F1025" s="8">
        <v>46061.288862766203</v>
      </c>
      <c r="G1025" s="8">
        <v>46061.307061423606</v>
      </c>
      <c r="H1025" s="9">
        <v>4</v>
      </c>
      <c r="I1025" s="6">
        <v>400514</v>
      </c>
      <c r="J1025" s="7" t="s">
        <v>18</v>
      </c>
      <c r="K1025" s="6">
        <v>100010991</v>
      </c>
      <c r="L1025" s="10">
        <v>46002</v>
      </c>
      <c r="M1025" s="11">
        <v>47827</v>
      </c>
      <c r="N1025" s="11"/>
      <c r="O1025" s="11"/>
    </row>
    <row r="1026" s="2" customFormat="1" ht="30" hidden="1" customHeight="1">
      <c r="A1026" s="5" t="s">
        <v>111</v>
      </c>
      <c r="B1026" s="5" t="s">
        <v>16</v>
      </c>
      <c r="C1026" s="6">
        <v>1329001674</v>
      </c>
      <c r="D1026" s="7" t="s">
        <v>1069</v>
      </c>
      <c r="E1026" s="7"/>
      <c r="F1026" s="8">
        <v>46061.288862766203</v>
      </c>
      <c r="G1026" s="8">
        <v>46061.306492418982</v>
      </c>
      <c r="H1026" s="9">
        <v>4</v>
      </c>
      <c r="I1026" s="6">
        <v>400514</v>
      </c>
      <c r="J1026" s="7" t="s">
        <v>18</v>
      </c>
      <c r="K1026" s="6">
        <v>100010991</v>
      </c>
      <c r="L1026" s="10">
        <v>46002</v>
      </c>
      <c r="M1026" s="11">
        <v>47827</v>
      </c>
      <c r="N1026" s="11"/>
      <c r="O1026" s="11"/>
    </row>
    <row r="1027" s="2" customFormat="1" ht="30" hidden="1" customHeight="1">
      <c r="A1027" s="5" t="s">
        <v>111</v>
      </c>
      <c r="B1027" s="5" t="s">
        <v>16</v>
      </c>
      <c r="C1027" s="6">
        <v>1329001674</v>
      </c>
      <c r="D1027" s="7" t="s">
        <v>1070</v>
      </c>
      <c r="E1027" s="7"/>
      <c r="F1027" s="8">
        <v>46061.288862766203</v>
      </c>
      <c r="G1027" s="8">
        <v>46061.30555626157</v>
      </c>
      <c r="H1027" s="9">
        <v>4</v>
      </c>
      <c r="I1027" s="6">
        <v>400514</v>
      </c>
      <c r="J1027" s="7" t="s">
        <v>18</v>
      </c>
      <c r="K1027" s="6">
        <v>100010991</v>
      </c>
      <c r="L1027" s="10">
        <v>46002</v>
      </c>
      <c r="M1027" s="11">
        <v>47827</v>
      </c>
      <c r="N1027" s="11"/>
      <c r="O1027" s="11"/>
    </row>
    <row r="1028" s="2" customFormat="1" ht="30" hidden="1" customHeight="1">
      <c r="A1028" s="5" t="s">
        <v>111</v>
      </c>
      <c r="B1028" s="5" t="s">
        <v>16</v>
      </c>
      <c r="C1028" s="6">
        <v>1329001674</v>
      </c>
      <c r="D1028" s="7" t="s">
        <v>1071</v>
      </c>
      <c r="E1028" s="7"/>
      <c r="F1028" s="8">
        <v>46061.288862766203</v>
      </c>
      <c r="G1028" s="8">
        <v>46061.305127638887</v>
      </c>
      <c r="H1028" s="9">
        <v>4</v>
      </c>
      <c r="I1028" s="6">
        <v>400514</v>
      </c>
      <c r="J1028" s="7" t="s">
        <v>18</v>
      </c>
      <c r="K1028" s="6">
        <v>100010991</v>
      </c>
      <c r="L1028" s="10">
        <v>46002</v>
      </c>
      <c r="M1028" s="11">
        <v>47827</v>
      </c>
      <c r="N1028" s="11"/>
      <c r="O1028" s="11"/>
    </row>
    <row r="1029" s="2" customFormat="1" ht="30" hidden="1" customHeight="1">
      <c r="A1029" s="5" t="s">
        <v>111</v>
      </c>
      <c r="B1029" s="5" t="s">
        <v>16</v>
      </c>
      <c r="C1029" s="6">
        <v>1329001674</v>
      </c>
      <c r="D1029" s="7" t="s">
        <v>1072</v>
      </c>
      <c r="E1029" s="7"/>
      <c r="F1029" s="8">
        <v>46061.288862766203</v>
      </c>
      <c r="G1029" s="8">
        <v>46061.304576064817</v>
      </c>
      <c r="H1029" s="9">
        <v>4</v>
      </c>
      <c r="I1029" s="6">
        <v>400514</v>
      </c>
      <c r="J1029" s="7" t="s">
        <v>18</v>
      </c>
      <c r="K1029" s="6">
        <v>100010991</v>
      </c>
      <c r="L1029" s="10">
        <v>46002</v>
      </c>
      <c r="M1029" s="11">
        <v>47827</v>
      </c>
      <c r="N1029" s="11"/>
      <c r="O1029" s="11"/>
    </row>
    <row r="1030" s="2" customFormat="1" ht="30" hidden="1" customHeight="1">
      <c r="A1030" s="5" t="s">
        <v>111</v>
      </c>
      <c r="B1030" s="5" t="s">
        <v>16</v>
      </c>
      <c r="C1030" s="6">
        <v>1329001674</v>
      </c>
      <c r="D1030" s="7" t="s">
        <v>1073</v>
      </c>
      <c r="E1030" s="7"/>
      <c r="F1030" s="8">
        <v>46061.288862766203</v>
      </c>
      <c r="G1030" s="8">
        <v>46061.304144421294</v>
      </c>
      <c r="H1030" s="9">
        <v>4</v>
      </c>
      <c r="I1030" s="6">
        <v>400514</v>
      </c>
      <c r="J1030" s="7" t="s">
        <v>18</v>
      </c>
      <c r="K1030" s="6">
        <v>100010991</v>
      </c>
      <c r="L1030" s="10">
        <v>46002</v>
      </c>
      <c r="M1030" s="11">
        <v>47827</v>
      </c>
      <c r="N1030" s="11"/>
      <c r="O1030" s="11"/>
    </row>
    <row r="1031" s="2" customFormat="1" ht="30" hidden="1" customHeight="1">
      <c r="A1031" s="5" t="s">
        <v>111</v>
      </c>
      <c r="B1031" s="5" t="s">
        <v>16</v>
      </c>
      <c r="C1031" s="6">
        <v>1329001674</v>
      </c>
      <c r="D1031" s="7" t="s">
        <v>1074</v>
      </c>
      <c r="E1031" s="7"/>
      <c r="F1031" s="8">
        <v>46061.288862766203</v>
      </c>
      <c r="G1031" s="8">
        <v>46061.303682314814</v>
      </c>
      <c r="H1031" s="9">
        <v>4</v>
      </c>
      <c r="I1031" s="6">
        <v>400514</v>
      </c>
      <c r="J1031" s="7" t="s">
        <v>18</v>
      </c>
      <c r="K1031" s="6">
        <v>100010991</v>
      </c>
      <c r="L1031" s="10">
        <v>46002</v>
      </c>
      <c r="M1031" s="11">
        <v>47827</v>
      </c>
      <c r="N1031" s="11"/>
      <c r="O1031" s="11"/>
    </row>
    <row r="1032" s="2" customFormat="1" ht="30" hidden="1" customHeight="1">
      <c r="A1032" s="5" t="s">
        <v>111</v>
      </c>
      <c r="B1032" s="5" t="s">
        <v>16</v>
      </c>
      <c r="C1032" s="6">
        <v>1329001674</v>
      </c>
      <c r="D1032" s="7" t="s">
        <v>1075</v>
      </c>
      <c r="E1032" s="7"/>
      <c r="F1032" s="8">
        <v>46061.288862766203</v>
      </c>
      <c r="G1032" s="8">
        <v>46061.303122951387</v>
      </c>
      <c r="H1032" s="9">
        <v>4</v>
      </c>
      <c r="I1032" s="6">
        <v>400514</v>
      </c>
      <c r="J1032" s="7" t="s">
        <v>18</v>
      </c>
      <c r="K1032" s="6">
        <v>100010755</v>
      </c>
      <c r="L1032" s="10"/>
      <c r="M1032" s="11">
        <v>47803</v>
      </c>
      <c r="N1032" s="11"/>
      <c r="O1032" s="11"/>
    </row>
    <row r="1033" s="2" customFormat="1" ht="30" hidden="1" customHeight="1">
      <c r="A1033" s="5" t="s">
        <v>111</v>
      </c>
      <c r="B1033" s="5" t="s">
        <v>16</v>
      </c>
      <c r="C1033" s="6">
        <v>1329001674</v>
      </c>
      <c r="D1033" s="7" t="s">
        <v>1076</v>
      </c>
      <c r="E1033" s="7"/>
      <c r="F1033" s="8">
        <v>46061.288862766203</v>
      </c>
      <c r="G1033" s="8">
        <v>46061.302661655092</v>
      </c>
      <c r="H1033" s="9">
        <v>4</v>
      </c>
      <c r="I1033" s="6">
        <v>400514</v>
      </c>
      <c r="J1033" s="7" t="s">
        <v>18</v>
      </c>
      <c r="K1033" s="6">
        <v>100010991</v>
      </c>
      <c r="L1033" s="10">
        <v>46002</v>
      </c>
      <c r="M1033" s="11">
        <v>47827</v>
      </c>
      <c r="N1033" s="11"/>
      <c r="O1033" s="11"/>
    </row>
    <row r="1034" s="2" customFormat="1" ht="30" hidden="1" customHeight="1">
      <c r="A1034" s="5" t="s">
        <v>111</v>
      </c>
      <c r="B1034" s="5" t="s">
        <v>16</v>
      </c>
      <c r="C1034" s="6">
        <v>1329001674</v>
      </c>
      <c r="D1034" s="7" t="s">
        <v>1077</v>
      </c>
      <c r="E1034" s="7"/>
      <c r="F1034" s="8">
        <v>46061.288862766203</v>
      </c>
      <c r="G1034" s="8">
        <v>46061.302212291666</v>
      </c>
      <c r="H1034" s="9">
        <v>4</v>
      </c>
      <c r="I1034" s="6">
        <v>400514</v>
      </c>
      <c r="J1034" s="7" t="s">
        <v>18</v>
      </c>
      <c r="K1034" s="6">
        <v>100010755</v>
      </c>
      <c r="L1034" s="10"/>
      <c r="M1034" s="11">
        <v>47803</v>
      </c>
      <c r="N1034" s="11"/>
      <c r="O1034" s="11"/>
    </row>
    <row r="1035" s="2" customFormat="1" ht="30" hidden="1" customHeight="1">
      <c r="A1035" s="5" t="s">
        <v>111</v>
      </c>
      <c r="B1035" s="5" t="s">
        <v>16</v>
      </c>
      <c r="C1035" s="6">
        <v>1329001674</v>
      </c>
      <c r="D1035" s="7" t="s">
        <v>1078</v>
      </c>
      <c r="E1035" s="7"/>
      <c r="F1035" s="8">
        <v>46061.288862766203</v>
      </c>
      <c r="G1035" s="8">
        <v>46061.301740833333</v>
      </c>
      <c r="H1035" s="9">
        <v>4</v>
      </c>
      <c r="I1035" s="6">
        <v>400514</v>
      </c>
      <c r="J1035" s="7" t="s">
        <v>18</v>
      </c>
      <c r="K1035" s="6">
        <v>100010991</v>
      </c>
      <c r="L1035" s="10">
        <v>46002</v>
      </c>
      <c r="M1035" s="11">
        <v>47827</v>
      </c>
      <c r="N1035" s="11"/>
      <c r="O1035" s="11"/>
    </row>
    <row r="1036" s="2" customFormat="1" ht="30" hidden="1" customHeight="1">
      <c r="A1036" s="5" t="s">
        <v>111</v>
      </c>
      <c r="B1036" s="5" t="s">
        <v>16</v>
      </c>
      <c r="C1036" s="6">
        <v>1329001674</v>
      </c>
      <c r="D1036" s="7" t="s">
        <v>1079</v>
      </c>
      <c r="E1036" s="7"/>
      <c r="F1036" s="8">
        <v>46061.288862766203</v>
      </c>
      <c r="G1036" s="8">
        <v>46061.301284131943</v>
      </c>
      <c r="H1036" s="9">
        <v>4</v>
      </c>
      <c r="I1036" s="6">
        <v>400514</v>
      </c>
      <c r="J1036" s="7" t="s">
        <v>18</v>
      </c>
      <c r="K1036" s="6">
        <v>100010755</v>
      </c>
      <c r="L1036" s="10"/>
      <c r="M1036" s="11">
        <v>47803</v>
      </c>
      <c r="N1036" s="11"/>
      <c r="O1036" s="11"/>
    </row>
    <row r="1037" s="2" customFormat="1" ht="30" hidden="1" customHeight="1">
      <c r="A1037" s="5" t="s">
        <v>111</v>
      </c>
      <c r="B1037" s="5" t="s">
        <v>16</v>
      </c>
      <c r="C1037" s="6">
        <v>1329001674</v>
      </c>
      <c r="D1037" s="7" t="s">
        <v>1080</v>
      </c>
      <c r="E1037" s="7"/>
      <c r="F1037" s="8">
        <v>46061.288862766203</v>
      </c>
      <c r="G1037" s="8">
        <v>46061.300792060181</v>
      </c>
      <c r="H1037" s="9">
        <v>4</v>
      </c>
      <c r="I1037" s="6">
        <v>400514</v>
      </c>
      <c r="J1037" s="7" t="s">
        <v>18</v>
      </c>
      <c r="K1037" s="6">
        <v>100010991</v>
      </c>
      <c r="L1037" s="10">
        <v>46002</v>
      </c>
      <c r="M1037" s="11">
        <v>47827</v>
      </c>
      <c r="N1037" s="11"/>
      <c r="O1037" s="11"/>
    </row>
    <row r="1038" s="2" customFormat="1" ht="30" hidden="1" customHeight="1">
      <c r="A1038" s="5" t="s">
        <v>111</v>
      </c>
      <c r="B1038" s="5" t="s">
        <v>16</v>
      </c>
      <c r="C1038" s="6">
        <v>1329001674</v>
      </c>
      <c r="D1038" s="7" t="s">
        <v>1081</v>
      </c>
      <c r="E1038" s="7"/>
      <c r="F1038" s="8">
        <v>46061.288862766203</v>
      </c>
      <c r="G1038" s="8">
        <v>46061.300013009255</v>
      </c>
      <c r="H1038" s="9">
        <v>4</v>
      </c>
      <c r="I1038" s="6">
        <v>400514</v>
      </c>
      <c r="J1038" s="7" t="s">
        <v>18</v>
      </c>
      <c r="K1038" s="6">
        <v>100010755</v>
      </c>
      <c r="L1038" s="10"/>
      <c r="M1038" s="11">
        <v>47803</v>
      </c>
      <c r="N1038" s="11"/>
      <c r="O1038" s="11"/>
    </row>
    <row r="1039" s="2" customFormat="1" ht="30" hidden="1" customHeight="1">
      <c r="A1039" s="5" t="s">
        <v>111</v>
      </c>
      <c r="B1039" s="5" t="s">
        <v>16</v>
      </c>
      <c r="C1039" s="6">
        <v>1329001674</v>
      </c>
      <c r="D1039" s="7" t="s">
        <v>1082</v>
      </c>
      <c r="E1039" s="7"/>
      <c r="F1039" s="8">
        <v>46061.288862766203</v>
      </c>
      <c r="G1039" s="8">
        <v>46061.298971909717</v>
      </c>
      <c r="H1039" s="9">
        <v>4</v>
      </c>
      <c r="I1039" s="6">
        <v>400514</v>
      </c>
      <c r="J1039" s="7" t="s">
        <v>18</v>
      </c>
      <c r="K1039" s="6">
        <v>100010991</v>
      </c>
      <c r="L1039" s="10">
        <v>46002</v>
      </c>
      <c r="M1039" s="11">
        <v>47827</v>
      </c>
      <c r="N1039" s="11"/>
      <c r="O1039" s="11"/>
    </row>
    <row r="1040" s="2" customFormat="1" ht="30" hidden="1" customHeight="1">
      <c r="A1040" s="5" t="s">
        <v>111</v>
      </c>
      <c r="B1040" s="5" t="s">
        <v>16</v>
      </c>
      <c r="C1040" s="6">
        <v>1329001674</v>
      </c>
      <c r="D1040" s="7" t="s">
        <v>1083</v>
      </c>
      <c r="E1040" s="7"/>
      <c r="F1040" s="8">
        <v>46061.288862766203</v>
      </c>
      <c r="G1040" s="8">
        <v>46061.297942719902</v>
      </c>
      <c r="H1040" s="9">
        <v>4</v>
      </c>
      <c r="I1040" s="6">
        <v>400514</v>
      </c>
      <c r="J1040" s="7" t="s">
        <v>18</v>
      </c>
      <c r="K1040" s="6">
        <v>100010991</v>
      </c>
      <c r="L1040" s="10">
        <v>46002</v>
      </c>
      <c r="M1040" s="11">
        <v>47827</v>
      </c>
      <c r="N1040" s="11"/>
      <c r="O1040" s="11"/>
    </row>
    <row r="1041" s="2" customFormat="1" ht="30" hidden="1" customHeight="1">
      <c r="A1041" s="5" t="s">
        <v>111</v>
      </c>
      <c r="B1041" s="5" t="s">
        <v>16</v>
      </c>
      <c r="C1041" s="6">
        <v>1329001674</v>
      </c>
      <c r="D1041" s="7" t="s">
        <v>1084</v>
      </c>
      <c r="E1041" s="7"/>
      <c r="F1041" s="8">
        <v>46061.288862766203</v>
      </c>
      <c r="G1041" s="8">
        <v>46061.297200081019</v>
      </c>
      <c r="H1041" s="9">
        <v>4</v>
      </c>
      <c r="I1041" s="6">
        <v>400514</v>
      </c>
      <c r="J1041" s="7" t="s">
        <v>18</v>
      </c>
      <c r="K1041" s="6">
        <v>100010991</v>
      </c>
      <c r="L1041" s="10">
        <v>46002</v>
      </c>
      <c r="M1041" s="11">
        <v>47827</v>
      </c>
      <c r="N1041" s="11"/>
      <c r="O1041" s="11"/>
    </row>
    <row r="1042" s="2" customFormat="1" ht="30" hidden="1" customHeight="1">
      <c r="A1042" s="5" t="s">
        <v>111</v>
      </c>
      <c r="B1042" s="5" t="s">
        <v>16</v>
      </c>
      <c r="C1042" s="6">
        <v>1329001674</v>
      </c>
      <c r="D1042" s="7" t="s">
        <v>1085</v>
      </c>
      <c r="E1042" s="7"/>
      <c r="F1042" s="8">
        <v>46061.288862766203</v>
      </c>
      <c r="G1042" s="8">
        <v>46061.299395474533</v>
      </c>
      <c r="H1042" s="9">
        <v>4</v>
      </c>
      <c r="I1042" s="6">
        <v>400514</v>
      </c>
      <c r="J1042" s="7" t="s">
        <v>18</v>
      </c>
      <c r="K1042" s="6">
        <v>100010991</v>
      </c>
      <c r="L1042" s="10">
        <v>46002</v>
      </c>
      <c r="M1042" s="11">
        <v>47827</v>
      </c>
      <c r="N1042" s="11"/>
      <c r="O1042" s="11"/>
    </row>
    <row r="1043" s="2" customFormat="1" ht="30" hidden="1" customHeight="1">
      <c r="A1043" s="5" t="s">
        <v>111</v>
      </c>
      <c r="B1043" s="5" t="s">
        <v>16</v>
      </c>
      <c r="C1043" s="6">
        <v>1329001674</v>
      </c>
      <c r="D1043" s="7" t="s">
        <v>1086</v>
      </c>
      <c r="E1043" s="7"/>
      <c r="F1043" s="8">
        <v>46061.288862766203</v>
      </c>
      <c r="G1043" s="8">
        <v>46061.296748599532</v>
      </c>
      <c r="H1043" s="9">
        <v>4</v>
      </c>
      <c r="I1043" s="6">
        <v>400514</v>
      </c>
      <c r="J1043" s="7" t="s">
        <v>18</v>
      </c>
      <c r="K1043" s="6">
        <v>100010991</v>
      </c>
      <c r="L1043" s="10">
        <v>46002</v>
      </c>
      <c r="M1043" s="11">
        <v>47827</v>
      </c>
      <c r="N1043" s="11"/>
      <c r="O1043" s="11"/>
    </row>
    <row r="1044" s="2" customFormat="1" ht="30" hidden="1" customHeight="1">
      <c r="A1044" s="5" t="s">
        <v>111</v>
      </c>
      <c r="B1044" s="5" t="s">
        <v>16</v>
      </c>
      <c r="C1044" s="6">
        <v>1329001674</v>
      </c>
      <c r="D1044" s="7" t="s">
        <v>1087</v>
      </c>
      <c r="E1044" s="7"/>
      <c r="F1044" s="8">
        <v>46061.288862766203</v>
      </c>
      <c r="G1044" s="8">
        <v>46061.295072650464</v>
      </c>
      <c r="H1044" s="9">
        <v>4</v>
      </c>
      <c r="I1044" s="6">
        <v>400514</v>
      </c>
      <c r="J1044" s="7" t="s">
        <v>18</v>
      </c>
      <c r="K1044" s="6">
        <v>100010991</v>
      </c>
      <c r="L1044" s="10">
        <v>46002</v>
      </c>
      <c r="M1044" s="11">
        <v>47827</v>
      </c>
      <c r="N1044" s="11"/>
      <c r="O1044" s="11"/>
    </row>
    <row r="1045" s="2" customFormat="1" ht="30" hidden="1" customHeight="1">
      <c r="A1045" s="5" t="s">
        <v>111</v>
      </c>
      <c r="B1045" s="5" t="s">
        <v>16</v>
      </c>
      <c r="C1045" s="6">
        <v>1329001674</v>
      </c>
      <c r="D1045" s="7" t="s">
        <v>1088</v>
      </c>
      <c r="E1045" s="7"/>
      <c r="F1045" s="8">
        <v>46061.288862766203</v>
      </c>
      <c r="G1045" s="8">
        <v>46061.294558043977</v>
      </c>
      <c r="H1045" s="9">
        <v>4</v>
      </c>
      <c r="I1045" s="6">
        <v>400514</v>
      </c>
      <c r="J1045" s="7" t="s">
        <v>18</v>
      </c>
      <c r="K1045" s="6">
        <v>100010991</v>
      </c>
      <c r="L1045" s="10">
        <v>46002</v>
      </c>
      <c r="M1045" s="11">
        <v>47827</v>
      </c>
      <c r="N1045" s="11"/>
      <c r="O1045" s="11"/>
    </row>
    <row r="1046" s="2" customFormat="1" ht="30" hidden="1" customHeight="1">
      <c r="A1046" s="5" t="s">
        <v>111</v>
      </c>
      <c r="B1046" s="5" t="s">
        <v>16</v>
      </c>
      <c r="C1046" s="6">
        <v>1329001674</v>
      </c>
      <c r="D1046" s="7" t="s">
        <v>1089</v>
      </c>
      <c r="E1046" s="7"/>
      <c r="F1046" s="8">
        <v>46061.288862766203</v>
      </c>
      <c r="G1046" s="8">
        <v>46061.296214999995</v>
      </c>
      <c r="H1046" s="9">
        <v>4</v>
      </c>
      <c r="I1046" s="6">
        <v>400514</v>
      </c>
      <c r="J1046" s="7" t="s">
        <v>18</v>
      </c>
      <c r="K1046" s="6">
        <v>100010991</v>
      </c>
      <c r="L1046" s="10">
        <v>46002</v>
      </c>
      <c r="M1046" s="11">
        <v>47827</v>
      </c>
      <c r="N1046" s="11"/>
      <c r="O1046" s="11"/>
    </row>
    <row r="1047" s="2" customFormat="1" ht="30" hidden="1" customHeight="1">
      <c r="A1047" s="5" t="s">
        <v>111</v>
      </c>
      <c r="B1047" s="5" t="s">
        <v>16</v>
      </c>
      <c r="C1047" s="6">
        <v>1329001674</v>
      </c>
      <c r="D1047" s="7" t="s">
        <v>1090</v>
      </c>
      <c r="E1047" s="7"/>
      <c r="F1047" s="8">
        <v>46061.288862766203</v>
      </c>
      <c r="G1047" s="8">
        <v>46061.293535844903</v>
      </c>
      <c r="H1047" s="9">
        <v>4</v>
      </c>
      <c r="I1047" s="6">
        <v>400514</v>
      </c>
      <c r="J1047" s="7" t="s">
        <v>18</v>
      </c>
      <c r="K1047" s="6">
        <v>100010991</v>
      </c>
      <c r="L1047" s="10">
        <v>46002</v>
      </c>
      <c r="M1047" s="11">
        <v>47827</v>
      </c>
      <c r="N1047" s="11"/>
      <c r="O1047" s="11"/>
    </row>
    <row r="1048" s="2" customFormat="1" ht="30" hidden="1" customHeight="1">
      <c r="A1048" s="5" t="s">
        <v>111</v>
      </c>
      <c r="B1048" s="5" t="s">
        <v>16</v>
      </c>
      <c r="C1048" s="6">
        <v>1329001674</v>
      </c>
      <c r="D1048" s="7" t="s">
        <v>1091</v>
      </c>
      <c r="E1048" s="7"/>
      <c r="F1048" s="8">
        <v>46061.288862766203</v>
      </c>
      <c r="G1048" s="8">
        <v>46061.292934247685</v>
      </c>
      <c r="H1048" s="9">
        <v>4</v>
      </c>
      <c r="I1048" s="6">
        <v>400514</v>
      </c>
      <c r="J1048" s="7" t="s">
        <v>18</v>
      </c>
      <c r="K1048" s="6">
        <v>100010991</v>
      </c>
      <c r="L1048" s="10">
        <v>46002</v>
      </c>
      <c r="M1048" s="11">
        <v>47827</v>
      </c>
      <c r="N1048" s="11"/>
      <c r="O1048" s="11"/>
    </row>
    <row r="1049" s="2" customFormat="1" ht="30" hidden="1" customHeight="1">
      <c r="A1049" s="5" t="s">
        <v>111</v>
      </c>
      <c r="B1049" s="5" t="s">
        <v>16</v>
      </c>
      <c r="C1049" s="6">
        <v>1329001675</v>
      </c>
      <c r="D1049" s="7" t="s">
        <v>1092</v>
      </c>
      <c r="E1049" s="7"/>
      <c r="F1049" s="8">
        <v>46061.483493159722</v>
      </c>
      <c r="G1049" s="8">
        <v>46061.496822673609</v>
      </c>
      <c r="H1049" s="9">
        <v>4</v>
      </c>
      <c r="I1049" s="6">
        <v>400398</v>
      </c>
      <c r="J1049" s="7" t="s">
        <v>1093</v>
      </c>
      <c r="K1049" s="6">
        <v>153000010</v>
      </c>
      <c r="L1049" s="10"/>
      <c r="M1049" s="11">
        <v>47857</v>
      </c>
      <c r="N1049" s="11"/>
      <c r="O1049" s="11"/>
    </row>
    <row r="1050" s="2" customFormat="1" ht="30" hidden="1" customHeight="1">
      <c r="A1050" s="5" t="s">
        <v>111</v>
      </c>
      <c r="B1050" s="5" t="s">
        <v>16</v>
      </c>
      <c r="C1050" s="6">
        <v>1329001675</v>
      </c>
      <c r="D1050" s="7" t="s">
        <v>1094</v>
      </c>
      <c r="E1050" s="7"/>
      <c r="F1050" s="8">
        <v>46061.483493159722</v>
      </c>
      <c r="G1050" s="8">
        <v>46061.48790724537</v>
      </c>
      <c r="H1050" s="9">
        <v>4</v>
      </c>
      <c r="I1050" s="6">
        <v>400459</v>
      </c>
      <c r="J1050" s="7" t="s">
        <v>1095</v>
      </c>
      <c r="K1050" s="6">
        <v>153000023</v>
      </c>
      <c r="L1050" s="10"/>
      <c r="M1050" s="11">
        <v>47861</v>
      </c>
      <c r="N1050" s="11"/>
      <c r="O1050" s="11"/>
    </row>
    <row r="1051" s="2" customFormat="1" ht="30" hidden="1" customHeight="1">
      <c r="A1051" s="5" t="s">
        <v>111</v>
      </c>
      <c r="B1051" s="5" t="s">
        <v>16</v>
      </c>
      <c r="C1051" s="6">
        <v>1329001675</v>
      </c>
      <c r="D1051" s="7" t="s">
        <v>1096</v>
      </c>
      <c r="E1051" s="7"/>
      <c r="F1051" s="8">
        <v>46061.483493159722</v>
      </c>
      <c r="G1051" s="8">
        <v>46061.488599745368</v>
      </c>
      <c r="H1051" s="9">
        <v>4</v>
      </c>
      <c r="I1051" s="6">
        <v>400459</v>
      </c>
      <c r="J1051" s="7" t="s">
        <v>1095</v>
      </c>
      <c r="K1051" s="6">
        <v>153000023</v>
      </c>
      <c r="L1051" s="10"/>
      <c r="M1051" s="11">
        <v>47861</v>
      </c>
      <c r="N1051" s="11"/>
      <c r="O1051" s="11"/>
    </row>
    <row r="1052" s="2" customFormat="1" ht="30" hidden="1" customHeight="1">
      <c r="A1052" s="5" t="s">
        <v>111</v>
      </c>
      <c r="B1052" s="5" t="s">
        <v>16</v>
      </c>
      <c r="C1052" s="6">
        <v>1329001675</v>
      </c>
      <c r="D1052" s="7" t="s">
        <v>1097</v>
      </c>
      <c r="E1052" s="7"/>
      <c r="F1052" s="8">
        <v>46061.483493159722</v>
      </c>
      <c r="G1052" s="8">
        <v>46061.486478726853</v>
      </c>
      <c r="H1052" s="9">
        <v>4</v>
      </c>
      <c r="I1052" s="6">
        <v>400459</v>
      </c>
      <c r="J1052" s="7" t="s">
        <v>1095</v>
      </c>
      <c r="K1052" s="6">
        <v>153000023</v>
      </c>
      <c r="L1052" s="10"/>
      <c r="M1052" s="11">
        <v>47861</v>
      </c>
      <c r="N1052" s="11"/>
      <c r="O1052" s="11"/>
    </row>
    <row r="1053" s="2" customFormat="1" ht="30" hidden="1" customHeight="1">
      <c r="A1053" s="5" t="s">
        <v>111</v>
      </c>
      <c r="B1053" s="5" t="s">
        <v>16</v>
      </c>
      <c r="C1053" s="6">
        <v>1329001675</v>
      </c>
      <c r="D1053" s="7" t="s">
        <v>1098</v>
      </c>
      <c r="E1053" s="7"/>
      <c r="F1053" s="8">
        <v>46061.483493159722</v>
      </c>
      <c r="G1053" s="8">
        <v>46061.501431458331</v>
      </c>
      <c r="H1053" s="9">
        <v>4</v>
      </c>
      <c r="I1053" s="6">
        <v>400459</v>
      </c>
      <c r="J1053" s="7" t="s">
        <v>1095</v>
      </c>
      <c r="K1053" s="6">
        <v>153000023</v>
      </c>
      <c r="L1053" s="10"/>
      <c r="M1053" s="11">
        <v>47861</v>
      </c>
      <c r="N1053" s="11"/>
      <c r="O1053" s="11"/>
    </row>
    <row r="1054" s="2" customFormat="1" ht="30" hidden="1" customHeight="1">
      <c r="A1054" s="5" t="s">
        <v>111</v>
      </c>
      <c r="B1054" s="5" t="s">
        <v>16</v>
      </c>
      <c r="C1054" s="6">
        <v>1329001675</v>
      </c>
      <c r="D1054" s="7" t="s">
        <v>1099</v>
      </c>
      <c r="E1054" s="7"/>
      <c r="F1054" s="8">
        <v>46061.483493159722</v>
      </c>
      <c r="G1054" s="8">
        <v>46061.50088083333</v>
      </c>
      <c r="H1054" s="9">
        <v>4</v>
      </c>
      <c r="I1054" s="6">
        <v>400459</v>
      </c>
      <c r="J1054" s="7" t="s">
        <v>1095</v>
      </c>
      <c r="K1054" s="6">
        <v>153000023</v>
      </c>
      <c r="L1054" s="10"/>
      <c r="M1054" s="11">
        <v>47861</v>
      </c>
      <c r="N1054" s="11"/>
      <c r="O1054" s="11"/>
    </row>
    <row r="1055" s="2" customFormat="1" ht="30" hidden="1" customHeight="1">
      <c r="A1055" s="5" t="s">
        <v>111</v>
      </c>
      <c r="B1055" s="5" t="s">
        <v>16</v>
      </c>
      <c r="C1055" s="6">
        <v>1329001675</v>
      </c>
      <c r="D1055" s="7" t="s">
        <v>1100</v>
      </c>
      <c r="E1055" s="7"/>
      <c r="F1055" s="8">
        <v>46061.483493159722</v>
      </c>
      <c r="G1055" s="8">
        <v>46061.499786655091</v>
      </c>
      <c r="H1055" s="9">
        <v>4</v>
      </c>
      <c r="I1055" s="6">
        <v>400459</v>
      </c>
      <c r="J1055" s="7" t="s">
        <v>1095</v>
      </c>
      <c r="K1055" s="6">
        <v>153000023</v>
      </c>
      <c r="L1055" s="10"/>
      <c r="M1055" s="11">
        <v>47861</v>
      </c>
      <c r="N1055" s="11"/>
      <c r="O1055" s="11"/>
    </row>
    <row r="1056" s="2" customFormat="1" ht="30" hidden="1" customHeight="1">
      <c r="A1056" s="5" t="s">
        <v>111</v>
      </c>
      <c r="B1056" s="5" t="s">
        <v>16</v>
      </c>
      <c r="C1056" s="6">
        <v>1329001675</v>
      </c>
      <c r="D1056" s="7" t="s">
        <v>1101</v>
      </c>
      <c r="E1056" s="7"/>
      <c r="F1056" s="8">
        <v>46061.483493159722</v>
      </c>
      <c r="G1056" s="8">
        <v>46061.498374050927</v>
      </c>
      <c r="H1056" s="9">
        <v>4</v>
      </c>
      <c r="I1056" s="6">
        <v>400459</v>
      </c>
      <c r="J1056" s="7" t="s">
        <v>1095</v>
      </c>
      <c r="K1056" s="6">
        <v>153000023</v>
      </c>
      <c r="L1056" s="10"/>
      <c r="M1056" s="11">
        <v>47861</v>
      </c>
      <c r="N1056" s="11"/>
      <c r="O1056" s="11"/>
    </row>
    <row r="1057" s="2" customFormat="1" ht="30" hidden="1" customHeight="1">
      <c r="A1057" s="5" t="s">
        <v>111</v>
      </c>
      <c r="B1057" s="5" t="s">
        <v>16</v>
      </c>
      <c r="C1057" s="6">
        <v>1329001675</v>
      </c>
      <c r="D1057" s="7" t="s">
        <v>1102</v>
      </c>
      <c r="E1057" s="7"/>
      <c r="F1057" s="8">
        <v>46061.483493159722</v>
      </c>
      <c r="G1057" s="8">
        <v>46061.497295601846</v>
      </c>
      <c r="H1057" s="9">
        <v>4</v>
      </c>
      <c r="I1057" s="6">
        <v>400459</v>
      </c>
      <c r="J1057" s="7" t="s">
        <v>1095</v>
      </c>
      <c r="K1057" s="6">
        <v>153000023</v>
      </c>
      <c r="L1057" s="10"/>
      <c r="M1057" s="11">
        <v>47861</v>
      </c>
      <c r="N1057" s="11"/>
      <c r="O1057" s="11"/>
    </row>
    <row r="1058" s="2" customFormat="1" ht="30" hidden="1" customHeight="1">
      <c r="A1058" s="5" t="s">
        <v>111</v>
      </c>
      <c r="B1058" s="5" t="s">
        <v>16</v>
      </c>
      <c r="C1058" s="6">
        <v>1329001675</v>
      </c>
      <c r="D1058" s="7" t="s">
        <v>1103</v>
      </c>
      <c r="E1058" s="7"/>
      <c r="F1058" s="8">
        <v>46061.483493159722</v>
      </c>
      <c r="G1058" s="8">
        <v>46061.495656342588</v>
      </c>
      <c r="H1058" s="9">
        <v>4</v>
      </c>
      <c r="I1058" s="6">
        <v>400459</v>
      </c>
      <c r="J1058" s="7" t="s">
        <v>1095</v>
      </c>
      <c r="K1058" s="6">
        <v>153000023</v>
      </c>
      <c r="L1058" s="10"/>
      <c r="M1058" s="11">
        <v>47861</v>
      </c>
      <c r="N1058" s="11"/>
      <c r="O1058" s="11"/>
    </row>
    <row r="1059" s="2" customFormat="1" ht="30" hidden="1" customHeight="1">
      <c r="A1059" s="5" t="s">
        <v>111</v>
      </c>
      <c r="B1059" s="5" t="s">
        <v>16</v>
      </c>
      <c r="C1059" s="6">
        <v>1329001675</v>
      </c>
      <c r="D1059" s="7" t="s">
        <v>1104</v>
      </c>
      <c r="E1059" s="7"/>
      <c r="F1059" s="8">
        <v>46061.483493159722</v>
      </c>
      <c r="G1059" s="8">
        <v>46061.494586701388</v>
      </c>
      <c r="H1059" s="9">
        <v>4</v>
      </c>
      <c r="I1059" s="6">
        <v>400459</v>
      </c>
      <c r="J1059" s="7" t="s">
        <v>1095</v>
      </c>
      <c r="K1059" s="6">
        <v>153000023</v>
      </c>
      <c r="L1059" s="10"/>
      <c r="M1059" s="11">
        <v>47861</v>
      </c>
      <c r="N1059" s="11"/>
      <c r="O1059" s="11"/>
    </row>
    <row r="1060" s="2" customFormat="1" ht="30" hidden="1" customHeight="1">
      <c r="A1060" s="5" t="s">
        <v>111</v>
      </c>
      <c r="B1060" s="5" t="s">
        <v>16</v>
      </c>
      <c r="C1060" s="6">
        <v>1329001675</v>
      </c>
      <c r="D1060" s="7" t="s">
        <v>1105</v>
      </c>
      <c r="E1060" s="7"/>
      <c r="F1060" s="8">
        <v>46061.483493159722</v>
      </c>
      <c r="G1060" s="8">
        <v>46061.493457812496</v>
      </c>
      <c r="H1060" s="9">
        <v>4</v>
      </c>
      <c r="I1060" s="6">
        <v>400459</v>
      </c>
      <c r="J1060" s="7" t="s">
        <v>1095</v>
      </c>
      <c r="K1060" s="6">
        <v>153000023</v>
      </c>
      <c r="L1060" s="10"/>
      <c r="M1060" s="11">
        <v>47861</v>
      </c>
      <c r="N1060" s="11"/>
      <c r="O1060" s="11"/>
    </row>
    <row r="1061" s="2" customFormat="1" ht="30" hidden="1" customHeight="1">
      <c r="A1061" s="5" t="s">
        <v>111</v>
      </c>
      <c r="B1061" s="5" t="s">
        <v>16</v>
      </c>
      <c r="C1061" s="6">
        <v>1329001675</v>
      </c>
      <c r="D1061" s="7" t="s">
        <v>1106</v>
      </c>
      <c r="E1061" s="7"/>
      <c r="F1061" s="8">
        <v>46061.483493159722</v>
      </c>
      <c r="G1061" s="8">
        <v>46061.492362199075</v>
      </c>
      <c r="H1061" s="9">
        <v>4</v>
      </c>
      <c r="I1061" s="6">
        <v>400459</v>
      </c>
      <c r="J1061" s="7" t="s">
        <v>1095</v>
      </c>
      <c r="K1061" s="6">
        <v>153000023</v>
      </c>
      <c r="L1061" s="10"/>
      <c r="M1061" s="11">
        <v>47861</v>
      </c>
      <c r="N1061" s="11"/>
      <c r="O1061" s="11"/>
    </row>
    <row r="1062" s="2" customFormat="1" ht="30" hidden="1" customHeight="1">
      <c r="A1062" s="5" t="s">
        <v>111</v>
      </c>
      <c r="B1062" s="5" t="s">
        <v>16</v>
      </c>
      <c r="C1062" s="6">
        <v>1329001675</v>
      </c>
      <c r="D1062" s="7" t="s">
        <v>1107</v>
      </c>
      <c r="E1062" s="7"/>
      <c r="F1062" s="8">
        <v>46061.483493159722</v>
      </c>
      <c r="G1062" s="8">
        <v>46061.491329907403</v>
      </c>
      <c r="H1062" s="9">
        <v>4</v>
      </c>
      <c r="I1062" s="6">
        <v>400459</v>
      </c>
      <c r="J1062" s="7" t="s">
        <v>1095</v>
      </c>
      <c r="K1062" s="6">
        <v>153000023</v>
      </c>
      <c r="L1062" s="10"/>
      <c r="M1062" s="11">
        <v>47861</v>
      </c>
      <c r="N1062" s="11"/>
      <c r="O1062" s="11"/>
    </row>
    <row r="1063" s="2" customFormat="1" ht="30" hidden="1" customHeight="1">
      <c r="A1063" s="5" t="s">
        <v>111</v>
      </c>
      <c r="B1063" s="5" t="s">
        <v>16</v>
      </c>
      <c r="C1063" s="6">
        <v>1329001675</v>
      </c>
      <c r="D1063" s="7" t="s">
        <v>1108</v>
      </c>
      <c r="E1063" s="7"/>
      <c r="F1063" s="8">
        <v>46061.483493159722</v>
      </c>
      <c r="G1063" s="8">
        <v>46061.490309768516</v>
      </c>
      <c r="H1063" s="9">
        <v>4</v>
      </c>
      <c r="I1063" s="6">
        <v>400459</v>
      </c>
      <c r="J1063" s="7" t="s">
        <v>1095</v>
      </c>
      <c r="K1063" s="6">
        <v>153000023</v>
      </c>
      <c r="L1063" s="10"/>
      <c r="M1063" s="11">
        <v>47861</v>
      </c>
      <c r="N1063" s="11"/>
      <c r="O1063" s="11"/>
    </row>
    <row r="1064" s="2" customFormat="1" ht="30" hidden="1" customHeight="1">
      <c r="A1064" s="5" t="s">
        <v>111</v>
      </c>
      <c r="B1064" s="5" t="s">
        <v>16</v>
      </c>
      <c r="C1064" s="6">
        <v>1329001675</v>
      </c>
      <c r="D1064" s="7" t="s">
        <v>1109</v>
      </c>
      <c r="E1064" s="7"/>
      <c r="F1064" s="8">
        <v>46061.483493159722</v>
      </c>
      <c r="G1064" s="8">
        <v>46061.487168518513</v>
      </c>
      <c r="H1064" s="9">
        <v>4</v>
      </c>
      <c r="I1064" s="6">
        <v>400459</v>
      </c>
      <c r="J1064" s="7" t="s">
        <v>1095</v>
      </c>
      <c r="K1064" s="6">
        <v>153000023</v>
      </c>
      <c r="L1064" s="10"/>
      <c r="M1064" s="11">
        <v>47861</v>
      </c>
      <c r="N1064" s="11"/>
      <c r="O1064" s="11"/>
    </row>
    <row r="1065" s="2" customFormat="1" ht="30" hidden="1" customHeight="1">
      <c r="A1065" s="5" t="s">
        <v>111</v>
      </c>
      <c r="B1065" s="5" t="s">
        <v>16</v>
      </c>
      <c r="C1065" s="6">
        <v>1329001675</v>
      </c>
      <c r="D1065" s="7" t="s">
        <v>1110</v>
      </c>
      <c r="E1065" s="7"/>
      <c r="F1065" s="8">
        <v>46061.483493159722</v>
      </c>
      <c r="G1065" s="8">
        <v>46061.500379768513</v>
      </c>
      <c r="H1065" s="9">
        <v>4</v>
      </c>
      <c r="I1065" s="6">
        <v>400398</v>
      </c>
      <c r="J1065" s="7" t="s">
        <v>1093</v>
      </c>
      <c r="K1065" s="6">
        <v>153000010</v>
      </c>
      <c r="L1065" s="10">
        <v>46032</v>
      </c>
      <c r="M1065" s="11">
        <v>47857</v>
      </c>
      <c r="N1065" s="11"/>
      <c r="O1065" s="11"/>
    </row>
    <row r="1066" s="2" customFormat="1" ht="30" hidden="1" customHeight="1">
      <c r="A1066" s="5" t="s">
        <v>111</v>
      </c>
      <c r="B1066" s="5" t="s">
        <v>16</v>
      </c>
      <c r="C1066" s="6">
        <v>1329001675</v>
      </c>
      <c r="D1066" s="7" t="s">
        <v>1111</v>
      </c>
      <c r="E1066" s="7"/>
      <c r="F1066" s="8">
        <v>46061.483493159722</v>
      </c>
      <c r="G1066" s="8">
        <v>46061.499012349537</v>
      </c>
      <c r="H1066" s="9">
        <v>4</v>
      </c>
      <c r="I1066" s="6">
        <v>400398</v>
      </c>
      <c r="J1066" s="7" t="s">
        <v>1093</v>
      </c>
      <c r="K1066" s="6">
        <v>153000010</v>
      </c>
      <c r="L1066" s="10">
        <v>46032</v>
      </c>
      <c r="M1066" s="11">
        <v>47857</v>
      </c>
      <c r="N1066" s="11"/>
      <c r="O1066" s="11"/>
    </row>
    <row r="1067" s="2" customFormat="1" ht="30" hidden="1" customHeight="1">
      <c r="A1067" s="5" t="s">
        <v>111</v>
      </c>
      <c r="B1067" s="5" t="s">
        <v>16</v>
      </c>
      <c r="C1067" s="6">
        <v>1329001675</v>
      </c>
      <c r="D1067" s="7" t="s">
        <v>1112</v>
      </c>
      <c r="E1067" s="7"/>
      <c r="F1067" s="8">
        <v>46061.483493159722</v>
      </c>
      <c r="G1067" s="8">
        <v>46061.497915451386</v>
      </c>
      <c r="H1067" s="9">
        <v>4</v>
      </c>
      <c r="I1067" s="6">
        <v>400398</v>
      </c>
      <c r="J1067" s="7" t="s">
        <v>1093</v>
      </c>
      <c r="K1067" s="6">
        <v>153000010</v>
      </c>
      <c r="L1067" s="10"/>
      <c r="M1067" s="11">
        <v>47857</v>
      </c>
      <c r="N1067" s="11"/>
      <c r="O1067" s="11"/>
    </row>
    <row r="1068" s="2" customFormat="1" ht="30" hidden="1" customHeight="1">
      <c r="A1068" s="5" t="s">
        <v>111</v>
      </c>
      <c r="B1068" s="5" t="s">
        <v>16</v>
      </c>
      <c r="C1068" s="6">
        <v>1329001675</v>
      </c>
      <c r="D1068" s="7" t="s">
        <v>1113</v>
      </c>
      <c r="E1068" s="7"/>
      <c r="F1068" s="8">
        <v>46061.483493159722</v>
      </c>
      <c r="G1068" s="8">
        <v>46061.489687372683</v>
      </c>
      <c r="H1068" s="9">
        <v>4</v>
      </c>
      <c r="I1068" s="6">
        <v>400398</v>
      </c>
      <c r="J1068" s="7" t="s">
        <v>1093</v>
      </c>
      <c r="K1068" s="6">
        <v>153000010</v>
      </c>
      <c r="L1068" s="10"/>
      <c r="M1068" s="11">
        <v>47857</v>
      </c>
      <c r="N1068" s="11"/>
      <c r="O1068" s="11"/>
    </row>
    <row r="1069" s="2" customFormat="1" ht="30" hidden="1" customHeight="1">
      <c r="A1069" s="5" t="s">
        <v>111</v>
      </c>
      <c r="B1069" s="5" t="s">
        <v>16</v>
      </c>
      <c r="C1069" s="6">
        <v>1329001675</v>
      </c>
      <c r="D1069" s="7" t="s">
        <v>1114</v>
      </c>
      <c r="E1069" s="7"/>
      <c r="F1069" s="8">
        <v>46061.483493159722</v>
      </c>
      <c r="G1069" s="8">
        <v>46061.496296712961</v>
      </c>
      <c r="H1069" s="9">
        <v>4</v>
      </c>
      <c r="I1069" s="6">
        <v>400398</v>
      </c>
      <c r="J1069" s="7" t="s">
        <v>1093</v>
      </c>
      <c r="K1069" s="6">
        <v>153000010</v>
      </c>
      <c r="L1069" s="10">
        <v>46032</v>
      </c>
      <c r="M1069" s="11">
        <v>47857</v>
      </c>
      <c r="N1069" s="11"/>
      <c r="O1069" s="11"/>
    </row>
    <row r="1070" s="2" customFormat="1" ht="30" hidden="1" customHeight="1">
      <c r="A1070" s="5" t="s">
        <v>111</v>
      </c>
      <c r="B1070" s="5" t="s">
        <v>16</v>
      </c>
      <c r="C1070" s="6">
        <v>1329001675</v>
      </c>
      <c r="D1070" s="7" t="s">
        <v>1115</v>
      </c>
      <c r="E1070" s="7"/>
      <c r="F1070" s="8">
        <v>46061.483493159722</v>
      </c>
      <c r="G1070" s="8">
        <v>46061.495062997681</v>
      </c>
      <c r="H1070" s="9">
        <v>4</v>
      </c>
      <c r="I1070" s="6">
        <v>400398</v>
      </c>
      <c r="J1070" s="7" t="s">
        <v>1093</v>
      </c>
      <c r="K1070" s="6">
        <v>153000010</v>
      </c>
      <c r="L1070" s="10">
        <v>46032</v>
      </c>
      <c r="M1070" s="11">
        <v>47857</v>
      </c>
      <c r="N1070" s="11"/>
      <c r="O1070" s="11"/>
    </row>
    <row r="1071" s="2" customFormat="1" ht="30" hidden="1" customHeight="1">
      <c r="A1071" s="5" t="s">
        <v>111</v>
      </c>
      <c r="B1071" s="5" t="s">
        <v>16</v>
      </c>
      <c r="C1071" s="6">
        <v>1329001675</v>
      </c>
      <c r="D1071" s="7" t="s">
        <v>1116</v>
      </c>
      <c r="E1071" s="7"/>
      <c r="F1071" s="8">
        <v>46061.483493159722</v>
      </c>
      <c r="G1071" s="8">
        <v>46061.494121180556</v>
      </c>
      <c r="H1071" s="9">
        <v>4</v>
      </c>
      <c r="I1071" s="6">
        <v>400398</v>
      </c>
      <c r="J1071" s="7" t="s">
        <v>1093</v>
      </c>
      <c r="K1071" s="6">
        <v>153000010</v>
      </c>
      <c r="L1071" s="10"/>
      <c r="M1071" s="11">
        <v>47857</v>
      </c>
      <c r="N1071" s="11"/>
      <c r="O1071" s="11"/>
    </row>
    <row r="1072" s="2" customFormat="1" ht="30" hidden="1" customHeight="1">
      <c r="A1072" s="5" t="s">
        <v>111</v>
      </c>
      <c r="B1072" s="5" t="s">
        <v>16</v>
      </c>
      <c r="C1072" s="6">
        <v>1329001675</v>
      </c>
      <c r="D1072" s="7" t="s">
        <v>1117</v>
      </c>
      <c r="E1072" s="7"/>
      <c r="F1072" s="8">
        <v>46061.483493159722</v>
      </c>
      <c r="G1072" s="8">
        <v>46061.491910717588</v>
      </c>
      <c r="H1072" s="9">
        <v>4</v>
      </c>
      <c r="I1072" s="6">
        <v>400398</v>
      </c>
      <c r="J1072" s="7" t="s">
        <v>1093</v>
      </c>
      <c r="K1072" s="6">
        <v>153000010</v>
      </c>
      <c r="L1072" s="10"/>
      <c r="M1072" s="11">
        <v>47857</v>
      </c>
      <c r="N1072" s="11"/>
      <c r="O1072" s="11"/>
    </row>
    <row r="1073" s="2" customFormat="1" ht="30" hidden="1" customHeight="1">
      <c r="A1073" s="5" t="s">
        <v>111</v>
      </c>
      <c r="B1073" s="5" t="s">
        <v>16</v>
      </c>
      <c r="C1073" s="6">
        <v>1329001675</v>
      </c>
      <c r="D1073" s="7" t="s">
        <v>1118</v>
      </c>
      <c r="E1073" s="7"/>
      <c r="F1073" s="8">
        <v>46061.483493159722</v>
      </c>
      <c r="G1073" s="8">
        <v>46061.490852557865</v>
      </c>
      <c r="H1073" s="9">
        <v>4</v>
      </c>
      <c r="I1073" s="6">
        <v>400398</v>
      </c>
      <c r="J1073" s="7" t="s">
        <v>1093</v>
      </c>
      <c r="K1073" s="6">
        <v>153000010</v>
      </c>
      <c r="L1073" s="10">
        <v>46032</v>
      </c>
      <c r="M1073" s="11">
        <v>47857</v>
      </c>
      <c r="N1073" s="11"/>
      <c r="O1073" s="11"/>
    </row>
    <row r="1074" s="2" customFormat="1" ht="30" hidden="1" customHeight="1">
      <c r="A1074" s="5" t="s">
        <v>111</v>
      </c>
      <c r="B1074" s="5" t="s">
        <v>16</v>
      </c>
      <c r="C1074" s="6">
        <v>1329001673</v>
      </c>
      <c r="D1074" s="7" t="s">
        <v>1119</v>
      </c>
      <c r="E1074" s="7"/>
      <c r="F1074" s="8">
        <v>46062.241193923612</v>
      </c>
      <c r="G1074" s="8">
        <v>46062.26144563657</v>
      </c>
      <c r="H1074" s="9">
        <v>4</v>
      </c>
      <c r="I1074" s="6">
        <v>400514</v>
      </c>
      <c r="J1074" s="7" t="s">
        <v>18</v>
      </c>
      <c r="K1074" s="6">
        <v>100010764</v>
      </c>
      <c r="L1074" s="10">
        <v>45980</v>
      </c>
      <c r="M1074" s="11">
        <v>47805</v>
      </c>
      <c r="N1074" s="11"/>
      <c r="O1074" s="11"/>
    </row>
    <row r="1075" s="2" customFormat="1" ht="30" hidden="1" customHeight="1">
      <c r="A1075" s="5" t="s">
        <v>111</v>
      </c>
      <c r="B1075" s="5" t="s">
        <v>16</v>
      </c>
      <c r="C1075" s="6">
        <v>1329001673</v>
      </c>
      <c r="D1075" s="7" t="s">
        <v>1120</v>
      </c>
      <c r="E1075" s="7"/>
      <c r="F1075" s="8">
        <v>46062.241193923612</v>
      </c>
      <c r="G1075" s="8">
        <v>46062.256398715275</v>
      </c>
      <c r="H1075" s="9">
        <v>4</v>
      </c>
      <c r="I1075" s="6">
        <v>400763</v>
      </c>
      <c r="J1075" s="7" t="s">
        <v>977</v>
      </c>
      <c r="K1075" s="6">
        <v>153000067</v>
      </c>
      <c r="L1075" s="10">
        <v>46050</v>
      </c>
      <c r="M1075" s="11">
        <v>47875</v>
      </c>
      <c r="N1075" s="11"/>
      <c r="O1075" s="11"/>
    </row>
    <row r="1076" s="2" customFormat="1" ht="30" hidden="1" customHeight="1">
      <c r="A1076" s="5" t="s">
        <v>111</v>
      </c>
      <c r="B1076" s="5" t="s">
        <v>16</v>
      </c>
      <c r="C1076" s="6">
        <v>1329001673</v>
      </c>
      <c r="D1076" s="7" t="s">
        <v>1121</v>
      </c>
      <c r="E1076" s="7"/>
      <c r="F1076" s="8">
        <v>46062.241193923612</v>
      </c>
      <c r="G1076" s="8">
        <v>46062.285697210646</v>
      </c>
      <c r="H1076" s="9">
        <v>2</v>
      </c>
      <c r="I1076" s="6">
        <v>400763</v>
      </c>
      <c r="J1076" s="7" t="s">
        <v>977</v>
      </c>
      <c r="K1076" s="6">
        <v>153000015</v>
      </c>
      <c r="L1076" s="10">
        <v>46050</v>
      </c>
      <c r="M1076" s="11">
        <v>47875</v>
      </c>
      <c r="N1076" s="11"/>
      <c r="O1076" s="11"/>
    </row>
    <row r="1077" s="2" customFormat="1" ht="30" hidden="1" customHeight="1">
      <c r="A1077" s="5" t="s">
        <v>111</v>
      </c>
      <c r="B1077" s="5" t="s">
        <v>16</v>
      </c>
      <c r="C1077" s="6">
        <v>1329001673</v>
      </c>
      <c r="D1077" s="7" t="s">
        <v>1122</v>
      </c>
      <c r="E1077" s="7"/>
      <c r="F1077" s="8">
        <v>46062.241193923612</v>
      </c>
      <c r="G1077" s="8">
        <v>46062.282836574072</v>
      </c>
      <c r="H1077" s="9">
        <v>2</v>
      </c>
      <c r="I1077" s="6">
        <v>400763</v>
      </c>
      <c r="J1077" s="7" t="s">
        <v>977</v>
      </c>
      <c r="K1077" s="6">
        <v>153000067</v>
      </c>
      <c r="L1077" s="10">
        <v>46050</v>
      </c>
      <c r="M1077" s="11">
        <v>47875</v>
      </c>
      <c r="N1077" s="11"/>
      <c r="O1077" s="11"/>
    </row>
    <row r="1078" s="2" customFormat="1" ht="30" hidden="1" customHeight="1">
      <c r="A1078" s="5" t="s">
        <v>111</v>
      </c>
      <c r="B1078" s="5" t="s">
        <v>16</v>
      </c>
      <c r="C1078" s="6">
        <v>1329001673</v>
      </c>
      <c r="D1078" s="7" t="s">
        <v>1123</v>
      </c>
      <c r="E1078" s="7"/>
      <c r="F1078" s="8">
        <v>46062.241193923612</v>
      </c>
      <c r="G1078" s="8">
        <v>46062.286534513885</v>
      </c>
      <c r="H1078" s="9">
        <v>4</v>
      </c>
      <c r="I1078" s="6">
        <v>400763</v>
      </c>
      <c r="J1078" s="7" t="s">
        <v>977</v>
      </c>
      <c r="K1078" s="6">
        <v>153000015</v>
      </c>
      <c r="L1078" s="10">
        <v>46050</v>
      </c>
      <c r="M1078" s="11">
        <v>47875</v>
      </c>
      <c r="N1078" s="11"/>
      <c r="O1078" s="11"/>
    </row>
    <row r="1079" s="2" customFormat="1" ht="30" hidden="1" customHeight="1">
      <c r="A1079" s="5" t="s">
        <v>111</v>
      </c>
      <c r="B1079" s="5" t="s">
        <v>16</v>
      </c>
      <c r="C1079" s="6">
        <v>1329001673</v>
      </c>
      <c r="D1079" s="7" t="s">
        <v>1124</v>
      </c>
      <c r="E1079" s="7"/>
      <c r="F1079" s="8">
        <v>46062.241193923612</v>
      </c>
      <c r="G1079" s="8">
        <v>46062.278287199071</v>
      </c>
      <c r="H1079" s="9">
        <v>4</v>
      </c>
      <c r="I1079" s="6">
        <v>400763</v>
      </c>
      <c r="J1079" s="7" t="s">
        <v>977</v>
      </c>
      <c r="K1079" s="6">
        <v>153000014</v>
      </c>
      <c r="L1079" s="10">
        <v>46050</v>
      </c>
      <c r="M1079" s="11">
        <v>47875</v>
      </c>
      <c r="N1079" s="11"/>
      <c r="O1079" s="11"/>
    </row>
    <row r="1080" s="2" customFormat="1" ht="30" hidden="1" customHeight="1">
      <c r="A1080" s="5" t="s">
        <v>111</v>
      </c>
      <c r="B1080" s="5" t="s">
        <v>16</v>
      </c>
      <c r="C1080" s="6">
        <v>1329001673</v>
      </c>
      <c r="D1080" s="7" t="s">
        <v>1125</v>
      </c>
      <c r="E1080" s="7"/>
      <c r="F1080" s="8">
        <v>46062.241193923612</v>
      </c>
      <c r="G1080" s="8">
        <v>46062.276881678241</v>
      </c>
      <c r="H1080" s="9">
        <v>4</v>
      </c>
      <c r="I1080" s="6">
        <v>400763</v>
      </c>
      <c r="J1080" s="7" t="s">
        <v>977</v>
      </c>
      <c r="K1080" s="6">
        <v>153000014</v>
      </c>
      <c r="L1080" s="10">
        <v>46050</v>
      </c>
      <c r="M1080" s="11">
        <v>47875</v>
      </c>
      <c r="N1080" s="11"/>
      <c r="O1080" s="11"/>
    </row>
    <row r="1081" s="2" customFormat="1" ht="30" hidden="1" customHeight="1">
      <c r="A1081" s="5" t="s">
        <v>111</v>
      </c>
      <c r="B1081" s="5" t="s">
        <v>16</v>
      </c>
      <c r="C1081" s="6">
        <v>1329001673</v>
      </c>
      <c r="D1081" s="7" t="s">
        <v>1126</v>
      </c>
      <c r="E1081" s="7"/>
      <c r="F1081" s="8">
        <v>46062.241193923612</v>
      </c>
      <c r="G1081" s="8">
        <v>46062.274580798607</v>
      </c>
      <c r="H1081" s="9">
        <v>4</v>
      </c>
      <c r="I1081" s="6">
        <v>400763</v>
      </c>
      <c r="J1081" s="7" t="s">
        <v>977</v>
      </c>
      <c r="K1081" s="6">
        <v>153000014</v>
      </c>
      <c r="L1081" s="10">
        <v>46050</v>
      </c>
      <c r="M1081" s="11">
        <v>47875</v>
      </c>
      <c r="N1081" s="11"/>
      <c r="O1081" s="11"/>
    </row>
    <row r="1082" s="2" customFormat="1" ht="30" hidden="1" customHeight="1">
      <c r="A1082" s="5" t="s">
        <v>111</v>
      </c>
      <c r="B1082" s="5" t="s">
        <v>16</v>
      </c>
      <c r="C1082" s="6">
        <v>1329001673</v>
      </c>
      <c r="D1082" s="7" t="s">
        <v>1127</v>
      </c>
      <c r="E1082" s="7"/>
      <c r="F1082" s="8">
        <v>46062.241193923612</v>
      </c>
      <c r="G1082" s="8">
        <v>46062.273042824076</v>
      </c>
      <c r="H1082" s="9">
        <v>4</v>
      </c>
      <c r="I1082" s="6">
        <v>400763</v>
      </c>
      <c r="J1082" s="7" t="s">
        <v>977</v>
      </c>
      <c r="K1082" s="6">
        <v>153000014</v>
      </c>
      <c r="L1082" s="10">
        <v>46050</v>
      </c>
      <c r="M1082" s="11">
        <v>47875</v>
      </c>
      <c r="N1082" s="11"/>
      <c r="O1082" s="11"/>
    </row>
    <row r="1083" s="2" customFormat="1" ht="30" hidden="1" customHeight="1">
      <c r="A1083" s="5" t="s">
        <v>111</v>
      </c>
      <c r="B1083" s="5" t="s">
        <v>16</v>
      </c>
      <c r="C1083" s="6">
        <v>1329001673</v>
      </c>
      <c r="D1083" s="7" t="s">
        <v>1128</v>
      </c>
      <c r="E1083" s="7"/>
      <c r="F1083" s="8">
        <v>46062.241193923612</v>
      </c>
      <c r="G1083" s="8">
        <v>46062.270685752315</v>
      </c>
      <c r="H1083" s="9">
        <v>4</v>
      </c>
      <c r="I1083" s="6">
        <v>400763</v>
      </c>
      <c r="J1083" s="7" t="s">
        <v>977</v>
      </c>
      <c r="K1083" s="6">
        <v>153000014</v>
      </c>
      <c r="L1083" s="10">
        <v>46050</v>
      </c>
      <c r="M1083" s="11">
        <v>47875</v>
      </c>
      <c r="N1083" s="11"/>
      <c r="O1083" s="11"/>
    </row>
    <row r="1084" s="2" customFormat="1" ht="30" hidden="1" customHeight="1">
      <c r="A1084" s="5" t="s">
        <v>111</v>
      </c>
      <c r="B1084" s="5" t="s">
        <v>16</v>
      </c>
      <c r="C1084" s="6">
        <v>1329001673</v>
      </c>
      <c r="D1084" s="7" t="s">
        <v>1129</v>
      </c>
      <c r="E1084" s="7"/>
      <c r="F1084" s="8">
        <v>46062.241193923612</v>
      </c>
      <c r="G1084" s="8">
        <v>46062.267755520828</v>
      </c>
      <c r="H1084" s="9">
        <v>4</v>
      </c>
      <c r="I1084" s="6">
        <v>400763</v>
      </c>
      <c r="J1084" s="7" t="s">
        <v>977</v>
      </c>
      <c r="K1084" s="6">
        <v>153000014</v>
      </c>
      <c r="L1084" s="10">
        <v>46050</v>
      </c>
      <c r="M1084" s="11">
        <v>47875</v>
      </c>
      <c r="N1084" s="11"/>
      <c r="O1084" s="11"/>
    </row>
    <row r="1085" s="2" customFormat="1" ht="30" hidden="1" customHeight="1">
      <c r="A1085" s="5" t="s">
        <v>111</v>
      </c>
      <c r="B1085" s="5" t="s">
        <v>16</v>
      </c>
      <c r="C1085" s="6">
        <v>1329001673</v>
      </c>
      <c r="D1085" s="7" t="s">
        <v>1130</v>
      </c>
      <c r="E1085" s="7"/>
      <c r="F1085" s="8">
        <v>46062.241193923612</v>
      </c>
      <c r="G1085" s="8">
        <v>46062.265345543979</v>
      </c>
      <c r="H1085" s="9">
        <v>4</v>
      </c>
      <c r="I1085" s="6">
        <v>400763</v>
      </c>
      <c r="J1085" s="7" t="s">
        <v>977</v>
      </c>
      <c r="K1085" s="6">
        <v>153000067</v>
      </c>
      <c r="L1085" s="10">
        <v>46050</v>
      </c>
      <c r="M1085" s="11">
        <v>47875</v>
      </c>
      <c r="N1085" s="11"/>
      <c r="O1085" s="11"/>
    </row>
    <row r="1086" s="2" customFormat="1" ht="30" hidden="1" customHeight="1">
      <c r="A1086" s="5" t="s">
        <v>111</v>
      </c>
      <c r="B1086" s="5" t="s">
        <v>16</v>
      </c>
      <c r="C1086" s="6">
        <v>1329001673</v>
      </c>
      <c r="D1086" s="7" t="s">
        <v>1131</v>
      </c>
      <c r="E1086" s="7"/>
      <c r="F1086" s="8">
        <v>46062.241193923612</v>
      </c>
      <c r="G1086" s="8">
        <v>46062.263953483794</v>
      </c>
      <c r="H1086" s="9">
        <v>4</v>
      </c>
      <c r="I1086" s="6">
        <v>400763</v>
      </c>
      <c r="J1086" s="7" t="s">
        <v>977</v>
      </c>
      <c r="K1086" s="6">
        <v>153000067</v>
      </c>
      <c r="L1086" s="10">
        <v>46050</v>
      </c>
      <c r="M1086" s="11">
        <v>47875</v>
      </c>
      <c r="N1086" s="11"/>
      <c r="O1086" s="11"/>
    </row>
    <row r="1087" s="2" customFormat="1" ht="30" hidden="1" customHeight="1">
      <c r="A1087" s="5" t="s">
        <v>111</v>
      </c>
      <c r="B1087" s="5" t="s">
        <v>16</v>
      </c>
      <c r="C1087" s="6">
        <v>1329001673</v>
      </c>
      <c r="D1087" s="7" t="s">
        <v>1132</v>
      </c>
      <c r="E1087" s="7"/>
      <c r="F1087" s="8">
        <v>46062.241193923612</v>
      </c>
      <c r="G1087" s="8">
        <v>46062.262702106476</v>
      </c>
      <c r="H1087" s="9">
        <v>4</v>
      </c>
      <c r="I1087" s="6">
        <v>400763</v>
      </c>
      <c r="J1087" s="7" t="s">
        <v>977</v>
      </c>
      <c r="K1087" s="6">
        <v>153000067</v>
      </c>
      <c r="L1087" s="10">
        <v>46050</v>
      </c>
      <c r="M1087" s="11">
        <v>47875</v>
      </c>
      <c r="N1087" s="11"/>
      <c r="O1087" s="11"/>
    </row>
    <row r="1088" s="2" customFormat="1" ht="30" hidden="1" customHeight="1">
      <c r="A1088" s="5" t="s">
        <v>111</v>
      </c>
      <c r="B1088" s="5" t="s">
        <v>16</v>
      </c>
      <c r="C1088" s="6">
        <v>1329001673</v>
      </c>
      <c r="D1088" s="7" t="s">
        <v>1133</v>
      </c>
      <c r="E1088" s="7"/>
      <c r="F1088" s="8">
        <v>46062.241193923612</v>
      </c>
      <c r="G1088" s="8">
        <v>46062.260056898143</v>
      </c>
      <c r="H1088" s="9">
        <v>4</v>
      </c>
      <c r="I1088" s="6">
        <v>400763</v>
      </c>
      <c r="J1088" s="7" t="s">
        <v>977</v>
      </c>
      <c r="K1088" s="6">
        <v>153000067</v>
      </c>
      <c r="L1088" s="10">
        <v>46050</v>
      </c>
      <c r="M1088" s="11">
        <v>47875</v>
      </c>
      <c r="N1088" s="11"/>
      <c r="O1088" s="11"/>
    </row>
    <row r="1089" s="2" customFormat="1" ht="30" hidden="1" customHeight="1">
      <c r="A1089" s="5" t="s">
        <v>111</v>
      </c>
      <c r="B1089" s="5" t="s">
        <v>16</v>
      </c>
      <c r="C1089" s="6">
        <v>1329001673</v>
      </c>
      <c r="D1089" s="7" t="s">
        <v>1134</v>
      </c>
      <c r="E1089" s="7"/>
      <c r="F1089" s="8">
        <v>46062.241193923612</v>
      </c>
      <c r="G1089" s="8">
        <v>46062.258494351852</v>
      </c>
      <c r="H1089" s="9">
        <v>4</v>
      </c>
      <c r="I1089" s="6">
        <v>400763</v>
      </c>
      <c r="J1089" s="7" t="s">
        <v>977</v>
      </c>
      <c r="K1089" s="6">
        <v>153000067</v>
      </c>
      <c r="L1089" s="10">
        <v>46050</v>
      </c>
      <c r="M1089" s="11">
        <v>47875</v>
      </c>
      <c r="N1089" s="11"/>
      <c r="O1089" s="11"/>
    </row>
    <row r="1090" s="2" customFormat="1" ht="30" hidden="1" customHeight="1">
      <c r="A1090" s="5" t="s">
        <v>111</v>
      </c>
      <c r="B1090" s="5" t="s">
        <v>16</v>
      </c>
      <c r="C1090" s="6">
        <v>1329001673</v>
      </c>
      <c r="D1090" s="7" t="s">
        <v>1135</v>
      </c>
      <c r="E1090" s="7"/>
      <c r="F1090" s="8">
        <v>46062.241193923612</v>
      </c>
      <c r="G1090" s="8">
        <v>46062.257222997687</v>
      </c>
      <c r="H1090" s="9">
        <v>4</v>
      </c>
      <c r="I1090" s="6">
        <v>400763</v>
      </c>
      <c r="J1090" s="7" t="s">
        <v>977</v>
      </c>
      <c r="K1090" s="6">
        <v>153000067</v>
      </c>
      <c r="L1090" s="10">
        <v>46050</v>
      </c>
      <c r="M1090" s="11">
        <v>47875</v>
      </c>
      <c r="N1090" s="11"/>
      <c r="O1090" s="11"/>
    </row>
    <row r="1091" s="2" customFormat="1" ht="30" hidden="1" customHeight="1">
      <c r="A1091" s="5" t="s">
        <v>111</v>
      </c>
      <c r="B1091" s="5" t="s">
        <v>16</v>
      </c>
      <c r="C1091" s="6">
        <v>1329001673</v>
      </c>
      <c r="D1091" s="7" t="s">
        <v>1136</v>
      </c>
      <c r="E1091" s="7"/>
      <c r="F1091" s="8">
        <v>46062.241193923612</v>
      </c>
      <c r="G1091" s="8">
        <v>46062.271578055552</v>
      </c>
      <c r="H1091" s="9">
        <v>4</v>
      </c>
      <c r="I1091" s="6">
        <v>400514</v>
      </c>
      <c r="J1091" s="7" t="s">
        <v>18</v>
      </c>
      <c r="K1091" s="6">
        <v>100010778</v>
      </c>
      <c r="L1091" s="10">
        <v>45980</v>
      </c>
      <c r="M1091" s="11">
        <v>47805</v>
      </c>
      <c r="N1091" s="11"/>
      <c r="O1091" s="11"/>
    </row>
    <row r="1092" s="2" customFormat="1" ht="30" hidden="1" customHeight="1">
      <c r="A1092" s="5" t="s">
        <v>111</v>
      </c>
      <c r="B1092" s="5" t="s">
        <v>16</v>
      </c>
      <c r="C1092" s="6">
        <v>1329001673</v>
      </c>
      <c r="D1092" s="7" t="s">
        <v>1137</v>
      </c>
      <c r="E1092" s="7"/>
      <c r="F1092" s="8">
        <v>46062.241193923612</v>
      </c>
      <c r="G1092" s="8">
        <v>46062.268709097218</v>
      </c>
      <c r="H1092" s="9">
        <v>4</v>
      </c>
      <c r="I1092" s="6">
        <v>400514</v>
      </c>
      <c r="J1092" s="7" t="s">
        <v>18</v>
      </c>
      <c r="K1092" s="6">
        <v>100010764</v>
      </c>
      <c r="L1092" s="10">
        <v>45980</v>
      </c>
      <c r="M1092" s="11">
        <v>47805</v>
      </c>
      <c r="N1092" s="11"/>
      <c r="O1092" s="11"/>
    </row>
    <row r="1093" s="2" customFormat="1" ht="30" hidden="1" customHeight="1">
      <c r="A1093" s="5" t="s">
        <v>111</v>
      </c>
      <c r="B1093" s="5" t="s">
        <v>16</v>
      </c>
      <c r="C1093" s="6">
        <v>1329001673</v>
      </c>
      <c r="D1093" s="7" t="s">
        <v>1138</v>
      </c>
      <c r="E1093" s="7"/>
      <c r="F1093" s="8">
        <v>46062.241193923612</v>
      </c>
      <c r="G1093" s="8">
        <v>46062.266068090277</v>
      </c>
      <c r="H1093" s="9">
        <v>4</v>
      </c>
      <c r="I1093" s="6">
        <v>400514</v>
      </c>
      <c r="J1093" s="7" t="s">
        <v>18</v>
      </c>
      <c r="K1093" s="6">
        <v>100010764</v>
      </c>
      <c r="L1093" s="10">
        <v>45980</v>
      </c>
      <c r="M1093" s="11">
        <v>47805</v>
      </c>
      <c r="N1093" s="11"/>
      <c r="O1093" s="11"/>
    </row>
    <row r="1094" s="2" customFormat="1" ht="30" hidden="1" customHeight="1">
      <c r="A1094" s="5" t="s">
        <v>111</v>
      </c>
      <c r="B1094" s="5" t="s">
        <v>16</v>
      </c>
      <c r="C1094" s="6">
        <v>1329001673</v>
      </c>
      <c r="D1094" s="7" t="s">
        <v>1139</v>
      </c>
      <c r="E1094" s="7"/>
      <c r="F1094" s="8">
        <v>46062.241193923612</v>
      </c>
      <c r="G1094" s="8">
        <v>46062.255202881941</v>
      </c>
      <c r="H1094" s="9">
        <v>4</v>
      </c>
      <c r="I1094" s="6">
        <v>400514</v>
      </c>
      <c r="J1094" s="7" t="s">
        <v>18</v>
      </c>
      <c r="K1094" s="6">
        <v>100010778</v>
      </c>
      <c r="L1094" s="10">
        <v>45980</v>
      </c>
      <c r="M1094" s="11">
        <v>47805</v>
      </c>
      <c r="N1094" s="11"/>
      <c r="O1094" s="11"/>
    </row>
    <row r="1095" s="2" customFormat="1" ht="30" hidden="1" customHeight="1">
      <c r="A1095" s="5" t="s">
        <v>111</v>
      </c>
      <c r="B1095" s="5" t="s">
        <v>16</v>
      </c>
      <c r="C1095" s="6">
        <v>1329001673</v>
      </c>
      <c r="D1095" s="7" t="s">
        <v>1140</v>
      </c>
      <c r="E1095" s="7"/>
      <c r="F1095" s="8">
        <v>46062.241193923612</v>
      </c>
      <c r="G1095" s="8">
        <v>46062.264836238421</v>
      </c>
      <c r="H1095" s="9">
        <v>4</v>
      </c>
      <c r="I1095" s="6">
        <v>400514</v>
      </c>
      <c r="J1095" s="7" t="s">
        <v>18</v>
      </c>
      <c r="K1095" s="6">
        <v>100010764</v>
      </c>
      <c r="L1095" s="10">
        <v>45980</v>
      </c>
      <c r="M1095" s="11">
        <v>47805</v>
      </c>
      <c r="N1095" s="11"/>
      <c r="O1095" s="11"/>
    </row>
    <row r="1096" s="2" customFormat="1" ht="30" hidden="1" customHeight="1">
      <c r="A1096" s="5" t="s">
        <v>111</v>
      </c>
      <c r="B1096" s="5" t="s">
        <v>16</v>
      </c>
      <c r="C1096" s="6">
        <v>1329001673</v>
      </c>
      <c r="D1096" s="7" t="s">
        <v>1141</v>
      </c>
      <c r="E1096" s="7"/>
      <c r="F1096" s="8">
        <v>46062.241193923612</v>
      </c>
      <c r="G1096" s="8">
        <v>46062.257922233795</v>
      </c>
      <c r="H1096" s="9">
        <v>4</v>
      </c>
      <c r="I1096" s="6">
        <v>400514</v>
      </c>
      <c r="J1096" s="7" t="s">
        <v>18</v>
      </c>
      <c r="K1096" s="6">
        <v>100010778</v>
      </c>
      <c r="L1096" s="10">
        <v>45980</v>
      </c>
      <c r="M1096" s="11">
        <v>47805</v>
      </c>
      <c r="N1096" s="11"/>
      <c r="O1096" s="11"/>
    </row>
    <row r="1097" s="2" customFormat="1" ht="30" hidden="1" customHeight="1">
      <c r="A1097" s="5" t="s">
        <v>111</v>
      </c>
      <c r="B1097" s="5" t="s">
        <v>16</v>
      </c>
      <c r="C1097" s="6">
        <v>1329001673</v>
      </c>
      <c r="D1097" s="7" t="s">
        <v>1142</v>
      </c>
      <c r="E1097" s="7"/>
      <c r="F1097" s="8">
        <v>46062.241193923612</v>
      </c>
      <c r="G1097" s="8">
        <v>46062.259282187501</v>
      </c>
      <c r="H1097" s="9">
        <v>4</v>
      </c>
      <c r="I1097" s="6">
        <v>400514</v>
      </c>
      <c r="J1097" s="7" t="s">
        <v>18</v>
      </c>
      <c r="K1097" s="6">
        <v>100010778</v>
      </c>
      <c r="L1097" s="10">
        <v>45980</v>
      </c>
      <c r="M1097" s="11">
        <v>47805</v>
      </c>
      <c r="N1097" s="11"/>
      <c r="O1097" s="11"/>
    </row>
    <row r="1098" s="2" customFormat="1" ht="30" hidden="1" customHeight="1">
      <c r="A1098" s="5" t="s">
        <v>111</v>
      </c>
      <c r="B1098" s="5" t="s">
        <v>16</v>
      </c>
      <c r="C1098" s="6">
        <v>1329001673</v>
      </c>
      <c r="D1098" s="7" t="s">
        <v>1143</v>
      </c>
      <c r="E1098" s="7"/>
      <c r="F1098" s="8">
        <v>46062.241193923612</v>
      </c>
      <c r="G1098" s="8">
        <v>46062.263312557865</v>
      </c>
      <c r="H1098" s="9">
        <v>4</v>
      </c>
      <c r="I1098" s="6">
        <v>400514</v>
      </c>
      <c r="J1098" s="7" t="s">
        <v>18</v>
      </c>
      <c r="K1098" s="6">
        <v>100010778</v>
      </c>
      <c r="L1098" s="10">
        <v>45980</v>
      </c>
      <c r="M1098" s="11">
        <v>47805</v>
      </c>
      <c r="N1098" s="11"/>
      <c r="O1098" s="11"/>
    </row>
    <row r="1099" s="2" customFormat="1" ht="30" hidden="1" customHeight="1">
      <c r="A1099" s="5" t="s">
        <v>15</v>
      </c>
      <c r="B1099" s="5" t="s">
        <v>16</v>
      </c>
      <c r="C1099" s="6">
        <v>1329001681</v>
      </c>
      <c r="D1099" s="7" t="s">
        <v>1144</v>
      </c>
      <c r="E1099" s="7"/>
      <c r="F1099" s="8">
        <v>46062.303149259256</v>
      </c>
      <c r="G1099" s="8">
        <v>46062.335345486106</v>
      </c>
      <c r="H1099" s="9">
        <v>4</v>
      </c>
      <c r="I1099" s="6">
        <v>401047</v>
      </c>
      <c r="J1099" s="7" t="s">
        <v>595</v>
      </c>
      <c r="K1099" s="6">
        <v>153000041</v>
      </c>
      <c r="L1099" s="10"/>
      <c r="M1099" s="11">
        <v>47867</v>
      </c>
      <c r="N1099" s="11">
        <v>46062</v>
      </c>
      <c r="O1099" s="11">
        <v>46062</v>
      </c>
    </row>
    <row r="1100" s="2" customFormat="1" ht="30" hidden="1" customHeight="1">
      <c r="A1100" s="5" t="s">
        <v>15</v>
      </c>
      <c r="B1100" s="5" t="s">
        <v>16</v>
      </c>
      <c r="C1100" s="6">
        <v>1329001681</v>
      </c>
      <c r="D1100" s="7" t="s">
        <v>1145</v>
      </c>
      <c r="E1100" s="7"/>
      <c r="F1100" s="8">
        <v>46062.303149259256</v>
      </c>
      <c r="G1100" s="8">
        <v>46062.329791724536</v>
      </c>
      <c r="H1100" s="9">
        <v>4</v>
      </c>
      <c r="I1100" s="6">
        <v>400441</v>
      </c>
      <c r="J1100" s="7" t="s">
        <v>82</v>
      </c>
      <c r="K1100" s="6">
        <v>153000086</v>
      </c>
      <c r="L1100" s="10"/>
      <c r="M1100" s="11">
        <v>47885</v>
      </c>
      <c r="N1100" s="11">
        <v>46062</v>
      </c>
      <c r="O1100" s="11">
        <v>46062</v>
      </c>
    </row>
    <row r="1101" s="2" customFormat="1" ht="30" hidden="1" customHeight="1">
      <c r="A1101" s="5" t="s">
        <v>15</v>
      </c>
      <c r="B1101" s="5" t="s">
        <v>16</v>
      </c>
      <c r="C1101" s="6">
        <v>1329001681</v>
      </c>
      <c r="D1101" s="7" t="s">
        <v>1146</v>
      </c>
      <c r="E1101" s="7"/>
      <c r="F1101" s="8">
        <v>46062.303149259256</v>
      </c>
      <c r="G1101" s="8">
        <v>46062.336554259258</v>
      </c>
      <c r="H1101" s="9">
        <v>4</v>
      </c>
      <c r="I1101" s="6">
        <v>400441</v>
      </c>
      <c r="J1101" s="7" t="s">
        <v>82</v>
      </c>
      <c r="K1101" s="6">
        <v>153000086</v>
      </c>
      <c r="L1101" s="10"/>
      <c r="M1101" s="11">
        <v>47885</v>
      </c>
      <c r="N1101" s="11">
        <v>46062</v>
      </c>
      <c r="O1101" s="11">
        <v>46062</v>
      </c>
    </row>
    <row r="1102" s="2" customFormat="1" ht="30" hidden="1" customHeight="1">
      <c r="A1102" s="5" t="s">
        <v>15</v>
      </c>
      <c r="B1102" s="5" t="s">
        <v>16</v>
      </c>
      <c r="C1102" s="6">
        <v>1329001681</v>
      </c>
      <c r="D1102" s="7" t="s">
        <v>1147</v>
      </c>
      <c r="E1102" s="7"/>
      <c r="F1102" s="8">
        <v>46062.303149259256</v>
      </c>
      <c r="G1102" s="8">
        <v>46062.336370960649</v>
      </c>
      <c r="H1102" s="9">
        <v>4</v>
      </c>
      <c r="I1102" s="6">
        <v>400441</v>
      </c>
      <c r="J1102" s="7" t="s">
        <v>82</v>
      </c>
      <c r="K1102" s="6">
        <v>153000086</v>
      </c>
      <c r="L1102" s="10"/>
      <c r="M1102" s="11">
        <v>47885</v>
      </c>
      <c r="N1102" s="11">
        <v>46062</v>
      </c>
      <c r="O1102" s="11">
        <v>46062</v>
      </c>
    </row>
    <row r="1103" s="2" customFormat="1" ht="30" hidden="1" customHeight="1">
      <c r="A1103" s="5" t="s">
        <v>15</v>
      </c>
      <c r="B1103" s="5" t="s">
        <v>16</v>
      </c>
      <c r="C1103" s="6">
        <v>1329001681</v>
      </c>
      <c r="D1103" s="7" t="s">
        <v>1148</v>
      </c>
      <c r="E1103" s="7"/>
      <c r="F1103" s="8">
        <v>46062.303149259256</v>
      </c>
      <c r="G1103" s="8">
        <v>46062.336182141204</v>
      </c>
      <c r="H1103" s="9">
        <v>4</v>
      </c>
      <c r="I1103" s="6">
        <v>400441</v>
      </c>
      <c r="J1103" s="7" t="s">
        <v>82</v>
      </c>
      <c r="K1103" s="6">
        <v>153000086</v>
      </c>
      <c r="L1103" s="10"/>
      <c r="M1103" s="11">
        <v>47885</v>
      </c>
      <c r="N1103" s="11">
        <v>46062</v>
      </c>
      <c r="O1103" s="11">
        <v>46062</v>
      </c>
    </row>
    <row r="1104" s="2" customFormat="1" ht="30" hidden="1" customHeight="1">
      <c r="A1104" s="5" t="s">
        <v>15</v>
      </c>
      <c r="B1104" s="5" t="s">
        <v>16</v>
      </c>
      <c r="C1104" s="6">
        <v>1329001681</v>
      </c>
      <c r="D1104" s="7" t="s">
        <v>1149</v>
      </c>
      <c r="E1104" s="7"/>
      <c r="F1104" s="8">
        <v>46062.303149259256</v>
      </c>
      <c r="G1104" s="8">
        <v>46062.335692766203</v>
      </c>
      <c r="H1104" s="9">
        <v>4</v>
      </c>
      <c r="I1104" s="6">
        <v>400441</v>
      </c>
      <c r="J1104" s="7" t="s">
        <v>82</v>
      </c>
      <c r="K1104" s="6">
        <v>153000086</v>
      </c>
      <c r="L1104" s="10"/>
      <c r="M1104" s="11">
        <v>47885</v>
      </c>
      <c r="N1104" s="11">
        <v>46062</v>
      </c>
      <c r="O1104" s="11">
        <v>46062</v>
      </c>
    </row>
    <row r="1105" s="2" customFormat="1" ht="30" hidden="1" customHeight="1">
      <c r="A1105" s="5" t="s">
        <v>15</v>
      </c>
      <c r="B1105" s="5" t="s">
        <v>16</v>
      </c>
      <c r="C1105" s="6">
        <v>1329001681</v>
      </c>
      <c r="D1105" s="7" t="s">
        <v>1150</v>
      </c>
      <c r="E1105" s="7"/>
      <c r="F1105" s="8">
        <v>46062.303149259256</v>
      </c>
      <c r="G1105" s="8">
        <v>46062.335536527775</v>
      </c>
      <c r="H1105" s="9">
        <v>4</v>
      </c>
      <c r="I1105" s="6">
        <v>400441</v>
      </c>
      <c r="J1105" s="7" t="s">
        <v>82</v>
      </c>
      <c r="K1105" s="6">
        <v>153000086</v>
      </c>
      <c r="L1105" s="10"/>
      <c r="M1105" s="11">
        <v>47885</v>
      </c>
      <c r="N1105" s="11">
        <v>46062</v>
      </c>
      <c r="O1105" s="11">
        <v>46062</v>
      </c>
    </row>
    <row r="1106" s="2" customFormat="1" ht="30" hidden="1" customHeight="1">
      <c r="A1106" s="5" t="s">
        <v>15</v>
      </c>
      <c r="B1106" s="5" t="s">
        <v>16</v>
      </c>
      <c r="C1106" s="6">
        <v>1329001681</v>
      </c>
      <c r="D1106" s="7" t="s">
        <v>1151</v>
      </c>
      <c r="E1106" s="7"/>
      <c r="F1106" s="8">
        <v>46062.303149259256</v>
      </c>
      <c r="G1106" s="8">
        <v>46062.33514722222</v>
      </c>
      <c r="H1106" s="9">
        <v>4</v>
      </c>
      <c r="I1106" s="6">
        <v>400441</v>
      </c>
      <c r="J1106" s="7" t="s">
        <v>82</v>
      </c>
      <c r="K1106" s="6">
        <v>153000086</v>
      </c>
      <c r="L1106" s="10"/>
      <c r="M1106" s="11">
        <v>47885</v>
      </c>
      <c r="N1106" s="11">
        <v>46062</v>
      </c>
      <c r="O1106" s="11">
        <v>46062</v>
      </c>
    </row>
    <row r="1107" s="2" customFormat="1" ht="30" hidden="1" customHeight="1">
      <c r="A1107" s="5" t="s">
        <v>15</v>
      </c>
      <c r="B1107" s="5" t="s">
        <v>16</v>
      </c>
      <c r="C1107" s="6">
        <v>1329001681</v>
      </c>
      <c r="D1107" s="7" t="s">
        <v>1152</v>
      </c>
      <c r="E1107" s="7"/>
      <c r="F1107" s="8">
        <v>46062.303149259256</v>
      </c>
      <c r="G1107" s="8">
        <v>46062.335041377315</v>
      </c>
      <c r="H1107" s="9">
        <v>4</v>
      </c>
      <c r="I1107" s="6">
        <v>400441</v>
      </c>
      <c r="J1107" s="7" t="s">
        <v>82</v>
      </c>
      <c r="K1107" s="6">
        <v>153000086</v>
      </c>
      <c r="L1107" s="10"/>
      <c r="M1107" s="11">
        <v>47885</v>
      </c>
      <c r="N1107" s="11">
        <v>46062</v>
      </c>
      <c r="O1107" s="11">
        <v>46062</v>
      </c>
    </row>
    <row r="1108" s="2" customFormat="1" ht="30" hidden="1" customHeight="1">
      <c r="A1108" s="5" t="s">
        <v>15</v>
      </c>
      <c r="B1108" s="5" t="s">
        <v>16</v>
      </c>
      <c r="C1108" s="6">
        <v>1329001681</v>
      </c>
      <c r="D1108" s="7" t="s">
        <v>1153</v>
      </c>
      <c r="E1108" s="7"/>
      <c r="F1108" s="8">
        <v>46062.303149259256</v>
      </c>
      <c r="G1108" s="8">
        <v>46062.334889675927</v>
      </c>
      <c r="H1108" s="9">
        <v>4</v>
      </c>
      <c r="I1108" s="6">
        <v>400441</v>
      </c>
      <c r="J1108" s="7" t="s">
        <v>82</v>
      </c>
      <c r="K1108" s="6">
        <v>153000086</v>
      </c>
      <c r="L1108" s="10"/>
      <c r="M1108" s="11">
        <v>47885</v>
      </c>
      <c r="N1108" s="11">
        <v>46062</v>
      </c>
      <c r="O1108" s="11">
        <v>46062</v>
      </c>
    </row>
    <row r="1109" s="2" customFormat="1" ht="30" hidden="1" customHeight="1">
      <c r="A1109" s="5" t="s">
        <v>15</v>
      </c>
      <c r="B1109" s="5" t="s">
        <v>16</v>
      </c>
      <c r="C1109" s="6">
        <v>1329001681</v>
      </c>
      <c r="D1109" s="7" t="s">
        <v>1154</v>
      </c>
      <c r="E1109" s="7"/>
      <c r="F1109" s="8">
        <v>46062.303149259256</v>
      </c>
      <c r="G1109" s="8">
        <v>46062.334660821754</v>
      </c>
      <c r="H1109" s="9">
        <v>4</v>
      </c>
      <c r="I1109" s="6">
        <v>400441</v>
      </c>
      <c r="J1109" s="7" t="s">
        <v>82</v>
      </c>
      <c r="K1109" s="6">
        <v>153000086</v>
      </c>
      <c r="L1109" s="10"/>
      <c r="M1109" s="11">
        <v>47885</v>
      </c>
      <c r="N1109" s="11">
        <v>46062</v>
      </c>
      <c r="O1109" s="11">
        <v>46062</v>
      </c>
    </row>
    <row r="1110" s="2" customFormat="1" ht="30" hidden="1" customHeight="1">
      <c r="A1110" s="5" t="s">
        <v>15</v>
      </c>
      <c r="B1110" s="5" t="s">
        <v>16</v>
      </c>
      <c r="C1110" s="6">
        <v>1329001681</v>
      </c>
      <c r="D1110" s="7" t="s">
        <v>1155</v>
      </c>
      <c r="E1110" s="7"/>
      <c r="F1110" s="8">
        <v>46062.303149259256</v>
      </c>
      <c r="G1110" s="8">
        <v>46062.334448576388</v>
      </c>
      <c r="H1110" s="9">
        <v>4</v>
      </c>
      <c r="I1110" s="6">
        <v>400441</v>
      </c>
      <c r="J1110" s="7" t="s">
        <v>82</v>
      </c>
      <c r="K1110" s="6">
        <v>153000086</v>
      </c>
      <c r="L1110" s="10"/>
      <c r="M1110" s="11">
        <v>47885</v>
      </c>
      <c r="N1110" s="11">
        <v>46062</v>
      </c>
      <c r="O1110" s="11">
        <v>46062</v>
      </c>
    </row>
    <row r="1111" s="2" customFormat="1" ht="30" hidden="1" customHeight="1">
      <c r="A1111" s="5" t="s">
        <v>15</v>
      </c>
      <c r="B1111" s="5" t="s">
        <v>16</v>
      </c>
      <c r="C1111" s="6">
        <v>1329001681</v>
      </c>
      <c r="D1111" s="7" t="s">
        <v>1156</v>
      </c>
      <c r="E1111" s="7"/>
      <c r="F1111" s="8">
        <v>46062.303149259256</v>
      </c>
      <c r="G1111" s="8">
        <v>46062.330450613423</v>
      </c>
      <c r="H1111" s="9">
        <v>4</v>
      </c>
      <c r="I1111" s="6">
        <v>400441</v>
      </c>
      <c r="J1111" s="7" t="s">
        <v>82</v>
      </c>
      <c r="K1111" s="6">
        <v>153000086</v>
      </c>
      <c r="L1111" s="10"/>
      <c r="M1111" s="11">
        <v>47885</v>
      </c>
      <c r="N1111" s="11">
        <v>46062</v>
      </c>
      <c r="O1111" s="11">
        <v>46062</v>
      </c>
    </row>
    <row r="1112" s="2" customFormat="1" ht="30" hidden="1" customHeight="1">
      <c r="A1112" s="5" t="s">
        <v>15</v>
      </c>
      <c r="B1112" s="5" t="s">
        <v>16</v>
      </c>
      <c r="C1112" s="6">
        <v>1329001681</v>
      </c>
      <c r="D1112" s="7" t="s">
        <v>1157</v>
      </c>
      <c r="E1112" s="7"/>
      <c r="F1112" s="8">
        <v>46062.303149259256</v>
      </c>
      <c r="G1112" s="8">
        <v>46062.332810810185</v>
      </c>
      <c r="H1112" s="9">
        <v>52</v>
      </c>
      <c r="I1112" s="6">
        <v>400399</v>
      </c>
      <c r="J1112" s="7" t="s">
        <v>223</v>
      </c>
      <c r="K1112" s="6">
        <v>100010886</v>
      </c>
      <c r="L1112" s="10">
        <v>45988</v>
      </c>
      <c r="M1112" s="11">
        <v>47813</v>
      </c>
      <c r="N1112" s="11">
        <v>46062</v>
      </c>
      <c r="O1112" s="11">
        <v>46062</v>
      </c>
    </row>
    <row r="1113" s="2" customFormat="1" ht="30" hidden="1" customHeight="1">
      <c r="A1113" s="5" t="s">
        <v>15</v>
      </c>
      <c r="B1113" s="5" t="s">
        <v>16</v>
      </c>
      <c r="C1113" s="6">
        <v>1329001681</v>
      </c>
      <c r="D1113" s="7" t="s">
        <v>1158</v>
      </c>
      <c r="E1113" s="7"/>
      <c r="F1113" s="8">
        <v>46062.303149259256</v>
      </c>
      <c r="G1113" s="8">
        <v>46062.333684328703</v>
      </c>
      <c r="H1113" s="9">
        <v>52</v>
      </c>
      <c r="I1113" s="6">
        <v>400396</v>
      </c>
      <c r="J1113" s="7" t="s">
        <v>170</v>
      </c>
      <c r="K1113" s="6">
        <v>100011104</v>
      </c>
      <c r="L1113" s="10"/>
      <c r="M1113" s="11">
        <v>47833</v>
      </c>
      <c r="N1113" s="11">
        <v>46062</v>
      </c>
      <c r="O1113" s="11">
        <v>46062</v>
      </c>
    </row>
    <row r="1114" s="2" customFormat="1" ht="30" hidden="1" customHeight="1">
      <c r="A1114" s="5" t="s">
        <v>15</v>
      </c>
      <c r="B1114" s="5" t="s">
        <v>16</v>
      </c>
      <c r="C1114" s="6">
        <v>1329001681</v>
      </c>
      <c r="D1114" s="7" t="s">
        <v>1159</v>
      </c>
      <c r="E1114" s="7"/>
      <c r="F1114" s="8">
        <v>46062.303149259256</v>
      </c>
      <c r="G1114" s="8">
        <v>46062.332372731478</v>
      </c>
      <c r="H1114" s="9">
        <v>4</v>
      </c>
      <c r="I1114" s="6">
        <v>401047</v>
      </c>
      <c r="J1114" s="7" t="s">
        <v>595</v>
      </c>
      <c r="K1114" s="6">
        <v>153000041</v>
      </c>
      <c r="L1114" s="10"/>
      <c r="M1114" s="11">
        <v>47867</v>
      </c>
      <c r="N1114" s="11">
        <v>46062</v>
      </c>
      <c r="O1114" s="11">
        <v>46062</v>
      </c>
    </row>
    <row r="1115" s="2" customFormat="1" ht="30" hidden="1" customHeight="1">
      <c r="A1115" s="5" t="s">
        <v>15</v>
      </c>
      <c r="B1115" s="5" t="s">
        <v>16</v>
      </c>
      <c r="C1115" s="6">
        <v>1329001681</v>
      </c>
      <c r="D1115" s="7" t="s">
        <v>1160</v>
      </c>
      <c r="E1115" s="7"/>
      <c r="F1115" s="8">
        <v>46062.303149259256</v>
      </c>
      <c r="G1115" s="8">
        <v>46062.331364432866</v>
      </c>
      <c r="H1115" s="9">
        <v>4</v>
      </c>
      <c r="I1115" s="6">
        <v>401047</v>
      </c>
      <c r="J1115" s="7" t="s">
        <v>595</v>
      </c>
      <c r="K1115" s="6">
        <v>153000041</v>
      </c>
      <c r="L1115" s="10"/>
      <c r="M1115" s="11">
        <v>47867</v>
      </c>
      <c r="N1115" s="11">
        <v>46062</v>
      </c>
      <c r="O1115" s="11">
        <v>46062</v>
      </c>
    </row>
    <row r="1116" s="2" customFormat="1" ht="30" hidden="1" customHeight="1">
      <c r="A1116" s="5" t="s">
        <v>15</v>
      </c>
      <c r="B1116" s="5" t="s">
        <v>16</v>
      </c>
      <c r="C1116" s="6">
        <v>1329001681</v>
      </c>
      <c r="D1116" s="7" t="s">
        <v>1161</v>
      </c>
      <c r="E1116" s="7"/>
      <c r="F1116" s="8">
        <v>46062.303149259256</v>
      </c>
      <c r="G1116" s="8">
        <v>46062.330843067131</v>
      </c>
      <c r="H1116" s="9">
        <v>4</v>
      </c>
      <c r="I1116" s="6">
        <v>401047</v>
      </c>
      <c r="J1116" s="7" t="s">
        <v>595</v>
      </c>
      <c r="K1116" s="6">
        <v>153000041</v>
      </c>
      <c r="L1116" s="10"/>
      <c r="M1116" s="11">
        <v>47867</v>
      </c>
      <c r="N1116" s="11">
        <v>46062</v>
      </c>
      <c r="O1116" s="11">
        <v>46062</v>
      </c>
    </row>
    <row r="1117" s="2" customFormat="1" ht="30" hidden="1" customHeight="1">
      <c r="A1117" s="5" t="s">
        <v>15</v>
      </c>
      <c r="B1117" s="5" t="s">
        <v>16</v>
      </c>
      <c r="C1117" s="6">
        <v>1329001681</v>
      </c>
      <c r="D1117" s="7" t="s">
        <v>1162</v>
      </c>
      <c r="E1117" s="7"/>
      <c r="F1117" s="8">
        <v>46062.303149259256</v>
      </c>
      <c r="G1117" s="8">
        <v>46062.332524930556</v>
      </c>
      <c r="H1117" s="9">
        <v>4</v>
      </c>
      <c r="I1117" s="6">
        <v>401047</v>
      </c>
      <c r="J1117" s="7" t="s">
        <v>595</v>
      </c>
      <c r="K1117" s="6">
        <v>153000041</v>
      </c>
      <c r="L1117" s="10"/>
      <c r="M1117" s="11">
        <v>47867</v>
      </c>
      <c r="N1117" s="11">
        <v>46062</v>
      </c>
      <c r="O1117" s="11">
        <v>46062</v>
      </c>
    </row>
    <row r="1118" s="2" customFormat="1" ht="30" hidden="1" customHeight="1">
      <c r="A1118" s="5" t="s">
        <v>15</v>
      </c>
      <c r="B1118" s="5" t="s">
        <v>16</v>
      </c>
      <c r="C1118" s="12" t="s">
        <v>1163</v>
      </c>
      <c r="D1118" s="7" t="s">
        <v>1164</v>
      </c>
      <c r="E1118" s="7"/>
      <c r="F1118" s="8">
        <v>46062.534112789348</v>
      </c>
      <c r="G1118" s="8">
        <v>46063.265988888888</v>
      </c>
      <c r="H1118" s="9">
        <v>1</v>
      </c>
      <c r="I1118" s="6">
        <v>401047</v>
      </c>
      <c r="J1118" s="7" t="s">
        <v>595</v>
      </c>
      <c r="K1118" s="6">
        <v>153000041</v>
      </c>
      <c r="L1118" s="10"/>
      <c r="M1118" s="11">
        <v>47867</v>
      </c>
      <c r="N1118" s="11">
        <v>46062</v>
      </c>
      <c r="O1118" s="11">
        <v>46062</v>
      </c>
    </row>
    <row r="1119" s="2" customFormat="1" ht="30" hidden="1" customHeight="1">
      <c r="A1119" s="5" t="s">
        <v>15</v>
      </c>
      <c r="B1119" s="5" t="s">
        <v>16</v>
      </c>
      <c r="C1119" s="12" t="s">
        <v>1163</v>
      </c>
      <c r="D1119" s="7" t="s">
        <v>1165</v>
      </c>
      <c r="E1119" s="7"/>
      <c r="F1119" s="8">
        <v>46062.534112789348</v>
      </c>
      <c r="G1119" s="8">
        <v>46063.265571539348</v>
      </c>
      <c r="H1119" s="9">
        <v>4</v>
      </c>
      <c r="I1119" s="6">
        <v>401047</v>
      </c>
      <c r="J1119" s="7" t="s">
        <v>595</v>
      </c>
      <c r="K1119" s="6">
        <v>153000041</v>
      </c>
      <c r="L1119" s="10"/>
      <c r="M1119" s="11">
        <v>47867</v>
      </c>
      <c r="N1119" s="11">
        <v>46062</v>
      </c>
      <c r="O1119" s="11">
        <v>46062</v>
      </c>
    </row>
    <row r="1120" s="2" customFormat="1" ht="30" hidden="1" customHeight="1">
      <c r="A1120" s="5" t="s">
        <v>15</v>
      </c>
      <c r="B1120" s="5" t="s">
        <v>16</v>
      </c>
      <c r="C1120" s="6">
        <v>1329001682</v>
      </c>
      <c r="D1120" s="7" t="s">
        <v>1166</v>
      </c>
      <c r="E1120" s="7"/>
      <c r="F1120" s="8">
        <v>46063.278581956016</v>
      </c>
      <c r="G1120" s="8">
        <v>46063.351103773144</v>
      </c>
      <c r="H1120" s="9">
        <v>24</v>
      </c>
      <c r="I1120" s="6">
        <v>400413</v>
      </c>
      <c r="J1120" s="7" t="s">
        <v>172</v>
      </c>
      <c r="K1120" s="6">
        <v>100011005</v>
      </c>
      <c r="L1120" s="10"/>
      <c r="M1120" s="11">
        <v>47823</v>
      </c>
      <c r="N1120" s="11">
        <v>46063</v>
      </c>
      <c r="O1120" s="11">
        <v>46063</v>
      </c>
    </row>
    <row r="1121" s="2" customFormat="1" ht="30" hidden="1" customHeight="1">
      <c r="A1121" s="5" t="s">
        <v>15</v>
      </c>
      <c r="B1121" s="5" t="s">
        <v>16</v>
      </c>
      <c r="C1121" s="6">
        <v>1329001682</v>
      </c>
      <c r="D1121" s="7" t="s">
        <v>1167</v>
      </c>
      <c r="E1121" s="7"/>
      <c r="F1121" s="8">
        <v>46063.278581956016</v>
      </c>
      <c r="G1121" s="8">
        <v>46063.353449513888</v>
      </c>
      <c r="H1121" s="9">
        <v>24</v>
      </c>
      <c r="I1121" s="6">
        <v>400919</v>
      </c>
      <c r="J1121" s="7" t="s">
        <v>422</v>
      </c>
      <c r="K1121" s="6">
        <v>100011193</v>
      </c>
      <c r="L1121" s="10"/>
      <c r="M1121" s="11">
        <v>47841</v>
      </c>
      <c r="N1121" s="11">
        <v>46063</v>
      </c>
      <c r="O1121" s="11">
        <v>46063</v>
      </c>
    </row>
    <row r="1122" s="2" customFormat="1" ht="30" hidden="1" customHeight="1">
      <c r="A1122" s="5" t="s">
        <v>15</v>
      </c>
      <c r="B1122" s="5" t="s">
        <v>16</v>
      </c>
      <c r="C1122" s="6">
        <v>1329001682</v>
      </c>
      <c r="D1122" s="7" t="s">
        <v>1168</v>
      </c>
      <c r="E1122" s="7"/>
      <c r="F1122" s="8">
        <v>46063.278581956016</v>
      </c>
      <c r="G1122" s="8">
        <v>46063.353012997686</v>
      </c>
      <c r="H1122" s="9">
        <v>24</v>
      </c>
      <c r="I1122" s="6">
        <v>400919</v>
      </c>
      <c r="J1122" s="7" t="s">
        <v>422</v>
      </c>
      <c r="K1122" s="6">
        <v>100011193</v>
      </c>
      <c r="L1122" s="10"/>
      <c r="M1122" s="11">
        <v>47841</v>
      </c>
      <c r="N1122" s="11">
        <v>46063</v>
      </c>
      <c r="O1122" s="11">
        <v>46063</v>
      </c>
    </row>
    <row r="1123" s="2" customFormat="1" ht="30" hidden="1" customHeight="1">
      <c r="A1123" s="5" t="s">
        <v>15</v>
      </c>
      <c r="B1123" s="5" t="s">
        <v>16</v>
      </c>
      <c r="C1123" s="6">
        <v>1329001682</v>
      </c>
      <c r="D1123" s="7" t="s">
        <v>1169</v>
      </c>
      <c r="E1123" s="7"/>
      <c r="F1123" s="8">
        <v>46063.278581956016</v>
      </c>
      <c r="G1123" s="8">
        <v>46063.352677314811</v>
      </c>
      <c r="H1123" s="9">
        <v>24</v>
      </c>
      <c r="I1123" s="6">
        <v>400919</v>
      </c>
      <c r="J1123" s="7" t="s">
        <v>422</v>
      </c>
      <c r="K1123" s="6">
        <v>100011193</v>
      </c>
      <c r="L1123" s="10"/>
      <c r="M1123" s="11">
        <v>47841</v>
      </c>
      <c r="N1123" s="11">
        <v>46063</v>
      </c>
      <c r="O1123" s="11">
        <v>46063</v>
      </c>
    </row>
    <row r="1124" s="2" customFormat="1" ht="30" hidden="1" customHeight="1">
      <c r="A1124" s="5" t="s">
        <v>15</v>
      </c>
      <c r="B1124" s="5" t="s">
        <v>16</v>
      </c>
      <c r="C1124" s="6">
        <v>1329001682</v>
      </c>
      <c r="D1124" s="7" t="s">
        <v>1170</v>
      </c>
      <c r="E1124" s="7"/>
      <c r="F1124" s="8">
        <v>46063.278581956016</v>
      </c>
      <c r="G1124" s="8">
        <v>46063.353733715274</v>
      </c>
      <c r="H1124" s="9">
        <v>24</v>
      </c>
      <c r="I1124" s="6">
        <v>400919</v>
      </c>
      <c r="J1124" s="7" t="s">
        <v>422</v>
      </c>
      <c r="K1124" s="6">
        <v>100011193</v>
      </c>
      <c r="L1124" s="10"/>
      <c r="M1124" s="11">
        <v>47841</v>
      </c>
      <c r="N1124" s="11">
        <v>46063</v>
      </c>
      <c r="O1124" s="11">
        <v>46063</v>
      </c>
    </row>
    <row r="1125" s="2" customFormat="1" ht="30" hidden="1" customHeight="1">
      <c r="A1125" s="5" t="s">
        <v>15</v>
      </c>
      <c r="B1125" s="5" t="s">
        <v>16</v>
      </c>
      <c r="C1125" s="6">
        <v>1329001682</v>
      </c>
      <c r="D1125" s="7" t="s">
        <v>1171</v>
      </c>
      <c r="E1125" s="7"/>
      <c r="F1125" s="8">
        <v>46063.278581956016</v>
      </c>
      <c r="G1125" s="8">
        <v>46063.353223009261</v>
      </c>
      <c r="H1125" s="9">
        <v>24</v>
      </c>
      <c r="I1125" s="6">
        <v>400919</v>
      </c>
      <c r="J1125" s="7" t="s">
        <v>422</v>
      </c>
      <c r="K1125" s="6">
        <v>100011193</v>
      </c>
      <c r="L1125" s="10"/>
      <c r="M1125" s="11">
        <v>47841</v>
      </c>
      <c r="N1125" s="11">
        <v>46063</v>
      </c>
      <c r="O1125" s="11">
        <v>46063</v>
      </c>
    </row>
    <row r="1126" s="2" customFormat="1" ht="30" hidden="1" customHeight="1">
      <c r="A1126" s="5" t="s">
        <v>15</v>
      </c>
      <c r="B1126" s="5" t="s">
        <v>16</v>
      </c>
      <c r="C1126" s="6">
        <v>1329001682</v>
      </c>
      <c r="D1126" s="7" t="s">
        <v>1172</v>
      </c>
      <c r="E1126" s="7"/>
      <c r="F1126" s="8">
        <v>46063.278581956016</v>
      </c>
      <c r="G1126" s="8">
        <v>46063.345682141204</v>
      </c>
      <c r="H1126" s="9">
        <v>4</v>
      </c>
      <c r="I1126" s="6">
        <v>400441</v>
      </c>
      <c r="J1126" s="7" t="s">
        <v>82</v>
      </c>
      <c r="K1126" s="6">
        <v>153000086</v>
      </c>
      <c r="L1126" s="10"/>
      <c r="M1126" s="11">
        <v>47885</v>
      </c>
      <c r="N1126" s="11">
        <v>46063</v>
      </c>
      <c r="O1126" s="11">
        <v>46063</v>
      </c>
    </row>
    <row r="1127" s="2" customFormat="1" ht="30" hidden="1" customHeight="1">
      <c r="A1127" s="5" t="s">
        <v>15</v>
      </c>
      <c r="B1127" s="5" t="s">
        <v>16</v>
      </c>
      <c r="C1127" s="6">
        <v>1329001682</v>
      </c>
      <c r="D1127" s="7" t="s">
        <v>1173</v>
      </c>
      <c r="E1127" s="7"/>
      <c r="F1127" s="8">
        <v>46063.278581956016</v>
      </c>
      <c r="G1127" s="8">
        <v>46063.344423888884</v>
      </c>
      <c r="H1127" s="9">
        <v>4</v>
      </c>
      <c r="I1127" s="6">
        <v>400441</v>
      </c>
      <c r="J1127" s="7" t="s">
        <v>82</v>
      </c>
      <c r="K1127" s="6">
        <v>153000086</v>
      </c>
      <c r="L1127" s="10">
        <v>46060</v>
      </c>
      <c r="M1127" s="11">
        <v>47885</v>
      </c>
      <c r="N1127" s="11">
        <v>46063</v>
      </c>
      <c r="O1127" s="11">
        <v>46063</v>
      </c>
    </row>
    <row r="1128" s="2" customFormat="1" ht="30" hidden="1" customHeight="1">
      <c r="A1128" s="5" t="s">
        <v>15</v>
      </c>
      <c r="B1128" s="5" t="s">
        <v>16</v>
      </c>
      <c r="C1128" s="6">
        <v>1329001682</v>
      </c>
      <c r="D1128" s="7" t="s">
        <v>1174</v>
      </c>
      <c r="E1128" s="7"/>
      <c r="F1128" s="8">
        <v>46063.278581956016</v>
      </c>
      <c r="G1128" s="8">
        <v>46063.343294652776</v>
      </c>
      <c r="H1128" s="9">
        <v>4</v>
      </c>
      <c r="I1128" s="6">
        <v>400441</v>
      </c>
      <c r="J1128" s="7" t="s">
        <v>82</v>
      </c>
      <c r="K1128" s="6">
        <v>153000086</v>
      </c>
      <c r="L1128" s="10">
        <v>46060</v>
      </c>
      <c r="M1128" s="11">
        <v>47885</v>
      </c>
      <c r="N1128" s="11">
        <v>46063</v>
      </c>
      <c r="O1128" s="11">
        <v>46063</v>
      </c>
    </row>
    <row r="1129" s="2" customFormat="1" ht="30" hidden="1" customHeight="1">
      <c r="A1129" s="5" t="s">
        <v>15</v>
      </c>
      <c r="B1129" s="5" t="s">
        <v>16</v>
      </c>
      <c r="C1129" s="6">
        <v>1329001682</v>
      </c>
      <c r="D1129" s="7" t="s">
        <v>1175</v>
      </c>
      <c r="E1129" s="7"/>
      <c r="F1129" s="8">
        <v>46063.278581956016</v>
      </c>
      <c r="G1129" s="8">
        <v>46063.341540081019</v>
      </c>
      <c r="H1129" s="9">
        <v>4</v>
      </c>
      <c r="I1129" s="6">
        <v>400441</v>
      </c>
      <c r="J1129" s="7" t="s">
        <v>82</v>
      </c>
      <c r="K1129" s="6">
        <v>153000086</v>
      </c>
      <c r="L1129" s="10">
        <v>46060</v>
      </c>
      <c r="M1129" s="11">
        <v>47885</v>
      </c>
      <c r="N1129" s="11">
        <v>46063</v>
      </c>
      <c r="O1129" s="11">
        <v>46063</v>
      </c>
    </row>
    <row r="1130" s="2" customFormat="1" ht="30" hidden="1" customHeight="1">
      <c r="A1130" s="5" t="s">
        <v>15</v>
      </c>
      <c r="B1130" s="5" t="s">
        <v>16</v>
      </c>
      <c r="C1130" s="6">
        <v>1329001682</v>
      </c>
      <c r="D1130" s="7" t="s">
        <v>1176</v>
      </c>
      <c r="E1130" s="7"/>
      <c r="F1130" s="8">
        <v>46063.278581956016</v>
      </c>
      <c r="G1130" s="8">
        <v>46063.345922129629</v>
      </c>
      <c r="H1130" s="9">
        <v>4</v>
      </c>
      <c r="I1130" s="6">
        <v>400441</v>
      </c>
      <c r="J1130" s="7" t="s">
        <v>82</v>
      </c>
      <c r="K1130" s="6">
        <v>153000086</v>
      </c>
      <c r="L1130" s="10">
        <v>46060</v>
      </c>
      <c r="M1130" s="11">
        <v>47885</v>
      </c>
      <c r="N1130" s="11">
        <v>46063</v>
      </c>
      <c r="O1130" s="11">
        <v>46063</v>
      </c>
    </row>
    <row r="1131" s="2" customFormat="1" ht="30" hidden="1" customHeight="1">
      <c r="A1131" s="5" t="s">
        <v>15</v>
      </c>
      <c r="B1131" s="5" t="s">
        <v>16</v>
      </c>
      <c r="C1131" s="6">
        <v>1329001682</v>
      </c>
      <c r="D1131" s="7" t="s">
        <v>1177</v>
      </c>
      <c r="E1131" s="7"/>
      <c r="F1131" s="8">
        <v>46063.278581956016</v>
      </c>
      <c r="G1131" s="8">
        <v>46063.342976851847</v>
      </c>
      <c r="H1131" s="9">
        <v>4</v>
      </c>
      <c r="I1131" s="6">
        <v>400398</v>
      </c>
      <c r="J1131" s="7" t="s">
        <v>1093</v>
      </c>
      <c r="K1131" s="6">
        <v>100011196</v>
      </c>
      <c r="L1131" s="10"/>
      <c r="M1131" s="11">
        <v>47841</v>
      </c>
      <c r="N1131" s="11">
        <v>46063</v>
      </c>
      <c r="O1131" s="11">
        <v>46063</v>
      </c>
    </row>
    <row r="1132" s="2" customFormat="1" ht="30" hidden="1" customHeight="1">
      <c r="A1132" s="5" t="s">
        <v>15</v>
      </c>
      <c r="B1132" s="5" t="s">
        <v>16</v>
      </c>
      <c r="C1132" s="6">
        <v>1329001682</v>
      </c>
      <c r="D1132" s="7" t="s">
        <v>1178</v>
      </c>
      <c r="E1132" s="7"/>
      <c r="F1132" s="8">
        <v>46063.278581956016</v>
      </c>
      <c r="G1132" s="8">
        <v>46063.346415601853</v>
      </c>
      <c r="H1132" s="9">
        <v>4</v>
      </c>
      <c r="I1132" s="6">
        <v>400398</v>
      </c>
      <c r="J1132" s="7" t="s">
        <v>1093</v>
      </c>
      <c r="K1132" s="6">
        <v>100011196</v>
      </c>
      <c r="L1132" s="10"/>
      <c r="M1132" s="11">
        <v>47841</v>
      </c>
      <c r="N1132" s="11">
        <v>46063</v>
      </c>
      <c r="O1132" s="11">
        <v>46063</v>
      </c>
    </row>
    <row r="1133" s="2" customFormat="1" ht="30" hidden="1" customHeight="1">
      <c r="A1133" s="5" t="s">
        <v>15</v>
      </c>
      <c r="B1133" s="5" t="s">
        <v>16</v>
      </c>
      <c r="C1133" s="6">
        <v>1329001682</v>
      </c>
      <c r="D1133" s="7" t="s">
        <v>1179</v>
      </c>
      <c r="E1133" s="7"/>
      <c r="F1133" s="8">
        <v>46063.278581956016</v>
      </c>
      <c r="G1133" s="8">
        <v>46063.346141215276</v>
      </c>
      <c r="H1133" s="9">
        <v>3</v>
      </c>
      <c r="I1133" s="6">
        <v>400398</v>
      </c>
      <c r="J1133" s="7" t="s">
        <v>1093</v>
      </c>
      <c r="K1133" s="6">
        <v>153000010</v>
      </c>
      <c r="L1133" s="10"/>
      <c r="M1133" s="11">
        <v>47857</v>
      </c>
      <c r="N1133" s="11">
        <v>46063</v>
      </c>
      <c r="O1133" s="11">
        <v>46063</v>
      </c>
    </row>
    <row r="1134" s="2" customFormat="1" ht="30" hidden="1" customHeight="1">
      <c r="A1134" s="5" t="s">
        <v>15</v>
      </c>
      <c r="B1134" s="5" t="s">
        <v>16</v>
      </c>
      <c r="C1134" s="6">
        <v>1329001682</v>
      </c>
      <c r="D1134" s="7" t="s">
        <v>1180</v>
      </c>
      <c r="E1134" s="7"/>
      <c r="F1134" s="8">
        <v>46063.278581956016</v>
      </c>
      <c r="G1134" s="8">
        <v>46063.343587291667</v>
      </c>
      <c r="H1134" s="9">
        <v>4</v>
      </c>
      <c r="I1134" s="6">
        <v>400398</v>
      </c>
      <c r="J1134" s="7" t="s">
        <v>1093</v>
      </c>
      <c r="K1134" s="6">
        <v>153000010</v>
      </c>
      <c r="L1134" s="10">
        <v>46032</v>
      </c>
      <c r="M1134" s="11">
        <v>47857</v>
      </c>
      <c r="N1134" s="11">
        <v>46063</v>
      </c>
      <c r="O1134" s="11">
        <v>46063</v>
      </c>
    </row>
    <row r="1135" s="2" customFormat="1" ht="30" hidden="1" customHeight="1">
      <c r="A1135" s="5" t="s">
        <v>15</v>
      </c>
      <c r="B1135" s="5" t="s">
        <v>16</v>
      </c>
      <c r="C1135" s="6">
        <v>1329001682</v>
      </c>
      <c r="D1135" s="7" t="s">
        <v>1181</v>
      </c>
      <c r="E1135" s="7"/>
      <c r="F1135" s="8">
        <v>46063.278581956016</v>
      </c>
      <c r="G1135" s="8">
        <v>46063.351698969906</v>
      </c>
      <c r="H1135" s="9">
        <v>24</v>
      </c>
      <c r="I1135" s="6">
        <v>400413</v>
      </c>
      <c r="J1135" s="7" t="s">
        <v>172</v>
      </c>
      <c r="K1135" s="6">
        <v>100010992</v>
      </c>
      <c r="L1135" s="10"/>
      <c r="M1135" s="11">
        <v>47824</v>
      </c>
      <c r="N1135" s="11">
        <v>46063</v>
      </c>
      <c r="O1135" s="11">
        <v>46063</v>
      </c>
    </row>
    <row r="1136" s="2" customFormat="1" ht="30" hidden="1" customHeight="1">
      <c r="A1136" s="5" t="s">
        <v>15</v>
      </c>
      <c r="B1136" s="5" t="s">
        <v>16</v>
      </c>
      <c r="C1136" s="6">
        <v>1329001682</v>
      </c>
      <c r="D1136" s="7" t="s">
        <v>1182</v>
      </c>
      <c r="E1136" s="7"/>
      <c r="F1136" s="8">
        <v>46063.278581956016</v>
      </c>
      <c r="G1136" s="8">
        <v>46063.351573981483</v>
      </c>
      <c r="H1136" s="9">
        <v>24</v>
      </c>
      <c r="I1136" s="6">
        <v>400413</v>
      </c>
      <c r="J1136" s="7" t="s">
        <v>172</v>
      </c>
      <c r="K1136" s="6">
        <v>100011005</v>
      </c>
      <c r="L1136" s="10"/>
      <c r="M1136" s="11">
        <v>47823</v>
      </c>
      <c r="N1136" s="11">
        <v>46063</v>
      </c>
      <c r="O1136" s="11">
        <v>46063</v>
      </c>
    </row>
    <row r="1137" s="2" customFormat="1" ht="30" hidden="1" customHeight="1">
      <c r="A1137" s="5" t="s">
        <v>15</v>
      </c>
      <c r="B1137" s="5" t="s">
        <v>16</v>
      </c>
      <c r="C1137" s="6">
        <v>1329001682</v>
      </c>
      <c r="D1137" s="7" t="s">
        <v>1183</v>
      </c>
      <c r="E1137" s="7"/>
      <c r="F1137" s="8">
        <v>46063.278581956016</v>
      </c>
      <c r="G1137" s="8">
        <v>46063.351460451384</v>
      </c>
      <c r="H1137" s="9">
        <v>24</v>
      </c>
      <c r="I1137" s="6">
        <v>400413</v>
      </c>
      <c r="J1137" s="7" t="s">
        <v>172</v>
      </c>
      <c r="K1137" s="6">
        <v>100011005</v>
      </c>
      <c r="L1137" s="10"/>
      <c r="M1137" s="11">
        <v>47823</v>
      </c>
      <c r="N1137" s="11">
        <v>46063</v>
      </c>
      <c r="O1137" s="11">
        <v>46063</v>
      </c>
    </row>
    <row r="1138" s="2" customFormat="1" ht="30" hidden="1" customHeight="1">
      <c r="A1138" s="5" t="s">
        <v>15</v>
      </c>
      <c r="B1138" s="5" t="s">
        <v>16</v>
      </c>
      <c r="C1138" s="6">
        <v>1329001682</v>
      </c>
      <c r="D1138" s="7" t="s">
        <v>1184</v>
      </c>
      <c r="E1138" s="7"/>
      <c r="F1138" s="8">
        <v>46063.278581956016</v>
      </c>
      <c r="G1138" s="8">
        <v>46063.349435405093</v>
      </c>
      <c r="H1138" s="9">
        <v>24</v>
      </c>
      <c r="I1138" s="6">
        <v>400413</v>
      </c>
      <c r="J1138" s="7" t="s">
        <v>172</v>
      </c>
      <c r="K1138" s="6">
        <v>100010992</v>
      </c>
      <c r="L1138" s="10"/>
      <c r="M1138" s="11">
        <v>47824</v>
      </c>
      <c r="N1138" s="11">
        <v>46063</v>
      </c>
      <c r="O1138" s="11">
        <v>46063</v>
      </c>
    </row>
    <row r="1139" s="2" customFormat="1" ht="30" hidden="1" customHeight="1">
      <c r="A1139" s="5" t="s">
        <v>15</v>
      </c>
      <c r="B1139" s="5" t="s">
        <v>16</v>
      </c>
      <c r="C1139" s="6">
        <v>1329001682</v>
      </c>
      <c r="D1139" s="7" t="s">
        <v>1185</v>
      </c>
      <c r="E1139" s="7"/>
      <c r="F1139" s="8">
        <v>46063.278581956016</v>
      </c>
      <c r="G1139" s="8">
        <v>46063.350958750001</v>
      </c>
      <c r="H1139" s="9">
        <v>24</v>
      </c>
      <c r="I1139" s="6">
        <v>400413</v>
      </c>
      <c r="J1139" s="7" t="s">
        <v>172</v>
      </c>
      <c r="K1139" s="6">
        <v>100011005</v>
      </c>
      <c r="L1139" s="10"/>
      <c r="M1139" s="11">
        <v>47823</v>
      </c>
      <c r="N1139" s="11">
        <v>46063</v>
      </c>
      <c r="O1139" s="11">
        <v>46063</v>
      </c>
    </row>
    <row r="1140" s="2" customFormat="1" ht="30" hidden="1" customHeight="1">
      <c r="A1140" s="5" t="s">
        <v>15</v>
      </c>
      <c r="B1140" s="5" t="s">
        <v>16</v>
      </c>
      <c r="C1140" s="6">
        <v>1329001682</v>
      </c>
      <c r="D1140" s="7" t="s">
        <v>1186</v>
      </c>
      <c r="E1140" s="7"/>
      <c r="F1140" s="8">
        <v>46063.278581956016</v>
      </c>
      <c r="G1140" s="8">
        <v>46063.350324050924</v>
      </c>
      <c r="H1140" s="9">
        <v>24</v>
      </c>
      <c r="I1140" s="6">
        <v>400413</v>
      </c>
      <c r="J1140" s="7" t="s">
        <v>172</v>
      </c>
      <c r="K1140" s="6">
        <v>100011005</v>
      </c>
      <c r="L1140" s="10"/>
      <c r="M1140" s="11">
        <v>47823</v>
      </c>
      <c r="N1140" s="11">
        <v>46063</v>
      </c>
      <c r="O1140" s="11">
        <v>46063</v>
      </c>
    </row>
    <row r="1141" s="2" customFormat="1" ht="30" hidden="1" customHeight="1">
      <c r="A1141" s="5" t="s">
        <v>15</v>
      </c>
      <c r="B1141" s="5" t="s">
        <v>16</v>
      </c>
      <c r="C1141" s="6">
        <v>1329001682</v>
      </c>
      <c r="D1141" s="7" t="s">
        <v>1187</v>
      </c>
      <c r="E1141" s="7"/>
      <c r="F1141" s="8">
        <v>46063.278581956016</v>
      </c>
      <c r="G1141" s="8">
        <v>46063.351212372683</v>
      </c>
      <c r="H1141" s="9">
        <v>24</v>
      </c>
      <c r="I1141" s="6">
        <v>400413</v>
      </c>
      <c r="J1141" s="7" t="s">
        <v>172</v>
      </c>
      <c r="K1141" s="6">
        <v>100011005</v>
      </c>
      <c r="L1141" s="10"/>
      <c r="M1141" s="11">
        <v>47823</v>
      </c>
      <c r="N1141" s="11">
        <v>46063</v>
      </c>
      <c r="O1141" s="11">
        <v>46063</v>
      </c>
    </row>
    <row r="1142" s="2" customFormat="1" ht="30" hidden="1" customHeight="1">
      <c r="A1142" s="5" t="s">
        <v>111</v>
      </c>
      <c r="B1142" s="5" t="s">
        <v>16</v>
      </c>
      <c r="C1142" s="6">
        <v>1329001680</v>
      </c>
      <c r="D1142" s="7" t="s">
        <v>1188</v>
      </c>
      <c r="E1142" s="7"/>
      <c r="F1142" s="8">
        <v>46064.234549942128</v>
      </c>
      <c r="G1142" s="8">
        <v>46064.250430196756</v>
      </c>
      <c r="H1142" s="9">
        <v>4</v>
      </c>
      <c r="I1142" s="6">
        <v>401149</v>
      </c>
      <c r="J1142" s="7" t="s">
        <v>1189</v>
      </c>
      <c r="K1142" s="6">
        <v>100010270</v>
      </c>
      <c r="L1142" s="10">
        <v>45935</v>
      </c>
      <c r="M1142" s="11">
        <v>47760</v>
      </c>
      <c r="N1142" s="11"/>
      <c r="O1142" s="11"/>
    </row>
    <row r="1143" s="2" customFormat="1" ht="30" hidden="1" customHeight="1">
      <c r="A1143" s="5" t="s">
        <v>111</v>
      </c>
      <c r="B1143" s="5" t="s">
        <v>16</v>
      </c>
      <c r="C1143" s="6">
        <v>1329001680</v>
      </c>
      <c r="D1143" s="7" t="s">
        <v>1190</v>
      </c>
      <c r="E1143" s="7"/>
      <c r="F1143" s="8">
        <v>46064.234549942128</v>
      </c>
      <c r="G1143" s="8">
        <v>46064.260102824075</v>
      </c>
      <c r="H1143" s="9">
        <v>52</v>
      </c>
      <c r="I1143" s="6">
        <v>400399</v>
      </c>
      <c r="J1143" s="7" t="s">
        <v>223</v>
      </c>
      <c r="K1143" s="6">
        <v>100010886</v>
      </c>
      <c r="L1143" s="10">
        <v>45988</v>
      </c>
      <c r="M1143" s="11">
        <v>47813</v>
      </c>
      <c r="N1143" s="11"/>
      <c r="O1143" s="11"/>
    </row>
    <row r="1144" s="2" customFormat="1" ht="30" hidden="1" customHeight="1">
      <c r="A1144" s="5" t="s">
        <v>111</v>
      </c>
      <c r="B1144" s="5" t="s">
        <v>16</v>
      </c>
      <c r="C1144" s="6">
        <v>1329001680</v>
      </c>
      <c r="D1144" s="7" t="s">
        <v>1191</v>
      </c>
      <c r="E1144" s="7"/>
      <c r="F1144" s="8">
        <v>46064.234549942128</v>
      </c>
      <c r="G1144" s="8">
        <v>46064.260660115739</v>
      </c>
      <c r="H1144" s="9">
        <v>52</v>
      </c>
      <c r="I1144" s="6">
        <v>400399</v>
      </c>
      <c r="J1144" s="7" t="s">
        <v>223</v>
      </c>
      <c r="K1144" s="6">
        <v>100010886</v>
      </c>
      <c r="L1144" s="10">
        <v>45988</v>
      </c>
      <c r="M1144" s="11">
        <v>47813</v>
      </c>
      <c r="N1144" s="11"/>
      <c r="O1144" s="11"/>
    </row>
    <row r="1145" s="2" customFormat="1" ht="30" hidden="1" customHeight="1">
      <c r="A1145" s="5" t="s">
        <v>111</v>
      </c>
      <c r="B1145" s="5" t="s">
        <v>16</v>
      </c>
      <c r="C1145" s="6">
        <v>1329001680</v>
      </c>
      <c r="D1145" s="7" t="s">
        <v>1192</v>
      </c>
      <c r="E1145" s="7"/>
      <c r="F1145" s="8">
        <v>46064.234549942128</v>
      </c>
      <c r="G1145" s="8">
        <v>46064.241718333331</v>
      </c>
      <c r="H1145" s="9">
        <v>4</v>
      </c>
      <c r="I1145" s="6">
        <v>400479</v>
      </c>
      <c r="J1145" s="7" t="s">
        <v>1193</v>
      </c>
      <c r="K1145" s="6">
        <v>100011172</v>
      </c>
      <c r="L1145" s="10">
        <v>46014</v>
      </c>
      <c r="M1145" s="11">
        <v>47839</v>
      </c>
      <c r="N1145" s="11"/>
      <c r="O1145" s="11"/>
    </row>
    <row r="1146" s="2" customFormat="1" ht="30" hidden="1" customHeight="1">
      <c r="A1146" s="5" t="s">
        <v>111</v>
      </c>
      <c r="B1146" s="5" t="s">
        <v>16</v>
      </c>
      <c r="C1146" s="6">
        <v>1329001680</v>
      </c>
      <c r="D1146" s="7" t="s">
        <v>1194</v>
      </c>
      <c r="E1146" s="7"/>
      <c r="F1146" s="8">
        <v>46064.234549942128</v>
      </c>
      <c r="G1146" s="8">
        <v>46064.242800821754</v>
      </c>
      <c r="H1146" s="9">
        <v>4</v>
      </c>
      <c r="I1146" s="6">
        <v>400479</v>
      </c>
      <c r="J1146" s="7" t="s">
        <v>1193</v>
      </c>
      <c r="K1146" s="6">
        <v>100011172</v>
      </c>
      <c r="L1146" s="10">
        <v>46014</v>
      </c>
      <c r="M1146" s="11">
        <v>47839</v>
      </c>
      <c r="N1146" s="11"/>
      <c r="O1146" s="11"/>
    </row>
    <row r="1147" s="2" customFormat="1" ht="30" hidden="1" customHeight="1">
      <c r="A1147" s="5" t="s">
        <v>111</v>
      </c>
      <c r="B1147" s="5" t="s">
        <v>16</v>
      </c>
      <c r="C1147" s="6">
        <v>1329001680</v>
      </c>
      <c r="D1147" s="7" t="s">
        <v>1195</v>
      </c>
      <c r="E1147" s="7"/>
      <c r="F1147" s="8">
        <v>46064.234549942128</v>
      </c>
      <c r="G1147" s="8">
        <v>46064.242118969909</v>
      </c>
      <c r="H1147" s="9">
        <v>4</v>
      </c>
      <c r="I1147" s="6">
        <v>400479</v>
      </c>
      <c r="J1147" s="7" t="s">
        <v>1193</v>
      </c>
      <c r="K1147" s="6">
        <v>100011172</v>
      </c>
      <c r="L1147" s="10">
        <v>46014</v>
      </c>
      <c r="M1147" s="11">
        <v>47839</v>
      </c>
      <c r="N1147" s="11"/>
      <c r="O1147" s="11"/>
    </row>
    <row r="1148" s="2" customFormat="1" ht="30" hidden="1" customHeight="1">
      <c r="A1148" s="5" t="s">
        <v>111</v>
      </c>
      <c r="B1148" s="5" t="s">
        <v>16</v>
      </c>
      <c r="C1148" s="6">
        <v>1329001680</v>
      </c>
      <c r="D1148" s="7" t="s">
        <v>1196</v>
      </c>
      <c r="E1148" s="7"/>
      <c r="F1148" s="8">
        <v>46064.234549942128</v>
      </c>
      <c r="G1148" s="8">
        <v>46064.24672880787</v>
      </c>
      <c r="H1148" s="9">
        <v>4</v>
      </c>
      <c r="I1148" s="6">
        <v>400479</v>
      </c>
      <c r="J1148" s="7" t="s">
        <v>1193</v>
      </c>
      <c r="K1148" s="6">
        <v>100011172</v>
      </c>
      <c r="L1148" s="10">
        <v>46014</v>
      </c>
      <c r="M1148" s="11">
        <v>47839</v>
      </c>
      <c r="N1148" s="11"/>
      <c r="O1148" s="11"/>
    </row>
    <row r="1149" s="2" customFormat="1" ht="30" hidden="1" customHeight="1">
      <c r="A1149" s="5" t="s">
        <v>111</v>
      </c>
      <c r="B1149" s="5" t="s">
        <v>16</v>
      </c>
      <c r="C1149" s="6">
        <v>1329001680</v>
      </c>
      <c r="D1149" s="7" t="s">
        <v>1197</v>
      </c>
      <c r="E1149" s="7"/>
      <c r="F1149" s="8">
        <v>46064.234549942128</v>
      </c>
      <c r="G1149" s="8">
        <v>46064.246246030089</v>
      </c>
      <c r="H1149" s="9">
        <v>4</v>
      </c>
      <c r="I1149" s="6">
        <v>400479</v>
      </c>
      <c r="J1149" s="7" t="s">
        <v>1193</v>
      </c>
      <c r="K1149" s="6">
        <v>100011172</v>
      </c>
      <c r="L1149" s="10">
        <v>46014</v>
      </c>
      <c r="M1149" s="11">
        <v>47839</v>
      </c>
      <c r="N1149" s="11"/>
      <c r="O1149" s="11"/>
    </row>
    <row r="1150" s="2" customFormat="1" ht="30" hidden="1" customHeight="1">
      <c r="A1150" s="5" t="s">
        <v>111</v>
      </c>
      <c r="B1150" s="5" t="s">
        <v>16</v>
      </c>
      <c r="C1150" s="6">
        <v>1329001680</v>
      </c>
      <c r="D1150" s="7" t="s">
        <v>1198</v>
      </c>
      <c r="E1150" s="7"/>
      <c r="F1150" s="8">
        <v>46064.234549942128</v>
      </c>
      <c r="G1150" s="8">
        <v>46064.245769212961</v>
      </c>
      <c r="H1150" s="9">
        <v>4</v>
      </c>
      <c r="I1150" s="6">
        <v>400479</v>
      </c>
      <c r="J1150" s="7" t="s">
        <v>1193</v>
      </c>
      <c r="K1150" s="6">
        <v>100011172</v>
      </c>
      <c r="L1150" s="10">
        <v>46014</v>
      </c>
      <c r="M1150" s="11">
        <v>47839</v>
      </c>
      <c r="N1150" s="11"/>
      <c r="O1150" s="11"/>
    </row>
    <row r="1151" s="2" customFormat="1" ht="30" hidden="1" customHeight="1">
      <c r="A1151" s="5" t="s">
        <v>111</v>
      </c>
      <c r="B1151" s="5" t="s">
        <v>16</v>
      </c>
      <c r="C1151" s="6">
        <v>1329001680</v>
      </c>
      <c r="D1151" s="7" t="s">
        <v>1199</v>
      </c>
      <c r="E1151" s="7"/>
      <c r="F1151" s="8">
        <v>46064.234549942128</v>
      </c>
      <c r="G1151" s="8">
        <v>46064.245280694442</v>
      </c>
      <c r="H1151" s="9">
        <v>4</v>
      </c>
      <c r="I1151" s="6">
        <v>400479</v>
      </c>
      <c r="J1151" s="7" t="s">
        <v>1193</v>
      </c>
      <c r="K1151" s="6">
        <v>100011172</v>
      </c>
      <c r="L1151" s="10">
        <v>46014</v>
      </c>
      <c r="M1151" s="11">
        <v>47839</v>
      </c>
      <c r="N1151" s="11"/>
      <c r="O1151" s="11"/>
    </row>
    <row r="1152" s="2" customFormat="1" ht="30" hidden="1" customHeight="1">
      <c r="A1152" s="5" t="s">
        <v>111</v>
      </c>
      <c r="B1152" s="5" t="s">
        <v>16</v>
      </c>
      <c r="C1152" s="6">
        <v>1329001680</v>
      </c>
      <c r="D1152" s="7" t="s">
        <v>1200</v>
      </c>
      <c r="E1152" s="7"/>
      <c r="F1152" s="8">
        <v>46064.234549942128</v>
      </c>
      <c r="G1152" s="8">
        <v>46064.24432489583</v>
      </c>
      <c r="H1152" s="9">
        <v>4</v>
      </c>
      <c r="I1152" s="6">
        <v>400479</v>
      </c>
      <c r="J1152" s="7" t="s">
        <v>1193</v>
      </c>
      <c r="K1152" s="6">
        <v>100011172</v>
      </c>
      <c r="L1152" s="10">
        <v>46014</v>
      </c>
      <c r="M1152" s="11">
        <v>47839</v>
      </c>
      <c r="N1152" s="11"/>
      <c r="O1152" s="11"/>
    </row>
    <row r="1153" s="2" customFormat="1" ht="30" hidden="1" customHeight="1">
      <c r="A1153" s="5" t="s">
        <v>111</v>
      </c>
      <c r="B1153" s="5" t="s">
        <v>16</v>
      </c>
      <c r="C1153" s="6">
        <v>1329001680</v>
      </c>
      <c r="D1153" s="7" t="s">
        <v>1201</v>
      </c>
      <c r="E1153" s="7"/>
      <c r="F1153" s="8">
        <v>46064.234549942128</v>
      </c>
      <c r="G1153" s="8">
        <v>46064.24385673611</v>
      </c>
      <c r="H1153" s="9">
        <v>4</v>
      </c>
      <c r="I1153" s="6">
        <v>400479</v>
      </c>
      <c r="J1153" s="7" t="s">
        <v>1193</v>
      </c>
      <c r="K1153" s="6">
        <v>100011172</v>
      </c>
      <c r="L1153" s="10">
        <v>46014</v>
      </c>
      <c r="M1153" s="11">
        <v>47839</v>
      </c>
      <c r="N1153" s="11"/>
      <c r="O1153" s="11"/>
    </row>
    <row r="1154" s="2" customFormat="1" ht="30" hidden="1" customHeight="1">
      <c r="A1154" s="5" t="s">
        <v>111</v>
      </c>
      <c r="B1154" s="5" t="s">
        <v>16</v>
      </c>
      <c r="C1154" s="6">
        <v>1329001680</v>
      </c>
      <c r="D1154" s="7" t="s">
        <v>1202</v>
      </c>
      <c r="E1154" s="7"/>
      <c r="F1154" s="8">
        <v>46064.234549942128</v>
      </c>
      <c r="G1154" s="8">
        <v>46064.244792349535</v>
      </c>
      <c r="H1154" s="9">
        <v>4</v>
      </c>
      <c r="I1154" s="6">
        <v>400479</v>
      </c>
      <c r="J1154" s="7" t="s">
        <v>1193</v>
      </c>
      <c r="K1154" s="6">
        <v>100011172</v>
      </c>
      <c r="L1154" s="10">
        <v>46014</v>
      </c>
      <c r="M1154" s="11">
        <v>47839</v>
      </c>
      <c r="N1154" s="11"/>
      <c r="O1154" s="11"/>
    </row>
    <row r="1155" s="2" customFormat="1" ht="30" hidden="1" customHeight="1">
      <c r="A1155" s="5" t="s">
        <v>111</v>
      </c>
      <c r="B1155" s="5" t="s">
        <v>16</v>
      </c>
      <c r="C1155" s="6">
        <v>1329001680</v>
      </c>
      <c r="D1155" s="7" t="s">
        <v>1203</v>
      </c>
      <c r="E1155" s="7"/>
      <c r="F1155" s="8">
        <v>46064.234549942128</v>
      </c>
      <c r="G1155" s="8">
        <v>46064.25817228009</v>
      </c>
      <c r="H1155" s="9">
        <v>52</v>
      </c>
      <c r="I1155" s="6">
        <v>400396</v>
      </c>
      <c r="J1155" s="7" t="s">
        <v>170</v>
      </c>
      <c r="K1155" s="6">
        <v>100010092</v>
      </c>
      <c r="L1155" s="10"/>
      <c r="M1155" s="11">
        <v>47756</v>
      </c>
      <c r="N1155" s="11"/>
      <c r="O1155" s="11"/>
    </row>
    <row r="1156" s="2" customFormat="1" ht="30" hidden="1" customHeight="1">
      <c r="A1156" s="5" t="s">
        <v>111</v>
      </c>
      <c r="B1156" s="5" t="s">
        <v>16</v>
      </c>
      <c r="C1156" s="6">
        <v>1329001680</v>
      </c>
      <c r="D1156" s="7" t="s">
        <v>1204</v>
      </c>
      <c r="E1156" s="7"/>
      <c r="F1156" s="8">
        <v>46064.234549942128</v>
      </c>
      <c r="G1156" s="8">
        <v>46064.258915590275</v>
      </c>
      <c r="H1156" s="9">
        <v>52</v>
      </c>
      <c r="I1156" s="6">
        <v>400396</v>
      </c>
      <c r="J1156" s="7" t="s">
        <v>170</v>
      </c>
      <c r="K1156" s="6">
        <v>100010092</v>
      </c>
      <c r="L1156" s="10"/>
      <c r="M1156" s="11">
        <v>47756</v>
      </c>
      <c r="N1156" s="11"/>
      <c r="O1156" s="11"/>
    </row>
    <row r="1157" s="2" customFormat="1" ht="30" hidden="1" customHeight="1">
      <c r="A1157" s="5" t="s">
        <v>111</v>
      </c>
      <c r="B1157" s="5" t="s">
        <v>16</v>
      </c>
      <c r="C1157" s="6">
        <v>1329001680</v>
      </c>
      <c r="D1157" s="7" t="s">
        <v>1205</v>
      </c>
      <c r="E1157" s="7"/>
      <c r="F1157" s="8">
        <v>46064.234549942128</v>
      </c>
      <c r="G1157" s="8">
        <v>46064.256116064811</v>
      </c>
      <c r="H1157" s="9">
        <v>4</v>
      </c>
      <c r="I1157" s="6">
        <v>401149</v>
      </c>
      <c r="J1157" s="7" t="s">
        <v>1189</v>
      </c>
      <c r="K1157" s="6">
        <v>100011208</v>
      </c>
      <c r="L1157" s="10">
        <v>46018</v>
      </c>
      <c r="M1157" s="11">
        <v>47843</v>
      </c>
      <c r="N1157" s="11"/>
      <c r="O1157" s="11"/>
    </row>
    <row r="1158" s="2" customFormat="1" ht="30" hidden="1" customHeight="1">
      <c r="A1158" s="5" t="s">
        <v>111</v>
      </c>
      <c r="B1158" s="5" t="s">
        <v>16</v>
      </c>
      <c r="C1158" s="6">
        <v>1329001680</v>
      </c>
      <c r="D1158" s="7" t="s">
        <v>1206</v>
      </c>
      <c r="E1158" s="7"/>
      <c r="F1158" s="8">
        <v>46064.234549942128</v>
      </c>
      <c r="G1158" s="8">
        <v>46064.255457673607</v>
      </c>
      <c r="H1158" s="9">
        <v>4</v>
      </c>
      <c r="I1158" s="6">
        <v>401149</v>
      </c>
      <c r="J1158" s="7" t="s">
        <v>1189</v>
      </c>
      <c r="K1158" s="6">
        <v>100011208</v>
      </c>
      <c r="L1158" s="10">
        <v>46018</v>
      </c>
      <c r="M1158" s="11">
        <v>47843</v>
      </c>
      <c r="N1158" s="11"/>
      <c r="O1158" s="11"/>
    </row>
    <row r="1159" s="2" customFormat="1" ht="30" hidden="1" customHeight="1">
      <c r="A1159" s="5" t="s">
        <v>111</v>
      </c>
      <c r="B1159" s="5" t="s">
        <v>16</v>
      </c>
      <c r="C1159" s="6">
        <v>1329001680</v>
      </c>
      <c r="D1159" s="7" t="s">
        <v>1207</v>
      </c>
      <c r="E1159" s="7"/>
      <c r="F1159" s="8">
        <v>46064.234549942128</v>
      </c>
      <c r="G1159" s="8">
        <v>46064.24980258102</v>
      </c>
      <c r="H1159" s="9">
        <v>4</v>
      </c>
      <c r="I1159" s="6">
        <v>401149</v>
      </c>
      <c r="J1159" s="7" t="s">
        <v>1189</v>
      </c>
      <c r="K1159" s="6">
        <v>100010270</v>
      </c>
      <c r="L1159" s="10">
        <v>45935</v>
      </c>
      <c r="M1159" s="11">
        <v>47760</v>
      </c>
      <c r="N1159" s="11"/>
      <c r="O1159" s="11"/>
    </row>
    <row r="1160" s="2" customFormat="1" ht="30" hidden="1" customHeight="1">
      <c r="A1160" s="5" t="s">
        <v>111</v>
      </c>
      <c r="B1160" s="5" t="s">
        <v>16</v>
      </c>
      <c r="C1160" s="6">
        <v>1329001680</v>
      </c>
      <c r="D1160" s="7" t="s">
        <v>1208</v>
      </c>
      <c r="E1160" s="7"/>
      <c r="F1160" s="8">
        <v>46064.234549942128</v>
      </c>
      <c r="G1160" s="8">
        <v>46064.254966296292</v>
      </c>
      <c r="H1160" s="9">
        <v>4</v>
      </c>
      <c r="I1160" s="6">
        <v>401149</v>
      </c>
      <c r="J1160" s="7" t="s">
        <v>1189</v>
      </c>
      <c r="K1160" s="6">
        <v>100011208</v>
      </c>
      <c r="L1160" s="10">
        <v>46018</v>
      </c>
      <c r="M1160" s="11">
        <v>47843</v>
      </c>
      <c r="N1160" s="11"/>
      <c r="O1160" s="11"/>
    </row>
    <row r="1161" s="2" customFormat="1" ht="30" hidden="1" customHeight="1">
      <c r="A1161" s="5" t="s">
        <v>111</v>
      </c>
      <c r="B1161" s="5" t="s">
        <v>16</v>
      </c>
      <c r="C1161" s="6">
        <v>1329001680</v>
      </c>
      <c r="D1161" s="7" t="s">
        <v>1209</v>
      </c>
      <c r="E1161" s="7"/>
      <c r="F1161" s="8">
        <v>46064.234549942128</v>
      </c>
      <c r="G1161" s="8">
        <v>46064.254189837964</v>
      </c>
      <c r="H1161" s="9">
        <v>4</v>
      </c>
      <c r="I1161" s="6">
        <v>401149</v>
      </c>
      <c r="J1161" s="7" t="s">
        <v>1189</v>
      </c>
      <c r="K1161" s="6">
        <v>100011208</v>
      </c>
      <c r="L1161" s="10">
        <v>46018</v>
      </c>
      <c r="M1161" s="11">
        <v>47843</v>
      </c>
      <c r="N1161" s="11"/>
      <c r="O1161" s="11"/>
    </row>
    <row r="1162" s="2" customFormat="1" ht="30" hidden="1" customHeight="1">
      <c r="A1162" s="5" t="s">
        <v>111</v>
      </c>
      <c r="B1162" s="5" t="s">
        <v>16</v>
      </c>
      <c r="C1162" s="6">
        <v>1329001680</v>
      </c>
      <c r="D1162" s="7" t="s">
        <v>1210</v>
      </c>
      <c r="E1162" s="7"/>
      <c r="F1162" s="8">
        <v>46064.234549942128</v>
      </c>
      <c r="G1162" s="8">
        <v>46064.253622916665</v>
      </c>
      <c r="H1162" s="9">
        <v>4</v>
      </c>
      <c r="I1162" s="6">
        <v>401149</v>
      </c>
      <c r="J1162" s="7" t="s">
        <v>1189</v>
      </c>
      <c r="K1162" s="6">
        <v>100011208</v>
      </c>
      <c r="L1162" s="10">
        <v>46018</v>
      </c>
      <c r="M1162" s="11">
        <v>47843</v>
      </c>
      <c r="N1162" s="11"/>
      <c r="O1162" s="11"/>
    </row>
    <row r="1163" s="2" customFormat="1" ht="30" hidden="1" customHeight="1">
      <c r="A1163" s="5" t="s">
        <v>111</v>
      </c>
      <c r="B1163" s="5" t="s">
        <v>16</v>
      </c>
      <c r="C1163" s="6">
        <v>1329001680</v>
      </c>
      <c r="D1163" s="7" t="s">
        <v>1211</v>
      </c>
      <c r="E1163" s="7"/>
      <c r="F1163" s="8">
        <v>46064.234549942128</v>
      </c>
      <c r="G1163" s="8">
        <v>46064.252869282405</v>
      </c>
      <c r="H1163" s="9">
        <v>4</v>
      </c>
      <c r="I1163" s="6">
        <v>401149</v>
      </c>
      <c r="J1163" s="7" t="s">
        <v>1189</v>
      </c>
      <c r="K1163" s="6">
        <v>100011208</v>
      </c>
      <c r="L1163" s="10">
        <v>46018</v>
      </c>
      <c r="M1163" s="11">
        <v>47843</v>
      </c>
      <c r="N1163" s="11"/>
      <c r="O1163" s="11"/>
    </row>
    <row r="1164" s="2" customFormat="1" ht="30" hidden="1" customHeight="1">
      <c r="A1164" s="5" t="s">
        <v>111</v>
      </c>
      <c r="B1164" s="5" t="s">
        <v>16</v>
      </c>
      <c r="C1164" s="6">
        <v>1329001680</v>
      </c>
      <c r="D1164" s="7" t="s">
        <v>1212</v>
      </c>
      <c r="E1164" s="7"/>
      <c r="F1164" s="8">
        <v>46064.234549942128</v>
      </c>
      <c r="G1164" s="8">
        <v>46064.252280023145</v>
      </c>
      <c r="H1164" s="9">
        <v>4</v>
      </c>
      <c r="I1164" s="6">
        <v>401149</v>
      </c>
      <c r="J1164" s="7" t="s">
        <v>1189</v>
      </c>
      <c r="K1164" s="6">
        <v>100011208</v>
      </c>
      <c r="L1164" s="10">
        <v>46018</v>
      </c>
      <c r="M1164" s="11">
        <v>47843</v>
      </c>
      <c r="N1164" s="11"/>
      <c r="O1164" s="11"/>
    </row>
    <row r="1165" s="2" customFormat="1" ht="30" hidden="1" customHeight="1">
      <c r="A1165" s="5" t="s">
        <v>111</v>
      </c>
      <c r="B1165" s="5" t="s">
        <v>16</v>
      </c>
      <c r="C1165" s="6">
        <v>1329001680</v>
      </c>
      <c r="D1165" s="7" t="s">
        <v>1213</v>
      </c>
      <c r="E1165" s="7"/>
      <c r="F1165" s="8">
        <v>46064.234549942128</v>
      </c>
      <c r="G1165" s="8">
        <v>46064.25107082176</v>
      </c>
      <c r="H1165" s="9">
        <v>4</v>
      </c>
      <c r="I1165" s="6">
        <v>401149</v>
      </c>
      <c r="J1165" s="7" t="s">
        <v>1189</v>
      </c>
      <c r="K1165" s="6">
        <v>100010270</v>
      </c>
      <c r="L1165" s="10">
        <v>45935</v>
      </c>
      <c r="M1165" s="11">
        <v>47760</v>
      </c>
      <c r="N1165" s="11"/>
      <c r="O1165" s="11"/>
    </row>
    <row r="1166" s="2" customFormat="1" ht="30" hidden="1" customHeight="1">
      <c r="A1166" s="5" t="s">
        <v>15</v>
      </c>
      <c r="B1166" s="5" t="s">
        <v>16</v>
      </c>
      <c r="C1166" s="6">
        <v>1329001689</v>
      </c>
      <c r="D1166" s="7" t="s">
        <v>1214</v>
      </c>
      <c r="E1166" s="7"/>
      <c r="F1166" s="8">
        <v>46064.266745416666</v>
      </c>
      <c r="G1166" s="8">
        <v>46064.584686562499</v>
      </c>
      <c r="H1166" s="9">
        <v>52</v>
      </c>
      <c r="I1166" s="6">
        <v>401119</v>
      </c>
      <c r="J1166" s="7" t="s">
        <v>1215</v>
      </c>
      <c r="K1166" s="6">
        <v>100011164</v>
      </c>
      <c r="L1166" s="10">
        <v>46014</v>
      </c>
      <c r="M1166" s="11">
        <v>47839</v>
      </c>
      <c r="N1166" s="11">
        <v>46064</v>
      </c>
      <c r="O1166" s="11">
        <v>46064</v>
      </c>
    </row>
    <row r="1167" s="2" customFormat="1" ht="30" hidden="1" customHeight="1">
      <c r="A1167" s="5" t="s">
        <v>15</v>
      </c>
      <c r="B1167" s="5" t="s">
        <v>16</v>
      </c>
      <c r="C1167" s="6">
        <v>1329001689</v>
      </c>
      <c r="D1167" s="7" t="s">
        <v>1216</v>
      </c>
      <c r="E1167" s="7"/>
      <c r="F1167" s="8">
        <v>46064.266745416666</v>
      </c>
      <c r="G1167" s="8">
        <v>46064.583490798606</v>
      </c>
      <c r="H1167" s="9">
        <v>24</v>
      </c>
      <c r="I1167" s="6">
        <v>400920</v>
      </c>
      <c r="J1167" s="7" t="s">
        <v>198</v>
      </c>
      <c r="K1167" s="6">
        <v>100010030</v>
      </c>
      <c r="L1167" s="10">
        <v>45910</v>
      </c>
      <c r="M1167" s="11">
        <v>47735</v>
      </c>
      <c r="N1167" s="11">
        <v>46064</v>
      </c>
      <c r="O1167" s="11">
        <v>46064</v>
      </c>
    </row>
    <row r="1168" s="2" customFormat="1" ht="30" hidden="1" customHeight="1">
      <c r="A1168" s="5" t="s">
        <v>15</v>
      </c>
      <c r="B1168" s="5" t="s">
        <v>16</v>
      </c>
      <c r="C1168" s="6">
        <v>1329001689</v>
      </c>
      <c r="D1168" s="7" t="s">
        <v>1217</v>
      </c>
      <c r="E1168" s="7"/>
      <c r="F1168" s="8">
        <v>46064.266745416666</v>
      </c>
      <c r="G1168" s="8">
        <v>46064.583016874996</v>
      </c>
      <c r="H1168" s="9">
        <v>24</v>
      </c>
      <c r="I1168" s="6">
        <v>400920</v>
      </c>
      <c r="J1168" s="7" t="s">
        <v>198</v>
      </c>
      <c r="K1168" s="6">
        <v>100011191</v>
      </c>
      <c r="L1168" s="10">
        <v>46016</v>
      </c>
      <c r="M1168" s="11">
        <v>47841</v>
      </c>
      <c r="N1168" s="11">
        <v>46064</v>
      </c>
      <c r="O1168" s="11">
        <v>46064</v>
      </c>
    </row>
    <row r="1169" s="2" customFormat="1" ht="30" hidden="1" customHeight="1">
      <c r="A1169" s="5" t="s">
        <v>15</v>
      </c>
      <c r="B1169" s="5" t="s">
        <v>16</v>
      </c>
      <c r="C1169" s="6">
        <v>1329001689</v>
      </c>
      <c r="D1169" s="7" t="s">
        <v>1218</v>
      </c>
      <c r="E1169" s="7"/>
      <c r="F1169" s="8">
        <v>46064.266745416666</v>
      </c>
      <c r="G1169" s="8">
        <v>46064.582808425926</v>
      </c>
      <c r="H1169" s="9">
        <v>24</v>
      </c>
      <c r="I1169" s="6">
        <v>400920</v>
      </c>
      <c r="J1169" s="7" t="s">
        <v>198</v>
      </c>
      <c r="K1169" s="6">
        <v>100011191</v>
      </c>
      <c r="L1169" s="10">
        <v>46016</v>
      </c>
      <c r="M1169" s="11">
        <v>47841</v>
      </c>
      <c r="N1169" s="11">
        <v>46064</v>
      </c>
      <c r="O1169" s="11">
        <v>46064</v>
      </c>
    </row>
    <row r="1170" s="2" customFormat="1" ht="30" hidden="1" customHeight="1">
      <c r="A1170" s="5" t="s">
        <v>15</v>
      </c>
      <c r="B1170" s="5" t="s">
        <v>16</v>
      </c>
      <c r="C1170" s="6">
        <v>1329001689</v>
      </c>
      <c r="D1170" s="7" t="s">
        <v>1219</v>
      </c>
      <c r="E1170" s="7"/>
      <c r="F1170" s="8">
        <v>46064.266745416666</v>
      </c>
      <c r="G1170" s="8">
        <v>46064.582655057871</v>
      </c>
      <c r="H1170" s="9">
        <v>24</v>
      </c>
      <c r="I1170" s="6">
        <v>400920</v>
      </c>
      <c r="J1170" s="7" t="s">
        <v>198</v>
      </c>
      <c r="K1170" s="6">
        <v>100011191</v>
      </c>
      <c r="L1170" s="10">
        <v>46016</v>
      </c>
      <c r="M1170" s="11">
        <v>47841</v>
      </c>
      <c r="N1170" s="11">
        <v>46064</v>
      </c>
      <c r="O1170" s="11">
        <v>46064</v>
      </c>
    </row>
    <row r="1171" s="2" customFormat="1" ht="30" hidden="1" customHeight="1">
      <c r="A1171" s="5" t="s">
        <v>15</v>
      </c>
      <c r="B1171" s="5" t="s">
        <v>16</v>
      </c>
      <c r="C1171" s="6">
        <v>1329001689</v>
      </c>
      <c r="D1171" s="7" t="s">
        <v>1220</v>
      </c>
      <c r="E1171" s="7"/>
      <c r="F1171" s="8">
        <v>46064.266745416666</v>
      </c>
      <c r="G1171" s="8">
        <v>46064.581990254628</v>
      </c>
      <c r="H1171" s="9">
        <v>24</v>
      </c>
      <c r="I1171" s="6">
        <v>400920</v>
      </c>
      <c r="J1171" s="7" t="s">
        <v>198</v>
      </c>
      <c r="K1171" s="6">
        <v>100011191</v>
      </c>
      <c r="L1171" s="10">
        <v>46016</v>
      </c>
      <c r="M1171" s="11">
        <v>47841</v>
      </c>
      <c r="N1171" s="11">
        <v>46064</v>
      </c>
      <c r="O1171" s="11">
        <v>46064</v>
      </c>
    </row>
    <row r="1172" s="2" customFormat="1" ht="30" hidden="1" customHeight="1">
      <c r="A1172" s="5" t="s">
        <v>15</v>
      </c>
      <c r="B1172" s="5" t="s">
        <v>16</v>
      </c>
      <c r="C1172" s="6">
        <v>1329001689</v>
      </c>
      <c r="D1172" s="7" t="s">
        <v>1221</v>
      </c>
      <c r="E1172" s="7"/>
      <c r="F1172" s="8">
        <v>46064.266745416666</v>
      </c>
      <c r="G1172" s="8">
        <v>46064.586382731482</v>
      </c>
      <c r="H1172" s="9">
        <v>4</v>
      </c>
      <c r="I1172" s="6">
        <v>400411</v>
      </c>
      <c r="J1172" s="7" t="s">
        <v>1222</v>
      </c>
      <c r="K1172" s="6">
        <v>153000104</v>
      </c>
      <c r="L1172" s="10"/>
      <c r="M1172" s="11">
        <v>47888</v>
      </c>
      <c r="N1172" s="11">
        <v>46064</v>
      </c>
      <c r="O1172" s="11">
        <v>46064</v>
      </c>
    </row>
    <row r="1173" s="2" customFormat="1" ht="30" hidden="1" customHeight="1">
      <c r="A1173" s="5" t="s">
        <v>15</v>
      </c>
      <c r="B1173" s="5" t="s">
        <v>16</v>
      </c>
      <c r="C1173" s="6">
        <v>1329001689</v>
      </c>
      <c r="D1173" s="7" t="s">
        <v>1223</v>
      </c>
      <c r="E1173" s="7"/>
      <c r="F1173" s="8">
        <v>46064.266745416666</v>
      </c>
      <c r="G1173" s="8">
        <v>46064.586287662038</v>
      </c>
      <c r="H1173" s="9">
        <v>4</v>
      </c>
      <c r="I1173" s="6">
        <v>400411</v>
      </c>
      <c r="J1173" s="7" t="s">
        <v>1222</v>
      </c>
      <c r="K1173" s="6">
        <v>153000104</v>
      </c>
      <c r="L1173" s="10"/>
      <c r="M1173" s="11">
        <v>47888</v>
      </c>
      <c r="N1173" s="11">
        <v>46064</v>
      </c>
      <c r="O1173" s="11">
        <v>46064</v>
      </c>
    </row>
    <row r="1174" s="2" customFormat="1" ht="30" hidden="1" customHeight="1">
      <c r="A1174" s="5" t="s">
        <v>15</v>
      </c>
      <c r="B1174" s="5" t="s">
        <v>16</v>
      </c>
      <c r="C1174" s="6">
        <v>1329001689</v>
      </c>
      <c r="D1174" s="7" t="s">
        <v>1224</v>
      </c>
      <c r="E1174" s="7"/>
      <c r="F1174" s="8">
        <v>46064.266745416666</v>
      </c>
      <c r="G1174" s="8">
        <v>46064.586144652778</v>
      </c>
      <c r="H1174" s="9">
        <v>4</v>
      </c>
      <c r="I1174" s="6">
        <v>400411</v>
      </c>
      <c r="J1174" s="7" t="s">
        <v>1222</v>
      </c>
      <c r="K1174" s="6">
        <v>153000104</v>
      </c>
      <c r="L1174" s="10"/>
      <c r="M1174" s="11">
        <v>47888</v>
      </c>
      <c r="N1174" s="11">
        <v>46064</v>
      </c>
      <c r="O1174" s="11">
        <v>46064</v>
      </c>
    </row>
    <row r="1175" s="2" customFormat="1" ht="30" hidden="1" customHeight="1">
      <c r="A1175" s="5" t="s">
        <v>15</v>
      </c>
      <c r="B1175" s="5" t="s">
        <v>16</v>
      </c>
      <c r="C1175" s="6">
        <v>1329001689</v>
      </c>
      <c r="D1175" s="7" t="s">
        <v>1225</v>
      </c>
      <c r="E1175" s="7"/>
      <c r="F1175" s="8">
        <v>46064.266745416666</v>
      </c>
      <c r="G1175" s="8">
        <v>46064.580746018517</v>
      </c>
      <c r="H1175" s="9">
        <v>4</v>
      </c>
      <c r="I1175" s="6">
        <v>400508</v>
      </c>
      <c r="J1175" s="7" t="s">
        <v>1226</v>
      </c>
      <c r="K1175" s="6">
        <v>153000080</v>
      </c>
      <c r="L1175" s="10">
        <v>46058</v>
      </c>
      <c r="M1175" s="11">
        <v>47883</v>
      </c>
      <c r="N1175" s="11">
        <v>46064</v>
      </c>
      <c r="O1175" s="11">
        <v>46064</v>
      </c>
    </row>
    <row r="1176" s="2" customFormat="1" ht="30" hidden="1" customHeight="1">
      <c r="A1176" s="5" t="s">
        <v>15</v>
      </c>
      <c r="B1176" s="5" t="s">
        <v>16</v>
      </c>
      <c r="C1176" s="6">
        <v>1329001689</v>
      </c>
      <c r="D1176" s="7" t="s">
        <v>1227</v>
      </c>
      <c r="E1176" s="7"/>
      <c r="F1176" s="8">
        <v>46064.266745416666</v>
      </c>
      <c r="G1176" s="8">
        <v>46064.584325069445</v>
      </c>
      <c r="H1176" s="9">
        <v>4</v>
      </c>
      <c r="I1176" s="6">
        <v>400508</v>
      </c>
      <c r="J1176" s="7" t="s">
        <v>1226</v>
      </c>
      <c r="K1176" s="6">
        <v>153000080</v>
      </c>
      <c r="L1176" s="10"/>
      <c r="M1176" s="11">
        <v>47883</v>
      </c>
      <c r="N1176" s="11">
        <v>46064</v>
      </c>
      <c r="O1176" s="11">
        <v>46064</v>
      </c>
    </row>
    <row r="1177" s="2" customFormat="1" ht="30" hidden="1" customHeight="1">
      <c r="A1177" s="5" t="s">
        <v>15</v>
      </c>
      <c r="B1177" s="5" t="s">
        <v>16</v>
      </c>
      <c r="C1177" s="6">
        <v>1329001689</v>
      </c>
      <c r="D1177" s="7" t="s">
        <v>1228</v>
      </c>
      <c r="E1177" s="7"/>
      <c r="F1177" s="8">
        <v>46064.266745416666</v>
      </c>
      <c r="G1177" s="8">
        <v>46064.584221018515</v>
      </c>
      <c r="H1177" s="9">
        <v>4</v>
      </c>
      <c r="I1177" s="6">
        <v>400508</v>
      </c>
      <c r="J1177" s="7" t="s">
        <v>1226</v>
      </c>
      <c r="K1177" s="6">
        <v>153000080</v>
      </c>
      <c r="L1177" s="10"/>
      <c r="M1177" s="11">
        <v>47883</v>
      </c>
      <c r="N1177" s="11">
        <v>46064</v>
      </c>
      <c r="O1177" s="11">
        <v>46064</v>
      </c>
    </row>
    <row r="1178" s="2" customFormat="1" ht="30" hidden="1" customHeight="1">
      <c r="A1178" s="5" t="s">
        <v>15</v>
      </c>
      <c r="B1178" s="5" t="s">
        <v>16</v>
      </c>
      <c r="C1178" s="6">
        <v>1329001689</v>
      </c>
      <c r="D1178" s="7" t="s">
        <v>1229</v>
      </c>
      <c r="E1178" s="7"/>
      <c r="F1178" s="8">
        <v>46064.266745416666</v>
      </c>
      <c r="G1178" s="8">
        <v>46064.584107465278</v>
      </c>
      <c r="H1178" s="9">
        <v>4</v>
      </c>
      <c r="I1178" s="6">
        <v>400508</v>
      </c>
      <c r="J1178" s="7" t="s">
        <v>1226</v>
      </c>
      <c r="K1178" s="6">
        <v>153000080</v>
      </c>
      <c r="L1178" s="10"/>
      <c r="M1178" s="11">
        <v>47883</v>
      </c>
      <c r="N1178" s="11">
        <v>46064</v>
      </c>
      <c r="O1178" s="11">
        <v>46064</v>
      </c>
    </row>
    <row r="1179" s="2" customFormat="1" ht="30" hidden="1" customHeight="1">
      <c r="A1179" s="5" t="s">
        <v>15</v>
      </c>
      <c r="B1179" s="5" t="s">
        <v>16</v>
      </c>
      <c r="C1179" s="6">
        <v>1329001689</v>
      </c>
      <c r="D1179" s="7" t="s">
        <v>1230</v>
      </c>
      <c r="E1179" s="7"/>
      <c r="F1179" s="8">
        <v>46064.266745416666</v>
      </c>
      <c r="G1179" s="8">
        <v>46064.581651643515</v>
      </c>
      <c r="H1179" s="9">
        <v>4</v>
      </c>
      <c r="I1179" s="6">
        <v>400508</v>
      </c>
      <c r="J1179" s="7" t="s">
        <v>1226</v>
      </c>
      <c r="K1179" s="6">
        <v>153000080</v>
      </c>
      <c r="L1179" s="10"/>
      <c r="M1179" s="11">
        <v>47883</v>
      </c>
      <c r="N1179" s="11">
        <v>46064</v>
      </c>
      <c r="O1179" s="11">
        <v>46064</v>
      </c>
    </row>
    <row r="1180" s="2" customFormat="1" ht="30" hidden="1" customHeight="1">
      <c r="A1180" s="5" t="s">
        <v>15</v>
      </c>
      <c r="B1180" s="5" t="s">
        <v>16</v>
      </c>
      <c r="C1180" s="6">
        <v>1329001689</v>
      </c>
      <c r="D1180" s="7" t="s">
        <v>1231</v>
      </c>
      <c r="E1180" s="7"/>
      <c r="F1180" s="8">
        <v>46064.266745416666</v>
      </c>
      <c r="G1180" s="8">
        <v>46064.581546539353</v>
      </c>
      <c r="H1180" s="9">
        <v>4</v>
      </c>
      <c r="I1180" s="6">
        <v>400508</v>
      </c>
      <c r="J1180" s="7" t="s">
        <v>1226</v>
      </c>
      <c r="K1180" s="6">
        <v>153000080</v>
      </c>
      <c r="L1180" s="10">
        <v>46058</v>
      </c>
      <c r="M1180" s="11">
        <v>47883</v>
      </c>
      <c r="N1180" s="11">
        <v>46064</v>
      </c>
      <c r="O1180" s="11">
        <v>46064</v>
      </c>
    </row>
    <row r="1181" s="2" customFormat="1" ht="30" hidden="1" customHeight="1">
      <c r="A1181" s="5" t="s">
        <v>15</v>
      </c>
      <c r="B1181" s="5" t="s">
        <v>16</v>
      </c>
      <c r="C1181" s="6">
        <v>1329001689</v>
      </c>
      <c r="D1181" s="7" t="s">
        <v>1232</v>
      </c>
      <c r="E1181" s="7"/>
      <c r="F1181" s="8">
        <v>46064.266745416666</v>
      </c>
      <c r="G1181" s="8">
        <v>46064.581425150463</v>
      </c>
      <c r="H1181" s="9">
        <v>4</v>
      </c>
      <c r="I1181" s="6">
        <v>400508</v>
      </c>
      <c r="J1181" s="7" t="s">
        <v>1226</v>
      </c>
      <c r="K1181" s="6">
        <v>153000080</v>
      </c>
      <c r="L1181" s="10"/>
      <c r="M1181" s="11">
        <v>47883</v>
      </c>
      <c r="N1181" s="11">
        <v>46064</v>
      </c>
      <c r="O1181" s="11">
        <v>46064</v>
      </c>
    </row>
    <row r="1182" s="2" customFormat="1" ht="30" hidden="1" customHeight="1">
      <c r="A1182" s="5" t="s">
        <v>15</v>
      </c>
      <c r="B1182" s="5" t="s">
        <v>16</v>
      </c>
      <c r="C1182" s="6">
        <v>1329001689</v>
      </c>
      <c r="D1182" s="7" t="s">
        <v>1233</v>
      </c>
      <c r="E1182" s="7"/>
      <c r="F1182" s="8">
        <v>46064.266745416666</v>
      </c>
      <c r="G1182" s="8">
        <v>46064.581318773147</v>
      </c>
      <c r="H1182" s="9">
        <v>4</v>
      </c>
      <c r="I1182" s="6">
        <v>400508</v>
      </c>
      <c r="J1182" s="7" t="s">
        <v>1226</v>
      </c>
      <c r="K1182" s="6">
        <v>153000080</v>
      </c>
      <c r="L1182" s="10"/>
      <c r="M1182" s="11">
        <v>47883</v>
      </c>
      <c r="N1182" s="11">
        <v>46064</v>
      </c>
      <c r="O1182" s="11">
        <v>46064</v>
      </c>
    </row>
    <row r="1183" s="2" customFormat="1" ht="30" hidden="1" customHeight="1">
      <c r="A1183" s="5" t="s">
        <v>15</v>
      </c>
      <c r="B1183" s="5" t="s">
        <v>16</v>
      </c>
      <c r="C1183" s="6">
        <v>1329001689</v>
      </c>
      <c r="D1183" s="7" t="s">
        <v>1234</v>
      </c>
      <c r="E1183" s="7"/>
      <c r="F1183" s="8">
        <v>46064.266745416666</v>
      </c>
      <c r="G1183" s="8">
        <v>46064.581208009258</v>
      </c>
      <c r="H1183" s="9">
        <v>4</v>
      </c>
      <c r="I1183" s="6">
        <v>400508</v>
      </c>
      <c r="J1183" s="7" t="s">
        <v>1226</v>
      </c>
      <c r="K1183" s="6">
        <v>153000080</v>
      </c>
      <c r="L1183" s="10"/>
      <c r="M1183" s="11">
        <v>47883</v>
      </c>
      <c r="N1183" s="11">
        <v>46064</v>
      </c>
      <c r="O1183" s="11">
        <v>46064</v>
      </c>
    </row>
    <row r="1184" s="2" customFormat="1" ht="30" hidden="1" customHeight="1">
      <c r="A1184" s="5" t="s">
        <v>15</v>
      </c>
      <c r="B1184" s="5" t="s">
        <v>16</v>
      </c>
      <c r="C1184" s="6">
        <v>1329001689</v>
      </c>
      <c r="D1184" s="7" t="s">
        <v>1235</v>
      </c>
      <c r="E1184" s="7"/>
      <c r="F1184" s="8">
        <v>46064.266745416666</v>
      </c>
      <c r="G1184" s="8">
        <v>46064.581757905093</v>
      </c>
      <c r="H1184" s="9">
        <v>4</v>
      </c>
      <c r="I1184" s="6">
        <v>400508</v>
      </c>
      <c r="J1184" s="7" t="s">
        <v>1226</v>
      </c>
      <c r="K1184" s="6">
        <v>153000080</v>
      </c>
      <c r="L1184" s="10">
        <v>46058</v>
      </c>
      <c r="M1184" s="11">
        <v>47883</v>
      </c>
      <c r="N1184" s="11">
        <v>46064</v>
      </c>
      <c r="O1184" s="11">
        <v>46064</v>
      </c>
    </row>
    <row r="1185" s="2" customFormat="1" ht="30" hidden="1" customHeight="1">
      <c r="A1185" s="5" t="s">
        <v>15</v>
      </c>
      <c r="B1185" s="5" t="s">
        <v>16</v>
      </c>
      <c r="C1185" s="6">
        <v>1329001689</v>
      </c>
      <c r="D1185" s="7" t="s">
        <v>1236</v>
      </c>
      <c r="E1185" s="7"/>
      <c r="F1185" s="8">
        <v>46064.266745416666</v>
      </c>
      <c r="G1185" s="8">
        <v>46064.585645532403</v>
      </c>
      <c r="H1185" s="9">
        <v>52</v>
      </c>
      <c r="I1185" s="6">
        <v>401119</v>
      </c>
      <c r="J1185" s="7" t="s">
        <v>1215</v>
      </c>
      <c r="K1185" s="6">
        <v>100011164</v>
      </c>
      <c r="L1185" s="10">
        <v>46014</v>
      </c>
      <c r="M1185" s="11">
        <v>47839</v>
      </c>
      <c r="N1185" s="11">
        <v>46064</v>
      </c>
      <c r="O1185" s="11">
        <v>46064</v>
      </c>
    </row>
    <row r="1186" s="2" customFormat="1" ht="30" hidden="1" customHeight="1">
      <c r="A1186" s="5" t="s">
        <v>15</v>
      </c>
      <c r="B1186" s="5" t="s">
        <v>16</v>
      </c>
      <c r="C1186" s="6">
        <v>1329001689</v>
      </c>
      <c r="D1186" s="7" t="s">
        <v>1237</v>
      </c>
      <c r="E1186" s="7"/>
      <c r="F1186" s="8">
        <v>46064.266745416666</v>
      </c>
      <c r="G1186" s="8">
        <v>46064.585494837964</v>
      </c>
      <c r="H1186" s="9">
        <v>52</v>
      </c>
      <c r="I1186" s="6">
        <v>401119</v>
      </c>
      <c r="J1186" s="7" t="s">
        <v>1215</v>
      </c>
      <c r="K1186" s="6">
        <v>100011164</v>
      </c>
      <c r="L1186" s="10">
        <v>46014</v>
      </c>
      <c r="M1186" s="11">
        <v>47839</v>
      </c>
      <c r="N1186" s="11">
        <v>46064</v>
      </c>
      <c r="O1186" s="11">
        <v>46064</v>
      </c>
    </row>
    <row r="1187" s="2" customFormat="1" ht="30" hidden="1" customHeight="1">
      <c r="A1187" s="5" t="s">
        <v>15</v>
      </c>
      <c r="B1187" s="5" t="s">
        <v>16</v>
      </c>
      <c r="C1187" s="6">
        <v>1329001689</v>
      </c>
      <c r="D1187" s="7" t="s">
        <v>1238</v>
      </c>
      <c r="E1187" s="7"/>
      <c r="F1187" s="8">
        <v>46064.266745416666</v>
      </c>
      <c r="G1187" s="8">
        <v>46064.585359699071</v>
      </c>
      <c r="H1187" s="9">
        <v>52</v>
      </c>
      <c r="I1187" s="6">
        <v>401119</v>
      </c>
      <c r="J1187" s="7" t="s">
        <v>1215</v>
      </c>
      <c r="K1187" s="6">
        <v>100011164</v>
      </c>
      <c r="L1187" s="10">
        <v>46014</v>
      </c>
      <c r="M1187" s="11">
        <v>47839</v>
      </c>
      <c r="N1187" s="11">
        <v>46064</v>
      </c>
      <c r="O1187" s="11">
        <v>46064</v>
      </c>
    </row>
    <row r="1188" s="2" customFormat="1" ht="30" hidden="1" customHeight="1">
      <c r="A1188" s="5" t="s">
        <v>111</v>
      </c>
      <c r="B1188" s="5" t="s">
        <v>16</v>
      </c>
      <c r="C1188" s="6">
        <v>1329001684</v>
      </c>
      <c r="D1188" s="7" t="s">
        <v>1239</v>
      </c>
      <c r="E1188" s="7"/>
      <c r="F1188" s="8">
        <v>46064.437775740742</v>
      </c>
      <c r="G1188" s="8">
        <v>46064.444319895832</v>
      </c>
      <c r="H1188" s="9">
        <v>24</v>
      </c>
      <c r="I1188" s="6">
        <v>400413</v>
      </c>
      <c r="J1188" s="7" t="s">
        <v>172</v>
      </c>
      <c r="K1188" s="6">
        <v>100011006</v>
      </c>
      <c r="L1188" s="10"/>
      <c r="M1188" s="11">
        <v>47823</v>
      </c>
      <c r="N1188" s="11"/>
      <c r="O1188" s="11"/>
    </row>
    <row r="1189" s="2" customFormat="1" ht="30" hidden="1" customHeight="1">
      <c r="A1189" s="5" t="s">
        <v>111</v>
      </c>
      <c r="B1189" s="5" t="s">
        <v>16</v>
      </c>
      <c r="C1189" s="6">
        <v>1329001684</v>
      </c>
      <c r="D1189" s="7" t="s">
        <v>1240</v>
      </c>
      <c r="E1189" s="7"/>
      <c r="F1189" s="8">
        <v>46064.437775740742</v>
      </c>
      <c r="G1189" s="8">
        <v>46064.463235046293</v>
      </c>
      <c r="H1189" s="9">
        <v>24</v>
      </c>
      <c r="I1189" s="6">
        <v>400426</v>
      </c>
      <c r="J1189" s="7" t="s">
        <v>833</v>
      </c>
      <c r="K1189" s="6">
        <v>153000042</v>
      </c>
      <c r="L1189" s="10"/>
      <c r="M1189" s="11">
        <v>47868</v>
      </c>
      <c r="N1189" s="11"/>
      <c r="O1189" s="11"/>
    </row>
    <row r="1190" s="2" customFormat="1" ht="30" hidden="1" customHeight="1">
      <c r="A1190" s="5" t="s">
        <v>111</v>
      </c>
      <c r="B1190" s="5" t="s">
        <v>16</v>
      </c>
      <c r="C1190" s="6">
        <v>1329001684</v>
      </c>
      <c r="D1190" s="7" t="s">
        <v>1241</v>
      </c>
      <c r="E1190" s="7"/>
      <c r="F1190" s="8">
        <v>46064.437775740742</v>
      </c>
      <c r="G1190" s="8">
        <v>46064.470914652775</v>
      </c>
      <c r="H1190" s="9">
        <v>2</v>
      </c>
      <c r="I1190" s="6">
        <v>400426</v>
      </c>
      <c r="J1190" s="7" t="s">
        <v>833</v>
      </c>
      <c r="K1190" s="6">
        <v>100010498</v>
      </c>
      <c r="L1190" s="10"/>
      <c r="M1190" s="11">
        <v>47868</v>
      </c>
      <c r="N1190" s="11"/>
      <c r="O1190" s="11"/>
    </row>
    <row r="1191" s="2" customFormat="1" ht="30" hidden="1" customHeight="1">
      <c r="A1191" s="5" t="s">
        <v>111</v>
      </c>
      <c r="B1191" s="5" t="s">
        <v>16</v>
      </c>
      <c r="C1191" s="6">
        <v>1329001684</v>
      </c>
      <c r="D1191" s="7" t="s">
        <v>1242</v>
      </c>
      <c r="E1191" s="7"/>
      <c r="F1191" s="8">
        <v>46064.437775740742</v>
      </c>
      <c r="G1191" s="8">
        <v>46064.46921372685</v>
      </c>
      <c r="H1191" s="9">
        <v>6</v>
      </c>
      <c r="I1191" s="6">
        <v>400426</v>
      </c>
      <c r="J1191" s="7" t="s">
        <v>833</v>
      </c>
      <c r="K1191" s="6">
        <v>153000039</v>
      </c>
      <c r="L1191" s="10"/>
      <c r="M1191" s="11">
        <v>47868</v>
      </c>
      <c r="N1191" s="11"/>
      <c r="O1191" s="11"/>
    </row>
    <row r="1192" s="2" customFormat="1" ht="30" hidden="1" customHeight="1">
      <c r="A1192" s="5" t="s">
        <v>111</v>
      </c>
      <c r="B1192" s="5" t="s">
        <v>16</v>
      </c>
      <c r="C1192" s="6">
        <v>1329001684</v>
      </c>
      <c r="D1192" s="7" t="s">
        <v>1243</v>
      </c>
      <c r="E1192" s="7"/>
      <c r="F1192" s="8">
        <v>46064.437775740742</v>
      </c>
      <c r="G1192" s="8">
        <v>46064.466823287032</v>
      </c>
      <c r="H1192" s="9">
        <v>4</v>
      </c>
      <c r="I1192" s="6">
        <v>400426</v>
      </c>
      <c r="J1192" s="7" t="s">
        <v>833</v>
      </c>
      <c r="K1192" s="6">
        <v>100010208</v>
      </c>
      <c r="L1192" s="10"/>
      <c r="M1192" s="11">
        <v>47882</v>
      </c>
      <c r="N1192" s="11"/>
      <c r="O1192" s="11"/>
    </row>
    <row r="1193" s="2" customFormat="1" ht="30" hidden="1" customHeight="1">
      <c r="A1193" s="5" t="s">
        <v>111</v>
      </c>
      <c r="B1193" s="5" t="s">
        <v>16</v>
      </c>
      <c r="C1193" s="6">
        <v>1329001684</v>
      </c>
      <c r="D1193" s="7" t="s">
        <v>1244</v>
      </c>
      <c r="E1193" s="7"/>
      <c r="F1193" s="8">
        <v>46064.437775740742</v>
      </c>
      <c r="G1193" s="8">
        <v>46064.465856967588</v>
      </c>
      <c r="H1193" s="9">
        <v>12</v>
      </c>
      <c r="I1193" s="6">
        <v>400426</v>
      </c>
      <c r="J1193" s="7" t="s">
        <v>833</v>
      </c>
      <c r="K1193" s="6">
        <v>100005205</v>
      </c>
      <c r="L1193" s="10"/>
      <c r="M1193" s="11">
        <v>47878</v>
      </c>
      <c r="N1193" s="11"/>
      <c r="O1193" s="11"/>
    </row>
    <row r="1194" s="2" customFormat="1" ht="30" hidden="1" customHeight="1">
      <c r="A1194" s="5" t="s">
        <v>111</v>
      </c>
      <c r="B1194" s="5" t="s">
        <v>16</v>
      </c>
      <c r="C1194" s="6">
        <v>1329001684</v>
      </c>
      <c r="D1194" s="7" t="s">
        <v>1245</v>
      </c>
      <c r="E1194" s="7"/>
      <c r="F1194" s="8">
        <v>46064.437775740742</v>
      </c>
      <c r="G1194" s="8">
        <v>46064.465065393517</v>
      </c>
      <c r="H1194" s="9">
        <v>24</v>
      </c>
      <c r="I1194" s="6">
        <v>400426</v>
      </c>
      <c r="J1194" s="7" t="s">
        <v>833</v>
      </c>
      <c r="K1194" s="6">
        <v>153000039</v>
      </c>
      <c r="L1194" s="10"/>
      <c r="M1194" s="11">
        <v>47868</v>
      </c>
      <c r="N1194" s="11"/>
      <c r="O1194" s="11"/>
    </row>
    <row r="1195" s="2" customFormat="1" ht="30" hidden="1" customHeight="1">
      <c r="A1195" s="5" t="s">
        <v>111</v>
      </c>
      <c r="B1195" s="5" t="s">
        <v>16</v>
      </c>
      <c r="C1195" s="6">
        <v>1329001684</v>
      </c>
      <c r="D1195" s="7" t="s">
        <v>1246</v>
      </c>
      <c r="E1195" s="7"/>
      <c r="F1195" s="8">
        <v>46064.437775740742</v>
      </c>
      <c r="G1195" s="8">
        <v>46064.463863437501</v>
      </c>
      <c r="H1195" s="9">
        <v>24</v>
      </c>
      <c r="I1195" s="6">
        <v>400426</v>
      </c>
      <c r="J1195" s="7" t="s">
        <v>833</v>
      </c>
      <c r="K1195" s="6">
        <v>153000042</v>
      </c>
      <c r="L1195" s="10"/>
      <c r="M1195" s="11">
        <v>47868</v>
      </c>
      <c r="N1195" s="11"/>
      <c r="O1195" s="11"/>
    </row>
    <row r="1196" s="2" customFormat="1" ht="30" hidden="1" customHeight="1">
      <c r="A1196" s="5" t="s">
        <v>111</v>
      </c>
      <c r="B1196" s="5" t="s">
        <v>16</v>
      </c>
      <c r="C1196" s="6">
        <v>1329001684</v>
      </c>
      <c r="D1196" s="7" t="s">
        <v>1247</v>
      </c>
      <c r="E1196" s="7"/>
      <c r="F1196" s="8">
        <v>46064.437775740742</v>
      </c>
      <c r="G1196" s="8">
        <v>46064.462291192125</v>
      </c>
      <c r="H1196" s="9">
        <v>24</v>
      </c>
      <c r="I1196" s="6">
        <v>400413</v>
      </c>
      <c r="J1196" s="7" t="s">
        <v>172</v>
      </c>
      <c r="K1196" s="6">
        <v>100010992</v>
      </c>
      <c r="L1196" s="10"/>
      <c r="M1196" s="11">
        <v>47823</v>
      </c>
      <c r="N1196" s="11"/>
      <c r="O1196" s="11"/>
    </row>
    <row r="1197" s="2" customFormat="1" ht="30" hidden="1" customHeight="1">
      <c r="A1197" s="5" t="s">
        <v>111</v>
      </c>
      <c r="B1197" s="5" t="s">
        <v>16</v>
      </c>
      <c r="C1197" s="6">
        <v>1329001684</v>
      </c>
      <c r="D1197" s="7" t="s">
        <v>1248</v>
      </c>
      <c r="E1197" s="7"/>
      <c r="F1197" s="8">
        <v>46064.437775740742</v>
      </c>
      <c r="G1197" s="8">
        <v>46064.461269282408</v>
      </c>
      <c r="H1197" s="9">
        <v>24</v>
      </c>
      <c r="I1197" s="6">
        <v>400413</v>
      </c>
      <c r="J1197" s="7" t="s">
        <v>172</v>
      </c>
      <c r="K1197" s="6">
        <v>100004988</v>
      </c>
      <c r="L1197" s="10"/>
      <c r="M1197" s="11">
        <v>47882</v>
      </c>
      <c r="N1197" s="11"/>
      <c r="O1197" s="11"/>
    </row>
    <row r="1198" s="2" customFormat="1" ht="30" hidden="1" customHeight="1">
      <c r="A1198" s="5" t="s">
        <v>111</v>
      </c>
      <c r="B1198" s="5" t="s">
        <v>16</v>
      </c>
      <c r="C1198" s="6">
        <v>1329001684</v>
      </c>
      <c r="D1198" s="7" t="s">
        <v>1249</v>
      </c>
      <c r="E1198" s="7"/>
      <c r="F1198" s="8">
        <v>46064.437775740742</v>
      </c>
      <c r="G1198" s="8">
        <v>46064.442442939813</v>
      </c>
      <c r="H1198" s="9">
        <v>24</v>
      </c>
      <c r="I1198" s="6">
        <v>400413</v>
      </c>
      <c r="J1198" s="7" t="s">
        <v>172</v>
      </c>
      <c r="K1198" s="6">
        <v>100011005</v>
      </c>
      <c r="L1198" s="10"/>
      <c r="M1198" s="11">
        <v>47823</v>
      </c>
      <c r="N1198" s="11"/>
      <c r="O1198" s="11"/>
    </row>
    <row r="1199" s="2" customFormat="1" ht="30" hidden="1" customHeight="1">
      <c r="A1199" s="5" t="s">
        <v>111</v>
      </c>
      <c r="B1199" s="5" t="s">
        <v>16</v>
      </c>
      <c r="C1199" s="6">
        <v>1329001684</v>
      </c>
      <c r="D1199" s="7" t="s">
        <v>1250</v>
      </c>
      <c r="E1199" s="7"/>
      <c r="F1199" s="8">
        <v>46064.437775740742</v>
      </c>
      <c r="G1199" s="8">
        <v>46064.459806157407</v>
      </c>
      <c r="H1199" s="9">
        <v>24</v>
      </c>
      <c r="I1199" s="6">
        <v>400413</v>
      </c>
      <c r="J1199" s="7" t="s">
        <v>172</v>
      </c>
      <c r="K1199" s="6">
        <v>100011005</v>
      </c>
      <c r="L1199" s="10"/>
      <c r="M1199" s="11">
        <v>47823</v>
      </c>
      <c r="N1199" s="11"/>
      <c r="O1199" s="11"/>
    </row>
    <row r="1200" s="2" customFormat="1" ht="30" hidden="1" customHeight="1">
      <c r="A1200" s="5" t="s">
        <v>111</v>
      </c>
      <c r="B1200" s="5" t="s">
        <v>16</v>
      </c>
      <c r="C1200" s="6">
        <v>1329001684</v>
      </c>
      <c r="D1200" s="7" t="s">
        <v>1251</v>
      </c>
      <c r="E1200" s="7"/>
      <c r="F1200" s="8">
        <v>46064.437775740742</v>
      </c>
      <c r="G1200" s="8">
        <v>46064.458943344907</v>
      </c>
      <c r="H1200" s="9">
        <v>24</v>
      </c>
      <c r="I1200" s="6">
        <v>400413</v>
      </c>
      <c r="J1200" s="7" t="s">
        <v>172</v>
      </c>
      <c r="K1200" s="6">
        <v>100011005</v>
      </c>
      <c r="L1200" s="10"/>
      <c r="M1200" s="11">
        <v>47823</v>
      </c>
      <c r="N1200" s="11"/>
      <c r="O1200" s="11"/>
    </row>
    <row r="1201" s="2" customFormat="1" ht="30" hidden="1" customHeight="1">
      <c r="A1201" s="5" t="s">
        <v>111</v>
      </c>
      <c r="B1201" s="5" t="s">
        <v>16</v>
      </c>
      <c r="C1201" s="6">
        <v>1329001684</v>
      </c>
      <c r="D1201" s="7" t="s">
        <v>1252</v>
      </c>
      <c r="E1201" s="7"/>
      <c r="F1201" s="8">
        <v>46064.437775740742</v>
      </c>
      <c r="G1201" s="8">
        <v>46064.458184733798</v>
      </c>
      <c r="H1201" s="9">
        <v>24</v>
      </c>
      <c r="I1201" s="6">
        <v>400413</v>
      </c>
      <c r="J1201" s="7" t="s">
        <v>172</v>
      </c>
      <c r="K1201" s="6">
        <v>100011005</v>
      </c>
      <c r="L1201" s="10"/>
      <c r="M1201" s="11">
        <v>47823</v>
      </c>
      <c r="N1201" s="11"/>
      <c r="O1201" s="11"/>
    </row>
    <row r="1202" s="2" customFormat="1" ht="30" hidden="1" customHeight="1">
      <c r="A1202" s="5" t="s">
        <v>111</v>
      </c>
      <c r="B1202" s="5" t="s">
        <v>16</v>
      </c>
      <c r="C1202" s="6">
        <v>1329001684</v>
      </c>
      <c r="D1202" s="7" t="s">
        <v>1253</v>
      </c>
      <c r="E1202" s="7"/>
      <c r="F1202" s="8">
        <v>46064.437775740742</v>
      </c>
      <c r="G1202" s="8">
        <v>46064.457332349535</v>
      </c>
      <c r="H1202" s="9">
        <v>24</v>
      </c>
      <c r="I1202" s="6">
        <v>400413</v>
      </c>
      <c r="J1202" s="7" t="s">
        <v>172</v>
      </c>
      <c r="K1202" s="6">
        <v>100011150</v>
      </c>
      <c r="L1202" s="10"/>
      <c r="M1202" s="11">
        <v>47802</v>
      </c>
      <c r="N1202" s="11"/>
      <c r="O1202" s="11"/>
    </row>
    <row r="1203" s="2" customFormat="1" ht="30" hidden="1" customHeight="1">
      <c r="A1203" s="5" t="s">
        <v>111</v>
      </c>
      <c r="B1203" s="5" t="s">
        <v>16</v>
      </c>
      <c r="C1203" s="6">
        <v>1329001684</v>
      </c>
      <c r="D1203" s="7" t="s">
        <v>1254</v>
      </c>
      <c r="E1203" s="7"/>
      <c r="F1203" s="8">
        <v>46064.437775740742</v>
      </c>
      <c r="G1203" s="8">
        <v>46064.456469976853</v>
      </c>
      <c r="H1203" s="9">
        <v>24</v>
      </c>
      <c r="I1203" s="6">
        <v>400413</v>
      </c>
      <c r="J1203" s="7" t="s">
        <v>172</v>
      </c>
      <c r="K1203" s="6">
        <v>100011150</v>
      </c>
      <c r="L1203" s="10"/>
      <c r="M1203" s="11">
        <v>47802</v>
      </c>
      <c r="N1203" s="11"/>
      <c r="O1203" s="11"/>
    </row>
    <row r="1204" s="2" customFormat="1" ht="30" hidden="1" customHeight="1">
      <c r="A1204" s="5" t="s">
        <v>111</v>
      </c>
      <c r="B1204" s="5" t="s">
        <v>16</v>
      </c>
      <c r="C1204" s="6">
        <v>1329001684</v>
      </c>
      <c r="D1204" s="7" t="s">
        <v>1255</v>
      </c>
      <c r="E1204" s="7"/>
      <c r="F1204" s="8">
        <v>46064.437775740742</v>
      </c>
      <c r="G1204" s="8">
        <v>46064.455304131945</v>
      </c>
      <c r="H1204" s="9">
        <v>24</v>
      </c>
      <c r="I1204" s="6">
        <v>400413</v>
      </c>
      <c r="J1204" s="7" t="s">
        <v>172</v>
      </c>
      <c r="K1204" s="6">
        <v>100011005</v>
      </c>
      <c r="L1204" s="10"/>
      <c r="M1204" s="11">
        <v>47823</v>
      </c>
      <c r="N1204" s="11"/>
      <c r="O1204" s="11"/>
    </row>
    <row r="1205" s="2" customFormat="1" ht="30" hidden="1" customHeight="1">
      <c r="A1205" s="5" t="s">
        <v>111</v>
      </c>
      <c r="B1205" s="5" t="s">
        <v>16</v>
      </c>
      <c r="C1205" s="6">
        <v>1329001684</v>
      </c>
      <c r="D1205" s="7" t="s">
        <v>1256</v>
      </c>
      <c r="E1205" s="7"/>
      <c r="F1205" s="8">
        <v>46064.437775740742</v>
      </c>
      <c r="G1205" s="8">
        <v>46064.45441071759</v>
      </c>
      <c r="H1205" s="9">
        <v>24</v>
      </c>
      <c r="I1205" s="6">
        <v>400413</v>
      </c>
      <c r="J1205" s="7" t="s">
        <v>172</v>
      </c>
      <c r="K1205" s="6">
        <v>100010677</v>
      </c>
      <c r="L1205" s="10"/>
      <c r="M1205" s="11">
        <v>47802</v>
      </c>
      <c r="N1205" s="11"/>
      <c r="O1205" s="11"/>
    </row>
    <row r="1206" s="2" customFormat="1" ht="30" hidden="1" customHeight="1">
      <c r="A1206" s="5" t="s">
        <v>111</v>
      </c>
      <c r="B1206" s="5" t="s">
        <v>16</v>
      </c>
      <c r="C1206" s="6">
        <v>1329001684</v>
      </c>
      <c r="D1206" s="7" t="s">
        <v>1257</v>
      </c>
      <c r="E1206" s="7"/>
      <c r="F1206" s="8">
        <v>46064.437775740742</v>
      </c>
      <c r="G1206" s="8">
        <v>46064.452604398146</v>
      </c>
      <c r="H1206" s="9">
        <v>24</v>
      </c>
      <c r="I1206" s="6">
        <v>400413</v>
      </c>
      <c r="J1206" s="7" t="s">
        <v>172</v>
      </c>
      <c r="K1206" s="6">
        <v>100011005</v>
      </c>
      <c r="L1206" s="10"/>
      <c r="M1206" s="11">
        <v>47823</v>
      </c>
      <c r="N1206" s="11"/>
      <c r="O1206" s="11"/>
    </row>
    <row r="1207" s="2" customFormat="1" ht="30" hidden="1" customHeight="1">
      <c r="A1207" s="5" t="s">
        <v>111</v>
      </c>
      <c r="B1207" s="5" t="s">
        <v>16</v>
      </c>
      <c r="C1207" s="6">
        <v>1329001684</v>
      </c>
      <c r="D1207" s="7" t="s">
        <v>1258</v>
      </c>
      <c r="E1207" s="7"/>
      <c r="F1207" s="8">
        <v>46064.437775740742</v>
      </c>
      <c r="G1207" s="8">
        <v>46064.451736273149</v>
      </c>
      <c r="H1207" s="9">
        <v>24</v>
      </c>
      <c r="I1207" s="6">
        <v>400413</v>
      </c>
      <c r="J1207" s="7" t="s">
        <v>172</v>
      </c>
      <c r="K1207" s="6">
        <v>100004894</v>
      </c>
      <c r="L1207" s="10"/>
      <c r="M1207" s="11">
        <v>47823</v>
      </c>
      <c r="N1207" s="11"/>
      <c r="O1207" s="11"/>
    </row>
    <row r="1208" s="2" customFormat="1" ht="30" hidden="1" customHeight="1">
      <c r="A1208" s="5" t="s">
        <v>111</v>
      </c>
      <c r="B1208" s="5" t="s">
        <v>16</v>
      </c>
      <c r="C1208" s="6">
        <v>1329001684</v>
      </c>
      <c r="D1208" s="7" t="s">
        <v>1259</v>
      </c>
      <c r="E1208" s="7"/>
      <c r="F1208" s="8">
        <v>46064.437775740742</v>
      </c>
      <c r="G1208" s="8">
        <v>46064.448490590279</v>
      </c>
      <c r="H1208" s="9">
        <v>24</v>
      </c>
      <c r="I1208" s="6">
        <v>400413</v>
      </c>
      <c r="J1208" s="7" t="s">
        <v>172</v>
      </c>
      <c r="K1208" s="6">
        <v>100011005</v>
      </c>
      <c r="L1208" s="10"/>
      <c r="M1208" s="11">
        <v>47823</v>
      </c>
      <c r="N1208" s="11"/>
      <c r="O1208" s="11"/>
    </row>
    <row r="1209" s="2" customFormat="1" ht="30" hidden="1" customHeight="1">
      <c r="A1209" s="5" t="s">
        <v>111</v>
      </c>
      <c r="B1209" s="5" t="s">
        <v>16</v>
      </c>
      <c r="C1209" s="6">
        <v>1329001684</v>
      </c>
      <c r="D1209" s="7" t="s">
        <v>1260</v>
      </c>
      <c r="E1209" s="7"/>
      <c r="F1209" s="8">
        <v>46064.437775740742</v>
      </c>
      <c r="G1209" s="8">
        <v>46064.453252465275</v>
      </c>
      <c r="H1209" s="9">
        <v>24</v>
      </c>
      <c r="I1209" s="6">
        <v>400413</v>
      </c>
      <c r="J1209" s="7" t="s">
        <v>172</v>
      </c>
      <c r="K1209" s="6">
        <v>100011005</v>
      </c>
      <c r="L1209" s="10"/>
      <c r="M1209" s="11">
        <v>47823</v>
      </c>
      <c r="N1209" s="11"/>
      <c r="O1209" s="11"/>
    </row>
    <row r="1210" s="2" customFormat="1" ht="30" hidden="1" customHeight="1">
      <c r="A1210" s="5" t="s">
        <v>111</v>
      </c>
      <c r="B1210" s="5" t="s">
        <v>16</v>
      </c>
      <c r="C1210" s="6">
        <v>1329001684</v>
      </c>
      <c r="D1210" s="7" t="s">
        <v>1261</v>
      </c>
      <c r="E1210" s="7"/>
      <c r="F1210" s="8">
        <v>46064.437775740742</v>
      </c>
      <c r="G1210" s="8">
        <v>46064.447529282406</v>
      </c>
      <c r="H1210" s="9">
        <v>24</v>
      </c>
      <c r="I1210" s="6">
        <v>400413</v>
      </c>
      <c r="J1210" s="7" t="s">
        <v>172</v>
      </c>
      <c r="K1210" s="6">
        <v>100010992</v>
      </c>
      <c r="L1210" s="10"/>
      <c r="M1210" s="11">
        <v>47823</v>
      </c>
      <c r="N1210" s="11"/>
      <c r="O1210" s="11"/>
    </row>
    <row r="1211" s="2" customFormat="1" ht="30" hidden="1" customHeight="1">
      <c r="A1211" s="5" t="s">
        <v>111</v>
      </c>
      <c r="B1211" s="5" t="s">
        <v>16</v>
      </c>
      <c r="C1211" s="6">
        <v>1329001684</v>
      </c>
      <c r="D1211" s="7" t="s">
        <v>1262</v>
      </c>
      <c r="E1211" s="7"/>
      <c r="F1211" s="8">
        <v>46064.437775740742</v>
      </c>
      <c r="G1211" s="8">
        <v>46064.445071157403</v>
      </c>
      <c r="H1211" s="9">
        <v>24</v>
      </c>
      <c r="I1211" s="6">
        <v>400413</v>
      </c>
      <c r="J1211" s="7" t="s">
        <v>172</v>
      </c>
      <c r="K1211" s="6">
        <v>100011005</v>
      </c>
      <c r="L1211" s="10"/>
      <c r="M1211" s="11">
        <v>47823</v>
      </c>
      <c r="N1211" s="11"/>
      <c r="O1211" s="11"/>
    </row>
    <row r="1212" s="2" customFormat="1" ht="30" hidden="1" customHeight="1">
      <c r="A1212" s="5" t="s">
        <v>111</v>
      </c>
      <c r="B1212" s="5" t="s">
        <v>16</v>
      </c>
      <c r="C1212" s="6">
        <v>1329001684</v>
      </c>
      <c r="D1212" s="7" t="s">
        <v>1263</v>
      </c>
      <c r="E1212" s="7"/>
      <c r="F1212" s="8">
        <v>46064.437775740742</v>
      </c>
      <c r="G1212" s="8">
        <v>46064.44348008102</v>
      </c>
      <c r="H1212" s="9">
        <v>24</v>
      </c>
      <c r="I1212" s="6">
        <v>400413</v>
      </c>
      <c r="J1212" s="7" t="s">
        <v>172</v>
      </c>
      <c r="K1212" s="6">
        <v>100010992</v>
      </c>
      <c r="L1212" s="10"/>
      <c r="M1212" s="11">
        <v>47823</v>
      </c>
      <c r="N1212" s="11"/>
      <c r="O1212" s="11"/>
    </row>
    <row r="1213" s="2" customFormat="1" ht="30" hidden="1" customHeight="1">
      <c r="A1213" s="5" t="s">
        <v>111</v>
      </c>
      <c r="B1213" s="5" t="s">
        <v>16</v>
      </c>
      <c r="C1213" s="6">
        <v>1329001684</v>
      </c>
      <c r="D1213" s="7" t="s">
        <v>1264</v>
      </c>
      <c r="E1213" s="7"/>
      <c r="F1213" s="8">
        <v>46064.437775740742</v>
      </c>
      <c r="G1213" s="8">
        <v>46064.446683206013</v>
      </c>
      <c r="H1213" s="9">
        <v>24</v>
      </c>
      <c r="I1213" s="6">
        <v>400413</v>
      </c>
      <c r="J1213" s="7" t="s">
        <v>172</v>
      </c>
      <c r="K1213" s="6">
        <v>100011005</v>
      </c>
      <c r="L1213" s="10"/>
      <c r="M1213" s="11">
        <v>47823</v>
      </c>
      <c r="N1213" s="11"/>
      <c r="O1213" s="11"/>
    </row>
    <row r="1214" s="2" customFormat="1" ht="30" hidden="1" customHeight="1">
      <c r="A1214" s="5" t="s">
        <v>111</v>
      </c>
      <c r="B1214" s="5" t="s">
        <v>16</v>
      </c>
      <c r="C1214" s="6">
        <v>1329001684</v>
      </c>
      <c r="D1214" s="7" t="s">
        <v>1265</v>
      </c>
      <c r="E1214" s="7"/>
      <c r="F1214" s="8">
        <v>46064.437775740742</v>
      </c>
      <c r="G1214" s="8">
        <v>46064.445935729163</v>
      </c>
      <c r="H1214" s="9">
        <v>24</v>
      </c>
      <c r="I1214" s="6">
        <v>400413</v>
      </c>
      <c r="J1214" s="7" t="s">
        <v>172</v>
      </c>
      <c r="K1214" s="6">
        <v>100010992</v>
      </c>
      <c r="L1214" s="10"/>
      <c r="M1214" s="11">
        <v>47823</v>
      </c>
      <c r="N1214" s="11"/>
      <c r="O1214" s="11"/>
    </row>
    <row r="1215" s="2" customFormat="1" ht="30" hidden="1" customHeight="1">
      <c r="A1215" s="5" t="s">
        <v>111</v>
      </c>
      <c r="B1215" s="5" t="s">
        <v>16</v>
      </c>
      <c r="C1215" s="6">
        <v>1329001683</v>
      </c>
      <c r="D1215" s="7" t="s">
        <v>1266</v>
      </c>
      <c r="E1215" s="7"/>
      <c r="F1215" s="8">
        <v>46065.281524525461</v>
      </c>
      <c r="G1215" s="8">
        <v>46065.484973865736</v>
      </c>
      <c r="H1215" s="9">
        <v>4</v>
      </c>
      <c r="I1215" s="6">
        <v>400398</v>
      </c>
      <c r="J1215" s="7" t="s">
        <v>1093</v>
      </c>
      <c r="K1215" s="6">
        <v>100011196</v>
      </c>
      <c r="L1215" s="10">
        <v>46032</v>
      </c>
      <c r="M1215" s="11">
        <v>47857</v>
      </c>
      <c r="N1215" s="11"/>
      <c r="O1215" s="11"/>
    </row>
    <row r="1216" s="2" customFormat="1" ht="30" hidden="1" customHeight="1">
      <c r="A1216" s="5" t="s">
        <v>111</v>
      </c>
      <c r="B1216" s="5" t="s">
        <v>16</v>
      </c>
      <c r="C1216" s="6">
        <v>1329001683</v>
      </c>
      <c r="D1216" s="7" t="s">
        <v>1267</v>
      </c>
      <c r="E1216" s="7"/>
      <c r="F1216" s="8">
        <v>46065.281524525461</v>
      </c>
      <c r="G1216" s="8">
        <v>46065.49012962963</v>
      </c>
      <c r="H1216" s="9">
        <v>24</v>
      </c>
      <c r="I1216" s="6">
        <v>400919</v>
      </c>
      <c r="J1216" s="7" t="s">
        <v>422</v>
      </c>
      <c r="K1216" s="6">
        <v>100011193</v>
      </c>
      <c r="L1216" s="10"/>
      <c r="M1216" s="11">
        <v>47872</v>
      </c>
      <c r="N1216" s="11"/>
      <c r="O1216" s="11"/>
    </row>
    <row r="1217" s="2" customFormat="1" ht="30" hidden="1" customHeight="1">
      <c r="A1217" s="5" t="s">
        <v>111</v>
      </c>
      <c r="B1217" s="5" t="s">
        <v>16</v>
      </c>
      <c r="C1217" s="6">
        <v>1329001683</v>
      </c>
      <c r="D1217" s="7" t="s">
        <v>1268</v>
      </c>
      <c r="E1217" s="7"/>
      <c r="F1217" s="8">
        <v>46065.281524525461</v>
      </c>
      <c r="G1217" s="8">
        <v>46065.510241678239</v>
      </c>
      <c r="H1217" s="9">
        <v>24</v>
      </c>
      <c r="I1217" s="6">
        <v>400919</v>
      </c>
      <c r="J1217" s="7" t="s">
        <v>422</v>
      </c>
      <c r="K1217" s="6">
        <v>153000046</v>
      </c>
      <c r="L1217" s="10"/>
      <c r="M1217" s="11">
        <v>47869</v>
      </c>
      <c r="N1217" s="11"/>
      <c r="O1217" s="11"/>
    </row>
    <row r="1218" s="2" customFormat="1" ht="30" hidden="1" customHeight="1">
      <c r="A1218" s="5" t="s">
        <v>111</v>
      </c>
      <c r="B1218" s="5" t="s">
        <v>16</v>
      </c>
      <c r="C1218" s="6">
        <v>1329001683</v>
      </c>
      <c r="D1218" s="7" t="s">
        <v>1269</v>
      </c>
      <c r="E1218" s="7"/>
      <c r="F1218" s="8">
        <v>46065.281524525461</v>
      </c>
      <c r="G1218" s="8">
        <v>46065.509379849536</v>
      </c>
      <c r="H1218" s="9">
        <v>24</v>
      </c>
      <c r="I1218" s="6">
        <v>400919</v>
      </c>
      <c r="J1218" s="7" t="s">
        <v>422</v>
      </c>
      <c r="K1218" s="6">
        <v>153000046</v>
      </c>
      <c r="L1218" s="10"/>
      <c r="M1218" s="11">
        <v>47869</v>
      </c>
      <c r="N1218" s="11"/>
      <c r="O1218" s="11"/>
    </row>
    <row r="1219" s="2" customFormat="1" ht="30" hidden="1" customHeight="1">
      <c r="A1219" s="5" t="s">
        <v>111</v>
      </c>
      <c r="B1219" s="5" t="s">
        <v>16</v>
      </c>
      <c r="C1219" s="6">
        <v>1329001683</v>
      </c>
      <c r="D1219" s="7" t="s">
        <v>1270</v>
      </c>
      <c r="E1219" s="7"/>
      <c r="F1219" s="8">
        <v>46065.281524525461</v>
      </c>
      <c r="G1219" s="8">
        <v>46065.506686006942</v>
      </c>
      <c r="H1219" s="9">
        <v>24</v>
      </c>
      <c r="I1219" s="6">
        <v>400919</v>
      </c>
      <c r="J1219" s="7" t="s">
        <v>422</v>
      </c>
      <c r="K1219" s="6">
        <v>153000046</v>
      </c>
      <c r="L1219" s="10"/>
      <c r="M1219" s="11">
        <v>47869</v>
      </c>
      <c r="N1219" s="11"/>
      <c r="O1219" s="11"/>
    </row>
    <row r="1220" s="2" customFormat="1" ht="30" hidden="1" customHeight="1">
      <c r="A1220" s="5" t="s">
        <v>111</v>
      </c>
      <c r="B1220" s="5" t="s">
        <v>16</v>
      </c>
      <c r="C1220" s="6">
        <v>1329001683</v>
      </c>
      <c r="D1220" s="7" t="s">
        <v>1271</v>
      </c>
      <c r="E1220" s="7"/>
      <c r="F1220" s="8">
        <v>46065.281524525461</v>
      </c>
      <c r="G1220" s="8">
        <v>46065.498250856479</v>
      </c>
      <c r="H1220" s="9">
        <v>24</v>
      </c>
      <c r="I1220" s="6">
        <v>400919</v>
      </c>
      <c r="J1220" s="7" t="s">
        <v>422</v>
      </c>
      <c r="K1220" s="6">
        <v>100011193</v>
      </c>
      <c r="L1220" s="10"/>
      <c r="M1220" s="11">
        <v>47872</v>
      </c>
      <c r="N1220" s="11"/>
      <c r="O1220" s="11"/>
    </row>
    <row r="1221" s="2" customFormat="1" ht="30" hidden="1" customHeight="1">
      <c r="A1221" s="5" t="s">
        <v>111</v>
      </c>
      <c r="B1221" s="5" t="s">
        <v>16</v>
      </c>
      <c r="C1221" s="6">
        <v>1329001683</v>
      </c>
      <c r="D1221" s="7" t="s">
        <v>1272</v>
      </c>
      <c r="E1221" s="7"/>
      <c r="F1221" s="8">
        <v>46065.281524525461</v>
      </c>
      <c r="G1221" s="8">
        <v>46065.474890682868</v>
      </c>
      <c r="H1221" s="9">
        <v>4</v>
      </c>
      <c r="I1221" s="6">
        <v>400441</v>
      </c>
      <c r="J1221" s="7" t="s">
        <v>82</v>
      </c>
      <c r="K1221" s="6">
        <v>153000086</v>
      </c>
      <c r="L1221" s="10"/>
      <c r="M1221" s="11">
        <v>47885</v>
      </c>
      <c r="N1221" s="11"/>
      <c r="O1221" s="11"/>
    </row>
    <row r="1222" s="2" customFormat="1" ht="30" hidden="1" customHeight="1">
      <c r="A1222" s="5" t="s">
        <v>111</v>
      </c>
      <c r="B1222" s="5" t="s">
        <v>16</v>
      </c>
      <c r="C1222" s="6">
        <v>1329001683</v>
      </c>
      <c r="D1222" s="7" t="s">
        <v>1273</v>
      </c>
      <c r="E1222" s="7"/>
      <c r="F1222" s="8">
        <v>46065.281524525461</v>
      </c>
      <c r="G1222" s="8">
        <v>46065.487116006945</v>
      </c>
      <c r="H1222" s="9">
        <v>4</v>
      </c>
      <c r="I1222" s="6">
        <v>400441</v>
      </c>
      <c r="J1222" s="7" t="s">
        <v>82</v>
      </c>
      <c r="K1222" s="6">
        <v>153000086</v>
      </c>
      <c r="L1222" s="10"/>
      <c r="M1222" s="11">
        <v>47885</v>
      </c>
      <c r="N1222" s="11"/>
      <c r="O1222" s="11"/>
    </row>
    <row r="1223" s="2" customFormat="1" ht="30" hidden="1" customHeight="1">
      <c r="A1223" s="5" t="s">
        <v>111</v>
      </c>
      <c r="B1223" s="5" t="s">
        <v>16</v>
      </c>
      <c r="C1223" s="6">
        <v>1329001683</v>
      </c>
      <c r="D1223" s="7" t="s">
        <v>1274</v>
      </c>
      <c r="E1223" s="7"/>
      <c r="F1223" s="8">
        <v>46065.281524525461</v>
      </c>
      <c r="G1223" s="8">
        <v>46065.484341157404</v>
      </c>
      <c r="H1223" s="9">
        <v>4</v>
      </c>
      <c r="I1223" s="6">
        <v>400441</v>
      </c>
      <c r="J1223" s="7" t="s">
        <v>82</v>
      </c>
      <c r="K1223" s="6">
        <v>153000086</v>
      </c>
      <c r="L1223" s="10"/>
      <c r="M1223" s="11">
        <v>47885</v>
      </c>
      <c r="N1223" s="11"/>
      <c r="O1223" s="11"/>
    </row>
    <row r="1224" s="2" customFormat="1" ht="30" hidden="1" customHeight="1">
      <c r="A1224" s="5" t="s">
        <v>111</v>
      </c>
      <c r="B1224" s="5" t="s">
        <v>16</v>
      </c>
      <c r="C1224" s="6">
        <v>1329001683</v>
      </c>
      <c r="D1224" s="7" t="s">
        <v>1275</v>
      </c>
      <c r="E1224" s="7"/>
      <c r="F1224" s="8">
        <v>46065.281524525461</v>
      </c>
      <c r="G1224" s="8">
        <v>46065.475562187501</v>
      </c>
      <c r="H1224" s="9">
        <v>4</v>
      </c>
      <c r="I1224" s="6">
        <v>400441</v>
      </c>
      <c r="J1224" s="7" t="s">
        <v>82</v>
      </c>
      <c r="K1224" s="6">
        <v>153000086</v>
      </c>
      <c r="L1224" s="10"/>
      <c r="M1224" s="11">
        <v>47885</v>
      </c>
      <c r="N1224" s="11"/>
      <c r="O1224" s="11"/>
    </row>
    <row r="1225" s="2" customFormat="1" ht="30" hidden="1" customHeight="1">
      <c r="A1225" s="5" t="s">
        <v>111</v>
      </c>
      <c r="B1225" s="5" t="s">
        <v>16</v>
      </c>
      <c r="C1225" s="6">
        <v>1329001683</v>
      </c>
      <c r="D1225" s="7" t="s">
        <v>1276</v>
      </c>
      <c r="E1225" s="7"/>
      <c r="F1225" s="8">
        <v>46065.281524525461</v>
      </c>
      <c r="G1225" s="8">
        <v>46065.485805358796</v>
      </c>
      <c r="H1225" s="9">
        <v>4</v>
      </c>
      <c r="I1225" s="6">
        <v>400441</v>
      </c>
      <c r="J1225" s="7" t="s">
        <v>82</v>
      </c>
      <c r="K1225" s="6">
        <v>153000086</v>
      </c>
      <c r="L1225" s="10"/>
      <c r="M1225" s="11">
        <v>47885</v>
      </c>
      <c r="N1225" s="11"/>
      <c r="O1225" s="11"/>
    </row>
    <row r="1226" s="2" customFormat="1" ht="30" hidden="1" customHeight="1">
      <c r="A1226" s="5" t="s">
        <v>111</v>
      </c>
      <c r="B1226" s="5" t="s">
        <v>16</v>
      </c>
      <c r="C1226" s="6">
        <v>1329001683</v>
      </c>
      <c r="D1226" s="7" t="s">
        <v>1277</v>
      </c>
      <c r="E1226" s="7"/>
      <c r="F1226" s="8">
        <v>46065.281524525461</v>
      </c>
      <c r="G1226" s="8">
        <v>46065.491965578702</v>
      </c>
      <c r="H1226" s="9">
        <v>22</v>
      </c>
      <c r="I1226" s="6">
        <v>400932</v>
      </c>
      <c r="J1226" s="7" t="s">
        <v>196</v>
      </c>
      <c r="K1226" s="6">
        <v>100009226</v>
      </c>
      <c r="L1226" s="10">
        <v>45803</v>
      </c>
      <c r="M1226" s="11">
        <v>47628</v>
      </c>
      <c r="N1226" s="11"/>
      <c r="O1226" s="11"/>
    </row>
    <row r="1227" s="2" customFormat="1" ht="30" hidden="1" customHeight="1">
      <c r="A1227" s="5" t="s">
        <v>111</v>
      </c>
      <c r="B1227" s="5" t="s">
        <v>16</v>
      </c>
      <c r="C1227" s="6">
        <v>1329001683</v>
      </c>
      <c r="D1227" s="7" t="s">
        <v>1278</v>
      </c>
      <c r="E1227" s="7"/>
      <c r="F1227" s="8">
        <v>46065.281524525461</v>
      </c>
      <c r="G1227" s="8">
        <v>46065.510844814809</v>
      </c>
      <c r="H1227" s="9">
        <v>24</v>
      </c>
      <c r="I1227" s="6">
        <v>400932</v>
      </c>
      <c r="J1227" s="7" t="s">
        <v>196</v>
      </c>
      <c r="K1227" s="6">
        <v>100009226</v>
      </c>
      <c r="L1227" s="10">
        <v>45803</v>
      </c>
      <c r="M1227" s="11">
        <v>47628</v>
      </c>
      <c r="N1227" s="11"/>
      <c r="O1227" s="11"/>
    </row>
    <row r="1228" s="2" customFormat="1" ht="30" hidden="1" customHeight="1">
      <c r="A1228" s="5" t="s">
        <v>111</v>
      </c>
      <c r="B1228" s="5" t="s">
        <v>16</v>
      </c>
      <c r="C1228" s="6">
        <v>1329001683</v>
      </c>
      <c r="D1228" s="7" t="s">
        <v>1279</v>
      </c>
      <c r="E1228" s="7"/>
      <c r="F1228" s="8">
        <v>46065.281524525461</v>
      </c>
      <c r="G1228" s="8">
        <v>46065.508319872686</v>
      </c>
      <c r="H1228" s="9">
        <v>24</v>
      </c>
      <c r="I1228" s="6">
        <v>400932</v>
      </c>
      <c r="J1228" s="7" t="s">
        <v>196</v>
      </c>
      <c r="K1228" s="6">
        <v>100009226</v>
      </c>
      <c r="L1228" s="10">
        <v>45803</v>
      </c>
      <c r="M1228" s="11">
        <v>47628</v>
      </c>
      <c r="N1228" s="11"/>
      <c r="O1228" s="11"/>
    </row>
    <row r="1229" s="2" customFormat="1" ht="30" hidden="1" customHeight="1">
      <c r="A1229" s="5" t="s">
        <v>111</v>
      </c>
      <c r="B1229" s="5" t="s">
        <v>16</v>
      </c>
      <c r="C1229" s="6">
        <v>1329001683</v>
      </c>
      <c r="D1229" s="7" t="s">
        <v>1280</v>
      </c>
      <c r="E1229" s="7"/>
      <c r="F1229" s="8">
        <v>46065.281524525461</v>
      </c>
      <c r="G1229" s="8">
        <v>46065.507384456017</v>
      </c>
      <c r="H1229" s="9">
        <v>24</v>
      </c>
      <c r="I1229" s="6">
        <v>400932</v>
      </c>
      <c r="J1229" s="7" t="s">
        <v>196</v>
      </c>
      <c r="K1229" s="6">
        <v>100009226</v>
      </c>
      <c r="L1229" s="10">
        <v>45803</v>
      </c>
      <c r="M1229" s="11">
        <v>47628</v>
      </c>
      <c r="N1229" s="11"/>
      <c r="O1229" s="11"/>
    </row>
    <row r="1230" s="2" customFormat="1" ht="30" hidden="1" customHeight="1">
      <c r="A1230" s="5" t="s">
        <v>111</v>
      </c>
      <c r="B1230" s="5" t="s">
        <v>16</v>
      </c>
      <c r="C1230" s="6">
        <v>1329001683</v>
      </c>
      <c r="D1230" s="7" t="s">
        <v>1281</v>
      </c>
      <c r="E1230" s="7"/>
      <c r="F1230" s="8">
        <v>46065.281524525461</v>
      </c>
      <c r="G1230" s="8">
        <v>46065.505477268518</v>
      </c>
      <c r="H1230" s="9">
        <v>24</v>
      </c>
      <c r="I1230" s="6">
        <v>400932</v>
      </c>
      <c r="J1230" s="7" t="s">
        <v>196</v>
      </c>
      <c r="K1230" s="6">
        <v>100009226</v>
      </c>
      <c r="L1230" s="10">
        <v>45803</v>
      </c>
      <c r="M1230" s="11">
        <v>47628</v>
      </c>
      <c r="N1230" s="11"/>
      <c r="O1230" s="11"/>
    </row>
    <row r="1231" s="2" customFormat="1" ht="30" hidden="1" customHeight="1">
      <c r="A1231" s="5" t="s">
        <v>111</v>
      </c>
      <c r="B1231" s="5" t="s">
        <v>16</v>
      </c>
      <c r="C1231" s="6">
        <v>1329001683</v>
      </c>
      <c r="D1231" s="7" t="s">
        <v>1282</v>
      </c>
      <c r="E1231" s="7"/>
      <c r="F1231" s="8">
        <v>46065.281524525461</v>
      </c>
      <c r="G1231" s="8">
        <v>46065.500833148144</v>
      </c>
      <c r="H1231" s="9">
        <v>24</v>
      </c>
      <c r="I1231" s="6">
        <v>400932</v>
      </c>
      <c r="J1231" s="7" t="s">
        <v>196</v>
      </c>
      <c r="K1231" s="6">
        <v>100009226</v>
      </c>
      <c r="L1231" s="10">
        <v>45803</v>
      </c>
      <c r="M1231" s="11">
        <v>47628</v>
      </c>
      <c r="N1231" s="11"/>
      <c r="O1231" s="11"/>
    </row>
    <row r="1232" s="2" customFormat="1" ht="30" hidden="1" customHeight="1">
      <c r="A1232" s="5" t="s">
        <v>111</v>
      </c>
      <c r="B1232" s="5" t="s">
        <v>16</v>
      </c>
      <c r="C1232" s="6">
        <v>1329001683</v>
      </c>
      <c r="D1232" s="7" t="s">
        <v>1283</v>
      </c>
      <c r="E1232" s="7"/>
      <c r="F1232" s="8">
        <v>46065.281524525461</v>
      </c>
      <c r="G1232" s="8">
        <v>46065.499383819442</v>
      </c>
      <c r="H1232" s="9">
        <v>24</v>
      </c>
      <c r="I1232" s="6">
        <v>400932</v>
      </c>
      <c r="J1232" s="7" t="s">
        <v>196</v>
      </c>
      <c r="K1232" s="6">
        <v>100008855</v>
      </c>
      <c r="L1232" s="10">
        <v>45803</v>
      </c>
      <c r="M1232" s="11">
        <v>47628</v>
      </c>
      <c r="N1232" s="11"/>
      <c r="O1232" s="11"/>
    </row>
    <row r="1233" s="2" customFormat="1" ht="30" hidden="1" customHeight="1">
      <c r="A1233" s="5" t="s">
        <v>111</v>
      </c>
      <c r="B1233" s="5" t="s">
        <v>16</v>
      </c>
      <c r="C1233" s="6">
        <v>1329001683</v>
      </c>
      <c r="D1233" s="7" t="s">
        <v>1284</v>
      </c>
      <c r="E1233" s="7"/>
      <c r="F1233" s="8">
        <v>46065.281524525461</v>
      </c>
      <c r="G1233" s="8">
        <v>46065.494499930552</v>
      </c>
      <c r="H1233" s="9">
        <v>22</v>
      </c>
      <c r="I1233" s="6">
        <v>400932</v>
      </c>
      <c r="J1233" s="7" t="s">
        <v>196</v>
      </c>
      <c r="K1233" s="6">
        <v>100009226</v>
      </c>
      <c r="L1233" s="10">
        <v>45803</v>
      </c>
      <c r="M1233" s="11">
        <v>47628</v>
      </c>
      <c r="N1233" s="11"/>
      <c r="O1233" s="11"/>
    </row>
    <row r="1234" s="2" customFormat="1" ht="30" hidden="1" customHeight="1">
      <c r="A1234" s="5" t="s">
        <v>111</v>
      </c>
      <c r="B1234" s="5" t="s">
        <v>16</v>
      </c>
      <c r="C1234" s="6">
        <v>1329001683</v>
      </c>
      <c r="D1234" s="7" t="s">
        <v>1285</v>
      </c>
      <c r="E1234" s="7"/>
      <c r="F1234" s="8">
        <v>46065.281524525461</v>
      </c>
      <c r="G1234" s="8">
        <v>46065.493001192124</v>
      </c>
      <c r="H1234" s="9">
        <v>4</v>
      </c>
      <c r="I1234" s="6">
        <v>400932</v>
      </c>
      <c r="J1234" s="7" t="s">
        <v>196</v>
      </c>
      <c r="K1234" s="6">
        <v>100008855</v>
      </c>
      <c r="L1234" s="10">
        <v>45803</v>
      </c>
      <c r="M1234" s="11">
        <v>47628</v>
      </c>
      <c r="N1234" s="11"/>
      <c r="O1234" s="11"/>
    </row>
    <row r="1235" s="2" customFormat="1" ht="30" hidden="1" customHeight="1">
      <c r="A1235" s="5" t="s">
        <v>111</v>
      </c>
      <c r="B1235" s="5" t="s">
        <v>16</v>
      </c>
      <c r="C1235" s="6">
        <v>1329001683</v>
      </c>
      <c r="D1235" s="7" t="s">
        <v>1286</v>
      </c>
      <c r="E1235" s="7"/>
      <c r="F1235" s="8">
        <v>46065.281524525461</v>
      </c>
      <c r="G1235" s="8">
        <v>46065.483720266202</v>
      </c>
      <c r="H1235" s="9">
        <v>4</v>
      </c>
      <c r="I1235" s="6">
        <v>400398</v>
      </c>
      <c r="J1235" s="7" t="s">
        <v>1093</v>
      </c>
      <c r="K1235" s="6">
        <v>100011196</v>
      </c>
      <c r="L1235" s="10">
        <v>46032</v>
      </c>
      <c r="M1235" s="11">
        <v>47857</v>
      </c>
      <c r="N1235" s="11"/>
      <c r="O1235" s="11"/>
    </row>
    <row r="1236" s="2" customFormat="1" ht="30" hidden="1" customHeight="1">
      <c r="A1236" s="5" t="s">
        <v>111</v>
      </c>
      <c r="B1236" s="5" t="s">
        <v>16</v>
      </c>
      <c r="C1236" s="6">
        <v>1329001683</v>
      </c>
      <c r="D1236" s="7" t="s">
        <v>1287</v>
      </c>
      <c r="E1236" s="7"/>
      <c r="F1236" s="8">
        <v>46065.281524525461</v>
      </c>
      <c r="G1236" s="8">
        <v>46065.487708032408</v>
      </c>
      <c r="H1236" s="9">
        <v>4</v>
      </c>
      <c r="I1236" s="6">
        <v>400398</v>
      </c>
      <c r="J1236" s="7" t="s">
        <v>1093</v>
      </c>
      <c r="K1236" s="6">
        <v>100011196</v>
      </c>
      <c r="L1236" s="10">
        <v>46032</v>
      </c>
      <c r="M1236" s="11">
        <v>47857</v>
      </c>
      <c r="N1236" s="11"/>
      <c r="O1236" s="11"/>
    </row>
    <row r="1237" s="2" customFormat="1" ht="30" hidden="1" customHeight="1">
      <c r="A1237" s="5" t="s">
        <v>111</v>
      </c>
      <c r="B1237" s="5" t="s">
        <v>16</v>
      </c>
      <c r="C1237" s="6">
        <v>1329001683</v>
      </c>
      <c r="D1237" s="7" t="s">
        <v>1288</v>
      </c>
      <c r="E1237" s="7"/>
      <c r="F1237" s="8">
        <v>46065.281524525461</v>
      </c>
      <c r="G1237" s="8">
        <v>46065.486368425925</v>
      </c>
      <c r="H1237" s="9">
        <v>4</v>
      </c>
      <c r="I1237" s="6">
        <v>400398</v>
      </c>
      <c r="J1237" s="7" t="s">
        <v>1093</v>
      </c>
      <c r="K1237" s="6">
        <v>100011196</v>
      </c>
      <c r="L1237" s="10">
        <v>46032</v>
      </c>
      <c r="M1237" s="11">
        <v>47857</v>
      </c>
      <c r="N1237" s="11"/>
      <c r="O1237" s="11"/>
    </row>
    <row r="1238" s="2" customFormat="1" ht="30" hidden="1" customHeight="1">
      <c r="A1238" s="5" t="s">
        <v>111</v>
      </c>
      <c r="B1238" s="5" t="s">
        <v>16</v>
      </c>
      <c r="C1238" s="6">
        <v>1329001687</v>
      </c>
      <c r="D1238" s="7" t="s">
        <v>1289</v>
      </c>
      <c r="E1238" s="7"/>
      <c r="F1238" s="8">
        <v>46065.536067754627</v>
      </c>
      <c r="G1238" s="8">
        <v>46065.55012861111</v>
      </c>
      <c r="H1238" s="9">
        <v>52</v>
      </c>
      <c r="I1238" s="6">
        <v>401119</v>
      </c>
      <c r="J1238" s="7" t="s">
        <v>1215</v>
      </c>
      <c r="K1238" s="6">
        <v>100011164</v>
      </c>
      <c r="L1238" s="10">
        <v>46014</v>
      </c>
      <c r="M1238" s="11">
        <v>47839</v>
      </c>
      <c r="N1238" s="11"/>
      <c r="O1238" s="11"/>
    </row>
    <row r="1239" s="2" customFormat="1" ht="30" hidden="1" customHeight="1">
      <c r="A1239" s="5" t="s">
        <v>111</v>
      </c>
      <c r="B1239" s="5" t="s">
        <v>16</v>
      </c>
      <c r="C1239" s="6">
        <v>1329001687</v>
      </c>
      <c r="D1239" s="7" t="s">
        <v>1290</v>
      </c>
      <c r="E1239" s="7"/>
      <c r="F1239" s="8">
        <v>46065.536067754627</v>
      </c>
      <c r="G1239" s="8">
        <v>46065.545570219903</v>
      </c>
      <c r="H1239" s="9">
        <v>24</v>
      </c>
      <c r="I1239" s="6">
        <v>400920</v>
      </c>
      <c r="J1239" s="7" t="s">
        <v>198</v>
      </c>
      <c r="K1239" s="6">
        <v>100011191</v>
      </c>
      <c r="L1239" s="10">
        <v>46015</v>
      </c>
      <c r="M1239" s="11">
        <v>47840</v>
      </c>
      <c r="N1239" s="11"/>
      <c r="O1239" s="11"/>
    </row>
    <row r="1240" s="2" customFormat="1" ht="30" hidden="1" customHeight="1">
      <c r="A1240" s="5" t="s">
        <v>111</v>
      </c>
      <c r="B1240" s="5" t="s">
        <v>16</v>
      </c>
      <c r="C1240" s="6">
        <v>1329001687</v>
      </c>
      <c r="D1240" s="7" t="s">
        <v>1291</v>
      </c>
      <c r="E1240" s="7"/>
      <c r="F1240" s="8">
        <v>46065.536067754627</v>
      </c>
      <c r="G1240" s="8">
        <v>46065.547875520831</v>
      </c>
      <c r="H1240" s="9">
        <v>24</v>
      </c>
      <c r="I1240" s="6">
        <v>400920</v>
      </c>
      <c r="J1240" s="7" t="s">
        <v>198</v>
      </c>
      <c r="K1240" s="6">
        <v>100011191</v>
      </c>
      <c r="L1240" s="10">
        <v>46015</v>
      </c>
      <c r="M1240" s="11">
        <v>47840</v>
      </c>
      <c r="N1240" s="11"/>
      <c r="O1240" s="11"/>
    </row>
    <row r="1241" s="2" customFormat="1" ht="30" hidden="1" customHeight="1">
      <c r="A1241" s="5" t="s">
        <v>111</v>
      </c>
      <c r="B1241" s="5" t="s">
        <v>16</v>
      </c>
      <c r="C1241" s="6">
        <v>1329001687</v>
      </c>
      <c r="D1241" s="7" t="s">
        <v>1292</v>
      </c>
      <c r="E1241" s="7"/>
      <c r="F1241" s="8">
        <v>46065.536067754627</v>
      </c>
      <c r="G1241" s="8">
        <v>46065.546323668983</v>
      </c>
      <c r="H1241" s="9">
        <v>24</v>
      </c>
      <c r="I1241" s="6">
        <v>400920</v>
      </c>
      <c r="J1241" s="7" t="s">
        <v>198</v>
      </c>
      <c r="K1241" s="6">
        <v>100011191</v>
      </c>
      <c r="L1241" s="10">
        <v>46015</v>
      </c>
      <c r="M1241" s="11">
        <v>47840</v>
      </c>
      <c r="N1241" s="11"/>
      <c r="O1241" s="11"/>
    </row>
    <row r="1242" s="2" customFormat="1" ht="30" hidden="1" customHeight="1">
      <c r="A1242" s="5" t="s">
        <v>111</v>
      </c>
      <c r="B1242" s="5" t="s">
        <v>16</v>
      </c>
      <c r="C1242" s="6">
        <v>1329001687</v>
      </c>
      <c r="D1242" s="7" t="s">
        <v>1293</v>
      </c>
      <c r="E1242" s="7"/>
      <c r="F1242" s="8">
        <v>46065.536067754627</v>
      </c>
      <c r="G1242" s="8">
        <v>46065.547115555557</v>
      </c>
      <c r="H1242" s="9">
        <v>24</v>
      </c>
      <c r="I1242" s="6">
        <v>400920</v>
      </c>
      <c r="J1242" s="7" t="s">
        <v>198</v>
      </c>
      <c r="K1242" s="6">
        <v>100011191</v>
      </c>
      <c r="L1242" s="10">
        <v>46015</v>
      </c>
      <c r="M1242" s="11">
        <v>47840</v>
      </c>
      <c r="N1242" s="11"/>
      <c r="O1242" s="11"/>
    </row>
    <row r="1243" s="2" customFormat="1" ht="30" hidden="1" customHeight="1">
      <c r="A1243" s="5" t="s">
        <v>111</v>
      </c>
      <c r="B1243" s="5" t="s">
        <v>16</v>
      </c>
      <c r="C1243" s="6">
        <v>1329001687</v>
      </c>
      <c r="D1243" s="7" t="s">
        <v>1294</v>
      </c>
      <c r="E1243" s="7"/>
      <c r="F1243" s="8">
        <v>46065.536067754627</v>
      </c>
      <c r="G1243" s="8">
        <v>46065.563047731477</v>
      </c>
      <c r="H1243" s="9">
        <v>4</v>
      </c>
      <c r="I1243" s="6">
        <v>400411</v>
      </c>
      <c r="J1243" s="7" t="s">
        <v>1222</v>
      </c>
      <c r="K1243" s="6">
        <v>153000011</v>
      </c>
      <c r="L1243" s="10"/>
      <c r="M1243" s="11">
        <v>47858</v>
      </c>
      <c r="N1243" s="11"/>
      <c r="O1243" s="11"/>
    </row>
    <row r="1244" s="2" customFormat="1" ht="30" hidden="1" customHeight="1">
      <c r="A1244" s="5" t="s">
        <v>111</v>
      </c>
      <c r="B1244" s="5" t="s">
        <v>16</v>
      </c>
      <c r="C1244" s="6">
        <v>1329001687</v>
      </c>
      <c r="D1244" s="7" t="s">
        <v>1295</v>
      </c>
      <c r="E1244" s="7"/>
      <c r="F1244" s="8">
        <v>46065.536067754627</v>
      </c>
      <c r="G1244" s="8">
        <v>46065.562429999998</v>
      </c>
      <c r="H1244" s="9">
        <v>4</v>
      </c>
      <c r="I1244" s="6">
        <v>400411</v>
      </c>
      <c r="J1244" s="7" t="s">
        <v>1222</v>
      </c>
      <c r="K1244" s="6">
        <v>153000011</v>
      </c>
      <c r="L1244" s="10"/>
      <c r="M1244" s="11">
        <v>47858</v>
      </c>
      <c r="N1244" s="11"/>
      <c r="O1244" s="11"/>
    </row>
    <row r="1245" s="2" customFormat="1" ht="30" hidden="1" customHeight="1">
      <c r="A1245" s="5" t="s">
        <v>111</v>
      </c>
      <c r="B1245" s="5" t="s">
        <v>16</v>
      </c>
      <c r="C1245" s="6">
        <v>1329001687</v>
      </c>
      <c r="D1245" s="7" t="s">
        <v>1296</v>
      </c>
      <c r="E1245" s="7"/>
      <c r="F1245" s="8">
        <v>46065.536067754627</v>
      </c>
      <c r="G1245" s="8">
        <v>46065.544112476848</v>
      </c>
      <c r="H1245" s="9">
        <v>1</v>
      </c>
      <c r="I1245" s="6">
        <v>400411</v>
      </c>
      <c r="J1245" s="7" t="s">
        <v>1222</v>
      </c>
      <c r="K1245" s="6">
        <v>153000011</v>
      </c>
      <c r="L1245" s="10"/>
      <c r="M1245" s="11">
        <v>47858</v>
      </c>
      <c r="N1245" s="11"/>
      <c r="O1245" s="11"/>
    </row>
    <row r="1246" s="2" customFormat="1" ht="30" hidden="1" customHeight="1">
      <c r="A1246" s="5" t="s">
        <v>111</v>
      </c>
      <c r="B1246" s="5" t="s">
        <v>16</v>
      </c>
      <c r="C1246" s="6">
        <v>1329001687</v>
      </c>
      <c r="D1246" s="7" t="s">
        <v>1297</v>
      </c>
      <c r="E1246" s="7"/>
      <c r="F1246" s="8">
        <v>46065.536067754627</v>
      </c>
      <c r="G1246" s="8">
        <v>46065.560922847217</v>
      </c>
      <c r="H1246" s="9">
        <v>4</v>
      </c>
      <c r="I1246" s="6">
        <v>400411</v>
      </c>
      <c r="J1246" s="7" t="s">
        <v>1222</v>
      </c>
      <c r="K1246" s="6">
        <v>153000011</v>
      </c>
      <c r="L1246" s="10"/>
      <c r="M1246" s="11">
        <v>47858</v>
      </c>
      <c r="N1246" s="11"/>
      <c r="O1246" s="11"/>
    </row>
    <row r="1247" s="2" customFormat="1" ht="30" hidden="1" customHeight="1">
      <c r="A1247" s="5" t="s">
        <v>111</v>
      </c>
      <c r="B1247" s="5" t="s">
        <v>16</v>
      </c>
      <c r="C1247" s="6">
        <v>1329001687</v>
      </c>
      <c r="D1247" s="7" t="s">
        <v>1298</v>
      </c>
      <c r="E1247" s="7"/>
      <c r="F1247" s="8">
        <v>46065.536067754627</v>
      </c>
      <c r="G1247" s="8">
        <v>46065.542749537039</v>
      </c>
      <c r="H1247" s="9">
        <v>4</v>
      </c>
      <c r="I1247" s="6">
        <v>400413</v>
      </c>
      <c r="J1247" s="7" t="s">
        <v>172</v>
      </c>
      <c r="K1247" s="6">
        <v>100004894</v>
      </c>
      <c r="L1247" s="10"/>
      <c r="M1247" s="11">
        <v>47823</v>
      </c>
      <c r="N1247" s="11"/>
      <c r="O1247" s="11"/>
    </row>
    <row r="1248" s="2" customFormat="1" ht="30" hidden="1" customHeight="1">
      <c r="A1248" s="5" t="s">
        <v>111</v>
      </c>
      <c r="B1248" s="5" t="s">
        <v>16</v>
      </c>
      <c r="C1248" s="6">
        <v>1329001687</v>
      </c>
      <c r="D1248" s="7" t="s">
        <v>1299</v>
      </c>
      <c r="E1248" s="7"/>
      <c r="F1248" s="8">
        <v>46065.536067754627</v>
      </c>
      <c r="G1248" s="8">
        <v>46065.543432592589</v>
      </c>
      <c r="H1248" s="9">
        <v>4</v>
      </c>
      <c r="I1248" s="6">
        <v>400413</v>
      </c>
      <c r="J1248" s="7" t="s">
        <v>172</v>
      </c>
      <c r="K1248" s="6">
        <v>100010677</v>
      </c>
      <c r="L1248" s="10"/>
      <c r="M1248" s="11">
        <v>47802</v>
      </c>
      <c r="N1248" s="11"/>
      <c r="O1248" s="11"/>
    </row>
    <row r="1249" s="2" customFormat="1" ht="30" hidden="1" customHeight="1">
      <c r="A1249" s="5" t="s">
        <v>111</v>
      </c>
      <c r="B1249" s="5" t="s">
        <v>16</v>
      </c>
      <c r="C1249" s="6">
        <v>1329001687</v>
      </c>
      <c r="D1249" s="7" t="s">
        <v>1300</v>
      </c>
      <c r="E1249" s="7"/>
      <c r="F1249" s="8">
        <v>46065.536067754627</v>
      </c>
      <c r="G1249" s="8">
        <v>46065.560114652777</v>
      </c>
      <c r="H1249" s="9">
        <v>24</v>
      </c>
      <c r="I1249" s="6">
        <v>400413</v>
      </c>
      <c r="J1249" s="7" t="s">
        <v>172</v>
      </c>
      <c r="K1249" s="6">
        <v>100010677</v>
      </c>
      <c r="L1249" s="10"/>
      <c r="M1249" s="11">
        <v>47802</v>
      </c>
      <c r="N1249" s="11"/>
      <c r="O1249" s="11"/>
    </row>
    <row r="1250" s="2" customFormat="1" ht="30" hidden="1" customHeight="1">
      <c r="A1250" s="5" t="s">
        <v>111</v>
      </c>
      <c r="B1250" s="5" t="s">
        <v>16</v>
      </c>
      <c r="C1250" s="6">
        <v>1329001687</v>
      </c>
      <c r="D1250" s="7" t="s">
        <v>1301</v>
      </c>
      <c r="E1250" s="7"/>
      <c r="F1250" s="8">
        <v>46065.536067754627</v>
      </c>
      <c r="G1250" s="8">
        <v>46065.559483796293</v>
      </c>
      <c r="H1250" s="9">
        <v>24</v>
      </c>
      <c r="I1250" s="6">
        <v>400413</v>
      </c>
      <c r="J1250" s="7" t="s">
        <v>172</v>
      </c>
      <c r="K1250" s="6">
        <v>100010677</v>
      </c>
      <c r="L1250" s="10"/>
      <c r="M1250" s="11">
        <v>47802</v>
      </c>
      <c r="N1250" s="11"/>
      <c r="O1250" s="11"/>
    </row>
    <row r="1251" s="2" customFormat="1" ht="30" hidden="1" customHeight="1">
      <c r="A1251" s="5" t="s">
        <v>111</v>
      </c>
      <c r="B1251" s="5" t="s">
        <v>16</v>
      </c>
      <c r="C1251" s="6">
        <v>1329001687</v>
      </c>
      <c r="D1251" s="7" t="s">
        <v>1302</v>
      </c>
      <c r="E1251" s="7"/>
      <c r="F1251" s="8">
        <v>46065.536067754627</v>
      </c>
      <c r="G1251" s="8">
        <v>46065.558504189816</v>
      </c>
      <c r="H1251" s="9">
        <v>20</v>
      </c>
      <c r="I1251" s="6">
        <v>400413</v>
      </c>
      <c r="J1251" s="7" t="s">
        <v>172</v>
      </c>
      <c r="K1251" s="6">
        <v>100010539</v>
      </c>
      <c r="L1251" s="10"/>
      <c r="M1251" s="11">
        <v>47802</v>
      </c>
      <c r="N1251" s="11"/>
      <c r="O1251" s="11"/>
    </row>
    <row r="1252" s="2" customFormat="1" ht="30" hidden="1" customHeight="1">
      <c r="A1252" s="5" t="s">
        <v>111</v>
      </c>
      <c r="B1252" s="5" t="s">
        <v>16</v>
      </c>
      <c r="C1252" s="6">
        <v>1329001687</v>
      </c>
      <c r="D1252" s="7" t="s">
        <v>1303</v>
      </c>
      <c r="E1252" s="7"/>
      <c r="F1252" s="8">
        <v>46065.536067754627</v>
      </c>
      <c r="G1252" s="8">
        <v>46065.557890949072</v>
      </c>
      <c r="H1252" s="9">
        <v>24</v>
      </c>
      <c r="I1252" s="6">
        <v>400413</v>
      </c>
      <c r="J1252" s="7" t="s">
        <v>172</v>
      </c>
      <c r="K1252" s="6">
        <v>100010677</v>
      </c>
      <c r="L1252" s="10"/>
      <c r="M1252" s="11">
        <v>47802</v>
      </c>
      <c r="N1252" s="11"/>
      <c r="O1252" s="11"/>
    </row>
    <row r="1253" s="2" customFormat="1" ht="30" hidden="1" customHeight="1">
      <c r="A1253" s="5" t="s">
        <v>111</v>
      </c>
      <c r="B1253" s="5" t="s">
        <v>16</v>
      </c>
      <c r="C1253" s="6">
        <v>1329001687</v>
      </c>
      <c r="D1253" s="7" t="s">
        <v>1304</v>
      </c>
      <c r="E1253" s="7"/>
      <c r="F1253" s="8">
        <v>46065.536067754627</v>
      </c>
      <c r="G1253" s="8">
        <v>46065.557097002311</v>
      </c>
      <c r="H1253" s="9">
        <v>24</v>
      </c>
      <c r="I1253" s="6">
        <v>400413</v>
      </c>
      <c r="J1253" s="7" t="s">
        <v>172</v>
      </c>
      <c r="K1253" s="6">
        <v>100010677</v>
      </c>
      <c r="L1253" s="10"/>
      <c r="M1253" s="11">
        <v>47802</v>
      </c>
      <c r="N1253" s="11"/>
      <c r="O1253" s="11"/>
    </row>
    <row r="1254" s="2" customFormat="1" ht="30" hidden="1" customHeight="1">
      <c r="A1254" s="5" t="s">
        <v>111</v>
      </c>
      <c r="B1254" s="5" t="s">
        <v>16</v>
      </c>
      <c r="C1254" s="6">
        <v>1329001687</v>
      </c>
      <c r="D1254" s="7" t="s">
        <v>1305</v>
      </c>
      <c r="E1254" s="7"/>
      <c r="F1254" s="8">
        <v>46065.536067754627</v>
      </c>
      <c r="G1254" s="8">
        <v>46065.556073460648</v>
      </c>
      <c r="H1254" s="9">
        <v>22</v>
      </c>
      <c r="I1254" s="6">
        <v>400413</v>
      </c>
      <c r="J1254" s="7" t="s">
        <v>172</v>
      </c>
      <c r="K1254" s="6">
        <v>100010992</v>
      </c>
      <c r="L1254" s="10"/>
      <c r="M1254" s="11">
        <v>47823</v>
      </c>
      <c r="N1254" s="11"/>
      <c r="O1254" s="11"/>
    </row>
    <row r="1255" s="2" customFormat="1" ht="30" hidden="1" customHeight="1">
      <c r="A1255" s="5" t="s">
        <v>111</v>
      </c>
      <c r="B1255" s="5" t="s">
        <v>16</v>
      </c>
      <c r="C1255" s="6">
        <v>1329001687</v>
      </c>
      <c r="D1255" s="7" t="s">
        <v>1306</v>
      </c>
      <c r="E1255" s="7"/>
      <c r="F1255" s="8">
        <v>46065.536067754627</v>
      </c>
      <c r="G1255" s="8">
        <v>46065.555192002314</v>
      </c>
      <c r="H1255" s="9">
        <v>24</v>
      </c>
      <c r="I1255" s="6">
        <v>400413</v>
      </c>
      <c r="J1255" s="7" t="s">
        <v>172</v>
      </c>
      <c r="K1255" s="6">
        <v>100011150</v>
      </c>
      <c r="L1255" s="10"/>
      <c r="M1255" s="11">
        <v>47802</v>
      </c>
      <c r="N1255" s="11"/>
      <c r="O1255" s="11"/>
    </row>
    <row r="1256" s="2" customFormat="1" ht="30" hidden="1" customHeight="1">
      <c r="A1256" s="5" t="s">
        <v>111</v>
      </c>
      <c r="B1256" s="5" t="s">
        <v>16</v>
      </c>
      <c r="C1256" s="6">
        <v>1329001687</v>
      </c>
      <c r="D1256" s="7" t="s">
        <v>1307</v>
      </c>
      <c r="E1256" s="7"/>
      <c r="F1256" s="8">
        <v>46065.536067754627</v>
      </c>
      <c r="G1256" s="8">
        <v>46065.554070497681</v>
      </c>
      <c r="H1256" s="9">
        <v>22</v>
      </c>
      <c r="I1256" s="6">
        <v>400413</v>
      </c>
      <c r="J1256" s="7" t="s">
        <v>172</v>
      </c>
      <c r="K1256" s="6">
        <v>100010738</v>
      </c>
      <c r="L1256" s="10"/>
      <c r="M1256" s="11">
        <v>47802</v>
      </c>
      <c r="N1256" s="11"/>
      <c r="O1256" s="11"/>
    </row>
    <row r="1257" s="2" customFormat="1" ht="30" hidden="1" customHeight="1">
      <c r="A1257" s="5" t="s">
        <v>111</v>
      </c>
      <c r="B1257" s="5" t="s">
        <v>16</v>
      </c>
      <c r="C1257" s="6">
        <v>1329001687</v>
      </c>
      <c r="D1257" s="7" t="s">
        <v>1308</v>
      </c>
      <c r="E1257" s="7"/>
      <c r="F1257" s="8">
        <v>46065.536067754627</v>
      </c>
      <c r="G1257" s="8">
        <v>46065.553130821754</v>
      </c>
      <c r="H1257" s="9">
        <v>24</v>
      </c>
      <c r="I1257" s="6">
        <v>400413</v>
      </c>
      <c r="J1257" s="7" t="s">
        <v>172</v>
      </c>
      <c r="K1257" s="6">
        <v>100010677</v>
      </c>
      <c r="L1257" s="10"/>
      <c r="M1257" s="11">
        <v>47802</v>
      </c>
      <c r="N1257" s="11"/>
      <c r="O1257" s="11"/>
    </row>
    <row r="1258" s="2" customFormat="1" ht="30" hidden="1" customHeight="1">
      <c r="A1258" s="5" t="s">
        <v>111</v>
      </c>
      <c r="B1258" s="5" t="s">
        <v>16</v>
      </c>
      <c r="C1258" s="6">
        <v>1329001687</v>
      </c>
      <c r="D1258" s="7" t="s">
        <v>1309</v>
      </c>
      <c r="E1258" s="7"/>
      <c r="F1258" s="8">
        <v>46065.536067754627</v>
      </c>
      <c r="G1258" s="8">
        <v>46065.55243087963</v>
      </c>
      <c r="H1258" s="9">
        <v>24</v>
      </c>
      <c r="I1258" s="6">
        <v>400413</v>
      </c>
      <c r="J1258" s="7" t="s">
        <v>172</v>
      </c>
      <c r="K1258" s="6">
        <v>100010539</v>
      </c>
      <c r="L1258" s="10"/>
      <c r="M1258" s="11">
        <v>47802</v>
      </c>
      <c r="N1258" s="11"/>
      <c r="O1258" s="11"/>
    </row>
    <row r="1259" s="2" customFormat="1" ht="30" hidden="1" customHeight="1">
      <c r="A1259" s="5" t="s">
        <v>111</v>
      </c>
      <c r="B1259" s="5" t="s">
        <v>16</v>
      </c>
      <c r="C1259" s="6">
        <v>1329001687</v>
      </c>
      <c r="D1259" s="7" t="s">
        <v>1310</v>
      </c>
      <c r="E1259" s="7"/>
      <c r="F1259" s="8">
        <v>46065.536067754627</v>
      </c>
      <c r="G1259" s="8">
        <v>46065.549194270832</v>
      </c>
      <c r="H1259" s="9">
        <v>52</v>
      </c>
      <c r="I1259" s="6">
        <v>401119</v>
      </c>
      <c r="J1259" s="7" t="s">
        <v>1215</v>
      </c>
      <c r="K1259" s="6">
        <v>100011164</v>
      </c>
      <c r="L1259" s="10">
        <v>46014</v>
      </c>
      <c r="M1259" s="11">
        <v>47839</v>
      </c>
      <c r="N1259" s="11"/>
      <c r="O1259" s="11"/>
    </row>
    <row r="1260" s="2" customFormat="1" ht="30" hidden="1" customHeight="1">
      <c r="A1260" s="5" t="s">
        <v>111</v>
      </c>
      <c r="B1260" s="5" t="s">
        <v>16</v>
      </c>
      <c r="C1260" s="6">
        <v>1329001687</v>
      </c>
      <c r="D1260" s="7" t="s">
        <v>1311</v>
      </c>
      <c r="E1260" s="7"/>
      <c r="F1260" s="8">
        <v>46065.536067754627</v>
      </c>
      <c r="G1260" s="8">
        <v>46065.551346793982</v>
      </c>
      <c r="H1260" s="9">
        <v>52</v>
      </c>
      <c r="I1260" s="6">
        <v>401119</v>
      </c>
      <c r="J1260" s="7" t="s">
        <v>1215</v>
      </c>
      <c r="K1260" s="6">
        <v>100011164</v>
      </c>
      <c r="L1260" s="10">
        <v>46014</v>
      </c>
      <c r="M1260" s="11">
        <v>47839</v>
      </c>
      <c r="N1260" s="11"/>
      <c r="O1260" s="11"/>
    </row>
    <row r="1261" s="2" customFormat="1" ht="30" hidden="1" customHeight="1">
      <c r="A1261" s="5" t="s">
        <v>111</v>
      </c>
      <c r="B1261" s="5" t="s">
        <v>16</v>
      </c>
      <c r="C1261" s="6">
        <v>1329001687</v>
      </c>
      <c r="D1261" s="7" t="s">
        <v>1312</v>
      </c>
      <c r="E1261" s="7"/>
      <c r="F1261" s="8">
        <v>46065.536067754627</v>
      </c>
      <c r="G1261" s="8">
        <v>46065.550659733795</v>
      </c>
      <c r="H1261" s="9">
        <v>52</v>
      </c>
      <c r="I1261" s="6">
        <v>401119</v>
      </c>
      <c r="J1261" s="7" t="s">
        <v>1215</v>
      </c>
      <c r="K1261" s="6">
        <v>100011164</v>
      </c>
      <c r="L1261" s="10">
        <v>46014</v>
      </c>
      <c r="M1261" s="11">
        <v>47839</v>
      </c>
      <c r="N1261" s="11"/>
      <c r="O1261" s="11"/>
    </row>
    <row r="1262" s="2" customFormat="1" ht="30" hidden="1" customHeight="1">
      <c r="A1262" s="5" t="s">
        <v>111</v>
      </c>
      <c r="B1262" s="5" t="s">
        <v>16</v>
      </c>
      <c r="C1262" s="6">
        <v>1329001690</v>
      </c>
      <c r="D1262" s="7" t="s">
        <v>1313</v>
      </c>
      <c r="E1262" s="7"/>
      <c r="F1262" s="8">
        <v>46067.43622275463</v>
      </c>
      <c r="G1262" s="8">
        <v>46067.440709930554</v>
      </c>
      <c r="H1262" s="9">
        <v>4</v>
      </c>
      <c r="I1262" s="6">
        <v>401072</v>
      </c>
      <c r="J1262" s="7" t="s">
        <v>1314</v>
      </c>
      <c r="K1262" s="6">
        <v>153000031</v>
      </c>
      <c r="L1262" s="10"/>
      <c r="M1262" s="11">
        <v>47865</v>
      </c>
      <c r="N1262" s="11"/>
      <c r="O1262" s="11"/>
    </row>
    <row r="1263" s="2" customFormat="1" ht="30" hidden="1" customHeight="1">
      <c r="A1263" s="5" t="s">
        <v>111</v>
      </c>
      <c r="B1263" s="5" t="s">
        <v>16</v>
      </c>
      <c r="C1263" s="6">
        <v>1329001690</v>
      </c>
      <c r="D1263" s="7" t="s">
        <v>1315</v>
      </c>
      <c r="E1263" s="7"/>
      <c r="F1263" s="8">
        <v>46067.43622275463</v>
      </c>
      <c r="G1263" s="8">
        <v>46067.458437777779</v>
      </c>
      <c r="H1263" s="9">
        <v>4</v>
      </c>
      <c r="I1263" s="6">
        <v>401096</v>
      </c>
      <c r="J1263" s="7" t="s">
        <v>1316</v>
      </c>
      <c r="K1263" s="6">
        <v>100010367</v>
      </c>
      <c r="L1263" s="10">
        <v>45941</v>
      </c>
      <c r="M1263" s="11">
        <v>47766</v>
      </c>
      <c r="N1263" s="11"/>
      <c r="O1263" s="11"/>
    </row>
    <row r="1264" s="2" customFormat="1" ht="30" hidden="1" customHeight="1">
      <c r="A1264" s="5" t="s">
        <v>111</v>
      </c>
      <c r="B1264" s="5" t="s">
        <v>16</v>
      </c>
      <c r="C1264" s="6">
        <v>1329001690</v>
      </c>
      <c r="D1264" s="7" t="s">
        <v>1317</v>
      </c>
      <c r="E1264" s="7"/>
      <c r="F1264" s="8">
        <v>46067.43622275463</v>
      </c>
      <c r="G1264" s="8">
        <v>46067.462013090277</v>
      </c>
      <c r="H1264" s="9">
        <v>4</v>
      </c>
      <c r="I1264" s="6">
        <v>401096</v>
      </c>
      <c r="J1264" s="7" t="s">
        <v>1316</v>
      </c>
      <c r="K1264" s="6">
        <v>100010367</v>
      </c>
      <c r="L1264" s="10">
        <v>45941</v>
      </c>
      <c r="M1264" s="11">
        <v>47766</v>
      </c>
      <c r="N1264" s="11"/>
      <c r="O1264" s="11"/>
    </row>
    <row r="1265" s="2" customFormat="1" ht="30" hidden="1" customHeight="1">
      <c r="A1265" s="5" t="s">
        <v>111</v>
      </c>
      <c r="B1265" s="5" t="s">
        <v>16</v>
      </c>
      <c r="C1265" s="6">
        <v>1329001690</v>
      </c>
      <c r="D1265" s="7" t="s">
        <v>1318</v>
      </c>
      <c r="E1265" s="7"/>
      <c r="F1265" s="8">
        <v>46067.43622275463</v>
      </c>
      <c r="G1265" s="8">
        <v>46067.460946238425</v>
      </c>
      <c r="H1265" s="9">
        <v>4</v>
      </c>
      <c r="I1265" s="6">
        <v>401096</v>
      </c>
      <c r="J1265" s="7" t="s">
        <v>1316</v>
      </c>
      <c r="K1265" s="6">
        <v>100010367</v>
      </c>
      <c r="L1265" s="10">
        <v>45941</v>
      </c>
      <c r="M1265" s="11">
        <v>47766</v>
      </c>
      <c r="N1265" s="11"/>
      <c r="O1265" s="11"/>
    </row>
    <row r="1266" s="2" customFormat="1" ht="30" hidden="1" customHeight="1">
      <c r="A1266" s="5" t="s">
        <v>111</v>
      </c>
      <c r="B1266" s="5" t="s">
        <v>16</v>
      </c>
      <c r="C1266" s="6">
        <v>1329001690</v>
      </c>
      <c r="D1266" s="7" t="s">
        <v>1319</v>
      </c>
      <c r="E1266" s="7"/>
      <c r="F1266" s="8">
        <v>46067.43622275463</v>
      </c>
      <c r="G1266" s="8">
        <v>46067.463315740737</v>
      </c>
      <c r="H1266" s="9">
        <v>4</v>
      </c>
      <c r="I1266" s="6">
        <v>401096</v>
      </c>
      <c r="J1266" s="7" t="s">
        <v>1316</v>
      </c>
      <c r="K1266" s="6">
        <v>100010367</v>
      </c>
      <c r="L1266" s="10">
        <v>45941</v>
      </c>
      <c r="M1266" s="11">
        <v>47766</v>
      </c>
      <c r="N1266" s="11"/>
      <c r="O1266" s="11"/>
    </row>
    <row r="1267" s="2" customFormat="1" ht="30" hidden="1" customHeight="1">
      <c r="A1267" s="5" t="s">
        <v>111</v>
      </c>
      <c r="B1267" s="5" t="s">
        <v>16</v>
      </c>
      <c r="C1267" s="6">
        <v>1329001690</v>
      </c>
      <c r="D1267" s="7" t="s">
        <v>1320</v>
      </c>
      <c r="E1267" s="7"/>
      <c r="F1267" s="8">
        <v>46067.43622275463</v>
      </c>
      <c r="G1267" s="8">
        <v>46067.459876273148</v>
      </c>
      <c r="H1267" s="9">
        <v>4</v>
      </c>
      <c r="I1267" s="6">
        <v>401096</v>
      </c>
      <c r="J1267" s="7" t="s">
        <v>1316</v>
      </c>
      <c r="K1267" s="6">
        <v>100010367</v>
      </c>
      <c r="L1267" s="10">
        <v>45941</v>
      </c>
      <c r="M1267" s="11">
        <v>47766</v>
      </c>
      <c r="N1267" s="11"/>
      <c r="O1267" s="11"/>
    </row>
    <row r="1268" s="2" customFormat="1" ht="30" hidden="1" customHeight="1">
      <c r="A1268" s="5" t="s">
        <v>111</v>
      </c>
      <c r="B1268" s="5" t="s">
        <v>16</v>
      </c>
      <c r="C1268" s="6">
        <v>1329001690</v>
      </c>
      <c r="D1268" s="7" t="s">
        <v>1321</v>
      </c>
      <c r="E1268" s="7"/>
      <c r="F1268" s="8">
        <v>46067.43622275463</v>
      </c>
      <c r="G1268" s="8">
        <v>46067.45728037037</v>
      </c>
      <c r="H1268" s="9">
        <v>4</v>
      </c>
      <c r="I1268" s="6">
        <v>400541</v>
      </c>
      <c r="J1268" s="7" t="s">
        <v>1007</v>
      </c>
      <c r="K1268" s="6">
        <v>153000081</v>
      </c>
      <c r="L1268" s="10"/>
      <c r="M1268" s="11">
        <v>47883</v>
      </c>
      <c r="N1268" s="11"/>
      <c r="O1268" s="11"/>
    </row>
    <row r="1269" s="2" customFormat="1" ht="30" hidden="1" customHeight="1">
      <c r="A1269" s="5" t="s">
        <v>111</v>
      </c>
      <c r="B1269" s="5" t="s">
        <v>16</v>
      </c>
      <c r="C1269" s="6">
        <v>1329001690</v>
      </c>
      <c r="D1269" s="7" t="s">
        <v>1322</v>
      </c>
      <c r="E1269" s="7"/>
      <c r="F1269" s="8">
        <v>46067.43622275463</v>
      </c>
      <c r="G1269" s="8">
        <v>46067.456787997682</v>
      </c>
      <c r="H1269" s="9">
        <v>4</v>
      </c>
      <c r="I1269" s="6">
        <v>400541</v>
      </c>
      <c r="J1269" s="7" t="s">
        <v>1007</v>
      </c>
      <c r="K1269" s="6">
        <v>153000081</v>
      </c>
      <c r="L1269" s="10"/>
      <c r="M1269" s="11">
        <v>47883</v>
      </c>
      <c r="N1269" s="11"/>
      <c r="O1269" s="11"/>
    </row>
    <row r="1270" s="2" customFormat="1" ht="30" hidden="1" customHeight="1">
      <c r="A1270" s="5" t="s">
        <v>111</v>
      </c>
      <c r="B1270" s="5" t="s">
        <v>16</v>
      </c>
      <c r="C1270" s="6">
        <v>1329001690</v>
      </c>
      <c r="D1270" s="7" t="s">
        <v>1323</v>
      </c>
      <c r="E1270" s="7"/>
      <c r="F1270" s="8">
        <v>46067.43622275463</v>
      </c>
      <c r="G1270" s="8">
        <v>46067.454753993057</v>
      </c>
      <c r="H1270" s="9">
        <v>4</v>
      </c>
      <c r="I1270" s="6">
        <v>400541</v>
      </c>
      <c r="J1270" s="7" t="s">
        <v>1007</v>
      </c>
      <c r="K1270" s="6">
        <v>153000081</v>
      </c>
      <c r="L1270" s="10"/>
      <c r="M1270" s="11">
        <v>47883</v>
      </c>
      <c r="N1270" s="11"/>
      <c r="O1270" s="11"/>
    </row>
    <row r="1271" s="2" customFormat="1" ht="30" hidden="1" customHeight="1">
      <c r="A1271" s="5" t="s">
        <v>111</v>
      </c>
      <c r="B1271" s="5" t="s">
        <v>16</v>
      </c>
      <c r="C1271" s="6">
        <v>1329001690</v>
      </c>
      <c r="D1271" s="7" t="s">
        <v>1324</v>
      </c>
      <c r="E1271" s="7"/>
      <c r="F1271" s="8">
        <v>46067.43622275463</v>
      </c>
      <c r="G1271" s="8">
        <v>46067.453666585643</v>
      </c>
      <c r="H1271" s="9">
        <v>4</v>
      </c>
      <c r="I1271" s="6">
        <v>400541</v>
      </c>
      <c r="J1271" s="7" t="s">
        <v>1007</v>
      </c>
      <c r="K1271" s="6">
        <v>153000081</v>
      </c>
      <c r="L1271" s="10"/>
      <c r="M1271" s="11">
        <v>47883</v>
      </c>
      <c r="N1271" s="11"/>
      <c r="O1271" s="11"/>
    </row>
    <row r="1272" s="2" customFormat="1" ht="30" hidden="1" customHeight="1">
      <c r="A1272" s="5" t="s">
        <v>111</v>
      </c>
      <c r="B1272" s="5" t="s">
        <v>16</v>
      </c>
      <c r="C1272" s="6">
        <v>1329001690</v>
      </c>
      <c r="D1272" s="7" t="s">
        <v>1325</v>
      </c>
      <c r="E1272" s="7"/>
      <c r="F1272" s="8">
        <v>46067.43622275463</v>
      </c>
      <c r="G1272" s="8">
        <v>46067.453268761572</v>
      </c>
      <c r="H1272" s="9">
        <v>4</v>
      </c>
      <c r="I1272" s="6">
        <v>400541</v>
      </c>
      <c r="J1272" s="7" t="s">
        <v>1007</v>
      </c>
      <c r="K1272" s="6">
        <v>153000081</v>
      </c>
      <c r="L1272" s="10"/>
      <c r="M1272" s="11">
        <v>47883</v>
      </c>
      <c r="N1272" s="11"/>
      <c r="O1272" s="11"/>
    </row>
    <row r="1273" s="2" customFormat="1" ht="30" hidden="1" customHeight="1">
      <c r="A1273" s="5" t="s">
        <v>111</v>
      </c>
      <c r="B1273" s="5" t="s">
        <v>16</v>
      </c>
      <c r="C1273" s="6">
        <v>1329001690</v>
      </c>
      <c r="D1273" s="7" t="s">
        <v>1326</v>
      </c>
      <c r="E1273" s="7"/>
      <c r="F1273" s="8">
        <v>46067.43622275463</v>
      </c>
      <c r="G1273" s="8">
        <v>46067.452185474533</v>
      </c>
      <c r="H1273" s="9">
        <v>4</v>
      </c>
      <c r="I1273" s="6">
        <v>400541</v>
      </c>
      <c r="J1273" s="7" t="s">
        <v>1007</v>
      </c>
      <c r="K1273" s="6">
        <v>153000081</v>
      </c>
      <c r="L1273" s="10"/>
      <c r="M1273" s="11">
        <v>47883</v>
      </c>
      <c r="N1273" s="11"/>
      <c r="O1273" s="11"/>
    </row>
    <row r="1274" s="2" customFormat="1" ht="30" hidden="1" customHeight="1">
      <c r="A1274" s="5" t="s">
        <v>111</v>
      </c>
      <c r="B1274" s="5" t="s">
        <v>16</v>
      </c>
      <c r="C1274" s="6">
        <v>1329001690</v>
      </c>
      <c r="D1274" s="7" t="s">
        <v>1327</v>
      </c>
      <c r="E1274" s="7"/>
      <c r="F1274" s="8">
        <v>46067.43622275463</v>
      </c>
      <c r="G1274" s="8">
        <v>46067.451664687498</v>
      </c>
      <c r="H1274" s="9">
        <v>4</v>
      </c>
      <c r="I1274" s="6">
        <v>400541</v>
      </c>
      <c r="J1274" s="7" t="s">
        <v>1007</v>
      </c>
      <c r="K1274" s="6">
        <v>153000081</v>
      </c>
      <c r="L1274" s="10"/>
      <c r="M1274" s="11">
        <v>47883</v>
      </c>
      <c r="N1274" s="11"/>
      <c r="O1274" s="11"/>
    </row>
    <row r="1275" s="2" customFormat="1" ht="30" hidden="1" customHeight="1">
      <c r="A1275" s="5" t="s">
        <v>111</v>
      </c>
      <c r="B1275" s="5" t="s">
        <v>16</v>
      </c>
      <c r="C1275" s="6">
        <v>1329001690</v>
      </c>
      <c r="D1275" s="7" t="s">
        <v>1328</v>
      </c>
      <c r="E1275" s="7"/>
      <c r="F1275" s="8">
        <v>46067.43622275463</v>
      </c>
      <c r="G1275" s="8">
        <v>46067.450573275462</v>
      </c>
      <c r="H1275" s="9">
        <v>4</v>
      </c>
      <c r="I1275" s="6">
        <v>400541</v>
      </c>
      <c r="J1275" s="7" t="s">
        <v>1007</v>
      </c>
      <c r="K1275" s="6">
        <v>153000081</v>
      </c>
      <c r="L1275" s="10"/>
      <c r="M1275" s="11">
        <v>47883</v>
      </c>
      <c r="N1275" s="11"/>
      <c r="O1275" s="11"/>
    </row>
    <row r="1276" s="2" customFormat="1" ht="30" hidden="1" customHeight="1">
      <c r="A1276" s="5" t="s">
        <v>111</v>
      </c>
      <c r="B1276" s="5" t="s">
        <v>16</v>
      </c>
      <c r="C1276" s="6">
        <v>1329001690</v>
      </c>
      <c r="D1276" s="7" t="s">
        <v>1329</v>
      </c>
      <c r="E1276" s="7"/>
      <c r="F1276" s="8">
        <v>46067.43622275463</v>
      </c>
      <c r="G1276" s="8">
        <v>46067.460419768518</v>
      </c>
      <c r="H1276" s="9">
        <v>4</v>
      </c>
      <c r="I1276" s="6">
        <v>400541</v>
      </c>
      <c r="J1276" s="7" t="s">
        <v>1007</v>
      </c>
      <c r="K1276" s="6">
        <v>153000081</v>
      </c>
      <c r="L1276" s="10"/>
      <c r="M1276" s="11">
        <v>47883</v>
      </c>
      <c r="N1276" s="11"/>
      <c r="O1276" s="11"/>
    </row>
    <row r="1277" s="2" customFormat="1" ht="30" hidden="1" customHeight="1">
      <c r="A1277" s="5" t="s">
        <v>111</v>
      </c>
      <c r="B1277" s="5" t="s">
        <v>16</v>
      </c>
      <c r="C1277" s="6">
        <v>1329001690</v>
      </c>
      <c r="D1277" s="7" t="s">
        <v>1330</v>
      </c>
      <c r="E1277" s="7"/>
      <c r="F1277" s="8">
        <v>46067.43622275463</v>
      </c>
      <c r="G1277" s="8">
        <v>46067.459126562499</v>
      </c>
      <c r="H1277" s="9">
        <v>4</v>
      </c>
      <c r="I1277" s="6">
        <v>400541</v>
      </c>
      <c r="J1277" s="7" t="s">
        <v>1007</v>
      </c>
      <c r="K1277" s="6">
        <v>153000081</v>
      </c>
      <c r="L1277" s="10"/>
      <c r="M1277" s="11">
        <v>47883</v>
      </c>
      <c r="N1277" s="11"/>
      <c r="O1277" s="11"/>
    </row>
    <row r="1278" s="2" customFormat="1" ht="30" hidden="1" customHeight="1">
      <c r="A1278" s="5" t="s">
        <v>111</v>
      </c>
      <c r="B1278" s="5" t="s">
        <v>16</v>
      </c>
      <c r="C1278" s="6">
        <v>1329001690</v>
      </c>
      <c r="D1278" s="7" t="s">
        <v>1331</v>
      </c>
      <c r="E1278" s="7"/>
      <c r="F1278" s="8">
        <v>46067.43622275463</v>
      </c>
      <c r="G1278" s="8">
        <v>46067.462749340273</v>
      </c>
      <c r="H1278" s="9">
        <v>3</v>
      </c>
      <c r="I1278" s="6">
        <v>400535</v>
      </c>
      <c r="J1278" s="7" t="s">
        <v>1332</v>
      </c>
      <c r="K1278" s="6">
        <v>153000047</v>
      </c>
      <c r="L1278" s="10">
        <v>46043</v>
      </c>
      <c r="M1278" s="11">
        <v>47868</v>
      </c>
      <c r="N1278" s="11"/>
      <c r="O1278" s="11"/>
    </row>
    <row r="1279" s="2" customFormat="1" ht="30" hidden="1" customHeight="1">
      <c r="A1279" s="5" t="s">
        <v>111</v>
      </c>
      <c r="B1279" s="5" t="s">
        <v>16</v>
      </c>
      <c r="C1279" s="6">
        <v>1329001690</v>
      </c>
      <c r="D1279" s="7" t="s">
        <v>1333</v>
      </c>
      <c r="E1279" s="7"/>
      <c r="F1279" s="8">
        <v>46067.43622275463</v>
      </c>
      <c r="G1279" s="8">
        <v>46067.44682420139</v>
      </c>
      <c r="H1279" s="9">
        <v>4</v>
      </c>
      <c r="I1279" s="6">
        <v>400541</v>
      </c>
      <c r="J1279" s="7" t="s">
        <v>1007</v>
      </c>
      <c r="K1279" s="6">
        <v>153000081</v>
      </c>
      <c r="L1279" s="10"/>
      <c r="M1279" s="11">
        <v>47883</v>
      </c>
      <c r="N1279" s="11"/>
      <c r="O1279" s="11"/>
    </row>
    <row r="1280" s="2" customFormat="1" ht="30" hidden="1" customHeight="1">
      <c r="A1280" s="5" t="s">
        <v>111</v>
      </c>
      <c r="B1280" s="5" t="s">
        <v>16</v>
      </c>
      <c r="C1280" s="6">
        <v>1329001690</v>
      </c>
      <c r="D1280" s="7" t="s">
        <v>1334</v>
      </c>
      <c r="E1280" s="7"/>
      <c r="F1280" s="8">
        <v>46067.43622275463</v>
      </c>
      <c r="G1280" s="8">
        <v>46067.449957592587</v>
      </c>
      <c r="H1280" s="9">
        <v>4</v>
      </c>
      <c r="I1280" s="6">
        <v>400541</v>
      </c>
      <c r="J1280" s="7" t="s">
        <v>1007</v>
      </c>
      <c r="K1280" s="6">
        <v>153000081</v>
      </c>
      <c r="L1280" s="10"/>
      <c r="M1280" s="11">
        <v>47883</v>
      </c>
      <c r="N1280" s="11"/>
      <c r="O1280" s="11"/>
    </row>
    <row r="1281" s="2" customFormat="1" ht="30" hidden="1" customHeight="1">
      <c r="A1281" s="5" t="s">
        <v>111</v>
      </c>
      <c r="B1281" s="5" t="s">
        <v>16</v>
      </c>
      <c r="C1281" s="6">
        <v>1329001690</v>
      </c>
      <c r="D1281" s="7" t="s">
        <v>1335</v>
      </c>
      <c r="E1281" s="7"/>
      <c r="F1281" s="8">
        <v>46067.43622275463</v>
      </c>
      <c r="G1281" s="8">
        <v>46067.449466527774</v>
      </c>
      <c r="H1281" s="9">
        <v>4</v>
      </c>
      <c r="I1281" s="6">
        <v>400541</v>
      </c>
      <c r="J1281" s="7" t="s">
        <v>1007</v>
      </c>
      <c r="K1281" s="6">
        <v>153000081</v>
      </c>
      <c r="L1281" s="10"/>
      <c r="M1281" s="11">
        <v>47883</v>
      </c>
      <c r="N1281" s="11"/>
      <c r="O1281" s="11"/>
    </row>
    <row r="1282" s="2" customFormat="1" ht="30" hidden="1" customHeight="1">
      <c r="A1282" s="5" t="s">
        <v>111</v>
      </c>
      <c r="B1282" s="5" t="s">
        <v>16</v>
      </c>
      <c r="C1282" s="6">
        <v>1329001690</v>
      </c>
      <c r="D1282" s="7" t="s">
        <v>1336</v>
      </c>
      <c r="E1282" s="7"/>
      <c r="F1282" s="8">
        <v>46067.43622275463</v>
      </c>
      <c r="G1282" s="8">
        <v>46067.448588449071</v>
      </c>
      <c r="H1282" s="9">
        <v>4</v>
      </c>
      <c r="I1282" s="6">
        <v>400541</v>
      </c>
      <c r="J1282" s="7" t="s">
        <v>1007</v>
      </c>
      <c r="K1282" s="6">
        <v>153000081</v>
      </c>
      <c r="L1282" s="10"/>
      <c r="M1282" s="11">
        <v>47883</v>
      </c>
      <c r="N1282" s="11"/>
      <c r="O1282" s="11"/>
    </row>
    <row r="1283" s="2" customFormat="1" ht="30" hidden="1" customHeight="1">
      <c r="A1283" s="5" t="s">
        <v>111</v>
      </c>
      <c r="B1283" s="5" t="s">
        <v>16</v>
      </c>
      <c r="C1283" s="6">
        <v>1329001690</v>
      </c>
      <c r="D1283" s="7" t="s">
        <v>1337</v>
      </c>
      <c r="E1283" s="7"/>
      <c r="F1283" s="8">
        <v>46067.43622275463</v>
      </c>
      <c r="G1283" s="8">
        <v>46067.447990868051</v>
      </c>
      <c r="H1283" s="9">
        <v>4</v>
      </c>
      <c r="I1283" s="6">
        <v>401072</v>
      </c>
      <c r="J1283" s="7" t="s">
        <v>1314</v>
      </c>
      <c r="K1283" s="6">
        <v>153000031</v>
      </c>
      <c r="L1283" s="10"/>
      <c r="M1283" s="11">
        <v>47865</v>
      </c>
      <c r="N1283" s="11"/>
      <c r="O1283" s="11"/>
    </row>
    <row r="1284" s="2" customFormat="1" ht="30" hidden="1" customHeight="1">
      <c r="A1284" s="5" t="s">
        <v>111</v>
      </c>
      <c r="B1284" s="5" t="s">
        <v>16</v>
      </c>
      <c r="C1284" s="6">
        <v>1329001690</v>
      </c>
      <c r="D1284" s="7" t="s">
        <v>1338</v>
      </c>
      <c r="E1284" s="7"/>
      <c r="F1284" s="8">
        <v>46067.43622275463</v>
      </c>
      <c r="G1284" s="8">
        <v>46067.447449872685</v>
      </c>
      <c r="H1284" s="9">
        <v>4</v>
      </c>
      <c r="I1284" s="6">
        <v>401072</v>
      </c>
      <c r="J1284" s="7" t="s">
        <v>1314</v>
      </c>
      <c r="K1284" s="6">
        <v>153000031</v>
      </c>
      <c r="L1284" s="10"/>
      <c r="M1284" s="11">
        <v>47865</v>
      </c>
      <c r="N1284" s="11"/>
      <c r="O1284" s="11"/>
    </row>
    <row r="1285" s="2" customFormat="1" ht="30" hidden="1" customHeight="1">
      <c r="A1285" s="5" t="s">
        <v>111</v>
      </c>
      <c r="B1285" s="5" t="s">
        <v>16</v>
      </c>
      <c r="C1285" s="6">
        <v>1329001690</v>
      </c>
      <c r="D1285" s="7" t="s">
        <v>1339</v>
      </c>
      <c r="E1285" s="7"/>
      <c r="F1285" s="8">
        <v>46067.43622275463</v>
      </c>
      <c r="G1285" s="8">
        <v>46067.442968379626</v>
      </c>
      <c r="H1285" s="9">
        <v>4</v>
      </c>
      <c r="I1285" s="6">
        <v>400535</v>
      </c>
      <c r="J1285" s="7" t="s">
        <v>1332</v>
      </c>
      <c r="K1285" s="6">
        <v>153000047</v>
      </c>
      <c r="L1285" s="10">
        <v>46043</v>
      </c>
      <c r="M1285" s="11">
        <v>47868</v>
      </c>
      <c r="N1285" s="11"/>
      <c r="O1285" s="11"/>
    </row>
    <row r="1286" s="2" customFormat="1" ht="30" hidden="1" customHeight="1">
      <c r="A1286" s="5" t="s">
        <v>111</v>
      </c>
      <c r="B1286" s="5" t="s">
        <v>16</v>
      </c>
      <c r="C1286" s="6">
        <v>1329001690</v>
      </c>
      <c r="D1286" s="7" t="s">
        <v>1340</v>
      </c>
      <c r="E1286" s="7"/>
      <c r="F1286" s="8">
        <v>46067.43622275463</v>
      </c>
      <c r="G1286" s="8">
        <v>46067.442255034723</v>
      </c>
      <c r="H1286" s="9">
        <v>4</v>
      </c>
      <c r="I1286" s="6">
        <v>401072</v>
      </c>
      <c r="J1286" s="7" t="s">
        <v>1314</v>
      </c>
      <c r="K1286" s="6">
        <v>153000031</v>
      </c>
      <c r="L1286" s="10"/>
      <c r="M1286" s="11">
        <v>47865</v>
      </c>
      <c r="N1286" s="11"/>
      <c r="O1286" s="11"/>
    </row>
    <row r="1287" s="2" customFormat="1" ht="30" hidden="1" customHeight="1">
      <c r="A1287" s="5" t="s">
        <v>111</v>
      </c>
      <c r="B1287" s="5" t="s">
        <v>16</v>
      </c>
      <c r="C1287" s="6">
        <v>1329001690</v>
      </c>
      <c r="D1287" s="7" t="s">
        <v>1341</v>
      </c>
      <c r="E1287" s="7"/>
      <c r="F1287" s="8">
        <v>46067.43622275463</v>
      </c>
      <c r="G1287" s="8">
        <v>46067.441674270834</v>
      </c>
      <c r="H1287" s="9">
        <v>4</v>
      </c>
      <c r="I1287" s="6">
        <v>400535</v>
      </c>
      <c r="J1287" s="7" t="s">
        <v>1332</v>
      </c>
      <c r="K1287" s="6">
        <v>153000047</v>
      </c>
      <c r="L1287" s="10">
        <v>46043</v>
      </c>
      <c r="M1287" s="11">
        <v>47868</v>
      </c>
      <c r="N1287" s="11"/>
      <c r="O1287" s="11"/>
    </row>
    <row r="1288" s="2" customFormat="1" ht="30" hidden="1" customHeight="1">
      <c r="A1288" s="5" t="s">
        <v>111</v>
      </c>
      <c r="B1288" s="5" t="s">
        <v>16</v>
      </c>
      <c r="C1288" s="6">
        <v>1329001690</v>
      </c>
      <c r="D1288" s="7" t="s">
        <v>1342</v>
      </c>
      <c r="E1288" s="7"/>
      <c r="F1288" s="8">
        <v>46067.43622275463</v>
      </c>
      <c r="G1288" s="8">
        <v>46067.444754328702</v>
      </c>
      <c r="H1288" s="9">
        <v>4</v>
      </c>
      <c r="I1288" s="6">
        <v>400535</v>
      </c>
      <c r="J1288" s="7" t="s">
        <v>1332</v>
      </c>
      <c r="K1288" s="6">
        <v>153000047</v>
      </c>
      <c r="L1288" s="10">
        <v>46043</v>
      </c>
      <c r="M1288" s="11">
        <v>47868</v>
      </c>
      <c r="N1288" s="11"/>
      <c r="O1288" s="11"/>
    </row>
    <row r="1289" s="2" customFormat="1" ht="30" hidden="1" customHeight="1">
      <c r="A1289" s="5" t="s">
        <v>111</v>
      </c>
      <c r="B1289" s="5" t="s">
        <v>16</v>
      </c>
      <c r="C1289" s="6">
        <v>1329001690</v>
      </c>
      <c r="D1289" s="7" t="s">
        <v>1343</v>
      </c>
      <c r="E1289" s="7"/>
      <c r="F1289" s="8">
        <v>46067.43622275463</v>
      </c>
      <c r="G1289" s="8">
        <v>46067.443791377314</v>
      </c>
      <c r="H1289" s="9">
        <v>4</v>
      </c>
      <c r="I1289" s="6">
        <v>400535</v>
      </c>
      <c r="J1289" s="7" t="s">
        <v>1332</v>
      </c>
      <c r="K1289" s="6">
        <v>153000047</v>
      </c>
      <c r="L1289" s="10">
        <v>46043</v>
      </c>
      <c r="M1289" s="11">
        <v>47868</v>
      </c>
      <c r="N1289" s="11"/>
      <c r="O1289" s="11"/>
    </row>
    <row r="1290" s="2" customFormat="1" ht="30" hidden="1" customHeight="1">
      <c r="A1290" s="5" t="s">
        <v>111</v>
      </c>
      <c r="B1290" s="5" t="s">
        <v>16</v>
      </c>
      <c r="C1290" s="6">
        <v>1329001690</v>
      </c>
      <c r="D1290" s="7" t="s">
        <v>1344</v>
      </c>
      <c r="E1290" s="7"/>
      <c r="F1290" s="8">
        <v>46067.43622275463</v>
      </c>
      <c r="G1290" s="8">
        <v>46067.440173194445</v>
      </c>
      <c r="H1290" s="9">
        <v>4</v>
      </c>
      <c r="I1290" s="6">
        <v>401072</v>
      </c>
      <c r="J1290" s="7" t="s">
        <v>1314</v>
      </c>
      <c r="K1290" s="6">
        <v>153000031</v>
      </c>
      <c r="L1290" s="10"/>
      <c r="M1290" s="11">
        <v>47865</v>
      </c>
      <c r="N1290" s="11"/>
      <c r="O1290" s="11"/>
    </row>
    <row r="1291" s="2" customFormat="1" ht="30" hidden="1" customHeight="1">
      <c r="A1291" s="5" t="s">
        <v>111</v>
      </c>
      <c r="B1291" s="5" t="s">
        <v>16</v>
      </c>
      <c r="C1291" s="6">
        <v>1329001690</v>
      </c>
      <c r="D1291" s="7" t="s">
        <v>1345</v>
      </c>
      <c r="E1291" s="7"/>
      <c r="F1291" s="8">
        <v>46067.43622275463</v>
      </c>
      <c r="G1291" s="8">
        <v>46067.445557256942</v>
      </c>
      <c r="H1291" s="9">
        <v>4</v>
      </c>
      <c r="I1291" s="6">
        <v>401072</v>
      </c>
      <c r="J1291" s="7" t="s">
        <v>1314</v>
      </c>
      <c r="K1291" s="6">
        <v>153000031</v>
      </c>
      <c r="L1291" s="10"/>
      <c r="M1291" s="11">
        <v>47865</v>
      </c>
      <c r="N1291" s="11"/>
      <c r="O1291" s="11"/>
    </row>
    <row r="1292" s="2" customFormat="1" ht="30" hidden="1" customHeight="1">
      <c r="A1292" s="5" t="s">
        <v>111</v>
      </c>
      <c r="B1292" s="5" t="s">
        <v>16</v>
      </c>
      <c r="C1292" s="6">
        <v>1329001694</v>
      </c>
      <c r="D1292" s="7" t="s">
        <v>1346</v>
      </c>
      <c r="E1292" s="7"/>
      <c r="F1292" s="8">
        <v>46068.204956909722</v>
      </c>
      <c r="G1292" s="8">
        <v>46068.268075671294</v>
      </c>
      <c r="H1292" s="9">
        <v>4</v>
      </c>
      <c r="I1292" s="6">
        <v>400459</v>
      </c>
      <c r="J1292" s="7" t="s">
        <v>1095</v>
      </c>
      <c r="K1292" s="6">
        <v>153000094</v>
      </c>
      <c r="L1292" s="10"/>
      <c r="M1292" s="11">
        <v>47887</v>
      </c>
      <c r="N1292" s="11"/>
      <c r="O1292" s="11"/>
    </row>
    <row r="1293" s="2" customFormat="1" ht="30" hidden="1" customHeight="1">
      <c r="A1293" s="5" t="s">
        <v>111</v>
      </c>
      <c r="B1293" s="5" t="s">
        <v>16</v>
      </c>
      <c r="C1293" s="6">
        <v>1329001694</v>
      </c>
      <c r="D1293" s="7" t="s">
        <v>1347</v>
      </c>
      <c r="E1293" s="7"/>
      <c r="F1293" s="8">
        <v>46068.204956909722</v>
      </c>
      <c r="G1293" s="8">
        <v>46068.280225706018</v>
      </c>
      <c r="H1293" s="9">
        <v>4</v>
      </c>
      <c r="I1293" s="6">
        <v>400459</v>
      </c>
      <c r="J1293" s="7" t="s">
        <v>1095</v>
      </c>
      <c r="K1293" s="6">
        <v>153000094</v>
      </c>
      <c r="L1293" s="10"/>
      <c r="M1293" s="11">
        <v>47887</v>
      </c>
      <c r="N1293" s="11"/>
      <c r="O1293" s="11"/>
    </row>
    <row r="1294" s="2" customFormat="1" ht="30" hidden="1" customHeight="1">
      <c r="A1294" s="5" t="s">
        <v>111</v>
      </c>
      <c r="B1294" s="5" t="s">
        <v>16</v>
      </c>
      <c r="C1294" s="6">
        <v>1329001694</v>
      </c>
      <c r="D1294" s="7" t="s">
        <v>1348</v>
      </c>
      <c r="E1294" s="7"/>
      <c r="F1294" s="8">
        <v>46068.204956909722</v>
      </c>
      <c r="G1294" s="8">
        <v>46068.279600162037</v>
      </c>
      <c r="H1294" s="9">
        <v>4</v>
      </c>
      <c r="I1294" s="6">
        <v>400459</v>
      </c>
      <c r="J1294" s="7" t="s">
        <v>1095</v>
      </c>
      <c r="K1294" s="6">
        <v>153000094</v>
      </c>
      <c r="L1294" s="10"/>
      <c r="M1294" s="11">
        <v>47887</v>
      </c>
      <c r="N1294" s="11"/>
      <c r="O1294" s="11"/>
    </row>
    <row r="1295" s="2" customFormat="1" ht="30" hidden="1" customHeight="1">
      <c r="A1295" s="5" t="s">
        <v>111</v>
      </c>
      <c r="B1295" s="5" t="s">
        <v>16</v>
      </c>
      <c r="C1295" s="6">
        <v>1329001694</v>
      </c>
      <c r="D1295" s="7" t="s">
        <v>1349</v>
      </c>
      <c r="E1295" s="7"/>
      <c r="F1295" s="8">
        <v>46068.204956909722</v>
      </c>
      <c r="G1295" s="8">
        <v>46068.279053460647</v>
      </c>
      <c r="H1295" s="9">
        <v>4</v>
      </c>
      <c r="I1295" s="6">
        <v>400459</v>
      </c>
      <c r="J1295" s="7" t="s">
        <v>1095</v>
      </c>
      <c r="K1295" s="6">
        <v>153000094</v>
      </c>
      <c r="L1295" s="10"/>
      <c r="M1295" s="11">
        <v>47887</v>
      </c>
      <c r="N1295" s="11"/>
      <c r="O1295" s="11"/>
    </row>
    <row r="1296" s="2" customFormat="1" ht="30" hidden="1" customHeight="1">
      <c r="A1296" s="5" t="s">
        <v>111</v>
      </c>
      <c r="B1296" s="5" t="s">
        <v>16</v>
      </c>
      <c r="C1296" s="6">
        <v>1329001694</v>
      </c>
      <c r="D1296" s="7" t="s">
        <v>1350</v>
      </c>
      <c r="E1296" s="7"/>
      <c r="F1296" s="8">
        <v>46068.204956909722</v>
      </c>
      <c r="G1296" s="8">
        <v>46068.278576956014</v>
      </c>
      <c r="H1296" s="9">
        <v>4</v>
      </c>
      <c r="I1296" s="6">
        <v>400459</v>
      </c>
      <c r="J1296" s="7" t="s">
        <v>1095</v>
      </c>
      <c r="K1296" s="6">
        <v>153000094</v>
      </c>
      <c r="L1296" s="10"/>
      <c r="M1296" s="11">
        <v>47887</v>
      </c>
      <c r="N1296" s="11"/>
      <c r="O1296" s="11"/>
    </row>
    <row r="1297" s="2" customFormat="1" ht="30" hidden="1" customHeight="1">
      <c r="A1297" s="5" t="s">
        <v>111</v>
      </c>
      <c r="B1297" s="5" t="s">
        <v>16</v>
      </c>
      <c r="C1297" s="6">
        <v>1329001694</v>
      </c>
      <c r="D1297" s="7" t="s">
        <v>1351</v>
      </c>
      <c r="E1297" s="7"/>
      <c r="F1297" s="8">
        <v>46068.204956909722</v>
      </c>
      <c r="G1297" s="8">
        <v>46068.278202743051</v>
      </c>
      <c r="H1297" s="9">
        <v>4</v>
      </c>
      <c r="I1297" s="6">
        <v>400459</v>
      </c>
      <c r="J1297" s="7" t="s">
        <v>1095</v>
      </c>
      <c r="K1297" s="6">
        <v>153000094</v>
      </c>
      <c r="L1297" s="10"/>
      <c r="M1297" s="11">
        <v>47887</v>
      </c>
      <c r="N1297" s="11"/>
      <c r="O1297" s="11"/>
    </row>
    <row r="1298" s="2" customFormat="1" ht="30" hidden="1" customHeight="1">
      <c r="A1298" s="5" t="s">
        <v>111</v>
      </c>
      <c r="B1298" s="5" t="s">
        <v>16</v>
      </c>
      <c r="C1298" s="6">
        <v>1329001694</v>
      </c>
      <c r="D1298" s="7" t="s">
        <v>1352</v>
      </c>
      <c r="E1298" s="7"/>
      <c r="F1298" s="8">
        <v>46068.204956909722</v>
      </c>
      <c r="G1298" s="8">
        <v>46068.277776678238</v>
      </c>
      <c r="H1298" s="9">
        <v>4</v>
      </c>
      <c r="I1298" s="6">
        <v>400459</v>
      </c>
      <c r="J1298" s="7" t="s">
        <v>1095</v>
      </c>
      <c r="K1298" s="6">
        <v>153000094</v>
      </c>
      <c r="L1298" s="10"/>
      <c r="M1298" s="11">
        <v>47887</v>
      </c>
      <c r="N1298" s="11"/>
      <c r="O1298" s="11"/>
    </row>
    <row r="1299" s="2" customFormat="1" ht="30" hidden="1" customHeight="1">
      <c r="A1299" s="5" t="s">
        <v>111</v>
      </c>
      <c r="B1299" s="5" t="s">
        <v>16</v>
      </c>
      <c r="C1299" s="6">
        <v>1329001694</v>
      </c>
      <c r="D1299" s="7" t="s">
        <v>1353</v>
      </c>
      <c r="E1299" s="7"/>
      <c r="F1299" s="8">
        <v>46068.204956909722</v>
      </c>
      <c r="G1299" s="8">
        <v>46068.277290335645</v>
      </c>
      <c r="H1299" s="9">
        <v>4</v>
      </c>
      <c r="I1299" s="6">
        <v>400459</v>
      </c>
      <c r="J1299" s="7" t="s">
        <v>1095</v>
      </c>
      <c r="K1299" s="6">
        <v>153000094</v>
      </c>
      <c r="L1299" s="10"/>
      <c r="M1299" s="11">
        <v>47887</v>
      </c>
      <c r="N1299" s="11"/>
      <c r="O1299" s="11"/>
    </row>
    <row r="1300" s="2" customFormat="1" ht="30" hidden="1" customHeight="1">
      <c r="A1300" s="5" t="s">
        <v>111</v>
      </c>
      <c r="B1300" s="5" t="s">
        <v>16</v>
      </c>
      <c r="C1300" s="6">
        <v>1329001694</v>
      </c>
      <c r="D1300" s="7" t="s">
        <v>1354</v>
      </c>
      <c r="E1300" s="7"/>
      <c r="F1300" s="8">
        <v>46068.204956909722</v>
      </c>
      <c r="G1300" s="8">
        <v>46068.276892118054</v>
      </c>
      <c r="H1300" s="9">
        <v>4</v>
      </c>
      <c r="I1300" s="6">
        <v>400459</v>
      </c>
      <c r="J1300" s="7" t="s">
        <v>1095</v>
      </c>
      <c r="K1300" s="6">
        <v>153000094</v>
      </c>
      <c r="L1300" s="10"/>
      <c r="M1300" s="11">
        <v>47887</v>
      </c>
      <c r="N1300" s="11"/>
      <c r="O1300" s="11"/>
    </row>
    <row r="1301" s="2" customFormat="1" ht="30" hidden="1" customHeight="1">
      <c r="A1301" s="5" t="s">
        <v>111</v>
      </c>
      <c r="B1301" s="5" t="s">
        <v>16</v>
      </c>
      <c r="C1301" s="6">
        <v>1329001694</v>
      </c>
      <c r="D1301" s="7" t="s">
        <v>1355</v>
      </c>
      <c r="E1301" s="7"/>
      <c r="F1301" s="8">
        <v>46068.204956909722</v>
      </c>
      <c r="G1301" s="8">
        <v>46068.276496423612</v>
      </c>
      <c r="H1301" s="9">
        <v>4</v>
      </c>
      <c r="I1301" s="6">
        <v>400459</v>
      </c>
      <c r="J1301" s="7" t="s">
        <v>1095</v>
      </c>
      <c r="K1301" s="6">
        <v>153000094</v>
      </c>
      <c r="L1301" s="10"/>
      <c r="M1301" s="11">
        <v>47887</v>
      </c>
      <c r="N1301" s="11"/>
      <c r="O1301" s="11"/>
    </row>
    <row r="1302" s="2" customFormat="1" ht="30" hidden="1" customHeight="1">
      <c r="A1302" s="5" t="s">
        <v>111</v>
      </c>
      <c r="B1302" s="5" t="s">
        <v>16</v>
      </c>
      <c r="C1302" s="6">
        <v>1329001694</v>
      </c>
      <c r="D1302" s="7" t="s">
        <v>1356</v>
      </c>
      <c r="E1302" s="7"/>
      <c r="F1302" s="8">
        <v>46068.204956909722</v>
      </c>
      <c r="G1302" s="8">
        <v>46068.276075034722</v>
      </c>
      <c r="H1302" s="9">
        <v>4</v>
      </c>
      <c r="I1302" s="6">
        <v>400459</v>
      </c>
      <c r="J1302" s="7" t="s">
        <v>1095</v>
      </c>
      <c r="K1302" s="6">
        <v>153000094</v>
      </c>
      <c r="L1302" s="10"/>
      <c r="M1302" s="11">
        <v>47887</v>
      </c>
      <c r="N1302" s="11"/>
      <c r="O1302" s="11"/>
    </row>
    <row r="1303" s="2" customFormat="1" ht="30" hidden="1" customHeight="1">
      <c r="A1303" s="5" t="s">
        <v>111</v>
      </c>
      <c r="B1303" s="5" t="s">
        <v>16</v>
      </c>
      <c r="C1303" s="6">
        <v>1329001694</v>
      </c>
      <c r="D1303" s="7" t="s">
        <v>1357</v>
      </c>
      <c r="E1303" s="7"/>
      <c r="F1303" s="8">
        <v>46068.204956909722</v>
      </c>
      <c r="G1303" s="8">
        <v>46068.275594282408</v>
      </c>
      <c r="H1303" s="9">
        <v>4</v>
      </c>
      <c r="I1303" s="6">
        <v>400459</v>
      </c>
      <c r="J1303" s="7" t="s">
        <v>1095</v>
      </c>
      <c r="K1303" s="6">
        <v>153000094</v>
      </c>
      <c r="L1303" s="10"/>
      <c r="M1303" s="11">
        <v>47887</v>
      </c>
      <c r="N1303" s="11"/>
      <c r="O1303" s="11"/>
    </row>
    <row r="1304" s="2" customFormat="1" ht="30" hidden="1" customHeight="1">
      <c r="A1304" s="5" t="s">
        <v>111</v>
      </c>
      <c r="B1304" s="5" t="s">
        <v>16</v>
      </c>
      <c r="C1304" s="6">
        <v>1329001694</v>
      </c>
      <c r="D1304" s="7" t="s">
        <v>1358</v>
      </c>
      <c r="E1304" s="7"/>
      <c r="F1304" s="8">
        <v>46068.204956909722</v>
      </c>
      <c r="G1304" s="8">
        <v>46068.275092557866</v>
      </c>
      <c r="H1304" s="9">
        <v>4</v>
      </c>
      <c r="I1304" s="6">
        <v>400459</v>
      </c>
      <c r="J1304" s="7" t="s">
        <v>1095</v>
      </c>
      <c r="K1304" s="6">
        <v>153000094</v>
      </c>
      <c r="L1304" s="10"/>
      <c r="M1304" s="11">
        <v>47887</v>
      </c>
      <c r="N1304" s="11"/>
      <c r="O1304" s="11"/>
    </row>
    <row r="1305" s="2" customFormat="1" ht="30" hidden="1" customHeight="1">
      <c r="A1305" s="5" t="s">
        <v>111</v>
      </c>
      <c r="B1305" s="5" t="s">
        <v>16</v>
      </c>
      <c r="C1305" s="6">
        <v>1329001694</v>
      </c>
      <c r="D1305" s="7" t="s">
        <v>1359</v>
      </c>
      <c r="E1305" s="7"/>
      <c r="F1305" s="8">
        <v>46068.204956909722</v>
      </c>
      <c r="G1305" s="8">
        <v>46068.274589386572</v>
      </c>
      <c r="H1305" s="9">
        <v>4</v>
      </c>
      <c r="I1305" s="6">
        <v>400459</v>
      </c>
      <c r="J1305" s="7" t="s">
        <v>1095</v>
      </c>
      <c r="K1305" s="6">
        <v>153000094</v>
      </c>
      <c r="L1305" s="10"/>
      <c r="M1305" s="11">
        <v>47887</v>
      </c>
      <c r="N1305" s="11"/>
      <c r="O1305" s="11"/>
    </row>
    <row r="1306" s="2" customFormat="1" ht="30" hidden="1" customHeight="1">
      <c r="A1306" s="5" t="s">
        <v>111</v>
      </c>
      <c r="B1306" s="5" t="s">
        <v>16</v>
      </c>
      <c r="C1306" s="6">
        <v>1329001694</v>
      </c>
      <c r="D1306" s="7" t="s">
        <v>1360</v>
      </c>
      <c r="E1306" s="7"/>
      <c r="F1306" s="8">
        <v>46068.204956909722</v>
      </c>
      <c r="G1306" s="8">
        <v>46068.274144884257</v>
      </c>
      <c r="H1306" s="9">
        <v>4</v>
      </c>
      <c r="I1306" s="6">
        <v>400459</v>
      </c>
      <c r="J1306" s="7" t="s">
        <v>1095</v>
      </c>
      <c r="K1306" s="6">
        <v>153000094</v>
      </c>
      <c r="L1306" s="10"/>
      <c r="M1306" s="11">
        <v>47887</v>
      </c>
      <c r="N1306" s="11"/>
      <c r="O1306" s="11"/>
    </row>
    <row r="1307" s="2" customFormat="1" ht="30" hidden="1" customHeight="1">
      <c r="A1307" s="5" t="s">
        <v>111</v>
      </c>
      <c r="B1307" s="5" t="s">
        <v>16</v>
      </c>
      <c r="C1307" s="6">
        <v>1329001694</v>
      </c>
      <c r="D1307" s="7" t="s">
        <v>1361</v>
      </c>
      <c r="E1307" s="7"/>
      <c r="F1307" s="8">
        <v>46068.204956909722</v>
      </c>
      <c r="G1307" s="8">
        <v>46068.273635439815</v>
      </c>
      <c r="H1307" s="9">
        <v>4</v>
      </c>
      <c r="I1307" s="6">
        <v>400459</v>
      </c>
      <c r="J1307" s="7" t="s">
        <v>1095</v>
      </c>
      <c r="K1307" s="6">
        <v>153000094</v>
      </c>
      <c r="L1307" s="10"/>
      <c r="M1307" s="11">
        <v>47887</v>
      </c>
      <c r="N1307" s="11"/>
      <c r="O1307" s="11"/>
    </row>
    <row r="1308" s="2" customFormat="1" ht="30" hidden="1" customHeight="1">
      <c r="A1308" s="5" t="s">
        <v>111</v>
      </c>
      <c r="B1308" s="5" t="s">
        <v>16</v>
      </c>
      <c r="C1308" s="6">
        <v>1329001694</v>
      </c>
      <c r="D1308" s="7" t="s">
        <v>1362</v>
      </c>
      <c r="E1308" s="7"/>
      <c r="F1308" s="8">
        <v>46068.204956909722</v>
      </c>
      <c r="G1308" s="8">
        <v>46068.271171111111</v>
      </c>
      <c r="H1308" s="9">
        <v>4</v>
      </c>
      <c r="I1308" s="6">
        <v>400459</v>
      </c>
      <c r="J1308" s="7" t="s">
        <v>1095</v>
      </c>
      <c r="K1308" s="6">
        <v>153000094</v>
      </c>
      <c r="L1308" s="10"/>
      <c r="M1308" s="11">
        <v>47887</v>
      </c>
      <c r="N1308" s="11"/>
      <c r="O1308" s="11"/>
    </row>
    <row r="1309" s="2" customFormat="1" ht="30" hidden="1" customHeight="1">
      <c r="A1309" s="5" t="s">
        <v>111</v>
      </c>
      <c r="B1309" s="5" t="s">
        <v>16</v>
      </c>
      <c r="C1309" s="6">
        <v>1329001694</v>
      </c>
      <c r="D1309" s="7" t="s">
        <v>1363</v>
      </c>
      <c r="E1309" s="7"/>
      <c r="F1309" s="8">
        <v>46068.204956909722</v>
      </c>
      <c r="G1309" s="8">
        <v>46068.269856099534</v>
      </c>
      <c r="H1309" s="9">
        <v>4</v>
      </c>
      <c r="I1309" s="6">
        <v>400459</v>
      </c>
      <c r="J1309" s="7" t="s">
        <v>1095</v>
      </c>
      <c r="K1309" s="6">
        <v>153000094</v>
      </c>
      <c r="L1309" s="10"/>
      <c r="M1309" s="11">
        <v>47887</v>
      </c>
      <c r="N1309" s="11"/>
      <c r="O1309" s="11"/>
    </row>
    <row r="1310" s="2" customFormat="1" ht="30" hidden="1" customHeight="1">
      <c r="A1310" s="5" t="s">
        <v>111</v>
      </c>
      <c r="B1310" s="5" t="s">
        <v>16</v>
      </c>
      <c r="C1310" s="6">
        <v>1329001694</v>
      </c>
      <c r="D1310" s="7" t="s">
        <v>1364</v>
      </c>
      <c r="E1310" s="7"/>
      <c r="F1310" s="8">
        <v>46068.204956909722</v>
      </c>
      <c r="G1310" s="8">
        <v>46068.268889606479</v>
      </c>
      <c r="H1310" s="9">
        <v>4</v>
      </c>
      <c r="I1310" s="6">
        <v>400459</v>
      </c>
      <c r="J1310" s="7" t="s">
        <v>1095</v>
      </c>
      <c r="K1310" s="6">
        <v>153000094</v>
      </c>
      <c r="L1310" s="10"/>
      <c r="M1310" s="11">
        <v>47887</v>
      </c>
      <c r="N1310" s="11"/>
      <c r="O1310" s="11"/>
    </row>
    <row r="1311" s="2" customFormat="1" ht="30" hidden="1" customHeight="1">
      <c r="A1311" s="5" t="s">
        <v>111</v>
      </c>
      <c r="B1311" s="5" t="s">
        <v>16</v>
      </c>
      <c r="C1311" s="6">
        <v>1329001694</v>
      </c>
      <c r="D1311" s="7" t="s">
        <v>1365</v>
      </c>
      <c r="E1311" s="7"/>
      <c r="F1311" s="8">
        <v>46068.204956909722</v>
      </c>
      <c r="G1311" s="8">
        <v>46068.273125555555</v>
      </c>
      <c r="H1311" s="9">
        <v>4</v>
      </c>
      <c r="I1311" s="6">
        <v>400459</v>
      </c>
      <c r="J1311" s="7" t="s">
        <v>1095</v>
      </c>
      <c r="K1311" s="6">
        <v>153000094</v>
      </c>
      <c r="L1311" s="10"/>
      <c r="M1311" s="11">
        <v>47887</v>
      </c>
      <c r="N1311" s="11"/>
      <c r="O1311" s="11"/>
    </row>
    <row r="1312" s="2" customFormat="1" ht="30" hidden="1" customHeight="1">
      <c r="A1312" s="5" t="s">
        <v>111</v>
      </c>
      <c r="B1312" s="5" t="s">
        <v>16</v>
      </c>
      <c r="C1312" s="6">
        <v>1329001694</v>
      </c>
      <c r="D1312" s="7" t="s">
        <v>1366</v>
      </c>
      <c r="E1312" s="7"/>
      <c r="F1312" s="8">
        <v>46068.204956909722</v>
      </c>
      <c r="G1312" s="8">
        <v>46068.268408240736</v>
      </c>
      <c r="H1312" s="9">
        <v>4</v>
      </c>
      <c r="I1312" s="6">
        <v>400459</v>
      </c>
      <c r="J1312" s="7" t="s">
        <v>1095</v>
      </c>
      <c r="K1312" s="6">
        <v>153000094</v>
      </c>
      <c r="L1312" s="10"/>
      <c r="M1312" s="11">
        <v>47887</v>
      </c>
      <c r="N1312" s="11"/>
      <c r="O1312" s="11"/>
    </row>
    <row r="1313" s="2" customFormat="1" ht="30" hidden="1" customHeight="1">
      <c r="A1313" s="5" t="s">
        <v>111</v>
      </c>
      <c r="B1313" s="5" t="s">
        <v>16</v>
      </c>
      <c r="C1313" s="6">
        <v>1329001694</v>
      </c>
      <c r="D1313" s="7" t="s">
        <v>1367</v>
      </c>
      <c r="E1313" s="7"/>
      <c r="F1313" s="8">
        <v>46068.204956909722</v>
      </c>
      <c r="G1313" s="8">
        <v>46068.267584027773</v>
      </c>
      <c r="H1313" s="9">
        <v>4</v>
      </c>
      <c r="I1313" s="6">
        <v>400459</v>
      </c>
      <c r="J1313" s="7" t="s">
        <v>1095</v>
      </c>
      <c r="K1313" s="6">
        <v>153000094</v>
      </c>
      <c r="L1313" s="10">
        <v>46062</v>
      </c>
      <c r="M1313" s="11">
        <v>47887</v>
      </c>
      <c r="N1313" s="11"/>
      <c r="O1313" s="11"/>
    </row>
    <row r="1314" s="2" customFormat="1" ht="30" hidden="1" customHeight="1">
      <c r="A1314" s="5" t="s">
        <v>111</v>
      </c>
      <c r="B1314" s="5" t="s">
        <v>16</v>
      </c>
      <c r="C1314" s="6">
        <v>1329001694</v>
      </c>
      <c r="D1314" s="7" t="s">
        <v>1368</v>
      </c>
      <c r="E1314" s="7"/>
      <c r="F1314" s="8">
        <v>46068.204956909722</v>
      </c>
      <c r="G1314" s="8">
        <v>46068.267329270835</v>
      </c>
      <c r="H1314" s="9">
        <v>4</v>
      </c>
      <c r="I1314" s="6">
        <v>400459</v>
      </c>
      <c r="J1314" s="7" t="s">
        <v>1095</v>
      </c>
      <c r="K1314" s="6">
        <v>153000094</v>
      </c>
      <c r="L1314" s="10">
        <v>46062</v>
      </c>
      <c r="M1314" s="11">
        <v>47887</v>
      </c>
      <c r="N1314" s="11"/>
      <c r="O1314" s="11"/>
    </row>
    <row r="1315" s="2" customFormat="1" ht="30" hidden="1" customHeight="1">
      <c r="A1315" s="5" t="s">
        <v>111</v>
      </c>
      <c r="B1315" s="5" t="s">
        <v>16</v>
      </c>
      <c r="C1315" s="6">
        <v>1329001694</v>
      </c>
      <c r="D1315" s="7" t="s">
        <v>1369</v>
      </c>
      <c r="E1315" s="7"/>
      <c r="F1315" s="8">
        <v>46068.204956909722</v>
      </c>
      <c r="G1315" s="8">
        <v>46068.266607245365</v>
      </c>
      <c r="H1315" s="9">
        <v>4</v>
      </c>
      <c r="I1315" s="6">
        <v>400459</v>
      </c>
      <c r="J1315" s="7" t="s">
        <v>1095</v>
      </c>
      <c r="K1315" s="6">
        <v>153000094</v>
      </c>
      <c r="L1315" s="10"/>
      <c r="M1315" s="11">
        <v>47887</v>
      </c>
      <c r="N1315" s="11"/>
      <c r="O1315" s="11"/>
    </row>
    <row r="1316" s="2" customFormat="1" ht="30" hidden="1" customHeight="1">
      <c r="A1316" s="5" t="s">
        <v>111</v>
      </c>
      <c r="B1316" s="5" t="s">
        <v>16</v>
      </c>
      <c r="C1316" s="6">
        <v>1329001694</v>
      </c>
      <c r="D1316" s="7" t="s">
        <v>1370</v>
      </c>
      <c r="E1316" s="7"/>
      <c r="F1316" s="8">
        <v>46068.204956909722</v>
      </c>
      <c r="G1316" s="8">
        <v>46068.265198356479</v>
      </c>
      <c r="H1316" s="9">
        <v>4</v>
      </c>
      <c r="I1316" s="6">
        <v>400459</v>
      </c>
      <c r="J1316" s="7" t="s">
        <v>1095</v>
      </c>
      <c r="K1316" s="6">
        <v>153000094</v>
      </c>
      <c r="L1316" s="10"/>
      <c r="M1316" s="11">
        <v>47887</v>
      </c>
      <c r="N1316" s="11"/>
      <c r="O1316" s="11"/>
    </row>
    <row r="1317" s="2" customFormat="1" ht="30" hidden="1" customHeight="1">
      <c r="A1317" s="5" t="s">
        <v>111</v>
      </c>
      <c r="B1317" s="5" t="s">
        <v>16</v>
      </c>
      <c r="C1317" s="6">
        <v>1329001694</v>
      </c>
      <c r="D1317" s="7" t="s">
        <v>1371</v>
      </c>
      <c r="E1317" s="7"/>
      <c r="F1317" s="8">
        <v>46068.204956909722</v>
      </c>
      <c r="G1317" s="8">
        <v>46068.264684803238</v>
      </c>
      <c r="H1317" s="9">
        <v>4</v>
      </c>
      <c r="I1317" s="6">
        <v>400459</v>
      </c>
      <c r="J1317" s="7" t="s">
        <v>1095</v>
      </c>
      <c r="K1317" s="6">
        <v>153000094</v>
      </c>
      <c r="L1317" s="10"/>
      <c r="M1317" s="11">
        <v>47887</v>
      </c>
      <c r="N1317" s="11"/>
      <c r="O1317" s="11"/>
    </row>
    <row r="1318" s="2" customFormat="1" ht="30" hidden="1" customHeight="1">
      <c r="A1318" s="5" t="s">
        <v>111</v>
      </c>
      <c r="B1318" s="5" t="s">
        <v>16</v>
      </c>
      <c r="C1318" s="6">
        <v>1329001694</v>
      </c>
      <c r="D1318" s="7" t="s">
        <v>1372</v>
      </c>
      <c r="E1318" s="7"/>
      <c r="F1318" s="8">
        <v>46068.204956909722</v>
      </c>
      <c r="G1318" s="8">
        <v>46068.263987743056</v>
      </c>
      <c r="H1318" s="9">
        <v>4</v>
      </c>
      <c r="I1318" s="6">
        <v>400459</v>
      </c>
      <c r="J1318" s="7" t="s">
        <v>1095</v>
      </c>
      <c r="K1318" s="6">
        <v>153000094</v>
      </c>
      <c r="L1318" s="10"/>
      <c r="M1318" s="11">
        <v>47887</v>
      </c>
      <c r="N1318" s="11"/>
      <c r="O1318" s="11"/>
    </row>
    <row r="1319" s="2" customFormat="1" ht="30" hidden="1" customHeight="1">
      <c r="A1319" s="5" t="s">
        <v>111</v>
      </c>
      <c r="B1319" s="5" t="s">
        <v>16</v>
      </c>
      <c r="C1319" s="6">
        <v>1329001694</v>
      </c>
      <c r="D1319" s="7" t="s">
        <v>1373</v>
      </c>
      <c r="E1319" s="7"/>
      <c r="F1319" s="8">
        <v>46068.204956909722</v>
      </c>
      <c r="G1319" s="8">
        <v>46068.2633780787</v>
      </c>
      <c r="H1319" s="9">
        <v>4</v>
      </c>
      <c r="I1319" s="6">
        <v>400459</v>
      </c>
      <c r="J1319" s="7" t="s">
        <v>1095</v>
      </c>
      <c r="K1319" s="6">
        <v>153000094</v>
      </c>
      <c r="L1319" s="10"/>
      <c r="M1319" s="11">
        <v>47887</v>
      </c>
      <c r="N1319" s="11"/>
      <c r="O1319" s="11"/>
    </row>
    <row r="1320" s="2" customFormat="1" ht="30" hidden="1" customHeight="1">
      <c r="A1320" s="5" t="s">
        <v>111</v>
      </c>
      <c r="B1320" s="5" t="s">
        <v>16</v>
      </c>
      <c r="C1320" s="6">
        <v>1329001694</v>
      </c>
      <c r="D1320" s="7" t="s">
        <v>1374</v>
      </c>
      <c r="E1320" s="7"/>
      <c r="F1320" s="8">
        <v>46068.204956909722</v>
      </c>
      <c r="G1320" s="8">
        <v>46068.262796712959</v>
      </c>
      <c r="H1320" s="9">
        <v>4</v>
      </c>
      <c r="I1320" s="6">
        <v>400459</v>
      </c>
      <c r="J1320" s="7" t="s">
        <v>1095</v>
      </c>
      <c r="K1320" s="6">
        <v>153000094</v>
      </c>
      <c r="L1320" s="10"/>
      <c r="M1320" s="11">
        <v>47887</v>
      </c>
      <c r="N1320" s="11"/>
      <c r="O1320" s="11"/>
    </row>
    <row r="1321" s="2" customFormat="1" ht="30" hidden="1" customHeight="1">
      <c r="A1321" s="5" t="s">
        <v>111</v>
      </c>
      <c r="B1321" s="5" t="s">
        <v>16</v>
      </c>
      <c r="C1321" s="6">
        <v>1329001694</v>
      </c>
      <c r="D1321" s="7" t="s">
        <v>1375</v>
      </c>
      <c r="E1321" s="7"/>
      <c r="F1321" s="8">
        <v>46068.204956909722</v>
      </c>
      <c r="G1321" s="8">
        <v>46068.262019803238</v>
      </c>
      <c r="H1321" s="9">
        <v>4</v>
      </c>
      <c r="I1321" s="6">
        <v>400459</v>
      </c>
      <c r="J1321" s="7" t="s">
        <v>1095</v>
      </c>
      <c r="K1321" s="6">
        <v>153000094</v>
      </c>
      <c r="L1321" s="10"/>
      <c r="M1321" s="11">
        <v>47887</v>
      </c>
      <c r="N1321" s="11"/>
      <c r="O1321" s="11"/>
    </row>
    <row r="1322" s="2" customFormat="1" ht="30" hidden="1" customHeight="1">
      <c r="A1322" s="5" t="s">
        <v>15</v>
      </c>
      <c r="B1322" s="5" t="s">
        <v>16</v>
      </c>
      <c r="C1322" s="6">
        <v>1329001698</v>
      </c>
      <c r="D1322" s="7" t="s">
        <v>1376</v>
      </c>
      <c r="E1322" s="7"/>
      <c r="F1322" s="8">
        <v>46068.287366701385</v>
      </c>
      <c r="G1322" s="8">
        <v>46068.433978414352</v>
      </c>
      <c r="H1322" s="9">
        <v>1</v>
      </c>
      <c r="I1322" s="6">
        <v>400937</v>
      </c>
      <c r="J1322" s="7" t="s">
        <v>1377</v>
      </c>
      <c r="K1322" s="6">
        <v>100008214</v>
      </c>
      <c r="L1322" s="10">
        <v>45736</v>
      </c>
      <c r="M1322" s="11">
        <v>47561</v>
      </c>
      <c r="N1322" s="11">
        <v>46068</v>
      </c>
      <c r="O1322" s="11">
        <v>46068</v>
      </c>
    </row>
    <row r="1323" s="2" customFormat="1" ht="30" hidden="1" customHeight="1">
      <c r="A1323" s="5" t="s">
        <v>15</v>
      </c>
      <c r="B1323" s="5" t="s">
        <v>16</v>
      </c>
      <c r="C1323" s="6">
        <v>1329001698</v>
      </c>
      <c r="D1323" s="7" t="s">
        <v>1378</v>
      </c>
      <c r="E1323" s="7"/>
      <c r="F1323" s="8">
        <v>46068.287366701385</v>
      </c>
      <c r="G1323" s="8">
        <v>46068.434316967592</v>
      </c>
      <c r="H1323" s="9">
        <v>24</v>
      </c>
      <c r="I1323" s="6">
        <v>400919</v>
      </c>
      <c r="J1323" s="7" t="s">
        <v>422</v>
      </c>
      <c r="K1323" s="6">
        <v>100011193</v>
      </c>
      <c r="L1323" s="10"/>
      <c r="M1323" s="11">
        <v>47841</v>
      </c>
      <c r="N1323" s="11">
        <v>46068</v>
      </c>
      <c r="O1323" s="11">
        <v>46068</v>
      </c>
    </row>
    <row r="1324" s="2" customFormat="1" ht="30" hidden="1" customHeight="1">
      <c r="A1324" s="5" t="s">
        <v>15</v>
      </c>
      <c r="B1324" s="5" t="s">
        <v>16</v>
      </c>
      <c r="C1324" s="6">
        <v>1329001698</v>
      </c>
      <c r="D1324" s="7" t="s">
        <v>1379</v>
      </c>
      <c r="E1324" s="7"/>
      <c r="F1324" s="8">
        <v>46068.287366701385</v>
      </c>
      <c r="G1324" s="8">
        <v>46068.435052615736</v>
      </c>
      <c r="H1324" s="9">
        <v>24</v>
      </c>
      <c r="I1324" s="6">
        <v>400919</v>
      </c>
      <c r="J1324" s="7" t="s">
        <v>422</v>
      </c>
      <c r="K1324" s="6">
        <v>100011193</v>
      </c>
      <c r="L1324" s="10"/>
      <c r="M1324" s="11">
        <v>47841</v>
      </c>
      <c r="N1324" s="11">
        <v>46068</v>
      </c>
      <c r="O1324" s="11">
        <v>46068</v>
      </c>
    </row>
    <row r="1325" s="2" customFormat="1" ht="30" hidden="1" customHeight="1">
      <c r="A1325" s="5" t="s">
        <v>15</v>
      </c>
      <c r="B1325" s="5" t="s">
        <v>16</v>
      </c>
      <c r="C1325" s="6">
        <v>1329001698</v>
      </c>
      <c r="D1325" s="7" t="s">
        <v>1380</v>
      </c>
      <c r="E1325" s="7"/>
      <c r="F1325" s="8">
        <v>46068.287366701385</v>
      </c>
      <c r="G1325" s="8">
        <v>46068.434908495372</v>
      </c>
      <c r="H1325" s="9">
        <v>24</v>
      </c>
      <c r="I1325" s="6">
        <v>400919</v>
      </c>
      <c r="J1325" s="7" t="s">
        <v>422</v>
      </c>
      <c r="K1325" s="6">
        <v>100011193</v>
      </c>
      <c r="L1325" s="10"/>
      <c r="M1325" s="11">
        <v>47841</v>
      </c>
      <c r="N1325" s="11">
        <v>46068</v>
      </c>
      <c r="O1325" s="11">
        <v>46068</v>
      </c>
    </row>
    <row r="1326" s="2" customFormat="1" ht="30" hidden="1" customHeight="1">
      <c r="A1326" s="5" t="s">
        <v>15</v>
      </c>
      <c r="B1326" s="5" t="s">
        <v>16</v>
      </c>
      <c r="C1326" s="6">
        <v>1329001698</v>
      </c>
      <c r="D1326" s="7" t="s">
        <v>1381</v>
      </c>
      <c r="E1326" s="7"/>
      <c r="F1326" s="8">
        <v>46068.287366701385</v>
      </c>
      <c r="G1326" s="8">
        <v>46068.434783576384</v>
      </c>
      <c r="H1326" s="9">
        <v>24</v>
      </c>
      <c r="I1326" s="6">
        <v>400919</v>
      </c>
      <c r="J1326" s="7" t="s">
        <v>422</v>
      </c>
      <c r="K1326" s="6">
        <v>100011193</v>
      </c>
      <c r="L1326" s="10"/>
      <c r="M1326" s="11">
        <v>47841</v>
      </c>
      <c r="N1326" s="11">
        <v>46068</v>
      </c>
      <c r="O1326" s="11">
        <v>46068</v>
      </c>
    </row>
    <row r="1327" s="2" customFormat="1" ht="30" hidden="1" customHeight="1">
      <c r="A1327" s="5" t="s">
        <v>15</v>
      </c>
      <c r="B1327" s="5" t="s">
        <v>16</v>
      </c>
      <c r="C1327" s="6">
        <v>1329001698</v>
      </c>
      <c r="D1327" s="7" t="s">
        <v>1382</v>
      </c>
      <c r="E1327" s="7"/>
      <c r="F1327" s="8">
        <v>46068.287366701385</v>
      </c>
      <c r="G1327" s="8">
        <v>46068.434663888889</v>
      </c>
      <c r="H1327" s="9">
        <v>24</v>
      </c>
      <c r="I1327" s="6">
        <v>400919</v>
      </c>
      <c r="J1327" s="7" t="s">
        <v>422</v>
      </c>
      <c r="K1327" s="6">
        <v>100011193</v>
      </c>
      <c r="L1327" s="10"/>
      <c r="M1327" s="11">
        <v>47841</v>
      </c>
      <c r="N1327" s="11">
        <v>46068</v>
      </c>
      <c r="O1327" s="11">
        <v>46068</v>
      </c>
    </row>
    <row r="1328" s="2" customFormat="1" ht="30" hidden="1" customHeight="1">
      <c r="A1328" s="5" t="s">
        <v>15</v>
      </c>
      <c r="B1328" s="5" t="s">
        <v>16</v>
      </c>
      <c r="C1328" s="6">
        <v>1329001698</v>
      </c>
      <c r="D1328" s="7" t="s">
        <v>1383</v>
      </c>
      <c r="E1328" s="7"/>
      <c r="F1328" s="8">
        <v>46068.287366701385</v>
      </c>
      <c r="G1328" s="8">
        <v>46068.434535370368</v>
      </c>
      <c r="H1328" s="9">
        <v>24</v>
      </c>
      <c r="I1328" s="6">
        <v>400919</v>
      </c>
      <c r="J1328" s="7" t="s">
        <v>422</v>
      </c>
      <c r="K1328" s="6">
        <v>100011193</v>
      </c>
      <c r="L1328" s="10"/>
      <c r="M1328" s="11">
        <v>47841</v>
      </c>
      <c r="N1328" s="11">
        <v>46068</v>
      </c>
      <c r="O1328" s="11">
        <v>46068</v>
      </c>
    </row>
    <row r="1329" s="2" customFormat="1" ht="30" hidden="1" customHeight="1">
      <c r="A1329" s="5" t="s">
        <v>15</v>
      </c>
      <c r="B1329" s="5" t="s">
        <v>16</v>
      </c>
      <c r="C1329" s="6">
        <v>1329001698</v>
      </c>
      <c r="D1329" s="7" t="s">
        <v>1384</v>
      </c>
      <c r="E1329" s="7"/>
      <c r="F1329" s="8">
        <v>46068.287366701385</v>
      </c>
      <c r="G1329" s="8">
        <v>46068.428157083334</v>
      </c>
      <c r="H1329" s="9">
        <v>24</v>
      </c>
      <c r="I1329" s="6">
        <v>400927</v>
      </c>
      <c r="J1329" s="7" t="s">
        <v>1385</v>
      </c>
      <c r="K1329" s="6">
        <v>100011192</v>
      </c>
      <c r="L1329" s="10">
        <v>46016</v>
      </c>
      <c r="M1329" s="11">
        <v>47841</v>
      </c>
      <c r="N1329" s="11">
        <v>46068</v>
      </c>
      <c r="O1329" s="11">
        <v>46068</v>
      </c>
    </row>
    <row r="1330" s="2" customFormat="1" ht="30" hidden="1" customHeight="1">
      <c r="A1330" s="5" t="s">
        <v>15</v>
      </c>
      <c r="B1330" s="5" t="s">
        <v>16</v>
      </c>
      <c r="C1330" s="6">
        <v>1329001698</v>
      </c>
      <c r="D1330" s="7" t="s">
        <v>1386</v>
      </c>
      <c r="E1330" s="7"/>
      <c r="F1330" s="8">
        <v>46068.287366701385</v>
      </c>
      <c r="G1330" s="8">
        <v>46068.433409398145</v>
      </c>
      <c r="H1330" s="9">
        <v>24</v>
      </c>
      <c r="I1330" s="6">
        <v>400927</v>
      </c>
      <c r="J1330" s="7" t="s">
        <v>1385</v>
      </c>
      <c r="K1330" s="6">
        <v>100011192</v>
      </c>
      <c r="L1330" s="10">
        <v>46016</v>
      </c>
      <c r="M1330" s="11">
        <v>47841</v>
      </c>
      <c r="N1330" s="11">
        <v>46068</v>
      </c>
      <c r="O1330" s="11">
        <v>46068</v>
      </c>
    </row>
    <row r="1331" s="2" customFormat="1" ht="30" hidden="1" customHeight="1">
      <c r="A1331" s="5" t="s">
        <v>15</v>
      </c>
      <c r="B1331" s="5" t="s">
        <v>16</v>
      </c>
      <c r="C1331" s="6">
        <v>1329001698</v>
      </c>
      <c r="D1331" s="7" t="s">
        <v>1387</v>
      </c>
      <c r="E1331" s="7"/>
      <c r="F1331" s="8">
        <v>46068.287366701385</v>
      </c>
      <c r="G1331" s="8">
        <v>46068.433236018514</v>
      </c>
      <c r="H1331" s="9">
        <v>24</v>
      </c>
      <c r="I1331" s="6">
        <v>400927</v>
      </c>
      <c r="J1331" s="7" t="s">
        <v>1385</v>
      </c>
      <c r="K1331" s="6">
        <v>100011192</v>
      </c>
      <c r="L1331" s="10">
        <v>46016</v>
      </c>
      <c r="M1331" s="11">
        <v>47841</v>
      </c>
      <c r="N1331" s="11">
        <v>46068</v>
      </c>
      <c r="O1331" s="11">
        <v>46068</v>
      </c>
    </row>
    <row r="1332" s="2" customFormat="1" ht="30" hidden="1" customHeight="1">
      <c r="A1332" s="5" t="s">
        <v>15</v>
      </c>
      <c r="B1332" s="5" t="s">
        <v>16</v>
      </c>
      <c r="C1332" s="6">
        <v>1329001698</v>
      </c>
      <c r="D1332" s="7" t="s">
        <v>1388</v>
      </c>
      <c r="E1332" s="7"/>
      <c r="F1332" s="8">
        <v>46068.287366701385</v>
      </c>
      <c r="G1332" s="8">
        <v>46068.431536284719</v>
      </c>
      <c r="H1332" s="9">
        <v>24</v>
      </c>
      <c r="I1332" s="6">
        <v>400927</v>
      </c>
      <c r="J1332" s="7" t="s">
        <v>1385</v>
      </c>
      <c r="K1332" s="6">
        <v>100011192</v>
      </c>
      <c r="L1332" s="10">
        <v>46016</v>
      </c>
      <c r="M1332" s="11">
        <v>47841</v>
      </c>
      <c r="N1332" s="11">
        <v>46068</v>
      </c>
      <c r="O1332" s="11">
        <v>46068</v>
      </c>
    </row>
    <row r="1333" s="2" customFormat="1" ht="30" hidden="1" customHeight="1">
      <c r="A1333" s="5" t="s">
        <v>15</v>
      </c>
      <c r="B1333" s="5" t="s">
        <v>16</v>
      </c>
      <c r="C1333" s="6">
        <v>1329001698</v>
      </c>
      <c r="D1333" s="7" t="s">
        <v>1389</v>
      </c>
      <c r="E1333" s="7"/>
      <c r="F1333" s="8">
        <v>46068.287366701385</v>
      </c>
      <c r="G1333" s="8">
        <v>46068.430142280093</v>
      </c>
      <c r="H1333" s="9">
        <v>24</v>
      </c>
      <c r="I1333" s="6">
        <v>400927</v>
      </c>
      <c r="J1333" s="7" t="s">
        <v>1385</v>
      </c>
      <c r="K1333" s="6">
        <v>100011192</v>
      </c>
      <c r="L1333" s="10">
        <v>46016</v>
      </c>
      <c r="M1333" s="11">
        <v>47841</v>
      </c>
      <c r="N1333" s="11">
        <v>46068</v>
      </c>
      <c r="O1333" s="11">
        <v>46068</v>
      </c>
    </row>
    <row r="1334" s="2" customFormat="1" ht="30" hidden="1" customHeight="1">
      <c r="A1334" s="5" t="s">
        <v>15</v>
      </c>
      <c r="B1334" s="5" t="s">
        <v>16</v>
      </c>
      <c r="C1334" s="6">
        <v>1329001698</v>
      </c>
      <c r="D1334" s="7" t="s">
        <v>1390</v>
      </c>
      <c r="E1334" s="7"/>
      <c r="F1334" s="8">
        <v>46068.287366701385</v>
      </c>
      <c r="G1334" s="8">
        <v>46068.431147615738</v>
      </c>
      <c r="H1334" s="9">
        <v>24</v>
      </c>
      <c r="I1334" s="6">
        <v>400927</v>
      </c>
      <c r="J1334" s="7" t="s">
        <v>1385</v>
      </c>
      <c r="K1334" s="6">
        <v>100011192</v>
      </c>
      <c r="L1334" s="10">
        <v>46016</v>
      </c>
      <c r="M1334" s="11">
        <v>47841</v>
      </c>
      <c r="N1334" s="11">
        <v>46068</v>
      </c>
      <c r="O1334" s="11">
        <v>46068</v>
      </c>
    </row>
    <row r="1335" s="2" customFormat="1" ht="30" hidden="1" customHeight="1">
      <c r="A1335" s="5" t="s">
        <v>15</v>
      </c>
      <c r="B1335" s="5" t="s">
        <v>16</v>
      </c>
      <c r="C1335" s="6">
        <v>1329001698</v>
      </c>
      <c r="D1335" s="7" t="s">
        <v>1391</v>
      </c>
      <c r="E1335" s="7"/>
      <c r="F1335" s="8">
        <v>46068.287366701385</v>
      </c>
      <c r="G1335" s="8">
        <v>46068.432025057868</v>
      </c>
      <c r="H1335" s="9">
        <v>24</v>
      </c>
      <c r="I1335" s="6">
        <v>400922</v>
      </c>
      <c r="J1335" s="7" t="s">
        <v>1392</v>
      </c>
      <c r="K1335" s="6">
        <v>100011182</v>
      </c>
      <c r="L1335" s="10">
        <v>46015</v>
      </c>
      <c r="M1335" s="11">
        <v>47840</v>
      </c>
      <c r="N1335" s="11">
        <v>46068</v>
      </c>
      <c r="O1335" s="11">
        <v>46068</v>
      </c>
    </row>
    <row r="1336" s="2" customFormat="1" ht="30" hidden="1" customHeight="1">
      <c r="A1336" s="5" t="s">
        <v>15</v>
      </c>
      <c r="B1336" s="5" t="s">
        <v>16</v>
      </c>
      <c r="C1336" s="6">
        <v>1329001698</v>
      </c>
      <c r="D1336" s="7" t="s">
        <v>1393</v>
      </c>
      <c r="E1336" s="7"/>
      <c r="F1336" s="8">
        <v>46068.287366701385</v>
      </c>
      <c r="G1336" s="8">
        <v>46068.433042395831</v>
      </c>
      <c r="H1336" s="9">
        <v>24</v>
      </c>
      <c r="I1336" s="6">
        <v>400922</v>
      </c>
      <c r="J1336" s="7" t="s">
        <v>1392</v>
      </c>
      <c r="K1336" s="6">
        <v>100011182</v>
      </c>
      <c r="L1336" s="10">
        <v>46015</v>
      </c>
      <c r="M1336" s="11">
        <v>47840</v>
      </c>
      <c r="N1336" s="11">
        <v>46068</v>
      </c>
      <c r="O1336" s="11">
        <v>46068</v>
      </c>
    </row>
    <row r="1337" s="2" customFormat="1" ht="30" hidden="1" customHeight="1">
      <c r="A1337" s="5" t="s">
        <v>15</v>
      </c>
      <c r="B1337" s="5" t="s">
        <v>16</v>
      </c>
      <c r="C1337" s="6">
        <v>1329001698</v>
      </c>
      <c r="D1337" s="7" t="s">
        <v>1394</v>
      </c>
      <c r="E1337" s="7"/>
      <c r="F1337" s="8">
        <v>46068.287366701385</v>
      </c>
      <c r="G1337" s="8">
        <v>46068.432896620368</v>
      </c>
      <c r="H1337" s="9">
        <v>24</v>
      </c>
      <c r="I1337" s="6">
        <v>400922</v>
      </c>
      <c r="J1337" s="7" t="s">
        <v>1392</v>
      </c>
      <c r="K1337" s="6">
        <v>100011182</v>
      </c>
      <c r="L1337" s="10">
        <v>46015</v>
      </c>
      <c r="M1337" s="11">
        <v>47840</v>
      </c>
      <c r="N1337" s="11">
        <v>46068</v>
      </c>
      <c r="O1337" s="11">
        <v>46068</v>
      </c>
    </row>
    <row r="1338" s="2" customFormat="1" ht="30" hidden="1" customHeight="1">
      <c r="A1338" s="5" t="s">
        <v>15</v>
      </c>
      <c r="B1338" s="5" t="s">
        <v>16</v>
      </c>
      <c r="C1338" s="6">
        <v>1329001698</v>
      </c>
      <c r="D1338" s="7" t="s">
        <v>1395</v>
      </c>
      <c r="E1338" s="7"/>
      <c r="F1338" s="8">
        <v>46068.287366701385</v>
      </c>
      <c r="G1338" s="8">
        <v>46068.432752499997</v>
      </c>
      <c r="H1338" s="9">
        <v>24</v>
      </c>
      <c r="I1338" s="6">
        <v>400922</v>
      </c>
      <c r="J1338" s="7" t="s">
        <v>1392</v>
      </c>
      <c r="K1338" s="6">
        <v>100011182</v>
      </c>
      <c r="L1338" s="10">
        <v>46015</v>
      </c>
      <c r="M1338" s="11">
        <v>47840</v>
      </c>
      <c r="N1338" s="11">
        <v>46068</v>
      </c>
      <c r="O1338" s="11">
        <v>46068</v>
      </c>
    </row>
    <row r="1339" s="2" customFormat="1" ht="30" hidden="1" customHeight="1">
      <c r="A1339" s="5" t="s">
        <v>15</v>
      </c>
      <c r="B1339" s="5" t="s">
        <v>16</v>
      </c>
      <c r="C1339" s="6">
        <v>1329001698</v>
      </c>
      <c r="D1339" s="7" t="s">
        <v>1396</v>
      </c>
      <c r="E1339" s="7"/>
      <c r="F1339" s="8">
        <v>46068.287366701385</v>
      </c>
      <c r="G1339" s="8">
        <v>46068.432583831018</v>
      </c>
      <c r="H1339" s="9">
        <v>24</v>
      </c>
      <c r="I1339" s="6">
        <v>400922</v>
      </c>
      <c r="J1339" s="7" t="s">
        <v>1392</v>
      </c>
      <c r="K1339" s="6">
        <v>100011182</v>
      </c>
      <c r="L1339" s="10">
        <v>46015</v>
      </c>
      <c r="M1339" s="11">
        <v>47840</v>
      </c>
      <c r="N1339" s="11">
        <v>46068</v>
      </c>
      <c r="O1339" s="11">
        <v>46068</v>
      </c>
    </row>
    <row r="1340" s="2" customFormat="1" ht="30" hidden="1" customHeight="1">
      <c r="A1340" s="5" t="s">
        <v>15</v>
      </c>
      <c r="B1340" s="5" t="s">
        <v>16</v>
      </c>
      <c r="C1340" s="6">
        <v>1329001698</v>
      </c>
      <c r="D1340" s="7" t="s">
        <v>1397</v>
      </c>
      <c r="E1340" s="7"/>
      <c r="F1340" s="8">
        <v>46068.287366701385</v>
      </c>
      <c r="G1340" s="8">
        <v>46068.427151284719</v>
      </c>
      <c r="H1340" s="9">
        <v>24</v>
      </c>
      <c r="I1340" s="6">
        <v>400937</v>
      </c>
      <c r="J1340" s="7" t="s">
        <v>1377</v>
      </c>
      <c r="K1340" s="6">
        <v>100008214</v>
      </c>
      <c r="L1340" s="10">
        <v>45736</v>
      </c>
      <c r="M1340" s="11">
        <v>47561</v>
      </c>
      <c r="N1340" s="11">
        <v>46068</v>
      </c>
      <c r="O1340" s="11">
        <v>46068</v>
      </c>
    </row>
    <row r="1341" s="2" customFormat="1" ht="30" hidden="1" customHeight="1">
      <c r="A1341" s="5" t="s">
        <v>15</v>
      </c>
      <c r="B1341" s="5" t="s">
        <v>16</v>
      </c>
      <c r="C1341" s="6">
        <v>1329001698</v>
      </c>
      <c r="D1341" s="7" t="s">
        <v>1398</v>
      </c>
      <c r="E1341" s="7"/>
      <c r="F1341" s="8">
        <v>46068.287366701385</v>
      </c>
      <c r="G1341" s="8">
        <v>46068.430408587963</v>
      </c>
      <c r="H1341" s="9">
        <v>24</v>
      </c>
      <c r="I1341" s="6">
        <v>400937</v>
      </c>
      <c r="J1341" s="7" t="s">
        <v>1377</v>
      </c>
      <c r="K1341" s="6">
        <v>100009177</v>
      </c>
      <c r="L1341" s="10">
        <v>45832</v>
      </c>
      <c r="M1341" s="11">
        <v>47657</v>
      </c>
      <c r="N1341" s="11">
        <v>46068</v>
      </c>
      <c r="O1341" s="11">
        <v>46068</v>
      </c>
    </row>
    <row r="1342" s="2" customFormat="1" ht="30" hidden="1" customHeight="1">
      <c r="A1342" s="5" t="s">
        <v>15</v>
      </c>
      <c r="B1342" s="5" t="s">
        <v>16</v>
      </c>
      <c r="C1342" s="6">
        <v>1329001698</v>
      </c>
      <c r="D1342" s="7" t="s">
        <v>1399</v>
      </c>
      <c r="E1342" s="7"/>
      <c r="F1342" s="8">
        <v>46068.287366701385</v>
      </c>
      <c r="G1342" s="8">
        <v>46068.429935949069</v>
      </c>
      <c r="H1342" s="9">
        <v>24</v>
      </c>
      <c r="I1342" s="6">
        <v>400937</v>
      </c>
      <c r="J1342" s="7" t="s">
        <v>1377</v>
      </c>
      <c r="K1342" s="6">
        <v>100008214</v>
      </c>
      <c r="L1342" s="10">
        <v>45736</v>
      </c>
      <c r="M1342" s="11">
        <v>47561</v>
      </c>
      <c r="N1342" s="11">
        <v>46068</v>
      </c>
      <c r="O1342" s="11">
        <v>46068</v>
      </c>
    </row>
    <row r="1343" s="2" customFormat="1" ht="30" hidden="1" customHeight="1">
      <c r="A1343" s="5" t="s">
        <v>15</v>
      </c>
      <c r="B1343" s="5" t="s">
        <v>16</v>
      </c>
      <c r="C1343" s="6">
        <v>1329001698</v>
      </c>
      <c r="D1343" s="7" t="s">
        <v>1400</v>
      </c>
      <c r="E1343" s="7"/>
      <c r="F1343" s="8">
        <v>46068.287366701385</v>
      </c>
      <c r="G1343" s="8">
        <v>46068.433606736107</v>
      </c>
      <c r="H1343" s="9">
        <v>23</v>
      </c>
      <c r="I1343" s="6">
        <v>400937</v>
      </c>
      <c r="J1343" s="7" t="s">
        <v>1377</v>
      </c>
      <c r="K1343" s="6">
        <v>100008214</v>
      </c>
      <c r="L1343" s="10">
        <v>45736</v>
      </c>
      <c r="M1343" s="11">
        <v>47561</v>
      </c>
      <c r="N1343" s="11">
        <v>46068</v>
      </c>
      <c r="O1343" s="11">
        <v>46068</v>
      </c>
    </row>
    <row r="1344" s="2" customFormat="1" ht="30" hidden="1" customHeight="1">
      <c r="A1344" s="5" t="s">
        <v>15</v>
      </c>
      <c r="B1344" s="5" t="s">
        <v>16</v>
      </c>
      <c r="C1344" s="6">
        <v>1329001698</v>
      </c>
      <c r="D1344" s="7" t="s">
        <v>1401</v>
      </c>
      <c r="E1344" s="7"/>
      <c r="F1344" s="8">
        <v>46068.287366701385</v>
      </c>
      <c r="G1344" s="8">
        <v>46068.4314137037</v>
      </c>
      <c r="H1344" s="9">
        <v>24</v>
      </c>
      <c r="I1344" s="6">
        <v>400937</v>
      </c>
      <c r="J1344" s="7" t="s">
        <v>1377</v>
      </c>
      <c r="K1344" s="6">
        <v>100008214</v>
      </c>
      <c r="L1344" s="10">
        <v>45736</v>
      </c>
      <c r="M1344" s="11">
        <v>47561</v>
      </c>
      <c r="N1344" s="11">
        <v>46068</v>
      </c>
      <c r="O1344" s="11">
        <v>46068</v>
      </c>
    </row>
    <row r="1345" s="2" customFormat="1" ht="30" hidden="1" customHeight="1">
      <c r="A1345" s="5" t="s">
        <v>1402</v>
      </c>
      <c r="B1345" s="5" t="s">
        <v>16</v>
      </c>
      <c r="C1345" s="6">
        <v>1329001677</v>
      </c>
      <c r="D1345" s="7" t="s">
        <v>1403</v>
      </c>
      <c r="E1345" s="7"/>
      <c r="F1345" s="8">
        <v>46068.349316851847</v>
      </c>
      <c r="G1345" s="8">
        <v>46069.233837025458</v>
      </c>
      <c r="H1345" s="9">
        <v>4</v>
      </c>
      <c r="I1345" s="6">
        <v>400567</v>
      </c>
      <c r="J1345" s="7" t="s">
        <v>1404</v>
      </c>
      <c r="K1345" s="6">
        <v>100011153</v>
      </c>
      <c r="L1345" s="10"/>
      <c r="M1345" s="11">
        <v>47839</v>
      </c>
      <c r="N1345" s="11"/>
      <c r="O1345" s="11"/>
    </row>
    <row r="1346" s="2" customFormat="1" ht="30" hidden="1" customHeight="1">
      <c r="A1346" s="5" t="s">
        <v>1402</v>
      </c>
      <c r="B1346" s="5" t="s">
        <v>16</v>
      </c>
      <c r="C1346" s="6">
        <v>1329001677</v>
      </c>
      <c r="D1346" s="7" t="s">
        <v>1405</v>
      </c>
      <c r="E1346" s="7"/>
      <c r="F1346" s="8">
        <v>46068.349316851847</v>
      </c>
      <c r="G1346" s="8">
        <v>46069.247249409724</v>
      </c>
      <c r="H1346" s="9">
        <v>4</v>
      </c>
      <c r="I1346" s="6">
        <v>400567</v>
      </c>
      <c r="J1346" s="7" t="s">
        <v>1404</v>
      </c>
      <c r="K1346" s="6">
        <v>100011030</v>
      </c>
      <c r="L1346" s="10"/>
      <c r="M1346" s="11">
        <v>47826</v>
      </c>
      <c r="N1346" s="11"/>
      <c r="O1346" s="11"/>
    </row>
    <row r="1347" s="2" customFormat="1" ht="30" hidden="1" customHeight="1">
      <c r="A1347" s="5" t="s">
        <v>1402</v>
      </c>
      <c r="B1347" s="5" t="s">
        <v>16</v>
      </c>
      <c r="C1347" s="6">
        <v>1329001677</v>
      </c>
      <c r="D1347" s="7" t="s">
        <v>1406</v>
      </c>
      <c r="E1347" s="7"/>
      <c r="F1347" s="8">
        <v>46068.349316851847</v>
      </c>
      <c r="G1347" s="8">
        <v>46069.246946608793</v>
      </c>
      <c r="H1347" s="9">
        <v>4</v>
      </c>
      <c r="I1347" s="6">
        <v>400567</v>
      </c>
      <c r="J1347" s="7" t="s">
        <v>1404</v>
      </c>
      <c r="K1347" s="6">
        <v>100011030</v>
      </c>
      <c r="L1347" s="10"/>
      <c r="M1347" s="11">
        <v>47826</v>
      </c>
      <c r="N1347" s="11"/>
      <c r="O1347" s="11"/>
    </row>
    <row r="1348" s="2" customFormat="1" ht="30" hidden="1" customHeight="1">
      <c r="A1348" s="5" t="s">
        <v>1402</v>
      </c>
      <c r="B1348" s="5" t="s">
        <v>16</v>
      </c>
      <c r="C1348" s="6">
        <v>1329001677</v>
      </c>
      <c r="D1348" s="7" t="s">
        <v>1407</v>
      </c>
      <c r="E1348" s="7"/>
      <c r="F1348" s="8">
        <v>46068.349316851847</v>
      </c>
      <c r="G1348" s="8">
        <v>46069.246679965276</v>
      </c>
      <c r="H1348" s="9">
        <v>4</v>
      </c>
      <c r="I1348" s="6">
        <v>400567</v>
      </c>
      <c r="J1348" s="7" t="s">
        <v>1404</v>
      </c>
      <c r="K1348" s="6">
        <v>100011030</v>
      </c>
      <c r="L1348" s="10"/>
      <c r="M1348" s="11">
        <v>47826</v>
      </c>
      <c r="N1348" s="11"/>
      <c r="O1348" s="11"/>
    </row>
    <row r="1349" s="2" customFormat="1" ht="30" hidden="1" customHeight="1">
      <c r="A1349" s="5" t="s">
        <v>1402</v>
      </c>
      <c r="B1349" s="5" t="s">
        <v>16</v>
      </c>
      <c r="C1349" s="6">
        <v>1329001677</v>
      </c>
      <c r="D1349" s="7" t="s">
        <v>1408</v>
      </c>
      <c r="E1349" s="7"/>
      <c r="F1349" s="8">
        <v>46068.349316851847</v>
      </c>
      <c r="G1349" s="8">
        <v>46069.24648927083</v>
      </c>
      <c r="H1349" s="9">
        <v>4</v>
      </c>
      <c r="I1349" s="6">
        <v>400567</v>
      </c>
      <c r="J1349" s="7" t="s">
        <v>1404</v>
      </c>
      <c r="K1349" s="6">
        <v>100011030</v>
      </c>
      <c r="L1349" s="10"/>
      <c r="M1349" s="11">
        <v>47826</v>
      </c>
      <c r="N1349" s="11"/>
      <c r="O1349" s="11"/>
    </row>
    <row r="1350" s="2" customFormat="1" ht="30" hidden="1" customHeight="1">
      <c r="A1350" s="5" t="s">
        <v>1402</v>
      </c>
      <c r="B1350" s="5" t="s">
        <v>16</v>
      </c>
      <c r="C1350" s="6">
        <v>1329001677</v>
      </c>
      <c r="D1350" s="7" t="s">
        <v>1409</v>
      </c>
      <c r="E1350" s="7"/>
      <c r="F1350" s="8">
        <v>46068.349316851847</v>
      </c>
      <c r="G1350" s="8">
        <v>46069.246011944444</v>
      </c>
      <c r="H1350" s="9">
        <v>4</v>
      </c>
      <c r="I1350" s="6">
        <v>400567</v>
      </c>
      <c r="J1350" s="7" t="s">
        <v>1404</v>
      </c>
      <c r="K1350" s="6">
        <v>100011030</v>
      </c>
      <c r="L1350" s="10"/>
      <c r="M1350" s="11">
        <v>47826</v>
      </c>
      <c r="N1350" s="11"/>
      <c r="O1350" s="11"/>
    </row>
    <row r="1351" s="2" customFormat="1" ht="30" hidden="1" customHeight="1">
      <c r="A1351" s="5" t="s">
        <v>1402</v>
      </c>
      <c r="B1351" s="5" t="s">
        <v>16</v>
      </c>
      <c r="C1351" s="6">
        <v>1329001677</v>
      </c>
      <c r="D1351" s="7" t="s">
        <v>1410</v>
      </c>
      <c r="E1351" s="7"/>
      <c r="F1351" s="8">
        <v>46068.349316851847</v>
      </c>
      <c r="G1351" s="8">
        <v>46069.245766006941</v>
      </c>
      <c r="H1351" s="9">
        <v>4</v>
      </c>
      <c r="I1351" s="6">
        <v>400567</v>
      </c>
      <c r="J1351" s="7" t="s">
        <v>1404</v>
      </c>
      <c r="K1351" s="6">
        <v>100011030</v>
      </c>
      <c r="L1351" s="10"/>
      <c r="M1351" s="11">
        <v>47826</v>
      </c>
      <c r="N1351" s="11"/>
      <c r="O1351" s="11"/>
    </row>
    <row r="1352" s="2" customFormat="1" ht="30" hidden="1" customHeight="1">
      <c r="A1352" s="5" t="s">
        <v>1402</v>
      </c>
      <c r="B1352" s="5" t="s">
        <v>16</v>
      </c>
      <c r="C1352" s="6">
        <v>1329001677</v>
      </c>
      <c r="D1352" s="7" t="s">
        <v>1411</v>
      </c>
      <c r="E1352" s="7"/>
      <c r="F1352" s="8">
        <v>46068.349316851847</v>
      </c>
      <c r="G1352" s="8">
        <v>46069.244336990741</v>
      </c>
      <c r="H1352" s="9">
        <v>4</v>
      </c>
      <c r="I1352" s="6">
        <v>400567</v>
      </c>
      <c r="J1352" s="7" t="s">
        <v>1404</v>
      </c>
      <c r="K1352" s="6">
        <v>100011153</v>
      </c>
      <c r="L1352" s="10"/>
      <c r="M1352" s="11">
        <v>47839</v>
      </c>
      <c r="N1352" s="11"/>
      <c r="O1352" s="11"/>
    </row>
    <row r="1353" s="2" customFormat="1" ht="30" hidden="1" customHeight="1">
      <c r="A1353" s="5" t="s">
        <v>1402</v>
      </c>
      <c r="B1353" s="5" t="s">
        <v>16</v>
      </c>
      <c r="C1353" s="6">
        <v>1329001677</v>
      </c>
      <c r="D1353" s="7" t="s">
        <v>1412</v>
      </c>
      <c r="E1353" s="7"/>
      <c r="F1353" s="8">
        <v>46068.349316851847</v>
      </c>
      <c r="G1353" s="8">
        <v>46069.243748576388</v>
      </c>
      <c r="H1353" s="9">
        <v>4</v>
      </c>
      <c r="I1353" s="6">
        <v>400567</v>
      </c>
      <c r="J1353" s="7" t="s">
        <v>1404</v>
      </c>
      <c r="K1353" s="6">
        <v>100011153</v>
      </c>
      <c r="L1353" s="10"/>
      <c r="M1353" s="11">
        <v>47839</v>
      </c>
      <c r="N1353" s="11"/>
      <c r="O1353" s="11"/>
    </row>
    <row r="1354" s="2" customFormat="1" ht="30" hidden="1" customHeight="1">
      <c r="A1354" s="5" t="s">
        <v>1402</v>
      </c>
      <c r="B1354" s="5" t="s">
        <v>16</v>
      </c>
      <c r="C1354" s="6">
        <v>1329001677</v>
      </c>
      <c r="D1354" s="7" t="s">
        <v>1413</v>
      </c>
      <c r="E1354" s="7"/>
      <c r="F1354" s="8">
        <v>46068.349316851847</v>
      </c>
      <c r="G1354" s="8">
        <v>46069.243402800923</v>
      </c>
      <c r="H1354" s="9">
        <v>4</v>
      </c>
      <c r="I1354" s="6">
        <v>400567</v>
      </c>
      <c r="J1354" s="7" t="s">
        <v>1404</v>
      </c>
      <c r="K1354" s="6">
        <v>100011153</v>
      </c>
      <c r="L1354" s="10"/>
      <c r="M1354" s="11">
        <v>47839</v>
      </c>
      <c r="N1354" s="11"/>
      <c r="O1354" s="11"/>
    </row>
    <row r="1355" s="2" customFormat="1" ht="30" hidden="1" customHeight="1">
      <c r="A1355" s="5" t="s">
        <v>1402</v>
      </c>
      <c r="B1355" s="5" t="s">
        <v>16</v>
      </c>
      <c r="C1355" s="6">
        <v>1329001677</v>
      </c>
      <c r="D1355" s="7" t="s">
        <v>1414</v>
      </c>
      <c r="E1355" s="7"/>
      <c r="F1355" s="8">
        <v>46068.349316851847</v>
      </c>
      <c r="G1355" s="8">
        <v>46069.243006701385</v>
      </c>
      <c r="H1355" s="9">
        <v>4</v>
      </c>
      <c r="I1355" s="6">
        <v>400567</v>
      </c>
      <c r="J1355" s="7" t="s">
        <v>1404</v>
      </c>
      <c r="K1355" s="6">
        <v>100011153</v>
      </c>
      <c r="L1355" s="10"/>
      <c r="M1355" s="11">
        <v>47839</v>
      </c>
      <c r="N1355" s="11"/>
      <c r="O1355" s="11"/>
    </row>
    <row r="1356" s="2" customFormat="1" ht="30" hidden="1" customHeight="1">
      <c r="A1356" s="5" t="s">
        <v>1402</v>
      </c>
      <c r="B1356" s="5" t="s">
        <v>16</v>
      </c>
      <c r="C1356" s="6">
        <v>1329001677</v>
      </c>
      <c r="D1356" s="7" t="s">
        <v>1415</v>
      </c>
      <c r="E1356" s="7"/>
      <c r="F1356" s="8">
        <v>46068.349316851847</v>
      </c>
      <c r="G1356" s="8">
        <v>46069.244031284717</v>
      </c>
      <c r="H1356" s="9">
        <v>4</v>
      </c>
      <c r="I1356" s="6">
        <v>400567</v>
      </c>
      <c r="J1356" s="7" t="s">
        <v>1404</v>
      </c>
      <c r="K1356" s="6">
        <v>100011153</v>
      </c>
      <c r="L1356" s="10"/>
      <c r="M1356" s="11">
        <v>47839</v>
      </c>
      <c r="N1356" s="11"/>
      <c r="O1356" s="11"/>
    </row>
    <row r="1357" s="2" customFormat="1" ht="30" hidden="1" customHeight="1">
      <c r="A1357" s="5" t="s">
        <v>1402</v>
      </c>
      <c r="B1357" s="5" t="s">
        <v>16</v>
      </c>
      <c r="C1357" s="6">
        <v>1329001677</v>
      </c>
      <c r="D1357" s="7" t="s">
        <v>1416</v>
      </c>
      <c r="E1357" s="7"/>
      <c r="F1357" s="8">
        <v>46068.349316851847</v>
      </c>
      <c r="G1357" s="8">
        <v>46069.242797546292</v>
      </c>
      <c r="H1357" s="9">
        <v>4</v>
      </c>
      <c r="I1357" s="6">
        <v>400567</v>
      </c>
      <c r="J1357" s="7" t="s">
        <v>1404</v>
      </c>
      <c r="K1357" s="6">
        <v>100011153</v>
      </c>
      <c r="L1357" s="10"/>
      <c r="M1357" s="11">
        <v>47839</v>
      </c>
      <c r="N1357" s="11"/>
      <c r="O1357" s="11"/>
    </row>
    <row r="1358" s="2" customFormat="1" ht="30" hidden="1" customHeight="1">
      <c r="A1358" s="5" t="s">
        <v>1402</v>
      </c>
      <c r="B1358" s="5" t="s">
        <v>16</v>
      </c>
      <c r="C1358" s="6">
        <v>1329001677</v>
      </c>
      <c r="D1358" s="7" t="s">
        <v>1417</v>
      </c>
      <c r="E1358" s="7"/>
      <c r="F1358" s="8">
        <v>46068.349316851847</v>
      </c>
      <c r="G1358" s="8">
        <v>46069.24232445602</v>
      </c>
      <c r="H1358" s="9">
        <v>4</v>
      </c>
      <c r="I1358" s="6">
        <v>400567</v>
      </c>
      <c r="J1358" s="7" t="s">
        <v>1404</v>
      </c>
      <c r="K1358" s="6">
        <v>100011153</v>
      </c>
      <c r="L1358" s="10"/>
      <c r="M1358" s="11">
        <v>47839</v>
      </c>
      <c r="N1358" s="11"/>
      <c r="O1358" s="11"/>
    </row>
    <row r="1359" s="2" customFormat="1" ht="30" hidden="1" customHeight="1">
      <c r="A1359" s="5" t="s">
        <v>1402</v>
      </c>
      <c r="B1359" s="5" t="s">
        <v>16</v>
      </c>
      <c r="C1359" s="6">
        <v>1329001677</v>
      </c>
      <c r="D1359" s="7" t="s">
        <v>1418</v>
      </c>
      <c r="E1359" s="7"/>
      <c r="F1359" s="8">
        <v>46068.349316851847</v>
      </c>
      <c r="G1359" s="8">
        <v>46069.240436655091</v>
      </c>
      <c r="H1359" s="9">
        <v>4</v>
      </c>
      <c r="I1359" s="6">
        <v>400567</v>
      </c>
      <c r="J1359" s="7" t="s">
        <v>1404</v>
      </c>
      <c r="K1359" s="6">
        <v>100011153</v>
      </c>
      <c r="L1359" s="10"/>
      <c r="M1359" s="11">
        <v>47839</v>
      </c>
      <c r="N1359" s="11"/>
      <c r="O1359" s="11"/>
    </row>
    <row r="1360" s="2" customFormat="1" ht="30" hidden="1" customHeight="1">
      <c r="A1360" s="5" t="s">
        <v>1402</v>
      </c>
      <c r="B1360" s="5" t="s">
        <v>16</v>
      </c>
      <c r="C1360" s="6">
        <v>1329001677</v>
      </c>
      <c r="D1360" s="7" t="s">
        <v>1419</v>
      </c>
      <c r="E1360" s="7"/>
      <c r="F1360" s="8">
        <v>46068.349316851847</v>
      </c>
      <c r="G1360" s="8">
        <v>46069.239946979164</v>
      </c>
      <c r="H1360" s="9">
        <v>4</v>
      </c>
      <c r="I1360" s="6">
        <v>400567</v>
      </c>
      <c r="J1360" s="7" t="s">
        <v>1404</v>
      </c>
      <c r="K1360" s="6">
        <v>100011153</v>
      </c>
      <c r="L1360" s="10"/>
      <c r="M1360" s="11">
        <v>47839</v>
      </c>
      <c r="N1360" s="11"/>
      <c r="O1360" s="11"/>
    </row>
    <row r="1361" s="2" customFormat="1" ht="30" hidden="1" customHeight="1">
      <c r="A1361" s="5" t="s">
        <v>1402</v>
      </c>
      <c r="B1361" s="5" t="s">
        <v>16</v>
      </c>
      <c r="C1361" s="6">
        <v>1329001677</v>
      </c>
      <c r="D1361" s="7" t="s">
        <v>1420</v>
      </c>
      <c r="E1361" s="7"/>
      <c r="F1361" s="8">
        <v>46068.349316851847</v>
      </c>
      <c r="G1361" s="8">
        <v>46069.239383854168</v>
      </c>
      <c r="H1361" s="9">
        <v>4</v>
      </c>
      <c r="I1361" s="6">
        <v>400567</v>
      </c>
      <c r="J1361" s="7" t="s">
        <v>1404</v>
      </c>
      <c r="K1361" s="6">
        <v>100011153</v>
      </c>
      <c r="L1361" s="10"/>
      <c r="M1361" s="11">
        <v>47839</v>
      </c>
      <c r="N1361" s="11"/>
      <c r="O1361" s="11"/>
    </row>
    <row r="1362" s="2" customFormat="1" ht="30" hidden="1" customHeight="1">
      <c r="A1362" s="5" t="s">
        <v>1402</v>
      </c>
      <c r="B1362" s="5" t="s">
        <v>16</v>
      </c>
      <c r="C1362" s="6">
        <v>1329001677</v>
      </c>
      <c r="D1362" s="7" t="s">
        <v>1421</v>
      </c>
      <c r="E1362" s="7"/>
      <c r="F1362" s="8">
        <v>46068.349316851847</v>
      </c>
      <c r="G1362" s="8">
        <v>46069.239143738421</v>
      </c>
      <c r="H1362" s="9">
        <v>4</v>
      </c>
      <c r="I1362" s="6">
        <v>400567</v>
      </c>
      <c r="J1362" s="7" t="s">
        <v>1404</v>
      </c>
      <c r="K1362" s="6">
        <v>100011153</v>
      </c>
      <c r="L1362" s="10"/>
      <c r="M1362" s="11">
        <v>47839</v>
      </c>
      <c r="N1362" s="11"/>
      <c r="O1362" s="11"/>
    </row>
    <row r="1363" s="2" customFormat="1" ht="30" hidden="1" customHeight="1">
      <c r="A1363" s="5" t="s">
        <v>1402</v>
      </c>
      <c r="B1363" s="5" t="s">
        <v>16</v>
      </c>
      <c r="C1363" s="6">
        <v>1329001677</v>
      </c>
      <c r="D1363" s="7" t="s">
        <v>1422</v>
      </c>
      <c r="E1363" s="7"/>
      <c r="F1363" s="8">
        <v>46068.349316851847</v>
      </c>
      <c r="G1363" s="8">
        <v>46069.238670520834</v>
      </c>
      <c r="H1363" s="9">
        <v>4</v>
      </c>
      <c r="I1363" s="6">
        <v>400567</v>
      </c>
      <c r="J1363" s="7" t="s">
        <v>1404</v>
      </c>
      <c r="K1363" s="6">
        <v>100011153</v>
      </c>
      <c r="L1363" s="10"/>
      <c r="M1363" s="11">
        <v>47839</v>
      </c>
      <c r="N1363" s="11"/>
      <c r="O1363" s="11"/>
    </row>
    <row r="1364" s="2" customFormat="1" ht="30" hidden="1" customHeight="1">
      <c r="A1364" s="5" t="s">
        <v>1402</v>
      </c>
      <c r="B1364" s="5" t="s">
        <v>16</v>
      </c>
      <c r="C1364" s="6">
        <v>1329001677</v>
      </c>
      <c r="D1364" s="7" t="s">
        <v>1423</v>
      </c>
      <c r="E1364" s="7"/>
      <c r="F1364" s="8">
        <v>46068.349316851847</v>
      </c>
      <c r="G1364" s="8">
        <v>46069.238358344905</v>
      </c>
      <c r="H1364" s="9">
        <v>4</v>
      </c>
      <c r="I1364" s="6">
        <v>400567</v>
      </c>
      <c r="J1364" s="7" t="s">
        <v>1404</v>
      </c>
      <c r="K1364" s="6">
        <v>100011153</v>
      </c>
      <c r="L1364" s="10"/>
      <c r="M1364" s="11">
        <v>47839</v>
      </c>
      <c r="N1364" s="11"/>
      <c r="O1364" s="11"/>
    </row>
    <row r="1365" s="2" customFormat="1" ht="30" hidden="1" customHeight="1">
      <c r="A1365" s="5" t="s">
        <v>1402</v>
      </c>
      <c r="B1365" s="5" t="s">
        <v>16</v>
      </c>
      <c r="C1365" s="6">
        <v>1329001677</v>
      </c>
      <c r="D1365" s="7" t="s">
        <v>1424</v>
      </c>
      <c r="E1365" s="7"/>
      <c r="F1365" s="8">
        <v>46068.349316851847</v>
      </c>
      <c r="G1365" s="8">
        <v>46069.237647905087</v>
      </c>
      <c r="H1365" s="9">
        <v>4</v>
      </c>
      <c r="I1365" s="6">
        <v>400567</v>
      </c>
      <c r="J1365" s="7" t="s">
        <v>1404</v>
      </c>
      <c r="K1365" s="6">
        <v>100011153</v>
      </c>
      <c r="L1365" s="10"/>
      <c r="M1365" s="11">
        <v>47839</v>
      </c>
      <c r="N1365" s="11"/>
      <c r="O1365" s="11"/>
    </row>
    <row r="1366" s="2" customFormat="1" ht="30" hidden="1" customHeight="1">
      <c r="A1366" s="5" t="s">
        <v>1402</v>
      </c>
      <c r="B1366" s="5" t="s">
        <v>16</v>
      </c>
      <c r="C1366" s="6">
        <v>1329001677</v>
      </c>
      <c r="D1366" s="7" t="s">
        <v>1425</v>
      </c>
      <c r="E1366" s="7"/>
      <c r="F1366" s="8">
        <v>46068.349316851847</v>
      </c>
      <c r="G1366" s="8">
        <v>46069.238895659721</v>
      </c>
      <c r="H1366" s="9">
        <v>4</v>
      </c>
      <c r="I1366" s="6">
        <v>400567</v>
      </c>
      <c r="J1366" s="7" t="s">
        <v>1404</v>
      </c>
      <c r="K1366" s="6">
        <v>100011153</v>
      </c>
      <c r="L1366" s="10"/>
      <c r="M1366" s="11">
        <v>47839</v>
      </c>
      <c r="N1366" s="11"/>
      <c r="O1366" s="11"/>
    </row>
    <row r="1367" s="2" customFormat="1" ht="30" hidden="1" customHeight="1">
      <c r="A1367" s="5" t="s">
        <v>1402</v>
      </c>
      <c r="B1367" s="5" t="s">
        <v>16</v>
      </c>
      <c r="C1367" s="6">
        <v>1329001677</v>
      </c>
      <c r="D1367" s="7" t="s">
        <v>1426</v>
      </c>
      <c r="E1367" s="7"/>
      <c r="F1367" s="8">
        <v>46068.349316851847</v>
      </c>
      <c r="G1367" s="8">
        <v>46069.237381458333</v>
      </c>
      <c r="H1367" s="9">
        <v>4</v>
      </c>
      <c r="I1367" s="6">
        <v>400567</v>
      </c>
      <c r="J1367" s="7" t="s">
        <v>1404</v>
      </c>
      <c r="K1367" s="6">
        <v>100011153</v>
      </c>
      <c r="L1367" s="10"/>
      <c r="M1367" s="11">
        <v>47839</v>
      </c>
      <c r="N1367" s="11"/>
      <c r="O1367" s="11"/>
    </row>
    <row r="1368" s="2" customFormat="1" ht="30" hidden="1" customHeight="1">
      <c r="A1368" s="5" t="s">
        <v>1402</v>
      </c>
      <c r="B1368" s="5" t="s">
        <v>16</v>
      </c>
      <c r="C1368" s="6">
        <v>1329001677</v>
      </c>
      <c r="D1368" s="7" t="s">
        <v>1427</v>
      </c>
      <c r="E1368" s="7"/>
      <c r="F1368" s="8">
        <v>46068.349316851847</v>
      </c>
      <c r="G1368" s="8">
        <v>46069.236555740739</v>
      </c>
      <c r="H1368" s="9">
        <v>4</v>
      </c>
      <c r="I1368" s="6">
        <v>400567</v>
      </c>
      <c r="J1368" s="7" t="s">
        <v>1404</v>
      </c>
      <c r="K1368" s="6">
        <v>100011153</v>
      </c>
      <c r="L1368" s="10"/>
      <c r="M1368" s="11">
        <v>47839</v>
      </c>
      <c r="N1368" s="11"/>
      <c r="O1368" s="11"/>
    </row>
    <row r="1369" s="2" customFormat="1" ht="30" hidden="1" customHeight="1">
      <c r="A1369" s="5" t="s">
        <v>1402</v>
      </c>
      <c r="B1369" s="5" t="s">
        <v>16</v>
      </c>
      <c r="C1369" s="6">
        <v>1329001677</v>
      </c>
      <c r="D1369" s="7" t="s">
        <v>1428</v>
      </c>
      <c r="E1369" s="7"/>
      <c r="F1369" s="8">
        <v>46068.349316851847</v>
      </c>
      <c r="G1369" s="8">
        <v>46069.236284178238</v>
      </c>
      <c r="H1369" s="9">
        <v>4</v>
      </c>
      <c r="I1369" s="6">
        <v>400567</v>
      </c>
      <c r="J1369" s="7" t="s">
        <v>1404</v>
      </c>
      <c r="K1369" s="6">
        <v>100011153</v>
      </c>
      <c r="L1369" s="10"/>
      <c r="M1369" s="11">
        <v>47839</v>
      </c>
      <c r="N1369" s="11"/>
      <c r="O1369" s="11"/>
    </row>
    <row r="1370" s="2" customFormat="1" ht="30" hidden="1" customHeight="1">
      <c r="A1370" s="5" t="s">
        <v>1402</v>
      </c>
      <c r="B1370" s="5" t="s">
        <v>16</v>
      </c>
      <c r="C1370" s="6">
        <v>1329001677</v>
      </c>
      <c r="D1370" s="7" t="s">
        <v>1429</v>
      </c>
      <c r="E1370" s="7"/>
      <c r="F1370" s="8">
        <v>46068.349316851847</v>
      </c>
      <c r="G1370" s="8">
        <v>46069.234432928242</v>
      </c>
      <c r="H1370" s="9">
        <v>4</v>
      </c>
      <c r="I1370" s="6">
        <v>400567</v>
      </c>
      <c r="J1370" s="7" t="s">
        <v>1404</v>
      </c>
      <c r="K1370" s="6">
        <v>100011153</v>
      </c>
      <c r="L1370" s="10"/>
      <c r="M1370" s="11">
        <v>47839</v>
      </c>
      <c r="N1370" s="11"/>
      <c r="O1370" s="11"/>
    </row>
    <row r="1371" s="2" customFormat="1" ht="30" hidden="1" customHeight="1">
      <c r="A1371" s="5" t="s">
        <v>1402</v>
      </c>
      <c r="B1371" s="5" t="s">
        <v>16</v>
      </c>
      <c r="C1371" s="6">
        <v>1329001677</v>
      </c>
      <c r="D1371" s="7" t="s">
        <v>1430</v>
      </c>
      <c r="E1371" s="7"/>
      <c r="F1371" s="8">
        <v>46068.349316851847</v>
      </c>
      <c r="G1371" s="8">
        <v>46069.23317796296</v>
      </c>
      <c r="H1371" s="9">
        <v>4</v>
      </c>
      <c r="I1371" s="6">
        <v>400567</v>
      </c>
      <c r="J1371" s="7" t="s">
        <v>1404</v>
      </c>
      <c r="K1371" s="6">
        <v>100011153</v>
      </c>
      <c r="L1371" s="10"/>
      <c r="M1371" s="11">
        <v>47839</v>
      </c>
      <c r="N1371" s="11"/>
      <c r="O1371" s="11"/>
    </row>
    <row r="1372" s="2" customFormat="1" ht="30" hidden="1" customHeight="1">
      <c r="A1372" s="5" t="s">
        <v>1402</v>
      </c>
      <c r="B1372" s="5" t="s">
        <v>16</v>
      </c>
      <c r="C1372" s="6">
        <v>1329001677</v>
      </c>
      <c r="D1372" s="7" t="s">
        <v>1431</v>
      </c>
      <c r="E1372" s="7"/>
      <c r="F1372" s="8">
        <v>46068.349316851847</v>
      </c>
      <c r="G1372" s="8">
        <v>46069.232927662037</v>
      </c>
      <c r="H1372" s="9">
        <v>4</v>
      </c>
      <c r="I1372" s="6">
        <v>400567</v>
      </c>
      <c r="J1372" s="7" t="s">
        <v>1404</v>
      </c>
      <c r="K1372" s="6">
        <v>100011153</v>
      </c>
      <c r="L1372" s="10"/>
      <c r="M1372" s="11">
        <v>47839</v>
      </c>
      <c r="N1372" s="11"/>
      <c r="O1372" s="11"/>
    </row>
    <row r="1373" s="2" customFormat="1" ht="30" hidden="1" customHeight="1">
      <c r="A1373" s="5" t="s">
        <v>1402</v>
      </c>
      <c r="B1373" s="5" t="s">
        <v>16</v>
      </c>
      <c r="C1373" s="6">
        <v>1329001677</v>
      </c>
      <c r="D1373" s="7" t="s">
        <v>1432</v>
      </c>
      <c r="E1373" s="7"/>
      <c r="F1373" s="8">
        <v>46068.349316851847</v>
      </c>
      <c r="G1373" s="8">
        <v>46069.232408796292</v>
      </c>
      <c r="H1373" s="9">
        <v>4</v>
      </c>
      <c r="I1373" s="6">
        <v>400567</v>
      </c>
      <c r="J1373" s="7" t="s">
        <v>1404</v>
      </c>
      <c r="K1373" s="6">
        <v>100011153</v>
      </c>
      <c r="L1373" s="10"/>
      <c r="M1373" s="11">
        <v>47839</v>
      </c>
      <c r="N1373" s="11"/>
      <c r="O1373" s="11"/>
    </row>
    <row r="1374" s="2" customFormat="1" ht="30" hidden="1" customHeight="1">
      <c r="A1374" s="5" t="s">
        <v>1402</v>
      </c>
      <c r="B1374" s="5" t="s">
        <v>16</v>
      </c>
      <c r="C1374" s="6">
        <v>1329001677</v>
      </c>
      <c r="D1374" s="7" t="s">
        <v>1433</v>
      </c>
      <c r="E1374" s="7"/>
      <c r="F1374" s="8">
        <v>46068.349316851847</v>
      </c>
      <c r="G1374" s="8">
        <v>46069.234676053238</v>
      </c>
      <c r="H1374" s="9">
        <v>4</v>
      </c>
      <c r="I1374" s="6">
        <v>400567</v>
      </c>
      <c r="J1374" s="7" t="s">
        <v>1404</v>
      </c>
      <c r="K1374" s="6">
        <v>100011153</v>
      </c>
      <c r="L1374" s="10"/>
      <c r="M1374" s="11">
        <v>47839</v>
      </c>
      <c r="N1374" s="11"/>
      <c r="O1374" s="11"/>
    </row>
    <row r="1375" s="2" customFormat="1" ht="30" hidden="1" customHeight="1">
      <c r="A1375" s="5" t="s">
        <v>1402</v>
      </c>
      <c r="B1375" s="5" t="s">
        <v>16</v>
      </c>
      <c r="C1375" s="6">
        <v>1329001676</v>
      </c>
      <c r="D1375" s="7" t="s">
        <v>1434</v>
      </c>
      <c r="E1375" s="7"/>
      <c r="F1375" s="8">
        <v>46068.351233877314</v>
      </c>
      <c r="G1375" s="8">
        <v>46069.253991990736</v>
      </c>
      <c r="H1375" s="9">
        <v>4</v>
      </c>
      <c r="I1375" s="6">
        <v>400567</v>
      </c>
      <c r="J1375" s="7" t="s">
        <v>1404</v>
      </c>
      <c r="K1375" s="6">
        <v>100011153</v>
      </c>
      <c r="L1375" s="10"/>
      <c r="M1375" s="11">
        <v>47839</v>
      </c>
      <c r="N1375" s="11"/>
      <c r="O1375" s="11"/>
    </row>
    <row r="1376" s="2" customFormat="1" ht="30" hidden="1" customHeight="1">
      <c r="A1376" s="5" t="s">
        <v>1402</v>
      </c>
      <c r="B1376" s="5" t="s">
        <v>16</v>
      </c>
      <c r="C1376" s="6">
        <v>1329001676</v>
      </c>
      <c r="D1376" s="7" t="s">
        <v>1435</v>
      </c>
      <c r="E1376" s="7"/>
      <c r="F1376" s="8">
        <v>46068.351233877314</v>
      </c>
      <c r="G1376" s="8">
        <v>46069.253687245371</v>
      </c>
      <c r="H1376" s="9">
        <v>4</v>
      </c>
      <c r="I1376" s="6">
        <v>400567</v>
      </c>
      <c r="J1376" s="7" t="s">
        <v>1404</v>
      </c>
      <c r="K1376" s="6">
        <v>100011153</v>
      </c>
      <c r="L1376" s="10"/>
      <c r="M1376" s="11">
        <v>47839</v>
      </c>
      <c r="N1376" s="11"/>
      <c r="O1376" s="11"/>
    </row>
    <row r="1377" s="2" customFormat="1" ht="30" hidden="1" customHeight="1">
      <c r="A1377" s="5" t="s">
        <v>1402</v>
      </c>
      <c r="B1377" s="5" t="s">
        <v>16</v>
      </c>
      <c r="C1377" s="6">
        <v>1329001676</v>
      </c>
      <c r="D1377" s="7" t="s">
        <v>1436</v>
      </c>
      <c r="E1377" s="7"/>
      <c r="F1377" s="8">
        <v>46068.351233877314</v>
      </c>
      <c r="G1377" s="8">
        <v>46069.260108472219</v>
      </c>
      <c r="H1377" s="9">
        <v>4</v>
      </c>
      <c r="I1377" s="6">
        <v>400567</v>
      </c>
      <c r="J1377" s="7" t="s">
        <v>1404</v>
      </c>
      <c r="K1377" s="6">
        <v>100011153</v>
      </c>
      <c r="L1377" s="10"/>
      <c r="M1377" s="11">
        <v>47839</v>
      </c>
      <c r="N1377" s="11"/>
      <c r="O1377" s="11"/>
    </row>
    <row r="1378" s="2" customFormat="1" ht="30" hidden="1" customHeight="1">
      <c r="A1378" s="5" t="s">
        <v>1402</v>
      </c>
      <c r="B1378" s="5" t="s">
        <v>16</v>
      </c>
      <c r="C1378" s="6">
        <v>1329001676</v>
      </c>
      <c r="D1378" s="7" t="s">
        <v>1437</v>
      </c>
      <c r="E1378" s="7"/>
      <c r="F1378" s="8">
        <v>46068.351233877314</v>
      </c>
      <c r="G1378" s="8">
        <v>46069.259883449071</v>
      </c>
      <c r="H1378" s="9">
        <v>4</v>
      </c>
      <c r="I1378" s="6">
        <v>400567</v>
      </c>
      <c r="J1378" s="7" t="s">
        <v>1404</v>
      </c>
      <c r="K1378" s="6">
        <v>100011153</v>
      </c>
      <c r="L1378" s="10"/>
      <c r="M1378" s="11">
        <v>47839</v>
      </c>
      <c r="N1378" s="11"/>
      <c r="O1378" s="11"/>
    </row>
    <row r="1379" s="2" customFormat="1" ht="30" hidden="1" customHeight="1">
      <c r="A1379" s="5" t="s">
        <v>1402</v>
      </c>
      <c r="B1379" s="5" t="s">
        <v>16</v>
      </c>
      <c r="C1379" s="6">
        <v>1329001676</v>
      </c>
      <c r="D1379" s="7" t="s">
        <v>1438</v>
      </c>
      <c r="E1379" s="7"/>
      <c r="F1379" s="8">
        <v>46068.351233877314</v>
      </c>
      <c r="G1379" s="8">
        <v>46069.259677048613</v>
      </c>
      <c r="H1379" s="9">
        <v>4</v>
      </c>
      <c r="I1379" s="6">
        <v>400567</v>
      </c>
      <c r="J1379" s="7" t="s">
        <v>1404</v>
      </c>
      <c r="K1379" s="6">
        <v>100011153</v>
      </c>
      <c r="L1379" s="10"/>
      <c r="M1379" s="11">
        <v>47839</v>
      </c>
      <c r="N1379" s="11"/>
      <c r="O1379" s="11"/>
    </row>
    <row r="1380" s="2" customFormat="1" ht="30" hidden="1" customHeight="1">
      <c r="A1380" s="5" t="s">
        <v>1402</v>
      </c>
      <c r="B1380" s="5" t="s">
        <v>16</v>
      </c>
      <c r="C1380" s="6">
        <v>1329001676</v>
      </c>
      <c r="D1380" s="7" t="s">
        <v>1439</v>
      </c>
      <c r="E1380" s="7"/>
      <c r="F1380" s="8">
        <v>46068.351233877314</v>
      </c>
      <c r="G1380" s="8">
        <v>46069.259476053237</v>
      </c>
      <c r="H1380" s="9">
        <v>4</v>
      </c>
      <c r="I1380" s="6">
        <v>400567</v>
      </c>
      <c r="J1380" s="7" t="s">
        <v>1404</v>
      </c>
      <c r="K1380" s="6">
        <v>100011153</v>
      </c>
      <c r="L1380" s="10"/>
      <c r="M1380" s="11">
        <v>47839</v>
      </c>
      <c r="N1380" s="11"/>
      <c r="O1380" s="11"/>
    </row>
    <row r="1381" s="2" customFormat="1" ht="30" hidden="1" customHeight="1">
      <c r="A1381" s="5" t="s">
        <v>1402</v>
      </c>
      <c r="B1381" s="5" t="s">
        <v>16</v>
      </c>
      <c r="C1381" s="6">
        <v>1329001676</v>
      </c>
      <c r="D1381" s="7" t="s">
        <v>1440</v>
      </c>
      <c r="E1381" s="7"/>
      <c r="F1381" s="8">
        <v>46068.351233877314</v>
      </c>
      <c r="G1381" s="8">
        <v>46069.259292002316</v>
      </c>
      <c r="H1381" s="9">
        <v>4</v>
      </c>
      <c r="I1381" s="6">
        <v>400567</v>
      </c>
      <c r="J1381" s="7" t="s">
        <v>1404</v>
      </c>
      <c r="K1381" s="6">
        <v>100011153</v>
      </c>
      <c r="L1381" s="10"/>
      <c r="M1381" s="11">
        <v>47839</v>
      </c>
      <c r="N1381" s="11"/>
      <c r="O1381" s="11"/>
    </row>
    <row r="1382" s="2" customFormat="1" ht="30" hidden="1" customHeight="1">
      <c r="A1382" s="5" t="s">
        <v>1402</v>
      </c>
      <c r="B1382" s="5" t="s">
        <v>16</v>
      </c>
      <c r="C1382" s="6">
        <v>1329001676</v>
      </c>
      <c r="D1382" s="7" t="s">
        <v>1441</v>
      </c>
      <c r="E1382" s="7"/>
      <c r="F1382" s="8">
        <v>46068.351233877314</v>
      </c>
      <c r="G1382" s="8">
        <v>46069.259140821756</v>
      </c>
      <c r="H1382" s="9">
        <v>4</v>
      </c>
      <c r="I1382" s="6">
        <v>400567</v>
      </c>
      <c r="J1382" s="7" t="s">
        <v>1404</v>
      </c>
      <c r="K1382" s="6">
        <v>100011153</v>
      </c>
      <c r="L1382" s="10"/>
      <c r="M1382" s="11">
        <v>47839</v>
      </c>
      <c r="N1382" s="11"/>
      <c r="O1382" s="11"/>
    </row>
    <row r="1383" s="2" customFormat="1" ht="30" hidden="1" customHeight="1">
      <c r="A1383" s="5" t="s">
        <v>1402</v>
      </c>
      <c r="B1383" s="5" t="s">
        <v>16</v>
      </c>
      <c r="C1383" s="6">
        <v>1329001676</v>
      </c>
      <c r="D1383" s="7" t="s">
        <v>1442</v>
      </c>
      <c r="E1383" s="7"/>
      <c r="F1383" s="8">
        <v>46068.351233877314</v>
      </c>
      <c r="G1383" s="8">
        <v>46069.258970729163</v>
      </c>
      <c r="H1383" s="9">
        <v>4</v>
      </c>
      <c r="I1383" s="6">
        <v>400567</v>
      </c>
      <c r="J1383" s="7" t="s">
        <v>1404</v>
      </c>
      <c r="K1383" s="6">
        <v>100011153</v>
      </c>
      <c r="L1383" s="10"/>
      <c r="M1383" s="11">
        <v>47839</v>
      </c>
      <c r="N1383" s="11"/>
      <c r="O1383" s="11"/>
    </row>
    <row r="1384" s="2" customFormat="1" ht="30" hidden="1" customHeight="1">
      <c r="A1384" s="5" t="s">
        <v>1402</v>
      </c>
      <c r="B1384" s="5" t="s">
        <v>16</v>
      </c>
      <c r="C1384" s="6">
        <v>1329001676</v>
      </c>
      <c r="D1384" s="7" t="s">
        <v>1443</v>
      </c>
      <c r="E1384" s="7"/>
      <c r="F1384" s="8">
        <v>46068.351233877314</v>
      </c>
      <c r="G1384" s="8">
        <v>46069.258636736107</v>
      </c>
      <c r="H1384" s="9">
        <v>4</v>
      </c>
      <c r="I1384" s="6">
        <v>400567</v>
      </c>
      <c r="J1384" s="7" t="s">
        <v>1404</v>
      </c>
      <c r="K1384" s="6">
        <v>100011153</v>
      </c>
      <c r="L1384" s="10"/>
      <c r="M1384" s="11">
        <v>47839</v>
      </c>
      <c r="N1384" s="11"/>
      <c r="O1384" s="11"/>
    </row>
    <row r="1385" s="2" customFormat="1" ht="30" hidden="1" customHeight="1">
      <c r="A1385" s="5" t="s">
        <v>1402</v>
      </c>
      <c r="B1385" s="5" t="s">
        <v>16</v>
      </c>
      <c r="C1385" s="6">
        <v>1329001676</v>
      </c>
      <c r="D1385" s="7" t="s">
        <v>1444</v>
      </c>
      <c r="E1385" s="7"/>
      <c r="F1385" s="8">
        <v>46068.351233877314</v>
      </c>
      <c r="G1385" s="8">
        <v>46069.25847883102</v>
      </c>
      <c r="H1385" s="9">
        <v>4</v>
      </c>
      <c r="I1385" s="6">
        <v>400567</v>
      </c>
      <c r="J1385" s="7" t="s">
        <v>1404</v>
      </c>
      <c r="K1385" s="6">
        <v>100011153</v>
      </c>
      <c r="L1385" s="10"/>
      <c r="M1385" s="11">
        <v>47839</v>
      </c>
      <c r="N1385" s="11"/>
      <c r="O1385" s="11"/>
    </row>
    <row r="1386" s="2" customFormat="1" ht="30" hidden="1" customHeight="1">
      <c r="A1386" s="5" t="s">
        <v>1402</v>
      </c>
      <c r="B1386" s="5" t="s">
        <v>16</v>
      </c>
      <c r="C1386" s="6">
        <v>1329001676</v>
      </c>
      <c r="D1386" s="7" t="s">
        <v>1445</v>
      </c>
      <c r="E1386" s="7"/>
      <c r="F1386" s="8">
        <v>46068.351233877314</v>
      </c>
      <c r="G1386" s="8">
        <v>46069.258799537034</v>
      </c>
      <c r="H1386" s="9">
        <v>4</v>
      </c>
      <c r="I1386" s="6">
        <v>400567</v>
      </c>
      <c r="J1386" s="7" t="s">
        <v>1404</v>
      </c>
      <c r="K1386" s="6">
        <v>100011153</v>
      </c>
      <c r="L1386" s="10"/>
      <c r="M1386" s="11">
        <v>47839</v>
      </c>
      <c r="N1386" s="11"/>
      <c r="O1386" s="11"/>
    </row>
    <row r="1387" s="2" customFormat="1" ht="30" hidden="1" customHeight="1">
      <c r="A1387" s="5" t="s">
        <v>1402</v>
      </c>
      <c r="B1387" s="5" t="s">
        <v>16</v>
      </c>
      <c r="C1387" s="6">
        <v>1329001676</v>
      </c>
      <c r="D1387" s="7" t="s">
        <v>1446</v>
      </c>
      <c r="E1387" s="7"/>
      <c r="F1387" s="8">
        <v>46068.351233877314</v>
      </c>
      <c r="G1387" s="8">
        <v>46069.258242268515</v>
      </c>
      <c r="H1387" s="9">
        <v>4</v>
      </c>
      <c r="I1387" s="6">
        <v>400567</v>
      </c>
      <c r="J1387" s="7" t="s">
        <v>1404</v>
      </c>
      <c r="K1387" s="6">
        <v>100011153</v>
      </c>
      <c r="L1387" s="10"/>
      <c r="M1387" s="11">
        <v>47839</v>
      </c>
      <c r="N1387" s="11"/>
      <c r="O1387" s="11"/>
    </row>
    <row r="1388" s="2" customFormat="1" ht="30" hidden="1" customHeight="1">
      <c r="A1388" s="5" t="s">
        <v>1402</v>
      </c>
      <c r="B1388" s="5" t="s">
        <v>16</v>
      </c>
      <c r="C1388" s="6">
        <v>1329001676</v>
      </c>
      <c r="D1388" s="7" t="s">
        <v>1447</v>
      </c>
      <c r="E1388" s="7"/>
      <c r="F1388" s="8">
        <v>46068.351233877314</v>
      </c>
      <c r="G1388" s="8">
        <v>46069.258006342592</v>
      </c>
      <c r="H1388" s="9">
        <v>4</v>
      </c>
      <c r="I1388" s="6">
        <v>400567</v>
      </c>
      <c r="J1388" s="7" t="s">
        <v>1404</v>
      </c>
      <c r="K1388" s="6">
        <v>100011153</v>
      </c>
      <c r="L1388" s="10"/>
      <c r="M1388" s="11">
        <v>47839</v>
      </c>
      <c r="N1388" s="11"/>
      <c r="O1388" s="11"/>
    </row>
    <row r="1389" s="2" customFormat="1" ht="30" hidden="1" customHeight="1">
      <c r="A1389" s="5" t="s">
        <v>1402</v>
      </c>
      <c r="B1389" s="5" t="s">
        <v>16</v>
      </c>
      <c r="C1389" s="6">
        <v>1329001676</v>
      </c>
      <c r="D1389" s="7" t="s">
        <v>1448</v>
      </c>
      <c r="E1389" s="7"/>
      <c r="F1389" s="8">
        <v>46068.351233877314</v>
      </c>
      <c r="G1389" s="8">
        <v>46069.257821331019</v>
      </c>
      <c r="H1389" s="9">
        <v>4</v>
      </c>
      <c r="I1389" s="6">
        <v>400567</v>
      </c>
      <c r="J1389" s="7" t="s">
        <v>1404</v>
      </c>
      <c r="K1389" s="6">
        <v>100011153</v>
      </c>
      <c r="L1389" s="10"/>
      <c r="M1389" s="11">
        <v>47839</v>
      </c>
      <c r="N1389" s="11"/>
      <c r="O1389" s="11"/>
    </row>
    <row r="1390" s="2" customFormat="1" ht="30" hidden="1" customHeight="1">
      <c r="A1390" s="5" t="s">
        <v>1402</v>
      </c>
      <c r="B1390" s="5" t="s">
        <v>16</v>
      </c>
      <c r="C1390" s="6">
        <v>1329001676</v>
      </c>
      <c r="D1390" s="7" t="s">
        <v>1449</v>
      </c>
      <c r="E1390" s="7"/>
      <c r="F1390" s="8">
        <v>46068.351233877314</v>
      </c>
      <c r="G1390" s="8">
        <v>46069.257634004629</v>
      </c>
      <c r="H1390" s="9">
        <v>4</v>
      </c>
      <c r="I1390" s="6">
        <v>400567</v>
      </c>
      <c r="J1390" s="7" t="s">
        <v>1404</v>
      </c>
      <c r="K1390" s="6">
        <v>100011153</v>
      </c>
      <c r="L1390" s="10"/>
      <c r="M1390" s="11">
        <v>47839</v>
      </c>
      <c r="N1390" s="11"/>
      <c r="O1390" s="11"/>
    </row>
    <row r="1391" s="2" customFormat="1" ht="30" hidden="1" customHeight="1">
      <c r="A1391" s="5" t="s">
        <v>1402</v>
      </c>
      <c r="B1391" s="5" t="s">
        <v>16</v>
      </c>
      <c r="C1391" s="6">
        <v>1329001676</v>
      </c>
      <c r="D1391" s="7" t="s">
        <v>1450</v>
      </c>
      <c r="E1391" s="7"/>
      <c r="F1391" s="8">
        <v>46068.351233877314</v>
      </c>
      <c r="G1391" s="8">
        <v>46069.257044965278</v>
      </c>
      <c r="H1391" s="9">
        <v>4</v>
      </c>
      <c r="I1391" s="6">
        <v>400567</v>
      </c>
      <c r="J1391" s="7" t="s">
        <v>1404</v>
      </c>
      <c r="K1391" s="6">
        <v>100011153</v>
      </c>
      <c r="L1391" s="10"/>
      <c r="M1391" s="11">
        <v>47839</v>
      </c>
      <c r="N1391" s="11"/>
      <c r="O1391" s="11"/>
    </row>
    <row r="1392" s="2" customFormat="1" ht="30" hidden="1" customHeight="1">
      <c r="A1392" s="5" t="s">
        <v>1402</v>
      </c>
      <c r="B1392" s="5" t="s">
        <v>16</v>
      </c>
      <c r="C1392" s="6">
        <v>1329001676</v>
      </c>
      <c r="D1392" s="7" t="s">
        <v>1451</v>
      </c>
      <c r="E1392" s="7"/>
      <c r="F1392" s="8">
        <v>46068.351233877314</v>
      </c>
      <c r="G1392" s="8">
        <v>46069.256737824071</v>
      </c>
      <c r="H1392" s="9">
        <v>4</v>
      </c>
      <c r="I1392" s="6">
        <v>400567</v>
      </c>
      <c r="J1392" s="7" t="s">
        <v>1404</v>
      </c>
      <c r="K1392" s="6">
        <v>100011153</v>
      </c>
      <c r="L1392" s="10"/>
      <c r="M1392" s="11">
        <v>47839</v>
      </c>
      <c r="N1392" s="11"/>
      <c r="O1392" s="11"/>
    </row>
    <row r="1393" s="2" customFormat="1" ht="30" hidden="1" customHeight="1">
      <c r="A1393" s="5" t="s">
        <v>1402</v>
      </c>
      <c r="B1393" s="5" t="s">
        <v>16</v>
      </c>
      <c r="C1393" s="6">
        <v>1329001676</v>
      </c>
      <c r="D1393" s="7" t="s">
        <v>1452</v>
      </c>
      <c r="E1393" s="7"/>
      <c r="F1393" s="8">
        <v>46068.351233877314</v>
      </c>
      <c r="G1393" s="8">
        <v>46069.256541539347</v>
      </c>
      <c r="H1393" s="9">
        <v>4</v>
      </c>
      <c r="I1393" s="6">
        <v>400567</v>
      </c>
      <c r="J1393" s="7" t="s">
        <v>1404</v>
      </c>
      <c r="K1393" s="6">
        <v>100011153</v>
      </c>
      <c r="L1393" s="10"/>
      <c r="M1393" s="11">
        <v>47839</v>
      </c>
      <c r="N1393" s="11"/>
      <c r="O1393" s="11"/>
    </row>
    <row r="1394" s="2" customFormat="1" ht="30" hidden="1" customHeight="1">
      <c r="A1394" s="5" t="s">
        <v>1402</v>
      </c>
      <c r="B1394" s="5" t="s">
        <v>16</v>
      </c>
      <c r="C1394" s="6">
        <v>1329001676</v>
      </c>
      <c r="D1394" s="7" t="s">
        <v>1453</v>
      </c>
      <c r="E1394" s="7"/>
      <c r="F1394" s="8">
        <v>46068.351233877314</v>
      </c>
      <c r="G1394" s="8">
        <v>46069.256397847217</v>
      </c>
      <c r="H1394" s="9">
        <v>4</v>
      </c>
      <c r="I1394" s="6">
        <v>400567</v>
      </c>
      <c r="J1394" s="7" t="s">
        <v>1404</v>
      </c>
      <c r="K1394" s="6">
        <v>100011153</v>
      </c>
      <c r="L1394" s="10"/>
      <c r="M1394" s="11">
        <v>47839</v>
      </c>
      <c r="N1394" s="11"/>
      <c r="O1394" s="11"/>
    </row>
    <row r="1395" s="2" customFormat="1" ht="30" hidden="1" customHeight="1">
      <c r="A1395" s="5" t="s">
        <v>1402</v>
      </c>
      <c r="B1395" s="5" t="s">
        <v>16</v>
      </c>
      <c r="C1395" s="6">
        <v>1329001676</v>
      </c>
      <c r="D1395" s="7" t="s">
        <v>1454</v>
      </c>
      <c r="E1395" s="7"/>
      <c r="F1395" s="8">
        <v>46068.351233877314</v>
      </c>
      <c r="G1395" s="8">
        <v>46069.256221388889</v>
      </c>
      <c r="H1395" s="9">
        <v>4</v>
      </c>
      <c r="I1395" s="6">
        <v>400567</v>
      </c>
      <c r="J1395" s="7" t="s">
        <v>1404</v>
      </c>
      <c r="K1395" s="6">
        <v>100011153</v>
      </c>
      <c r="L1395" s="10"/>
      <c r="M1395" s="11">
        <v>47839</v>
      </c>
      <c r="N1395" s="11"/>
      <c r="O1395" s="11"/>
    </row>
    <row r="1396" s="2" customFormat="1" ht="30" hidden="1" customHeight="1">
      <c r="A1396" s="5" t="s">
        <v>1402</v>
      </c>
      <c r="B1396" s="5" t="s">
        <v>16</v>
      </c>
      <c r="C1396" s="6">
        <v>1329001676</v>
      </c>
      <c r="D1396" s="7" t="s">
        <v>1455</v>
      </c>
      <c r="E1396" s="7"/>
      <c r="F1396" s="8">
        <v>46068.351233877314</v>
      </c>
      <c r="G1396" s="8">
        <v>46069.256036446757</v>
      </c>
      <c r="H1396" s="9">
        <v>4</v>
      </c>
      <c r="I1396" s="6">
        <v>400567</v>
      </c>
      <c r="J1396" s="7" t="s">
        <v>1404</v>
      </c>
      <c r="K1396" s="6">
        <v>100011153</v>
      </c>
      <c r="L1396" s="10"/>
      <c r="M1396" s="11">
        <v>47839</v>
      </c>
      <c r="N1396" s="11"/>
      <c r="O1396" s="11"/>
    </row>
    <row r="1397" s="2" customFormat="1" ht="30" hidden="1" customHeight="1">
      <c r="A1397" s="5" t="s">
        <v>1402</v>
      </c>
      <c r="B1397" s="5" t="s">
        <v>16</v>
      </c>
      <c r="C1397" s="6">
        <v>1329001676</v>
      </c>
      <c r="D1397" s="7" t="s">
        <v>1456</v>
      </c>
      <c r="E1397" s="7"/>
      <c r="F1397" s="8">
        <v>46068.351233877314</v>
      </c>
      <c r="G1397" s="8">
        <v>46069.255649710649</v>
      </c>
      <c r="H1397" s="9">
        <v>4</v>
      </c>
      <c r="I1397" s="6">
        <v>400567</v>
      </c>
      <c r="J1397" s="7" t="s">
        <v>1404</v>
      </c>
      <c r="K1397" s="6">
        <v>100011153</v>
      </c>
      <c r="L1397" s="10"/>
      <c r="M1397" s="11">
        <v>47839</v>
      </c>
      <c r="N1397" s="11"/>
      <c r="O1397" s="11"/>
    </row>
    <row r="1398" s="2" customFormat="1" ht="30" hidden="1" customHeight="1">
      <c r="A1398" s="5" t="s">
        <v>1402</v>
      </c>
      <c r="B1398" s="5" t="s">
        <v>16</v>
      </c>
      <c r="C1398" s="6">
        <v>1329001676</v>
      </c>
      <c r="D1398" s="7" t="s">
        <v>1457</v>
      </c>
      <c r="E1398" s="7"/>
      <c r="F1398" s="8">
        <v>46068.351233877314</v>
      </c>
      <c r="G1398" s="8">
        <v>46069.255459664353</v>
      </c>
      <c r="H1398" s="9">
        <v>4</v>
      </c>
      <c r="I1398" s="6">
        <v>400567</v>
      </c>
      <c r="J1398" s="7" t="s">
        <v>1404</v>
      </c>
      <c r="K1398" s="6">
        <v>100011153</v>
      </c>
      <c r="L1398" s="10"/>
      <c r="M1398" s="11">
        <v>47839</v>
      </c>
      <c r="N1398" s="11"/>
      <c r="O1398" s="11"/>
    </row>
    <row r="1399" s="2" customFormat="1" ht="30" hidden="1" customHeight="1">
      <c r="A1399" s="5" t="s">
        <v>1402</v>
      </c>
      <c r="B1399" s="5" t="s">
        <v>16</v>
      </c>
      <c r="C1399" s="6">
        <v>1329001676</v>
      </c>
      <c r="D1399" s="7" t="s">
        <v>1458</v>
      </c>
      <c r="E1399" s="7"/>
      <c r="F1399" s="8">
        <v>46068.351233877314</v>
      </c>
      <c r="G1399" s="8">
        <v>46069.255273298608</v>
      </c>
      <c r="H1399" s="9">
        <v>4</v>
      </c>
      <c r="I1399" s="6">
        <v>400567</v>
      </c>
      <c r="J1399" s="7" t="s">
        <v>1404</v>
      </c>
      <c r="K1399" s="6">
        <v>100011153</v>
      </c>
      <c r="L1399" s="10"/>
      <c r="M1399" s="11">
        <v>47839</v>
      </c>
      <c r="N1399" s="11"/>
      <c r="O1399" s="11"/>
    </row>
    <row r="1400" s="2" customFormat="1" ht="30" hidden="1" customHeight="1">
      <c r="A1400" s="5" t="s">
        <v>1402</v>
      </c>
      <c r="B1400" s="5" t="s">
        <v>16</v>
      </c>
      <c r="C1400" s="6">
        <v>1329001676</v>
      </c>
      <c r="D1400" s="7" t="s">
        <v>1459</v>
      </c>
      <c r="E1400" s="7"/>
      <c r="F1400" s="8">
        <v>46068.351233877314</v>
      </c>
      <c r="G1400" s="8">
        <v>46069.255052199071</v>
      </c>
      <c r="H1400" s="9">
        <v>4</v>
      </c>
      <c r="I1400" s="6">
        <v>400567</v>
      </c>
      <c r="J1400" s="7" t="s">
        <v>1404</v>
      </c>
      <c r="K1400" s="6">
        <v>100011153</v>
      </c>
      <c r="L1400" s="10"/>
      <c r="M1400" s="11">
        <v>47839</v>
      </c>
      <c r="N1400" s="11"/>
      <c r="O1400" s="11"/>
    </row>
    <row r="1401" s="2" customFormat="1" ht="30" hidden="1" customHeight="1">
      <c r="A1401" s="5" t="s">
        <v>1402</v>
      </c>
      <c r="B1401" s="5" t="s">
        <v>16</v>
      </c>
      <c r="C1401" s="6">
        <v>1329001676</v>
      </c>
      <c r="D1401" s="7" t="s">
        <v>1460</v>
      </c>
      <c r="E1401" s="7"/>
      <c r="F1401" s="8">
        <v>46068.351233877314</v>
      </c>
      <c r="G1401" s="8">
        <v>46069.254831782404</v>
      </c>
      <c r="H1401" s="9">
        <v>4</v>
      </c>
      <c r="I1401" s="6">
        <v>400567</v>
      </c>
      <c r="J1401" s="7" t="s">
        <v>1404</v>
      </c>
      <c r="K1401" s="6">
        <v>100011153</v>
      </c>
      <c r="L1401" s="10"/>
      <c r="M1401" s="11">
        <v>47839</v>
      </c>
      <c r="N1401" s="11"/>
      <c r="O1401" s="11"/>
    </row>
    <row r="1402" s="2" customFormat="1" ht="30" hidden="1" customHeight="1">
      <c r="A1402" s="5" t="s">
        <v>1402</v>
      </c>
      <c r="B1402" s="5" t="s">
        <v>16</v>
      </c>
      <c r="C1402" s="6">
        <v>1329001676</v>
      </c>
      <c r="D1402" s="7" t="s">
        <v>1461</v>
      </c>
      <c r="E1402" s="7"/>
      <c r="F1402" s="8">
        <v>46068.351233877314</v>
      </c>
      <c r="G1402" s="8">
        <v>46069.254662777777</v>
      </c>
      <c r="H1402" s="9">
        <v>4</v>
      </c>
      <c r="I1402" s="6">
        <v>400567</v>
      </c>
      <c r="J1402" s="7" t="s">
        <v>1404</v>
      </c>
      <c r="K1402" s="6">
        <v>100011153</v>
      </c>
      <c r="L1402" s="10"/>
      <c r="M1402" s="11">
        <v>47839</v>
      </c>
      <c r="N1402" s="11"/>
      <c r="O1402" s="11"/>
    </row>
    <row r="1403" s="2" customFormat="1" ht="30" hidden="1" customHeight="1">
      <c r="A1403" s="5" t="s">
        <v>1402</v>
      </c>
      <c r="B1403" s="5" t="s">
        <v>16</v>
      </c>
      <c r="C1403" s="6">
        <v>1329001676</v>
      </c>
      <c r="D1403" s="7" t="s">
        <v>1462</v>
      </c>
      <c r="E1403" s="7"/>
      <c r="F1403" s="8">
        <v>46068.351233877314</v>
      </c>
      <c r="G1403" s="8">
        <v>46069.254446412036</v>
      </c>
      <c r="H1403" s="9">
        <v>4</v>
      </c>
      <c r="I1403" s="6">
        <v>400567</v>
      </c>
      <c r="J1403" s="7" t="s">
        <v>1404</v>
      </c>
      <c r="K1403" s="6">
        <v>100011153</v>
      </c>
      <c r="L1403" s="10"/>
      <c r="M1403" s="11">
        <v>47839</v>
      </c>
      <c r="N1403" s="11"/>
      <c r="O1403" s="11"/>
    </row>
    <row r="1404" s="2" customFormat="1" ht="30" hidden="1" customHeight="1">
      <c r="A1404" s="5" t="s">
        <v>1402</v>
      </c>
      <c r="B1404" s="5" t="s">
        <v>16</v>
      </c>
      <c r="C1404" s="6">
        <v>1329001676</v>
      </c>
      <c r="D1404" s="7" t="s">
        <v>1463</v>
      </c>
      <c r="E1404" s="7"/>
      <c r="F1404" s="8">
        <v>46068.351233877314</v>
      </c>
      <c r="G1404" s="8">
        <v>46069.254277754626</v>
      </c>
      <c r="H1404" s="9">
        <v>4</v>
      </c>
      <c r="I1404" s="6">
        <v>400567</v>
      </c>
      <c r="J1404" s="7" t="s">
        <v>1404</v>
      </c>
      <c r="K1404" s="6">
        <v>100011153</v>
      </c>
      <c r="L1404" s="10"/>
      <c r="M1404" s="11">
        <v>47839</v>
      </c>
      <c r="N1404" s="11"/>
      <c r="O1404" s="11"/>
    </row>
    <row r="1405" s="2" customFormat="1" ht="30" hidden="1" customHeight="1">
      <c r="A1405" s="5" t="s">
        <v>1402</v>
      </c>
      <c r="B1405" s="5" t="s">
        <v>16</v>
      </c>
      <c r="C1405" s="6">
        <v>1329001679</v>
      </c>
      <c r="D1405" s="7" t="s">
        <v>1464</v>
      </c>
      <c r="E1405" s="7"/>
      <c r="F1405" s="8">
        <v>46068.352330173606</v>
      </c>
      <c r="G1405" s="8">
        <v>46069.272360868054</v>
      </c>
      <c r="H1405" s="9">
        <v>4</v>
      </c>
      <c r="I1405" s="6">
        <v>401047</v>
      </c>
      <c r="J1405" s="7" t="s">
        <v>595</v>
      </c>
      <c r="K1405" s="6">
        <v>153000027</v>
      </c>
      <c r="L1405" s="10"/>
      <c r="M1405" s="11">
        <v>47862</v>
      </c>
      <c r="N1405" s="11"/>
      <c r="O1405" s="11"/>
    </row>
    <row r="1406" s="2" customFormat="1" ht="30" hidden="1" customHeight="1">
      <c r="A1406" s="5" t="s">
        <v>1402</v>
      </c>
      <c r="B1406" s="5" t="s">
        <v>16</v>
      </c>
      <c r="C1406" s="6">
        <v>1329001679</v>
      </c>
      <c r="D1406" s="7" t="s">
        <v>1465</v>
      </c>
      <c r="E1406" s="7"/>
      <c r="F1406" s="8">
        <v>46068.352330173606</v>
      </c>
      <c r="G1406" s="8">
        <v>46069.276924340273</v>
      </c>
      <c r="H1406" s="9">
        <v>52</v>
      </c>
      <c r="I1406" s="6">
        <v>400399</v>
      </c>
      <c r="J1406" s="7" t="s">
        <v>223</v>
      </c>
      <c r="K1406" s="6">
        <v>100010886</v>
      </c>
      <c r="L1406" s="10">
        <v>45988</v>
      </c>
      <c r="M1406" s="11">
        <v>47813</v>
      </c>
      <c r="N1406" s="11"/>
      <c r="O1406" s="11"/>
    </row>
    <row r="1407" s="2" customFormat="1" ht="30" hidden="1" customHeight="1">
      <c r="A1407" s="5" t="s">
        <v>1402</v>
      </c>
      <c r="B1407" s="5" t="s">
        <v>16</v>
      </c>
      <c r="C1407" s="6">
        <v>1329001679</v>
      </c>
      <c r="D1407" s="7" t="s">
        <v>1466</v>
      </c>
      <c r="E1407" s="7"/>
      <c r="F1407" s="8">
        <v>46068.352330173606</v>
      </c>
      <c r="G1407" s="8">
        <v>46069.276699791662</v>
      </c>
      <c r="H1407" s="9">
        <v>52</v>
      </c>
      <c r="I1407" s="6">
        <v>400399</v>
      </c>
      <c r="J1407" s="7" t="s">
        <v>223</v>
      </c>
      <c r="K1407" s="6">
        <v>100010886</v>
      </c>
      <c r="L1407" s="10">
        <v>45988</v>
      </c>
      <c r="M1407" s="11">
        <v>47813</v>
      </c>
      <c r="N1407" s="11"/>
      <c r="O1407" s="11"/>
    </row>
    <row r="1408" s="2" customFormat="1" ht="30" hidden="1" customHeight="1">
      <c r="A1408" s="5" t="s">
        <v>1402</v>
      </c>
      <c r="B1408" s="5" t="s">
        <v>16</v>
      </c>
      <c r="C1408" s="6">
        <v>1329001679</v>
      </c>
      <c r="D1408" s="7" t="s">
        <v>1467</v>
      </c>
      <c r="E1408" s="7"/>
      <c r="F1408" s="8">
        <v>46068.352330173606</v>
      </c>
      <c r="G1408" s="8">
        <v>46069.277330243051</v>
      </c>
      <c r="H1408" s="9">
        <v>4</v>
      </c>
      <c r="I1408" s="6">
        <v>400766</v>
      </c>
      <c r="J1408" s="7" t="s">
        <v>1468</v>
      </c>
      <c r="K1408" s="6">
        <v>100011167</v>
      </c>
      <c r="L1408" s="10"/>
      <c r="M1408" s="11">
        <v>47839</v>
      </c>
      <c r="N1408" s="11"/>
      <c r="O1408" s="11"/>
    </row>
    <row r="1409" s="2" customFormat="1" ht="30" hidden="1" customHeight="1">
      <c r="A1409" s="5" t="s">
        <v>1402</v>
      </c>
      <c r="B1409" s="5" t="s">
        <v>16</v>
      </c>
      <c r="C1409" s="6">
        <v>1329001679</v>
      </c>
      <c r="D1409" s="7" t="s">
        <v>1469</v>
      </c>
      <c r="E1409" s="7"/>
      <c r="F1409" s="8">
        <v>46068.352330173606</v>
      </c>
      <c r="G1409" s="8">
        <v>46069.277149965274</v>
      </c>
      <c r="H1409" s="9">
        <v>4</v>
      </c>
      <c r="I1409" s="6">
        <v>400766</v>
      </c>
      <c r="J1409" s="7" t="s">
        <v>1468</v>
      </c>
      <c r="K1409" s="6">
        <v>100011167</v>
      </c>
      <c r="L1409" s="10"/>
      <c r="M1409" s="11">
        <v>47839</v>
      </c>
      <c r="N1409" s="11"/>
      <c r="O1409" s="11"/>
    </row>
    <row r="1410" s="2" customFormat="1" ht="30" hidden="1" customHeight="1">
      <c r="A1410" s="5" t="s">
        <v>1402</v>
      </c>
      <c r="B1410" s="5" t="s">
        <v>16</v>
      </c>
      <c r="C1410" s="6">
        <v>1329001679</v>
      </c>
      <c r="D1410" s="7" t="s">
        <v>1470</v>
      </c>
      <c r="E1410" s="7"/>
      <c r="F1410" s="8">
        <v>46068.352330173606</v>
      </c>
      <c r="G1410" s="8">
        <v>46069.274556076387</v>
      </c>
      <c r="H1410" s="9">
        <v>4</v>
      </c>
      <c r="I1410" s="6">
        <v>400766</v>
      </c>
      <c r="J1410" s="7" t="s">
        <v>1468</v>
      </c>
      <c r="K1410" s="6">
        <v>100011167</v>
      </c>
      <c r="L1410" s="10"/>
      <c r="M1410" s="11">
        <v>47839</v>
      </c>
      <c r="N1410" s="11"/>
      <c r="O1410" s="11"/>
    </row>
    <row r="1411" s="2" customFormat="1" ht="30" hidden="1" customHeight="1">
      <c r="A1411" s="5" t="s">
        <v>1402</v>
      </c>
      <c r="B1411" s="5" t="s">
        <v>16</v>
      </c>
      <c r="C1411" s="6">
        <v>1329001679</v>
      </c>
      <c r="D1411" s="7" t="s">
        <v>1471</v>
      </c>
      <c r="E1411" s="7"/>
      <c r="F1411" s="8">
        <v>46068.352330173606</v>
      </c>
      <c r="G1411" s="8">
        <v>46069.275727870372</v>
      </c>
      <c r="H1411" s="9">
        <v>4</v>
      </c>
      <c r="I1411" s="6">
        <v>400766</v>
      </c>
      <c r="J1411" s="7" t="s">
        <v>1468</v>
      </c>
      <c r="K1411" s="6">
        <v>100011167</v>
      </c>
      <c r="L1411" s="10"/>
      <c r="M1411" s="11">
        <v>47839</v>
      </c>
      <c r="N1411" s="11"/>
      <c r="O1411" s="11"/>
    </row>
    <row r="1412" s="2" customFormat="1" ht="30" hidden="1" customHeight="1">
      <c r="A1412" s="5" t="s">
        <v>1402</v>
      </c>
      <c r="B1412" s="5" t="s">
        <v>16</v>
      </c>
      <c r="C1412" s="6">
        <v>1329001679</v>
      </c>
      <c r="D1412" s="7" t="s">
        <v>1472</v>
      </c>
      <c r="E1412" s="7"/>
      <c r="F1412" s="8">
        <v>46068.352330173606</v>
      </c>
      <c r="G1412" s="8">
        <v>46069.274281331018</v>
      </c>
      <c r="H1412" s="9">
        <v>4</v>
      </c>
      <c r="I1412" s="6">
        <v>400766</v>
      </c>
      <c r="J1412" s="7" t="s">
        <v>1468</v>
      </c>
      <c r="K1412" s="6">
        <v>100011167</v>
      </c>
      <c r="L1412" s="10"/>
      <c r="M1412" s="11">
        <v>47839</v>
      </c>
      <c r="N1412" s="11"/>
      <c r="O1412" s="11"/>
    </row>
    <row r="1413" s="2" customFormat="1" ht="30" hidden="1" customHeight="1">
      <c r="A1413" s="5" t="s">
        <v>1402</v>
      </c>
      <c r="B1413" s="5" t="s">
        <v>16</v>
      </c>
      <c r="C1413" s="6">
        <v>1329001679</v>
      </c>
      <c r="D1413" s="7" t="s">
        <v>1473</v>
      </c>
      <c r="E1413" s="7"/>
      <c r="F1413" s="8">
        <v>46068.352330173606</v>
      </c>
      <c r="G1413" s="8">
        <v>46069.27780236111</v>
      </c>
      <c r="H1413" s="9">
        <v>52</v>
      </c>
      <c r="I1413" s="6">
        <v>400396</v>
      </c>
      <c r="J1413" s="7" t="s">
        <v>170</v>
      </c>
      <c r="K1413" s="6">
        <v>100010092</v>
      </c>
      <c r="L1413" s="10"/>
      <c r="M1413" s="11">
        <v>47741</v>
      </c>
      <c r="N1413" s="11"/>
      <c r="O1413" s="11"/>
    </row>
    <row r="1414" s="2" customFormat="1" ht="30" hidden="1" customHeight="1">
      <c r="A1414" s="5" t="s">
        <v>1402</v>
      </c>
      <c r="B1414" s="5" t="s">
        <v>16</v>
      </c>
      <c r="C1414" s="6">
        <v>1329001679</v>
      </c>
      <c r="D1414" s="7" t="s">
        <v>1474</v>
      </c>
      <c r="E1414" s="7"/>
      <c r="F1414" s="8">
        <v>46068.352330173606</v>
      </c>
      <c r="G1414" s="8">
        <v>46069.276296099539</v>
      </c>
      <c r="H1414" s="9">
        <v>52</v>
      </c>
      <c r="I1414" s="6">
        <v>400396</v>
      </c>
      <c r="J1414" s="7" t="s">
        <v>170</v>
      </c>
      <c r="K1414" s="6">
        <v>100009256</v>
      </c>
      <c r="L1414" s="10"/>
      <c r="M1414" s="11">
        <v>47666</v>
      </c>
      <c r="N1414" s="11"/>
      <c r="O1414" s="11"/>
    </row>
    <row r="1415" s="2" customFormat="1" ht="30" hidden="1" customHeight="1">
      <c r="A1415" s="5" t="s">
        <v>1402</v>
      </c>
      <c r="B1415" s="5" t="s">
        <v>16</v>
      </c>
      <c r="C1415" s="6">
        <v>1329001679</v>
      </c>
      <c r="D1415" s="7" t="s">
        <v>1475</v>
      </c>
      <c r="E1415" s="7"/>
      <c r="F1415" s="8">
        <v>46068.352330173606</v>
      </c>
      <c r="G1415" s="8">
        <v>46069.278080439813</v>
      </c>
      <c r="H1415" s="9">
        <v>4</v>
      </c>
      <c r="I1415" s="6">
        <v>401047</v>
      </c>
      <c r="J1415" s="7" t="s">
        <v>595</v>
      </c>
      <c r="K1415" s="6">
        <v>153000027</v>
      </c>
      <c r="L1415" s="10"/>
      <c r="M1415" s="11">
        <v>47862</v>
      </c>
      <c r="N1415" s="11"/>
      <c r="O1415" s="11"/>
    </row>
    <row r="1416" s="2" customFormat="1" ht="30" hidden="1" customHeight="1">
      <c r="A1416" s="5" t="s">
        <v>1402</v>
      </c>
      <c r="B1416" s="5" t="s">
        <v>16</v>
      </c>
      <c r="C1416" s="6">
        <v>1329001679</v>
      </c>
      <c r="D1416" s="7" t="s">
        <v>1476</v>
      </c>
      <c r="E1416" s="7"/>
      <c r="F1416" s="8">
        <v>46068.352330173606</v>
      </c>
      <c r="G1416" s="8">
        <v>46069.27546118055</v>
      </c>
      <c r="H1416" s="9">
        <v>4</v>
      </c>
      <c r="I1416" s="6">
        <v>401047</v>
      </c>
      <c r="J1416" s="7" t="s">
        <v>595</v>
      </c>
      <c r="K1416" s="6">
        <v>153000027</v>
      </c>
      <c r="L1416" s="10"/>
      <c r="M1416" s="11">
        <v>47862</v>
      </c>
      <c r="N1416" s="11"/>
      <c r="O1416" s="11"/>
    </row>
    <row r="1417" s="2" customFormat="1" ht="30" hidden="1" customHeight="1">
      <c r="A1417" s="5" t="s">
        <v>1402</v>
      </c>
      <c r="B1417" s="5" t="s">
        <v>16</v>
      </c>
      <c r="C1417" s="6">
        <v>1329001679</v>
      </c>
      <c r="D1417" s="7" t="s">
        <v>1477</v>
      </c>
      <c r="E1417" s="7"/>
      <c r="F1417" s="8">
        <v>46068.352330173606</v>
      </c>
      <c r="G1417" s="8">
        <v>46069.275248819446</v>
      </c>
      <c r="H1417" s="9">
        <v>4</v>
      </c>
      <c r="I1417" s="6">
        <v>401047</v>
      </c>
      <c r="J1417" s="7" t="s">
        <v>595</v>
      </c>
      <c r="K1417" s="6">
        <v>153000027</v>
      </c>
      <c r="L1417" s="10"/>
      <c r="M1417" s="11">
        <v>47862</v>
      </c>
      <c r="N1417" s="11"/>
      <c r="O1417" s="11"/>
    </row>
    <row r="1418" s="2" customFormat="1" ht="30" hidden="1" customHeight="1">
      <c r="A1418" s="5" t="s">
        <v>1402</v>
      </c>
      <c r="B1418" s="5" t="s">
        <v>16</v>
      </c>
      <c r="C1418" s="6">
        <v>1329001679</v>
      </c>
      <c r="D1418" s="7" t="s">
        <v>1478</v>
      </c>
      <c r="E1418" s="7"/>
      <c r="F1418" s="8">
        <v>46068.352330173606</v>
      </c>
      <c r="G1418" s="8">
        <v>46069.275019606481</v>
      </c>
      <c r="H1418" s="9">
        <v>4</v>
      </c>
      <c r="I1418" s="6">
        <v>401047</v>
      </c>
      <c r="J1418" s="7" t="s">
        <v>595</v>
      </c>
      <c r="K1418" s="6">
        <v>153000027</v>
      </c>
      <c r="L1418" s="10"/>
      <c r="M1418" s="11">
        <v>47862</v>
      </c>
      <c r="N1418" s="11"/>
      <c r="O1418" s="11"/>
    </row>
    <row r="1419" s="2" customFormat="1" ht="30" hidden="1" customHeight="1">
      <c r="A1419" s="5" t="s">
        <v>1402</v>
      </c>
      <c r="B1419" s="5" t="s">
        <v>16</v>
      </c>
      <c r="C1419" s="6">
        <v>1329001679</v>
      </c>
      <c r="D1419" s="7" t="s">
        <v>1479</v>
      </c>
      <c r="E1419" s="7"/>
      <c r="F1419" s="8">
        <v>46068.352330173606</v>
      </c>
      <c r="G1419" s="8">
        <v>46069.274812025462</v>
      </c>
      <c r="H1419" s="9">
        <v>4</v>
      </c>
      <c r="I1419" s="6">
        <v>401047</v>
      </c>
      <c r="J1419" s="7" t="s">
        <v>595</v>
      </c>
      <c r="K1419" s="6">
        <v>153000027</v>
      </c>
      <c r="L1419" s="10"/>
      <c r="M1419" s="11">
        <v>47862</v>
      </c>
      <c r="N1419" s="11"/>
      <c r="O1419" s="11"/>
    </row>
    <row r="1420" s="2" customFormat="1" ht="30" hidden="1" customHeight="1">
      <c r="A1420" s="5" t="s">
        <v>1402</v>
      </c>
      <c r="B1420" s="5" t="s">
        <v>16</v>
      </c>
      <c r="C1420" s="6">
        <v>1329001679</v>
      </c>
      <c r="D1420" s="7" t="s">
        <v>1480</v>
      </c>
      <c r="E1420" s="7"/>
      <c r="F1420" s="8">
        <v>46068.352330173606</v>
      </c>
      <c r="G1420" s="8">
        <v>46069.273905706017</v>
      </c>
      <c r="H1420" s="9">
        <v>4</v>
      </c>
      <c r="I1420" s="6">
        <v>401047</v>
      </c>
      <c r="J1420" s="7" t="s">
        <v>595</v>
      </c>
      <c r="K1420" s="6">
        <v>153000027</v>
      </c>
      <c r="L1420" s="10"/>
      <c r="M1420" s="11">
        <v>47862</v>
      </c>
      <c r="N1420" s="11"/>
      <c r="O1420" s="11"/>
    </row>
    <row r="1421" s="2" customFormat="1" ht="30" hidden="1" customHeight="1">
      <c r="A1421" s="5" t="s">
        <v>1402</v>
      </c>
      <c r="B1421" s="5" t="s">
        <v>16</v>
      </c>
      <c r="C1421" s="6">
        <v>1329001679</v>
      </c>
      <c r="D1421" s="7" t="s">
        <v>1481</v>
      </c>
      <c r="E1421" s="7"/>
      <c r="F1421" s="8">
        <v>46068.352330173606</v>
      </c>
      <c r="G1421" s="8">
        <v>46069.273638946761</v>
      </c>
      <c r="H1421" s="9">
        <v>4</v>
      </c>
      <c r="I1421" s="6">
        <v>401047</v>
      </c>
      <c r="J1421" s="7" t="s">
        <v>595</v>
      </c>
      <c r="K1421" s="6">
        <v>153000027</v>
      </c>
      <c r="L1421" s="10"/>
      <c r="M1421" s="11">
        <v>47862</v>
      </c>
      <c r="N1421" s="11"/>
      <c r="O1421" s="11"/>
    </row>
    <row r="1422" s="2" customFormat="1" ht="30" hidden="1" customHeight="1">
      <c r="A1422" s="5" t="s">
        <v>1402</v>
      </c>
      <c r="B1422" s="5" t="s">
        <v>16</v>
      </c>
      <c r="C1422" s="6">
        <v>1329001679</v>
      </c>
      <c r="D1422" s="7" t="s">
        <v>1482</v>
      </c>
      <c r="E1422" s="7"/>
      <c r="F1422" s="8">
        <v>46068.352330173606</v>
      </c>
      <c r="G1422" s="8">
        <v>46069.273447870371</v>
      </c>
      <c r="H1422" s="9">
        <v>4</v>
      </c>
      <c r="I1422" s="6">
        <v>401047</v>
      </c>
      <c r="J1422" s="7" t="s">
        <v>595</v>
      </c>
      <c r="K1422" s="6">
        <v>153000027</v>
      </c>
      <c r="L1422" s="10"/>
      <c r="M1422" s="11">
        <v>47862</v>
      </c>
      <c r="N1422" s="11"/>
      <c r="O1422" s="11"/>
    </row>
    <row r="1423" s="2" customFormat="1" ht="30" hidden="1" customHeight="1">
      <c r="A1423" s="5" t="s">
        <v>1402</v>
      </c>
      <c r="B1423" s="5" t="s">
        <v>16</v>
      </c>
      <c r="C1423" s="6">
        <v>1329001679</v>
      </c>
      <c r="D1423" s="7" t="s">
        <v>1483</v>
      </c>
      <c r="E1423" s="7"/>
      <c r="F1423" s="8">
        <v>46068.352330173606</v>
      </c>
      <c r="G1423" s="8">
        <v>46069.273238622685</v>
      </c>
      <c r="H1423" s="9">
        <v>4</v>
      </c>
      <c r="I1423" s="6">
        <v>401047</v>
      </c>
      <c r="J1423" s="7" t="s">
        <v>595</v>
      </c>
      <c r="K1423" s="6">
        <v>153000027</v>
      </c>
      <c r="L1423" s="10"/>
      <c r="M1423" s="11">
        <v>47862</v>
      </c>
      <c r="N1423" s="11"/>
      <c r="O1423" s="11"/>
    </row>
    <row r="1424" s="2" customFormat="1" ht="30" hidden="1" customHeight="1">
      <c r="A1424" s="5" t="s">
        <v>1402</v>
      </c>
      <c r="B1424" s="5" t="s">
        <v>16</v>
      </c>
      <c r="C1424" s="6">
        <v>1329001679</v>
      </c>
      <c r="D1424" s="7" t="s">
        <v>1484</v>
      </c>
      <c r="E1424" s="7"/>
      <c r="F1424" s="8">
        <v>46068.352330173606</v>
      </c>
      <c r="G1424" s="8">
        <v>46069.272998564811</v>
      </c>
      <c r="H1424" s="9">
        <v>4</v>
      </c>
      <c r="I1424" s="6">
        <v>401047</v>
      </c>
      <c r="J1424" s="7" t="s">
        <v>595</v>
      </c>
      <c r="K1424" s="6">
        <v>153000027</v>
      </c>
      <c r="L1424" s="10"/>
      <c r="M1424" s="11">
        <v>47862</v>
      </c>
      <c r="N1424" s="11"/>
      <c r="O1424" s="11"/>
    </row>
    <row r="1425" s="2" customFormat="1" ht="30" hidden="1" customHeight="1">
      <c r="A1425" s="5" t="s">
        <v>1402</v>
      </c>
      <c r="B1425" s="5" t="s">
        <v>16</v>
      </c>
      <c r="C1425" s="6">
        <v>1329001679</v>
      </c>
      <c r="D1425" s="7" t="s">
        <v>1485</v>
      </c>
      <c r="E1425" s="7"/>
      <c r="F1425" s="8">
        <v>46068.352330173606</v>
      </c>
      <c r="G1425" s="8">
        <v>46069.272067025464</v>
      </c>
      <c r="H1425" s="9">
        <v>4</v>
      </c>
      <c r="I1425" s="6">
        <v>401047</v>
      </c>
      <c r="J1425" s="7" t="s">
        <v>595</v>
      </c>
      <c r="K1425" s="6">
        <v>153000027</v>
      </c>
      <c r="L1425" s="10"/>
      <c r="M1425" s="11">
        <v>47862</v>
      </c>
      <c r="N1425" s="11"/>
      <c r="O1425" s="11"/>
    </row>
    <row r="1426" s="2" customFormat="1" ht="30" hidden="1" customHeight="1">
      <c r="A1426" s="5" t="s">
        <v>1402</v>
      </c>
      <c r="B1426" s="5" t="s">
        <v>16</v>
      </c>
      <c r="C1426" s="6">
        <v>1329001679</v>
      </c>
      <c r="D1426" s="7" t="s">
        <v>1486</v>
      </c>
      <c r="E1426" s="7"/>
      <c r="F1426" s="8">
        <v>46068.352330173606</v>
      </c>
      <c r="G1426" s="8">
        <v>46069.271739143514</v>
      </c>
      <c r="H1426" s="9">
        <v>4</v>
      </c>
      <c r="I1426" s="6">
        <v>401047</v>
      </c>
      <c r="J1426" s="7" t="s">
        <v>595</v>
      </c>
      <c r="K1426" s="6">
        <v>153000027</v>
      </c>
      <c r="L1426" s="10"/>
      <c r="M1426" s="11">
        <v>47862</v>
      </c>
      <c r="N1426" s="11"/>
      <c r="O1426" s="11"/>
    </row>
    <row r="1427" s="2" customFormat="1" ht="30" hidden="1" customHeight="1">
      <c r="A1427" s="5" t="s">
        <v>1402</v>
      </c>
      <c r="B1427" s="5" t="s">
        <v>16</v>
      </c>
      <c r="C1427" s="6">
        <v>1329001679</v>
      </c>
      <c r="D1427" s="7" t="s">
        <v>1487</v>
      </c>
      <c r="E1427" s="7"/>
      <c r="F1427" s="8">
        <v>46068.352330173606</v>
      </c>
      <c r="G1427" s="8">
        <v>46069.272764907408</v>
      </c>
      <c r="H1427" s="9">
        <v>4</v>
      </c>
      <c r="I1427" s="6">
        <v>401047</v>
      </c>
      <c r="J1427" s="7" t="s">
        <v>595</v>
      </c>
      <c r="K1427" s="6">
        <v>153000027</v>
      </c>
      <c r="L1427" s="10"/>
      <c r="M1427" s="11">
        <v>47862</v>
      </c>
      <c r="N1427" s="11"/>
      <c r="O1427" s="11"/>
    </row>
    <row r="1428" s="2" customFormat="1" ht="30" hidden="1" customHeight="1">
      <c r="A1428" s="5" t="s">
        <v>1402</v>
      </c>
      <c r="B1428" s="5" t="s">
        <v>16</v>
      </c>
      <c r="C1428" s="6">
        <v>1329001679</v>
      </c>
      <c r="D1428" s="7" t="s">
        <v>1488</v>
      </c>
      <c r="E1428" s="7"/>
      <c r="F1428" s="8">
        <v>46068.352330173606</v>
      </c>
      <c r="G1428" s="8">
        <v>46069.271246458331</v>
      </c>
      <c r="H1428" s="9">
        <v>4</v>
      </c>
      <c r="I1428" s="6">
        <v>401047</v>
      </c>
      <c r="J1428" s="7" t="s">
        <v>595</v>
      </c>
      <c r="K1428" s="6">
        <v>153000027</v>
      </c>
      <c r="L1428" s="10"/>
      <c r="M1428" s="11">
        <v>47862</v>
      </c>
      <c r="N1428" s="11"/>
      <c r="O1428" s="11"/>
    </row>
    <row r="1429" s="2" customFormat="1" ht="30" hidden="1" customHeight="1">
      <c r="A1429" s="5" t="s">
        <v>1402</v>
      </c>
      <c r="B1429" s="5" t="s">
        <v>16</v>
      </c>
      <c r="C1429" s="6">
        <v>1329001685</v>
      </c>
      <c r="D1429" s="7" t="s">
        <v>1489</v>
      </c>
      <c r="E1429" s="7"/>
      <c r="F1429" s="8">
        <v>46068.354015856479</v>
      </c>
      <c r="G1429" s="8">
        <v>46069.288250057871</v>
      </c>
      <c r="H1429" s="9">
        <v>24</v>
      </c>
      <c r="I1429" s="6">
        <v>400413</v>
      </c>
      <c r="J1429" s="7" t="s">
        <v>172</v>
      </c>
      <c r="K1429" s="6">
        <v>100011150</v>
      </c>
      <c r="L1429" s="10"/>
      <c r="M1429" s="11">
        <v>47838</v>
      </c>
      <c r="N1429" s="11"/>
      <c r="O1429" s="11"/>
    </row>
    <row r="1430" s="2" customFormat="1" ht="30" hidden="1" customHeight="1">
      <c r="A1430" s="5" t="s">
        <v>1402</v>
      </c>
      <c r="B1430" s="5" t="s">
        <v>16</v>
      </c>
      <c r="C1430" s="6">
        <v>1329001685</v>
      </c>
      <c r="D1430" s="7" t="s">
        <v>1490</v>
      </c>
      <c r="E1430" s="7"/>
      <c r="F1430" s="8">
        <v>46068.354015856479</v>
      </c>
      <c r="G1430" s="8">
        <v>46069.295008506946</v>
      </c>
      <c r="H1430" s="9">
        <v>24</v>
      </c>
      <c r="I1430" s="6">
        <v>400413</v>
      </c>
      <c r="J1430" s="7" t="s">
        <v>172</v>
      </c>
      <c r="K1430" s="6">
        <v>100010539</v>
      </c>
      <c r="L1430" s="10"/>
      <c r="M1430" s="11">
        <v>47783</v>
      </c>
      <c r="N1430" s="11"/>
      <c r="O1430" s="11"/>
    </row>
    <row r="1431" s="2" customFormat="1" ht="30" hidden="1" customHeight="1">
      <c r="A1431" s="5" t="s">
        <v>1402</v>
      </c>
      <c r="B1431" s="5" t="s">
        <v>16</v>
      </c>
      <c r="C1431" s="6">
        <v>1329001685</v>
      </c>
      <c r="D1431" s="7" t="s">
        <v>1491</v>
      </c>
      <c r="E1431" s="7"/>
      <c r="F1431" s="8">
        <v>46068.354015856479</v>
      </c>
      <c r="G1431" s="8">
        <v>46069.29471923611</v>
      </c>
      <c r="H1431" s="9">
        <v>24</v>
      </c>
      <c r="I1431" s="6">
        <v>400413</v>
      </c>
      <c r="J1431" s="7" t="s">
        <v>172</v>
      </c>
      <c r="K1431" s="6">
        <v>100010539</v>
      </c>
      <c r="L1431" s="10"/>
      <c r="M1431" s="11">
        <v>47783</v>
      </c>
      <c r="N1431" s="11"/>
      <c r="O1431" s="11"/>
    </row>
    <row r="1432" s="2" customFormat="1" ht="30" hidden="1" customHeight="1">
      <c r="A1432" s="5" t="s">
        <v>1402</v>
      </c>
      <c r="B1432" s="5" t="s">
        <v>16</v>
      </c>
      <c r="C1432" s="6">
        <v>1329001685</v>
      </c>
      <c r="D1432" s="7" t="s">
        <v>1492</v>
      </c>
      <c r="E1432" s="7"/>
      <c r="F1432" s="8">
        <v>46068.354015856479</v>
      </c>
      <c r="G1432" s="8">
        <v>46069.294413611111</v>
      </c>
      <c r="H1432" s="9">
        <v>24</v>
      </c>
      <c r="I1432" s="6">
        <v>400413</v>
      </c>
      <c r="J1432" s="7" t="s">
        <v>172</v>
      </c>
      <c r="K1432" s="6">
        <v>100010539</v>
      </c>
      <c r="L1432" s="10"/>
      <c r="M1432" s="11">
        <v>47783</v>
      </c>
      <c r="N1432" s="11"/>
      <c r="O1432" s="11"/>
    </row>
    <row r="1433" s="2" customFormat="1" ht="30" hidden="1" customHeight="1">
      <c r="A1433" s="5" t="s">
        <v>1402</v>
      </c>
      <c r="B1433" s="5" t="s">
        <v>16</v>
      </c>
      <c r="C1433" s="6">
        <v>1329001685</v>
      </c>
      <c r="D1433" s="7" t="s">
        <v>1493</v>
      </c>
      <c r="E1433" s="7"/>
      <c r="F1433" s="8">
        <v>46068.354015856479</v>
      </c>
      <c r="G1433" s="8">
        <v>46069.294125011569</v>
      </c>
      <c r="H1433" s="9">
        <v>24</v>
      </c>
      <c r="I1433" s="6">
        <v>400413</v>
      </c>
      <c r="J1433" s="7" t="s">
        <v>172</v>
      </c>
      <c r="K1433" s="6">
        <v>100010539</v>
      </c>
      <c r="L1433" s="10"/>
      <c r="M1433" s="11">
        <v>47783</v>
      </c>
      <c r="N1433" s="11"/>
      <c r="O1433" s="11"/>
    </row>
    <row r="1434" s="2" customFormat="1" ht="30" hidden="1" customHeight="1">
      <c r="A1434" s="5" t="s">
        <v>1402</v>
      </c>
      <c r="B1434" s="5" t="s">
        <v>16</v>
      </c>
      <c r="C1434" s="6">
        <v>1329001685</v>
      </c>
      <c r="D1434" s="7" t="s">
        <v>1494</v>
      </c>
      <c r="E1434" s="7"/>
      <c r="F1434" s="8">
        <v>46068.354015856479</v>
      </c>
      <c r="G1434" s="8">
        <v>46069.293493321755</v>
      </c>
      <c r="H1434" s="9">
        <v>24</v>
      </c>
      <c r="I1434" s="6">
        <v>400413</v>
      </c>
      <c r="J1434" s="7" t="s">
        <v>172</v>
      </c>
      <c r="K1434" s="6">
        <v>100010539</v>
      </c>
      <c r="L1434" s="10"/>
      <c r="M1434" s="11">
        <v>47783</v>
      </c>
      <c r="N1434" s="11"/>
      <c r="O1434" s="11"/>
    </row>
    <row r="1435" s="2" customFormat="1" ht="30" hidden="1" customHeight="1">
      <c r="A1435" s="5" t="s">
        <v>1402</v>
      </c>
      <c r="B1435" s="5" t="s">
        <v>16</v>
      </c>
      <c r="C1435" s="6">
        <v>1329001685</v>
      </c>
      <c r="D1435" s="7" t="s">
        <v>1495</v>
      </c>
      <c r="E1435" s="7"/>
      <c r="F1435" s="8">
        <v>46068.354015856479</v>
      </c>
      <c r="G1435" s="8">
        <v>46069.292227407408</v>
      </c>
      <c r="H1435" s="9">
        <v>24</v>
      </c>
      <c r="I1435" s="6">
        <v>400413</v>
      </c>
      <c r="J1435" s="7" t="s">
        <v>172</v>
      </c>
      <c r="K1435" s="6">
        <v>100010539</v>
      </c>
      <c r="L1435" s="10"/>
      <c r="M1435" s="11">
        <v>47783</v>
      </c>
      <c r="N1435" s="11"/>
      <c r="O1435" s="11"/>
    </row>
    <row r="1436" s="2" customFormat="1" ht="30" hidden="1" customHeight="1">
      <c r="A1436" s="5" t="s">
        <v>1402</v>
      </c>
      <c r="B1436" s="5" t="s">
        <v>16</v>
      </c>
      <c r="C1436" s="6">
        <v>1329001685</v>
      </c>
      <c r="D1436" s="7" t="s">
        <v>1496</v>
      </c>
      <c r="E1436" s="7"/>
      <c r="F1436" s="8">
        <v>46068.354015856479</v>
      </c>
      <c r="G1436" s="8">
        <v>46069.291876770832</v>
      </c>
      <c r="H1436" s="9">
        <v>24</v>
      </c>
      <c r="I1436" s="6">
        <v>400413</v>
      </c>
      <c r="J1436" s="7" t="s">
        <v>172</v>
      </c>
      <c r="K1436" s="6">
        <v>100011150</v>
      </c>
      <c r="L1436" s="10"/>
      <c r="M1436" s="11">
        <v>47838</v>
      </c>
      <c r="N1436" s="11"/>
      <c r="O1436" s="11"/>
    </row>
    <row r="1437" s="2" customFormat="1" ht="30" hidden="1" customHeight="1">
      <c r="A1437" s="5" t="s">
        <v>1402</v>
      </c>
      <c r="B1437" s="5" t="s">
        <v>16</v>
      </c>
      <c r="C1437" s="6">
        <v>1329001685</v>
      </c>
      <c r="D1437" s="7" t="s">
        <v>1497</v>
      </c>
      <c r="E1437" s="7"/>
      <c r="F1437" s="8">
        <v>46068.354015856479</v>
      </c>
      <c r="G1437" s="8">
        <v>46069.293126435186</v>
      </c>
      <c r="H1437" s="9">
        <v>24</v>
      </c>
      <c r="I1437" s="6">
        <v>400413</v>
      </c>
      <c r="J1437" s="7" t="s">
        <v>172</v>
      </c>
      <c r="K1437" s="6">
        <v>100010992</v>
      </c>
      <c r="L1437" s="10"/>
      <c r="M1437" s="11">
        <v>47823</v>
      </c>
      <c r="N1437" s="11"/>
      <c r="O1437" s="11"/>
    </row>
    <row r="1438" s="2" customFormat="1" ht="30" hidden="1" customHeight="1">
      <c r="A1438" s="5" t="s">
        <v>1402</v>
      </c>
      <c r="B1438" s="5" t="s">
        <v>16</v>
      </c>
      <c r="C1438" s="6">
        <v>1329001685</v>
      </c>
      <c r="D1438" s="7" t="s">
        <v>1498</v>
      </c>
      <c r="E1438" s="7"/>
      <c r="F1438" s="8">
        <v>46068.354015856479</v>
      </c>
      <c r="G1438" s="8">
        <v>46069.292593599537</v>
      </c>
      <c r="H1438" s="9">
        <v>24</v>
      </c>
      <c r="I1438" s="6">
        <v>400413</v>
      </c>
      <c r="J1438" s="7" t="s">
        <v>172</v>
      </c>
      <c r="K1438" s="6">
        <v>100010539</v>
      </c>
      <c r="L1438" s="10"/>
      <c r="M1438" s="11">
        <v>47783</v>
      </c>
      <c r="N1438" s="11"/>
      <c r="O1438" s="11"/>
    </row>
    <row r="1439" s="2" customFormat="1" ht="30" hidden="1" customHeight="1">
      <c r="A1439" s="5" t="s">
        <v>1402</v>
      </c>
      <c r="B1439" s="5" t="s">
        <v>16</v>
      </c>
      <c r="C1439" s="6">
        <v>1329001685</v>
      </c>
      <c r="D1439" s="7" t="s">
        <v>1499</v>
      </c>
      <c r="E1439" s="7"/>
      <c r="F1439" s="8">
        <v>46068.354015856479</v>
      </c>
      <c r="G1439" s="8">
        <v>46069.291373715278</v>
      </c>
      <c r="H1439" s="9">
        <v>24</v>
      </c>
      <c r="I1439" s="6">
        <v>400413</v>
      </c>
      <c r="J1439" s="7" t="s">
        <v>172</v>
      </c>
      <c r="K1439" s="6">
        <v>100010539</v>
      </c>
      <c r="L1439" s="10"/>
      <c r="M1439" s="11">
        <v>47783</v>
      </c>
      <c r="N1439" s="11"/>
      <c r="O1439" s="11"/>
    </row>
    <row r="1440" s="2" customFormat="1" ht="30" hidden="1" customHeight="1">
      <c r="A1440" s="5" t="s">
        <v>1402</v>
      </c>
      <c r="B1440" s="5" t="s">
        <v>16</v>
      </c>
      <c r="C1440" s="6">
        <v>1329001685</v>
      </c>
      <c r="D1440" s="7" t="s">
        <v>1500</v>
      </c>
      <c r="E1440" s="7"/>
      <c r="F1440" s="8">
        <v>46068.354015856479</v>
      </c>
      <c r="G1440" s="8">
        <v>46069.290471354165</v>
      </c>
      <c r="H1440" s="9">
        <v>24</v>
      </c>
      <c r="I1440" s="6">
        <v>400413</v>
      </c>
      <c r="J1440" s="7" t="s">
        <v>172</v>
      </c>
      <c r="K1440" s="6">
        <v>100011150</v>
      </c>
      <c r="L1440" s="10"/>
      <c r="M1440" s="11">
        <v>47838</v>
      </c>
      <c r="N1440" s="11"/>
      <c r="O1440" s="11"/>
    </row>
    <row r="1441" s="2" customFormat="1" ht="30" hidden="1" customHeight="1">
      <c r="A1441" s="5" t="s">
        <v>1402</v>
      </c>
      <c r="B1441" s="5" t="s">
        <v>16</v>
      </c>
      <c r="C1441" s="6">
        <v>1329001685</v>
      </c>
      <c r="D1441" s="7" t="s">
        <v>1501</v>
      </c>
      <c r="E1441" s="7"/>
      <c r="F1441" s="8">
        <v>46068.354015856479</v>
      </c>
      <c r="G1441" s="8">
        <v>46069.290044756941</v>
      </c>
      <c r="H1441" s="9">
        <v>24</v>
      </c>
      <c r="I1441" s="6">
        <v>400413</v>
      </c>
      <c r="J1441" s="7" t="s">
        <v>172</v>
      </c>
      <c r="K1441" s="6">
        <v>100011150</v>
      </c>
      <c r="L1441" s="10"/>
      <c r="M1441" s="11">
        <v>47838</v>
      </c>
      <c r="N1441" s="11"/>
      <c r="O1441" s="11"/>
    </row>
    <row r="1442" s="2" customFormat="1" ht="30" hidden="1" customHeight="1">
      <c r="A1442" s="5" t="s">
        <v>1402</v>
      </c>
      <c r="B1442" s="5" t="s">
        <v>16</v>
      </c>
      <c r="C1442" s="6">
        <v>1329001685</v>
      </c>
      <c r="D1442" s="7" t="s">
        <v>1502</v>
      </c>
      <c r="E1442" s="7"/>
      <c r="F1442" s="8">
        <v>46068.354015856479</v>
      </c>
      <c r="G1442" s="8">
        <v>46069.289771956013</v>
      </c>
      <c r="H1442" s="9">
        <v>24</v>
      </c>
      <c r="I1442" s="6">
        <v>400413</v>
      </c>
      <c r="J1442" s="7" t="s">
        <v>172</v>
      </c>
      <c r="K1442" s="6">
        <v>100011150</v>
      </c>
      <c r="L1442" s="10"/>
      <c r="M1442" s="11">
        <v>47838</v>
      </c>
      <c r="N1442" s="11"/>
      <c r="O1442" s="11"/>
    </row>
    <row r="1443" s="2" customFormat="1" ht="30" hidden="1" customHeight="1">
      <c r="A1443" s="5" t="s">
        <v>1402</v>
      </c>
      <c r="B1443" s="5" t="s">
        <v>16</v>
      </c>
      <c r="C1443" s="6">
        <v>1329001685</v>
      </c>
      <c r="D1443" s="7" t="s">
        <v>1503</v>
      </c>
      <c r="E1443" s="7"/>
      <c r="F1443" s="8">
        <v>46068.354015856479</v>
      </c>
      <c r="G1443" s="8">
        <v>46069.289348865736</v>
      </c>
      <c r="H1443" s="9">
        <v>24</v>
      </c>
      <c r="I1443" s="6">
        <v>400413</v>
      </c>
      <c r="J1443" s="7" t="s">
        <v>172</v>
      </c>
      <c r="K1443" s="6">
        <v>100011150</v>
      </c>
      <c r="L1443" s="10"/>
      <c r="M1443" s="11">
        <v>47838</v>
      </c>
      <c r="N1443" s="11"/>
      <c r="O1443" s="11"/>
    </row>
    <row r="1444" s="2" customFormat="1" ht="30" hidden="1" customHeight="1">
      <c r="A1444" s="5" t="s">
        <v>1402</v>
      </c>
      <c r="B1444" s="5" t="s">
        <v>16</v>
      </c>
      <c r="C1444" s="6">
        <v>1329001685</v>
      </c>
      <c r="D1444" s="7" t="s">
        <v>1504</v>
      </c>
      <c r="E1444" s="7"/>
      <c r="F1444" s="8">
        <v>46068.354015856479</v>
      </c>
      <c r="G1444" s="8">
        <v>46069.289006979168</v>
      </c>
      <c r="H1444" s="9">
        <v>24</v>
      </c>
      <c r="I1444" s="6">
        <v>400413</v>
      </c>
      <c r="J1444" s="7" t="s">
        <v>172</v>
      </c>
      <c r="K1444" s="6">
        <v>100011150</v>
      </c>
      <c r="L1444" s="10"/>
      <c r="M1444" s="11">
        <v>47838</v>
      </c>
      <c r="N1444" s="11"/>
      <c r="O1444" s="11"/>
    </row>
    <row r="1445" s="2" customFormat="1" ht="30" hidden="1" customHeight="1">
      <c r="A1445" s="5" t="s">
        <v>1402</v>
      </c>
      <c r="B1445" s="5" t="s">
        <v>16</v>
      </c>
      <c r="C1445" s="6">
        <v>1329001685</v>
      </c>
      <c r="D1445" s="7" t="s">
        <v>1505</v>
      </c>
      <c r="E1445" s="7"/>
      <c r="F1445" s="8">
        <v>46068.354015856479</v>
      </c>
      <c r="G1445" s="8">
        <v>46069.288573877311</v>
      </c>
      <c r="H1445" s="9">
        <v>24</v>
      </c>
      <c r="I1445" s="6">
        <v>400413</v>
      </c>
      <c r="J1445" s="7" t="s">
        <v>172</v>
      </c>
      <c r="K1445" s="6">
        <v>100011150</v>
      </c>
      <c r="L1445" s="10"/>
      <c r="M1445" s="11">
        <v>47838</v>
      </c>
      <c r="N1445" s="11"/>
      <c r="O1445" s="11"/>
    </row>
    <row r="1446" s="2" customFormat="1" ht="30" hidden="1" customHeight="1">
      <c r="A1446" s="5" t="s">
        <v>1402</v>
      </c>
      <c r="B1446" s="5" t="s">
        <v>16</v>
      </c>
      <c r="C1446" s="6">
        <v>1329001685</v>
      </c>
      <c r="D1446" s="7" t="s">
        <v>1506</v>
      </c>
      <c r="E1446" s="7"/>
      <c r="F1446" s="8">
        <v>46068.354015856479</v>
      </c>
      <c r="G1446" s="8">
        <v>46069.287878634255</v>
      </c>
      <c r="H1446" s="9">
        <v>24</v>
      </c>
      <c r="I1446" s="6">
        <v>400413</v>
      </c>
      <c r="J1446" s="7" t="s">
        <v>172</v>
      </c>
      <c r="K1446" s="6">
        <v>100011150</v>
      </c>
      <c r="L1446" s="10"/>
      <c r="M1446" s="11">
        <v>47838</v>
      </c>
      <c r="N1446" s="11"/>
      <c r="O1446" s="11"/>
    </row>
    <row r="1447" s="2" customFormat="1" ht="30" hidden="1" customHeight="1">
      <c r="A1447" s="5" t="s">
        <v>1402</v>
      </c>
      <c r="B1447" s="5" t="s">
        <v>16</v>
      </c>
      <c r="C1447" s="6">
        <v>1329001685</v>
      </c>
      <c r="D1447" s="7" t="s">
        <v>1507</v>
      </c>
      <c r="E1447" s="7"/>
      <c r="F1447" s="8">
        <v>46068.354015856479</v>
      </c>
      <c r="G1447" s="8">
        <v>46069.287502303239</v>
      </c>
      <c r="H1447" s="9">
        <v>24</v>
      </c>
      <c r="I1447" s="6">
        <v>400413</v>
      </c>
      <c r="J1447" s="7" t="s">
        <v>172</v>
      </c>
      <c r="K1447" s="6">
        <v>100011150</v>
      </c>
      <c r="L1447" s="10"/>
      <c r="M1447" s="11">
        <v>47838</v>
      </c>
      <c r="N1447" s="11"/>
      <c r="O1447" s="11"/>
    </row>
    <row r="1448" s="2" customFormat="1" ht="30" hidden="1" customHeight="1">
      <c r="A1448" s="5" t="s">
        <v>1402</v>
      </c>
      <c r="B1448" s="5" t="s">
        <v>16</v>
      </c>
      <c r="C1448" s="6">
        <v>1329001685</v>
      </c>
      <c r="D1448" s="7" t="s">
        <v>1508</v>
      </c>
      <c r="E1448" s="7"/>
      <c r="F1448" s="8">
        <v>46068.354015856479</v>
      </c>
      <c r="G1448" s="8">
        <v>46069.28708263889</v>
      </c>
      <c r="H1448" s="9">
        <v>24</v>
      </c>
      <c r="I1448" s="6">
        <v>400413</v>
      </c>
      <c r="J1448" s="7" t="s">
        <v>172</v>
      </c>
      <c r="K1448" s="6">
        <v>100011150</v>
      </c>
      <c r="L1448" s="10"/>
      <c r="M1448" s="11">
        <v>47838</v>
      </c>
      <c r="N1448" s="11"/>
      <c r="O1448" s="11"/>
    </row>
    <row r="1449" s="2" customFormat="1" ht="30" hidden="1" customHeight="1">
      <c r="A1449" s="5" t="s">
        <v>1402</v>
      </c>
      <c r="B1449" s="5" t="s">
        <v>16</v>
      </c>
      <c r="C1449" s="6">
        <v>1329001691</v>
      </c>
      <c r="D1449" s="7" t="s">
        <v>1509</v>
      </c>
      <c r="E1449" s="7"/>
      <c r="F1449" s="8">
        <v>46068.355505023144</v>
      </c>
      <c r="G1449" s="8">
        <v>46069.318356724536</v>
      </c>
      <c r="H1449" s="9">
        <v>4</v>
      </c>
      <c r="I1449" s="6">
        <v>400630</v>
      </c>
      <c r="J1449" s="7" t="s">
        <v>774</v>
      </c>
      <c r="K1449" s="6">
        <v>153000083</v>
      </c>
      <c r="L1449" s="10"/>
      <c r="M1449" s="11">
        <v>47885</v>
      </c>
      <c r="N1449" s="11"/>
      <c r="O1449" s="11"/>
    </row>
    <row r="1450" s="2" customFormat="1" ht="30" hidden="1" customHeight="1">
      <c r="A1450" s="5" t="s">
        <v>1402</v>
      </c>
      <c r="B1450" s="5" t="s">
        <v>16</v>
      </c>
      <c r="C1450" s="6">
        <v>1329001691</v>
      </c>
      <c r="D1450" s="7" t="s">
        <v>1510</v>
      </c>
      <c r="E1450" s="7"/>
      <c r="F1450" s="8">
        <v>46068.355505023144</v>
      </c>
      <c r="G1450" s="8">
        <v>46069.316692384258</v>
      </c>
      <c r="H1450" s="9">
        <v>4</v>
      </c>
      <c r="I1450" s="6">
        <v>400630</v>
      </c>
      <c r="J1450" s="7" t="s">
        <v>774</v>
      </c>
      <c r="K1450" s="6">
        <v>153000083</v>
      </c>
      <c r="L1450" s="10"/>
      <c r="M1450" s="11">
        <v>47885</v>
      </c>
      <c r="N1450" s="11"/>
      <c r="O1450" s="11"/>
    </row>
    <row r="1451" s="2" customFormat="1" ht="30" hidden="1" customHeight="1">
      <c r="A1451" s="5" t="s">
        <v>1402</v>
      </c>
      <c r="B1451" s="5" t="s">
        <v>16</v>
      </c>
      <c r="C1451" s="6">
        <v>1329001691</v>
      </c>
      <c r="D1451" s="7" t="s">
        <v>1511</v>
      </c>
      <c r="E1451" s="7"/>
      <c r="F1451" s="8">
        <v>46068.355505023144</v>
      </c>
      <c r="G1451" s="8">
        <v>46070.287024965277</v>
      </c>
      <c r="H1451" s="9">
        <v>4</v>
      </c>
      <c r="I1451" s="6">
        <v>400630</v>
      </c>
      <c r="J1451" s="7" t="s">
        <v>774</v>
      </c>
      <c r="K1451" s="6">
        <v>153000083</v>
      </c>
      <c r="L1451" s="10">
        <v>46060</v>
      </c>
      <c r="M1451" s="11">
        <v>47885</v>
      </c>
      <c r="N1451" s="11"/>
      <c r="O1451" s="11"/>
    </row>
    <row r="1452" s="2" customFormat="1" ht="30" hidden="1" customHeight="1">
      <c r="A1452" s="5" t="s">
        <v>1402</v>
      </c>
      <c r="B1452" s="5" t="s">
        <v>16</v>
      </c>
      <c r="C1452" s="6">
        <v>1329001691</v>
      </c>
      <c r="D1452" s="7" t="s">
        <v>1512</v>
      </c>
      <c r="E1452" s="7"/>
      <c r="F1452" s="8">
        <v>46068.355505023144</v>
      </c>
      <c r="G1452" s="8">
        <v>46069.32540538194</v>
      </c>
      <c r="H1452" s="9">
        <v>4</v>
      </c>
      <c r="I1452" s="6">
        <v>400630</v>
      </c>
      <c r="J1452" s="7" t="s">
        <v>774</v>
      </c>
      <c r="K1452" s="6">
        <v>153000083</v>
      </c>
      <c r="L1452" s="10"/>
      <c r="M1452" s="11">
        <v>47885</v>
      </c>
      <c r="N1452" s="11"/>
      <c r="O1452" s="11"/>
    </row>
    <row r="1453" s="2" customFormat="1" ht="30" hidden="1" customHeight="1">
      <c r="A1453" s="5" t="s">
        <v>1402</v>
      </c>
      <c r="B1453" s="5" t="s">
        <v>16</v>
      </c>
      <c r="C1453" s="6">
        <v>1329001691</v>
      </c>
      <c r="D1453" s="7" t="s">
        <v>1513</v>
      </c>
      <c r="E1453" s="7"/>
      <c r="F1453" s="8">
        <v>46068.355505023144</v>
      </c>
      <c r="G1453" s="8">
        <v>46069.325199791667</v>
      </c>
      <c r="H1453" s="9">
        <v>4</v>
      </c>
      <c r="I1453" s="6">
        <v>400630</v>
      </c>
      <c r="J1453" s="7" t="s">
        <v>774</v>
      </c>
      <c r="K1453" s="6">
        <v>153000083</v>
      </c>
      <c r="L1453" s="10"/>
      <c r="M1453" s="11">
        <v>47885</v>
      </c>
      <c r="N1453" s="11"/>
      <c r="O1453" s="11"/>
    </row>
    <row r="1454" s="2" customFormat="1" ht="30" hidden="1" customHeight="1">
      <c r="A1454" s="5" t="s">
        <v>1402</v>
      </c>
      <c r="B1454" s="5" t="s">
        <v>16</v>
      </c>
      <c r="C1454" s="6">
        <v>1329001691</v>
      </c>
      <c r="D1454" s="7" t="s">
        <v>1514</v>
      </c>
      <c r="E1454" s="7"/>
      <c r="F1454" s="8">
        <v>46068.355505023144</v>
      </c>
      <c r="G1454" s="8">
        <v>46069.325022372686</v>
      </c>
      <c r="H1454" s="9">
        <v>4</v>
      </c>
      <c r="I1454" s="6">
        <v>400630</v>
      </c>
      <c r="J1454" s="7" t="s">
        <v>774</v>
      </c>
      <c r="K1454" s="6">
        <v>153000083</v>
      </c>
      <c r="L1454" s="10"/>
      <c r="M1454" s="11">
        <v>47885</v>
      </c>
      <c r="N1454" s="11"/>
      <c r="O1454" s="11"/>
    </row>
    <row r="1455" s="2" customFormat="1" ht="30" hidden="1" customHeight="1">
      <c r="A1455" s="5" t="s">
        <v>1402</v>
      </c>
      <c r="B1455" s="5" t="s">
        <v>16</v>
      </c>
      <c r="C1455" s="6">
        <v>1329001691</v>
      </c>
      <c r="D1455" s="7" t="s">
        <v>1515</v>
      </c>
      <c r="E1455" s="7"/>
      <c r="F1455" s="8">
        <v>46068.355505023144</v>
      </c>
      <c r="G1455" s="8">
        <v>46069.324809479163</v>
      </c>
      <c r="H1455" s="9">
        <v>4</v>
      </c>
      <c r="I1455" s="6">
        <v>400630</v>
      </c>
      <c r="J1455" s="7" t="s">
        <v>774</v>
      </c>
      <c r="K1455" s="6">
        <v>153000083</v>
      </c>
      <c r="L1455" s="10"/>
      <c r="M1455" s="11">
        <v>47885</v>
      </c>
      <c r="N1455" s="11"/>
      <c r="O1455" s="11"/>
    </row>
    <row r="1456" s="2" customFormat="1" ht="30" hidden="1" customHeight="1">
      <c r="A1456" s="5" t="s">
        <v>1402</v>
      </c>
      <c r="B1456" s="5" t="s">
        <v>16</v>
      </c>
      <c r="C1456" s="6">
        <v>1329001691</v>
      </c>
      <c r="D1456" s="7" t="s">
        <v>1516</v>
      </c>
      <c r="E1456" s="7"/>
      <c r="F1456" s="8">
        <v>46068.355505023144</v>
      </c>
      <c r="G1456" s="8">
        <v>46069.324626585643</v>
      </c>
      <c r="H1456" s="9">
        <v>4</v>
      </c>
      <c r="I1456" s="6">
        <v>400630</v>
      </c>
      <c r="J1456" s="7" t="s">
        <v>774</v>
      </c>
      <c r="K1456" s="6">
        <v>153000083</v>
      </c>
      <c r="L1456" s="10"/>
      <c r="M1456" s="11">
        <v>47885</v>
      </c>
      <c r="N1456" s="11"/>
      <c r="O1456" s="11"/>
    </row>
    <row r="1457" s="2" customFormat="1" ht="30" hidden="1" customHeight="1">
      <c r="A1457" s="5" t="s">
        <v>1402</v>
      </c>
      <c r="B1457" s="5" t="s">
        <v>16</v>
      </c>
      <c r="C1457" s="6">
        <v>1329001691</v>
      </c>
      <c r="D1457" s="7" t="s">
        <v>1517</v>
      </c>
      <c r="E1457" s="7"/>
      <c r="F1457" s="8">
        <v>46068.355505023144</v>
      </c>
      <c r="G1457" s="8">
        <v>46069.324445347222</v>
      </c>
      <c r="H1457" s="9">
        <v>4</v>
      </c>
      <c r="I1457" s="6">
        <v>400630</v>
      </c>
      <c r="J1457" s="7" t="s">
        <v>774</v>
      </c>
      <c r="K1457" s="6">
        <v>153000083</v>
      </c>
      <c r="L1457" s="10"/>
      <c r="M1457" s="11">
        <v>47885</v>
      </c>
      <c r="N1457" s="11"/>
      <c r="O1457" s="11"/>
    </row>
    <row r="1458" s="2" customFormat="1" ht="30" hidden="1" customHeight="1">
      <c r="A1458" s="5" t="s">
        <v>1402</v>
      </c>
      <c r="B1458" s="5" t="s">
        <v>16</v>
      </c>
      <c r="C1458" s="6">
        <v>1329001691</v>
      </c>
      <c r="D1458" s="7" t="s">
        <v>1518</v>
      </c>
      <c r="E1458" s="7"/>
      <c r="F1458" s="8">
        <v>46068.355505023144</v>
      </c>
      <c r="G1458" s="8">
        <v>46069.324274918981</v>
      </c>
      <c r="H1458" s="9">
        <v>4</v>
      </c>
      <c r="I1458" s="6">
        <v>400630</v>
      </c>
      <c r="J1458" s="7" t="s">
        <v>774</v>
      </c>
      <c r="K1458" s="6">
        <v>153000083</v>
      </c>
      <c r="L1458" s="10"/>
      <c r="M1458" s="11">
        <v>47885</v>
      </c>
      <c r="N1458" s="11"/>
      <c r="O1458" s="11"/>
    </row>
    <row r="1459" s="2" customFormat="1" ht="30" hidden="1" customHeight="1">
      <c r="A1459" s="5" t="s">
        <v>1402</v>
      </c>
      <c r="B1459" s="5" t="s">
        <v>16</v>
      </c>
      <c r="C1459" s="6">
        <v>1329001691</v>
      </c>
      <c r="D1459" s="7" t="s">
        <v>1519</v>
      </c>
      <c r="E1459" s="7"/>
      <c r="F1459" s="8">
        <v>46068.355505023144</v>
      </c>
      <c r="G1459" s="8">
        <v>46069.324099849538</v>
      </c>
      <c r="H1459" s="9">
        <v>4</v>
      </c>
      <c r="I1459" s="6">
        <v>400630</v>
      </c>
      <c r="J1459" s="7" t="s">
        <v>774</v>
      </c>
      <c r="K1459" s="6">
        <v>153000083</v>
      </c>
      <c r="L1459" s="10"/>
      <c r="M1459" s="11">
        <v>47885</v>
      </c>
      <c r="N1459" s="11"/>
      <c r="O1459" s="11"/>
    </row>
    <row r="1460" s="2" customFormat="1" ht="30" hidden="1" customHeight="1">
      <c r="A1460" s="5" t="s">
        <v>1402</v>
      </c>
      <c r="B1460" s="5" t="s">
        <v>16</v>
      </c>
      <c r="C1460" s="6">
        <v>1329001691</v>
      </c>
      <c r="D1460" s="7" t="s">
        <v>1520</v>
      </c>
      <c r="E1460" s="7"/>
      <c r="F1460" s="8">
        <v>46068.355505023144</v>
      </c>
      <c r="G1460" s="8">
        <v>46069.323738287036</v>
      </c>
      <c r="H1460" s="9">
        <v>4</v>
      </c>
      <c r="I1460" s="6">
        <v>400630</v>
      </c>
      <c r="J1460" s="7" t="s">
        <v>774</v>
      </c>
      <c r="K1460" s="6">
        <v>153000083</v>
      </c>
      <c r="L1460" s="10"/>
      <c r="M1460" s="11">
        <v>47885</v>
      </c>
      <c r="N1460" s="11"/>
      <c r="O1460" s="11"/>
    </row>
    <row r="1461" s="2" customFormat="1" ht="30" hidden="1" customHeight="1">
      <c r="A1461" s="5" t="s">
        <v>1402</v>
      </c>
      <c r="B1461" s="5" t="s">
        <v>16</v>
      </c>
      <c r="C1461" s="6">
        <v>1329001691</v>
      </c>
      <c r="D1461" s="7" t="s">
        <v>1521</v>
      </c>
      <c r="E1461" s="7"/>
      <c r="F1461" s="8">
        <v>46068.355505023144</v>
      </c>
      <c r="G1461" s="8">
        <v>46069.323477071761</v>
      </c>
      <c r="H1461" s="9">
        <v>4</v>
      </c>
      <c r="I1461" s="6">
        <v>400630</v>
      </c>
      <c r="J1461" s="7" t="s">
        <v>774</v>
      </c>
      <c r="K1461" s="6">
        <v>153000083</v>
      </c>
      <c r="L1461" s="10"/>
      <c r="M1461" s="11">
        <v>47885</v>
      </c>
      <c r="N1461" s="11"/>
      <c r="O1461" s="11"/>
    </row>
    <row r="1462" s="2" customFormat="1" ht="30" hidden="1" customHeight="1">
      <c r="A1462" s="5" t="s">
        <v>1402</v>
      </c>
      <c r="B1462" s="5" t="s">
        <v>16</v>
      </c>
      <c r="C1462" s="6">
        <v>1329001691</v>
      </c>
      <c r="D1462" s="7" t="s">
        <v>1522</v>
      </c>
      <c r="E1462" s="7"/>
      <c r="F1462" s="8">
        <v>46068.355505023144</v>
      </c>
      <c r="G1462" s="8">
        <v>46069.323185266199</v>
      </c>
      <c r="H1462" s="9">
        <v>4</v>
      </c>
      <c r="I1462" s="6">
        <v>400630</v>
      </c>
      <c r="J1462" s="7" t="s">
        <v>774</v>
      </c>
      <c r="K1462" s="6">
        <v>153000083</v>
      </c>
      <c r="L1462" s="10"/>
      <c r="M1462" s="11">
        <v>47885</v>
      </c>
      <c r="N1462" s="11"/>
      <c r="O1462" s="11"/>
    </row>
    <row r="1463" s="2" customFormat="1" ht="30" hidden="1" customHeight="1">
      <c r="A1463" s="5" t="s">
        <v>1402</v>
      </c>
      <c r="B1463" s="5" t="s">
        <v>16</v>
      </c>
      <c r="C1463" s="6">
        <v>1329001691</v>
      </c>
      <c r="D1463" s="7" t="s">
        <v>1523</v>
      </c>
      <c r="E1463" s="7"/>
      <c r="F1463" s="8">
        <v>46068.355505023144</v>
      </c>
      <c r="G1463" s="8">
        <v>46069.32297173611</v>
      </c>
      <c r="H1463" s="9">
        <v>4</v>
      </c>
      <c r="I1463" s="6">
        <v>400630</v>
      </c>
      <c r="J1463" s="7" t="s">
        <v>774</v>
      </c>
      <c r="K1463" s="6">
        <v>153000083</v>
      </c>
      <c r="L1463" s="10"/>
      <c r="M1463" s="11">
        <v>47885</v>
      </c>
      <c r="N1463" s="11"/>
      <c r="O1463" s="11"/>
    </row>
    <row r="1464" s="2" customFormat="1" ht="30" hidden="1" customHeight="1">
      <c r="A1464" s="5" t="s">
        <v>1402</v>
      </c>
      <c r="B1464" s="5" t="s">
        <v>16</v>
      </c>
      <c r="C1464" s="6">
        <v>1329001691</v>
      </c>
      <c r="D1464" s="7" t="s">
        <v>1524</v>
      </c>
      <c r="E1464" s="7"/>
      <c r="F1464" s="8">
        <v>46068.355505023144</v>
      </c>
      <c r="G1464" s="8">
        <v>46069.322748043982</v>
      </c>
      <c r="H1464" s="9">
        <v>4</v>
      </c>
      <c r="I1464" s="6">
        <v>400630</v>
      </c>
      <c r="J1464" s="7" t="s">
        <v>774</v>
      </c>
      <c r="K1464" s="6">
        <v>153000083</v>
      </c>
      <c r="L1464" s="10"/>
      <c r="M1464" s="11">
        <v>47885</v>
      </c>
      <c r="N1464" s="11"/>
      <c r="O1464" s="11"/>
    </row>
    <row r="1465" s="2" customFormat="1" ht="30" hidden="1" customHeight="1">
      <c r="A1465" s="5" t="s">
        <v>1402</v>
      </c>
      <c r="B1465" s="5" t="s">
        <v>16</v>
      </c>
      <c r="C1465" s="6">
        <v>1329001691</v>
      </c>
      <c r="D1465" s="7" t="s">
        <v>1525</v>
      </c>
      <c r="E1465" s="7"/>
      <c r="F1465" s="8">
        <v>46068.355505023144</v>
      </c>
      <c r="G1465" s="8">
        <v>46069.322533796294</v>
      </c>
      <c r="H1465" s="9">
        <v>4</v>
      </c>
      <c r="I1465" s="6">
        <v>400630</v>
      </c>
      <c r="J1465" s="7" t="s">
        <v>774</v>
      </c>
      <c r="K1465" s="6">
        <v>153000083</v>
      </c>
      <c r="L1465" s="10"/>
      <c r="M1465" s="11">
        <v>47885</v>
      </c>
      <c r="N1465" s="11"/>
      <c r="O1465" s="11"/>
    </row>
    <row r="1466" s="2" customFormat="1" ht="30" hidden="1" customHeight="1">
      <c r="A1466" s="5" t="s">
        <v>1402</v>
      </c>
      <c r="B1466" s="5" t="s">
        <v>16</v>
      </c>
      <c r="C1466" s="6">
        <v>1329001691</v>
      </c>
      <c r="D1466" s="7" t="s">
        <v>1526</v>
      </c>
      <c r="E1466" s="7"/>
      <c r="F1466" s="8">
        <v>46068.355505023144</v>
      </c>
      <c r="G1466" s="8">
        <v>46069.322367835644</v>
      </c>
      <c r="H1466" s="9">
        <v>4</v>
      </c>
      <c r="I1466" s="6">
        <v>400630</v>
      </c>
      <c r="J1466" s="7" t="s">
        <v>774</v>
      </c>
      <c r="K1466" s="6">
        <v>153000083</v>
      </c>
      <c r="L1466" s="10"/>
      <c r="M1466" s="11">
        <v>47885</v>
      </c>
      <c r="N1466" s="11"/>
      <c r="O1466" s="11"/>
    </row>
    <row r="1467" s="2" customFormat="1" ht="30" hidden="1" customHeight="1">
      <c r="A1467" s="5" t="s">
        <v>1402</v>
      </c>
      <c r="B1467" s="5" t="s">
        <v>16</v>
      </c>
      <c r="C1467" s="6">
        <v>1329001691</v>
      </c>
      <c r="D1467" s="7" t="s">
        <v>1527</v>
      </c>
      <c r="E1467" s="7"/>
      <c r="F1467" s="8">
        <v>46068.355505023144</v>
      </c>
      <c r="G1467" s="8">
        <v>46069.321277222218</v>
      </c>
      <c r="H1467" s="9">
        <v>4</v>
      </c>
      <c r="I1467" s="6">
        <v>400630</v>
      </c>
      <c r="J1467" s="7" t="s">
        <v>774</v>
      </c>
      <c r="K1467" s="6">
        <v>153000083</v>
      </c>
      <c r="L1467" s="10"/>
      <c r="M1467" s="11">
        <v>47885</v>
      </c>
      <c r="N1467" s="11"/>
      <c r="O1467" s="11"/>
    </row>
    <row r="1468" s="2" customFormat="1" ht="30" hidden="1" customHeight="1">
      <c r="A1468" s="5" t="s">
        <v>1402</v>
      </c>
      <c r="B1468" s="5" t="s">
        <v>16</v>
      </c>
      <c r="C1468" s="6">
        <v>1329001691</v>
      </c>
      <c r="D1468" s="7" t="s">
        <v>1528</v>
      </c>
      <c r="E1468" s="7"/>
      <c r="F1468" s="8">
        <v>46068.355505023144</v>
      </c>
      <c r="G1468" s="8">
        <v>46069.322160833333</v>
      </c>
      <c r="H1468" s="9">
        <v>4</v>
      </c>
      <c r="I1468" s="6">
        <v>400630</v>
      </c>
      <c r="J1468" s="7" t="s">
        <v>774</v>
      </c>
      <c r="K1468" s="6">
        <v>153000016</v>
      </c>
      <c r="L1468" s="10"/>
      <c r="M1468" s="11">
        <v>47859</v>
      </c>
      <c r="N1468" s="11"/>
      <c r="O1468" s="11"/>
    </row>
    <row r="1469" s="2" customFormat="1" ht="30" hidden="1" customHeight="1">
      <c r="A1469" s="5" t="s">
        <v>1402</v>
      </c>
      <c r="B1469" s="5" t="s">
        <v>16</v>
      </c>
      <c r="C1469" s="6">
        <v>1329001691</v>
      </c>
      <c r="D1469" s="7" t="s">
        <v>1529</v>
      </c>
      <c r="E1469" s="7"/>
      <c r="F1469" s="8">
        <v>46068.355505023144</v>
      </c>
      <c r="G1469" s="8">
        <v>46069.321679803237</v>
      </c>
      <c r="H1469" s="9">
        <v>4</v>
      </c>
      <c r="I1469" s="6">
        <v>400630</v>
      </c>
      <c r="J1469" s="7" t="s">
        <v>774</v>
      </c>
      <c r="K1469" s="6">
        <v>153000083</v>
      </c>
      <c r="L1469" s="10">
        <v>46060</v>
      </c>
      <c r="M1469" s="11">
        <v>47885</v>
      </c>
      <c r="N1469" s="11"/>
      <c r="O1469" s="11"/>
    </row>
    <row r="1470" s="2" customFormat="1" ht="30" hidden="1" customHeight="1">
      <c r="A1470" s="5" t="s">
        <v>1402</v>
      </c>
      <c r="B1470" s="5" t="s">
        <v>16</v>
      </c>
      <c r="C1470" s="6">
        <v>1329001691</v>
      </c>
      <c r="D1470" s="7" t="s">
        <v>1530</v>
      </c>
      <c r="E1470" s="7"/>
      <c r="F1470" s="8">
        <v>46068.355505023144</v>
      </c>
      <c r="G1470" s="8">
        <v>46069.321058240741</v>
      </c>
      <c r="H1470" s="9">
        <v>4</v>
      </c>
      <c r="I1470" s="6">
        <v>400630</v>
      </c>
      <c r="J1470" s="7" t="s">
        <v>774</v>
      </c>
      <c r="K1470" s="6">
        <v>153000083</v>
      </c>
      <c r="L1470" s="10">
        <v>46060</v>
      </c>
      <c r="M1470" s="11">
        <v>47885</v>
      </c>
      <c r="N1470" s="11"/>
      <c r="O1470" s="11"/>
    </row>
    <row r="1471" s="2" customFormat="1" ht="30" hidden="1" customHeight="1">
      <c r="A1471" s="5" t="s">
        <v>1402</v>
      </c>
      <c r="B1471" s="5" t="s">
        <v>16</v>
      </c>
      <c r="C1471" s="6">
        <v>1329001691</v>
      </c>
      <c r="D1471" s="7" t="s">
        <v>1531</v>
      </c>
      <c r="E1471" s="7"/>
      <c r="F1471" s="8">
        <v>46068.355505023144</v>
      </c>
      <c r="G1471" s="8">
        <v>46069.320849293981</v>
      </c>
      <c r="H1471" s="9">
        <v>4</v>
      </c>
      <c r="I1471" s="6">
        <v>400630</v>
      </c>
      <c r="J1471" s="7" t="s">
        <v>774</v>
      </c>
      <c r="K1471" s="6">
        <v>153000083</v>
      </c>
      <c r="L1471" s="10"/>
      <c r="M1471" s="11">
        <v>47885</v>
      </c>
      <c r="N1471" s="11"/>
      <c r="O1471" s="11"/>
    </row>
    <row r="1472" s="2" customFormat="1" ht="30" hidden="1" customHeight="1">
      <c r="A1472" s="5" t="s">
        <v>1402</v>
      </c>
      <c r="B1472" s="5" t="s">
        <v>16</v>
      </c>
      <c r="C1472" s="6">
        <v>1329001691</v>
      </c>
      <c r="D1472" s="7" t="s">
        <v>1532</v>
      </c>
      <c r="E1472" s="7"/>
      <c r="F1472" s="8">
        <v>46068.355505023144</v>
      </c>
      <c r="G1472" s="8">
        <v>46069.320595624995</v>
      </c>
      <c r="H1472" s="9">
        <v>4</v>
      </c>
      <c r="I1472" s="6">
        <v>400630</v>
      </c>
      <c r="J1472" s="7" t="s">
        <v>774</v>
      </c>
      <c r="K1472" s="6">
        <v>153000083</v>
      </c>
      <c r="L1472" s="10"/>
      <c r="M1472" s="11">
        <v>47885</v>
      </c>
      <c r="N1472" s="11"/>
      <c r="O1472" s="11"/>
    </row>
    <row r="1473" s="2" customFormat="1" ht="30" hidden="1" customHeight="1">
      <c r="A1473" s="5" t="s">
        <v>1402</v>
      </c>
      <c r="B1473" s="5" t="s">
        <v>16</v>
      </c>
      <c r="C1473" s="6">
        <v>1329001691</v>
      </c>
      <c r="D1473" s="7" t="s">
        <v>1533</v>
      </c>
      <c r="E1473" s="7"/>
      <c r="F1473" s="8">
        <v>46068.355505023144</v>
      </c>
      <c r="G1473" s="8">
        <v>46069.320328032409</v>
      </c>
      <c r="H1473" s="9">
        <v>4</v>
      </c>
      <c r="I1473" s="6">
        <v>400630</v>
      </c>
      <c r="J1473" s="7" t="s">
        <v>774</v>
      </c>
      <c r="K1473" s="6">
        <v>153000083</v>
      </c>
      <c r="L1473" s="10"/>
      <c r="M1473" s="11">
        <v>47885</v>
      </c>
      <c r="N1473" s="11"/>
      <c r="O1473" s="11"/>
    </row>
    <row r="1474" s="2" customFormat="1" ht="30" hidden="1" customHeight="1">
      <c r="A1474" s="5" t="s">
        <v>1402</v>
      </c>
      <c r="B1474" s="5" t="s">
        <v>16</v>
      </c>
      <c r="C1474" s="6">
        <v>1329001691</v>
      </c>
      <c r="D1474" s="7" t="s">
        <v>1534</v>
      </c>
      <c r="E1474" s="7"/>
      <c r="F1474" s="8">
        <v>46068.355505023144</v>
      </c>
      <c r="G1474" s="8">
        <v>46069.320059537036</v>
      </c>
      <c r="H1474" s="9">
        <v>4</v>
      </c>
      <c r="I1474" s="6">
        <v>400630</v>
      </c>
      <c r="J1474" s="7" t="s">
        <v>774</v>
      </c>
      <c r="K1474" s="6">
        <v>153000083</v>
      </c>
      <c r="L1474" s="10"/>
      <c r="M1474" s="11">
        <v>47885</v>
      </c>
      <c r="N1474" s="11"/>
      <c r="O1474" s="11"/>
    </row>
    <row r="1475" s="2" customFormat="1" ht="30" hidden="1" customHeight="1">
      <c r="A1475" s="5" t="s">
        <v>1402</v>
      </c>
      <c r="B1475" s="5" t="s">
        <v>16</v>
      </c>
      <c r="C1475" s="6">
        <v>1329001691</v>
      </c>
      <c r="D1475" s="7" t="s">
        <v>1535</v>
      </c>
      <c r="E1475" s="7"/>
      <c r="F1475" s="8">
        <v>46068.355505023144</v>
      </c>
      <c r="G1475" s="8">
        <v>46069.317615821754</v>
      </c>
      <c r="H1475" s="9">
        <v>4</v>
      </c>
      <c r="I1475" s="6">
        <v>400630</v>
      </c>
      <c r="J1475" s="7" t="s">
        <v>774</v>
      </c>
      <c r="K1475" s="6">
        <v>153000083</v>
      </c>
      <c r="L1475" s="10"/>
      <c r="M1475" s="11">
        <v>47885</v>
      </c>
      <c r="N1475" s="11"/>
      <c r="O1475" s="11"/>
    </row>
    <row r="1476" s="2" customFormat="1" ht="30" hidden="1" customHeight="1">
      <c r="A1476" s="5" t="s">
        <v>1402</v>
      </c>
      <c r="B1476" s="5" t="s">
        <v>16</v>
      </c>
      <c r="C1476" s="6">
        <v>1329001691</v>
      </c>
      <c r="D1476" s="7" t="s">
        <v>1536</v>
      </c>
      <c r="E1476" s="7"/>
      <c r="F1476" s="8">
        <v>46068.355505023144</v>
      </c>
      <c r="G1476" s="8">
        <v>46069.317378611107</v>
      </c>
      <c r="H1476" s="9">
        <v>4</v>
      </c>
      <c r="I1476" s="6">
        <v>400630</v>
      </c>
      <c r="J1476" s="7" t="s">
        <v>774</v>
      </c>
      <c r="K1476" s="6">
        <v>153000083</v>
      </c>
      <c r="L1476" s="10"/>
      <c r="M1476" s="11">
        <v>47885</v>
      </c>
      <c r="N1476" s="11"/>
      <c r="O1476" s="11"/>
    </row>
    <row r="1477" s="2" customFormat="1" ht="30" hidden="1" customHeight="1">
      <c r="A1477" s="5" t="s">
        <v>1402</v>
      </c>
      <c r="B1477" s="5" t="s">
        <v>16</v>
      </c>
      <c r="C1477" s="6">
        <v>1329001691</v>
      </c>
      <c r="D1477" s="7" t="s">
        <v>1537</v>
      </c>
      <c r="E1477" s="7"/>
      <c r="F1477" s="8">
        <v>46068.355505023144</v>
      </c>
      <c r="G1477" s="8">
        <v>46069.317114016201</v>
      </c>
      <c r="H1477" s="9">
        <v>4</v>
      </c>
      <c r="I1477" s="6">
        <v>400630</v>
      </c>
      <c r="J1477" s="7" t="s">
        <v>774</v>
      </c>
      <c r="K1477" s="6">
        <v>153000083</v>
      </c>
      <c r="L1477" s="10"/>
      <c r="M1477" s="11">
        <v>47885</v>
      </c>
      <c r="N1477" s="11"/>
      <c r="O1477" s="11"/>
    </row>
    <row r="1478" s="2" customFormat="1" ht="30" hidden="1" customHeight="1">
      <c r="A1478" s="5" t="s">
        <v>1402</v>
      </c>
      <c r="B1478" s="5" t="s">
        <v>16</v>
      </c>
      <c r="C1478" s="6">
        <v>1329001691</v>
      </c>
      <c r="D1478" s="7" t="s">
        <v>1538</v>
      </c>
      <c r="E1478" s="7"/>
      <c r="F1478" s="8">
        <v>46068.355505023144</v>
      </c>
      <c r="G1478" s="8">
        <v>46069.317851874999</v>
      </c>
      <c r="H1478" s="9">
        <v>4</v>
      </c>
      <c r="I1478" s="6">
        <v>400630</v>
      </c>
      <c r="J1478" s="7" t="s">
        <v>774</v>
      </c>
      <c r="K1478" s="6">
        <v>153000083</v>
      </c>
      <c r="L1478" s="10"/>
      <c r="M1478" s="11">
        <v>47885</v>
      </c>
      <c r="N1478" s="11"/>
      <c r="O1478" s="11"/>
    </row>
    <row r="1479" s="2" customFormat="1" ht="30" hidden="1" customHeight="1">
      <c r="A1479" s="5" t="s">
        <v>1402</v>
      </c>
      <c r="B1479" s="5" t="s">
        <v>16</v>
      </c>
      <c r="C1479" s="6">
        <v>1329001692</v>
      </c>
      <c r="D1479" s="7" t="s">
        <v>1539</v>
      </c>
      <c r="E1479" s="7"/>
      <c r="F1479" s="8">
        <v>46068.357102719907</v>
      </c>
      <c r="G1479" s="8">
        <v>46069.347725532403</v>
      </c>
      <c r="H1479" s="9">
        <v>4</v>
      </c>
      <c r="I1479" s="6">
        <v>401072</v>
      </c>
      <c r="J1479" s="7" t="s">
        <v>1314</v>
      </c>
      <c r="K1479" s="6">
        <v>153000031</v>
      </c>
      <c r="L1479" s="10"/>
      <c r="M1479" s="11">
        <v>47865</v>
      </c>
      <c r="N1479" s="11"/>
      <c r="O1479" s="11"/>
    </row>
    <row r="1480" s="2" customFormat="1" ht="30" hidden="1" customHeight="1">
      <c r="A1480" s="5" t="s">
        <v>1402</v>
      </c>
      <c r="B1480" s="5" t="s">
        <v>16</v>
      </c>
      <c r="C1480" s="6">
        <v>1329001692</v>
      </c>
      <c r="D1480" s="7" t="s">
        <v>1540</v>
      </c>
      <c r="E1480" s="7"/>
      <c r="F1480" s="8">
        <v>46068.357102719907</v>
      </c>
      <c r="G1480" s="8">
        <v>46069.444053749998</v>
      </c>
      <c r="H1480" s="9">
        <v>4</v>
      </c>
      <c r="I1480" s="6">
        <v>400541</v>
      </c>
      <c r="J1480" s="7" t="s">
        <v>1007</v>
      </c>
      <c r="K1480" s="6">
        <v>153000081</v>
      </c>
      <c r="L1480" s="10"/>
      <c r="M1480" s="11">
        <v>47883</v>
      </c>
      <c r="N1480" s="11"/>
      <c r="O1480" s="11"/>
    </row>
    <row r="1481" s="2" customFormat="1" ht="30" hidden="1" customHeight="1">
      <c r="A1481" s="5" t="s">
        <v>1402</v>
      </c>
      <c r="B1481" s="5" t="s">
        <v>16</v>
      </c>
      <c r="C1481" s="6">
        <v>1329001692</v>
      </c>
      <c r="D1481" s="7" t="s">
        <v>1541</v>
      </c>
      <c r="E1481" s="7"/>
      <c r="F1481" s="8">
        <v>46068.357102719907</v>
      </c>
      <c r="G1481" s="8">
        <v>46069.44372221065</v>
      </c>
      <c r="H1481" s="9">
        <v>4</v>
      </c>
      <c r="I1481" s="6">
        <v>400541</v>
      </c>
      <c r="J1481" s="7" t="s">
        <v>1007</v>
      </c>
      <c r="K1481" s="6">
        <v>153000081</v>
      </c>
      <c r="L1481" s="10"/>
      <c r="M1481" s="11">
        <v>47883</v>
      </c>
      <c r="N1481" s="11"/>
      <c r="O1481" s="11"/>
    </row>
    <row r="1482" s="2" customFormat="1" ht="30" hidden="1" customHeight="1">
      <c r="A1482" s="5" t="s">
        <v>1402</v>
      </c>
      <c r="B1482" s="5" t="s">
        <v>16</v>
      </c>
      <c r="C1482" s="6">
        <v>1329001692</v>
      </c>
      <c r="D1482" s="7" t="s">
        <v>1542</v>
      </c>
      <c r="E1482" s="7"/>
      <c r="F1482" s="8">
        <v>46068.357102719907</v>
      </c>
      <c r="G1482" s="8">
        <v>46069.442574594905</v>
      </c>
      <c r="H1482" s="9">
        <v>4</v>
      </c>
      <c r="I1482" s="6">
        <v>400541</v>
      </c>
      <c r="J1482" s="7" t="s">
        <v>1007</v>
      </c>
      <c r="K1482" s="6">
        <v>153000081</v>
      </c>
      <c r="L1482" s="10"/>
      <c r="M1482" s="11">
        <v>47883</v>
      </c>
      <c r="N1482" s="11"/>
      <c r="O1482" s="11"/>
    </row>
    <row r="1483" s="2" customFormat="1" ht="30" hidden="1" customHeight="1">
      <c r="A1483" s="5" t="s">
        <v>1402</v>
      </c>
      <c r="B1483" s="5" t="s">
        <v>16</v>
      </c>
      <c r="C1483" s="6">
        <v>1329001692</v>
      </c>
      <c r="D1483" s="7" t="s">
        <v>1543</v>
      </c>
      <c r="E1483" s="7"/>
      <c r="F1483" s="8">
        <v>46068.357102719907</v>
      </c>
      <c r="G1483" s="8">
        <v>46069.351752627314</v>
      </c>
      <c r="H1483" s="9">
        <v>4</v>
      </c>
      <c r="I1483" s="6">
        <v>400541</v>
      </c>
      <c r="J1483" s="7" t="s">
        <v>1007</v>
      </c>
      <c r="K1483" s="6">
        <v>153000081</v>
      </c>
      <c r="L1483" s="10"/>
      <c r="M1483" s="11">
        <v>47883</v>
      </c>
      <c r="N1483" s="11"/>
      <c r="O1483" s="11"/>
    </row>
    <row r="1484" s="2" customFormat="1" ht="30" hidden="1" customHeight="1">
      <c r="A1484" s="5" t="s">
        <v>1402</v>
      </c>
      <c r="B1484" s="5" t="s">
        <v>16</v>
      </c>
      <c r="C1484" s="6">
        <v>1329001692</v>
      </c>
      <c r="D1484" s="7" t="s">
        <v>1544</v>
      </c>
      <c r="E1484" s="7"/>
      <c r="F1484" s="8">
        <v>46068.357102719907</v>
      </c>
      <c r="G1484" s="8">
        <v>46069.351532303241</v>
      </c>
      <c r="H1484" s="9">
        <v>4</v>
      </c>
      <c r="I1484" s="6">
        <v>400541</v>
      </c>
      <c r="J1484" s="7" t="s">
        <v>1007</v>
      </c>
      <c r="K1484" s="6">
        <v>153000081</v>
      </c>
      <c r="L1484" s="10"/>
      <c r="M1484" s="11">
        <v>47883</v>
      </c>
      <c r="N1484" s="11"/>
      <c r="O1484" s="11"/>
    </row>
    <row r="1485" s="2" customFormat="1" ht="30" hidden="1" customHeight="1">
      <c r="A1485" s="5" t="s">
        <v>1402</v>
      </c>
      <c r="B1485" s="5" t="s">
        <v>16</v>
      </c>
      <c r="C1485" s="6">
        <v>1329001692</v>
      </c>
      <c r="D1485" s="7" t="s">
        <v>1545</v>
      </c>
      <c r="E1485" s="7"/>
      <c r="F1485" s="8">
        <v>46068.357102719907</v>
      </c>
      <c r="G1485" s="8">
        <v>46069.351327685181</v>
      </c>
      <c r="H1485" s="9">
        <v>4</v>
      </c>
      <c r="I1485" s="6">
        <v>400541</v>
      </c>
      <c r="J1485" s="7" t="s">
        <v>1007</v>
      </c>
      <c r="K1485" s="6">
        <v>153000081</v>
      </c>
      <c r="L1485" s="10"/>
      <c r="M1485" s="11">
        <v>47883</v>
      </c>
      <c r="N1485" s="11"/>
      <c r="O1485" s="11"/>
    </row>
    <row r="1486" s="2" customFormat="1" ht="30" hidden="1" customHeight="1">
      <c r="A1486" s="5" t="s">
        <v>1402</v>
      </c>
      <c r="B1486" s="5" t="s">
        <v>16</v>
      </c>
      <c r="C1486" s="6">
        <v>1329001692</v>
      </c>
      <c r="D1486" s="7" t="s">
        <v>1546</v>
      </c>
      <c r="E1486" s="7"/>
      <c r="F1486" s="8">
        <v>46068.357102719907</v>
      </c>
      <c r="G1486" s="8">
        <v>46069.351108055555</v>
      </c>
      <c r="H1486" s="9">
        <v>4</v>
      </c>
      <c r="I1486" s="6">
        <v>400541</v>
      </c>
      <c r="J1486" s="7" t="s">
        <v>1007</v>
      </c>
      <c r="K1486" s="6">
        <v>153000081</v>
      </c>
      <c r="L1486" s="10"/>
      <c r="M1486" s="11">
        <v>47883</v>
      </c>
      <c r="N1486" s="11"/>
      <c r="O1486" s="11"/>
    </row>
    <row r="1487" s="2" customFormat="1" ht="30" hidden="1" customHeight="1">
      <c r="A1487" s="5" t="s">
        <v>1402</v>
      </c>
      <c r="B1487" s="5" t="s">
        <v>16</v>
      </c>
      <c r="C1487" s="6">
        <v>1329001692</v>
      </c>
      <c r="D1487" s="7" t="s">
        <v>1547</v>
      </c>
      <c r="E1487" s="7"/>
      <c r="F1487" s="8">
        <v>46068.357102719907</v>
      </c>
      <c r="G1487" s="8">
        <v>46069.348738275461</v>
      </c>
      <c r="H1487" s="9">
        <v>4</v>
      </c>
      <c r="I1487" s="6">
        <v>400541</v>
      </c>
      <c r="J1487" s="7" t="s">
        <v>1007</v>
      </c>
      <c r="K1487" s="6">
        <v>153000081</v>
      </c>
      <c r="L1487" s="10"/>
      <c r="M1487" s="11">
        <v>47883</v>
      </c>
      <c r="N1487" s="11"/>
      <c r="O1487" s="11"/>
    </row>
    <row r="1488" s="2" customFormat="1" ht="30" hidden="1" customHeight="1">
      <c r="A1488" s="5" t="s">
        <v>1402</v>
      </c>
      <c r="B1488" s="5" t="s">
        <v>16</v>
      </c>
      <c r="C1488" s="6">
        <v>1329001692</v>
      </c>
      <c r="D1488" s="7" t="s">
        <v>1548</v>
      </c>
      <c r="E1488" s="7"/>
      <c r="F1488" s="8">
        <v>46068.357102719907</v>
      </c>
      <c r="G1488" s="8">
        <v>46069.348375057867</v>
      </c>
      <c r="H1488" s="9">
        <v>4</v>
      </c>
      <c r="I1488" s="6">
        <v>401072</v>
      </c>
      <c r="J1488" s="7" t="s">
        <v>1314</v>
      </c>
      <c r="K1488" s="6">
        <v>153000031</v>
      </c>
      <c r="L1488" s="10"/>
      <c r="M1488" s="11">
        <v>47865</v>
      </c>
      <c r="N1488" s="11"/>
      <c r="O1488" s="11"/>
    </row>
    <row r="1489" s="2" customFormat="1" ht="30" hidden="1" customHeight="1">
      <c r="A1489" s="5" t="s">
        <v>1402</v>
      </c>
      <c r="B1489" s="5" t="s">
        <v>16</v>
      </c>
      <c r="C1489" s="6">
        <v>1329001692</v>
      </c>
      <c r="D1489" s="7" t="s">
        <v>1549</v>
      </c>
      <c r="E1489" s="7"/>
      <c r="F1489" s="8">
        <v>46068.357102719907</v>
      </c>
      <c r="G1489" s="8">
        <v>46069.345715763884</v>
      </c>
      <c r="H1489" s="9">
        <v>4</v>
      </c>
      <c r="I1489" s="6">
        <v>401072</v>
      </c>
      <c r="J1489" s="7" t="s">
        <v>1314</v>
      </c>
      <c r="K1489" s="6">
        <v>100010434</v>
      </c>
      <c r="L1489" s="10"/>
      <c r="M1489" s="11">
        <v>47773</v>
      </c>
      <c r="N1489" s="11"/>
      <c r="O1489" s="11"/>
    </row>
    <row r="1490" s="2" customFormat="1" ht="30" hidden="1" customHeight="1">
      <c r="A1490" s="5" t="s">
        <v>1402</v>
      </c>
      <c r="B1490" s="5" t="s">
        <v>16</v>
      </c>
      <c r="C1490" s="6">
        <v>1329001692</v>
      </c>
      <c r="D1490" s="7" t="s">
        <v>1550</v>
      </c>
      <c r="E1490" s="7"/>
      <c r="F1490" s="8">
        <v>46068.357102719907</v>
      </c>
      <c r="G1490" s="8">
        <v>46069.446156030092</v>
      </c>
      <c r="H1490" s="9">
        <v>4</v>
      </c>
      <c r="I1490" s="6">
        <v>401072</v>
      </c>
      <c r="J1490" s="7" t="s">
        <v>1314</v>
      </c>
      <c r="K1490" s="6">
        <v>153000031</v>
      </c>
      <c r="L1490" s="10"/>
      <c r="M1490" s="11">
        <v>47865</v>
      </c>
      <c r="N1490" s="11"/>
      <c r="O1490" s="11"/>
    </row>
    <row r="1491" s="2" customFormat="1" ht="30" hidden="1" customHeight="1">
      <c r="A1491" s="5" t="s">
        <v>1402</v>
      </c>
      <c r="B1491" s="5" t="s">
        <v>16</v>
      </c>
      <c r="C1491" s="6">
        <v>1329001692</v>
      </c>
      <c r="D1491" s="7" t="s">
        <v>1551</v>
      </c>
      <c r="E1491" s="7"/>
      <c r="F1491" s="8">
        <v>46068.357102719907</v>
      </c>
      <c r="G1491" s="8">
        <v>46069.445886284717</v>
      </c>
      <c r="H1491" s="9">
        <v>4</v>
      </c>
      <c r="I1491" s="6">
        <v>401072</v>
      </c>
      <c r="J1491" s="7" t="s">
        <v>1314</v>
      </c>
      <c r="K1491" s="6">
        <v>153000031</v>
      </c>
      <c r="L1491" s="10">
        <v>46040</v>
      </c>
      <c r="M1491" s="11">
        <v>47865</v>
      </c>
      <c r="N1491" s="11"/>
      <c r="O1491" s="11"/>
    </row>
    <row r="1492" s="2" customFormat="1" ht="30" hidden="1" customHeight="1">
      <c r="A1492" s="5" t="s">
        <v>1402</v>
      </c>
      <c r="B1492" s="5" t="s">
        <v>16</v>
      </c>
      <c r="C1492" s="6">
        <v>1329001692</v>
      </c>
      <c r="D1492" s="7" t="s">
        <v>1552</v>
      </c>
      <c r="E1492" s="7"/>
      <c r="F1492" s="8">
        <v>46068.357102719907</v>
      </c>
      <c r="G1492" s="8">
        <v>46069.348115949069</v>
      </c>
      <c r="H1492" s="9">
        <v>4</v>
      </c>
      <c r="I1492" s="6">
        <v>401072</v>
      </c>
      <c r="J1492" s="7" t="s">
        <v>1314</v>
      </c>
      <c r="K1492" s="6">
        <v>153000031</v>
      </c>
      <c r="L1492" s="10"/>
      <c r="M1492" s="11">
        <v>47865</v>
      </c>
      <c r="N1492" s="11"/>
      <c r="O1492" s="11"/>
    </row>
    <row r="1493" s="2" customFormat="1" ht="30" hidden="1" customHeight="1">
      <c r="A1493" s="5" t="s">
        <v>1402</v>
      </c>
      <c r="B1493" s="5" t="s">
        <v>16</v>
      </c>
      <c r="C1493" s="6">
        <v>1329001692</v>
      </c>
      <c r="D1493" s="7" t="s">
        <v>1553</v>
      </c>
      <c r="E1493" s="7"/>
      <c r="F1493" s="8">
        <v>46068.357102719907</v>
      </c>
      <c r="G1493" s="8">
        <v>46069.347170104164</v>
      </c>
      <c r="H1493" s="9">
        <v>2</v>
      </c>
      <c r="I1493" s="6">
        <v>400389</v>
      </c>
      <c r="J1493" s="7" t="s">
        <v>1554</v>
      </c>
      <c r="K1493" s="6">
        <v>153000093</v>
      </c>
      <c r="L1493" s="10"/>
      <c r="M1493" s="11">
        <v>47886</v>
      </c>
      <c r="N1493" s="11"/>
      <c r="O1493" s="11"/>
    </row>
    <row r="1494" s="2" customFormat="1" ht="30" hidden="1" customHeight="1">
      <c r="A1494" s="5" t="s">
        <v>1402</v>
      </c>
      <c r="B1494" s="5" t="s">
        <v>16</v>
      </c>
      <c r="C1494" s="6">
        <v>1329001692</v>
      </c>
      <c r="D1494" s="7" t="s">
        <v>1555</v>
      </c>
      <c r="E1494" s="7"/>
      <c r="F1494" s="8">
        <v>46068.357102719907</v>
      </c>
      <c r="G1494" s="8">
        <v>46069.34909387731</v>
      </c>
      <c r="H1494" s="9">
        <v>4</v>
      </c>
      <c r="I1494" s="6">
        <v>400389</v>
      </c>
      <c r="J1494" s="7" t="s">
        <v>1554</v>
      </c>
      <c r="K1494" s="6">
        <v>153000036</v>
      </c>
      <c r="L1494" s="10"/>
      <c r="M1494" s="11">
        <v>47866</v>
      </c>
      <c r="N1494" s="11"/>
      <c r="O1494" s="11"/>
    </row>
    <row r="1495" s="2" customFormat="1" ht="30" hidden="1" customHeight="1">
      <c r="A1495" s="5" t="s">
        <v>1402</v>
      </c>
      <c r="B1495" s="5" t="s">
        <v>16</v>
      </c>
      <c r="C1495" s="6">
        <v>1329001692</v>
      </c>
      <c r="D1495" s="7" t="s">
        <v>1556</v>
      </c>
      <c r="E1495" s="7"/>
      <c r="F1495" s="8">
        <v>46068.357102719907</v>
      </c>
      <c r="G1495" s="8">
        <v>46069.349916481478</v>
      </c>
      <c r="H1495" s="9">
        <v>4</v>
      </c>
      <c r="I1495" s="6">
        <v>400389</v>
      </c>
      <c r="J1495" s="7" t="s">
        <v>1554</v>
      </c>
      <c r="K1495" s="6">
        <v>153000036</v>
      </c>
      <c r="L1495" s="10"/>
      <c r="M1495" s="11">
        <v>47866</v>
      </c>
      <c r="N1495" s="11"/>
      <c r="O1495" s="11"/>
    </row>
    <row r="1496" s="2" customFormat="1" ht="30" hidden="1" customHeight="1">
      <c r="A1496" s="5" t="s">
        <v>1402</v>
      </c>
      <c r="B1496" s="5" t="s">
        <v>16</v>
      </c>
      <c r="C1496" s="6">
        <v>1329001692</v>
      </c>
      <c r="D1496" s="7" t="s">
        <v>1557</v>
      </c>
      <c r="E1496" s="7"/>
      <c r="F1496" s="8">
        <v>46068.357102719907</v>
      </c>
      <c r="G1496" s="8">
        <v>46069.350146307872</v>
      </c>
      <c r="H1496" s="9">
        <v>4</v>
      </c>
      <c r="I1496" s="6">
        <v>400389</v>
      </c>
      <c r="J1496" s="7" t="s">
        <v>1554</v>
      </c>
      <c r="K1496" s="6">
        <v>153000036</v>
      </c>
      <c r="L1496" s="10"/>
      <c r="M1496" s="11">
        <v>47866</v>
      </c>
      <c r="N1496" s="11"/>
      <c r="O1496" s="11"/>
    </row>
    <row r="1497" s="2" customFormat="1" ht="30" hidden="1" customHeight="1">
      <c r="A1497" s="5" t="s">
        <v>1402</v>
      </c>
      <c r="B1497" s="5" t="s">
        <v>16</v>
      </c>
      <c r="C1497" s="6">
        <v>1329001692</v>
      </c>
      <c r="D1497" s="7" t="s">
        <v>1558</v>
      </c>
      <c r="E1497" s="7"/>
      <c r="F1497" s="8">
        <v>46068.357102719907</v>
      </c>
      <c r="G1497" s="8">
        <v>46069.350384432866</v>
      </c>
      <c r="H1497" s="9">
        <v>4</v>
      </c>
      <c r="I1497" s="6">
        <v>400389</v>
      </c>
      <c r="J1497" s="7" t="s">
        <v>1554</v>
      </c>
      <c r="K1497" s="6">
        <v>153000036</v>
      </c>
      <c r="L1497" s="10"/>
      <c r="M1497" s="11">
        <v>47866</v>
      </c>
      <c r="N1497" s="11"/>
      <c r="O1497" s="11"/>
    </row>
    <row r="1498" s="2" customFormat="1" ht="30" hidden="1" customHeight="1">
      <c r="A1498" s="5" t="s">
        <v>1402</v>
      </c>
      <c r="B1498" s="5" t="s">
        <v>16</v>
      </c>
      <c r="C1498" s="6">
        <v>1329001692</v>
      </c>
      <c r="D1498" s="7" t="s">
        <v>1559</v>
      </c>
      <c r="E1498" s="7"/>
      <c r="F1498" s="8">
        <v>46068.357102719907</v>
      </c>
      <c r="G1498" s="8">
        <v>46069.350609710644</v>
      </c>
      <c r="H1498" s="9">
        <v>4</v>
      </c>
      <c r="I1498" s="6">
        <v>400389</v>
      </c>
      <c r="J1498" s="7" t="s">
        <v>1554</v>
      </c>
      <c r="K1498" s="6">
        <v>153000036</v>
      </c>
      <c r="L1498" s="10"/>
      <c r="M1498" s="11">
        <v>47866</v>
      </c>
      <c r="N1498" s="11"/>
      <c r="O1498" s="11"/>
    </row>
    <row r="1499" s="2" customFormat="1" ht="30" hidden="1" customHeight="1">
      <c r="A1499" s="5" t="s">
        <v>1402</v>
      </c>
      <c r="B1499" s="5" t="s">
        <v>16</v>
      </c>
      <c r="C1499" s="6">
        <v>1329001692</v>
      </c>
      <c r="D1499" s="7" t="s">
        <v>1560</v>
      </c>
      <c r="E1499" s="7"/>
      <c r="F1499" s="8">
        <v>46068.357102719907</v>
      </c>
      <c r="G1499" s="8">
        <v>46069.350811655087</v>
      </c>
      <c r="H1499" s="9">
        <v>4</v>
      </c>
      <c r="I1499" s="6">
        <v>400389</v>
      </c>
      <c r="J1499" s="7" t="s">
        <v>1554</v>
      </c>
      <c r="K1499" s="6">
        <v>153000036</v>
      </c>
      <c r="L1499" s="10"/>
      <c r="M1499" s="11">
        <v>47866</v>
      </c>
      <c r="N1499" s="11"/>
      <c r="O1499" s="11"/>
    </row>
    <row r="1500" s="2" customFormat="1" ht="30" hidden="1" customHeight="1">
      <c r="A1500" s="5" t="s">
        <v>1402</v>
      </c>
      <c r="B1500" s="5" t="s">
        <v>16</v>
      </c>
      <c r="C1500" s="6">
        <v>1329001692</v>
      </c>
      <c r="D1500" s="7" t="s">
        <v>1561</v>
      </c>
      <c r="E1500" s="7"/>
      <c r="F1500" s="8">
        <v>46068.357102719907</v>
      </c>
      <c r="G1500" s="8">
        <v>46069.442968437499</v>
      </c>
      <c r="H1500" s="9">
        <v>4</v>
      </c>
      <c r="I1500" s="6">
        <v>400389</v>
      </c>
      <c r="J1500" s="7" t="s">
        <v>1554</v>
      </c>
      <c r="K1500" s="6">
        <v>153000036</v>
      </c>
      <c r="L1500" s="10"/>
      <c r="M1500" s="11">
        <v>47866</v>
      </c>
      <c r="N1500" s="11"/>
      <c r="O1500" s="11"/>
    </row>
    <row r="1501" s="2" customFormat="1" ht="30" hidden="1" customHeight="1">
      <c r="A1501" s="5" t="s">
        <v>1402</v>
      </c>
      <c r="B1501" s="5" t="s">
        <v>16</v>
      </c>
      <c r="C1501" s="6">
        <v>1329001692</v>
      </c>
      <c r="D1501" s="7" t="s">
        <v>1562</v>
      </c>
      <c r="E1501" s="7"/>
      <c r="F1501" s="8">
        <v>46068.357102719907</v>
      </c>
      <c r="G1501" s="8">
        <v>46069.443295659723</v>
      </c>
      <c r="H1501" s="9">
        <v>4</v>
      </c>
      <c r="I1501" s="6">
        <v>400389</v>
      </c>
      <c r="J1501" s="7" t="s">
        <v>1554</v>
      </c>
      <c r="K1501" s="6">
        <v>153000036</v>
      </c>
      <c r="L1501" s="10"/>
      <c r="M1501" s="11">
        <v>47866</v>
      </c>
      <c r="N1501" s="11"/>
      <c r="O1501" s="11"/>
    </row>
    <row r="1502" s="2" customFormat="1" ht="30" hidden="1" customHeight="1">
      <c r="A1502" s="5" t="s">
        <v>1402</v>
      </c>
      <c r="B1502" s="5" t="s">
        <v>16</v>
      </c>
      <c r="C1502" s="6">
        <v>1329001692</v>
      </c>
      <c r="D1502" s="7" t="s">
        <v>1563</v>
      </c>
      <c r="E1502" s="7"/>
      <c r="F1502" s="8">
        <v>46068.357102719907</v>
      </c>
      <c r="G1502" s="8">
        <v>46069.346638888885</v>
      </c>
      <c r="H1502" s="9">
        <v>2</v>
      </c>
      <c r="I1502" s="6">
        <v>400441</v>
      </c>
      <c r="J1502" s="7" t="s">
        <v>82</v>
      </c>
      <c r="K1502" s="6">
        <v>153000082</v>
      </c>
      <c r="L1502" s="10"/>
      <c r="M1502" s="11">
        <v>47883</v>
      </c>
      <c r="N1502" s="11"/>
      <c r="O1502" s="11"/>
    </row>
    <row r="1503" s="2" customFormat="1" ht="30" hidden="1" customHeight="1">
      <c r="A1503" s="5" t="s">
        <v>1402</v>
      </c>
      <c r="B1503" s="5" t="s">
        <v>16</v>
      </c>
      <c r="C1503" s="6">
        <v>1329001692</v>
      </c>
      <c r="D1503" s="7" t="s">
        <v>1564</v>
      </c>
      <c r="E1503" s="7"/>
      <c r="F1503" s="8">
        <v>46068.357102719907</v>
      </c>
      <c r="G1503" s="8">
        <v>46069.34937600694</v>
      </c>
      <c r="H1503" s="9">
        <v>4</v>
      </c>
      <c r="I1503" s="6">
        <v>400441</v>
      </c>
      <c r="J1503" s="7" t="s">
        <v>82</v>
      </c>
      <c r="K1503" s="6">
        <v>153000082</v>
      </c>
      <c r="L1503" s="10"/>
      <c r="M1503" s="11">
        <v>47883</v>
      </c>
      <c r="N1503" s="11"/>
      <c r="O1503" s="11"/>
    </row>
    <row r="1504" s="2" customFormat="1" ht="30" hidden="1" customHeight="1">
      <c r="A1504" s="5" t="s">
        <v>1402</v>
      </c>
      <c r="B1504" s="5" t="s">
        <v>16</v>
      </c>
      <c r="C1504" s="6">
        <v>1329001692</v>
      </c>
      <c r="D1504" s="7" t="s">
        <v>1565</v>
      </c>
      <c r="E1504" s="7"/>
      <c r="F1504" s="8">
        <v>46068.357102719907</v>
      </c>
      <c r="G1504" s="8">
        <v>46069.349699351849</v>
      </c>
      <c r="H1504" s="9">
        <v>4</v>
      </c>
      <c r="I1504" s="6">
        <v>400441</v>
      </c>
      <c r="J1504" s="7" t="s">
        <v>82</v>
      </c>
      <c r="K1504" s="6">
        <v>153000082</v>
      </c>
      <c r="L1504" s="10"/>
      <c r="M1504" s="11">
        <v>47883</v>
      </c>
      <c r="N1504" s="11"/>
      <c r="O1504" s="11"/>
    </row>
    <row r="1505" s="2" customFormat="1" ht="30" hidden="1" customHeight="1">
      <c r="A1505" s="5" t="s">
        <v>1402</v>
      </c>
      <c r="B1505" s="5" t="s">
        <v>16</v>
      </c>
      <c r="C1505" s="6">
        <v>1329001692</v>
      </c>
      <c r="D1505" s="7" t="s">
        <v>1566</v>
      </c>
      <c r="E1505" s="7"/>
      <c r="F1505" s="8">
        <v>46068.357102719907</v>
      </c>
      <c r="G1505" s="8">
        <v>46069.444321643517</v>
      </c>
      <c r="H1505" s="9">
        <v>4</v>
      </c>
      <c r="I1505" s="6">
        <v>400441</v>
      </c>
      <c r="J1505" s="7" t="s">
        <v>82</v>
      </c>
      <c r="K1505" s="6">
        <v>153000082</v>
      </c>
      <c r="L1505" s="10"/>
      <c r="M1505" s="11">
        <v>47883</v>
      </c>
      <c r="N1505" s="11"/>
      <c r="O1505" s="11"/>
    </row>
    <row r="1506" s="2" customFormat="1" ht="30" hidden="1" customHeight="1">
      <c r="A1506" s="5" t="s">
        <v>1402</v>
      </c>
      <c r="B1506" s="5" t="s">
        <v>16</v>
      </c>
      <c r="C1506" s="6">
        <v>1329001692</v>
      </c>
      <c r="D1506" s="7" t="s">
        <v>1567</v>
      </c>
      <c r="E1506" s="7"/>
      <c r="F1506" s="8">
        <v>46068.357102719907</v>
      </c>
      <c r="G1506" s="8">
        <v>46069.445042893516</v>
      </c>
      <c r="H1506" s="9">
        <v>4</v>
      </c>
      <c r="I1506" s="6">
        <v>400441</v>
      </c>
      <c r="J1506" s="7" t="s">
        <v>82</v>
      </c>
      <c r="K1506" s="6">
        <v>153000086</v>
      </c>
      <c r="L1506" s="10"/>
      <c r="M1506" s="11">
        <v>47885</v>
      </c>
      <c r="N1506" s="11"/>
      <c r="O1506" s="11"/>
    </row>
    <row r="1507" s="2" customFormat="1" ht="30" hidden="1" customHeight="1">
      <c r="A1507" s="5" t="s">
        <v>1402</v>
      </c>
      <c r="B1507" s="5" t="s">
        <v>16</v>
      </c>
      <c r="C1507" s="6">
        <v>1329001692</v>
      </c>
      <c r="D1507" s="7" t="s">
        <v>1568</v>
      </c>
      <c r="E1507" s="7"/>
      <c r="F1507" s="8">
        <v>46068.357102719907</v>
      </c>
      <c r="G1507" s="8">
        <v>46069.445306643516</v>
      </c>
      <c r="H1507" s="9">
        <v>4</v>
      </c>
      <c r="I1507" s="6">
        <v>400441</v>
      </c>
      <c r="J1507" s="7" t="s">
        <v>82</v>
      </c>
      <c r="K1507" s="6">
        <v>153000086</v>
      </c>
      <c r="L1507" s="10"/>
      <c r="M1507" s="11">
        <v>47885</v>
      </c>
      <c r="N1507" s="11"/>
      <c r="O1507" s="11"/>
    </row>
    <row r="1508" s="2" customFormat="1" ht="30" hidden="1" customHeight="1">
      <c r="A1508" s="5" t="s">
        <v>1402</v>
      </c>
      <c r="B1508" s="5" t="s">
        <v>16</v>
      </c>
      <c r="C1508" s="6">
        <v>1329001692</v>
      </c>
      <c r="D1508" s="7" t="s">
        <v>1569</v>
      </c>
      <c r="E1508" s="7"/>
      <c r="F1508" s="8">
        <v>46068.357102719907</v>
      </c>
      <c r="G1508" s="8">
        <v>46069.4456005787</v>
      </c>
      <c r="H1508" s="9">
        <v>4</v>
      </c>
      <c r="I1508" s="6">
        <v>400441</v>
      </c>
      <c r="J1508" s="7" t="s">
        <v>82</v>
      </c>
      <c r="K1508" s="6">
        <v>153000082</v>
      </c>
      <c r="L1508" s="10"/>
      <c r="M1508" s="11">
        <v>47883</v>
      </c>
      <c r="N1508" s="11"/>
      <c r="O1508" s="11"/>
    </row>
    <row r="1509" s="2" customFormat="1" ht="30" hidden="1" customHeight="1">
      <c r="A1509" s="5" t="s">
        <v>1402</v>
      </c>
      <c r="B1509" s="5" t="s">
        <v>16</v>
      </c>
      <c r="C1509" s="6">
        <v>1329001692</v>
      </c>
      <c r="D1509" s="7" t="s">
        <v>1570</v>
      </c>
      <c r="E1509" s="7"/>
      <c r="F1509" s="8">
        <v>46068.357102719907</v>
      </c>
      <c r="G1509" s="8">
        <v>46069.444609155093</v>
      </c>
      <c r="H1509" s="9">
        <v>4</v>
      </c>
      <c r="I1509" s="6">
        <v>400441</v>
      </c>
      <c r="J1509" s="7" t="s">
        <v>82</v>
      </c>
      <c r="K1509" s="6">
        <v>153000082</v>
      </c>
      <c r="L1509" s="10"/>
      <c r="M1509" s="11">
        <v>47883</v>
      </c>
      <c r="N1509" s="11"/>
      <c r="O1509" s="11"/>
    </row>
    <row r="1510" s="2" customFormat="1" ht="30" hidden="1" customHeight="1">
      <c r="A1510" s="5" t="s">
        <v>1402</v>
      </c>
      <c r="B1510" s="5" t="s">
        <v>16</v>
      </c>
      <c r="C1510" s="6">
        <v>1329001695</v>
      </c>
      <c r="D1510" s="7" t="s">
        <v>1571</v>
      </c>
      <c r="E1510" s="7"/>
      <c r="F1510" s="8">
        <v>46068.3696074537</v>
      </c>
      <c r="G1510" s="8">
        <v>46069.335409861109</v>
      </c>
      <c r="H1510" s="9">
        <v>4</v>
      </c>
      <c r="I1510" s="6">
        <v>401101</v>
      </c>
      <c r="J1510" s="7" t="s">
        <v>1572</v>
      </c>
      <c r="K1510" s="6">
        <v>160000101</v>
      </c>
      <c r="L1510" s="10">
        <v>46011</v>
      </c>
      <c r="M1510" s="11">
        <v>47836</v>
      </c>
      <c r="N1510" s="11"/>
      <c r="O1510" s="11"/>
    </row>
    <row r="1511" s="2" customFormat="1" ht="30" hidden="1" customHeight="1">
      <c r="A1511" s="5" t="s">
        <v>1402</v>
      </c>
      <c r="B1511" s="5" t="s">
        <v>16</v>
      </c>
      <c r="C1511" s="6">
        <v>1329001695</v>
      </c>
      <c r="D1511" s="7" t="s">
        <v>1573</v>
      </c>
      <c r="E1511" s="7"/>
      <c r="F1511" s="8">
        <v>46068.3696074537</v>
      </c>
      <c r="G1511" s="8">
        <v>46069.343069259259</v>
      </c>
      <c r="H1511" s="9">
        <v>4</v>
      </c>
      <c r="I1511" s="6">
        <v>400459</v>
      </c>
      <c r="J1511" s="7" t="s">
        <v>1095</v>
      </c>
      <c r="K1511" s="6">
        <v>153000094</v>
      </c>
      <c r="L1511" s="10"/>
      <c r="M1511" s="11">
        <v>47887</v>
      </c>
      <c r="N1511" s="11"/>
      <c r="O1511" s="11"/>
    </row>
    <row r="1512" s="2" customFormat="1" ht="30" hidden="1" customHeight="1">
      <c r="A1512" s="5" t="s">
        <v>1402</v>
      </c>
      <c r="B1512" s="5" t="s">
        <v>16</v>
      </c>
      <c r="C1512" s="6">
        <v>1329001695</v>
      </c>
      <c r="D1512" s="7" t="s">
        <v>1574</v>
      </c>
      <c r="E1512" s="7"/>
      <c r="F1512" s="8">
        <v>46068.3696074537</v>
      </c>
      <c r="G1512" s="8">
        <v>46069.343869675926</v>
      </c>
      <c r="H1512" s="9">
        <v>4</v>
      </c>
      <c r="I1512" s="6">
        <v>400459</v>
      </c>
      <c r="J1512" s="7" t="s">
        <v>1095</v>
      </c>
      <c r="K1512" s="6">
        <v>153000094</v>
      </c>
      <c r="L1512" s="10"/>
      <c r="M1512" s="11">
        <v>47887</v>
      </c>
      <c r="N1512" s="11"/>
      <c r="O1512" s="11"/>
    </row>
    <row r="1513" s="2" customFormat="1" ht="30" hidden="1" customHeight="1">
      <c r="A1513" s="5" t="s">
        <v>1402</v>
      </c>
      <c r="B1513" s="5" t="s">
        <v>16</v>
      </c>
      <c r="C1513" s="6">
        <v>1329001695</v>
      </c>
      <c r="D1513" s="7" t="s">
        <v>1575</v>
      </c>
      <c r="E1513" s="7"/>
      <c r="F1513" s="8">
        <v>46068.3696074537</v>
      </c>
      <c r="G1513" s="8">
        <v>46069.343634016201</v>
      </c>
      <c r="H1513" s="9">
        <v>4</v>
      </c>
      <c r="I1513" s="6">
        <v>400459</v>
      </c>
      <c r="J1513" s="7" t="s">
        <v>1095</v>
      </c>
      <c r="K1513" s="6">
        <v>153000094</v>
      </c>
      <c r="L1513" s="10">
        <v>46062</v>
      </c>
      <c r="M1513" s="11">
        <v>47887</v>
      </c>
      <c r="N1513" s="11"/>
      <c r="O1513" s="11"/>
    </row>
    <row r="1514" s="2" customFormat="1" ht="30" hidden="1" customHeight="1">
      <c r="A1514" s="5" t="s">
        <v>1402</v>
      </c>
      <c r="B1514" s="5" t="s">
        <v>16</v>
      </c>
      <c r="C1514" s="6">
        <v>1329001695</v>
      </c>
      <c r="D1514" s="7" t="s">
        <v>1576</v>
      </c>
      <c r="E1514" s="7"/>
      <c r="F1514" s="8">
        <v>46068.3696074537</v>
      </c>
      <c r="G1514" s="8">
        <v>46069.343304027774</v>
      </c>
      <c r="H1514" s="9">
        <v>4</v>
      </c>
      <c r="I1514" s="6">
        <v>400459</v>
      </c>
      <c r="J1514" s="7" t="s">
        <v>1095</v>
      </c>
      <c r="K1514" s="6">
        <v>153000094</v>
      </c>
      <c r="L1514" s="10"/>
      <c r="M1514" s="11">
        <v>47887</v>
      </c>
      <c r="N1514" s="11"/>
      <c r="O1514" s="11"/>
    </row>
    <row r="1515" s="2" customFormat="1" ht="30" hidden="1" customHeight="1">
      <c r="A1515" s="5" t="s">
        <v>1402</v>
      </c>
      <c r="B1515" s="5" t="s">
        <v>16</v>
      </c>
      <c r="C1515" s="6">
        <v>1329001695</v>
      </c>
      <c r="D1515" s="7" t="s">
        <v>1577</v>
      </c>
      <c r="E1515" s="7"/>
      <c r="F1515" s="8">
        <v>46068.3696074537</v>
      </c>
      <c r="G1515" s="8">
        <v>46069.344102407405</v>
      </c>
      <c r="H1515" s="9">
        <v>4</v>
      </c>
      <c r="I1515" s="6">
        <v>400459</v>
      </c>
      <c r="J1515" s="7" t="s">
        <v>1095</v>
      </c>
      <c r="K1515" s="6">
        <v>153000094</v>
      </c>
      <c r="L1515" s="10"/>
      <c r="M1515" s="11">
        <v>47887</v>
      </c>
      <c r="N1515" s="11"/>
      <c r="O1515" s="11"/>
    </row>
    <row r="1516" s="2" customFormat="1" ht="30" hidden="1" customHeight="1">
      <c r="A1516" s="5" t="s">
        <v>1402</v>
      </c>
      <c r="B1516" s="5" t="s">
        <v>16</v>
      </c>
      <c r="C1516" s="6">
        <v>1329001695</v>
      </c>
      <c r="D1516" s="7" t="s">
        <v>1578</v>
      </c>
      <c r="E1516" s="7"/>
      <c r="F1516" s="8">
        <v>46068.3696074537</v>
      </c>
      <c r="G1516" s="8">
        <v>46069.342817222219</v>
      </c>
      <c r="H1516" s="9">
        <v>4</v>
      </c>
      <c r="I1516" s="6">
        <v>400459</v>
      </c>
      <c r="J1516" s="7" t="s">
        <v>1095</v>
      </c>
      <c r="K1516" s="6">
        <v>153000094</v>
      </c>
      <c r="L1516" s="10"/>
      <c r="M1516" s="11">
        <v>47887</v>
      </c>
      <c r="N1516" s="11"/>
      <c r="O1516" s="11"/>
    </row>
    <row r="1517" s="2" customFormat="1" ht="30" hidden="1" customHeight="1">
      <c r="A1517" s="5" t="s">
        <v>1402</v>
      </c>
      <c r="B1517" s="5" t="s">
        <v>16</v>
      </c>
      <c r="C1517" s="6">
        <v>1329001695</v>
      </c>
      <c r="D1517" s="7" t="s">
        <v>1579</v>
      </c>
      <c r="E1517" s="7"/>
      <c r="F1517" s="8">
        <v>46068.3696074537</v>
      </c>
      <c r="G1517" s="8">
        <v>46069.339339016202</v>
      </c>
      <c r="H1517" s="9">
        <v>1</v>
      </c>
      <c r="I1517" s="6">
        <v>401099</v>
      </c>
      <c r="J1517" s="7" t="s">
        <v>801</v>
      </c>
      <c r="K1517" s="6">
        <v>160000102</v>
      </c>
      <c r="L1517" s="10">
        <v>46013</v>
      </c>
      <c r="M1517" s="11">
        <v>47838</v>
      </c>
      <c r="N1517" s="11"/>
      <c r="O1517" s="11"/>
    </row>
    <row r="1518" s="2" customFormat="1" ht="30" hidden="1" customHeight="1">
      <c r="A1518" s="5" t="s">
        <v>1402</v>
      </c>
      <c r="B1518" s="5" t="s">
        <v>16</v>
      </c>
      <c r="C1518" s="6">
        <v>1329001695</v>
      </c>
      <c r="D1518" s="7" t="s">
        <v>1580</v>
      </c>
      <c r="E1518" s="7"/>
      <c r="F1518" s="8">
        <v>46068.3696074537</v>
      </c>
      <c r="G1518" s="8">
        <v>46069.33893726852</v>
      </c>
      <c r="H1518" s="9">
        <v>3</v>
      </c>
      <c r="I1518" s="6">
        <v>401099</v>
      </c>
      <c r="J1518" s="7" t="s">
        <v>801</v>
      </c>
      <c r="K1518" s="6">
        <v>160000104</v>
      </c>
      <c r="L1518" s="10">
        <v>46013</v>
      </c>
      <c r="M1518" s="11">
        <v>47838</v>
      </c>
      <c r="N1518" s="11"/>
      <c r="O1518" s="11"/>
    </row>
    <row r="1519" s="2" customFormat="1" ht="30" hidden="1" customHeight="1">
      <c r="A1519" s="5" t="s">
        <v>1402</v>
      </c>
      <c r="B1519" s="5" t="s">
        <v>16</v>
      </c>
      <c r="C1519" s="6">
        <v>1329001695</v>
      </c>
      <c r="D1519" s="7" t="s">
        <v>1581</v>
      </c>
      <c r="E1519" s="7"/>
      <c r="F1519" s="8">
        <v>46068.3696074537</v>
      </c>
      <c r="G1519" s="8">
        <v>46069.337470138889</v>
      </c>
      <c r="H1519" s="9">
        <v>1</v>
      </c>
      <c r="I1519" s="6">
        <v>401099</v>
      </c>
      <c r="J1519" s="7" t="s">
        <v>801</v>
      </c>
      <c r="K1519" s="6">
        <v>100010867</v>
      </c>
      <c r="L1519" s="10">
        <v>45987</v>
      </c>
      <c r="M1519" s="11">
        <v>47812</v>
      </c>
      <c r="N1519" s="11"/>
      <c r="O1519" s="11"/>
    </row>
    <row r="1520" s="2" customFormat="1" ht="30" hidden="1" customHeight="1">
      <c r="A1520" s="5" t="s">
        <v>1402</v>
      </c>
      <c r="B1520" s="5" t="s">
        <v>16</v>
      </c>
      <c r="C1520" s="6">
        <v>1329001695</v>
      </c>
      <c r="D1520" s="7" t="s">
        <v>1582</v>
      </c>
      <c r="E1520" s="7"/>
      <c r="F1520" s="8">
        <v>46068.3696074537</v>
      </c>
      <c r="G1520" s="8">
        <v>46069.336997048609</v>
      </c>
      <c r="H1520" s="9">
        <v>3</v>
      </c>
      <c r="I1520" s="6">
        <v>401099</v>
      </c>
      <c r="J1520" s="7" t="s">
        <v>801</v>
      </c>
      <c r="K1520" s="6">
        <v>160000105</v>
      </c>
      <c r="L1520" s="10">
        <v>46013</v>
      </c>
      <c r="M1520" s="11">
        <v>47838</v>
      </c>
      <c r="N1520" s="11"/>
      <c r="O1520" s="11"/>
    </row>
    <row r="1521" s="2" customFormat="1" ht="30" hidden="1" customHeight="1">
      <c r="A1521" s="5" t="s">
        <v>1402</v>
      </c>
      <c r="B1521" s="5" t="s">
        <v>16</v>
      </c>
      <c r="C1521" s="6">
        <v>1329001695</v>
      </c>
      <c r="D1521" s="7" t="s">
        <v>1583</v>
      </c>
      <c r="E1521" s="7"/>
      <c r="F1521" s="8">
        <v>46068.3696074537</v>
      </c>
      <c r="G1521" s="8">
        <v>46069.342070706014</v>
      </c>
      <c r="H1521" s="9">
        <v>4</v>
      </c>
      <c r="I1521" s="6">
        <v>400428</v>
      </c>
      <c r="J1521" s="7" t="s">
        <v>533</v>
      </c>
      <c r="K1521" s="6">
        <v>100011166</v>
      </c>
      <c r="L1521" s="10">
        <v>46015</v>
      </c>
      <c r="M1521" s="11">
        <v>47840</v>
      </c>
      <c r="N1521" s="11"/>
      <c r="O1521" s="11"/>
    </row>
    <row r="1522" s="2" customFormat="1" ht="30" hidden="1" customHeight="1">
      <c r="A1522" s="5" t="s">
        <v>1402</v>
      </c>
      <c r="B1522" s="5" t="s">
        <v>16</v>
      </c>
      <c r="C1522" s="6">
        <v>1329001695</v>
      </c>
      <c r="D1522" s="7" t="s">
        <v>1584</v>
      </c>
      <c r="E1522" s="7"/>
      <c r="F1522" s="8">
        <v>46068.3696074537</v>
      </c>
      <c r="G1522" s="8">
        <v>46069.34185931713</v>
      </c>
      <c r="H1522" s="9">
        <v>4</v>
      </c>
      <c r="I1522" s="6">
        <v>400428</v>
      </c>
      <c r="J1522" s="7" t="s">
        <v>533</v>
      </c>
      <c r="K1522" s="6">
        <v>100011166</v>
      </c>
      <c r="L1522" s="10">
        <v>46015</v>
      </c>
      <c r="M1522" s="11">
        <v>47840</v>
      </c>
      <c r="N1522" s="11"/>
      <c r="O1522" s="11"/>
    </row>
    <row r="1523" s="2" customFormat="1" ht="30" hidden="1" customHeight="1">
      <c r="A1523" s="5" t="s">
        <v>1402</v>
      </c>
      <c r="B1523" s="5" t="s">
        <v>16</v>
      </c>
      <c r="C1523" s="6">
        <v>1329001695</v>
      </c>
      <c r="D1523" s="7" t="s">
        <v>1585</v>
      </c>
      <c r="E1523" s="7"/>
      <c r="F1523" s="8">
        <v>46068.3696074537</v>
      </c>
      <c r="G1523" s="8">
        <v>46069.341453506946</v>
      </c>
      <c r="H1523" s="9">
        <v>4</v>
      </c>
      <c r="I1523" s="6">
        <v>400428</v>
      </c>
      <c r="J1523" s="7" t="s">
        <v>533</v>
      </c>
      <c r="K1523" s="6">
        <v>100011166</v>
      </c>
      <c r="L1523" s="10">
        <v>46015</v>
      </c>
      <c r="M1523" s="11">
        <v>47840</v>
      </c>
      <c r="N1523" s="11"/>
      <c r="O1523" s="11"/>
    </row>
    <row r="1524" s="2" customFormat="1" ht="30" hidden="1" customHeight="1">
      <c r="A1524" s="5" t="s">
        <v>1402</v>
      </c>
      <c r="B1524" s="5" t="s">
        <v>16</v>
      </c>
      <c r="C1524" s="6">
        <v>1329001695</v>
      </c>
      <c r="D1524" s="7" t="s">
        <v>1586</v>
      </c>
      <c r="E1524" s="7"/>
      <c r="F1524" s="8">
        <v>46068.3696074537</v>
      </c>
      <c r="G1524" s="8">
        <v>46069.341202511569</v>
      </c>
      <c r="H1524" s="9">
        <v>4</v>
      </c>
      <c r="I1524" s="6">
        <v>400428</v>
      </c>
      <c r="J1524" s="7" t="s">
        <v>533</v>
      </c>
      <c r="K1524" s="6">
        <v>100011166</v>
      </c>
      <c r="L1524" s="10">
        <v>46015</v>
      </c>
      <c r="M1524" s="11">
        <v>47840</v>
      </c>
      <c r="N1524" s="11"/>
      <c r="O1524" s="11"/>
    </row>
    <row r="1525" s="2" customFormat="1" ht="30" hidden="1" customHeight="1">
      <c r="A1525" s="5" t="s">
        <v>1402</v>
      </c>
      <c r="B1525" s="5" t="s">
        <v>16</v>
      </c>
      <c r="C1525" s="6">
        <v>1329001695</v>
      </c>
      <c r="D1525" s="7" t="s">
        <v>1587</v>
      </c>
      <c r="E1525" s="7"/>
      <c r="F1525" s="8">
        <v>46068.3696074537</v>
      </c>
      <c r="G1525" s="8">
        <v>46069.340953657404</v>
      </c>
      <c r="H1525" s="9">
        <v>2</v>
      </c>
      <c r="I1525" s="6">
        <v>400428</v>
      </c>
      <c r="J1525" s="7" t="s">
        <v>533</v>
      </c>
      <c r="K1525" s="6">
        <v>153000018</v>
      </c>
      <c r="L1525" s="10">
        <v>46035</v>
      </c>
      <c r="M1525" s="11">
        <v>47860</v>
      </c>
      <c r="N1525" s="11"/>
      <c r="O1525" s="11"/>
    </row>
    <row r="1526" s="2" customFormat="1" ht="30" hidden="1" customHeight="1">
      <c r="A1526" s="5" t="s">
        <v>1402</v>
      </c>
      <c r="B1526" s="5" t="s">
        <v>16</v>
      </c>
      <c r="C1526" s="6">
        <v>1329001695</v>
      </c>
      <c r="D1526" s="7" t="s">
        <v>1588</v>
      </c>
      <c r="E1526" s="7"/>
      <c r="F1526" s="8">
        <v>46068.3696074537</v>
      </c>
      <c r="G1526" s="8">
        <v>46069.340551053239</v>
      </c>
      <c r="H1526" s="9">
        <v>2</v>
      </c>
      <c r="I1526" s="6">
        <v>400428</v>
      </c>
      <c r="J1526" s="7" t="s">
        <v>533</v>
      </c>
      <c r="K1526" s="6">
        <v>100010722</v>
      </c>
      <c r="L1526" s="10">
        <v>45974</v>
      </c>
      <c r="M1526" s="11">
        <v>47799</v>
      </c>
      <c r="N1526" s="11"/>
      <c r="O1526" s="11"/>
    </row>
    <row r="1527" s="2" customFormat="1" ht="30" hidden="1" customHeight="1">
      <c r="A1527" s="5" t="s">
        <v>1402</v>
      </c>
      <c r="B1527" s="5" t="s">
        <v>16</v>
      </c>
      <c r="C1527" s="6">
        <v>1329001695</v>
      </c>
      <c r="D1527" s="7" t="s">
        <v>1589</v>
      </c>
      <c r="E1527" s="7"/>
      <c r="F1527" s="8">
        <v>46068.3696074537</v>
      </c>
      <c r="G1527" s="8">
        <v>46069.340025740741</v>
      </c>
      <c r="H1527" s="9">
        <v>4</v>
      </c>
      <c r="I1527" s="6">
        <v>400428</v>
      </c>
      <c r="J1527" s="7" t="s">
        <v>533</v>
      </c>
      <c r="K1527" s="6">
        <v>100011166</v>
      </c>
      <c r="L1527" s="10">
        <v>46015</v>
      </c>
      <c r="M1527" s="11">
        <v>47840</v>
      </c>
      <c r="N1527" s="11"/>
      <c r="O1527" s="11"/>
    </row>
    <row r="1528" s="2" customFormat="1" ht="30" hidden="1" customHeight="1">
      <c r="A1528" s="5" t="s">
        <v>1402</v>
      </c>
      <c r="B1528" s="5" t="s">
        <v>16</v>
      </c>
      <c r="C1528" s="6">
        <v>1329001695</v>
      </c>
      <c r="D1528" s="7" t="s">
        <v>1590</v>
      </c>
      <c r="E1528" s="7"/>
      <c r="F1528" s="8">
        <v>46068.3696074537</v>
      </c>
      <c r="G1528" s="8">
        <v>46069.33357091435</v>
      </c>
      <c r="H1528" s="9">
        <v>1</v>
      </c>
      <c r="I1528" s="6">
        <v>400428</v>
      </c>
      <c r="J1528" s="7" t="s">
        <v>533</v>
      </c>
      <c r="K1528" s="6">
        <v>100011166</v>
      </c>
      <c r="L1528" s="10">
        <v>46015</v>
      </c>
      <c r="M1528" s="11">
        <v>47840</v>
      </c>
      <c r="N1528" s="11"/>
      <c r="O1528" s="11"/>
    </row>
    <row r="1529" s="2" customFormat="1" ht="30" hidden="1" customHeight="1">
      <c r="A1529" s="5" t="s">
        <v>1402</v>
      </c>
      <c r="B1529" s="5" t="s">
        <v>16</v>
      </c>
      <c r="C1529" s="6">
        <v>1329001695</v>
      </c>
      <c r="D1529" s="7" t="s">
        <v>1591</v>
      </c>
      <c r="E1529" s="7"/>
      <c r="F1529" s="8">
        <v>46068.3696074537</v>
      </c>
      <c r="G1529" s="8">
        <v>46069.339760763884</v>
      </c>
      <c r="H1529" s="9">
        <v>4</v>
      </c>
      <c r="I1529" s="6">
        <v>400428</v>
      </c>
      <c r="J1529" s="7" t="s">
        <v>533</v>
      </c>
      <c r="K1529" s="6">
        <v>100011166</v>
      </c>
      <c r="L1529" s="10">
        <v>46015</v>
      </c>
      <c r="M1529" s="11">
        <v>47840</v>
      </c>
      <c r="N1529" s="11"/>
      <c r="O1529" s="11"/>
    </row>
    <row r="1530" s="2" customFormat="1" ht="30" hidden="1" customHeight="1">
      <c r="A1530" s="5" t="s">
        <v>1402</v>
      </c>
      <c r="B1530" s="5" t="s">
        <v>16</v>
      </c>
      <c r="C1530" s="6">
        <v>1329001695</v>
      </c>
      <c r="D1530" s="7" t="s">
        <v>1592</v>
      </c>
      <c r="E1530" s="7"/>
      <c r="F1530" s="8">
        <v>46068.3696074537</v>
      </c>
      <c r="G1530" s="8">
        <v>46069.333148217593</v>
      </c>
      <c r="H1530" s="9">
        <v>1</v>
      </c>
      <c r="I1530" s="6">
        <v>400428</v>
      </c>
      <c r="J1530" s="7" t="s">
        <v>533</v>
      </c>
      <c r="K1530" s="6">
        <v>100010722</v>
      </c>
      <c r="L1530" s="10">
        <v>45974</v>
      </c>
      <c r="M1530" s="11">
        <v>47799</v>
      </c>
      <c r="N1530" s="11"/>
      <c r="O1530" s="11"/>
    </row>
    <row r="1531" s="2" customFormat="1" ht="30" hidden="1" customHeight="1">
      <c r="A1531" s="5" t="s">
        <v>1402</v>
      </c>
      <c r="B1531" s="5" t="s">
        <v>16</v>
      </c>
      <c r="C1531" s="6">
        <v>1329001695</v>
      </c>
      <c r="D1531" s="7" t="s">
        <v>1593</v>
      </c>
      <c r="E1531" s="7"/>
      <c r="F1531" s="8">
        <v>46068.3696074537</v>
      </c>
      <c r="G1531" s="8">
        <v>46069.330440266203</v>
      </c>
      <c r="H1531" s="9">
        <v>4</v>
      </c>
      <c r="I1531" s="6">
        <v>401101</v>
      </c>
      <c r="J1531" s="7" t="s">
        <v>1572</v>
      </c>
      <c r="K1531" s="6">
        <v>160000101</v>
      </c>
      <c r="L1531" s="10">
        <v>46011</v>
      </c>
      <c r="M1531" s="11">
        <v>47836</v>
      </c>
      <c r="N1531" s="11"/>
      <c r="O1531" s="11"/>
    </row>
    <row r="1532" s="2" customFormat="1" ht="30" hidden="1" customHeight="1">
      <c r="A1532" s="5" t="s">
        <v>1402</v>
      </c>
      <c r="B1532" s="5" t="s">
        <v>16</v>
      </c>
      <c r="C1532" s="6">
        <v>1329001695</v>
      </c>
      <c r="D1532" s="7" t="s">
        <v>1594</v>
      </c>
      <c r="E1532" s="7"/>
      <c r="F1532" s="8">
        <v>46068.3696074537</v>
      </c>
      <c r="G1532" s="8">
        <v>46069.334918668981</v>
      </c>
      <c r="H1532" s="9">
        <v>4</v>
      </c>
      <c r="I1532" s="6">
        <v>401101</v>
      </c>
      <c r="J1532" s="7" t="s">
        <v>1572</v>
      </c>
      <c r="K1532" s="6">
        <v>160000101</v>
      </c>
      <c r="L1532" s="10">
        <v>46011</v>
      </c>
      <c r="M1532" s="11">
        <v>47836</v>
      </c>
      <c r="N1532" s="11"/>
      <c r="O1532" s="11"/>
    </row>
    <row r="1533" s="2" customFormat="1" ht="30" hidden="1" customHeight="1">
      <c r="A1533" s="5" t="s">
        <v>1402</v>
      </c>
      <c r="B1533" s="5" t="s">
        <v>16</v>
      </c>
      <c r="C1533" s="6">
        <v>1329001695</v>
      </c>
      <c r="D1533" s="7" t="s">
        <v>1595</v>
      </c>
      <c r="E1533" s="7"/>
      <c r="F1533" s="8">
        <v>46068.3696074537</v>
      </c>
      <c r="G1533" s="8">
        <v>46069.334466354165</v>
      </c>
      <c r="H1533" s="9">
        <v>4</v>
      </c>
      <c r="I1533" s="6">
        <v>401101</v>
      </c>
      <c r="J1533" s="7" t="s">
        <v>1572</v>
      </c>
      <c r="K1533" s="6">
        <v>160000101</v>
      </c>
      <c r="L1533" s="10">
        <v>46011</v>
      </c>
      <c r="M1533" s="11">
        <v>47836</v>
      </c>
      <c r="N1533" s="11"/>
      <c r="O1533" s="11"/>
    </row>
    <row r="1534" s="2" customFormat="1" ht="30" hidden="1" customHeight="1">
      <c r="A1534" s="5" t="s">
        <v>1402</v>
      </c>
      <c r="B1534" s="5" t="s">
        <v>16</v>
      </c>
      <c r="C1534" s="6">
        <v>1329001695</v>
      </c>
      <c r="D1534" s="7" t="s">
        <v>1596</v>
      </c>
      <c r="E1534" s="7"/>
      <c r="F1534" s="8">
        <v>46068.3696074537</v>
      </c>
      <c r="G1534" s="8">
        <v>46069.333969525462</v>
      </c>
      <c r="H1534" s="9">
        <v>3</v>
      </c>
      <c r="I1534" s="6">
        <v>401101</v>
      </c>
      <c r="J1534" s="7" t="s">
        <v>1572</v>
      </c>
      <c r="K1534" s="6">
        <v>160000101</v>
      </c>
      <c r="L1534" s="10">
        <v>46011</v>
      </c>
      <c r="M1534" s="11">
        <v>47836</v>
      </c>
      <c r="N1534" s="11"/>
      <c r="O1534" s="11"/>
    </row>
    <row r="1535" s="2" customFormat="1" ht="30" hidden="1" customHeight="1">
      <c r="A1535" s="5" t="s">
        <v>1402</v>
      </c>
      <c r="B1535" s="5" t="s">
        <v>16</v>
      </c>
      <c r="C1535" s="6">
        <v>1329001695</v>
      </c>
      <c r="D1535" s="7" t="s">
        <v>1597</v>
      </c>
      <c r="E1535" s="7"/>
      <c r="F1535" s="8">
        <v>46068.3696074537</v>
      </c>
      <c r="G1535" s="8">
        <v>46069.331925254628</v>
      </c>
      <c r="H1535" s="9">
        <v>4</v>
      </c>
      <c r="I1535" s="6">
        <v>401101</v>
      </c>
      <c r="J1535" s="7" t="s">
        <v>1572</v>
      </c>
      <c r="K1535" s="6">
        <v>160000101</v>
      </c>
      <c r="L1535" s="10">
        <v>46011</v>
      </c>
      <c r="M1535" s="11">
        <v>47836</v>
      </c>
      <c r="N1535" s="11"/>
      <c r="O1535" s="11"/>
    </row>
    <row r="1536" s="2" customFormat="1" ht="30" hidden="1" customHeight="1">
      <c r="A1536" s="5" t="s">
        <v>1402</v>
      </c>
      <c r="B1536" s="5" t="s">
        <v>16</v>
      </c>
      <c r="C1536" s="6">
        <v>1329001695</v>
      </c>
      <c r="D1536" s="7" t="s">
        <v>1598</v>
      </c>
      <c r="E1536" s="7"/>
      <c r="F1536" s="8">
        <v>46068.3696074537</v>
      </c>
      <c r="G1536" s="8">
        <v>46069.335851597221</v>
      </c>
      <c r="H1536" s="9">
        <v>4</v>
      </c>
      <c r="I1536" s="6">
        <v>401101</v>
      </c>
      <c r="J1536" s="7" t="s">
        <v>1572</v>
      </c>
      <c r="K1536" s="6">
        <v>160000101</v>
      </c>
      <c r="L1536" s="10">
        <v>46011</v>
      </c>
      <c r="M1536" s="11">
        <v>47836</v>
      </c>
      <c r="N1536" s="11"/>
      <c r="O1536" s="11"/>
    </row>
    <row r="1537" s="2" customFormat="1" ht="30" hidden="1" customHeight="1">
      <c r="A1537" s="5" t="s">
        <v>1402</v>
      </c>
      <c r="B1537" s="5" t="s">
        <v>16</v>
      </c>
      <c r="C1537" s="12" t="s">
        <v>1599</v>
      </c>
      <c r="D1537" s="7" t="s">
        <v>1600</v>
      </c>
      <c r="E1537" s="7"/>
      <c r="F1537" s="8">
        <v>46069.293842372681</v>
      </c>
      <c r="G1537" s="8">
        <v>46069.451027627314</v>
      </c>
      <c r="H1537" s="9">
        <v>32</v>
      </c>
      <c r="I1537" s="6">
        <v>400568</v>
      </c>
      <c r="J1537" s="7" t="s">
        <v>1601</v>
      </c>
      <c r="K1537" s="6">
        <v>153000022</v>
      </c>
      <c r="L1537" s="10"/>
      <c r="M1537" s="11">
        <v>47861</v>
      </c>
      <c r="N1537" s="11"/>
      <c r="O1537" s="11"/>
    </row>
    <row r="1538" s="2" customFormat="1" ht="30" hidden="1" customHeight="1">
      <c r="A1538" s="5" t="s">
        <v>1402</v>
      </c>
      <c r="B1538" s="5" t="s">
        <v>16</v>
      </c>
      <c r="C1538" s="12" t="s">
        <v>1599</v>
      </c>
      <c r="D1538" s="7" t="s">
        <v>1602</v>
      </c>
      <c r="E1538" s="7"/>
      <c r="F1538" s="8">
        <v>46069.293842372681</v>
      </c>
      <c r="G1538" s="8">
        <v>46069.455368564813</v>
      </c>
      <c r="H1538" s="9">
        <v>4</v>
      </c>
      <c r="I1538" s="6">
        <v>400567</v>
      </c>
      <c r="J1538" s="7" t="s">
        <v>1404</v>
      </c>
      <c r="K1538" s="6">
        <v>100011153</v>
      </c>
      <c r="L1538" s="10"/>
      <c r="M1538" s="11">
        <v>47839</v>
      </c>
      <c r="N1538" s="11"/>
      <c r="O1538" s="11"/>
    </row>
    <row r="1539" s="2" customFormat="1" ht="30" hidden="1" customHeight="1">
      <c r="A1539" s="5" t="s">
        <v>1402</v>
      </c>
      <c r="B1539" s="5" t="s">
        <v>16</v>
      </c>
      <c r="C1539" s="12" t="s">
        <v>1599</v>
      </c>
      <c r="D1539" s="7" t="s">
        <v>1603</v>
      </c>
      <c r="E1539" s="7"/>
      <c r="F1539" s="8">
        <v>46069.293842372681</v>
      </c>
      <c r="G1539" s="8">
        <v>46069.455112337964</v>
      </c>
      <c r="H1539" s="9">
        <v>4</v>
      </c>
      <c r="I1539" s="6">
        <v>400567</v>
      </c>
      <c r="J1539" s="7" t="s">
        <v>1404</v>
      </c>
      <c r="K1539" s="6">
        <v>100011153</v>
      </c>
      <c r="L1539" s="10"/>
      <c r="M1539" s="11">
        <v>47839</v>
      </c>
      <c r="N1539" s="11"/>
      <c r="O1539" s="11"/>
    </row>
    <row r="1540" s="2" customFormat="1" ht="30" hidden="1" customHeight="1">
      <c r="A1540" s="5" t="s">
        <v>1402</v>
      </c>
      <c r="B1540" s="5" t="s">
        <v>16</v>
      </c>
      <c r="C1540" s="12" t="s">
        <v>1599</v>
      </c>
      <c r="D1540" s="7" t="s">
        <v>1604</v>
      </c>
      <c r="E1540" s="7"/>
      <c r="F1540" s="8">
        <v>46069.293842372681</v>
      </c>
      <c r="G1540" s="8">
        <v>46069.454723969902</v>
      </c>
      <c r="H1540" s="9">
        <v>4</v>
      </c>
      <c r="I1540" s="6">
        <v>400567</v>
      </c>
      <c r="J1540" s="7" t="s">
        <v>1404</v>
      </c>
      <c r="K1540" s="6">
        <v>100011153</v>
      </c>
      <c r="L1540" s="10"/>
      <c r="M1540" s="11">
        <v>47839</v>
      </c>
      <c r="N1540" s="11"/>
      <c r="O1540" s="11"/>
    </row>
    <row r="1541" s="2" customFormat="1" ht="30" hidden="1" customHeight="1">
      <c r="A1541" s="5" t="s">
        <v>1402</v>
      </c>
      <c r="B1541" s="5" t="s">
        <v>16</v>
      </c>
      <c r="C1541" s="12" t="s">
        <v>1599</v>
      </c>
      <c r="D1541" s="7" t="s">
        <v>1605</v>
      </c>
      <c r="E1541" s="7"/>
      <c r="F1541" s="8">
        <v>46069.293842372681</v>
      </c>
      <c r="G1541" s="8">
        <v>46069.454407037032</v>
      </c>
      <c r="H1541" s="9">
        <v>4</v>
      </c>
      <c r="I1541" s="6">
        <v>400567</v>
      </c>
      <c r="J1541" s="7" t="s">
        <v>1404</v>
      </c>
      <c r="K1541" s="6">
        <v>100011153</v>
      </c>
      <c r="L1541" s="10"/>
      <c r="M1541" s="11">
        <v>47839</v>
      </c>
      <c r="N1541" s="11"/>
      <c r="O1541" s="11"/>
    </row>
    <row r="1542" s="2" customFormat="1" ht="30" hidden="1" customHeight="1">
      <c r="A1542" s="5" t="s">
        <v>1402</v>
      </c>
      <c r="B1542" s="5" t="s">
        <v>16</v>
      </c>
      <c r="C1542" s="12" t="s">
        <v>1599</v>
      </c>
      <c r="D1542" s="7" t="s">
        <v>1606</v>
      </c>
      <c r="E1542" s="7"/>
      <c r="F1542" s="8">
        <v>46069.293842372681</v>
      </c>
      <c r="G1542" s="8">
        <v>46069.454129907404</v>
      </c>
      <c r="H1542" s="9">
        <v>4</v>
      </c>
      <c r="I1542" s="6">
        <v>400567</v>
      </c>
      <c r="J1542" s="7" t="s">
        <v>1404</v>
      </c>
      <c r="K1542" s="6">
        <v>100011153</v>
      </c>
      <c r="L1542" s="10"/>
      <c r="M1542" s="11">
        <v>47839</v>
      </c>
      <c r="N1542" s="11"/>
      <c r="O1542" s="11"/>
    </row>
    <row r="1543" s="2" customFormat="1" ht="30" hidden="1" customHeight="1">
      <c r="A1543" s="5" t="s">
        <v>1402</v>
      </c>
      <c r="B1543" s="5" t="s">
        <v>16</v>
      </c>
      <c r="C1543" s="12" t="s">
        <v>1599</v>
      </c>
      <c r="D1543" s="7" t="s">
        <v>1607</v>
      </c>
      <c r="E1543" s="7"/>
      <c r="F1543" s="8">
        <v>46069.293842372681</v>
      </c>
      <c r="G1543" s="8">
        <v>46069.457535185182</v>
      </c>
      <c r="H1543" s="9">
        <v>52</v>
      </c>
      <c r="I1543" s="6">
        <v>401119</v>
      </c>
      <c r="J1543" s="7" t="s">
        <v>1215</v>
      </c>
      <c r="K1543" s="6">
        <v>100011164</v>
      </c>
      <c r="L1543" s="10">
        <v>46014</v>
      </c>
      <c r="M1543" s="11">
        <v>47839</v>
      </c>
      <c r="N1543" s="11"/>
      <c r="O1543" s="11"/>
    </row>
    <row r="1544" s="2" customFormat="1" ht="30" hidden="1" customHeight="1">
      <c r="A1544" s="5" t="s">
        <v>1402</v>
      </c>
      <c r="B1544" s="5" t="s">
        <v>16</v>
      </c>
      <c r="C1544" s="12" t="s">
        <v>1599</v>
      </c>
      <c r="D1544" s="7" t="s">
        <v>1608</v>
      </c>
      <c r="E1544" s="7"/>
      <c r="F1544" s="8">
        <v>46069.293842372681</v>
      </c>
      <c r="G1544" s="8">
        <v>46069.457222708334</v>
      </c>
      <c r="H1544" s="9">
        <v>52</v>
      </c>
      <c r="I1544" s="6">
        <v>401119</v>
      </c>
      <c r="J1544" s="7" t="s">
        <v>1215</v>
      </c>
      <c r="K1544" s="6">
        <v>100011164</v>
      </c>
      <c r="L1544" s="10">
        <v>46014</v>
      </c>
      <c r="M1544" s="11">
        <v>47839</v>
      </c>
      <c r="N1544" s="11"/>
      <c r="O1544" s="11"/>
    </row>
    <row r="1545" s="2" customFormat="1" ht="30" hidden="1" customHeight="1">
      <c r="A1545" s="5" t="s">
        <v>1402</v>
      </c>
      <c r="B1545" s="5" t="s">
        <v>16</v>
      </c>
      <c r="C1545" s="12" t="s">
        <v>1599</v>
      </c>
      <c r="D1545" s="7" t="s">
        <v>1609</v>
      </c>
      <c r="E1545" s="7"/>
      <c r="F1545" s="8">
        <v>46069.293842372681</v>
      </c>
      <c r="G1545" s="8">
        <v>46069.453532013889</v>
      </c>
      <c r="H1545" s="9">
        <v>52</v>
      </c>
      <c r="I1545" s="6">
        <v>401119</v>
      </c>
      <c r="J1545" s="7" t="s">
        <v>1215</v>
      </c>
      <c r="K1545" s="6">
        <v>100011164</v>
      </c>
      <c r="L1545" s="10">
        <v>46014</v>
      </c>
      <c r="M1545" s="11">
        <v>47839</v>
      </c>
      <c r="N1545" s="11"/>
      <c r="O1545" s="11"/>
    </row>
    <row r="1546" s="2" customFormat="1" ht="30" hidden="1" customHeight="1">
      <c r="A1546" s="5" t="s">
        <v>1402</v>
      </c>
      <c r="B1546" s="5" t="s">
        <v>16</v>
      </c>
      <c r="C1546" s="12" t="s">
        <v>1599</v>
      </c>
      <c r="D1546" s="7" t="s">
        <v>1610</v>
      </c>
      <c r="E1546" s="7"/>
      <c r="F1546" s="8">
        <v>46069.293842372681</v>
      </c>
      <c r="G1546" s="8">
        <v>46069.453113912037</v>
      </c>
      <c r="H1546" s="9">
        <v>52</v>
      </c>
      <c r="I1546" s="6">
        <v>401119</v>
      </c>
      <c r="J1546" s="7" t="s">
        <v>1215</v>
      </c>
      <c r="K1546" s="6">
        <v>100011164</v>
      </c>
      <c r="L1546" s="10">
        <v>46014</v>
      </c>
      <c r="M1546" s="11">
        <v>47839</v>
      </c>
      <c r="N1546" s="11"/>
      <c r="O1546" s="11"/>
    </row>
    <row r="1547" s="2" customFormat="1" ht="30" hidden="1" customHeight="1">
      <c r="A1547" s="5" t="s">
        <v>1402</v>
      </c>
      <c r="B1547" s="5" t="s">
        <v>16</v>
      </c>
      <c r="C1547" s="12" t="s">
        <v>1599</v>
      </c>
      <c r="D1547" s="7" t="s">
        <v>1611</v>
      </c>
      <c r="E1547" s="7"/>
      <c r="F1547" s="8">
        <v>46069.293842372681</v>
      </c>
      <c r="G1547" s="8">
        <v>46069.449433402777</v>
      </c>
      <c r="H1547" s="9">
        <v>32</v>
      </c>
      <c r="I1547" s="6">
        <v>400568</v>
      </c>
      <c r="J1547" s="7" t="s">
        <v>1601</v>
      </c>
      <c r="K1547" s="6">
        <v>153000022</v>
      </c>
      <c r="L1547" s="10"/>
      <c r="M1547" s="11">
        <v>47861</v>
      </c>
      <c r="N1547" s="11"/>
      <c r="O1547" s="11"/>
    </row>
    <row r="1548" s="2" customFormat="1" ht="30" hidden="1" customHeight="1">
      <c r="A1548" s="5" t="s">
        <v>1402</v>
      </c>
      <c r="B1548" s="5" t="s">
        <v>16</v>
      </c>
      <c r="C1548" s="12" t="s">
        <v>1599</v>
      </c>
      <c r="D1548" s="7" t="s">
        <v>1612</v>
      </c>
      <c r="E1548" s="7"/>
      <c r="F1548" s="8">
        <v>46069.293842372681</v>
      </c>
      <c r="G1548" s="8">
        <v>46069.450375752313</v>
      </c>
      <c r="H1548" s="9">
        <v>32</v>
      </c>
      <c r="I1548" s="6">
        <v>400568</v>
      </c>
      <c r="J1548" s="7" t="s">
        <v>1601</v>
      </c>
      <c r="K1548" s="6">
        <v>153000022</v>
      </c>
      <c r="L1548" s="10"/>
      <c r="M1548" s="11">
        <v>47861</v>
      </c>
      <c r="N1548" s="11"/>
      <c r="O1548" s="11"/>
    </row>
    <row r="1549" s="2" customFormat="1" ht="30" hidden="1" customHeight="1">
      <c r="A1549" s="5" t="s">
        <v>1402</v>
      </c>
      <c r="B1549" s="5" t="s">
        <v>16</v>
      </c>
      <c r="C1549" s="12" t="s">
        <v>1599</v>
      </c>
      <c r="D1549" s="7" t="s">
        <v>1613</v>
      </c>
      <c r="E1549" s="7"/>
      <c r="F1549" s="8">
        <v>46069.293842372681</v>
      </c>
      <c r="G1549" s="8">
        <v>46069.450658344904</v>
      </c>
      <c r="H1549" s="9">
        <v>32</v>
      </c>
      <c r="I1549" s="6">
        <v>400568</v>
      </c>
      <c r="J1549" s="7" t="s">
        <v>1601</v>
      </c>
      <c r="K1549" s="6">
        <v>153000022</v>
      </c>
      <c r="L1549" s="10"/>
      <c r="M1549" s="11">
        <v>47861</v>
      </c>
      <c r="N1549" s="11"/>
      <c r="O1549" s="11"/>
    </row>
    <row r="1550" s="2" customFormat="1" ht="30" hidden="1" customHeight="1">
      <c r="A1550" s="5" t="s">
        <v>1402</v>
      </c>
      <c r="B1550" s="5" t="s">
        <v>16</v>
      </c>
      <c r="C1550" s="12" t="s">
        <v>1599</v>
      </c>
      <c r="D1550" s="7" t="s">
        <v>1614</v>
      </c>
      <c r="E1550" s="7"/>
      <c r="F1550" s="8">
        <v>46069.293842372681</v>
      </c>
      <c r="G1550" s="8">
        <v>46069.451518888884</v>
      </c>
      <c r="H1550" s="9">
        <v>32</v>
      </c>
      <c r="I1550" s="6">
        <v>400568</v>
      </c>
      <c r="J1550" s="7" t="s">
        <v>1601</v>
      </c>
      <c r="K1550" s="6">
        <v>153000022</v>
      </c>
      <c r="L1550" s="10">
        <v>46036</v>
      </c>
      <c r="M1550" s="11">
        <v>47861</v>
      </c>
      <c r="N1550" s="11"/>
      <c r="O1550" s="11"/>
    </row>
    <row r="1551" s="2" customFormat="1" ht="30" hidden="1" customHeight="1">
      <c r="A1551" s="5" t="s">
        <v>1402</v>
      </c>
      <c r="B1551" s="5" t="s">
        <v>16</v>
      </c>
      <c r="C1551" s="12" t="s">
        <v>1599</v>
      </c>
      <c r="D1551" s="7" t="s">
        <v>1615</v>
      </c>
      <c r="E1551" s="7"/>
      <c r="F1551" s="8">
        <v>46069.293842372681</v>
      </c>
      <c r="G1551" s="8">
        <v>46070.279371886572</v>
      </c>
      <c r="H1551" s="9">
        <v>14</v>
      </c>
      <c r="I1551" s="6">
        <v>400568</v>
      </c>
      <c r="J1551" s="7" t="s">
        <v>1601</v>
      </c>
      <c r="K1551" s="6">
        <v>153000022</v>
      </c>
      <c r="L1551" s="10">
        <v>46036</v>
      </c>
      <c r="M1551" s="11">
        <v>47861</v>
      </c>
      <c r="N1551" s="11"/>
      <c r="O1551" s="11"/>
    </row>
    <row r="1552" s="2" customFormat="1" ht="30" hidden="1" customHeight="1">
      <c r="A1552" s="5" t="s">
        <v>1402</v>
      </c>
      <c r="B1552" s="5" t="s">
        <v>16</v>
      </c>
      <c r="C1552" s="12" t="s">
        <v>1599</v>
      </c>
      <c r="D1552" s="7" t="s">
        <v>1616</v>
      </c>
      <c r="E1552" s="7"/>
      <c r="F1552" s="8">
        <v>46069.293842372681</v>
      </c>
      <c r="G1552" s="8">
        <v>46069.449700879624</v>
      </c>
      <c r="H1552" s="9">
        <v>32</v>
      </c>
      <c r="I1552" s="6">
        <v>400568</v>
      </c>
      <c r="J1552" s="7" t="s">
        <v>1601</v>
      </c>
      <c r="K1552" s="6">
        <v>153000022</v>
      </c>
      <c r="L1552" s="10"/>
      <c r="M1552" s="11">
        <v>47861</v>
      </c>
      <c r="N1552" s="11"/>
      <c r="O1552" s="11"/>
    </row>
    <row r="1553" s="2" customFormat="1" ht="30" hidden="1" customHeight="1">
      <c r="A1553" s="5" t="s">
        <v>1402</v>
      </c>
      <c r="B1553" s="5" t="s">
        <v>16</v>
      </c>
      <c r="C1553" s="12" t="s">
        <v>1599</v>
      </c>
      <c r="D1553" s="7" t="s">
        <v>1617</v>
      </c>
      <c r="E1553" s="7"/>
      <c r="F1553" s="8">
        <v>46069.293842372681</v>
      </c>
      <c r="G1553" s="8">
        <v>46069.449914432866</v>
      </c>
      <c r="H1553" s="9">
        <v>32</v>
      </c>
      <c r="I1553" s="6">
        <v>400568</v>
      </c>
      <c r="J1553" s="7" t="s">
        <v>1601</v>
      </c>
      <c r="K1553" s="6">
        <v>153000022</v>
      </c>
      <c r="L1553" s="10"/>
      <c r="M1553" s="11">
        <v>47861</v>
      </c>
      <c r="N1553" s="11"/>
      <c r="O1553" s="11"/>
    </row>
    <row r="1554" s="2" customFormat="1" ht="30" hidden="1" customHeight="1">
      <c r="A1554" s="5" t="s">
        <v>1402</v>
      </c>
      <c r="B1554" s="5" t="s">
        <v>16</v>
      </c>
      <c r="C1554" s="12" t="s">
        <v>1599</v>
      </c>
      <c r="D1554" s="7" t="s">
        <v>1618</v>
      </c>
      <c r="E1554" s="7"/>
      <c r="F1554" s="8">
        <v>46069.293842372681</v>
      </c>
      <c r="G1554" s="8">
        <v>46069.450159432869</v>
      </c>
      <c r="H1554" s="9">
        <v>32</v>
      </c>
      <c r="I1554" s="6">
        <v>400568</v>
      </c>
      <c r="J1554" s="7" t="s">
        <v>1601</v>
      </c>
      <c r="K1554" s="6">
        <v>153000022</v>
      </c>
      <c r="L1554" s="10"/>
      <c r="M1554" s="11">
        <v>47861</v>
      </c>
      <c r="N1554" s="11"/>
      <c r="O1554" s="11"/>
    </row>
    <row r="1555" s="2" customFormat="1" ht="30" hidden="1" customHeight="1">
      <c r="A1555" s="5" t="s">
        <v>15</v>
      </c>
      <c r="B1555" s="5" t="s">
        <v>16</v>
      </c>
      <c r="C1555" s="6">
        <v>1329001701</v>
      </c>
      <c r="D1555" s="7" t="s">
        <v>1619</v>
      </c>
      <c r="E1555" s="7"/>
      <c r="F1555" s="8">
        <v>46069.303087870372</v>
      </c>
      <c r="G1555" s="8">
        <v>46069.516064490737</v>
      </c>
      <c r="H1555" s="9">
        <v>4</v>
      </c>
      <c r="I1555" s="6">
        <v>400389</v>
      </c>
      <c r="J1555" s="7" t="s">
        <v>1554</v>
      </c>
      <c r="K1555" s="6">
        <v>153000093</v>
      </c>
      <c r="L1555" s="10"/>
      <c r="M1555" s="11">
        <v>47886</v>
      </c>
      <c r="N1555" s="11">
        <v>46069</v>
      </c>
      <c r="O1555" s="11">
        <v>46069</v>
      </c>
    </row>
    <row r="1556" s="2" customFormat="1" ht="30" hidden="1" customHeight="1">
      <c r="A1556" s="5" t="s">
        <v>15</v>
      </c>
      <c r="B1556" s="5" t="s">
        <v>16</v>
      </c>
      <c r="C1556" s="6">
        <v>1329001701</v>
      </c>
      <c r="D1556" s="7" t="s">
        <v>1620</v>
      </c>
      <c r="E1556" s="7"/>
      <c r="F1556" s="8">
        <v>46069.303087870372</v>
      </c>
      <c r="G1556" s="8">
        <v>46069.517624733795</v>
      </c>
      <c r="H1556" s="9">
        <v>4</v>
      </c>
      <c r="I1556" s="6">
        <v>400763</v>
      </c>
      <c r="J1556" s="7" t="s">
        <v>977</v>
      </c>
      <c r="K1556" s="6">
        <v>153000098</v>
      </c>
      <c r="L1556" s="10">
        <v>46063</v>
      </c>
      <c r="M1556" s="11">
        <v>47888</v>
      </c>
      <c r="N1556" s="11">
        <v>46069</v>
      </c>
      <c r="O1556" s="11">
        <v>46069</v>
      </c>
    </row>
    <row r="1557" s="2" customFormat="1" ht="30" hidden="1" customHeight="1">
      <c r="A1557" s="5" t="s">
        <v>15</v>
      </c>
      <c r="B1557" s="5" t="s">
        <v>16</v>
      </c>
      <c r="C1557" s="6">
        <v>1329001701</v>
      </c>
      <c r="D1557" s="7" t="s">
        <v>1621</v>
      </c>
      <c r="E1557" s="7"/>
      <c r="F1557" s="8">
        <v>46069.303087870372</v>
      </c>
      <c r="G1557" s="8">
        <v>46069.517077303237</v>
      </c>
      <c r="H1557" s="9">
        <v>4</v>
      </c>
      <c r="I1557" s="6">
        <v>400763</v>
      </c>
      <c r="J1557" s="7" t="s">
        <v>977</v>
      </c>
      <c r="K1557" s="6">
        <v>153000098</v>
      </c>
      <c r="L1557" s="10">
        <v>46063</v>
      </c>
      <c r="M1557" s="11">
        <v>47888</v>
      </c>
      <c r="N1557" s="11">
        <v>46069</v>
      </c>
      <c r="O1557" s="11">
        <v>46069</v>
      </c>
    </row>
    <row r="1558" s="2" customFormat="1" ht="30" hidden="1" customHeight="1">
      <c r="A1558" s="5" t="s">
        <v>15</v>
      </c>
      <c r="B1558" s="5" t="s">
        <v>16</v>
      </c>
      <c r="C1558" s="6">
        <v>1329001701</v>
      </c>
      <c r="D1558" s="7" t="s">
        <v>1622</v>
      </c>
      <c r="E1558" s="7"/>
      <c r="F1558" s="8">
        <v>46069.303087870372</v>
      </c>
      <c r="G1558" s="8">
        <v>46069.515600509258</v>
      </c>
      <c r="H1558" s="9">
        <v>4</v>
      </c>
      <c r="I1558" s="6">
        <v>400763</v>
      </c>
      <c r="J1558" s="7" t="s">
        <v>977</v>
      </c>
      <c r="K1558" s="6">
        <v>153000098</v>
      </c>
      <c r="L1558" s="10">
        <v>46063</v>
      </c>
      <c r="M1558" s="11">
        <v>47888</v>
      </c>
      <c r="N1558" s="11">
        <v>46069</v>
      </c>
      <c r="O1558" s="11">
        <v>46069</v>
      </c>
    </row>
    <row r="1559" s="2" customFormat="1" ht="30" hidden="1" customHeight="1">
      <c r="A1559" s="5" t="s">
        <v>15</v>
      </c>
      <c r="B1559" s="5" t="s">
        <v>16</v>
      </c>
      <c r="C1559" s="6">
        <v>1329001701</v>
      </c>
      <c r="D1559" s="7" t="s">
        <v>1623</v>
      </c>
      <c r="E1559" s="7"/>
      <c r="F1559" s="8">
        <v>46069.303087870372</v>
      </c>
      <c r="G1559" s="8">
        <v>46069.515282372682</v>
      </c>
      <c r="H1559" s="9">
        <v>4</v>
      </c>
      <c r="I1559" s="6">
        <v>400763</v>
      </c>
      <c r="J1559" s="7" t="s">
        <v>977</v>
      </c>
      <c r="K1559" s="6">
        <v>153000098</v>
      </c>
      <c r="L1559" s="10">
        <v>46063</v>
      </c>
      <c r="M1559" s="11">
        <v>47888</v>
      </c>
      <c r="N1559" s="11">
        <v>46069</v>
      </c>
      <c r="O1559" s="11">
        <v>46069</v>
      </c>
    </row>
    <row r="1560" s="2" customFormat="1" ht="30" hidden="1" customHeight="1">
      <c r="A1560" s="5" t="s">
        <v>15</v>
      </c>
      <c r="B1560" s="5" t="s">
        <v>16</v>
      </c>
      <c r="C1560" s="6">
        <v>1329001701</v>
      </c>
      <c r="D1560" s="7" t="s">
        <v>1624</v>
      </c>
      <c r="E1560" s="7"/>
      <c r="F1560" s="8">
        <v>46069.303087870372</v>
      </c>
      <c r="G1560" s="8">
        <v>46069.520664074073</v>
      </c>
      <c r="H1560" s="9">
        <v>4</v>
      </c>
      <c r="I1560" s="6">
        <v>400459</v>
      </c>
      <c r="J1560" s="7" t="s">
        <v>1095</v>
      </c>
      <c r="K1560" s="6">
        <v>153000094</v>
      </c>
      <c r="L1560" s="10">
        <v>46062</v>
      </c>
      <c r="M1560" s="11">
        <v>47887</v>
      </c>
      <c r="N1560" s="11">
        <v>46069</v>
      </c>
      <c r="O1560" s="11">
        <v>46069</v>
      </c>
    </row>
    <row r="1561" s="2" customFormat="1" ht="30" hidden="1" customHeight="1">
      <c r="A1561" s="5" t="s">
        <v>15</v>
      </c>
      <c r="B1561" s="5" t="s">
        <v>16</v>
      </c>
      <c r="C1561" s="6">
        <v>1329001701</v>
      </c>
      <c r="D1561" s="7" t="s">
        <v>1625</v>
      </c>
      <c r="E1561" s="7"/>
      <c r="F1561" s="8">
        <v>46069.303087870372</v>
      </c>
      <c r="G1561" s="8">
        <v>46069.520485833331</v>
      </c>
      <c r="H1561" s="9">
        <v>4</v>
      </c>
      <c r="I1561" s="6">
        <v>400459</v>
      </c>
      <c r="J1561" s="7" t="s">
        <v>1095</v>
      </c>
      <c r="K1561" s="6">
        <v>153000094</v>
      </c>
      <c r="L1561" s="10">
        <v>46062</v>
      </c>
      <c r="M1561" s="11">
        <v>47887</v>
      </c>
      <c r="N1561" s="11">
        <v>46069</v>
      </c>
      <c r="O1561" s="11">
        <v>46069</v>
      </c>
    </row>
    <row r="1562" s="2" customFormat="1" ht="30" hidden="1" customHeight="1">
      <c r="A1562" s="5" t="s">
        <v>15</v>
      </c>
      <c r="B1562" s="5" t="s">
        <v>16</v>
      </c>
      <c r="C1562" s="6">
        <v>1329001701</v>
      </c>
      <c r="D1562" s="7" t="s">
        <v>1626</v>
      </c>
      <c r="E1562" s="7"/>
      <c r="F1562" s="8">
        <v>46069.303087870372</v>
      </c>
      <c r="G1562" s="8">
        <v>46069.520346793979</v>
      </c>
      <c r="H1562" s="9">
        <v>4</v>
      </c>
      <c r="I1562" s="6">
        <v>400459</v>
      </c>
      <c r="J1562" s="7" t="s">
        <v>1095</v>
      </c>
      <c r="K1562" s="6">
        <v>153000094</v>
      </c>
      <c r="L1562" s="10">
        <v>46062</v>
      </c>
      <c r="M1562" s="11">
        <v>47887</v>
      </c>
      <c r="N1562" s="11">
        <v>46069</v>
      </c>
      <c r="O1562" s="11">
        <v>46069</v>
      </c>
    </row>
    <row r="1563" s="2" customFormat="1" ht="30" hidden="1" customHeight="1">
      <c r="A1563" s="5" t="s">
        <v>15</v>
      </c>
      <c r="B1563" s="5" t="s">
        <v>16</v>
      </c>
      <c r="C1563" s="6">
        <v>1329001701</v>
      </c>
      <c r="D1563" s="7" t="s">
        <v>1627</v>
      </c>
      <c r="E1563" s="7"/>
      <c r="F1563" s="8">
        <v>46069.303087870372</v>
      </c>
      <c r="G1563" s="8">
        <v>46069.519680173609</v>
      </c>
      <c r="H1563" s="9">
        <v>4</v>
      </c>
      <c r="I1563" s="6">
        <v>400459</v>
      </c>
      <c r="J1563" s="7" t="s">
        <v>1095</v>
      </c>
      <c r="K1563" s="6">
        <v>153000094</v>
      </c>
      <c r="L1563" s="10">
        <v>46062</v>
      </c>
      <c r="M1563" s="11">
        <v>47887</v>
      </c>
      <c r="N1563" s="11">
        <v>46069</v>
      </c>
      <c r="O1563" s="11">
        <v>46069</v>
      </c>
    </row>
    <row r="1564" s="2" customFormat="1" ht="30" hidden="1" customHeight="1">
      <c r="A1564" s="5" t="s">
        <v>15</v>
      </c>
      <c r="B1564" s="5" t="s">
        <v>16</v>
      </c>
      <c r="C1564" s="6">
        <v>1329001701</v>
      </c>
      <c r="D1564" s="7" t="s">
        <v>1628</v>
      </c>
      <c r="E1564" s="7"/>
      <c r="F1564" s="8">
        <v>46069.303087870372</v>
      </c>
      <c r="G1564" s="8">
        <v>46069.519445509257</v>
      </c>
      <c r="H1564" s="9">
        <v>4</v>
      </c>
      <c r="I1564" s="6">
        <v>400459</v>
      </c>
      <c r="J1564" s="7" t="s">
        <v>1095</v>
      </c>
      <c r="K1564" s="6">
        <v>153000094</v>
      </c>
      <c r="L1564" s="10"/>
      <c r="M1564" s="11">
        <v>47887</v>
      </c>
      <c r="N1564" s="11">
        <v>46069</v>
      </c>
      <c r="O1564" s="11">
        <v>46069</v>
      </c>
    </row>
    <row r="1565" s="2" customFormat="1" ht="30" hidden="1" customHeight="1">
      <c r="A1565" s="5" t="s">
        <v>15</v>
      </c>
      <c r="B1565" s="5" t="s">
        <v>16</v>
      </c>
      <c r="C1565" s="6">
        <v>1329001701</v>
      </c>
      <c r="D1565" s="7" t="s">
        <v>1629</v>
      </c>
      <c r="E1565" s="7"/>
      <c r="F1565" s="8">
        <v>46069.303087870372</v>
      </c>
      <c r="G1565" s="8">
        <v>46069.519284907408</v>
      </c>
      <c r="H1565" s="9">
        <v>4</v>
      </c>
      <c r="I1565" s="6">
        <v>400459</v>
      </c>
      <c r="J1565" s="7" t="s">
        <v>1095</v>
      </c>
      <c r="K1565" s="6">
        <v>153000094</v>
      </c>
      <c r="L1565" s="10"/>
      <c r="M1565" s="11">
        <v>47887</v>
      </c>
      <c r="N1565" s="11">
        <v>46069</v>
      </c>
      <c r="O1565" s="11">
        <v>46069</v>
      </c>
    </row>
    <row r="1566" s="2" customFormat="1" ht="30" hidden="1" customHeight="1">
      <c r="A1566" s="5" t="s">
        <v>15</v>
      </c>
      <c r="B1566" s="5" t="s">
        <v>16</v>
      </c>
      <c r="C1566" s="6">
        <v>1329001701</v>
      </c>
      <c r="D1566" s="7" t="s">
        <v>1630</v>
      </c>
      <c r="E1566" s="7"/>
      <c r="F1566" s="8">
        <v>46069.303087870372</v>
      </c>
      <c r="G1566" s="8">
        <v>46069.518921261573</v>
      </c>
      <c r="H1566" s="9">
        <v>4</v>
      </c>
      <c r="I1566" s="6">
        <v>400459</v>
      </c>
      <c r="J1566" s="7" t="s">
        <v>1095</v>
      </c>
      <c r="K1566" s="6">
        <v>153000094</v>
      </c>
      <c r="L1566" s="10"/>
      <c r="M1566" s="11">
        <v>47887</v>
      </c>
      <c r="N1566" s="11">
        <v>46069</v>
      </c>
      <c r="O1566" s="11">
        <v>46069</v>
      </c>
    </row>
    <row r="1567" s="2" customFormat="1" ht="30" hidden="1" customHeight="1">
      <c r="A1567" s="5" t="s">
        <v>15</v>
      </c>
      <c r="B1567" s="5" t="s">
        <v>16</v>
      </c>
      <c r="C1567" s="6">
        <v>1329001701</v>
      </c>
      <c r="D1567" s="7" t="s">
        <v>1631</v>
      </c>
      <c r="E1567" s="7"/>
      <c r="F1567" s="8">
        <v>46069.303087870372</v>
      </c>
      <c r="G1567" s="8">
        <v>46069.518698969907</v>
      </c>
      <c r="H1567" s="9">
        <v>4</v>
      </c>
      <c r="I1567" s="6">
        <v>400459</v>
      </c>
      <c r="J1567" s="7" t="s">
        <v>1095</v>
      </c>
      <c r="K1567" s="6">
        <v>153000094</v>
      </c>
      <c r="L1567" s="10"/>
      <c r="M1567" s="11">
        <v>47887</v>
      </c>
      <c r="N1567" s="11">
        <v>46069</v>
      </c>
      <c r="O1567" s="11">
        <v>46069</v>
      </c>
    </row>
    <row r="1568" s="2" customFormat="1" ht="30" hidden="1" customHeight="1">
      <c r="A1568" s="5" t="s">
        <v>15</v>
      </c>
      <c r="B1568" s="5" t="s">
        <v>16</v>
      </c>
      <c r="C1568" s="6">
        <v>1329001701</v>
      </c>
      <c r="D1568" s="7" t="s">
        <v>1632</v>
      </c>
      <c r="E1568" s="7"/>
      <c r="F1568" s="8">
        <v>46069.303087870372</v>
      </c>
      <c r="G1568" s="8">
        <v>46069.5184740162</v>
      </c>
      <c r="H1568" s="9">
        <v>4</v>
      </c>
      <c r="I1568" s="6">
        <v>400459</v>
      </c>
      <c r="J1568" s="7" t="s">
        <v>1095</v>
      </c>
      <c r="K1568" s="6">
        <v>153000094</v>
      </c>
      <c r="L1568" s="10">
        <v>46062</v>
      </c>
      <c r="M1568" s="11">
        <v>47887</v>
      </c>
      <c r="N1568" s="11">
        <v>46069</v>
      </c>
      <c r="O1568" s="11">
        <v>46069</v>
      </c>
    </row>
    <row r="1569" s="2" customFormat="1" ht="30" hidden="1" customHeight="1">
      <c r="A1569" s="5" t="s">
        <v>15</v>
      </c>
      <c r="B1569" s="5" t="s">
        <v>16</v>
      </c>
      <c r="C1569" s="6">
        <v>1329001701</v>
      </c>
      <c r="D1569" s="7" t="s">
        <v>1633</v>
      </c>
      <c r="E1569" s="7"/>
      <c r="F1569" s="8">
        <v>46069.303087870372</v>
      </c>
      <c r="G1569" s="8">
        <v>46069.519110057867</v>
      </c>
      <c r="H1569" s="9">
        <v>4</v>
      </c>
      <c r="I1569" s="6">
        <v>400459</v>
      </c>
      <c r="J1569" s="7" t="s">
        <v>1095</v>
      </c>
      <c r="K1569" s="6">
        <v>153000094</v>
      </c>
      <c r="L1569" s="10"/>
      <c r="M1569" s="11">
        <v>47887</v>
      </c>
      <c r="N1569" s="11">
        <v>46069</v>
      </c>
      <c r="O1569" s="11">
        <v>46069</v>
      </c>
    </row>
    <row r="1570" s="2" customFormat="1" ht="30" hidden="1" customHeight="1">
      <c r="A1570" s="5" t="s">
        <v>15</v>
      </c>
      <c r="B1570" s="5" t="s">
        <v>16</v>
      </c>
      <c r="C1570" s="6">
        <v>1329001701</v>
      </c>
      <c r="D1570" s="7" t="s">
        <v>1634</v>
      </c>
      <c r="E1570" s="7"/>
      <c r="F1570" s="8">
        <v>46069.303087870372</v>
      </c>
      <c r="G1570" s="8">
        <v>46069.518020138887</v>
      </c>
      <c r="H1570" s="9">
        <v>4</v>
      </c>
      <c r="I1570" s="6">
        <v>400459</v>
      </c>
      <c r="J1570" s="7" t="s">
        <v>1095</v>
      </c>
      <c r="K1570" s="6">
        <v>153000094</v>
      </c>
      <c r="L1570" s="10"/>
      <c r="M1570" s="11">
        <v>47887</v>
      </c>
      <c r="N1570" s="11">
        <v>46069</v>
      </c>
      <c r="O1570" s="11">
        <v>46069</v>
      </c>
    </row>
    <row r="1571" s="2" customFormat="1" ht="30" hidden="1" customHeight="1">
      <c r="A1571" s="5" t="s">
        <v>15</v>
      </c>
      <c r="B1571" s="5" t="s">
        <v>16</v>
      </c>
      <c r="C1571" s="6">
        <v>1329001701</v>
      </c>
      <c r="D1571" s="7" t="s">
        <v>1635</v>
      </c>
      <c r="E1571" s="7"/>
      <c r="F1571" s="8">
        <v>46069.303087870372</v>
      </c>
      <c r="G1571" s="8">
        <v>46069.518295590278</v>
      </c>
      <c r="H1571" s="9">
        <v>4</v>
      </c>
      <c r="I1571" s="6">
        <v>400459</v>
      </c>
      <c r="J1571" s="7" t="s">
        <v>1095</v>
      </c>
      <c r="K1571" s="6">
        <v>153000094</v>
      </c>
      <c r="L1571" s="10"/>
      <c r="M1571" s="11">
        <v>47887</v>
      </c>
      <c r="N1571" s="11">
        <v>46069</v>
      </c>
      <c r="O1571" s="11">
        <v>46069</v>
      </c>
    </row>
    <row r="1572" s="2" customFormat="1" ht="30" hidden="1" customHeight="1">
      <c r="A1572" s="5" t="s">
        <v>15</v>
      </c>
      <c r="B1572" s="5" t="s">
        <v>16</v>
      </c>
      <c r="C1572" s="6">
        <v>1329001701</v>
      </c>
      <c r="D1572" s="7" t="s">
        <v>1636</v>
      </c>
      <c r="E1572" s="7"/>
      <c r="F1572" s="8">
        <v>46069.303087870372</v>
      </c>
      <c r="G1572" s="8">
        <v>46069.5149327662</v>
      </c>
      <c r="H1572" s="9">
        <v>4</v>
      </c>
      <c r="I1572" s="6">
        <v>400411</v>
      </c>
      <c r="J1572" s="7" t="s">
        <v>1222</v>
      </c>
      <c r="K1572" s="6">
        <v>153000104</v>
      </c>
      <c r="L1572" s="10"/>
      <c r="M1572" s="11">
        <v>47888</v>
      </c>
      <c r="N1572" s="11">
        <v>46069</v>
      </c>
      <c r="O1572" s="11">
        <v>46069</v>
      </c>
    </row>
    <row r="1573" s="2" customFormat="1" ht="30" hidden="1" customHeight="1">
      <c r="A1573" s="5" t="s">
        <v>15</v>
      </c>
      <c r="B1573" s="5" t="s">
        <v>16</v>
      </c>
      <c r="C1573" s="6">
        <v>1329001701</v>
      </c>
      <c r="D1573" s="7" t="s">
        <v>1637</v>
      </c>
      <c r="E1573" s="7"/>
      <c r="F1573" s="8">
        <v>46069.303087870372</v>
      </c>
      <c r="G1573" s="8">
        <v>46069.517293506942</v>
      </c>
      <c r="H1573" s="9">
        <v>4</v>
      </c>
      <c r="I1573" s="6">
        <v>400411</v>
      </c>
      <c r="J1573" s="7" t="s">
        <v>1222</v>
      </c>
      <c r="K1573" s="6">
        <v>153000104</v>
      </c>
      <c r="L1573" s="10"/>
      <c r="M1573" s="11">
        <v>47888</v>
      </c>
      <c r="N1573" s="11">
        <v>46069</v>
      </c>
      <c r="O1573" s="11">
        <v>46069</v>
      </c>
    </row>
    <row r="1574" s="2" customFormat="1" ht="30" hidden="1" customHeight="1">
      <c r="A1574" s="5" t="s">
        <v>15</v>
      </c>
      <c r="B1574" s="5" t="s">
        <v>16</v>
      </c>
      <c r="C1574" s="6">
        <v>1329001701</v>
      </c>
      <c r="D1574" s="7" t="s">
        <v>1638</v>
      </c>
      <c r="E1574" s="7"/>
      <c r="F1574" s="8">
        <v>46069.303087870372</v>
      </c>
      <c r="G1574" s="8">
        <v>46069.516278668976</v>
      </c>
      <c r="H1574" s="9">
        <v>4</v>
      </c>
      <c r="I1574" s="6">
        <v>400411</v>
      </c>
      <c r="J1574" s="7" t="s">
        <v>1222</v>
      </c>
      <c r="K1574" s="6">
        <v>153000104</v>
      </c>
      <c r="L1574" s="10"/>
      <c r="M1574" s="11">
        <v>47888</v>
      </c>
      <c r="N1574" s="11">
        <v>46069</v>
      </c>
      <c r="O1574" s="11">
        <v>46069</v>
      </c>
    </row>
    <row r="1575" s="2" customFormat="1" ht="30" hidden="1" customHeight="1">
      <c r="A1575" s="5" t="s">
        <v>15</v>
      </c>
      <c r="B1575" s="5" t="s">
        <v>16</v>
      </c>
      <c r="C1575" s="6">
        <v>1329001701</v>
      </c>
      <c r="D1575" s="7" t="s">
        <v>1639</v>
      </c>
      <c r="E1575" s="7"/>
      <c r="F1575" s="8">
        <v>46069.303087870372</v>
      </c>
      <c r="G1575" s="8">
        <v>46069.515776840279</v>
      </c>
      <c r="H1575" s="9">
        <v>4</v>
      </c>
      <c r="I1575" s="6">
        <v>400411</v>
      </c>
      <c r="J1575" s="7" t="s">
        <v>1222</v>
      </c>
      <c r="K1575" s="6">
        <v>153000104</v>
      </c>
      <c r="L1575" s="10"/>
      <c r="M1575" s="11">
        <v>47888</v>
      </c>
      <c r="N1575" s="11">
        <v>46069</v>
      </c>
      <c r="O1575" s="11">
        <v>46069</v>
      </c>
    </row>
    <row r="1576" s="2" customFormat="1" ht="30" hidden="1" customHeight="1">
      <c r="A1576" s="5" t="s">
        <v>15</v>
      </c>
      <c r="B1576" s="5" t="s">
        <v>16</v>
      </c>
      <c r="C1576" s="6">
        <v>1329001701</v>
      </c>
      <c r="D1576" s="7" t="s">
        <v>1640</v>
      </c>
      <c r="E1576" s="7"/>
      <c r="F1576" s="8">
        <v>46069.303087870372</v>
      </c>
      <c r="G1576" s="8">
        <v>46069.515446111109</v>
      </c>
      <c r="H1576" s="9">
        <v>4</v>
      </c>
      <c r="I1576" s="6">
        <v>400411</v>
      </c>
      <c r="J1576" s="7" t="s">
        <v>1222</v>
      </c>
      <c r="K1576" s="6">
        <v>153000104</v>
      </c>
      <c r="L1576" s="10"/>
      <c r="M1576" s="11">
        <v>47888</v>
      </c>
      <c r="N1576" s="11">
        <v>46069</v>
      </c>
      <c r="O1576" s="11">
        <v>46069</v>
      </c>
    </row>
    <row r="1577" s="2" customFormat="1" ht="30" hidden="1" customHeight="1">
      <c r="A1577" s="5" t="s">
        <v>1402</v>
      </c>
      <c r="B1577" s="5" t="s">
        <v>16</v>
      </c>
      <c r="C1577" s="12" t="s">
        <v>1641</v>
      </c>
      <c r="D1577" s="7" t="s">
        <v>1642</v>
      </c>
      <c r="E1577" s="7"/>
      <c r="F1577" s="8">
        <v>46069.334366712959</v>
      </c>
      <c r="G1577" s="8">
        <v>46070.283179375001</v>
      </c>
      <c r="H1577" s="9">
        <v>24</v>
      </c>
      <c r="I1577" s="6">
        <v>400413</v>
      </c>
      <c r="J1577" s="7" t="s">
        <v>172</v>
      </c>
      <c r="K1577" s="6">
        <v>100010539</v>
      </c>
      <c r="L1577" s="10"/>
      <c r="M1577" s="11">
        <v>47783</v>
      </c>
      <c r="N1577" s="11"/>
      <c r="O1577" s="11"/>
    </row>
    <row r="1578" s="2" customFormat="1" ht="30" hidden="1" customHeight="1">
      <c r="A1578" s="5" t="s">
        <v>1402</v>
      </c>
      <c r="B1578" s="5" t="s">
        <v>16</v>
      </c>
      <c r="C1578" s="12" t="s">
        <v>1641</v>
      </c>
      <c r="D1578" s="7" t="s">
        <v>1643</v>
      </c>
      <c r="E1578" s="7"/>
      <c r="F1578" s="8">
        <v>46069.334366712959</v>
      </c>
      <c r="G1578" s="8">
        <v>46070.28350972222</v>
      </c>
      <c r="H1578" s="9">
        <v>24</v>
      </c>
      <c r="I1578" s="6">
        <v>400413</v>
      </c>
      <c r="J1578" s="7" t="s">
        <v>172</v>
      </c>
      <c r="K1578" s="6">
        <v>100010539</v>
      </c>
      <c r="L1578" s="10"/>
      <c r="M1578" s="11">
        <v>47783</v>
      </c>
      <c r="N1578" s="11"/>
      <c r="O1578" s="11"/>
    </row>
    <row r="1579" s="2" customFormat="1" ht="30" hidden="1" customHeight="1">
      <c r="A1579" s="5" t="s">
        <v>1402</v>
      </c>
      <c r="B1579" s="5" t="s">
        <v>16</v>
      </c>
      <c r="C1579" s="6">
        <v>1329001686</v>
      </c>
      <c r="D1579" s="7" t="s">
        <v>1644</v>
      </c>
      <c r="E1579" s="7"/>
      <c r="F1579" s="8">
        <v>46069.338522881946</v>
      </c>
      <c r="G1579" s="8">
        <v>46070.231157175927</v>
      </c>
      <c r="H1579" s="9">
        <v>4</v>
      </c>
      <c r="I1579" s="6">
        <v>400541</v>
      </c>
      <c r="J1579" s="7" t="s">
        <v>1007</v>
      </c>
      <c r="K1579" s="6">
        <v>153000081</v>
      </c>
      <c r="L1579" s="10">
        <v>46058</v>
      </c>
      <c r="M1579" s="11">
        <v>47883</v>
      </c>
      <c r="N1579" s="11"/>
      <c r="O1579" s="11"/>
    </row>
    <row r="1580" s="2" customFormat="1" ht="30" hidden="1" customHeight="1">
      <c r="A1580" s="5" t="s">
        <v>1402</v>
      </c>
      <c r="B1580" s="5" t="s">
        <v>16</v>
      </c>
      <c r="C1580" s="6">
        <v>1329001686</v>
      </c>
      <c r="D1580" s="7" t="s">
        <v>1645</v>
      </c>
      <c r="E1580" s="7"/>
      <c r="F1580" s="8">
        <v>46069.338522881946</v>
      </c>
      <c r="G1580" s="8">
        <v>46070.22387840278</v>
      </c>
      <c r="H1580" s="9">
        <v>24</v>
      </c>
      <c r="I1580" s="6">
        <v>400426</v>
      </c>
      <c r="J1580" s="7" t="s">
        <v>833</v>
      </c>
      <c r="K1580" s="6">
        <v>100011006</v>
      </c>
      <c r="L1580" s="10"/>
      <c r="M1580" s="11">
        <v>47823</v>
      </c>
      <c r="N1580" s="11"/>
      <c r="O1580" s="11"/>
    </row>
    <row r="1581" s="2" customFormat="1" ht="30" hidden="1" customHeight="1">
      <c r="A1581" s="5" t="s">
        <v>1402</v>
      </c>
      <c r="B1581" s="5" t="s">
        <v>16</v>
      </c>
      <c r="C1581" s="6">
        <v>1329001686</v>
      </c>
      <c r="D1581" s="7" t="s">
        <v>1646</v>
      </c>
      <c r="E1581" s="7"/>
      <c r="F1581" s="8">
        <v>46069.338522881946</v>
      </c>
      <c r="G1581" s="8">
        <v>46070.230943159717</v>
      </c>
      <c r="H1581" s="9">
        <v>24</v>
      </c>
      <c r="I1581" s="6">
        <v>400426</v>
      </c>
      <c r="J1581" s="7" t="s">
        <v>833</v>
      </c>
      <c r="K1581" s="6">
        <v>100011150</v>
      </c>
      <c r="L1581" s="10"/>
      <c r="M1581" s="11">
        <v>47838</v>
      </c>
      <c r="N1581" s="11"/>
      <c r="O1581" s="11"/>
    </row>
    <row r="1582" s="2" customFormat="1" ht="30" hidden="1" customHeight="1">
      <c r="A1582" s="5" t="s">
        <v>1402</v>
      </c>
      <c r="B1582" s="5" t="s">
        <v>16</v>
      </c>
      <c r="C1582" s="6">
        <v>1329001686</v>
      </c>
      <c r="D1582" s="7" t="s">
        <v>1647</v>
      </c>
      <c r="E1582" s="7"/>
      <c r="F1582" s="8">
        <v>46069.338522881946</v>
      </c>
      <c r="G1582" s="8">
        <v>46070.2314128125</v>
      </c>
      <c r="H1582" s="9">
        <v>24</v>
      </c>
      <c r="I1582" s="6">
        <v>400426</v>
      </c>
      <c r="J1582" s="7" t="s">
        <v>833</v>
      </c>
      <c r="K1582" s="6">
        <v>100011150</v>
      </c>
      <c r="L1582" s="10"/>
      <c r="M1582" s="11">
        <v>47838</v>
      </c>
      <c r="N1582" s="11"/>
      <c r="O1582" s="11"/>
    </row>
    <row r="1583" s="2" customFormat="1" ht="30" hidden="1" customHeight="1">
      <c r="A1583" s="5" t="s">
        <v>1402</v>
      </c>
      <c r="B1583" s="5" t="s">
        <v>16</v>
      </c>
      <c r="C1583" s="6">
        <v>1329001686</v>
      </c>
      <c r="D1583" s="7" t="s">
        <v>1648</v>
      </c>
      <c r="E1583" s="7"/>
      <c r="F1583" s="8">
        <v>46069.338522881946</v>
      </c>
      <c r="G1583" s="8">
        <v>46070.2302715162</v>
      </c>
      <c r="H1583" s="9">
        <v>24</v>
      </c>
      <c r="I1583" s="6">
        <v>400426</v>
      </c>
      <c r="J1583" s="7" t="s">
        <v>833</v>
      </c>
      <c r="K1583" s="6">
        <v>100011150</v>
      </c>
      <c r="L1583" s="10"/>
      <c r="M1583" s="11">
        <v>47838</v>
      </c>
      <c r="N1583" s="11"/>
      <c r="O1583" s="11"/>
    </row>
    <row r="1584" s="2" customFormat="1" ht="30" hidden="1" customHeight="1">
      <c r="A1584" s="5" t="s">
        <v>1402</v>
      </c>
      <c r="B1584" s="5" t="s">
        <v>16</v>
      </c>
      <c r="C1584" s="6">
        <v>1329001686</v>
      </c>
      <c r="D1584" s="7" t="s">
        <v>1649</v>
      </c>
      <c r="E1584" s="7"/>
      <c r="F1584" s="8">
        <v>46069.338522881946</v>
      </c>
      <c r="G1584" s="8">
        <v>46070.230021516203</v>
      </c>
      <c r="H1584" s="9">
        <v>24</v>
      </c>
      <c r="I1584" s="6">
        <v>400426</v>
      </c>
      <c r="J1584" s="7" t="s">
        <v>833</v>
      </c>
      <c r="K1584" s="6">
        <v>100011150</v>
      </c>
      <c r="L1584" s="10"/>
      <c r="M1584" s="11">
        <v>47838</v>
      </c>
      <c r="N1584" s="11"/>
      <c r="O1584" s="11"/>
    </row>
    <row r="1585" s="2" customFormat="1" ht="30" hidden="1" customHeight="1">
      <c r="A1585" s="5" t="s">
        <v>1402</v>
      </c>
      <c r="B1585" s="5" t="s">
        <v>16</v>
      </c>
      <c r="C1585" s="6">
        <v>1329001686</v>
      </c>
      <c r="D1585" s="7" t="s">
        <v>1650</v>
      </c>
      <c r="E1585" s="7"/>
      <c r="F1585" s="8">
        <v>46069.338522881946</v>
      </c>
      <c r="G1585" s="8">
        <v>46070.229816967592</v>
      </c>
      <c r="H1585" s="9">
        <v>24</v>
      </c>
      <c r="I1585" s="6">
        <v>400426</v>
      </c>
      <c r="J1585" s="7" t="s">
        <v>833</v>
      </c>
      <c r="K1585" s="6">
        <v>100011006</v>
      </c>
      <c r="L1585" s="10"/>
      <c r="M1585" s="11">
        <v>47823</v>
      </c>
      <c r="N1585" s="11"/>
      <c r="O1585" s="11"/>
    </row>
    <row r="1586" s="2" customFormat="1" ht="30" hidden="1" customHeight="1">
      <c r="A1586" s="5" t="s">
        <v>1402</v>
      </c>
      <c r="B1586" s="5" t="s">
        <v>16</v>
      </c>
      <c r="C1586" s="6">
        <v>1329001686</v>
      </c>
      <c r="D1586" s="7" t="s">
        <v>1651</v>
      </c>
      <c r="E1586" s="7"/>
      <c r="F1586" s="8">
        <v>46069.338522881946</v>
      </c>
      <c r="G1586" s="8">
        <v>46070.22952674768</v>
      </c>
      <c r="H1586" s="9">
        <v>24</v>
      </c>
      <c r="I1586" s="6">
        <v>400426</v>
      </c>
      <c r="J1586" s="7" t="s">
        <v>833</v>
      </c>
      <c r="K1586" s="6">
        <v>100011006</v>
      </c>
      <c r="L1586" s="10"/>
      <c r="M1586" s="11">
        <v>47823</v>
      </c>
      <c r="N1586" s="11"/>
      <c r="O1586" s="11"/>
    </row>
    <row r="1587" s="2" customFormat="1" ht="30" hidden="1" customHeight="1">
      <c r="A1587" s="5" t="s">
        <v>1402</v>
      </c>
      <c r="B1587" s="5" t="s">
        <v>16</v>
      </c>
      <c r="C1587" s="6">
        <v>1329001686</v>
      </c>
      <c r="D1587" s="7" t="s">
        <v>1652</v>
      </c>
      <c r="E1587" s="7"/>
      <c r="F1587" s="8">
        <v>46069.338522881946</v>
      </c>
      <c r="G1587" s="8">
        <v>46070.229229351848</v>
      </c>
      <c r="H1587" s="9">
        <v>24</v>
      </c>
      <c r="I1587" s="6">
        <v>400426</v>
      </c>
      <c r="J1587" s="7" t="s">
        <v>833</v>
      </c>
      <c r="K1587" s="6">
        <v>100011150</v>
      </c>
      <c r="L1587" s="10"/>
      <c r="M1587" s="11">
        <v>47838</v>
      </c>
      <c r="N1587" s="11"/>
      <c r="O1587" s="11"/>
    </row>
    <row r="1588" s="2" customFormat="1" ht="30" hidden="1" customHeight="1">
      <c r="A1588" s="5" t="s">
        <v>1402</v>
      </c>
      <c r="B1588" s="5" t="s">
        <v>16</v>
      </c>
      <c r="C1588" s="6">
        <v>1329001686</v>
      </c>
      <c r="D1588" s="7" t="s">
        <v>1653</v>
      </c>
      <c r="E1588" s="7"/>
      <c r="F1588" s="8">
        <v>46069.338522881946</v>
      </c>
      <c r="G1588" s="8">
        <v>46070.229022673608</v>
      </c>
      <c r="H1588" s="9">
        <v>24</v>
      </c>
      <c r="I1588" s="6">
        <v>400426</v>
      </c>
      <c r="J1588" s="7" t="s">
        <v>833</v>
      </c>
      <c r="K1588" s="6">
        <v>100011150</v>
      </c>
      <c r="L1588" s="10"/>
      <c r="M1588" s="11">
        <v>47838</v>
      </c>
      <c r="N1588" s="11"/>
      <c r="O1588" s="11"/>
    </row>
    <row r="1589" s="2" customFormat="1" ht="30" hidden="1" customHeight="1">
      <c r="A1589" s="5" t="s">
        <v>1402</v>
      </c>
      <c r="B1589" s="5" t="s">
        <v>16</v>
      </c>
      <c r="C1589" s="6">
        <v>1329001686</v>
      </c>
      <c r="D1589" s="7" t="s">
        <v>1654</v>
      </c>
      <c r="E1589" s="7"/>
      <c r="F1589" s="8">
        <v>46069.338522881946</v>
      </c>
      <c r="G1589" s="8">
        <v>46070.228780381942</v>
      </c>
      <c r="H1589" s="9">
        <v>24</v>
      </c>
      <c r="I1589" s="6">
        <v>400426</v>
      </c>
      <c r="J1589" s="7" t="s">
        <v>833</v>
      </c>
      <c r="K1589" s="6">
        <v>100011150</v>
      </c>
      <c r="L1589" s="10"/>
      <c r="M1589" s="11">
        <v>47838</v>
      </c>
      <c r="N1589" s="11"/>
      <c r="O1589" s="11"/>
    </row>
    <row r="1590" s="2" customFormat="1" ht="30" hidden="1" customHeight="1">
      <c r="A1590" s="5" t="s">
        <v>1402</v>
      </c>
      <c r="B1590" s="5" t="s">
        <v>16</v>
      </c>
      <c r="C1590" s="6">
        <v>1329001686</v>
      </c>
      <c r="D1590" s="7" t="s">
        <v>1655</v>
      </c>
      <c r="E1590" s="7"/>
      <c r="F1590" s="8">
        <v>46069.338522881946</v>
      </c>
      <c r="G1590" s="8">
        <v>46070.228162476851</v>
      </c>
      <c r="H1590" s="9">
        <v>24</v>
      </c>
      <c r="I1590" s="6">
        <v>400426</v>
      </c>
      <c r="J1590" s="7" t="s">
        <v>833</v>
      </c>
      <c r="K1590" s="6">
        <v>100011006</v>
      </c>
      <c r="L1590" s="10"/>
      <c r="M1590" s="11">
        <v>47823</v>
      </c>
      <c r="N1590" s="11"/>
      <c r="O1590" s="11"/>
    </row>
    <row r="1591" s="2" customFormat="1" ht="30" hidden="1" customHeight="1">
      <c r="A1591" s="5" t="s">
        <v>1402</v>
      </c>
      <c r="B1591" s="5" t="s">
        <v>16</v>
      </c>
      <c r="C1591" s="6">
        <v>1329001686</v>
      </c>
      <c r="D1591" s="7" t="s">
        <v>1656</v>
      </c>
      <c r="E1591" s="7"/>
      <c r="F1591" s="8">
        <v>46069.338522881946</v>
      </c>
      <c r="G1591" s="8">
        <v>46070.22794049768</v>
      </c>
      <c r="H1591" s="9">
        <v>24</v>
      </c>
      <c r="I1591" s="6">
        <v>400426</v>
      </c>
      <c r="J1591" s="7" t="s">
        <v>833</v>
      </c>
      <c r="K1591" s="6">
        <v>100011006</v>
      </c>
      <c r="L1591" s="10"/>
      <c r="M1591" s="11">
        <v>47823</v>
      </c>
      <c r="N1591" s="11"/>
      <c r="O1591" s="11"/>
    </row>
    <row r="1592" s="2" customFormat="1" ht="30" hidden="1" customHeight="1">
      <c r="A1592" s="5" t="s">
        <v>1402</v>
      </c>
      <c r="B1592" s="5" t="s">
        <v>16</v>
      </c>
      <c r="C1592" s="6">
        <v>1329001686</v>
      </c>
      <c r="D1592" s="7" t="s">
        <v>1657</v>
      </c>
      <c r="E1592" s="7"/>
      <c r="F1592" s="8">
        <v>46069.338522881946</v>
      </c>
      <c r="G1592" s="8">
        <v>46070.227704803241</v>
      </c>
      <c r="H1592" s="9">
        <v>24</v>
      </c>
      <c r="I1592" s="6">
        <v>400426</v>
      </c>
      <c r="J1592" s="7" t="s">
        <v>833</v>
      </c>
      <c r="K1592" s="6">
        <v>100010992</v>
      </c>
      <c r="L1592" s="10"/>
      <c r="M1592" s="11">
        <v>47824</v>
      </c>
      <c r="N1592" s="11"/>
      <c r="O1592" s="11"/>
    </row>
    <row r="1593" s="2" customFormat="1" ht="30" hidden="1" customHeight="1">
      <c r="A1593" s="5" t="s">
        <v>1402</v>
      </c>
      <c r="B1593" s="5" t="s">
        <v>16</v>
      </c>
      <c r="C1593" s="6">
        <v>1329001686</v>
      </c>
      <c r="D1593" s="7" t="s">
        <v>1658</v>
      </c>
      <c r="E1593" s="7"/>
      <c r="F1593" s="8">
        <v>46069.338522881946</v>
      </c>
      <c r="G1593" s="8">
        <v>46070.225513425925</v>
      </c>
      <c r="H1593" s="9">
        <v>24</v>
      </c>
      <c r="I1593" s="6">
        <v>400426</v>
      </c>
      <c r="J1593" s="7" t="s">
        <v>833</v>
      </c>
      <c r="K1593" s="6">
        <v>100011005</v>
      </c>
      <c r="L1593" s="10"/>
      <c r="M1593" s="11">
        <v>47823</v>
      </c>
      <c r="N1593" s="11"/>
      <c r="O1593" s="11"/>
    </row>
    <row r="1594" s="2" customFormat="1" ht="30" hidden="1" customHeight="1">
      <c r="A1594" s="5" t="s">
        <v>1402</v>
      </c>
      <c r="B1594" s="5" t="s">
        <v>16</v>
      </c>
      <c r="C1594" s="6">
        <v>1329001686</v>
      </c>
      <c r="D1594" s="7" t="s">
        <v>1659</v>
      </c>
      <c r="E1594" s="7"/>
      <c r="F1594" s="8">
        <v>46069.338522881946</v>
      </c>
      <c r="G1594" s="8">
        <v>46070.227084398146</v>
      </c>
      <c r="H1594" s="9">
        <v>24</v>
      </c>
      <c r="I1594" s="6">
        <v>400426</v>
      </c>
      <c r="J1594" s="7" t="s">
        <v>833</v>
      </c>
      <c r="K1594" s="6">
        <v>100011006</v>
      </c>
      <c r="L1594" s="10"/>
      <c r="M1594" s="11">
        <v>47823</v>
      </c>
      <c r="N1594" s="11"/>
      <c r="O1594" s="11"/>
    </row>
    <row r="1595" s="2" customFormat="1" ht="30" hidden="1" customHeight="1">
      <c r="A1595" s="5" t="s">
        <v>1402</v>
      </c>
      <c r="B1595" s="5" t="s">
        <v>16</v>
      </c>
      <c r="C1595" s="6">
        <v>1329001686</v>
      </c>
      <c r="D1595" s="7" t="s">
        <v>1660</v>
      </c>
      <c r="E1595" s="7"/>
      <c r="F1595" s="8">
        <v>46069.338522881946</v>
      </c>
      <c r="G1595" s="8">
        <v>46070.22626614583</v>
      </c>
      <c r="H1595" s="9">
        <v>24</v>
      </c>
      <c r="I1595" s="6">
        <v>400426</v>
      </c>
      <c r="J1595" s="7" t="s">
        <v>833</v>
      </c>
      <c r="K1595" s="6">
        <v>100011005</v>
      </c>
      <c r="L1595" s="10"/>
      <c r="M1595" s="11">
        <v>47823</v>
      </c>
      <c r="N1595" s="11"/>
      <c r="O1595" s="11"/>
    </row>
    <row r="1596" s="2" customFormat="1" ht="30" hidden="1" customHeight="1">
      <c r="A1596" s="5" t="s">
        <v>1402</v>
      </c>
      <c r="B1596" s="5" t="s">
        <v>16</v>
      </c>
      <c r="C1596" s="6">
        <v>1329001686</v>
      </c>
      <c r="D1596" s="7" t="s">
        <v>1661</v>
      </c>
      <c r="E1596" s="7"/>
      <c r="F1596" s="8">
        <v>46069.338522881946</v>
      </c>
      <c r="G1596" s="8">
        <v>46070.225970833329</v>
      </c>
      <c r="H1596" s="9">
        <v>24</v>
      </c>
      <c r="I1596" s="6">
        <v>400426</v>
      </c>
      <c r="J1596" s="7" t="s">
        <v>833</v>
      </c>
      <c r="K1596" s="6">
        <v>100011005</v>
      </c>
      <c r="L1596" s="10"/>
      <c r="M1596" s="11">
        <v>47823</v>
      </c>
      <c r="N1596" s="11"/>
      <c r="O1596" s="11"/>
    </row>
    <row r="1597" s="2" customFormat="1" ht="30" hidden="1" customHeight="1">
      <c r="A1597" s="5" t="s">
        <v>1402</v>
      </c>
      <c r="B1597" s="5" t="s">
        <v>16</v>
      </c>
      <c r="C1597" s="6">
        <v>1329001686</v>
      </c>
      <c r="D1597" s="7" t="s">
        <v>1662</v>
      </c>
      <c r="E1597" s="7"/>
      <c r="F1597" s="8">
        <v>46069.338522881946</v>
      </c>
      <c r="G1597" s="8">
        <v>46070.227463738425</v>
      </c>
      <c r="H1597" s="9">
        <v>24</v>
      </c>
      <c r="I1597" s="6">
        <v>400426</v>
      </c>
      <c r="J1597" s="7" t="s">
        <v>833</v>
      </c>
      <c r="K1597" s="6">
        <v>100010992</v>
      </c>
      <c r="L1597" s="10"/>
      <c r="M1597" s="11">
        <v>47824</v>
      </c>
      <c r="N1597" s="11"/>
      <c r="O1597" s="11"/>
    </row>
    <row r="1598" s="2" customFormat="1" ht="30" hidden="1" customHeight="1">
      <c r="A1598" s="5" t="s">
        <v>1402</v>
      </c>
      <c r="B1598" s="5" t="s">
        <v>16</v>
      </c>
      <c r="C1598" s="6">
        <v>1329001686</v>
      </c>
      <c r="D1598" s="7" t="s">
        <v>1663</v>
      </c>
      <c r="E1598" s="7"/>
      <c r="F1598" s="8">
        <v>46069.338522881946</v>
      </c>
      <c r="G1598" s="8">
        <v>46070.226752361108</v>
      </c>
      <c r="H1598" s="9">
        <v>24</v>
      </c>
      <c r="I1598" s="6">
        <v>400426</v>
      </c>
      <c r="J1598" s="7" t="s">
        <v>833</v>
      </c>
      <c r="K1598" s="6">
        <v>100011006</v>
      </c>
      <c r="L1598" s="10"/>
      <c r="M1598" s="11">
        <v>47823</v>
      </c>
      <c r="N1598" s="11"/>
      <c r="O1598" s="11"/>
    </row>
    <row r="1599" s="2" customFormat="1" ht="30" hidden="1" customHeight="1">
      <c r="A1599" s="5" t="s">
        <v>1402</v>
      </c>
      <c r="B1599" s="5" t="s">
        <v>16</v>
      </c>
      <c r="C1599" s="6">
        <v>1329001686</v>
      </c>
      <c r="D1599" s="7" t="s">
        <v>1664</v>
      </c>
      <c r="E1599" s="7"/>
      <c r="F1599" s="8">
        <v>46069.338522881946</v>
      </c>
      <c r="G1599" s="8">
        <v>46070.228528159721</v>
      </c>
      <c r="H1599" s="9">
        <v>24</v>
      </c>
      <c r="I1599" s="6">
        <v>400426</v>
      </c>
      <c r="J1599" s="7" t="s">
        <v>833</v>
      </c>
      <c r="K1599" s="6">
        <v>100011150</v>
      </c>
      <c r="L1599" s="10"/>
      <c r="M1599" s="11">
        <v>47838</v>
      </c>
      <c r="N1599" s="11"/>
      <c r="O1599" s="11"/>
    </row>
    <row r="1600" s="2" customFormat="1" ht="30" hidden="1" customHeight="1">
      <c r="A1600" s="5" t="s">
        <v>1402</v>
      </c>
      <c r="B1600" s="5" t="s">
        <v>16</v>
      </c>
      <c r="C1600" s="6">
        <v>1329001686</v>
      </c>
      <c r="D1600" s="7" t="s">
        <v>1665</v>
      </c>
      <c r="E1600" s="7"/>
      <c r="F1600" s="8">
        <v>46069.338522881946</v>
      </c>
      <c r="G1600" s="8">
        <v>46070.230746655092</v>
      </c>
      <c r="H1600" s="9">
        <v>4</v>
      </c>
      <c r="I1600" s="6">
        <v>400541</v>
      </c>
      <c r="J1600" s="7" t="s">
        <v>1007</v>
      </c>
      <c r="K1600" s="6">
        <v>153000081</v>
      </c>
      <c r="L1600" s="10">
        <v>46058</v>
      </c>
      <c r="M1600" s="11">
        <v>47883</v>
      </c>
      <c r="N1600" s="11"/>
      <c r="O1600" s="11"/>
    </row>
    <row r="1601" s="2" customFormat="1" ht="30" hidden="1" customHeight="1">
      <c r="A1601" s="5" t="s">
        <v>111</v>
      </c>
      <c r="B1601" s="5" t="s">
        <v>16</v>
      </c>
      <c r="C1601" s="6">
        <v>1329001693</v>
      </c>
      <c r="D1601" s="7" t="s">
        <v>1666</v>
      </c>
      <c r="E1601" s="7"/>
      <c r="F1601" s="8">
        <v>46069.353874502311</v>
      </c>
      <c r="G1601" s="8">
        <v>46069.549205520831</v>
      </c>
      <c r="H1601" s="9">
        <v>4</v>
      </c>
      <c r="I1601" s="6">
        <v>400538</v>
      </c>
      <c r="J1601" s="7" t="s">
        <v>1667</v>
      </c>
      <c r="K1601" s="6">
        <v>153000048</v>
      </c>
      <c r="L1601" s="10">
        <v>46044</v>
      </c>
      <c r="M1601" s="11">
        <v>47869</v>
      </c>
      <c r="N1601" s="11"/>
      <c r="O1601" s="11"/>
    </row>
    <row r="1602" s="2" customFormat="1" ht="30" hidden="1" customHeight="1">
      <c r="A1602" s="5" t="s">
        <v>111</v>
      </c>
      <c r="B1602" s="5" t="s">
        <v>16</v>
      </c>
      <c r="C1602" s="6">
        <v>1329001693</v>
      </c>
      <c r="D1602" s="7" t="s">
        <v>1668</v>
      </c>
      <c r="E1602" s="7"/>
      <c r="F1602" s="8">
        <v>46069.353874502311</v>
      </c>
      <c r="G1602" s="8">
        <v>46069.521593668978</v>
      </c>
      <c r="H1602" s="9">
        <v>2</v>
      </c>
      <c r="I1602" s="6">
        <v>400428</v>
      </c>
      <c r="J1602" s="7" t="s">
        <v>533</v>
      </c>
      <c r="K1602" s="6">
        <v>100011166</v>
      </c>
      <c r="L1602" s="10">
        <v>46015</v>
      </c>
      <c r="M1602" s="11">
        <v>47840</v>
      </c>
      <c r="N1602" s="11"/>
      <c r="O1602" s="11"/>
    </row>
    <row r="1603" s="2" customFormat="1" ht="30" hidden="1" customHeight="1">
      <c r="A1603" s="5" t="s">
        <v>111</v>
      </c>
      <c r="B1603" s="5" t="s">
        <v>16</v>
      </c>
      <c r="C1603" s="6">
        <v>1329001693</v>
      </c>
      <c r="D1603" s="7" t="s">
        <v>1669</v>
      </c>
      <c r="E1603" s="7"/>
      <c r="F1603" s="8">
        <v>46069.353874502311</v>
      </c>
      <c r="G1603" s="8">
        <v>46069.52076915509</v>
      </c>
      <c r="H1603" s="9">
        <v>2</v>
      </c>
      <c r="I1603" s="6">
        <v>400428</v>
      </c>
      <c r="J1603" s="7" t="s">
        <v>533</v>
      </c>
      <c r="K1603" s="6">
        <v>100009969</v>
      </c>
      <c r="L1603" s="10">
        <v>45904</v>
      </c>
      <c r="M1603" s="11">
        <v>47729</v>
      </c>
      <c r="N1603" s="11"/>
      <c r="O1603" s="11"/>
    </row>
    <row r="1604" s="2" customFormat="1" ht="30" hidden="1" customHeight="1">
      <c r="A1604" s="5" t="s">
        <v>111</v>
      </c>
      <c r="B1604" s="5" t="s">
        <v>16</v>
      </c>
      <c r="C1604" s="6">
        <v>1329001693</v>
      </c>
      <c r="D1604" s="7" t="s">
        <v>1670</v>
      </c>
      <c r="E1604" s="7"/>
      <c r="F1604" s="8">
        <v>46069.353874502311</v>
      </c>
      <c r="G1604" s="8">
        <v>46069.519610821757</v>
      </c>
      <c r="H1604" s="9">
        <v>3</v>
      </c>
      <c r="I1604" s="6">
        <v>400428</v>
      </c>
      <c r="J1604" s="7" t="s">
        <v>533</v>
      </c>
      <c r="K1604" s="6">
        <v>100011166</v>
      </c>
      <c r="L1604" s="10">
        <v>46015</v>
      </c>
      <c r="M1604" s="11">
        <v>47840</v>
      </c>
      <c r="N1604" s="11"/>
      <c r="O1604" s="11"/>
    </row>
    <row r="1605" s="2" customFormat="1" ht="30" hidden="1" customHeight="1">
      <c r="A1605" s="5" t="s">
        <v>111</v>
      </c>
      <c r="B1605" s="5" t="s">
        <v>16</v>
      </c>
      <c r="C1605" s="6">
        <v>1329001693</v>
      </c>
      <c r="D1605" s="7" t="s">
        <v>1671</v>
      </c>
      <c r="E1605" s="7"/>
      <c r="F1605" s="8">
        <v>46069.353874502311</v>
      </c>
      <c r="G1605" s="8">
        <v>46069.516328819445</v>
      </c>
      <c r="H1605" s="9">
        <v>4</v>
      </c>
      <c r="I1605" s="6">
        <v>400428</v>
      </c>
      <c r="J1605" s="7" t="s">
        <v>533</v>
      </c>
      <c r="K1605" s="6">
        <v>100011166</v>
      </c>
      <c r="L1605" s="10">
        <v>46015</v>
      </c>
      <c r="M1605" s="11">
        <v>47840</v>
      </c>
      <c r="N1605" s="11"/>
      <c r="O1605" s="11"/>
    </row>
    <row r="1606" s="2" customFormat="1" ht="30" hidden="1" customHeight="1">
      <c r="A1606" s="5" t="s">
        <v>111</v>
      </c>
      <c r="B1606" s="5" t="s">
        <v>16</v>
      </c>
      <c r="C1606" s="6">
        <v>1329001693</v>
      </c>
      <c r="D1606" s="7" t="s">
        <v>1672</v>
      </c>
      <c r="E1606" s="7"/>
      <c r="F1606" s="8">
        <v>46069.353874502311</v>
      </c>
      <c r="G1606" s="8">
        <v>46069.515139062496</v>
      </c>
      <c r="H1606" s="9">
        <v>4</v>
      </c>
      <c r="I1606" s="6">
        <v>400428</v>
      </c>
      <c r="J1606" s="7" t="s">
        <v>533</v>
      </c>
      <c r="K1606" s="6">
        <v>100011166</v>
      </c>
      <c r="L1606" s="10">
        <v>46015</v>
      </c>
      <c r="M1606" s="11">
        <v>47840</v>
      </c>
      <c r="N1606" s="11"/>
      <c r="O1606" s="11"/>
    </row>
    <row r="1607" s="2" customFormat="1" ht="30" hidden="1" customHeight="1">
      <c r="A1607" s="5" t="s">
        <v>111</v>
      </c>
      <c r="B1607" s="5" t="s">
        <v>16</v>
      </c>
      <c r="C1607" s="6">
        <v>1329001693</v>
      </c>
      <c r="D1607" s="7" t="s">
        <v>1673</v>
      </c>
      <c r="E1607" s="7"/>
      <c r="F1607" s="8">
        <v>46069.353874502311</v>
      </c>
      <c r="G1607" s="8">
        <v>46069.51360421296</v>
      </c>
      <c r="H1607" s="9">
        <v>4</v>
      </c>
      <c r="I1607" s="6">
        <v>400428</v>
      </c>
      <c r="J1607" s="7" t="s">
        <v>533</v>
      </c>
      <c r="K1607" s="6">
        <v>100011166</v>
      </c>
      <c r="L1607" s="10">
        <v>46015</v>
      </c>
      <c r="M1607" s="11">
        <v>47840</v>
      </c>
      <c r="N1607" s="11"/>
      <c r="O1607" s="11"/>
    </row>
    <row r="1608" s="2" customFormat="1" ht="30" hidden="1" customHeight="1">
      <c r="A1608" s="5" t="s">
        <v>111</v>
      </c>
      <c r="B1608" s="5" t="s">
        <v>16</v>
      </c>
      <c r="C1608" s="6">
        <v>1329001693</v>
      </c>
      <c r="D1608" s="7" t="s">
        <v>1674</v>
      </c>
      <c r="E1608" s="7"/>
      <c r="F1608" s="8">
        <v>46069.353874502311</v>
      </c>
      <c r="G1608" s="8">
        <v>46069.512180023143</v>
      </c>
      <c r="H1608" s="9">
        <v>4</v>
      </c>
      <c r="I1608" s="6">
        <v>400428</v>
      </c>
      <c r="J1608" s="7" t="s">
        <v>533</v>
      </c>
      <c r="K1608" s="6">
        <v>100011166</v>
      </c>
      <c r="L1608" s="10">
        <v>46015</v>
      </c>
      <c r="M1608" s="11">
        <v>47840</v>
      </c>
      <c r="N1608" s="11"/>
      <c r="O1608" s="11"/>
    </row>
    <row r="1609" s="2" customFormat="1" ht="30" hidden="1" customHeight="1">
      <c r="A1609" s="5" t="s">
        <v>111</v>
      </c>
      <c r="B1609" s="5" t="s">
        <v>16</v>
      </c>
      <c r="C1609" s="6">
        <v>1329001693</v>
      </c>
      <c r="D1609" s="7" t="s">
        <v>1675</v>
      </c>
      <c r="E1609" s="7"/>
      <c r="F1609" s="8">
        <v>46069.353874502311</v>
      </c>
      <c r="G1609" s="8">
        <v>46069.554543923608</v>
      </c>
      <c r="H1609" s="9">
        <v>4</v>
      </c>
      <c r="I1609" s="6">
        <v>400489</v>
      </c>
      <c r="J1609" s="7" t="s">
        <v>1676</v>
      </c>
      <c r="K1609" s="6">
        <v>153000052</v>
      </c>
      <c r="L1609" s="10">
        <v>46044</v>
      </c>
      <c r="M1609" s="11">
        <v>47869</v>
      </c>
      <c r="N1609" s="11"/>
      <c r="O1609" s="11"/>
    </row>
    <row r="1610" s="2" customFormat="1" ht="30" hidden="1" customHeight="1">
      <c r="A1610" s="5" t="s">
        <v>111</v>
      </c>
      <c r="B1610" s="5" t="s">
        <v>16</v>
      </c>
      <c r="C1610" s="6">
        <v>1329001693</v>
      </c>
      <c r="D1610" s="7" t="s">
        <v>1677</v>
      </c>
      <c r="E1610" s="7"/>
      <c r="F1610" s="8">
        <v>46069.353874502311</v>
      </c>
      <c r="G1610" s="8">
        <v>46069.553902708329</v>
      </c>
      <c r="H1610" s="9">
        <v>4</v>
      </c>
      <c r="I1610" s="6">
        <v>400489</v>
      </c>
      <c r="J1610" s="7" t="s">
        <v>1676</v>
      </c>
      <c r="K1610" s="6">
        <v>153000052</v>
      </c>
      <c r="L1610" s="10">
        <v>46044</v>
      </c>
      <c r="M1610" s="11">
        <v>47869</v>
      </c>
      <c r="N1610" s="11"/>
      <c r="O1610" s="11"/>
    </row>
    <row r="1611" s="2" customFormat="1" ht="30" hidden="1" customHeight="1">
      <c r="A1611" s="5" t="s">
        <v>111</v>
      </c>
      <c r="B1611" s="5" t="s">
        <v>16</v>
      </c>
      <c r="C1611" s="6">
        <v>1329001693</v>
      </c>
      <c r="D1611" s="7" t="s">
        <v>1678</v>
      </c>
      <c r="E1611" s="7"/>
      <c r="F1611" s="8">
        <v>46069.353874502311</v>
      </c>
      <c r="G1611" s="8">
        <v>46069.55272728009</v>
      </c>
      <c r="H1611" s="9">
        <v>4</v>
      </c>
      <c r="I1611" s="6">
        <v>400489</v>
      </c>
      <c r="J1611" s="7" t="s">
        <v>1676</v>
      </c>
      <c r="K1611" s="6">
        <v>153000052</v>
      </c>
      <c r="L1611" s="10">
        <v>46044</v>
      </c>
      <c r="M1611" s="11">
        <v>47869</v>
      </c>
      <c r="N1611" s="11"/>
      <c r="O1611" s="11"/>
    </row>
    <row r="1612" s="2" customFormat="1" ht="30" hidden="1" customHeight="1">
      <c r="A1612" s="5" t="s">
        <v>111</v>
      </c>
      <c r="B1612" s="5" t="s">
        <v>16</v>
      </c>
      <c r="C1612" s="6">
        <v>1329001693</v>
      </c>
      <c r="D1612" s="7" t="s">
        <v>1679</v>
      </c>
      <c r="E1612" s="7"/>
      <c r="F1612" s="8">
        <v>46069.353874502311</v>
      </c>
      <c r="G1612" s="8">
        <v>46069.55165956018</v>
      </c>
      <c r="H1612" s="9">
        <v>4</v>
      </c>
      <c r="I1612" s="6">
        <v>400489</v>
      </c>
      <c r="J1612" s="7" t="s">
        <v>1676</v>
      </c>
      <c r="K1612" s="6">
        <v>100010421</v>
      </c>
      <c r="L1612" s="10">
        <v>46044</v>
      </c>
      <c r="M1612" s="11">
        <v>47869</v>
      </c>
      <c r="N1612" s="11"/>
      <c r="O1612" s="11"/>
    </row>
    <row r="1613" s="2" customFormat="1" ht="30" hidden="1" customHeight="1">
      <c r="A1613" s="5" t="s">
        <v>111</v>
      </c>
      <c r="B1613" s="5" t="s">
        <v>16</v>
      </c>
      <c r="C1613" s="6">
        <v>1329001693</v>
      </c>
      <c r="D1613" s="7" t="s">
        <v>1680</v>
      </c>
      <c r="E1613" s="7"/>
      <c r="F1613" s="8">
        <v>46069.353874502311</v>
      </c>
      <c r="G1613" s="8">
        <v>46069.548588414349</v>
      </c>
      <c r="H1613" s="9">
        <v>4</v>
      </c>
      <c r="I1613" s="6">
        <v>400489</v>
      </c>
      <c r="J1613" s="7" t="s">
        <v>1676</v>
      </c>
      <c r="K1613" s="6">
        <v>153000052</v>
      </c>
      <c r="L1613" s="10">
        <v>46044</v>
      </c>
      <c r="M1613" s="11">
        <v>47869</v>
      </c>
      <c r="N1613" s="11"/>
      <c r="O1613" s="11"/>
    </row>
    <row r="1614" s="2" customFormat="1" ht="30" hidden="1" customHeight="1">
      <c r="A1614" s="5" t="s">
        <v>111</v>
      </c>
      <c r="B1614" s="5" t="s">
        <v>16</v>
      </c>
      <c r="C1614" s="6">
        <v>1329001693</v>
      </c>
      <c r="D1614" s="7" t="s">
        <v>1681</v>
      </c>
      <c r="E1614" s="7"/>
      <c r="F1614" s="8">
        <v>46069.353874502311</v>
      </c>
      <c r="G1614" s="8">
        <v>46069.546815081019</v>
      </c>
      <c r="H1614" s="9">
        <v>4</v>
      </c>
      <c r="I1614" s="6">
        <v>400489</v>
      </c>
      <c r="J1614" s="7" t="s">
        <v>1676</v>
      </c>
      <c r="K1614" s="6">
        <v>153000052</v>
      </c>
      <c r="L1614" s="10">
        <v>46044</v>
      </c>
      <c r="M1614" s="11">
        <v>47869</v>
      </c>
      <c r="N1614" s="11"/>
      <c r="O1614" s="11"/>
    </row>
    <row r="1615" s="2" customFormat="1" ht="30" hidden="1" customHeight="1">
      <c r="A1615" s="5" t="s">
        <v>111</v>
      </c>
      <c r="B1615" s="5" t="s">
        <v>16</v>
      </c>
      <c r="C1615" s="6">
        <v>1329001693</v>
      </c>
      <c r="D1615" s="7" t="s">
        <v>1682</v>
      </c>
      <c r="E1615" s="7"/>
      <c r="F1615" s="8">
        <v>46069.353874502311</v>
      </c>
      <c r="G1615" s="8">
        <v>46069.43493087963</v>
      </c>
      <c r="H1615" s="9">
        <v>4</v>
      </c>
      <c r="I1615" s="6">
        <v>401101</v>
      </c>
      <c r="J1615" s="7" t="s">
        <v>1572</v>
      </c>
      <c r="K1615" s="6">
        <v>160000101</v>
      </c>
      <c r="L1615" s="10">
        <v>46011</v>
      </c>
      <c r="M1615" s="11">
        <v>47836</v>
      </c>
      <c r="N1615" s="11"/>
      <c r="O1615" s="11"/>
    </row>
    <row r="1616" s="2" customFormat="1" ht="30" hidden="1" customHeight="1">
      <c r="A1616" s="5" t="s">
        <v>111</v>
      </c>
      <c r="B1616" s="5" t="s">
        <v>16</v>
      </c>
      <c r="C1616" s="6">
        <v>1329001693</v>
      </c>
      <c r="D1616" s="7" t="s">
        <v>1683</v>
      </c>
      <c r="E1616" s="7"/>
      <c r="F1616" s="8">
        <v>46069.353874502311</v>
      </c>
      <c r="G1616" s="8">
        <v>46069.545032511574</v>
      </c>
      <c r="H1616" s="9">
        <v>4</v>
      </c>
      <c r="I1616" s="6">
        <v>401101</v>
      </c>
      <c r="J1616" s="7" t="s">
        <v>1572</v>
      </c>
      <c r="K1616" s="6">
        <v>160000101</v>
      </c>
      <c r="L1616" s="10">
        <v>46011</v>
      </c>
      <c r="M1616" s="11">
        <v>47836</v>
      </c>
      <c r="N1616" s="11"/>
      <c r="O1616" s="11"/>
    </row>
    <row r="1617" s="2" customFormat="1" ht="30" hidden="1" customHeight="1">
      <c r="A1617" s="5" t="s">
        <v>111</v>
      </c>
      <c r="B1617" s="5" t="s">
        <v>16</v>
      </c>
      <c r="C1617" s="6">
        <v>1329001693</v>
      </c>
      <c r="D1617" s="7" t="s">
        <v>1684</v>
      </c>
      <c r="E1617" s="7"/>
      <c r="F1617" s="8">
        <v>46069.353874502311</v>
      </c>
      <c r="G1617" s="8">
        <v>46069.51454971065</v>
      </c>
      <c r="H1617" s="9">
        <v>4</v>
      </c>
      <c r="I1617" s="6">
        <v>401101</v>
      </c>
      <c r="J1617" s="7" t="s">
        <v>1572</v>
      </c>
      <c r="K1617" s="6">
        <v>160000101</v>
      </c>
      <c r="L1617" s="10">
        <v>46011</v>
      </c>
      <c r="M1617" s="11">
        <v>47836</v>
      </c>
      <c r="N1617" s="11"/>
      <c r="O1617" s="11"/>
    </row>
    <row r="1618" s="2" customFormat="1" ht="30" hidden="1" customHeight="1">
      <c r="A1618" s="5" t="s">
        <v>111</v>
      </c>
      <c r="B1618" s="5" t="s">
        <v>16</v>
      </c>
      <c r="C1618" s="6">
        <v>1329001693</v>
      </c>
      <c r="D1618" s="7" t="s">
        <v>1685</v>
      </c>
      <c r="E1618" s="7"/>
      <c r="F1618" s="8">
        <v>46069.353874502311</v>
      </c>
      <c r="G1618" s="8">
        <v>46069.515697766205</v>
      </c>
      <c r="H1618" s="9">
        <v>4</v>
      </c>
      <c r="I1618" s="6">
        <v>401101</v>
      </c>
      <c r="J1618" s="7" t="s">
        <v>1572</v>
      </c>
      <c r="K1618" s="6">
        <v>160000101</v>
      </c>
      <c r="L1618" s="10">
        <v>46011</v>
      </c>
      <c r="M1618" s="11">
        <v>47836</v>
      </c>
      <c r="N1618" s="11"/>
      <c r="O1618" s="11"/>
    </row>
    <row r="1619" s="2" customFormat="1" ht="30" hidden="1" customHeight="1">
      <c r="A1619" s="5" t="s">
        <v>111</v>
      </c>
      <c r="B1619" s="5" t="s">
        <v>16</v>
      </c>
      <c r="C1619" s="6">
        <v>1329001693</v>
      </c>
      <c r="D1619" s="7" t="s">
        <v>1686</v>
      </c>
      <c r="E1619" s="7"/>
      <c r="F1619" s="8">
        <v>46069.353874502311</v>
      </c>
      <c r="G1619" s="8">
        <v>46069.512784166662</v>
      </c>
      <c r="H1619" s="9">
        <v>4</v>
      </c>
      <c r="I1619" s="6">
        <v>401101</v>
      </c>
      <c r="J1619" s="7" t="s">
        <v>1572</v>
      </c>
      <c r="K1619" s="6">
        <v>160000101</v>
      </c>
      <c r="L1619" s="10">
        <v>46011</v>
      </c>
      <c r="M1619" s="11">
        <v>47836</v>
      </c>
      <c r="N1619" s="11"/>
      <c r="O1619" s="11"/>
    </row>
    <row r="1620" s="2" customFormat="1" ht="30" hidden="1" customHeight="1">
      <c r="A1620" s="5" t="s">
        <v>111</v>
      </c>
      <c r="B1620" s="5" t="s">
        <v>16</v>
      </c>
      <c r="C1620" s="6">
        <v>1329001693</v>
      </c>
      <c r="D1620" s="7" t="s">
        <v>1687</v>
      </c>
      <c r="E1620" s="7"/>
      <c r="F1620" s="8">
        <v>46069.353874502311</v>
      </c>
      <c r="G1620" s="8">
        <v>46069.51694256944</v>
      </c>
      <c r="H1620" s="9">
        <v>3</v>
      </c>
      <c r="I1620" s="6">
        <v>400541</v>
      </c>
      <c r="J1620" s="7" t="s">
        <v>1007</v>
      </c>
      <c r="K1620" s="6">
        <v>153000081</v>
      </c>
      <c r="L1620" s="10"/>
      <c r="M1620" s="11">
        <v>47883</v>
      </c>
      <c r="N1620" s="11"/>
      <c r="O1620" s="11"/>
    </row>
    <row r="1621" s="2" customFormat="1" ht="30" hidden="1" customHeight="1">
      <c r="A1621" s="5" t="s">
        <v>111</v>
      </c>
      <c r="B1621" s="5" t="s">
        <v>16</v>
      </c>
      <c r="C1621" s="6">
        <v>1329001693</v>
      </c>
      <c r="D1621" s="7" t="s">
        <v>1688</v>
      </c>
      <c r="E1621" s="7"/>
      <c r="F1621" s="8">
        <v>46069.353874502311</v>
      </c>
      <c r="G1621" s="8">
        <v>46069.55216068287</v>
      </c>
      <c r="H1621" s="9">
        <v>4</v>
      </c>
      <c r="I1621" s="6">
        <v>400538</v>
      </c>
      <c r="J1621" s="7" t="s">
        <v>1667</v>
      </c>
      <c r="K1621" s="6">
        <v>153000048</v>
      </c>
      <c r="L1621" s="10">
        <v>46044</v>
      </c>
      <c r="M1621" s="11">
        <v>47869</v>
      </c>
      <c r="N1621" s="11"/>
      <c r="O1621" s="11"/>
    </row>
    <row r="1622" s="2" customFormat="1" ht="30" hidden="1" customHeight="1">
      <c r="A1622" s="5" t="s">
        <v>111</v>
      </c>
      <c r="B1622" s="5" t="s">
        <v>16</v>
      </c>
      <c r="C1622" s="6">
        <v>1329001693</v>
      </c>
      <c r="D1622" s="7" t="s">
        <v>1689</v>
      </c>
      <c r="E1622" s="7"/>
      <c r="F1622" s="8">
        <v>46069.353874502311</v>
      </c>
      <c r="G1622" s="8">
        <v>46069.519177858798</v>
      </c>
      <c r="H1622" s="9">
        <v>4</v>
      </c>
      <c r="I1622" s="6">
        <v>400541</v>
      </c>
      <c r="J1622" s="7" t="s">
        <v>1007</v>
      </c>
      <c r="K1622" s="6">
        <v>100010765</v>
      </c>
      <c r="L1622" s="10"/>
      <c r="M1622" s="11">
        <v>47883</v>
      </c>
      <c r="N1622" s="11"/>
      <c r="O1622" s="11"/>
    </row>
    <row r="1623" s="2" customFormat="1" ht="30" hidden="1" customHeight="1">
      <c r="A1623" s="5" t="s">
        <v>111</v>
      </c>
      <c r="B1623" s="5" t="s">
        <v>16</v>
      </c>
      <c r="C1623" s="6">
        <v>1329001693</v>
      </c>
      <c r="D1623" s="7" t="s">
        <v>1690</v>
      </c>
      <c r="E1623" s="7"/>
      <c r="F1623" s="8">
        <v>46069.353874502311</v>
      </c>
      <c r="G1623" s="8">
        <v>46069.553309710645</v>
      </c>
      <c r="H1623" s="9">
        <v>4</v>
      </c>
      <c r="I1623" s="6">
        <v>400538</v>
      </c>
      <c r="J1623" s="7" t="s">
        <v>1667</v>
      </c>
      <c r="K1623" s="6">
        <v>153000048</v>
      </c>
      <c r="L1623" s="10">
        <v>46044</v>
      </c>
      <c r="M1623" s="11">
        <v>47869</v>
      </c>
      <c r="N1623" s="11"/>
      <c r="O1623" s="11"/>
    </row>
    <row r="1624" s="2" customFormat="1" ht="30" hidden="1" customHeight="1">
      <c r="A1624" s="5" t="s">
        <v>111</v>
      </c>
      <c r="B1624" s="5" t="s">
        <v>16</v>
      </c>
      <c r="C1624" s="6">
        <v>1329001693</v>
      </c>
      <c r="D1624" s="7" t="s">
        <v>1691</v>
      </c>
      <c r="E1624" s="7"/>
      <c r="F1624" s="8">
        <v>46069.353874502311</v>
      </c>
      <c r="G1624" s="8">
        <v>46069.549716365742</v>
      </c>
      <c r="H1624" s="9">
        <v>4</v>
      </c>
      <c r="I1624" s="6">
        <v>400538</v>
      </c>
      <c r="J1624" s="7" t="s">
        <v>1667</v>
      </c>
      <c r="K1624" s="6">
        <v>153000048</v>
      </c>
      <c r="L1624" s="10">
        <v>46044</v>
      </c>
      <c r="M1624" s="11">
        <v>47869</v>
      </c>
      <c r="N1624" s="11"/>
      <c r="O1624" s="11"/>
    </row>
    <row r="1625" s="2" customFormat="1" ht="30" hidden="1" customHeight="1">
      <c r="A1625" s="5" t="s">
        <v>111</v>
      </c>
      <c r="B1625" s="5" t="s">
        <v>16</v>
      </c>
      <c r="C1625" s="6">
        <v>1329001693</v>
      </c>
      <c r="D1625" s="7" t="s">
        <v>1692</v>
      </c>
      <c r="E1625" s="7"/>
      <c r="F1625" s="8">
        <v>46069.353874502311</v>
      </c>
      <c r="G1625" s="8">
        <v>46069.548017256944</v>
      </c>
      <c r="H1625" s="9">
        <v>4</v>
      </c>
      <c r="I1625" s="6">
        <v>400538</v>
      </c>
      <c r="J1625" s="7" t="s">
        <v>1667</v>
      </c>
      <c r="K1625" s="6">
        <v>153000048</v>
      </c>
      <c r="L1625" s="10">
        <v>46044</v>
      </c>
      <c r="M1625" s="11">
        <v>47869</v>
      </c>
      <c r="N1625" s="11"/>
      <c r="O1625" s="11"/>
    </row>
    <row r="1626" s="2" customFormat="1" ht="30" hidden="1" customHeight="1">
      <c r="A1626" s="5" t="s">
        <v>1402</v>
      </c>
      <c r="B1626" s="5" t="s">
        <v>16</v>
      </c>
      <c r="C1626" s="12" t="s">
        <v>1693</v>
      </c>
      <c r="D1626" s="7" t="s">
        <v>1694</v>
      </c>
      <c r="E1626" s="7"/>
      <c r="F1626" s="8">
        <v>46069.443332326387</v>
      </c>
      <c r="G1626" s="8">
        <v>46069.479954791663</v>
      </c>
      <c r="H1626" s="9">
        <v>32</v>
      </c>
      <c r="I1626" s="6">
        <v>400568</v>
      </c>
      <c r="J1626" s="7" t="s">
        <v>1601</v>
      </c>
      <c r="K1626" s="6">
        <v>153000022</v>
      </c>
      <c r="L1626" s="10">
        <v>46036</v>
      </c>
      <c r="M1626" s="11">
        <v>47861</v>
      </c>
      <c r="N1626" s="11"/>
      <c r="O1626" s="11"/>
    </row>
    <row r="1627" s="2" customFormat="1" ht="30" hidden="1" customHeight="1">
      <c r="A1627" s="5" t="s">
        <v>1402</v>
      </c>
      <c r="B1627" s="5" t="s">
        <v>16</v>
      </c>
      <c r="C1627" s="12" t="s">
        <v>1693</v>
      </c>
      <c r="D1627" s="7" t="s">
        <v>1695</v>
      </c>
      <c r="E1627" s="7"/>
      <c r="F1627" s="8">
        <v>46069.443332326387</v>
      </c>
      <c r="G1627" s="8">
        <v>46070.27996969907</v>
      </c>
      <c r="H1627" s="9">
        <v>8</v>
      </c>
      <c r="I1627" s="6">
        <v>400568</v>
      </c>
      <c r="J1627" s="7" t="s">
        <v>1601</v>
      </c>
      <c r="K1627" s="6">
        <v>153000022</v>
      </c>
      <c r="L1627" s="10">
        <v>46036</v>
      </c>
      <c r="M1627" s="11">
        <v>47861</v>
      </c>
      <c r="N1627" s="11"/>
      <c r="O1627" s="11"/>
    </row>
    <row r="1628" s="2" customFormat="1" ht="30" hidden="1" customHeight="1">
      <c r="A1628" s="5" t="s">
        <v>1402</v>
      </c>
      <c r="B1628" s="5" t="s">
        <v>16</v>
      </c>
      <c r="C1628" s="12" t="s">
        <v>1693</v>
      </c>
      <c r="D1628" s="7" t="s">
        <v>1696</v>
      </c>
      <c r="E1628" s="7"/>
      <c r="F1628" s="8">
        <v>46069.443332326387</v>
      </c>
      <c r="G1628" s="8">
        <v>46069.480438402774</v>
      </c>
      <c r="H1628" s="9">
        <v>32</v>
      </c>
      <c r="I1628" s="6">
        <v>400568</v>
      </c>
      <c r="J1628" s="7" t="s">
        <v>1601</v>
      </c>
      <c r="K1628" s="6">
        <v>153000022</v>
      </c>
      <c r="L1628" s="10">
        <v>46036</v>
      </c>
      <c r="M1628" s="11">
        <v>47861</v>
      </c>
      <c r="N1628" s="11"/>
      <c r="O1628" s="11"/>
    </row>
    <row r="1629" s="2" customFormat="1" ht="30" hidden="1" customHeight="1">
      <c r="A1629" s="5" t="s">
        <v>1402</v>
      </c>
      <c r="B1629" s="5" t="s">
        <v>16</v>
      </c>
      <c r="C1629" s="12" t="s">
        <v>1693</v>
      </c>
      <c r="D1629" s="7" t="s">
        <v>1697</v>
      </c>
      <c r="E1629" s="7"/>
      <c r="F1629" s="8">
        <v>46069.443332326387</v>
      </c>
      <c r="G1629" s="8">
        <v>46069.480226319443</v>
      </c>
      <c r="H1629" s="9">
        <v>32</v>
      </c>
      <c r="I1629" s="6">
        <v>400568</v>
      </c>
      <c r="J1629" s="7" t="s">
        <v>1601</v>
      </c>
      <c r="K1629" s="6">
        <v>153000022</v>
      </c>
      <c r="L1629" s="10">
        <v>46036</v>
      </c>
      <c r="M1629" s="11">
        <v>47861</v>
      </c>
      <c r="N1629" s="11"/>
      <c r="O1629" s="11"/>
    </row>
    <row r="1630" s="2" customFormat="1" ht="30" hidden="1" customHeight="1">
      <c r="A1630" s="5" t="s">
        <v>1402</v>
      </c>
      <c r="B1630" s="5" t="s">
        <v>16</v>
      </c>
      <c r="C1630" s="12" t="s">
        <v>1693</v>
      </c>
      <c r="D1630" s="7" t="s">
        <v>1698</v>
      </c>
      <c r="E1630" s="7"/>
      <c r="F1630" s="8">
        <v>46069.443332326387</v>
      </c>
      <c r="G1630" s="8">
        <v>46069.479686122686</v>
      </c>
      <c r="H1630" s="9">
        <v>32</v>
      </c>
      <c r="I1630" s="6">
        <v>400568</v>
      </c>
      <c r="J1630" s="7" t="s">
        <v>1601</v>
      </c>
      <c r="K1630" s="6">
        <v>153000022</v>
      </c>
      <c r="L1630" s="10">
        <v>46036</v>
      </c>
      <c r="M1630" s="11">
        <v>47861</v>
      </c>
      <c r="N1630" s="11"/>
      <c r="O1630" s="11"/>
    </row>
    <row r="1631" s="2" customFormat="1" ht="30" hidden="1" customHeight="1">
      <c r="A1631" s="5" t="s">
        <v>1402</v>
      </c>
      <c r="B1631" s="5" t="s">
        <v>16</v>
      </c>
      <c r="C1631" s="12" t="s">
        <v>1693</v>
      </c>
      <c r="D1631" s="7" t="s">
        <v>1699</v>
      </c>
      <c r="E1631" s="7"/>
      <c r="F1631" s="8">
        <v>46069.443332326387</v>
      </c>
      <c r="G1631" s="8">
        <v>46069.479394166665</v>
      </c>
      <c r="H1631" s="9">
        <v>32</v>
      </c>
      <c r="I1631" s="6">
        <v>400568</v>
      </c>
      <c r="J1631" s="7" t="s">
        <v>1601</v>
      </c>
      <c r="K1631" s="6">
        <v>153000022</v>
      </c>
      <c r="L1631" s="10">
        <v>46036</v>
      </c>
      <c r="M1631" s="11">
        <v>47861</v>
      </c>
      <c r="N1631" s="11"/>
      <c r="O1631" s="11"/>
    </row>
    <row r="1632" s="2" customFormat="1" ht="30" hidden="1" customHeight="1">
      <c r="A1632" s="5" t="s">
        <v>1402</v>
      </c>
      <c r="B1632" s="5" t="s">
        <v>16</v>
      </c>
      <c r="C1632" s="12" t="s">
        <v>1693</v>
      </c>
      <c r="D1632" s="7" t="s">
        <v>1700</v>
      </c>
      <c r="E1632" s="7"/>
      <c r="F1632" s="8">
        <v>46069.443332326387</v>
      </c>
      <c r="G1632" s="8">
        <v>46069.480720590276</v>
      </c>
      <c r="H1632" s="9">
        <v>32</v>
      </c>
      <c r="I1632" s="6">
        <v>400568</v>
      </c>
      <c r="J1632" s="7" t="s">
        <v>1601</v>
      </c>
      <c r="K1632" s="6">
        <v>153000022</v>
      </c>
      <c r="L1632" s="10">
        <v>46036</v>
      </c>
      <c r="M1632" s="11">
        <v>47861</v>
      </c>
      <c r="N1632" s="11"/>
      <c r="O1632" s="11"/>
    </row>
    <row r="1633" s="2" customFormat="1" ht="30" hidden="1" customHeight="1">
      <c r="A1633" s="5" t="s">
        <v>15</v>
      </c>
      <c r="B1633" s="5" t="s">
        <v>16</v>
      </c>
      <c r="C1633" s="6">
        <v>2502701178</v>
      </c>
      <c r="D1633" s="7" t="s">
        <v>1701</v>
      </c>
      <c r="E1633" s="7"/>
      <c r="F1633" s="8">
        <v>46069.550097997686</v>
      </c>
      <c r="G1633" s="8">
        <v>46070.278771238423</v>
      </c>
      <c r="H1633" s="9">
        <v>3</v>
      </c>
      <c r="I1633" s="6">
        <v>400912</v>
      </c>
      <c r="J1633" s="7" t="s">
        <v>742</v>
      </c>
      <c r="K1633" s="6">
        <v>400003814</v>
      </c>
      <c r="L1633" s="10"/>
      <c r="M1633" s="11">
        <v>47810</v>
      </c>
      <c r="N1633" s="11">
        <v>46069</v>
      </c>
      <c r="O1633" s="11">
        <v>46069</v>
      </c>
    </row>
    <row r="1634" s="2" customFormat="1" ht="30" hidden="1" customHeight="1">
      <c r="A1634" s="5" t="s">
        <v>15</v>
      </c>
      <c r="B1634" s="5" t="s">
        <v>16</v>
      </c>
      <c r="C1634" s="6">
        <v>2502701178</v>
      </c>
      <c r="D1634" s="7" t="s">
        <v>1702</v>
      </c>
      <c r="E1634" s="7"/>
      <c r="F1634" s="8">
        <v>46069.550097997686</v>
      </c>
      <c r="G1634" s="8">
        <v>46070.336083182869</v>
      </c>
      <c r="H1634" s="9">
        <v>2</v>
      </c>
      <c r="I1634" s="6">
        <v>400445</v>
      </c>
      <c r="J1634" s="7" t="s">
        <v>1703</v>
      </c>
      <c r="K1634" s="6">
        <v>100009700</v>
      </c>
      <c r="L1634" s="10"/>
      <c r="M1634" s="11">
        <v>47706</v>
      </c>
      <c r="N1634" s="11">
        <v>46069</v>
      </c>
      <c r="O1634" s="11">
        <v>46069</v>
      </c>
    </row>
    <row r="1635" s="2" customFormat="1" ht="30" hidden="1" customHeight="1">
      <c r="A1635" s="5" t="s">
        <v>15</v>
      </c>
      <c r="B1635" s="5" t="s">
        <v>16</v>
      </c>
      <c r="C1635" s="6">
        <v>2502701178</v>
      </c>
      <c r="D1635" s="7" t="s">
        <v>1704</v>
      </c>
      <c r="E1635" s="7"/>
      <c r="F1635" s="8">
        <v>46069.550097997686</v>
      </c>
      <c r="G1635" s="8">
        <v>46069.634842905092</v>
      </c>
      <c r="H1635" s="9">
        <v>1</v>
      </c>
      <c r="I1635" s="6">
        <v>400445</v>
      </c>
      <c r="J1635" s="7" t="s">
        <v>1703</v>
      </c>
      <c r="K1635" s="6">
        <v>100010511</v>
      </c>
      <c r="L1635" s="10"/>
      <c r="M1635" s="11">
        <v>47781</v>
      </c>
      <c r="N1635" s="11">
        <v>46069</v>
      </c>
      <c r="O1635" s="11">
        <v>46069</v>
      </c>
    </row>
    <row r="1636" s="2" customFormat="1" ht="30" hidden="1" customHeight="1">
      <c r="A1636" s="5" t="s">
        <v>15</v>
      </c>
      <c r="B1636" s="5" t="s">
        <v>16</v>
      </c>
      <c r="C1636" s="6">
        <v>2502701178</v>
      </c>
      <c r="D1636" s="7" t="s">
        <v>1705</v>
      </c>
      <c r="E1636" s="7"/>
      <c r="F1636" s="8">
        <v>46069.550097997686</v>
      </c>
      <c r="G1636" s="8">
        <v>46069.634070763888</v>
      </c>
      <c r="H1636" s="9">
        <v>11</v>
      </c>
      <c r="I1636" s="6">
        <v>400445</v>
      </c>
      <c r="J1636" s="7" t="s">
        <v>1703</v>
      </c>
      <c r="K1636" s="6">
        <v>100010511</v>
      </c>
      <c r="L1636" s="10"/>
      <c r="M1636" s="11">
        <v>47781</v>
      </c>
      <c r="N1636" s="11">
        <v>46069</v>
      </c>
      <c r="O1636" s="11">
        <v>46069</v>
      </c>
    </row>
    <row r="1637" s="2" customFormat="1" ht="30" hidden="1" customHeight="1">
      <c r="A1637" s="5" t="s">
        <v>15</v>
      </c>
      <c r="B1637" s="5" t="s">
        <v>16</v>
      </c>
      <c r="C1637" s="6">
        <v>2502701178</v>
      </c>
      <c r="D1637" s="7" t="s">
        <v>1706</v>
      </c>
      <c r="E1637" s="7"/>
      <c r="F1637" s="8">
        <v>46069.550097997686</v>
      </c>
      <c r="G1637" s="8">
        <v>46069.641507986111</v>
      </c>
      <c r="H1637" s="9">
        <v>4</v>
      </c>
      <c r="I1637" s="6">
        <v>400903</v>
      </c>
      <c r="J1637" s="7" t="s">
        <v>564</v>
      </c>
      <c r="K1637" s="6">
        <v>600000992</v>
      </c>
      <c r="L1637" s="10">
        <v>46008</v>
      </c>
      <c r="M1637" s="11">
        <v>47833</v>
      </c>
      <c r="N1637" s="11">
        <v>46069</v>
      </c>
      <c r="O1637" s="11">
        <v>46069</v>
      </c>
    </row>
    <row r="1638" s="2" customFormat="1" ht="30" hidden="1" customHeight="1">
      <c r="A1638" s="5" t="s">
        <v>15</v>
      </c>
      <c r="B1638" s="5" t="s">
        <v>16</v>
      </c>
      <c r="C1638" s="6">
        <v>2502701178</v>
      </c>
      <c r="D1638" s="7" t="s">
        <v>1707</v>
      </c>
      <c r="E1638" s="7"/>
      <c r="F1638" s="8">
        <v>46069.550097997686</v>
      </c>
      <c r="G1638" s="8">
        <v>46070.281561527772</v>
      </c>
      <c r="H1638" s="9">
        <v>4</v>
      </c>
      <c r="I1638" s="6">
        <v>400903</v>
      </c>
      <c r="J1638" s="7" t="s">
        <v>564</v>
      </c>
      <c r="K1638" s="6">
        <v>600000992</v>
      </c>
      <c r="L1638" s="10">
        <v>46008</v>
      </c>
      <c r="M1638" s="11">
        <v>47833</v>
      </c>
      <c r="N1638" s="11">
        <v>46069</v>
      </c>
      <c r="O1638" s="11">
        <v>46069</v>
      </c>
    </row>
    <row r="1639" s="2" customFormat="1" ht="30" hidden="1" customHeight="1">
      <c r="A1639" s="5" t="s">
        <v>15</v>
      </c>
      <c r="B1639" s="5" t="s">
        <v>16</v>
      </c>
      <c r="C1639" s="6">
        <v>2502701178</v>
      </c>
      <c r="D1639" s="7" t="s">
        <v>1708</v>
      </c>
      <c r="E1639" s="7"/>
      <c r="F1639" s="8">
        <v>46069.550097997686</v>
      </c>
      <c r="G1639" s="8">
        <v>46069.6337102662</v>
      </c>
      <c r="H1639" s="9">
        <v>4</v>
      </c>
      <c r="I1639" s="6">
        <v>400903</v>
      </c>
      <c r="J1639" s="7" t="s">
        <v>564</v>
      </c>
      <c r="K1639" s="6">
        <v>600000993</v>
      </c>
      <c r="L1639" s="10">
        <v>46009</v>
      </c>
      <c r="M1639" s="11">
        <v>47834</v>
      </c>
      <c r="N1639" s="11">
        <v>46069</v>
      </c>
      <c r="O1639" s="11">
        <v>46069</v>
      </c>
    </row>
    <row r="1640" s="2" customFormat="1" ht="30" hidden="1" customHeight="1">
      <c r="A1640" s="5" t="s">
        <v>15</v>
      </c>
      <c r="B1640" s="5" t="s">
        <v>16</v>
      </c>
      <c r="C1640" s="6">
        <v>2502701178</v>
      </c>
      <c r="D1640" s="7" t="s">
        <v>1709</v>
      </c>
      <c r="E1640" s="7"/>
      <c r="F1640" s="8">
        <v>46069.550097997686</v>
      </c>
      <c r="G1640" s="8">
        <v>46069.632922037032</v>
      </c>
      <c r="H1640" s="9">
        <v>4</v>
      </c>
      <c r="I1640" s="6">
        <v>400903</v>
      </c>
      <c r="J1640" s="7" t="s">
        <v>564</v>
      </c>
      <c r="K1640" s="6">
        <v>600000993</v>
      </c>
      <c r="L1640" s="10">
        <v>46009</v>
      </c>
      <c r="M1640" s="11">
        <v>47834</v>
      </c>
      <c r="N1640" s="11">
        <v>46069</v>
      </c>
      <c r="O1640" s="11">
        <v>46069</v>
      </c>
    </row>
    <row r="1641" s="2" customFormat="1" ht="30" hidden="1" customHeight="1">
      <c r="A1641" s="5" t="s">
        <v>15</v>
      </c>
      <c r="B1641" s="5" t="s">
        <v>16</v>
      </c>
      <c r="C1641" s="6">
        <v>2502701178</v>
      </c>
      <c r="D1641" s="7" t="s">
        <v>1710</v>
      </c>
      <c r="E1641" s="7"/>
      <c r="F1641" s="8">
        <v>46069.550097997686</v>
      </c>
      <c r="G1641" s="8">
        <v>46069.632593194445</v>
      </c>
      <c r="H1641" s="9">
        <v>4</v>
      </c>
      <c r="I1641" s="6">
        <v>400903</v>
      </c>
      <c r="J1641" s="7" t="s">
        <v>564</v>
      </c>
      <c r="K1641" s="6">
        <v>600000992</v>
      </c>
      <c r="L1641" s="10">
        <v>46008</v>
      </c>
      <c r="M1641" s="11">
        <v>47833</v>
      </c>
      <c r="N1641" s="11">
        <v>46069</v>
      </c>
      <c r="O1641" s="11">
        <v>46069</v>
      </c>
    </row>
    <row r="1642" s="2" customFormat="1" ht="30" hidden="1" customHeight="1">
      <c r="A1642" s="5" t="s">
        <v>15</v>
      </c>
      <c r="B1642" s="5" t="s">
        <v>16</v>
      </c>
      <c r="C1642" s="6">
        <v>2502701178</v>
      </c>
      <c r="D1642" s="7" t="s">
        <v>1711</v>
      </c>
      <c r="E1642" s="7"/>
      <c r="F1642" s="8">
        <v>46069.550097997686</v>
      </c>
      <c r="G1642" s="8">
        <v>46069.633066087961</v>
      </c>
      <c r="H1642" s="9">
        <v>4</v>
      </c>
      <c r="I1642" s="6">
        <v>400903</v>
      </c>
      <c r="J1642" s="7" t="s">
        <v>564</v>
      </c>
      <c r="K1642" s="6">
        <v>600000992</v>
      </c>
      <c r="L1642" s="10">
        <v>46008</v>
      </c>
      <c r="M1642" s="11">
        <v>47833</v>
      </c>
      <c r="N1642" s="11">
        <v>46069</v>
      </c>
      <c r="O1642" s="11">
        <v>46069</v>
      </c>
    </row>
    <row r="1643" s="2" customFormat="1" ht="30" hidden="1" customHeight="1">
      <c r="A1643" s="5" t="s">
        <v>15</v>
      </c>
      <c r="B1643" s="5" t="s">
        <v>16</v>
      </c>
      <c r="C1643" s="6">
        <v>2502701178</v>
      </c>
      <c r="D1643" s="7" t="s">
        <v>1712</v>
      </c>
      <c r="E1643" s="7"/>
      <c r="F1643" s="8">
        <v>46069.550097997686</v>
      </c>
      <c r="G1643" s="8">
        <v>46069.633466481479</v>
      </c>
      <c r="H1643" s="9">
        <v>4</v>
      </c>
      <c r="I1643" s="6">
        <v>400903</v>
      </c>
      <c r="J1643" s="7" t="s">
        <v>564</v>
      </c>
      <c r="K1643" s="6">
        <v>600000969</v>
      </c>
      <c r="L1643" s="10"/>
      <c r="M1643" s="11">
        <v>47809</v>
      </c>
      <c r="N1643" s="11">
        <v>46069</v>
      </c>
      <c r="O1643" s="11">
        <v>46069</v>
      </c>
    </row>
    <row r="1644" s="2" customFormat="1" ht="30" hidden="1" customHeight="1">
      <c r="A1644" s="5" t="s">
        <v>15</v>
      </c>
      <c r="B1644" s="5" t="s">
        <v>16</v>
      </c>
      <c r="C1644" s="6">
        <v>2502701178</v>
      </c>
      <c r="D1644" s="7" t="s">
        <v>1713</v>
      </c>
      <c r="E1644" s="7"/>
      <c r="F1644" s="8">
        <v>46069.550097997686</v>
      </c>
      <c r="G1644" s="8">
        <v>46069.634235196754</v>
      </c>
      <c r="H1644" s="9">
        <v>1</v>
      </c>
      <c r="I1644" s="6">
        <v>400903</v>
      </c>
      <c r="J1644" s="7" t="s">
        <v>564</v>
      </c>
      <c r="K1644" s="6">
        <v>600000992</v>
      </c>
      <c r="L1644" s="10">
        <v>46008</v>
      </c>
      <c r="M1644" s="11">
        <v>47833</v>
      </c>
      <c r="N1644" s="11">
        <v>46069</v>
      </c>
      <c r="O1644" s="11">
        <v>46069</v>
      </c>
    </row>
    <row r="1645" s="2" customFormat="1" ht="30" hidden="1" customHeight="1">
      <c r="A1645" s="5" t="s">
        <v>15</v>
      </c>
      <c r="B1645" s="5" t="s">
        <v>16</v>
      </c>
      <c r="C1645" s="6">
        <v>2502701178</v>
      </c>
      <c r="D1645" s="7" t="s">
        <v>1714</v>
      </c>
      <c r="E1645" s="7"/>
      <c r="F1645" s="8">
        <v>46069.550097997686</v>
      </c>
      <c r="G1645" s="8">
        <v>46070.285095659718</v>
      </c>
      <c r="H1645" s="9">
        <v>4</v>
      </c>
      <c r="I1645" s="6">
        <v>400903</v>
      </c>
      <c r="J1645" s="7" t="s">
        <v>564</v>
      </c>
      <c r="K1645" s="6">
        <v>600000992</v>
      </c>
      <c r="L1645" s="10">
        <v>46008</v>
      </c>
      <c r="M1645" s="11">
        <v>47833</v>
      </c>
      <c r="N1645" s="11">
        <v>46069</v>
      </c>
      <c r="O1645" s="11">
        <v>46069</v>
      </c>
    </row>
    <row r="1646" s="2" customFormat="1" ht="30" hidden="1" customHeight="1">
      <c r="A1646" s="5" t="s">
        <v>15</v>
      </c>
      <c r="B1646" s="5" t="s">
        <v>16</v>
      </c>
      <c r="C1646" s="6">
        <v>2502701178</v>
      </c>
      <c r="D1646" s="7" t="s">
        <v>1715</v>
      </c>
      <c r="E1646" s="7"/>
      <c r="F1646" s="8">
        <v>46069.550097997686</v>
      </c>
      <c r="G1646" s="8">
        <v>46070.284906041663</v>
      </c>
      <c r="H1646" s="9">
        <v>4</v>
      </c>
      <c r="I1646" s="6">
        <v>400903</v>
      </c>
      <c r="J1646" s="7" t="s">
        <v>564</v>
      </c>
      <c r="K1646" s="6">
        <v>600000994</v>
      </c>
      <c r="L1646" s="10">
        <v>46009</v>
      </c>
      <c r="M1646" s="11">
        <v>47834</v>
      </c>
      <c r="N1646" s="11">
        <v>46069</v>
      </c>
      <c r="O1646" s="11">
        <v>46069</v>
      </c>
    </row>
    <row r="1647" s="2" customFormat="1" ht="30" hidden="1" customHeight="1">
      <c r="A1647" s="5" t="s">
        <v>15</v>
      </c>
      <c r="B1647" s="5" t="s">
        <v>16</v>
      </c>
      <c r="C1647" s="6">
        <v>2502701178</v>
      </c>
      <c r="D1647" s="7" t="s">
        <v>1716</v>
      </c>
      <c r="E1647" s="7"/>
      <c r="F1647" s="8">
        <v>46069.550097997686</v>
      </c>
      <c r="G1647" s="8">
        <v>46070.284486909717</v>
      </c>
      <c r="H1647" s="9">
        <v>4</v>
      </c>
      <c r="I1647" s="6">
        <v>400903</v>
      </c>
      <c r="J1647" s="7" t="s">
        <v>564</v>
      </c>
      <c r="K1647" s="6">
        <v>600000993</v>
      </c>
      <c r="L1647" s="10">
        <v>46009</v>
      </c>
      <c r="M1647" s="11">
        <v>47834</v>
      </c>
      <c r="N1647" s="11">
        <v>46069</v>
      </c>
      <c r="O1647" s="11">
        <v>46069</v>
      </c>
    </row>
    <row r="1648" s="2" customFormat="1" ht="30" hidden="1" customHeight="1">
      <c r="A1648" s="5" t="s">
        <v>15</v>
      </c>
      <c r="B1648" s="5" t="s">
        <v>16</v>
      </c>
      <c r="C1648" s="6">
        <v>2502701178</v>
      </c>
      <c r="D1648" s="7" t="s">
        <v>1717</v>
      </c>
      <c r="E1648" s="7"/>
      <c r="F1648" s="8">
        <v>46069.550097997686</v>
      </c>
      <c r="G1648" s="8">
        <v>46070.284256018516</v>
      </c>
      <c r="H1648" s="9">
        <v>4</v>
      </c>
      <c r="I1648" s="6">
        <v>400903</v>
      </c>
      <c r="J1648" s="7" t="s">
        <v>564</v>
      </c>
      <c r="K1648" s="6">
        <v>600000992</v>
      </c>
      <c r="L1648" s="10">
        <v>46008</v>
      </c>
      <c r="M1648" s="11">
        <v>47833</v>
      </c>
      <c r="N1648" s="11">
        <v>46069</v>
      </c>
      <c r="O1648" s="11">
        <v>46069</v>
      </c>
    </row>
    <row r="1649" s="2" customFormat="1" ht="30" hidden="1" customHeight="1">
      <c r="A1649" s="5" t="s">
        <v>15</v>
      </c>
      <c r="B1649" s="5" t="s">
        <v>16</v>
      </c>
      <c r="C1649" s="6">
        <v>2502701178</v>
      </c>
      <c r="D1649" s="7" t="s">
        <v>1718</v>
      </c>
      <c r="E1649" s="7"/>
      <c r="F1649" s="8">
        <v>46069.550097997686</v>
      </c>
      <c r="G1649" s="8">
        <v>46070.283834479167</v>
      </c>
      <c r="H1649" s="9">
        <v>4</v>
      </c>
      <c r="I1649" s="6">
        <v>400903</v>
      </c>
      <c r="J1649" s="7" t="s">
        <v>564</v>
      </c>
      <c r="K1649" s="6">
        <v>600000992</v>
      </c>
      <c r="L1649" s="10">
        <v>46008</v>
      </c>
      <c r="M1649" s="11">
        <v>47833</v>
      </c>
      <c r="N1649" s="11">
        <v>46069</v>
      </c>
      <c r="O1649" s="11">
        <v>46069</v>
      </c>
    </row>
    <row r="1650" s="2" customFormat="1" ht="30" hidden="1" customHeight="1">
      <c r="A1650" s="5" t="s">
        <v>15</v>
      </c>
      <c r="B1650" s="5" t="s">
        <v>16</v>
      </c>
      <c r="C1650" s="6">
        <v>2502701178</v>
      </c>
      <c r="D1650" s="7" t="s">
        <v>1719</v>
      </c>
      <c r="E1650" s="7"/>
      <c r="F1650" s="8">
        <v>46069.550097997686</v>
      </c>
      <c r="G1650" s="8">
        <v>46070.283677870371</v>
      </c>
      <c r="H1650" s="9">
        <v>4</v>
      </c>
      <c r="I1650" s="6">
        <v>400903</v>
      </c>
      <c r="J1650" s="7" t="s">
        <v>564</v>
      </c>
      <c r="K1650" s="6">
        <v>600000969</v>
      </c>
      <c r="L1650" s="10"/>
      <c r="M1650" s="11">
        <v>47809</v>
      </c>
      <c r="N1650" s="11">
        <v>46069</v>
      </c>
      <c r="O1650" s="11">
        <v>46069</v>
      </c>
    </row>
    <row r="1651" s="2" customFormat="1" ht="30" hidden="1" customHeight="1">
      <c r="A1651" s="5" t="s">
        <v>15</v>
      </c>
      <c r="B1651" s="5" t="s">
        <v>16</v>
      </c>
      <c r="C1651" s="6">
        <v>2502701178</v>
      </c>
      <c r="D1651" s="7" t="s">
        <v>1720</v>
      </c>
      <c r="E1651" s="7"/>
      <c r="F1651" s="8">
        <v>46069.550097997686</v>
      </c>
      <c r="G1651" s="8">
        <v>46070.282738599533</v>
      </c>
      <c r="H1651" s="9">
        <v>4</v>
      </c>
      <c r="I1651" s="6">
        <v>400903</v>
      </c>
      <c r="J1651" s="7" t="s">
        <v>564</v>
      </c>
      <c r="K1651" s="6">
        <v>600000993</v>
      </c>
      <c r="L1651" s="10">
        <v>46009</v>
      </c>
      <c r="M1651" s="11">
        <v>47834</v>
      </c>
      <c r="N1651" s="11">
        <v>46069</v>
      </c>
      <c r="O1651" s="11">
        <v>46069</v>
      </c>
    </row>
    <row r="1652" s="2" customFormat="1" ht="30" hidden="1" customHeight="1">
      <c r="A1652" s="5" t="s">
        <v>15</v>
      </c>
      <c r="B1652" s="5" t="s">
        <v>16</v>
      </c>
      <c r="C1652" s="6">
        <v>2502701178</v>
      </c>
      <c r="D1652" s="7" t="s">
        <v>1721</v>
      </c>
      <c r="E1652" s="7"/>
      <c r="F1652" s="8">
        <v>46069.550097997686</v>
      </c>
      <c r="G1652" s="8">
        <v>46070.281725601853</v>
      </c>
      <c r="H1652" s="9">
        <v>4</v>
      </c>
      <c r="I1652" s="6">
        <v>400903</v>
      </c>
      <c r="J1652" s="7" t="s">
        <v>564</v>
      </c>
      <c r="K1652" s="6">
        <v>600000992</v>
      </c>
      <c r="L1652" s="10">
        <v>46008</v>
      </c>
      <c r="M1652" s="11">
        <v>47833</v>
      </c>
      <c r="N1652" s="11">
        <v>46069</v>
      </c>
      <c r="O1652" s="11">
        <v>46069</v>
      </c>
    </row>
    <row r="1653" s="2" customFormat="1" ht="30" hidden="1" customHeight="1">
      <c r="A1653" s="5" t="s">
        <v>15</v>
      </c>
      <c r="B1653" s="5" t="s">
        <v>16</v>
      </c>
      <c r="C1653" s="6">
        <v>2502701178</v>
      </c>
      <c r="D1653" s="7" t="s">
        <v>1722</v>
      </c>
      <c r="E1653" s="7"/>
      <c r="F1653" s="8">
        <v>46069.550097997686</v>
      </c>
      <c r="G1653" s="8">
        <v>46070.284021377316</v>
      </c>
      <c r="H1653" s="9">
        <v>4</v>
      </c>
      <c r="I1653" s="6">
        <v>400903</v>
      </c>
      <c r="J1653" s="7" t="s">
        <v>564</v>
      </c>
      <c r="K1653" s="6">
        <v>600000969</v>
      </c>
      <c r="L1653" s="10"/>
      <c r="M1653" s="11">
        <v>47809</v>
      </c>
      <c r="N1653" s="11">
        <v>46069</v>
      </c>
      <c r="O1653" s="11">
        <v>46069</v>
      </c>
    </row>
    <row r="1654" s="2" customFormat="1" ht="30" hidden="1" customHeight="1">
      <c r="A1654" s="5" t="s">
        <v>15</v>
      </c>
      <c r="B1654" s="5" t="s">
        <v>16</v>
      </c>
      <c r="C1654" s="6">
        <v>2502701178</v>
      </c>
      <c r="D1654" s="7" t="s">
        <v>1723</v>
      </c>
      <c r="E1654" s="7"/>
      <c r="F1654" s="8">
        <v>46069.550097997686</v>
      </c>
      <c r="G1654" s="8">
        <v>46070.281332395833</v>
      </c>
      <c r="H1654" s="9">
        <v>4</v>
      </c>
      <c r="I1654" s="6">
        <v>400912</v>
      </c>
      <c r="J1654" s="7" t="s">
        <v>742</v>
      </c>
      <c r="K1654" s="6">
        <v>400003808</v>
      </c>
      <c r="L1654" s="10"/>
      <c r="M1654" s="11">
        <v>47809</v>
      </c>
      <c r="N1654" s="11">
        <v>46069</v>
      </c>
      <c r="O1654" s="11">
        <v>46069</v>
      </c>
    </row>
    <row r="1655" s="2" customFormat="1" ht="30" hidden="1" customHeight="1">
      <c r="A1655" s="5" t="s">
        <v>15</v>
      </c>
      <c r="B1655" s="5" t="s">
        <v>16</v>
      </c>
      <c r="C1655" s="6">
        <v>2502701178</v>
      </c>
      <c r="D1655" s="7" t="s">
        <v>1724</v>
      </c>
      <c r="E1655" s="7"/>
      <c r="F1655" s="8">
        <v>46069.550097997686</v>
      </c>
      <c r="G1655" s="8">
        <v>46070.278497303239</v>
      </c>
      <c r="H1655" s="9">
        <v>1</v>
      </c>
      <c r="I1655" s="6">
        <v>400912</v>
      </c>
      <c r="J1655" s="7" t="s">
        <v>742</v>
      </c>
      <c r="K1655" s="6">
        <v>400003818</v>
      </c>
      <c r="L1655" s="10"/>
      <c r="M1655" s="11">
        <v>47811</v>
      </c>
      <c r="N1655" s="11">
        <v>46069</v>
      </c>
      <c r="O1655" s="11">
        <v>46069</v>
      </c>
    </row>
    <row r="1656" s="2" customFormat="1" ht="30" hidden="1" customHeight="1">
      <c r="A1656" s="5" t="s">
        <v>15</v>
      </c>
      <c r="B1656" s="5" t="s">
        <v>16</v>
      </c>
      <c r="C1656" s="6">
        <v>2502701178</v>
      </c>
      <c r="D1656" s="7" t="s">
        <v>1725</v>
      </c>
      <c r="E1656" s="7"/>
      <c r="F1656" s="8">
        <v>46069.550097997686</v>
      </c>
      <c r="G1656" s="8">
        <v>46070.279638333333</v>
      </c>
      <c r="H1656" s="9">
        <v>4</v>
      </c>
      <c r="I1656" s="6">
        <v>400912</v>
      </c>
      <c r="J1656" s="7" t="s">
        <v>742</v>
      </c>
      <c r="K1656" s="6">
        <v>400003818</v>
      </c>
      <c r="L1656" s="10"/>
      <c r="M1656" s="11">
        <v>47811</v>
      </c>
      <c r="N1656" s="11">
        <v>46069</v>
      </c>
      <c r="O1656" s="11">
        <v>46069</v>
      </c>
    </row>
    <row r="1657" s="2" customFormat="1" ht="30" hidden="1" customHeight="1">
      <c r="A1657" s="5" t="s">
        <v>15</v>
      </c>
      <c r="B1657" s="5" t="s">
        <v>16</v>
      </c>
      <c r="C1657" s="6">
        <v>2502701178</v>
      </c>
      <c r="D1657" s="7" t="s">
        <v>1726</v>
      </c>
      <c r="E1657" s="7"/>
      <c r="F1657" s="8">
        <v>46069.550097997686</v>
      </c>
      <c r="G1657" s="8">
        <v>46070.279513229165</v>
      </c>
      <c r="H1657" s="9">
        <v>4</v>
      </c>
      <c r="I1657" s="6">
        <v>400912</v>
      </c>
      <c r="J1657" s="7" t="s">
        <v>742</v>
      </c>
      <c r="K1657" s="6">
        <v>400003814</v>
      </c>
      <c r="L1657" s="10"/>
      <c r="M1657" s="11">
        <v>47810</v>
      </c>
      <c r="N1657" s="11">
        <v>46069</v>
      </c>
      <c r="O1657" s="11">
        <v>46069</v>
      </c>
    </row>
    <row r="1658" s="2" customFormat="1" ht="30" hidden="1" customHeight="1">
      <c r="A1658" s="5" t="s">
        <v>15</v>
      </c>
      <c r="B1658" s="5" t="s">
        <v>16</v>
      </c>
      <c r="C1658" s="6">
        <v>2502701178</v>
      </c>
      <c r="D1658" s="7" t="s">
        <v>1727</v>
      </c>
      <c r="E1658" s="7"/>
      <c r="F1658" s="8">
        <v>46069.550097997686</v>
      </c>
      <c r="G1658" s="8">
        <v>46070.27898333333</v>
      </c>
      <c r="H1658" s="9">
        <v>4</v>
      </c>
      <c r="I1658" s="6">
        <v>400912</v>
      </c>
      <c r="J1658" s="7" t="s">
        <v>742</v>
      </c>
      <c r="K1658" s="6">
        <v>400003808</v>
      </c>
      <c r="L1658" s="10"/>
      <c r="M1658" s="11">
        <v>47809</v>
      </c>
      <c r="N1658" s="11">
        <v>46069</v>
      </c>
      <c r="O1658" s="11">
        <v>46069</v>
      </c>
    </row>
    <row r="1659" s="2" customFormat="1" ht="30" hidden="1" customHeight="1">
      <c r="A1659" s="5" t="s">
        <v>15</v>
      </c>
      <c r="B1659" s="5" t="s">
        <v>16</v>
      </c>
      <c r="C1659" s="6">
        <v>2502701176</v>
      </c>
      <c r="D1659" s="7" t="s">
        <v>1728</v>
      </c>
      <c r="E1659" s="7"/>
      <c r="F1659" s="8">
        <v>46069.551107777777</v>
      </c>
      <c r="G1659" s="8">
        <v>46070.353831643515</v>
      </c>
      <c r="H1659" s="9">
        <v>4</v>
      </c>
      <c r="I1659" s="6">
        <v>400445</v>
      </c>
      <c r="J1659" s="7" t="s">
        <v>1703</v>
      </c>
      <c r="K1659" s="6">
        <v>100010511</v>
      </c>
      <c r="L1659" s="10">
        <v>45956</v>
      </c>
      <c r="M1659" s="11">
        <v>47781</v>
      </c>
      <c r="N1659" s="11">
        <v>46069</v>
      </c>
      <c r="O1659" s="11">
        <v>46069</v>
      </c>
    </row>
    <row r="1660" s="2" customFormat="1" ht="30" hidden="1" customHeight="1">
      <c r="A1660" s="5" t="s">
        <v>15</v>
      </c>
      <c r="B1660" s="5" t="s">
        <v>16</v>
      </c>
      <c r="C1660" s="6">
        <v>2502701176</v>
      </c>
      <c r="D1660" s="7" t="s">
        <v>1729</v>
      </c>
      <c r="E1660" s="7"/>
      <c r="F1660" s="8">
        <v>46069.551107777777</v>
      </c>
      <c r="G1660" s="8">
        <v>46070.353099131942</v>
      </c>
      <c r="H1660" s="9">
        <v>1</v>
      </c>
      <c r="I1660" s="6">
        <v>400445</v>
      </c>
      <c r="J1660" s="7" t="s">
        <v>1703</v>
      </c>
      <c r="K1660" s="6">
        <v>100010511</v>
      </c>
      <c r="L1660" s="10"/>
      <c r="M1660" s="11">
        <v>47781</v>
      </c>
      <c r="N1660" s="11">
        <v>46069</v>
      </c>
      <c r="O1660" s="11">
        <v>46069</v>
      </c>
    </row>
    <row r="1661" s="2" customFormat="1" ht="30" hidden="1" customHeight="1">
      <c r="A1661" s="5" t="s">
        <v>15</v>
      </c>
      <c r="B1661" s="5" t="s">
        <v>16</v>
      </c>
      <c r="C1661" s="6">
        <v>2502701176</v>
      </c>
      <c r="D1661" s="7" t="s">
        <v>1730</v>
      </c>
      <c r="E1661" s="7"/>
      <c r="F1661" s="8">
        <v>46069.551107777777</v>
      </c>
      <c r="G1661" s="8">
        <v>46070.356386747684</v>
      </c>
      <c r="H1661" s="9">
        <v>4</v>
      </c>
      <c r="I1661" s="6">
        <v>400445</v>
      </c>
      <c r="J1661" s="7" t="s">
        <v>1703</v>
      </c>
      <c r="K1661" s="6">
        <v>100010511</v>
      </c>
      <c r="L1661" s="10"/>
      <c r="M1661" s="11">
        <v>47781</v>
      </c>
      <c r="N1661" s="11">
        <v>46069</v>
      </c>
      <c r="O1661" s="11">
        <v>46069</v>
      </c>
    </row>
    <row r="1662" s="2" customFormat="1" ht="30" hidden="1" customHeight="1">
      <c r="A1662" s="5" t="s">
        <v>15</v>
      </c>
      <c r="B1662" s="5" t="s">
        <v>16</v>
      </c>
      <c r="C1662" s="6">
        <v>2502701176</v>
      </c>
      <c r="D1662" s="7" t="s">
        <v>1731</v>
      </c>
      <c r="E1662" s="7"/>
      <c r="F1662" s="8">
        <v>46069.551107777777</v>
      </c>
      <c r="G1662" s="8">
        <v>46070.35628270833</v>
      </c>
      <c r="H1662" s="9">
        <v>4</v>
      </c>
      <c r="I1662" s="6">
        <v>400445</v>
      </c>
      <c r="J1662" s="7" t="s">
        <v>1703</v>
      </c>
      <c r="K1662" s="6">
        <v>100010511</v>
      </c>
      <c r="L1662" s="10"/>
      <c r="M1662" s="11">
        <v>47781</v>
      </c>
      <c r="N1662" s="11">
        <v>46069</v>
      </c>
      <c r="O1662" s="11">
        <v>46069</v>
      </c>
    </row>
    <row r="1663" s="2" customFormat="1" ht="30" hidden="1" customHeight="1">
      <c r="A1663" s="5" t="s">
        <v>15</v>
      </c>
      <c r="B1663" s="5" t="s">
        <v>16</v>
      </c>
      <c r="C1663" s="6">
        <v>2502701176</v>
      </c>
      <c r="D1663" s="7" t="s">
        <v>1732</v>
      </c>
      <c r="E1663" s="7"/>
      <c r="F1663" s="8">
        <v>46069.551107777777</v>
      </c>
      <c r="G1663" s="8">
        <v>46070.356054178235</v>
      </c>
      <c r="H1663" s="9">
        <v>4</v>
      </c>
      <c r="I1663" s="6">
        <v>400445</v>
      </c>
      <c r="J1663" s="7" t="s">
        <v>1703</v>
      </c>
      <c r="K1663" s="6">
        <v>100010175</v>
      </c>
      <c r="L1663" s="10"/>
      <c r="M1663" s="11">
        <v>47750</v>
      </c>
      <c r="N1663" s="11">
        <v>46069</v>
      </c>
      <c r="O1663" s="11">
        <v>46069</v>
      </c>
    </row>
    <row r="1664" s="2" customFormat="1" ht="30" hidden="1" customHeight="1">
      <c r="A1664" s="5" t="s">
        <v>15</v>
      </c>
      <c r="B1664" s="5" t="s">
        <v>16</v>
      </c>
      <c r="C1664" s="6">
        <v>2502701176</v>
      </c>
      <c r="D1664" s="7" t="s">
        <v>1733</v>
      </c>
      <c r="E1664" s="7"/>
      <c r="F1664" s="8">
        <v>46069.551107777777</v>
      </c>
      <c r="G1664" s="8">
        <v>46070.355954780091</v>
      </c>
      <c r="H1664" s="9">
        <v>4</v>
      </c>
      <c r="I1664" s="6">
        <v>400445</v>
      </c>
      <c r="J1664" s="7" t="s">
        <v>1703</v>
      </c>
      <c r="K1664" s="6">
        <v>100010511</v>
      </c>
      <c r="L1664" s="10">
        <v>45956</v>
      </c>
      <c r="M1664" s="11">
        <v>47781</v>
      </c>
      <c r="N1664" s="11">
        <v>46069</v>
      </c>
      <c r="O1664" s="11">
        <v>46069</v>
      </c>
    </row>
    <row r="1665" s="2" customFormat="1" ht="30" hidden="1" customHeight="1">
      <c r="A1665" s="5" t="s">
        <v>15</v>
      </c>
      <c r="B1665" s="5" t="s">
        <v>16</v>
      </c>
      <c r="C1665" s="6">
        <v>2502701176</v>
      </c>
      <c r="D1665" s="7" t="s">
        <v>1734</v>
      </c>
      <c r="E1665" s="7"/>
      <c r="F1665" s="8">
        <v>46069.551107777777</v>
      </c>
      <c r="G1665" s="8">
        <v>46070.355868611106</v>
      </c>
      <c r="H1665" s="9">
        <v>4</v>
      </c>
      <c r="I1665" s="6">
        <v>400445</v>
      </c>
      <c r="J1665" s="7" t="s">
        <v>1703</v>
      </c>
      <c r="K1665" s="6">
        <v>100010175</v>
      </c>
      <c r="L1665" s="10"/>
      <c r="M1665" s="11">
        <v>47750</v>
      </c>
      <c r="N1665" s="11">
        <v>46069</v>
      </c>
      <c r="O1665" s="11">
        <v>46069</v>
      </c>
    </row>
    <row r="1666" s="2" customFormat="1" ht="30" hidden="1" customHeight="1">
      <c r="A1666" s="5" t="s">
        <v>15</v>
      </c>
      <c r="B1666" s="5" t="s">
        <v>16</v>
      </c>
      <c r="C1666" s="6">
        <v>2502701176</v>
      </c>
      <c r="D1666" s="7" t="s">
        <v>1735</v>
      </c>
      <c r="E1666" s="7"/>
      <c r="F1666" s="8">
        <v>46069.551107777777</v>
      </c>
      <c r="G1666" s="8">
        <v>46070.356171527776</v>
      </c>
      <c r="H1666" s="9">
        <v>4</v>
      </c>
      <c r="I1666" s="6">
        <v>400445</v>
      </c>
      <c r="J1666" s="7" t="s">
        <v>1703</v>
      </c>
      <c r="K1666" s="6">
        <v>100010511</v>
      </c>
      <c r="L1666" s="10">
        <v>45956</v>
      </c>
      <c r="M1666" s="11">
        <v>47781</v>
      </c>
      <c r="N1666" s="11">
        <v>46069</v>
      </c>
      <c r="O1666" s="11">
        <v>46069</v>
      </c>
    </row>
    <row r="1667" s="2" customFormat="1" ht="30" hidden="1" customHeight="1">
      <c r="A1667" s="5" t="s">
        <v>15</v>
      </c>
      <c r="B1667" s="5" t="s">
        <v>16</v>
      </c>
      <c r="C1667" s="6">
        <v>2502701176</v>
      </c>
      <c r="D1667" s="7" t="s">
        <v>1736</v>
      </c>
      <c r="E1667" s="7"/>
      <c r="F1667" s="8">
        <v>46069.551107777777</v>
      </c>
      <c r="G1667" s="8">
        <v>46070.355698460648</v>
      </c>
      <c r="H1667" s="9">
        <v>4</v>
      </c>
      <c r="I1667" s="6">
        <v>400445</v>
      </c>
      <c r="J1667" s="7" t="s">
        <v>1703</v>
      </c>
      <c r="K1667" s="6">
        <v>100010175</v>
      </c>
      <c r="L1667" s="10"/>
      <c r="M1667" s="11">
        <v>47750</v>
      </c>
      <c r="N1667" s="11">
        <v>46069</v>
      </c>
      <c r="O1667" s="11">
        <v>46069</v>
      </c>
    </row>
    <row r="1668" s="2" customFormat="1" ht="30" hidden="1" customHeight="1">
      <c r="A1668" s="5" t="s">
        <v>15</v>
      </c>
      <c r="B1668" s="5" t="s">
        <v>16</v>
      </c>
      <c r="C1668" s="6">
        <v>2502701176</v>
      </c>
      <c r="D1668" s="7" t="s">
        <v>1737</v>
      </c>
      <c r="E1668" s="7"/>
      <c r="F1668" s="8">
        <v>46069.551107777777</v>
      </c>
      <c r="G1668" s="8">
        <v>46070.355610578699</v>
      </c>
      <c r="H1668" s="9">
        <v>4</v>
      </c>
      <c r="I1668" s="6">
        <v>400445</v>
      </c>
      <c r="J1668" s="7" t="s">
        <v>1703</v>
      </c>
      <c r="K1668" s="6">
        <v>100010175</v>
      </c>
      <c r="L1668" s="10"/>
      <c r="M1668" s="11">
        <v>47750</v>
      </c>
      <c r="N1668" s="11">
        <v>46069</v>
      </c>
      <c r="O1668" s="11">
        <v>46069</v>
      </c>
    </row>
    <row r="1669" s="2" customFormat="1" ht="30" hidden="1" customHeight="1">
      <c r="A1669" s="5" t="s">
        <v>15</v>
      </c>
      <c r="B1669" s="5" t="s">
        <v>16</v>
      </c>
      <c r="C1669" s="6">
        <v>2502701176</v>
      </c>
      <c r="D1669" s="7" t="s">
        <v>1738</v>
      </c>
      <c r="E1669" s="7"/>
      <c r="F1669" s="8">
        <v>46069.551107777777</v>
      </c>
      <c r="G1669" s="8">
        <v>46070.355479479163</v>
      </c>
      <c r="H1669" s="9">
        <v>4</v>
      </c>
      <c r="I1669" s="6">
        <v>400445</v>
      </c>
      <c r="J1669" s="7" t="s">
        <v>1703</v>
      </c>
      <c r="K1669" s="6">
        <v>100010511</v>
      </c>
      <c r="L1669" s="10"/>
      <c r="M1669" s="11">
        <v>47781</v>
      </c>
      <c r="N1669" s="11">
        <v>46069</v>
      </c>
      <c r="O1669" s="11">
        <v>46069</v>
      </c>
    </row>
    <row r="1670" s="2" customFormat="1" ht="30" hidden="1" customHeight="1">
      <c r="A1670" s="5" t="s">
        <v>15</v>
      </c>
      <c r="B1670" s="5" t="s">
        <v>16</v>
      </c>
      <c r="C1670" s="6">
        <v>2502701176</v>
      </c>
      <c r="D1670" s="7" t="s">
        <v>1739</v>
      </c>
      <c r="E1670" s="7"/>
      <c r="F1670" s="8">
        <v>46069.551107777777</v>
      </c>
      <c r="G1670" s="8">
        <v>46070.355326400459</v>
      </c>
      <c r="H1670" s="9">
        <v>4</v>
      </c>
      <c r="I1670" s="6">
        <v>400445</v>
      </c>
      <c r="J1670" s="7" t="s">
        <v>1703</v>
      </c>
      <c r="K1670" s="6">
        <v>100010511</v>
      </c>
      <c r="L1670" s="10">
        <v>45956</v>
      </c>
      <c r="M1670" s="11">
        <v>47781</v>
      </c>
      <c r="N1670" s="11">
        <v>46069</v>
      </c>
      <c r="O1670" s="11">
        <v>46069</v>
      </c>
    </row>
    <row r="1671" s="2" customFormat="1" ht="30" hidden="1" customHeight="1">
      <c r="A1671" s="5" t="s">
        <v>15</v>
      </c>
      <c r="B1671" s="5" t="s">
        <v>16</v>
      </c>
      <c r="C1671" s="6">
        <v>2502701176</v>
      </c>
      <c r="D1671" s="7" t="s">
        <v>1740</v>
      </c>
      <c r="E1671" s="7"/>
      <c r="F1671" s="8">
        <v>46069.551107777777</v>
      </c>
      <c r="G1671" s="8">
        <v>46070.355215567128</v>
      </c>
      <c r="H1671" s="9">
        <v>4</v>
      </c>
      <c r="I1671" s="6">
        <v>400445</v>
      </c>
      <c r="J1671" s="7" t="s">
        <v>1703</v>
      </c>
      <c r="K1671" s="6">
        <v>100010511</v>
      </c>
      <c r="L1671" s="10">
        <v>45956</v>
      </c>
      <c r="M1671" s="11">
        <v>47781</v>
      </c>
      <c r="N1671" s="11">
        <v>46069</v>
      </c>
      <c r="O1671" s="11">
        <v>46069</v>
      </c>
    </row>
    <row r="1672" s="2" customFormat="1" ht="30" hidden="1" customHeight="1">
      <c r="A1672" s="5" t="s">
        <v>15</v>
      </c>
      <c r="B1672" s="5" t="s">
        <v>16</v>
      </c>
      <c r="C1672" s="6">
        <v>2502701176</v>
      </c>
      <c r="D1672" s="7" t="s">
        <v>1741</v>
      </c>
      <c r="E1672" s="7"/>
      <c r="F1672" s="8">
        <v>46069.551107777777</v>
      </c>
      <c r="G1672" s="8">
        <v>46070.355092511571</v>
      </c>
      <c r="H1672" s="9">
        <v>4</v>
      </c>
      <c r="I1672" s="6">
        <v>400445</v>
      </c>
      <c r="J1672" s="7" t="s">
        <v>1703</v>
      </c>
      <c r="K1672" s="6">
        <v>100010031</v>
      </c>
      <c r="L1672" s="10"/>
      <c r="M1672" s="11">
        <v>47735</v>
      </c>
      <c r="N1672" s="11">
        <v>46069</v>
      </c>
      <c r="O1672" s="11">
        <v>46069</v>
      </c>
    </row>
    <row r="1673" s="2" customFormat="1" ht="30" hidden="1" customHeight="1">
      <c r="A1673" s="5" t="s">
        <v>15</v>
      </c>
      <c r="B1673" s="5" t="s">
        <v>16</v>
      </c>
      <c r="C1673" s="6">
        <v>2502701176</v>
      </c>
      <c r="D1673" s="7" t="s">
        <v>1742</v>
      </c>
      <c r="E1673" s="7"/>
      <c r="F1673" s="8">
        <v>46069.551107777777</v>
      </c>
      <c r="G1673" s="8">
        <v>46070.354794988423</v>
      </c>
      <c r="H1673" s="9">
        <v>4</v>
      </c>
      <c r="I1673" s="6">
        <v>400445</v>
      </c>
      <c r="J1673" s="7" t="s">
        <v>1703</v>
      </c>
      <c r="K1673" s="6">
        <v>100009700</v>
      </c>
      <c r="L1673" s="10"/>
      <c r="M1673" s="11">
        <v>47706</v>
      </c>
      <c r="N1673" s="11">
        <v>46069</v>
      </c>
      <c r="O1673" s="11">
        <v>46069</v>
      </c>
    </row>
    <row r="1674" s="2" customFormat="1" ht="30" hidden="1" customHeight="1">
      <c r="A1674" s="5" t="s">
        <v>15</v>
      </c>
      <c r="B1674" s="5" t="s">
        <v>16</v>
      </c>
      <c r="C1674" s="6">
        <v>2502701176</v>
      </c>
      <c r="D1674" s="7" t="s">
        <v>1743</v>
      </c>
      <c r="E1674" s="7"/>
      <c r="F1674" s="8">
        <v>46069.551107777777</v>
      </c>
      <c r="G1674" s="8">
        <v>46070.35454299768</v>
      </c>
      <c r="H1674" s="9">
        <v>4</v>
      </c>
      <c r="I1674" s="6">
        <v>400445</v>
      </c>
      <c r="J1674" s="7" t="s">
        <v>1703</v>
      </c>
      <c r="K1674" s="6">
        <v>100010511</v>
      </c>
      <c r="L1674" s="10">
        <v>45956</v>
      </c>
      <c r="M1674" s="11">
        <v>47781</v>
      </c>
      <c r="N1674" s="11">
        <v>46069</v>
      </c>
      <c r="O1674" s="11">
        <v>46069</v>
      </c>
    </row>
    <row r="1675" s="2" customFormat="1" ht="30" hidden="1" customHeight="1">
      <c r="A1675" s="5" t="s">
        <v>15</v>
      </c>
      <c r="B1675" s="5" t="s">
        <v>16</v>
      </c>
      <c r="C1675" s="6">
        <v>2502701176</v>
      </c>
      <c r="D1675" s="7" t="s">
        <v>1744</v>
      </c>
      <c r="E1675" s="7"/>
      <c r="F1675" s="8">
        <v>46069.551107777777</v>
      </c>
      <c r="G1675" s="8">
        <v>46070.354411168977</v>
      </c>
      <c r="H1675" s="9">
        <v>4</v>
      </c>
      <c r="I1675" s="6">
        <v>400445</v>
      </c>
      <c r="J1675" s="7" t="s">
        <v>1703</v>
      </c>
      <c r="K1675" s="6">
        <v>100009700</v>
      </c>
      <c r="L1675" s="10"/>
      <c r="M1675" s="11">
        <v>47706</v>
      </c>
      <c r="N1675" s="11">
        <v>46069</v>
      </c>
      <c r="O1675" s="11">
        <v>46069</v>
      </c>
    </row>
    <row r="1676" s="2" customFormat="1" ht="30" hidden="1" customHeight="1">
      <c r="A1676" s="5" t="s">
        <v>15</v>
      </c>
      <c r="B1676" s="5" t="s">
        <v>16</v>
      </c>
      <c r="C1676" s="6">
        <v>2502701176</v>
      </c>
      <c r="D1676" s="7" t="s">
        <v>1745</v>
      </c>
      <c r="E1676" s="7"/>
      <c r="F1676" s="8">
        <v>46069.551107777777</v>
      </c>
      <c r="G1676" s="8">
        <v>46070.354306122681</v>
      </c>
      <c r="H1676" s="9">
        <v>4</v>
      </c>
      <c r="I1676" s="6">
        <v>400445</v>
      </c>
      <c r="J1676" s="7" t="s">
        <v>1703</v>
      </c>
      <c r="K1676" s="6">
        <v>100010511</v>
      </c>
      <c r="L1676" s="10">
        <v>45956</v>
      </c>
      <c r="M1676" s="11">
        <v>47781</v>
      </c>
      <c r="N1676" s="11">
        <v>46069</v>
      </c>
      <c r="O1676" s="11">
        <v>46069</v>
      </c>
    </row>
    <row r="1677" s="2" customFormat="1" ht="30" hidden="1" customHeight="1">
      <c r="A1677" s="5" t="s">
        <v>15</v>
      </c>
      <c r="B1677" s="5" t="s">
        <v>16</v>
      </c>
      <c r="C1677" s="6">
        <v>2502701176</v>
      </c>
      <c r="D1677" s="7" t="s">
        <v>1746</v>
      </c>
      <c r="E1677" s="7"/>
      <c r="F1677" s="8">
        <v>46069.551107777777</v>
      </c>
      <c r="G1677" s="8">
        <v>46070.35466488426</v>
      </c>
      <c r="H1677" s="9">
        <v>4</v>
      </c>
      <c r="I1677" s="6">
        <v>400445</v>
      </c>
      <c r="J1677" s="7" t="s">
        <v>1703</v>
      </c>
      <c r="K1677" s="6">
        <v>100010511</v>
      </c>
      <c r="L1677" s="10">
        <v>45956</v>
      </c>
      <c r="M1677" s="11">
        <v>47781</v>
      </c>
      <c r="N1677" s="11">
        <v>46069</v>
      </c>
      <c r="O1677" s="11">
        <v>46069</v>
      </c>
    </row>
    <row r="1678" s="2" customFormat="1" ht="30" hidden="1" customHeight="1">
      <c r="A1678" s="5" t="s">
        <v>15</v>
      </c>
      <c r="B1678" s="5" t="s">
        <v>16</v>
      </c>
      <c r="C1678" s="6">
        <v>2502701176</v>
      </c>
      <c r="D1678" s="7" t="s">
        <v>1747</v>
      </c>
      <c r="E1678" s="7"/>
      <c r="F1678" s="8">
        <v>46069.551107777777</v>
      </c>
      <c r="G1678" s="8">
        <v>46070.354199652778</v>
      </c>
      <c r="H1678" s="9">
        <v>4</v>
      </c>
      <c r="I1678" s="6">
        <v>400445</v>
      </c>
      <c r="J1678" s="7" t="s">
        <v>1703</v>
      </c>
      <c r="K1678" s="6">
        <v>100010175</v>
      </c>
      <c r="L1678" s="10"/>
      <c r="M1678" s="11">
        <v>47750</v>
      </c>
      <c r="N1678" s="11">
        <v>46069</v>
      </c>
      <c r="O1678" s="11">
        <v>46069</v>
      </c>
    </row>
    <row r="1679" s="2" customFormat="1" ht="30" hidden="1" customHeight="1">
      <c r="A1679" s="5" t="s">
        <v>15</v>
      </c>
      <c r="B1679" s="5" t="s">
        <v>16</v>
      </c>
      <c r="C1679" s="6">
        <v>2502701176</v>
      </c>
      <c r="D1679" s="7" t="s">
        <v>1748</v>
      </c>
      <c r="E1679" s="7"/>
      <c r="F1679" s="8">
        <v>46069.551107777777</v>
      </c>
      <c r="G1679" s="8">
        <v>46070.353924189811</v>
      </c>
      <c r="H1679" s="9">
        <v>4</v>
      </c>
      <c r="I1679" s="6">
        <v>400445</v>
      </c>
      <c r="J1679" s="7" t="s">
        <v>1703</v>
      </c>
      <c r="K1679" s="6">
        <v>100010511</v>
      </c>
      <c r="L1679" s="10">
        <v>45956</v>
      </c>
      <c r="M1679" s="11">
        <v>47781</v>
      </c>
      <c r="N1679" s="11">
        <v>46069</v>
      </c>
      <c r="O1679" s="11">
        <v>46069</v>
      </c>
    </row>
    <row r="1680" s="2" customFormat="1" ht="30" hidden="1" customHeight="1">
      <c r="A1680" s="5" t="s">
        <v>15</v>
      </c>
      <c r="B1680" s="5" t="s">
        <v>16</v>
      </c>
      <c r="C1680" s="6">
        <v>2502701176</v>
      </c>
      <c r="D1680" s="7" t="s">
        <v>1749</v>
      </c>
      <c r="E1680" s="7"/>
      <c r="F1680" s="8">
        <v>46069.551107777777</v>
      </c>
      <c r="G1680" s="8">
        <v>46070.353696388884</v>
      </c>
      <c r="H1680" s="9">
        <v>4</v>
      </c>
      <c r="I1680" s="6">
        <v>400445</v>
      </c>
      <c r="J1680" s="7" t="s">
        <v>1703</v>
      </c>
      <c r="K1680" s="6">
        <v>100009700</v>
      </c>
      <c r="L1680" s="10"/>
      <c r="M1680" s="11">
        <v>47706</v>
      </c>
      <c r="N1680" s="11">
        <v>46069</v>
      </c>
      <c r="O1680" s="11">
        <v>46069</v>
      </c>
    </row>
    <row r="1681" s="2" customFormat="1" ht="30" hidden="1" customHeight="1">
      <c r="A1681" s="5" t="s">
        <v>15</v>
      </c>
      <c r="B1681" s="5" t="s">
        <v>16</v>
      </c>
      <c r="C1681" s="6">
        <v>2502701176</v>
      </c>
      <c r="D1681" s="7" t="s">
        <v>1750</v>
      </c>
      <c r="E1681" s="7"/>
      <c r="F1681" s="8">
        <v>46069.551107777777</v>
      </c>
      <c r="G1681" s="8">
        <v>46070.353580208328</v>
      </c>
      <c r="H1681" s="9">
        <v>4</v>
      </c>
      <c r="I1681" s="6">
        <v>400445</v>
      </c>
      <c r="J1681" s="7" t="s">
        <v>1703</v>
      </c>
      <c r="K1681" s="6">
        <v>100009700</v>
      </c>
      <c r="L1681" s="10"/>
      <c r="M1681" s="11">
        <v>47706</v>
      </c>
      <c r="N1681" s="11">
        <v>46069</v>
      </c>
      <c r="O1681" s="11">
        <v>46069</v>
      </c>
    </row>
    <row r="1682" s="2" customFormat="1" ht="30" hidden="1" customHeight="1">
      <c r="A1682" s="5" t="s">
        <v>15</v>
      </c>
      <c r="B1682" s="5" t="s">
        <v>16</v>
      </c>
      <c r="C1682" s="6">
        <v>2502701176</v>
      </c>
      <c r="D1682" s="7" t="s">
        <v>1751</v>
      </c>
      <c r="E1682" s="7"/>
      <c r="F1682" s="8">
        <v>46069.551107777777</v>
      </c>
      <c r="G1682" s="8">
        <v>46070.353315081018</v>
      </c>
      <c r="H1682" s="9">
        <v>3</v>
      </c>
      <c r="I1682" s="6">
        <v>400445</v>
      </c>
      <c r="J1682" s="7" t="s">
        <v>1703</v>
      </c>
      <c r="K1682" s="6">
        <v>100009700</v>
      </c>
      <c r="L1682" s="10"/>
      <c r="M1682" s="11">
        <v>47706</v>
      </c>
      <c r="N1682" s="11">
        <v>46069</v>
      </c>
      <c r="O1682" s="11">
        <v>46069</v>
      </c>
    </row>
    <row r="1683" s="2" customFormat="1" ht="30" hidden="1" customHeight="1">
      <c r="A1683" s="5" t="s">
        <v>15</v>
      </c>
      <c r="B1683" s="5" t="s">
        <v>16</v>
      </c>
      <c r="C1683" s="6">
        <v>2502701176</v>
      </c>
      <c r="D1683" s="7" t="s">
        <v>1752</v>
      </c>
      <c r="E1683" s="7"/>
      <c r="F1683" s="8">
        <v>46069.551107777777</v>
      </c>
      <c r="G1683" s="8">
        <v>46070.354014930555</v>
      </c>
      <c r="H1683" s="9">
        <v>4</v>
      </c>
      <c r="I1683" s="6">
        <v>400445</v>
      </c>
      <c r="J1683" s="7" t="s">
        <v>1703</v>
      </c>
      <c r="K1683" s="6">
        <v>100010511</v>
      </c>
      <c r="L1683" s="10">
        <v>45956</v>
      </c>
      <c r="M1683" s="11">
        <v>47781</v>
      </c>
      <c r="N1683" s="11">
        <v>46069</v>
      </c>
      <c r="O1683" s="11">
        <v>46069</v>
      </c>
    </row>
    <row r="1684" s="2" customFormat="1" ht="30" hidden="1" customHeight="1">
      <c r="A1684" s="5" t="s">
        <v>15</v>
      </c>
      <c r="B1684" s="5" t="s">
        <v>16</v>
      </c>
      <c r="C1684" s="6">
        <v>2502701175</v>
      </c>
      <c r="D1684" s="7" t="s">
        <v>1753</v>
      </c>
      <c r="E1684" s="7"/>
      <c r="F1684" s="8">
        <v>46069.551938761571</v>
      </c>
      <c r="G1684" s="8">
        <v>46070.402550555555</v>
      </c>
      <c r="H1684" s="9">
        <v>4</v>
      </c>
      <c r="I1684" s="6">
        <v>400912</v>
      </c>
      <c r="J1684" s="7" t="s">
        <v>742</v>
      </c>
      <c r="K1684" s="6">
        <v>400003807</v>
      </c>
      <c r="L1684" s="10"/>
      <c r="M1684" s="11">
        <v>47809</v>
      </c>
      <c r="N1684" s="11">
        <v>46069</v>
      </c>
      <c r="O1684" s="11">
        <v>46069</v>
      </c>
    </row>
    <row r="1685" s="2" customFormat="1" ht="30" hidden="1" customHeight="1">
      <c r="A1685" s="5" t="s">
        <v>15</v>
      </c>
      <c r="B1685" s="5" t="s">
        <v>16</v>
      </c>
      <c r="C1685" s="6">
        <v>2502701175</v>
      </c>
      <c r="D1685" s="7" t="s">
        <v>1754</v>
      </c>
      <c r="E1685" s="7"/>
      <c r="F1685" s="8">
        <v>46069.551938761571</v>
      </c>
      <c r="G1685" s="8">
        <v>46070.401720960646</v>
      </c>
      <c r="H1685" s="9">
        <v>4</v>
      </c>
      <c r="I1685" s="6">
        <v>400445</v>
      </c>
      <c r="J1685" s="7" t="s">
        <v>1703</v>
      </c>
      <c r="K1685" s="6">
        <v>100009700</v>
      </c>
      <c r="L1685" s="10"/>
      <c r="M1685" s="11">
        <v>47706</v>
      </c>
      <c r="N1685" s="11">
        <v>46069</v>
      </c>
      <c r="O1685" s="11">
        <v>46069</v>
      </c>
    </row>
    <row r="1686" s="2" customFormat="1" ht="30" hidden="1" customHeight="1">
      <c r="A1686" s="5" t="s">
        <v>15</v>
      </c>
      <c r="B1686" s="5" t="s">
        <v>16</v>
      </c>
      <c r="C1686" s="6">
        <v>2502701175</v>
      </c>
      <c r="D1686" s="7" t="s">
        <v>1755</v>
      </c>
      <c r="E1686" s="7"/>
      <c r="F1686" s="8">
        <v>46069.551938761571</v>
      </c>
      <c r="G1686" s="8">
        <v>46070.40269826389</v>
      </c>
      <c r="H1686" s="9">
        <v>4</v>
      </c>
      <c r="I1686" s="6">
        <v>400445</v>
      </c>
      <c r="J1686" s="7" t="s">
        <v>1703</v>
      </c>
      <c r="K1686" s="6">
        <v>100009700</v>
      </c>
      <c r="L1686" s="10"/>
      <c r="M1686" s="11">
        <v>47706</v>
      </c>
      <c r="N1686" s="11">
        <v>46069</v>
      </c>
      <c r="O1686" s="11">
        <v>46069</v>
      </c>
    </row>
    <row r="1687" s="2" customFormat="1" ht="30" hidden="1" customHeight="1">
      <c r="A1687" s="5" t="s">
        <v>15</v>
      </c>
      <c r="B1687" s="5" t="s">
        <v>16</v>
      </c>
      <c r="C1687" s="6">
        <v>2502701175</v>
      </c>
      <c r="D1687" s="7" t="s">
        <v>1756</v>
      </c>
      <c r="E1687" s="7"/>
      <c r="F1687" s="8">
        <v>46069.551938761571</v>
      </c>
      <c r="G1687" s="8">
        <v>46070.402257453701</v>
      </c>
      <c r="H1687" s="9">
        <v>4</v>
      </c>
      <c r="I1687" s="6">
        <v>400445</v>
      </c>
      <c r="J1687" s="7" t="s">
        <v>1703</v>
      </c>
      <c r="K1687" s="6">
        <v>100010511</v>
      </c>
      <c r="L1687" s="10"/>
      <c r="M1687" s="11">
        <v>47781</v>
      </c>
      <c r="N1687" s="11">
        <v>46069</v>
      </c>
      <c r="O1687" s="11">
        <v>46069</v>
      </c>
    </row>
    <row r="1688" s="2" customFormat="1" ht="30" hidden="1" customHeight="1">
      <c r="A1688" s="5" t="s">
        <v>15</v>
      </c>
      <c r="B1688" s="5" t="s">
        <v>16</v>
      </c>
      <c r="C1688" s="6">
        <v>2502701175</v>
      </c>
      <c r="D1688" s="7" t="s">
        <v>1757</v>
      </c>
      <c r="E1688" s="7"/>
      <c r="F1688" s="8">
        <v>46069.551938761571</v>
      </c>
      <c r="G1688" s="8">
        <v>46070.401988854166</v>
      </c>
      <c r="H1688" s="9">
        <v>4</v>
      </c>
      <c r="I1688" s="6">
        <v>400445</v>
      </c>
      <c r="J1688" s="7" t="s">
        <v>1703</v>
      </c>
      <c r="K1688" s="6">
        <v>100009700</v>
      </c>
      <c r="L1688" s="10"/>
      <c r="M1688" s="11">
        <v>47706</v>
      </c>
      <c r="N1688" s="11">
        <v>46069</v>
      </c>
      <c r="O1688" s="11">
        <v>46069</v>
      </c>
    </row>
    <row r="1689" s="2" customFormat="1" ht="30" hidden="1" customHeight="1">
      <c r="A1689" s="5" t="s">
        <v>15</v>
      </c>
      <c r="B1689" s="5" t="s">
        <v>16</v>
      </c>
      <c r="C1689" s="6">
        <v>2502701175</v>
      </c>
      <c r="D1689" s="7" t="s">
        <v>1758</v>
      </c>
      <c r="E1689" s="7"/>
      <c r="F1689" s="8">
        <v>46069.551938761571</v>
      </c>
      <c r="G1689" s="8">
        <v>46070.401889224537</v>
      </c>
      <c r="H1689" s="9">
        <v>4</v>
      </c>
      <c r="I1689" s="6">
        <v>400445</v>
      </c>
      <c r="J1689" s="7" t="s">
        <v>1703</v>
      </c>
      <c r="K1689" s="6">
        <v>100009700</v>
      </c>
      <c r="L1689" s="10"/>
      <c r="M1689" s="11">
        <v>47706</v>
      </c>
      <c r="N1689" s="11">
        <v>46069</v>
      </c>
      <c r="O1689" s="11">
        <v>46069</v>
      </c>
    </row>
    <row r="1690" s="2" customFormat="1" ht="30" hidden="1" customHeight="1">
      <c r="A1690" s="5" t="s">
        <v>15</v>
      </c>
      <c r="B1690" s="5" t="s">
        <v>16</v>
      </c>
      <c r="C1690" s="6">
        <v>2502701175</v>
      </c>
      <c r="D1690" s="7" t="s">
        <v>1759</v>
      </c>
      <c r="E1690" s="7"/>
      <c r="F1690" s="8">
        <v>46069.551938761571</v>
      </c>
      <c r="G1690" s="8">
        <v>46070.402122939813</v>
      </c>
      <c r="H1690" s="9">
        <v>4</v>
      </c>
      <c r="I1690" s="6">
        <v>400912</v>
      </c>
      <c r="J1690" s="7" t="s">
        <v>742</v>
      </c>
      <c r="K1690" s="6">
        <v>400003814</v>
      </c>
      <c r="L1690" s="10"/>
      <c r="M1690" s="11">
        <v>47810</v>
      </c>
      <c r="N1690" s="11">
        <v>46069</v>
      </c>
      <c r="O1690" s="11">
        <v>46069</v>
      </c>
    </row>
    <row r="1691" s="2" customFormat="1" ht="30" hidden="1" customHeight="1">
      <c r="A1691" s="5" t="s">
        <v>15</v>
      </c>
      <c r="B1691" s="5" t="s">
        <v>16</v>
      </c>
      <c r="C1691" s="6">
        <v>2502701175</v>
      </c>
      <c r="D1691" s="7" t="s">
        <v>1760</v>
      </c>
      <c r="E1691" s="7"/>
      <c r="F1691" s="8">
        <v>46069.551938761571</v>
      </c>
      <c r="G1691" s="8">
        <v>46070.405305891203</v>
      </c>
      <c r="H1691" s="9">
        <v>4</v>
      </c>
      <c r="I1691" s="6">
        <v>400912</v>
      </c>
      <c r="J1691" s="7" t="s">
        <v>742</v>
      </c>
      <c r="K1691" s="6">
        <v>400003815</v>
      </c>
      <c r="L1691" s="10"/>
      <c r="M1691" s="11">
        <v>47811</v>
      </c>
      <c r="N1691" s="11">
        <v>46069</v>
      </c>
      <c r="O1691" s="11">
        <v>46069</v>
      </c>
    </row>
    <row r="1692" s="2" customFormat="1" ht="30" hidden="1" customHeight="1">
      <c r="A1692" s="5" t="s">
        <v>15</v>
      </c>
      <c r="B1692" s="5" t="s">
        <v>16</v>
      </c>
      <c r="C1692" s="6">
        <v>2502701175</v>
      </c>
      <c r="D1692" s="7" t="s">
        <v>1761</v>
      </c>
      <c r="E1692" s="7"/>
      <c r="F1692" s="8">
        <v>46069.551938761571</v>
      </c>
      <c r="G1692" s="8">
        <v>46070.405202268514</v>
      </c>
      <c r="H1692" s="9">
        <v>4</v>
      </c>
      <c r="I1692" s="6">
        <v>400912</v>
      </c>
      <c r="J1692" s="7" t="s">
        <v>742</v>
      </c>
      <c r="K1692" s="6">
        <v>400003815</v>
      </c>
      <c r="L1692" s="10"/>
      <c r="M1692" s="11">
        <v>47811</v>
      </c>
      <c r="N1692" s="11">
        <v>46069</v>
      </c>
      <c r="O1692" s="11">
        <v>46069</v>
      </c>
    </row>
    <row r="1693" s="2" customFormat="1" ht="30" hidden="1" customHeight="1">
      <c r="A1693" s="5" t="s">
        <v>15</v>
      </c>
      <c r="B1693" s="5" t="s">
        <v>16</v>
      </c>
      <c r="C1693" s="6">
        <v>2502701175</v>
      </c>
      <c r="D1693" s="7" t="s">
        <v>1762</v>
      </c>
      <c r="E1693" s="7"/>
      <c r="F1693" s="8">
        <v>46069.551938761571</v>
      </c>
      <c r="G1693" s="8">
        <v>46070.405106944439</v>
      </c>
      <c r="H1693" s="9">
        <v>4</v>
      </c>
      <c r="I1693" s="6">
        <v>400912</v>
      </c>
      <c r="J1693" s="7" t="s">
        <v>742</v>
      </c>
      <c r="K1693" s="6">
        <v>400003813</v>
      </c>
      <c r="L1693" s="10"/>
      <c r="M1693" s="11">
        <v>47810</v>
      </c>
      <c r="N1693" s="11">
        <v>46069</v>
      </c>
      <c r="O1693" s="11">
        <v>46069</v>
      </c>
    </row>
    <row r="1694" s="2" customFormat="1" ht="30" hidden="1" customHeight="1">
      <c r="A1694" s="5" t="s">
        <v>15</v>
      </c>
      <c r="B1694" s="5" t="s">
        <v>16</v>
      </c>
      <c r="C1694" s="6">
        <v>2502701175</v>
      </c>
      <c r="D1694" s="7" t="s">
        <v>1763</v>
      </c>
      <c r="E1694" s="7"/>
      <c r="F1694" s="8">
        <v>46069.551938761571</v>
      </c>
      <c r="G1694" s="8">
        <v>46070.404971736112</v>
      </c>
      <c r="H1694" s="9">
        <v>4</v>
      </c>
      <c r="I1694" s="6">
        <v>400912</v>
      </c>
      <c r="J1694" s="7" t="s">
        <v>742</v>
      </c>
      <c r="K1694" s="6">
        <v>400003818</v>
      </c>
      <c r="L1694" s="10"/>
      <c r="M1694" s="11">
        <v>47811</v>
      </c>
      <c r="N1694" s="11">
        <v>46069</v>
      </c>
      <c r="O1694" s="11">
        <v>46069</v>
      </c>
    </row>
    <row r="1695" s="2" customFormat="1" ht="30" hidden="1" customHeight="1">
      <c r="A1695" s="5" t="s">
        <v>15</v>
      </c>
      <c r="B1695" s="5" t="s">
        <v>16</v>
      </c>
      <c r="C1695" s="6">
        <v>2502701175</v>
      </c>
      <c r="D1695" s="7" t="s">
        <v>1764</v>
      </c>
      <c r="E1695" s="7"/>
      <c r="F1695" s="8">
        <v>46069.551938761571</v>
      </c>
      <c r="G1695" s="8">
        <v>46070.404859421295</v>
      </c>
      <c r="H1695" s="9">
        <v>4</v>
      </c>
      <c r="I1695" s="6">
        <v>400912</v>
      </c>
      <c r="J1695" s="7" t="s">
        <v>742</v>
      </c>
      <c r="K1695" s="6">
        <v>400003818</v>
      </c>
      <c r="L1695" s="10"/>
      <c r="M1695" s="11">
        <v>47811</v>
      </c>
      <c r="N1695" s="11">
        <v>46069</v>
      </c>
      <c r="O1695" s="11">
        <v>46069</v>
      </c>
    </row>
    <row r="1696" s="2" customFormat="1" ht="30" hidden="1" customHeight="1">
      <c r="A1696" s="5" t="s">
        <v>15</v>
      </c>
      <c r="B1696" s="5" t="s">
        <v>16</v>
      </c>
      <c r="C1696" s="6">
        <v>2502701175</v>
      </c>
      <c r="D1696" s="7" t="s">
        <v>1765</v>
      </c>
      <c r="E1696" s="7"/>
      <c r="F1696" s="8">
        <v>46069.551938761571</v>
      </c>
      <c r="G1696" s="8">
        <v>46070.404742118051</v>
      </c>
      <c r="H1696" s="9">
        <v>4</v>
      </c>
      <c r="I1696" s="6">
        <v>400912</v>
      </c>
      <c r="J1696" s="7" t="s">
        <v>742</v>
      </c>
      <c r="K1696" s="6">
        <v>400003807</v>
      </c>
      <c r="L1696" s="10"/>
      <c r="M1696" s="11">
        <v>47809</v>
      </c>
      <c r="N1696" s="11">
        <v>46069</v>
      </c>
      <c r="O1696" s="11">
        <v>46069</v>
      </c>
    </row>
    <row r="1697" s="2" customFormat="1" ht="30" hidden="1" customHeight="1">
      <c r="A1697" s="5" t="s">
        <v>15</v>
      </c>
      <c r="B1697" s="5" t="s">
        <v>16</v>
      </c>
      <c r="C1697" s="6">
        <v>2502701175</v>
      </c>
      <c r="D1697" s="7" t="s">
        <v>1766</v>
      </c>
      <c r="E1697" s="7"/>
      <c r="F1697" s="8">
        <v>46069.551938761571</v>
      </c>
      <c r="G1697" s="8">
        <v>46070.40461957176</v>
      </c>
      <c r="H1697" s="9">
        <v>4</v>
      </c>
      <c r="I1697" s="6">
        <v>400912</v>
      </c>
      <c r="J1697" s="7" t="s">
        <v>742</v>
      </c>
      <c r="K1697" s="6">
        <v>400003807</v>
      </c>
      <c r="L1697" s="10"/>
      <c r="M1697" s="11">
        <v>47809</v>
      </c>
      <c r="N1697" s="11">
        <v>46069</v>
      </c>
      <c r="O1697" s="11">
        <v>46069</v>
      </c>
    </row>
    <row r="1698" s="2" customFormat="1" ht="30" hidden="1" customHeight="1">
      <c r="A1698" s="5" t="s">
        <v>15</v>
      </c>
      <c r="B1698" s="5" t="s">
        <v>16</v>
      </c>
      <c r="C1698" s="6">
        <v>2502701175</v>
      </c>
      <c r="D1698" s="7" t="s">
        <v>1767</v>
      </c>
      <c r="E1698" s="7"/>
      <c r="F1698" s="8">
        <v>46069.551938761571</v>
      </c>
      <c r="G1698" s="8">
        <v>46070.404514259259</v>
      </c>
      <c r="H1698" s="9">
        <v>4</v>
      </c>
      <c r="I1698" s="6">
        <v>400912</v>
      </c>
      <c r="J1698" s="7" t="s">
        <v>742</v>
      </c>
      <c r="K1698" s="6">
        <v>400003808</v>
      </c>
      <c r="L1698" s="10"/>
      <c r="M1698" s="11">
        <v>47809</v>
      </c>
      <c r="N1698" s="11">
        <v>46069</v>
      </c>
      <c r="O1698" s="11">
        <v>46069</v>
      </c>
    </row>
    <row r="1699" s="2" customFormat="1" ht="30" hidden="1" customHeight="1">
      <c r="A1699" s="5" t="s">
        <v>15</v>
      </c>
      <c r="B1699" s="5" t="s">
        <v>16</v>
      </c>
      <c r="C1699" s="6">
        <v>2502701175</v>
      </c>
      <c r="D1699" s="7" t="s">
        <v>1768</v>
      </c>
      <c r="E1699" s="7"/>
      <c r="F1699" s="8">
        <v>46069.551938761571</v>
      </c>
      <c r="G1699" s="8">
        <v>46070.404394363424</v>
      </c>
      <c r="H1699" s="9">
        <v>4</v>
      </c>
      <c r="I1699" s="6">
        <v>400912</v>
      </c>
      <c r="J1699" s="7" t="s">
        <v>742</v>
      </c>
      <c r="K1699" s="6">
        <v>400003814</v>
      </c>
      <c r="L1699" s="10"/>
      <c r="M1699" s="11">
        <v>47810</v>
      </c>
      <c r="N1699" s="11">
        <v>46069</v>
      </c>
      <c r="O1699" s="11">
        <v>46069</v>
      </c>
    </row>
    <row r="1700" s="2" customFormat="1" ht="30" hidden="1" customHeight="1">
      <c r="A1700" s="5" t="s">
        <v>15</v>
      </c>
      <c r="B1700" s="5" t="s">
        <v>16</v>
      </c>
      <c r="C1700" s="6">
        <v>2502701175</v>
      </c>
      <c r="D1700" s="7" t="s">
        <v>1769</v>
      </c>
      <c r="E1700" s="7"/>
      <c r="F1700" s="8">
        <v>46069.551938761571</v>
      </c>
      <c r="G1700" s="8">
        <v>46070.404262615739</v>
      </c>
      <c r="H1700" s="9">
        <v>4</v>
      </c>
      <c r="I1700" s="6">
        <v>400912</v>
      </c>
      <c r="J1700" s="7" t="s">
        <v>742</v>
      </c>
      <c r="K1700" s="6">
        <v>400003818</v>
      </c>
      <c r="L1700" s="10"/>
      <c r="M1700" s="11">
        <v>47811</v>
      </c>
      <c r="N1700" s="11">
        <v>46069</v>
      </c>
      <c r="O1700" s="11">
        <v>46069</v>
      </c>
    </row>
    <row r="1701" s="2" customFormat="1" ht="30" hidden="1" customHeight="1">
      <c r="A1701" s="5" t="s">
        <v>15</v>
      </c>
      <c r="B1701" s="5" t="s">
        <v>16</v>
      </c>
      <c r="C1701" s="6">
        <v>2502701175</v>
      </c>
      <c r="D1701" s="7" t="s">
        <v>1770</v>
      </c>
      <c r="E1701" s="7"/>
      <c r="F1701" s="8">
        <v>46069.551938761571</v>
      </c>
      <c r="G1701" s="8">
        <v>46070.404127488422</v>
      </c>
      <c r="H1701" s="9">
        <v>4</v>
      </c>
      <c r="I1701" s="6">
        <v>400912</v>
      </c>
      <c r="J1701" s="7" t="s">
        <v>742</v>
      </c>
      <c r="K1701" s="6">
        <v>400003807</v>
      </c>
      <c r="L1701" s="10"/>
      <c r="M1701" s="11">
        <v>47809</v>
      </c>
      <c r="N1701" s="11">
        <v>46069</v>
      </c>
      <c r="O1701" s="11">
        <v>46069</v>
      </c>
    </row>
    <row r="1702" s="2" customFormat="1" ht="30" hidden="1" customHeight="1">
      <c r="A1702" s="5" t="s">
        <v>15</v>
      </c>
      <c r="B1702" s="5" t="s">
        <v>16</v>
      </c>
      <c r="C1702" s="6">
        <v>2502701175</v>
      </c>
      <c r="D1702" s="7" t="s">
        <v>1771</v>
      </c>
      <c r="E1702" s="7"/>
      <c r="F1702" s="8">
        <v>46069.551938761571</v>
      </c>
      <c r="G1702" s="8">
        <v>46070.403964618054</v>
      </c>
      <c r="H1702" s="9">
        <v>4</v>
      </c>
      <c r="I1702" s="6">
        <v>400912</v>
      </c>
      <c r="J1702" s="7" t="s">
        <v>742</v>
      </c>
      <c r="K1702" s="6">
        <v>400003818</v>
      </c>
      <c r="L1702" s="10"/>
      <c r="M1702" s="11">
        <v>47811</v>
      </c>
      <c r="N1702" s="11">
        <v>46069</v>
      </c>
      <c r="O1702" s="11">
        <v>46069</v>
      </c>
    </row>
    <row r="1703" s="2" customFormat="1" ht="30" hidden="1" customHeight="1">
      <c r="A1703" s="5" t="s">
        <v>15</v>
      </c>
      <c r="B1703" s="5" t="s">
        <v>16</v>
      </c>
      <c r="C1703" s="6">
        <v>2502701175</v>
      </c>
      <c r="D1703" s="7" t="s">
        <v>1772</v>
      </c>
      <c r="E1703" s="7"/>
      <c r="F1703" s="8">
        <v>46069.551938761571</v>
      </c>
      <c r="G1703" s="8">
        <v>46070.403854166667</v>
      </c>
      <c r="H1703" s="9">
        <v>4</v>
      </c>
      <c r="I1703" s="6">
        <v>400912</v>
      </c>
      <c r="J1703" s="7" t="s">
        <v>742</v>
      </c>
      <c r="K1703" s="6">
        <v>400003814</v>
      </c>
      <c r="L1703" s="10"/>
      <c r="M1703" s="11">
        <v>47810</v>
      </c>
      <c r="N1703" s="11">
        <v>46069</v>
      </c>
      <c r="O1703" s="11">
        <v>46069</v>
      </c>
    </row>
    <row r="1704" s="2" customFormat="1" ht="30" hidden="1" customHeight="1">
      <c r="A1704" s="5" t="s">
        <v>15</v>
      </c>
      <c r="B1704" s="5" t="s">
        <v>16</v>
      </c>
      <c r="C1704" s="6">
        <v>2502701175</v>
      </c>
      <c r="D1704" s="7" t="s">
        <v>1773</v>
      </c>
      <c r="E1704" s="7"/>
      <c r="F1704" s="8">
        <v>46069.551938761571</v>
      </c>
      <c r="G1704" s="8">
        <v>46070.403672499997</v>
      </c>
      <c r="H1704" s="9">
        <v>4</v>
      </c>
      <c r="I1704" s="6">
        <v>400912</v>
      </c>
      <c r="J1704" s="7" t="s">
        <v>742</v>
      </c>
      <c r="K1704" s="6">
        <v>400003813</v>
      </c>
      <c r="L1704" s="10"/>
      <c r="M1704" s="11">
        <v>47810</v>
      </c>
      <c r="N1704" s="11">
        <v>46069</v>
      </c>
      <c r="O1704" s="11">
        <v>46069</v>
      </c>
    </row>
    <row r="1705" s="2" customFormat="1" ht="30" hidden="1" customHeight="1">
      <c r="A1705" s="5" t="s">
        <v>15</v>
      </c>
      <c r="B1705" s="5" t="s">
        <v>16</v>
      </c>
      <c r="C1705" s="6">
        <v>2502701175</v>
      </c>
      <c r="D1705" s="7" t="s">
        <v>1774</v>
      </c>
      <c r="E1705" s="7"/>
      <c r="F1705" s="8">
        <v>46069.551938761571</v>
      </c>
      <c r="G1705" s="8">
        <v>46070.403514745369</v>
      </c>
      <c r="H1705" s="9">
        <v>4</v>
      </c>
      <c r="I1705" s="6">
        <v>400912</v>
      </c>
      <c r="J1705" s="7" t="s">
        <v>742</v>
      </c>
      <c r="K1705" s="6">
        <v>400003818</v>
      </c>
      <c r="L1705" s="10"/>
      <c r="M1705" s="11">
        <v>47811</v>
      </c>
      <c r="N1705" s="11">
        <v>46069</v>
      </c>
      <c r="O1705" s="11">
        <v>46069</v>
      </c>
    </row>
    <row r="1706" s="2" customFormat="1" ht="30" hidden="1" customHeight="1">
      <c r="A1706" s="5" t="s">
        <v>15</v>
      </c>
      <c r="B1706" s="5" t="s">
        <v>16</v>
      </c>
      <c r="C1706" s="6">
        <v>2502701175</v>
      </c>
      <c r="D1706" s="7" t="s">
        <v>1775</v>
      </c>
      <c r="E1706" s="7"/>
      <c r="F1706" s="8">
        <v>46069.551938761571</v>
      </c>
      <c r="G1706" s="8">
        <v>46070.403300497681</v>
      </c>
      <c r="H1706" s="9">
        <v>2</v>
      </c>
      <c r="I1706" s="6">
        <v>400912</v>
      </c>
      <c r="J1706" s="7" t="s">
        <v>742</v>
      </c>
      <c r="K1706" s="6">
        <v>400003815</v>
      </c>
      <c r="L1706" s="10"/>
      <c r="M1706" s="11">
        <v>47811</v>
      </c>
      <c r="N1706" s="11">
        <v>46069</v>
      </c>
      <c r="O1706" s="11">
        <v>46069</v>
      </c>
    </row>
    <row r="1707" s="2" customFormat="1" ht="30" hidden="1" customHeight="1">
      <c r="A1707" s="5" t="s">
        <v>15</v>
      </c>
      <c r="B1707" s="5" t="s">
        <v>16</v>
      </c>
      <c r="C1707" s="6">
        <v>2502701175</v>
      </c>
      <c r="D1707" s="7" t="s">
        <v>1776</v>
      </c>
      <c r="E1707" s="7"/>
      <c r="F1707" s="8">
        <v>46069.551938761571</v>
      </c>
      <c r="G1707" s="8">
        <v>46070.403113842593</v>
      </c>
      <c r="H1707" s="9">
        <v>2</v>
      </c>
      <c r="I1707" s="6">
        <v>400912</v>
      </c>
      <c r="J1707" s="7" t="s">
        <v>742</v>
      </c>
      <c r="K1707" s="6">
        <v>400003813</v>
      </c>
      <c r="L1707" s="10"/>
      <c r="M1707" s="11">
        <v>47810</v>
      </c>
      <c r="N1707" s="11">
        <v>46069</v>
      </c>
      <c r="O1707" s="11">
        <v>46069</v>
      </c>
    </row>
    <row r="1708" s="2" customFormat="1" ht="30" hidden="1" customHeight="1">
      <c r="A1708" s="5" t="s">
        <v>15</v>
      </c>
      <c r="B1708" s="5" t="s">
        <v>16</v>
      </c>
      <c r="C1708" s="6">
        <v>2502701175</v>
      </c>
      <c r="D1708" s="7" t="s">
        <v>1777</v>
      </c>
      <c r="E1708" s="7"/>
      <c r="F1708" s="8">
        <v>46069.551938761571</v>
      </c>
      <c r="G1708" s="8">
        <v>46070.402867604163</v>
      </c>
      <c r="H1708" s="9">
        <v>4</v>
      </c>
      <c r="I1708" s="6">
        <v>400912</v>
      </c>
      <c r="J1708" s="7" t="s">
        <v>742</v>
      </c>
      <c r="K1708" s="6">
        <v>400003814</v>
      </c>
      <c r="L1708" s="10"/>
      <c r="M1708" s="11">
        <v>47810</v>
      </c>
      <c r="N1708" s="11">
        <v>46069</v>
      </c>
      <c r="O1708" s="11">
        <v>46069</v>
      </c>
    </row>
    <row r="1709" s="2" customFormat="1" ht="30" hidden="1" customHeight="1">
      <c r="A1709" s="5" t="s">
        <v>111</v>
      </c>
      <c r="B1709" s="5" t="s">
        <v>16</v>
      </c>
      <c r="C1709" s="6">
        <v>1329001696</v>
      </c>
      <c r="D1709" s="7" t="s">
        <v>1778</v>
      </c>
      <c r="E1709" s="7"/>
      <c r="F1709" s="8">
        <v>46070.21104869213</v>
      </c>
      <c r="G1709" s="8">
        <v>46070.302846018516</v>
      </c>
      <c r="H1709" s="9">
        <v>24</v>
      </c>
      <c r="I1709" s="6">
        <v>400937</v>
      </c>
      <c r="J1709" s="7" t="s">
        <v>1377</v>
      </c>
      <c r="K1709" s="6">
        <v>100009177</v>
      </c>
      <c r="L1709" s="10">
        <v>45832</v>
      </c>
      <c r="M1709" s="11">
        <v>47657</v>
      </c>
      <c r="N1709" s="11"/>
      <c r="O1709" s="11"/>
    </row>
    <row r="1710" s="2" customFormat="1" ht="30" hidden="1" customHeight="1">
      <c r="A1710" s="5" t="s">
        <v>111</v>
      </c>
      <c r="B1710" s="5" t="s">
        <v>16</v>
      </c>
      <c r="C1710" s="6">
        <v>1329001696</v>
      </c>
      <c r="D1710" s="7" t="s">
        <v>1779</v>
      </c>
      <c r="E1710" s="7"/>
      <c r="F1710" s="8">
        <v>46070.21104869213</v>
      </c>
      <c r="G1710" s="8">
        <v>46070.28123177083</v>
      </c>
      <c r="H1710" s="9">
        <v>24</v>
      </c>
      <c r="I1710" s="6">
        <v>400919</v>
      </c>
      <c r="J1710" s="7" t="s">
        <v>422</v>
      </c>
      <c r="K1710" s="6">
        <v>100011193</v>
      </c>
      <c r="L1710" s="10"/>
      <c r="M1710" s="11">
        <v>47872</v>
      </c>
      <c r="N1710" s="11"/>
      <c r="O1710" s="11"/>
    </row>
    <row r="1711" s="2" customFormat="1" ht="30" hidden="1" customHeight="1">
      <c r="A1711" s="5" t="s">
        <v>111</v>
      </c>
      <c r="B1711" s="5" t="s">
        <v>16</v>
      </c>
      <c r="C1711" s="6">
        <v>1329001696</v>
      </c>
      <c r="D1711" s="7" t="s">
        <v>1780</v>
      </c>
      <c r="E1711" s="7"/>
      <c r="F1711" s="8">
        <v>46070.21104869213</v>
      </c>
      <c r="G1711" s="8">
        <v>46070.250841932866</v>
      </c>
      <c r="H1711" s="9">
        <v>24</v>
      </c>
      <c r="I1711" s="6">
        <v>400919</v>
      </c>
      <c r="J1711" s="7" t="s">
        <v>422</v>
      </c>
      <c r="K1711" s="6">
        <v>100011193</v>
      </c>
      <c r="L1711" s="10"/>
      <c r="M1711" s="11">
        <v>47872</v>
      </c>
      <c r="N1711" s="11"/>
      <c r="O1711" s="11"/>
    </row>
    <row r="1712" s="2" customFormat="1" ht="30" hidden="1" customHeight="1">
      <c r="A1712" s="5" t="s">
        <v>111</v>
      </c>
      <c r="B1712" s="5" t="s">
        <v>16</v>
      </c>
      <c r="C1712" s="6">
        <v>1329001696</v>
      </c>
      <c r="D1712" s="7" t="s">
        <v>1781</v>
      </c>
      <c r="E1712" s="7"/>
      <c r="F1712" s="8">
        <v>46070.21104869213</v>
      </c>
      <c r="G1712" s="8">
        <v>46070.24126224537</v>
      </c>
      <c r="H1712" s="9">
        <v>24</v>
      </c>
      <c r="I1712" s="6">
        <v>400919</v>
      </c>
      <c r="J1712" s="7" t="s">
        <v>422</v>
      </c>
      <c r="K1712" s="6">
        <v>100011193</v>
      </c>
      <c r="L1712" s="10"/>
      <c r="M1712" s="11">
        <v>47872</v>
      </c>
      <c r="N1712" s="11"/>
      <c r="O1712" s="11"/>
    </row>
    <row r="1713" s="2" customFormat="1" ht="30" hidden="1" customHeight="1">
      <c r="A1713" s="5" t="s">
        <v>111</v>
      </c>
      <c r="B1713" s="5" t="s">
        <v>16</v>
      </c>
      <c r="C1713" s="6">
        <v>1329001696</v>
      </c>
      <c r="D1713" s="7" t="s">
        <v>1782</v>
      </c>
      <c r="E1713" s="7"/>
      <c r="F1713" s="8">
        <v>46070.21104869213</v>
      </c>
      <c r="G1713" s="8">
        <v>46070.290220902774</v>
      </c>
      <c r="H1713" s="9">
        <v>24</v>
      </c>
      <c r="I1713" s="6">
        <v>400919</v>
      </c>
      <c r="J1713" s="7" t="s">
        <v>422</v>
      </c>
      <c r="K1713" s="6">
        <v>153000046</v>
      </c>
      <c r="L1713" s="10"/>
      <c r="M1713" s="11">
        <v>47869</v>
      </c>
      <c r="N1713" s="11"/>
      <c r="O1713" s="11"/>
    </row>
    <row r="1714" s="2" customFormat="1" ht="30" hidden="1" customHeight="1">
      <c r="A1714" s="5" t="s">
        <v>111</v>
      </c>
      <c r="B1714" s="5" t="s">
        <v>16</v>
      </c>
      <c r="C1714" s="6">
        <v>1329001696</v>
      </c>
      <c r="D1714" s="7" t="s">
        <v>1783</v>
      </c>
      <c r="E1714" s="7"/>
      <c r="F1714" s="8">
        <v>46070.21104869213</v>
      </c>
      <c r="G1714" s="8">
        <v>46070.288920462961</v>
      </c>
      <c r="H1714" s="9">
        <v>24</v>
      </c>
      <c r="I1714" s="6">
        <v>400919</v>
      </c>
      <c r="J1714" s="7" t="s">
        <v>422</v>
      </c>
      <c r="K1714" s="6">
        <v>100011193</v>
      </c>
      <c r="L1714" s="10">
        <v>46047</v>
      </c>
      <c r="M1714" s="11">
        <v>47872</v>
      </c>
      <c r="N1714" s="11"/>
      <c r="O1714" s="11"/>
    </row>
    <row r="1715" s="2" customFormat="1" ht="30" hidden="1" customHeight="1">
      <c r="A1715" s="5" t="s">
        <v>111</v>
      </c>
      <c r="B1715" s="5" t="s">
        <v>16</v>
      </c>
      <c r="C1715" s="6">
        <v>1329001696</v>
      </c>
      <c r="D1715" s="7" t="s">
        <v>1784</v>
      </c>
      <c r="E1715" s="7"/>
      <c r="F1715" s="8">
        <v>46070.21104869213</v>
      </c>
      <c r="G1715" s="8">
        <v>46070.2859540625</v>
      </c>
      <c r="H1715" s="9">
        <v>24</v>
      </c>
      <c r="I1715" s="6">
        <v>400919</v>
      </c>
      <c r="J1715" s="7" t="s">
        <v>422</v>
      </c>
      <c r="K1715" s="6">
        <v>100011193</v>
      </c>
      <c r="L1715" s="10"/>
      <c r="M1715" s="11">
        <v>47872</v>
      </c>
      <c r="N1715" s="11"/>
      <c r="O1715" s="11"/>
    </row>
    <row r="1716" s="2" customFormat="1" ht="30" hidden="1" customHeight="1">
      <c r="A1716" s="5" t="s">
        <v>111</v>
      </c>
      <c r="B1716" s="5" t="s">
        <v>16</v>
      </c>
      <c r="C1716" s="6">
        <v>1329001696</v>
      </c>
      <c r="D1716" s="7" t="s">
        <v>1785</v>
      </c>
      <c r="E1716" s="7"/>
      <c r="F1716" s="8">
        <v>46070.21104869213</v>
      </c>
      <c r="G1716" s="8">
        <v>46070.286962916667</v>
      </c>
      <c r="H1716" s="9">
        <v>24</v>
      </c>
      <c r="I1716" s="6">
        <v>400919</v>
      </c>
      <c r="J1716" s="7" t="s">
        <v>422</v>
      </c>
      <c r="K1716" s="6">
        <v>100011193</v>
      </c>
      <c r="L1716" s="10">
        <v>46047</v>
      </c>
      <c r="M1716" s="11">
        <v>47872</v>
      </c>
      <c r="N1716" s="11"/>
      <c r="O1716" s="11"/>
    </row>
    <row r="1717" s="2" customFormat="1" ht="30" hidden="1" customHeight="1">
      <c r="A1717" s="5" t="s">
        <v>111</v>
      </c>
      <c r="B1717" s="5" t="s">
        <v>16</v>
      </c>
      <c r="C1717" s="6">
        <v>1329001696</v>
      </c>
      <c r="D1717" s="7" t="s">
        <v>1786</v>
      </c>
      <c r="E1717" s="7"/>
      <c r="F1717" s="8">
        <v>46070.21104869213</v>
      </c>
      <c r="G1717" s="8">
        <v>46070.284182430551</v>
      </c>
      <c r="H1717" s="9">
        <v>24</v>
      </c>
      <c r="I1717" s="6">
        <v>400919</v>
      </c>
      <c r="J1717" s="7" t="s">
        <v>422</v>
      </c>
      <c r="K1717" s="6">
        <v>100011193</v>
      </c>
      <c r="L1717" s="10"/>
      <c r="M1717" s="11">
        <v>47872</v>
      </c>
      <c r="N1717" s="11"/>
      <c r="O1717" s="11"/>
    </row>
    <row r="1718" s="2" customFormat="1" ht="30" hidden="1" customHeight="1">
      <c r="A1718" s="5" t="s">
        <v>111</v>
      </c>
      <c r="B1718" s="5" t="s">
        <v>16</v>
      </c>
      <c r="C1718" s="6">
        <v>1329001696</v>
      </c>
      <c r="D1718" s="7" t="s">
        <v>1787</v>
      </c>
      <c r="E1718" s="7"/>
      <c r="F1718" s="8">
        <v>46070.21104869213</v>
      </c>
      <c r="G1718" s="8">
        <v>46070.283141944441</v>
      </c>
      <c r="H1718" s="9">
        <v>24</v>
      </c>
      <c r="I1718" s="6">
        <v>400919</v>
      </c>
      <c r="J1718" s="7" t="s">
        <v>422</v>
      </c>
      <c r="K1718" s="6">
        <v>100011193</v>
      </c>
      <c r="L1718" s="10"/>
      <c r="M1718" s="11">
        <v>47872</v>
      </c>
      <c r="N1718" s="11"/>
      <c r="O1718" s="11"/>
    </row>
    <row r="1719" s="2" customFormat="1" ht="30" hidden="1" customHeight="1">
      <c r="A1719" s="5" t="s">
        <v>111</v>
      </c>
      <c r="B1719" s="5" t="s">
        <v>16</v>
      </c>
      <c r="C1719" s="6">
        <v>1329001696</v>
      </c>
      <c r="D1719" s="7" t="s">
        <v>1788</v>
      </c>
      <c r="E1719" s="7"/>
      <c r="F1719" s="8">
        <v>46070.21104869213</v>
      </c>
      <c r="G1719" s="8">
        <v>46070.28956222222</v>
      </c>
      <c r="H1719" s="9">
        <v>24</v>
      </c>
      <c r="I1719" s="6">
        <v>400919</v>
      </c>
      <c r="J1719" s="7" t="s">
        <v>422</v>
      </c>
      <c r="K1719" s="6">
        <v>100011193</v>
      </c>
      <c r="L1719" s="10">
        <v>46047</v>
      </c>
      <c r="M1719" s="11">
        <v>47872</v>
      </c>
      <c r="N1719" s="11"/>
      <c r="O1719" s="11"/>
    </row>
    <row r="1720" s="2" customFormat="1" ht="30" hidden="1" customHeight="1">
      <c r="A1720" s="5" t="s">
        <v>111</v>
      </c>
      <c r="B1720" s="5" t="s">
        <v>16</v>
      </c>
      <c r="C1720" s="6">
        <v>1329001696</v>
      </c>
      <c r="D1720" s="7" t="s">
        <v>1789</v>
      </c>
      <c r="E1720" s="7"/>
      <c r="F1720" s="8">
        <v>46070.21104869213</v>
      </c>
      <c r="G1720" s="8">
        <v>46070.292287662036</v>
      </c>
      <c r="H1720" s="9">
        <v>24</v>
      </c>
      <c r="I1720" s="6">
        <v>400927</v>
      </c>
      <c r="J1720" s="7" t="s">
        <v>1385</v>
      </c>
      <c r="K1720" s="6">
        <v>100011192</v>
      </c>
      <c r="L1720" s="10">
        <v>46016</v>
      </c>
      <c r="M1720" s="11">
        <v>47841</v>
      </c>
      <c r="N1720" s="11"/>
      <c r="O1720" s="11"/>
    </row>
    <row r="1721" s="2" customFormat="1" ht="30" hidden="1" customHeight="1">
      <c r="A1721" s="5" t="s">
        <v>111</v>
      </c>
      <c r="B1721" s="5" t="s">
        <v>16</v>
      </c>
      <c r="C1721" s="6">
        <v>1329001696</v>
      </c>
      <c r="D1721" s="7" t="s">
        <v>1790</v>
      </c>
      <c r="E1721" s="7"/>
      <c r="F1721" s="8">
        <v>46070.21104869213</v>
      </c>
      <c r="G1721" s="8">
        <v>46070.301115717593</v>
      </c>
      <c r="H1721" s="9">
        <v>24</v>
      </c>
      <c r="I1721" s="6">
        <v>400927</v>
      </c>
      <c r="J1721" s="7" t="s">
        <v>1385</v>
      </c>
      <c r="K1721" s="6">
        <v>100011192</v>
      </c>
      <c r="L1721" s="10">
        <v>46016</v>
      </c>
      <c r="M1721" s="11">
        <v>47841</v>
      </c>
      <c r="N1721" s="11"/>
      <c r="O1721" s="11"/>
    </row>
    <row r="1722" s="2" customFormat="1" ht="30" hidden="1" customHeight="1">
      <c r="A1722" s="5" t="s">
        <v>111</v>
      </c>
      <c r="B1722" s="5" t="s">
        <v>16</v>
      </c>
      <c r="C1722" s="6">
        <v>1329001696</v>
      </c>
      <c r="D1722" s="7" t="s">
        <v>1791</v>
      </c>
      <c r="E1722" s="7"/>
      <c r="F1722" s="8">
        <v>46070.21104869213</v>
      </c>
      <c r="G1722" s="8">
        <v>46070.299769699071</v>
      </c>
      <c r="H1722" s="9">
        <v>24</v>
      </c>
      <c r="I1722" s="6">
        <v>400927</v>
      </c>
      <c r="J1722" s="7" t="s">
        <v>1385</v>
      </c>
      <c r="K1722" s="6">
        <v>100009478</v>
      </c>
      <c r="L1722" s="10">
        <v>46016</v>
      </c>
      <c r="M1722" s="11">
        <v>47841</v>
      </c>
      <c r="N1722" s="11"/>
      <c r="O1722" s="11"/>
    </row>
    <row r="1723" s="2" customFormat="1" ht="30" hidden="1" customHeight="1">
      <c r="A1723" s="5" t="s">
        <v>111</v>
      </c>
      <c r="B1723" s="5" t="s">
        <v>16</v>
      </c>
      <c r="C1723" s="6">
        <v>1329001696</v>
      </c>
      <c r="D1723" s="7" t="s">
        <v>1792</v>
      </c>
      <c r="E1723" s="7"/>
      <c r="F1723" s="8">
        <v>46070.21104869213</v>
      </c>
      <c r="G1723" s="8">
        <v>46070.296624965275</v>
      </c>
      <c r="H1723" s="9">
        <v>24</v>
      </c>
      <c r="I1723" s="6">
        <v>400927</v>
      </c>
      <c r="J1723" s="7" t="s">
        <v>1385</v>
      </c>
      <c r="K1723" s="6">
        <v>100011192</v>
      </c>
      <c r="L1723" s="10">
        <v>46016</v>
      </c>
      <c r="M1723" s="11">
        <v>47841</v>
      </c>
      <c r="N1723" s="11"/>
      <c r="O1723" s="11"/>
    </row>
    <row r="1724" s="2" customFormat="1" ht="30" hidden="1" customHeight="1">
      <c r="A1724" s="5" t="s">
        <v>111</v>
      </c>
      <c r="B1724" s="5" t="s">
        <v>16</v>
      </c>
      <c r="C1724" s="6">
        <v>1329001696</v>
      </c>
      <c r="D1724" s="7" t="s">
        <v>1793</v>
      </c>
      <c r="E1724" s="7"/>
      <c r="F1724" s="8">
        <v>46070.21104869213</v>
      </c>
      <c r="G1724" s="8">
        <v>46070.295054780094</v>
      </c>
      <c r="H1724" s="9">
        <v>24</v>
      </c>
      <c r="I1724" s="6">
        <v>400927</v>
      </c>
      <c r="J1724" s="7" t="s">
        <v>1385</v>
      </c>
      <c r="K1724" s="6">
        <v>100011192</v>
      </c>
      <c r="L1724" s="10">
        <v>46016</v>
      </c>
      <c r="M1724" s="11">
        <v>47841</v>
      </c>
      <c r="N1724" s="11"/>
      <c r="O1724" s="11"/>
    </row>
    <row r="1725" s="2" customFormat="1" ht="30" hidden="1" customHeight="1">
      <c r="A1725" s="5" t="s">
        <v>111</v>
      </c>
      <c r="B1725" s="5" t="s">
        <v>16</v>
      </c>
      <c r="C1725" s="6">
        <v>1329001696</v>
      </c>
      <c r="D1725" s="7" t="s">
        <v>1794</v>
      </c>
      <c r="E1725" s="7"/>
      <c r="F1725" s="8">
        <v>46070.21104869213</v>
      </c>
      <c r="G1725" s="8">
        <v>46070.293559097219</v>
      </c>
      <c r="H1725" s="9">
        <v>24</v>
      </c>
      <c r="I1725" s="6">
        <v>400922</v>
      </c>
      <c r="J1725" s="7" t="s">
        <v>1392</v>
      </c>
      <c r="K1725" s="6">
        <v>100011182</v>
      </c>
      <c r="L1725" s="10">
        <v>46015</v>
      </c>
      <c r="M1725" s="11">
        <v>47840</v>
      </c>
      <c r="N1725" s="11"/>
      <c r="O1725" s="11"/>
    </row>
    <row r="1726" s="2" customFormat="1" ht="30" hidden="1" customHeight="1">
      <c r="A1726" s="5" t="s">
        <v>111</v>
      </c>
      <c r="B1726" s="5" t="s">
        <v>16</v>
      </c>
      <c r="C1726" s="6">
        <v>1329001696</v>
      </c>
      <c r="D1726" s="7" t="s">
        <v>1795</v>
      </c>
      <c r="E1726" s="7"/>
      <c r="F1726" s="8">
        <v>46070.21104869213</v>
      </c>
      <c r="G1726" s="8">
        <v>46070.30036883102</v>
      </c>
      <c r="H1726" s="9">
        <v>24</v>
      </c>
      <c r="I1726" s="6">
        <v>400922</v>
      </c>
      <c r="J1726" s="7" t="s">
        <v>1392</v>
      </c>
      <c r="K1726" s="6">
        <v>100011182</v>
      </c>
      <c r="L1726" s="10">
        <v>46015</v>
      </c>
      <c r="M1726" s="11">
        <v>47840</v>
      </c>
      <c r="N1726" s="11"/>
      <c r="O1726" s="11"/>
    </row>
    <row r="1727" s="2" customFormat="1" ht="30" hidden="1" customHeight="1">
      <c r="A1727" s="5" t="s">
        <v>111</v>
      </c>
      <c r="B1727" s="5" t="s">
        <v>16</v>
      </c>
      <c r="C1727" s="6">
        <v>1329001696</v>
      </c>
      <c r="D1727" s="7" t="s">
        <v>1796</v>
      </c>
      <c r="E1727" s="7"/>
      <c r="F1727" s="8">
        <v>46070.21104869213</v>
      </c>
      <c r="G1727" s="8">
        <v>46070.295763587957</v>
      </c>
      <c r="H1727" s="9">
        <v>24</v>
      </c>
      <c r="I1727" s="6">
        <v>400922</v>
      </c>
      <c r="J1727" s="7" t="s">
        <v>1392</v>
      </c>
      <c r="K1727" s="6">
        <v>100011182</v>
      </c>
      <c r="L1727" s="10">
        <v>46015</v>
      </c>
      <c r="M1727" s="11">
        <v>47840</v>
      </c>
      <c r="N1727" s="11"/>
      <c r="O1727" s="11"/>
    </row>
    <row r="1728" s="2" customFormat="1" ht="30" hidden="1" customHeight="1">
      <c r="A1728" s="5" t="s">
        <v>111</v>
      </c>
      <c r="B1728" s="5" t="s">
        <v>16</v>
      </c>
      <c r="C1728" s="6">
        <v>1329001696</v>
      </c>
      <c r="D1728" s="7" t="s">
        <v>1797</v>
      </c>
      <c r="E1728" s="7"/>
      <c r="F1728" s="8">
        <v>46070.21104869213</v>
      </c>
      <c r="G1728" s="8">
        <v>46070.294019872686</v>
      </c>
      <c r="H1728" s="9">
        <v>24</v>
      </c>
      <c r="I1728" s="6">
        <v>400922</v>
      </c>
      <c r="J1728" s="7" t="s">
        <v>1392</v>
      </c>
      <c r="K1728" s="6">
        <v>100011182</v>
      </c>
      <c r="L1728" s="10">
        <v>46015</v>
      </c>
      <c r="M1728" s="11">
        <v>47840</v>
      </c>
      <c r="N1728" s="11"/>
      <c r="O1728" s="11"/>
    </row>
    <row r="1729" s="2" customFormat="1" ht="30" hidden="1" customHeight="1">
      <c r="A1729" s="5" t="s">
        <v>111</v>
      </c>
      <c r="B1729" s="5" t="s">
        <v>16</v>
      </c>
      <c r="C1729" s="6">
        <v>1329001696</v>
      </c>
      <c r="D1729" s="7" t="s">
        <v>1798</v>
      </c>
      <c r="E1729" s="7"/>
      <c r="F1729" s="8">
        <v>46070.21104869213</v>
      </c>
      <c r="G1729" s="8">
        <v>46070.297057546297</v>
      </c>
      <c r="H1729" s="9">
        <v>24</v>
      </c>
      <c r="I1729" s="6">
        <v>400922</v>
      </c>
      <c r="J1729" s="7" t="s">
        <v>1392</v>
      </c>
      <c r="K1729" s="6">
        <v>100011182</v>
      </c>
      <c r="L1729" s="10">
        <v>46015</v>
      </c>
      <c r="M1729" s="11">
        <v>47840</v>
      </c>
      <c r="N1729" s="11"/>
      <c r="O1729" s="11"/>
    </row>
    <row r="1730" s="2" customFormat="1" ht="30" hidden="1" customHeight="1">
      <c r="A1730" s="5" t="s">
        <v>111</v>
      </c>
      <c r="B1730" s="5" t="s">
        <v>16</v>
      </c>
      <c r="C1730" s="6">
        <v>1329001696</v>
      </c>
      <c r="D1730" s="7" t="s">
        <v>1799</v>
      </c>
      <c r="E1730" s="7"/>
      <c r="F1730" s="8">
        <v>46070.21104869213</v>
      </c>
      <c r="G1730" s="8">
        <v>46070.302259618053</v>
      </c>
      <c r="H1730" s="9">
        <v>24</v>
      </c>
      <c r="I1730" s="6">
        <v>400937</v>
      </c>
      <c r="J1730" s="7" t="s">
        <v>1377</v>
      </c>
      <c r="K1730" s="6">
        <v>100008831</v>
      </c>
      <c r="L1730" s="10">
        <v>45799</v>
      </c>
      <c r="M1730" s="11">
        <v>47624</v>
      </c>
      <c r="N1730" s="11"/>
      <c r="O1730" s="11"/>
    </row>
    <row r="1731" s="2" customFormat="1" ht="30" hidden="1" customHeight="1">
      <c r="A1731" s="5" t="s">
        <v>15</v>
      </c>
      <c r="B1731" s="5" t="s">
        <v>16</v>
      </c>
      <c r="C1731" s="6">
        <v>1329001704</v>
      </c>
      <c r="D1731" s="7" t="s">
        <v>1800</v>
      </c>
      <c r="E1731" s="7"/>
      <c r="F1731" s="8">
        <v>46070.267877314815</v>
      </c>
      <c r="G1731" s="8">
        <v>46070.430114999996</v>
      </c>
      <c r="H1731" s="9">
        <v>4</v>
      </c>
      <c r="I1731" s="6">
        <v>400483</v>
      </c>
      <c r="J1731" s="7" t="s">
        <v>1801</v>
      </c>
      <c r="K1731" s="6">
        <v>153000066</v>
      </c>
      <c r="L1731" s="10">
        <v>46050</v>
      </c>
      <c r="M1731" s="11">
        <v>47875</v>
      </c>
      <c r="N1731" s="11">
        <v>46070</v>
      </c>
      <c r="O1731" s="11">
        <v>46070</v>
      </c>
    </row>
    <row r="1732" s="2" customFormat="1" ht="30" hidden="1" customHeight="1">
      <c r="A1732" s="5" t="s">
        <v>15</v>
      </c>
      <c r="B1732" s="5" t="s">
        <v>16</v>
      </c>
      <c r="C1732" s="6">
        <v>1329001704</v>
      </c>
      <c r="D1732" s="7" t="s">
        <v>1802</v>
      </c>
      <c r="E1732" s="7"/>
      <c r="F1732" s="8">
        <v>46070.267877314815</v>
      </c>
      <c r="G1732" s="8">
        <v>46070.434785081015</v>
      </c>
      <c r="H1732" s="9">
        <v>4</v>
      </c>
      <c r="I1732" s="6">
        <v>400630</v>
      </c>
      <c r="J1732" s="7" t="s">
        <v>774</v>
      </c>
      <c r="K1732" s="6">
        <v>153000083</v>
      </c>
      <c r="L1732" s="10"/>
      <c r="M1732" s="11">
        <v>47885</v>
      </c>
      <c r="N1732" s="11">
        <v>46070</v>
      </c>
      <c r="O1732" s="11">
        <v>46070</v>
      </c>
    </row>
    <row r="1733" s="2" customFormat="1" ht="30" hidden="1" customHeight="1">
      <c r="A1733" s="5" t="s">
        <v>15</v>
      </c>
      <c r="B1733" s="5" t="s">
        <v>16</v>
      </c>
      <c r="C1733" s="6">
        <v>1329001704</v>
      </c>
      <c r="D1733" s="7" t="s">
        <v>1803</v>
      </c>
      <c r="E1733" s="7"/>
      <c r="F1733" s="8">
        <v>46070.267877314815</v>
      </c>
      <c r="G1733" s="8">
        <v>46070.433955243054</v>
      </c>
      <c r="H1733" s="9">
        <v>4</v>
      </c>
      <c r="I1733" s="6">
        <v>400630</v>
      </c>
      <c r="J1733" s="7" t="s">
        <v>774</v>
      </c>
      <c r="K1733" s="6">
        <v>153000083</v>
      </c>
      <c r="L1733" s="10">
        <v>46060</v>
      </c>
      <c r="M1733" s="11">
        <v>47885</v>
      </c>
      <c r="N1733" s="11">
        <v>46070</v>
      </c>
      <c r="O1733" s="11">
        <v>46070</v>
      </c>
    </row>
    <row r="1734" s="2" customFormat="1" ht="30" hidden="1" customHeight="1">
      <c r="A1734" s="5" t="s">
        <v>15</v>
      </c>
      <c r="B1734" s="5" t="s">
        <v>16</v>
      </c>
      <c r="C1734" s="6">
        <v>1329001704</v>
      </c>
      <c r="D1734" s="7" t="s">
        <v>1804</v>
      </c>
      <c r="E1734" s="7"/>
      <c r="F1734" s="8">
        <v>46070.267877314815</v>
      </c>
      <c r="G1734" s="8">
        <v>46070.433538379628</v>
      </c>
      <c r="H1734" s="9">
        <v>4</v>
      </c>
      <c r="I1734" s="6">
        <v>400630</v>
      </c>
      <c r="J1734" s="7" t="s">
        <v>774</v>
      </c>
      <c r="K1734" s="6">
        <v>153000083</v>
      </c>
      <c r="L1734" s="10"/>
      <c r="M1734" s="11">
        <v>47885</v>
      </c>
      <c r="N1734" s="11">
        <v>46070</v>
      </c>
      <c r="O1734" s="11">
        <v>46070</v>
      </c>
    </row>
    <row r="1735" s="2" customFormat="1" ht="30" hidden="1" customHeight="1">
      <c r="A1735" s="5" t="s">
        <v>15</v>
      </c>
      <c r="B1735" s="5" t="s">
        <v>16</v>
      </c>
      <c r="C1735" s="6">
        <v>1329001704</v>
      </c>
      <c r="D1735" s="7" t="s">
        <v>1805</v>
      </c>
      <c r="E1735" s="7"/>
      <c r="F1735" s="8">
        <v>46070.267877314815</v>
      </c>
      <c r="G1735" s="8">
        <v>46070.433297615738</v>
      </c>
      <c r="H1735" s="9">
        <v>4</v>
      </c>
      <c r="I1735" s="6">
        <v>400630</v>
      </c>
      <c r="J1735" s="7" t="s">
        <v>774</v>
      </c>
      <c r="K1735" s="6">
        <v>153000083</v>
      </c>
      <c r="L1735" s="10">
        <v>46060</v>
      </c>
      <c r="M1735" s="11">
        <v>47885</v>
      </c>
      <c r="N1735" s="11">
        <v>46070</v>
      </c>
      <c r="O1735" s="11">
        <v>46070</v>
      </c>
    </row>
    <row r="1736" s="2" customFormat="1" ht="30" hidden="1" customHeight="1">
      <c r="A1736" s="5" t="s">
        <v>15</v>
      </c>
      <c r="B1736" s="5" t="s">
        <v>16</v>
      </c>
      <c r="C1736" s="6">
        <v>1329001704</v>
      </c>
      <c r="D1736" s="7" t="s">
        <v>1806</v>
      </c>
      <c r="E1736" s="7"/>
      <c r="F1736" s="8">
        <v>46070.267877314815</v>
      </c>
      <c r="G1736" s="8">
        <v>46070.432487824073</v>
      </c>
      <c r="H1736" s="9">
        <v>4</v>
      </c>
      <c r="I1736" s="6">
        <v>400630</v>
      </c>
      <c r="J1736" s="7" t="s">
        <v>774</v>
      </c>
      <c r="K1736" s="6">
        <v>153000083</v>
      </c>
      <c r="L1736" s="10">
        <v>46060</v>
      </c>
      <c r="M1736" s="11">
        <v>47885</v>
      </c>
      <c r="N1736" s="11">
        <v>46070</v>
      </c>
      <c r="O1736" s="11">
        <v>46070</v>
      </c>
    </row>
    <row r="1737" s="2" customFormat="1" ht="30" hidden="1" customHeight="1">
      <c r="A1737" s="5" t="s">
        <v>15</v>
      </c>
      <c r="B1737" s="5" t="s">
        <v>16</v>
      </c>
      <c r="C1737" s="6">
        <v>1329001704</v>
      </c>
      <c r="D1737" s="7" t="s">
        <v>1807</v>
      </c>
      <c r="E1737" s="7"/>
      <c r="F1737" s="8">
        <v>46070.267877314815</v>
      </c>
      <c r="G1737" s="8">
        <v>46070.432142893515</v>
      </c>
      <c r="H1737" s="9">
        <v>4</v>
      </c>
      <c r="I1737" s="6">
        <v>400630</v>
      </c>
      <c r="J1737" s="7" t="s">
        <v>774</v>
      </c>
      <c r="K1737" s="6">
        <v>153000083</v>
      </c>
      <c r="L1737" s="10"/>
      <c r="M1737" s="11">
        <v>47885</v>
      </c>
      <c r="N1737" s="11">
        <v>46070</v>
      </c>
      <c r="O1737" s="11">
        <v>46070</v>
      </c>
    </row>
    <row r="1738" s="2" customFormat="1" ht="30" hidden="1" customHeight="1">
      <c r="A1738" s="5" t="s">
        <v>15</v>
      </c>
      <c r="B1738" s="5" t="s">
        <v>16</v>
      </c>
      <c r="C1738" s="6">
        <v>1329001704</v>
      </c>
      <c r="D1738" s="7" t="s">
        <v>1808</v>
      </c>
      <c r="E1738" s="7"/>
      <c r="F1738" s="8">
        <v>46070.267877314815</v>
      </c>
      <c r="G1738" s="8">
        <v>46070.431682025461</v>
      </c>
      <c r="H1738" s="9">
        <v>4</v>
      </c>
      <c r="I1738" s="6">
        <v>400630</v>
      </c>
      <c r="J1738" s="7" t="s">
        <v>774</v>
      </c>
      <c r="K1738" s="6">
        <v>153000083</v>
      </c>
      <c r="L1738" s="10"/>
      <c r="M1738" s="11">
        <v>47885</v>
      </c>
      <c r="N1738" s="11">
        <v>46070</v>
      </c>
      <c r="O1738" s="11">
        <v>46070</v>
      </c>
    </row>
    <row r="1739" s="2" customFormat="1" ht="30" hidden="1" customHeight="1">
      <c r="A1739" s="5" t="s">
        <v>15</v>
      </c>
      <c r="B1739" s="5" t="s">
        <v>16</v>
      </c>
      <c r="C1739" s="6">
        <v>1329001704</v>
      </c>
      <c r="D1739" s="7" t="s">
        <v>1809</v>
      </c>
      <c r="E1739" s="7"/>
      <c r="F1739" s="8">
        <v>46070.267877314815</v>
      </c>
      <c r="G1739" s="8">
        <v>46070.431475092591</v>
      </c>
      <c r="H1739" s="9">
        <v>4</v>
      </c>
      <c r="I1739" s="6">
        <v>400630</v>
      </c>
      <c r="J1739" s="7" t="s">
        <v>774</v>
      </c>
      <c r="K1739" s="6">
        <v>153000083</v>
      </c>
      <c r="L1739" s="10">
        <v>46060</v>
      </c>
      <c r="M1739" s="11">
        <v>47885</v>
      </c>
      <c r="N1739" s="11">
        <v>46070</v>
      </c>
      <c r="O1739" s="11">
        <v>46070</v>
      </c>
    </row>
    <row r="1740" s="2" customFormat="1" ht="30" hidden="1" customHeight="1">
      <c r="A1740" s="5" t="s">
        <v>15</v>
      </c>
      <c r="B1740" s="5" t="s">
        <v>16</v>
      </c>
      <c r="C1740" s="6">
        <v>1329001704</v>
      </c>
      <c r="D1740" s="7" t="s">
        <v>1810</v>
      </c>
      <c r="E1740" s="7"/>
      <c r="F1740" s="8">
        <v>46070.267877314815</v>
      </c>
      <c r="G1740" s="8">
        <v>46070.431290162036</v>
      </c>
      <c r="H1740" s="9">
        <v>3</v>
      </c>
      <c r="I1740" s="6">
        <v>400630</v>
      </c>
      <c r="J1740" s="7" t="s">
        <v>774</v>
      </c>
      <c r="K1740" s="6">
        <v>153000083</v>
      </c>
      <c r="L1740" s="10"/>
      <c r="M1740" s="11">
        <v>47885</v>
      </c>
      <c r="N1740" s="11">
        <v>46070</v>
      </c>
      <c r="O1740" s="11">
        <v>46070</v>
      </c>
    </row>
    <row r="1741" s="2" customFormat="1" ht="30" hidden="1" customHeight="1">
      <c r="A1741" s="5" t="s">
        <v>15</v>
      </c>
      <c r="B1741" s="5" t="s">
        <v>16</v>
      </c>
      <c r="C1741" s="6">
        <v>1329001704</v>
      </c>
      <c r="D1741" s="7" t="s">
        <v>1811</v>
      </c>
      <c r="E1741" s="7"/>
      <c r="F1741" s="8">
        <v>46070.267877314815</v>
      </c>
      <c r="G1741" s="8">
        <v>46070.431033460649</v>
      </c>
      <c r="H1741" s="9">
        <v>1</v>
      </c>
      <c r="I1741" s="6">
        <v>400630</v>
      </c>
      <c r="J1741" s="7" t="s">
        <v>774</v>
      </c>
      <c r="K1741" s="6">
        <v>100009958</v>
      </c>
      <c r="L1741" s="10"/>
      <c r="M1741" s="11">
        <v>47728</v>
      </c>
      <c r="N1741" s="11">
        <v>46070</v>
      </c>
      <c r="O1741" s="11">
        <v>46070</v>
      </c>
    </row>
    <row r="1742" s="2" customFormat="1" ht="30" hidden="1" customHeight="1">
      <c r="A1742" s="5" t="s">
        <v>15</v>
      </c>
      <c r="B1742" s="5" t="s">
        <v>16</v>
      </c>
      <c r="C1742" s="6">
        <v>1329001704</v>
      </c>
      <c r="D1742" s="7" t="s">
        <v>1812</v>
      </c>
      <c r="E1742" s="7"/>
      <c r="F1742" s="8">
        <v>46070.267877314815</v>
      </c>
      <c r="G1742" s="8">
        <v>46070.430710590277</v>
      </c>
      <c r="H1742" s="9">
        <v>1</v>
      </c>
      <c r="I1742" s="6">
        <v>400630</v>
      </c>
      <c r="J1742" s="7" t="s">
        <v>774</v>
      </c>
      <c r="K1742" s="6">
        <v>100010471</v>
      </c>
      <c r="L1742" s="10"/>
      <c r="M1742" s="11">
        <v>47776</v>
      </c>
      <c r="N1742" s="11">
        <v>46070</v>
      </c>
      <c r="O1742" s="11">
        <v>46070</v>
      </c>
    </row>
    <row r="1743" s="2" customFormat="1" ht="30" hidden="1" customHeight="1">
      <c r="A1743" s="5" t="s">
        <v>15</v>
      </c>
      <c r="B1743" s="5" t="s">
        <v>16</v>
      </c>
      <c r="C1743" s="6">
        <v>1329001704</v>
      </c>
      <c r="D1743" s="7" t="s">
        <v>1813</v>
      </c>
      <c r="E1743" s="7"/>
      <c r="F1743" s="8">
        <v>46070.267877314815</v>
      </c>
      <c r="G1743" s="8">
        <v>46070.429744120367</v>
      </c>
      <c r="H1743" s="9">
        <v>4</v>
      </c>
      <c r="I1743" s="6">
        <v>400630</v>
      </c>
      <c r="J1743" s="7" t="s">
        <v>774</v>
      </c>
      <c r="K1743" s="6">
        <v>153000083</v>
      </c>
      <c r="L1743" s="10"/>
      <c r="M1743" s="11">
        <v>47885</v>
      </c>
      <c r="N1743" s="11">
        <v>46070</v>
      </c>
      <c r="O1743" s="11">
        <v>46070</v>
      </c>
    </row>
    <row r="1744" s="2" customFormat="1" ht="30" hidden="1" customHeight="1">
      <c r="A1744" s="5" t="s">
        <v>15</v>
      </c>
      <c r="B1744" s="5" t="s">
        <v>16</v>
      </c>
      <c r="C1744" s="6">
        <v>1329001704</v>
      </c>
      <c r="D1744" s="7" t="s">
        <v>1814</v>
      </c>
      <c r="E1744" s="7"/>
      <c r="F1744" s="8">
        <v>46070.267877314815</v>
      </c>
      <c r="G1744" s="8">
        <v>46070.429408391203</v>
      </c>
      <c r="H1744" s="9">
        <v>4</v>
      </c>
      <c r="I1744" s="6">
        <v>400630</v>
      </c>
      <c r="J1744" s="7" t="s">
        <v>774</v>
      </c>
      <c r="K1744" s="6">
        <v>153000083</v>
      </c>
      <c r="L1744" s="10">
        <v>46060</v>
      </c>
      <c r="M1744" s="11">
        <v>47885</v>
      </c>
      <c r="N1744" s="11">
        <v>46070</v>
      </c>
      <c r="O1744" s="11">
        <v>46070</v>
      </c>
    </row>
    <row r="1745" s="2" customFormat="1" ht="30" hidden="1" customHeight="1">
      <c r="A1745" s="5" t="s">
        <v>15</v>
      </c>
      <c r="B1745" s="5" t="s">
        <v>16</v>
      </c>
      <c r="C1745" s="6">
        <v>1329001704</v>
      </c>
      <c r="D1745" s="7" t="s">
        <v>1815</v>
      </c>
      <c r="E1745" s="7"/>
      <c r="F1745" s="8">
        <v>46070.267877314815</v>
      </c>
      <c r="G1745" s="8">
        <v>46070.432016782404</v>
      </c>
      <c r="H1745" s="9">
        <v>4</v>
      </c>
      <c r="I1745" s="6">
        <v>400630</v>
      </c>
      <c r="J1745" s="7" t="s">
        <v>774</v>
      </c>
      <c r="K1745" s="6">
        <v>153000083</v>
      </c>
      <c r="L1745" s="10">
        <v>46060</v>
      </c>
      <c r="M1745" s="11">
        <v>47885</v>
      </c>
      <c r="N1745" s="11">
        <v>46070</v>
      </c>
      <c r="O1745" s="11">
        <v>46070</v>
      </c>
    </row>
    <row r="1746" s="2" customFormat="1" ht="30" hidden="1" customHeight="1">
      <c r="A1746" s="5" t="s">
        <v>15</v>
      </c>
      <c r="B1746" s="5" t="s">
        <v>16</v>
      </c>
      <c r="C1746" s="6">
        <v>1329001704</v>
      </c>
      <c r="D1746" s="7" t="s">
        <v>1816</v>
      </c>
      <c r="E1746" s="7"/>
      <c r="F1746" s="8">
        <v>46070.267877314815</v>
      </c>
      <c r="G1746" s="8">
        <v>46070.432351192125</v>
      </c>
      <c r="H1746" s="9">
        <v>4</v>
      </c>
      <c r="I1746" s="6">
        <v>400483</v>
      </c>
      <c r="J1746" s="7" t="s">
        <v>1801</v>
      </c>
      <c r="K1746" s="6">
        <v>153000066</v>
      </c>
      <c r="L1746" s="10"/>
      <c r="M1746" s="11">
        <v>47875</v>
      </c>
      <c r="N1746" s="11">
        <v>46070</v>
      </c>
      <c r="O1746" s="11">
        <v>46070</v>
      </c>
    </row>
    <row r="1747" s="2" customFormat="1" ht="30" hidden="1" customHeight="1">
      <c r="A1747" s="5" t="s">
        <v>15</v>
      </c>
      <c r="B1747" s="5" t="s">
        <v>16</v>
      </c>
      <c r="C1747" s="6">
        <v>1329001704</v>
      </c>
      <c r="D1747" s="7" t="s">
        <v>1817</v>
      </c>
      <c r="E1747" s="7"/>
      <c r="F1747" s="8">
        <v>46070.267877314815</v>
      </c>
      <c r="G1747" s="8">
        <v>46070.432258553235</v>
      </c>
      <c r="H1747" s="9">
        <v>4</v>
      </c>
      <c r="I1747" s="6">
        <v>400483</v>
      </c>
      <c r="J1747" s="7" t="s">
        <v>1801</v>
      </c>
      <c r="K1747" s="6">
        <v>153000066</v>
      </c>
      <c r="L1747" s="10">
        <v>46050</v>
      </c>
      <c r="M1747" s="11">
        <v>47875</v>
      </c>
      <c r="N1747" s="11">
        <v>46070</v>
      </c>
      <c r="O1747" s="11">
        <v>46070</v>
      </c>
    </row>
    <row r="1748" s="2" customFormat="1" ht="30" hidden="1" customHeight="1">
      <c r="A1748" s="5" t="s">
        <v>15</v>
      </c>
      <c r="B1748" s="5" t="s">
        <v>16</v>
      </c>
      <c r="C1748" s="6">
        <v>1329001704</v>
      </c>
      <c r="D1748" s="7" t="s">
        <v>1818</v>
      </c>
      <c r="E1748" s="7"/>
      <c r="F1748" s="8">
        <v>46070.267877314815</v>
      </c>
      <c r="G1748" s="8">
        <v>46070.434091481482</v>
      </c>
      <c r="H1748" s="9">
        <v>4</v>
      </c>
      <c r="I1748" s="6">
        <v>400483</v>
      </c>
      <c r="J1748" s="7" t="s">
        <v>1801</v>
      </c>
      <c r="K1748" s="6">
        <v>153000100</v>
      </c>
      <c r="L1748" s="10">
        <v>46063</v>
      </c>
      <c r="M1748" s="11">
        <v>47888</v>
      </c>
      <c r="N1748" s="11">
        <v>46070</v>
      </c>
      <c r="O1748" s="11">
        <v>46070</v>
      </c>
    </row>
    <row r="1749" s="2" customFormat="1" ht="30" hidden="1" customHeight="1">
      <c r="A1749" s="5" t="s">
        <v>15</v>
      </c>
      <c r="B1749" s="5" t="s">
        <v>16</v>
      </c>
      <c r="C1749" s="6">
        <v>1329001704</v>
      </c>
      <c r="D1749" s="7" t="s">
        <v>1819</v>
      </c>
      <c r="E1749" s="7"/>
      <c r="F1749" s="8">
        <v>46070.267877314815</v>
      </c>
      <c r="G1749" s="8">
        <v>46070.433741423607</v>
      </c>
      <c r="H1749" s="9">
        <v>4</v>
      </c>
      <c r="I1749" s="6">
        <v>400483</v>
      </c>
      <c r="J1749" s="7" t="s">
        <v>1801</v>
      </c>
      <c r="K1749" s="6">
        <v>153000100</v>
      </c>
      <c r="L1749" s="10">
        <v>46063</v>
      </c>
      <c r="M1749" s="11">
        <v>47888</v>
      </c>
      <c r="N1749" s="11">
        <v>46070</v>
      </c>
      <c r="O1749" s="11">
        <v>46070</v>
      </c>
    </row>
    <row r="1750" s="2" customFormat="1" ht="30" hidden="1" customHeight="1">
      <c r="A1750" s="5" t="s">
        <v>15</v>
      </c>
      <c r="B1750" s="5" t="s">
        <v>16</v>
      </c>
      <c r="C1750" s="6">
        <v>1329001704</v>
      </c>
      <c r="D1750" s="7" t="s">
        <v>1820</v>
      </c>
      <c r="E1750" s="7"/>
      <c r="F1750" s="8">
        <v>46070.267877314815</v>
      </c>
      <c r="G1750" s="8">
        <v>46070.433420370369</v>
      </c>
      <c r="H1750" s="9">
        <v>4</v>
      </c>
      <c r="I1750" s="6">
        <v>400483</v>
      </c>
      <c r="J1750" s="7" t="s">
        <v>1801</v>
      </c>
      <c r="K1750" s="6">
        <v>153000100</v>
      </c>
      <c r="L1750" s="10">
        <v>46063</v>
      </c>
      <c r="M1750" s="11">
        <v>47888</v>
      </c>
      <c r="N1750" s="11">
        <v>46070</v>
      </c>
      <c r="O1750" s="11">
        <v>46070</v>
      </c>
    </row>
    <row r="1751" s="2" customFormat="1" ht="30" hidden="1" customHeight="1">
      <c r="A1751" s="5" t="s">
        <v>15</v>
      </c>
      <c r="B1751" s="5" t="s">
        <v>16</v>
      </c>
      <c r="C1751" s="6">
        <v>1329001704</v>
      </c>
      <c r="D1751" s="7" t="s">
        <v>1821</v>
      </c>
      <c r="E1751" s="7"/>
      <c r="F1751" s="8">
        <v>46070.267877314815</v>
      </c>
      <c r="G1751" s="8">
        <v>46070.433103506941</v>
      </c>
      <c r="H1751" s="9">
        <v>4</v>
      </c>
      <c r="I1751" s="6">
        <v>400483</v>
      </c>
      <c r="J1751" s="7" t="s">
        <v>1801</v>
      </c>
      <c r="K1751" s="6">
        <v>153000100</v>
      </c>
      <c r="L1751" s="10">
        <v>46063</v>
      </c>
      <c r="M1751" s="11">
        <v>47888</v>
      </c>
      <c r="N1751" s="11">
        <v>46070</v>
      </c>
      <c r="O1751" s="11">
        <v>46070</v>
      </c>
    </row>
    <row r="1752" s="2" customFormat="1" ht="30" hidden="1" customHeight="1">
      <c r="A1752" s="5" t="s">
        <v>15</v>
      </c>
      <c r="B1752" s="5" t="s">
        <v>16</v>
      </c>
      <c r="C1752" s="6">
        <v>1329001704</v>
      </c>
      <c r="D1752" s="7" t="s">
        <v>1822</v>
      </c>
      <c r="E1752" s="7"/>
      <c r="F1752" s="8">
        <v>46070.267877314815</v>
      </c>
      <c r="G1752" s="8">
        <v>46070.43295425926</v>
      </c>
      <c r="H1752" s="9">
        <v>4</v>
      </c>
      <c r="I1752" s="6">
        <v>400483</v>
      </c>
      <c r="J1752" s="7" t="s">
        <v>1801</v>
      </c>
      <c r="K1752" s="6">
        <v>153000066</v>
      </c>
      <c r="L1752" s="10">
        <v>46050</v>
      </c>
      <c r="M1752" s="11">
        <v>47875</v>
      </c>
      <c r="N1752" s="11">
        <v>46070</v>
      </c>
      <c r="O1752" s="11">
        <v>46070</v>
      </c>
    </row>
    <row r="1753" s="2" customFormat="1" ht="30" hidden="1" customHeight="1">
      <c r="A1753" s="5" t="s">
        <v>15</v>
      </c>
      <c r="B1753" s="5" t="s">
        <v>16</v>
      </c>
      <c r="C1753" s="6">
        <v>1329001704</v>
      </c>
      <c r="D1753" s="7" t="s">
        <v>1823</v>
      </c>
      <c r="E1753" s="7"/>
      <c r="F1753" s="8">
        <v>46070.267877314815</v>
      </c>
      <c r="G1753" s="8">
        <v>46070.431845023144</v>
      </c>
      <c r="H1753" s="9">
        <v>4</v>
      </c>
      <c r="I1753" s="6">
        <v>400483</v>
      </c>
      <c r="J1753" s="7" t="s">
        <v>1801</v>
      </c>
      <c r="K1753" s="6">
        <v>153000066</v>
      </c>
      <c r="L1753" s="10">
        <v>46050</v>
      </c>
      <c r="M1753" s="11">
        <v>47875</v>
      </c>
      <c r="N1753" s="11">
        <v>46070</v>
      </c>
      <c r="O1753" s="11">
        <v>46070</v>
      </c>
    </row>
    <row r="1754" s="2" customFormat="1" ht="30" hidden="1" customHeight="1">
      <c r="A1754" s="5" t="s">
        <v>15</v>
      </c>
      <c r="B1754" s="5" t="s">
        <v>16</v>
      </c>
      <c r="C1754" s="6">
        <v>1329001704</v>
      </c>
      <c r="D1754" s="7" t="s">
        <v>1824</v>
      </c>
      <c r="E1754" s="7"/>
      <c r="F1754" s="8">
        <v>46070.267877314815</v>
      </c>
      <c r="G1754" s="8">
        <v>46070.430459224532</v>
      </c>
      <c r="H1754" s="9">
        <v>3</v>
      </c>
      <c r="I1754" s="6">
        <v>400483</v>
      </c>
      <c r="J1754" s="7" t="s">
        <v>1801</v>
      </c>
      <c r="K1754" s="6">
        <v>153000100</v>
      </c>
      <c r="L1754" s="10">
        <v>46063</v>
      </c>
      <c r="M1754" s="11">
        <v>47888</v>
      </c>
      <c r="N1754" s="11">
        <v>46070</v>
      </c>
      <c r="O1754" s="11">
        <v>46070</v>
      </c>
    </row>
    <row r="1755" s="2" customFormat="1" ht="30" hidden="1" customHeight="1">
      <c r="A1755" s="5" t="s">
        <v>1402</v>
      </c>
      <c r="B1755" s="5" t="s">
        <v>16</v>
      </c>
      <c r="C1755" s="6">
        <v>1329001688</v>
      </c>
      <c r="D1755" s="7" t="s">
        <v>1825</v>
      </c>
      <c r="E1755" s="7"/>
      <c r="F1755" s="8">
        <v>46070.43630282407</v>
      </c>
      <c r="G1755" s="8">
        <v>46070.444280578704</v>
      </c>
      <c r="H1755" s="9">
        <v>4</v>
      </c>
      <c r="I1755" s="6">
        <v>400535</v>
      </c>
      <c r="J1755" s="7" t="s">
        <v>1332</v>
      </c>
      <c r="K1755" s="6">
        <v>100011088</v>
      </c>
      <c r="L1755" s="10">
        <v>46006</v>
      </c>
      <c r="M1755" s="11">
        <v>47831</v>
      </c>
      <c r="N1755" s="11"/>
      <c r="O1755" s="11"/>
    </row>
    <row r="1756" s="2" customFormat="1" ht="30" hidden="1" customHeight="1">
      <c r="A1756" s="5" t="s">
        <v>1402</v>
      </c>
      <c r="B1756" s="5" t="s">
        <v>16</v>
      </c>
      <c r="C1756" s="6">
        <v>1329001688</v>
      </c>
      <c r="D1756" s="7" t="s">
        <v>1826</v>
      </c>
      <c r="E1756" s="7"/>
      <c r="F1756" s="8">
        <v>46070.43630282407</v>
      </c>
      <c r="G1756" s="8">
        <v>46070.439875694443</v>
      </c>
      <c r="H1756" s="9">
        <v>52</v>
      </c>
      <c r="I1756" s="6">
        <v>401116</v>
      </c>
      <c r="J1756" s="7" t="s">
        <v>1827</v>
      </c>
      <c r="K1756" s="6">
        <v>100011242</v>
      </c>
      <c r="L1756" s="10">
        <v>46021</v>
      </c>
      <c r="M1756" s="11">
        <v>47846</v>
      </c>
      <c r="N1756" s="11"/>
      <c r="O1756" s="11"/>
    </row>
    <row r="1757" s="2" customFormat="1" ht="30" hidden="1" customHeight="1">
      <c r="A1757" s="5" t="s">
        <v>1402</v>
      </c>
      <c r="B1757" s="5" t="s">
        <v>16</v>
      </c>
      <c r="C1757" s="6">
        <v>1329001688</v>
      </c>
      <c r="D1757" s="7" t="s">
        <v>1828</v>
      </c>
      <c r="E1757" s="7"/>
      <c r="F1757" s="8">
        <v>46070.43630282407</v>
      </c>
      <c r="G1757" s="8">
        <v>46070.443349687499</v>
      </c>
      <c r="H1757" s="9">
        <v>52</v>
      </c>
      <c r="I1757" s="6">
        <v>401116</v>
      </c>
      <c r="J1757" s="7" t="s">
        <v>1827</v>
      </c>
      <c r="K1757" s="6">
        <v>100011242</v>
      </c>
      <c r="L1757" s="10">
        <v>46021</v>
      </c>
      <c r="M1757" s="11">
        <v>47846</v>
      </c>
      <c r="N1757" s="11"/>
      <c r="O1757" s="11"/>
    </row>
    <row r="1758" s="2" customFormat="1" ht="30" hidden="1" customHeight="1">
      <c r="A1758" s="5" t="s">
        <v>1402</v>
      </c>
      <c r="B1758" s="5" t="s">
        <v>16</v>
      </c>
      <c r="C1758" s="6">
        <v>1329001688</v>
      </c>
      <c r="D1758" s="7" t="s">
        <v>1829</v>
      </c>
      <c r="E1758" s="7"/>
      <c r="F1758" s="8">
        <v>46070.43630282407</v>
      </c>
      <c r="G1758" s="8">
        <v>46070.443141909724</v>
      </c>
      <c r="H1758" s="9">
        <v>52</v>
      </c>
      <c r="I1758" s="6">
        <v>401116</v>
      </c>
      <c r="J1758" s="7" t="s">
        <v>1827</v>
      </c>
      <c r="K1758" s="6">
        <v>100011242</v>
      </c>
      <c r="L1758" s="10">
        <v>46021</v>
      </c>
      <c r="M1758" s="11">
        <v>47846</v>
      </c>
      <c r="N1758" s="11"/>
      <c r="O1758" s="11"/>
    </row>
    <row r="1759" s="2" customFormat="1" ht="30" hidden="1" customHeight="1">
      <c r="A1759" s="5" t="s">
        <v>1402</v>
      </c>
      <c r="B1759" s="5" t="s">
        <v>16</v>
      </c>
      <c r="C1759" s="6">
        <v>1329001688</v>
      </c>
      <c r="D1759" s="7" t="s">
        <v>1830</v>
      </c>
      <c r="E1759" s="7"/>
      <c r="F1759" s="8">
        <v>46070.43630282407</v>
      </c>
      <c r="G1759" s="8">
        <v>46070.440246261569</v>
      </c>
      <c r="H1759" s="9">
        <v>52</v>
      </c>
      <c r="I1759" s="6">
        <v>401116</v>
      </c>
      <c r="J1759" s="7" t="s">
        <v>1827</v>
      </c>
      <c r="K1759" s="6">
        <v>100011242</v>
      </c>
      <c r="L1759" s="10">
        <v>46021</v>
      </c>
      <c r="M1759" s="11">
        <v>47846</v>
      </c>
      <c r="N1759" s="11"/>
      <c r="O1759" s="11"/>
    </row>
    <row r="1760" s="2" customFormat="1" ht="30" hidden="1" customHeight="1">
      <c r="A1760" s="5" t="s">
        <v>1402</v>
      </c>
      <c r="B1760" s="5" t="s">
        <v>16</v>
      </c>
      <c r="C1760" s="6">
        <v>1329001688</v>
      </c>
      <c r="D1760" s="7" t="s">
        <v>1831</v>
      </c>
      <c r="E1760" s="7"/>
      <c r="F1760" s="8">
        <v>46070.43630282407</v>
      </c>
      <c r="G1760" s="8">
        <v>46070.442930405094</v>
      </c>
      <c r="H1760" s="9">
        <v>52</v>
      </c>
      <c r="I1760" s="6">
        <v>401116</v>
      </c>
      <c r="J1760" s="7" t="s">
        <v>1827</v>
      </c>
      <c r="K1760" s="6">
        <v>100011242</v>
      </c>
      <c r="L1760" s="10">
        <v>46021</v>
      </c>
      <c r="M1760" s="11">
        <v>47846</v>
      </c>
      <c r="N1760" s="11"/>
      <c r="O1760" s="11"/>
    </row>
    <row r="1761" s="2" customFormat="1" ht="30" hidden="1" customHeight="1">
      <c r="A1761" s="5" t="s">
        <v>1402</v>
      </c>
      <c r="B1761" s="5" t="s">
        <v>16</v>
      </c>
      <c r="C1761" s="6">
        <v>1329001688</v>
      </c>
      <c r="D1761" s="7" t="s">
        <v>1832</v>
      </c>
      <c r="E1761" s="7"/>
      <c r="F1761" s="8">
        <v>46070.43630282407</v>
      </c>
      <c r="G1761" s="8">
        <v>46070.438884108793</v>
      </c>
      <c r="H1761" s="9">
        <v>18</v>
      </c>
      <c r="I1761" s="6">
        <v>400919</v>
      </c>
      <c r="J1761" s="7" t="s">
        <v>422</v>
      </c>
      <c r="K1761" s="6">
        <v>100011193</v>
      </c>
      <c r="L1761" s="10"/>
      <c r="M1761" s="11">
        <v>47841</v>
      </c>
      <c r="N1761" s="11"/>
      <c r="O1761" s="11"/>
    </row>
    <row r="1762" s="2" customFormat="1" ht="30" hidden="1" customHeight="1">
      <c r="A1762" s="5" t="s">
        <v>1402</v>
      </c>
      <c r="B1762" s="5" t="s">
        <v>16</v>
      </c>
      <c r="C1762" s="6">
        <v>1329001688</v>
      </c>
      <c r="D1762" s="7" t="s">
        <v>1833</v>
      </c>
      <c r="E1762" s="7"/>
      <c r="F1762" s="8">
        <v>46070.43630282407</v>
      </c>
      <c r="G1762" s="8">
        <v>46070.439188275464</v>
      </c>
      <c r="H1762" s="9">
        <v>18</v>
      </c>
      <c r="I1762" s="6">
        <v>400919</v>
      </c>
      <c r="J1762" s="7" t="s">
        <v>422</v>
      </c>
      <c r="K1762" s="6">
        <v>100011193</v>
      </c>
      <c r="L1762" s="10"/>
      <c r="M1762" s="11">
        <v>47841</v>
      </c>
      <c r="N1762" s="11"/>
      <c r="O1762" s="11"/>
    </row>
    <row r="1763" s="2" customFormat="1" ht="30" hidden="1" customHeight="1">
      <c r="A1763" s="5" t="s">
        <v>1402</v>
      </c>
      <c r="B1763" s="5" t="s">
        <v>16</v>
      </c>
      <c r="C1763" s="6">
        <v>1329001688</v>
      </c>
      <c r="D1763" s="7" t="s">
        <v>1834</v>
      </c>
      <c r="E1763" s="7"/>
      <c r="F1763" s="8">
        <v>46070.43630282407</v>
      </c>
      <c r="G1763" s="8">
        <v>46070.442679548607</v>
      </c>
      <c r="H1763" s="9">
        <v>18</v>
      </c>
      <c r="I1763" s="6">
        <v>400919</v>
      </c>
      <c r="J1763" s="7" t="s">
        <v>422</v>
      </c>
      <c r="K1763" s="6">
        <v>100011193</v>
      </c>
      <c r="L1763" s="10">
        <v>46016</v>
      </c>
      <c r="M1763" s="11">
        <v>47841</v>
      </c>
      <c r="N1763" s="11"/>
      <c r="O1763" s="11"/>
    </row>
    <row r="1764" s="2" customFormat="1" ht="30" hidden="1" customHeight="1">
      <c r="A1764" s="5" t="s">
        <v>1402</v>
      </c>
      <c r="B1764" s="5" t="s">
        <v>16</v>
      </c>
      <c r="C1764" s="6">
        <v>1329001688</v>
      </c>
      <c r="D1764" s="7" t="s">
        <v>1835</v>
      </c>
      <c r="E1764" s="7"/>
      <c r="F1764" s="8">
        <v>46070.43630282407</v>
      </c>
      <c r="G1764" s="8">
        <v>46070.442488657405</v>
      </c>
      <c r="H1764" s="9">
        <v>18</v>
      </c>
      <c r="I1764" s="6">
        <v>400919</v>
      </c>
      <c r="J1764" s="7" t="s">
        <v>422</v>
      </c>
      <c r="K1764" s="6">
        <v>100011193</v>
      </c>
      <c r="L1764" s="10">
        <v>46016</v>
      </c>
      <c r="M1764" s="11">
        <v>47841</v>
      </c>
      <c r="N1764" s="11"/>
      <c r="O1764" s="11"/>
    </row>
    <row r="1765" s="2" customFormat="1" ht="30" hidden="1" customHeight="1">
      <c r="A1765" s="5" t="s">
        <v>1402</v>
      </c>
      <c r="B1765" s="5" t="s">
        <v>16</v>
      </c>
      <c r="C1765" s="6">
        <v>1329001688</v>
      </c>
      <c r="D1765" s="7" t="s">
        <v>1836</v>
      </c>
      <c r="E1765" s="7"/>
      <c r="F1765" s="8">
        <v>46070.43630282407</v>
      </c>
      <c r="G1765" s="8">
        <v>46070.442298194444</v>
      </c>
      <c r="H1765" s="9">
        <v>18</v>
      </c>
      <c r="I1765" s="6">
        <v>400919</v>
      </c>
      <c r="J1765" s="7" t="s">
        <v>422</v>
      </c>
      <c r="K1765" s="6">
        <v>100011193</v>
      </c>
      <c r="L1765" s="10"/>
      <c r="M1765" s="11">
        <v>47841</v>
      </c>
      <c r="N1765" s="11"/>
      <c r="O1765" s="11"/>
    </row>
    <row r="1766" s="2" customFormat="1" ht="30" hidden="1" customHeight="1">
      <c r="A1766" s="5" t="s">
        <v>1402</v>
      </c>
      <c r="B1766" s="5" t="s">
        <v>16</v>
      </c>
      <c r="C1766" s="6">
        <v>1329001688</v>
      </c>
      <c r="D1766" s="7" t="s">
        <v>1837</v>
      </c>
      <c r="E1766" s="7"/>
      <c r="F1766" s="8">
        <v>46070.43630282407</v>
      </c>
      <c r="G1766" s="8">
        <v>46070.442087418982</v>
      </c>
      <c r="H1766" s="9">
        <v>18</v>
      </c>
      <c r="I1766" s="6">
        <v>400919</v>
      </c>
      <c r="J1766" s="7" t="s">
        <v>422</v>
      </c>
      <c r="K1766" s="6">
        <v>100011193</v>
      </c>
      <c r="L1766" s="10"/>
      <c r="M1766" s="11">
        <v>47841</v>
      </c>
      <c r="N1766" s="11"/>
      <c r="O1766" s="11"/>
    </row>
    <row r="1767" s="2" customFormat="1" ht="30" hidden="1" customHeight="1">
      <c r="A1767" s="5" t="s">
        <v>1402</v>
      </c>
      <c r="B1767" s="5" t="s">
        <v>16</v>
      </c>
      <c r="C1767" s="6">
        <v>1329001688</v>
      </c>
      <c r="D1767" s="7" t="s">
        <v>1838</v>
      </c>
      <c r="E1767" s="7"/>
      <c r="F1767" s="8">
        <v>46070.43630282407</v>
      </c>
      <c r="G1767" s="8">
        <v>46070.441826099537</v>
      </c>
      <c r="H1767" s="9">
        <v>18</v>
      </c>
      <c r="I1767" s="6">
        <v>400919</v>
      </c>
      <c r="J1767" s="7" t="s">
        <v>422</v>
      </c>
      <c r="K1767" s="6">
        <v>100011193</v>
      </c>
      <c r="L1767" s="10"/>
      <c r="M1767" s="11">
        <v>47841</v>
      </c>
      <c r="N1767" s="11"/>
      <c r="O1767" s="11"/>
    </row>
    <row r="1768" s="2" customFormat="1" ht="30" hidden="1" customHeight="1">
      <c r="A1768" s="5" t="s">
        <v>1402</v>
      </c>
      <c r="B1768" s="5" t="s">
        <v>16</v>
      </c>
      <c r="C1768" s="6">
        <v>1329001688</v>
      </c>
      <c r="D1768" s="7" t="s">
        <v>1839</v>
      </c>
      <c r="E1768" s="7"/>
      <c r="F1768" s="8">
        <v>46070.43630282407</v>
      </c>
      <c r="G1768" s="8">
        <v>46070.44145489583</v>
      </c>
      <c r="H1768" s="9">
        <v>18</v>
      </c>
      <c r="I1768" s="6">
        <v>400919</v>
      </c>
      <c r="J1768" s="7" t="s">
        <v>422</v>
      </c>
      <c r="K1768" s="6">
        <v>100011193</v>
      </c>
      <c r="L1768" s="10"/>
      <c r="M1768" s="11">
        <v>47841</v>
      </c>
      <c r="N1768" s="11"/>
      <c r="O1768" s="11"/>
    </row>
    <row r="1769" s="2" customFormat="1" ht="30" hidden="1" customHeight="1">
      <c r="A1769" s="5" t="s">
        <v>1402</v>
      </c>
      <c r="B1769" s="5" t="s">
        <v>16</v>
      </c>
      <c r="C1769" s="6">
        <v>1329001688</v>
      </c>
      <c r="D1769" s="7" t="s">
        <v>1840</v>
      </c>
      <c r="E1769" s="7"/>
      <c r="F1769" s="8">
        <v>46070.43630282407</v>
      </c>
      <c r="G1769" s="8">
        <v>46070.447896666665</v>
      </c>
      <c r="H1769" s="9">
        <v>4</v>
      </c>
      <c r="I1769" s="6">
        <v>400411</v>
      </c>
      <c r="J1769" s="7" t="s">
        <v>1222</v>
      </c>
      <c r="K1769" s="6">
        <v>153000011</v>
      </c>
      <c r="L1769" s="10">
        <v>46033</v>
      </c>
      <c r="M1769" s="11">
        <v>47858</v>
      </c>
      <c r="N1769" s="11"/>
      <c r="O1769" s="11"/>
    </row>
    <row r="1770" s="2" customFormat="1" ht="30" hidden="1" customHeight="1">
      <c r="A1770" s="5" t="s">
        <v>1402</v>
      </c>
      <c r="B1770" s="5" t="s">
        <v>16</v>
      </c>
      <c r="C1770" s="6">
        <v>1329001688</v>
      </c>
      <c r="D1770" s="7" t="s">
        <v>1841</v>
      </c>
      <c r="E1770" s="7"/>
      <c r="F1770" s="8">
        <v>46070.43630282407</v>
      </c>
      <c r="G1770" s="8">
        <v>46070.44772506944</v>
      </c>
      <c r="H1770" s="9">
        <v>4</v>
      </c>
      <c r="I1770" s="6">
        <v>400411</v>
      </c>
      <c r="J1770" s="7" t="s">
        <v>1222</v>
      </c>
      <c r="K1770" s="6">
        <v>153000011</v>
      </c>
      <c r="L1770" s="10"/>
      <c r="M1770" s="11">
        <v>47858</v>
      </c>
      <c r="N1770" s="11"/>
      <c r="O1770" s="11"/>
    </row>
    <row r="1771" s="2" customFormat="1" ht="30" hidden="1" customHeight="1">
      <c r="A1771" s="5" t="s">
        <v>1402</v>
      </c>
      <c r="B1771" s="5" t="s">
        <v>16</v>
      </c>
      <c r="C1771" s="6">
        <v>1329001688</v>
      </c>
      <c r="D1771" s="7" t="s">
        <v>1842</v>
      </c>
      <c r="E1771" s="7"/>
      <c r="F1771" s="8">
        <v>46070.43630282407</v>
      </c>
      <c r="G1771" s="8">
        <v>46070.444684027774</v>
      </c>
      <c r="H1771" s="9">
        <v>4</v>
      </c>
      <c r="I1771" s="6">
        <v>400411</v>
      </c>
      <c r="J1771" s="7" t="s">
        <v>1222</v>
      </c>
      <c r="K1771" s="6">
        <v>153000011</v>
      </c>
      <c r="L1771" s="10"/>
      <c r="M1771" s="11">
        <v>47858</v>
      </c>
      <c r="N1771" s="11"/>
      <c r="O1771" s="11"/>
    </row>
    <row r="1772" s="2" customFormat="1" ht="30" hidden="1" customHeight="1">
      <c r="A1772" s="5" t="s">
        <v>1402</v>
      </c>
      <c r="B1772" s="5" t="s">
        <v>16</v>
      </c>
      <c r="C1772" s="6">
        <v>1329001688</v>
      </c>
      <c r="D1772" s="7" t="s">
        <v>1843</v>
      </c>
      <c r="E1772" s="7"/>
      <c r="F1772" s="8">
        <v>46070.43630282407</v>
      </c>
      <c r="G1772" s="8">
        <v>46070.447537777778</v>
      </c>
      <c r="H1772" s="9">
        <v>4</v>
      </c>
      <c r="I1772" s="6">
        <v>400411</v>
      </c>
      <c r="J1772" s="7" t="s">
        <v>1222</v>
      </c>
      <c r="K1772" s="6">
        <v>153000011</v>
      </c>
      <c r="L1772" s="10">
        <v>46033</v>
      </c>
      <c r="M1772" s="11">
        <v>47858</v>
      </c>
      <c r="N1772" s="11"/>
      <c r="O1772" s="11"/>
    </row>
    <row r="1773" s="2" customFormat="1" ht="30" hidden="1" customHeight="1">
      <c r="A1773" s="5" t="s">
        <v>1402</v>
      </c>
      <c r="B1773" s="5" t="s">
        <v>16</v>
      </c>
      <c r="C1773" s="6">
        <v>1329001688</v>
      </c>
      <c r="D1773" s="7" t="s">
        <v>1844</v>
      </c>
      <c r="E1773" s="7"/>
      <c r="F1773" s="8">
        <v>46070.43630282407</v>
      </c>
      <c r="G1773" s="8">
        <v>46070.445166817124</v>
      </c>
      <c r="H1773" s="9">
        <v>4</v>
      </c>
      <c r="I1773" s="6">
        <v>400411</v>
      </c>
      <c r="J1773" s="7" t="s">
        <v>1222</v>
      </c>
      <c r="K1773" s="6">
        <v>153000011</v>
      </c>
      <c r="L1773" s="10"/>
      <c r="M1773" s="11">
        <v>47858</v>
      </c>
      <c r="N1773" s="11"/>
      <c r="O1773" s="11"/>
    </row>
    <row r="1774" s="2" customFormat="1" ht="30" hidden="1" customHeight="1">
      <c r="A1774" s="5" t="s">
        <v>1402</v>
      </c>
      <c r="B1774" s="5" t="s">
        <v>16</v>
      </c>
      <c r="C1774" s="6">
        <v>1329001688</v>
      </c>
      <c r="D1774" s="7" t="s">
        <v>1845</v>
      </c>
      <c r="E1774" s="7"/>
      <c r="F1774" s="8">
        <v>46070.43630282407</v>
      </c>
      <c r="G1774" s="8">
        <v>46070.444896284724</v>
      </c>
      <c r="H1774" s="9">
        <v>4</v>
      </c>
      <c r="I1774" s="6">
        <v>400411</v>
      </c>
      <c r="J1774" s="7" t="s">
        <v>1222</v>
      </c>
      <c r="K1774" s="6">
        <v>153000011</v>
      </c>
      <c r="L1774" s="10"/>
      <c r="M1774" s="11">
        <v>47858</v>
      </c>
      <c r="N1774" s="11"/>
      <c r="O1774" s="11"/>
    </row>
    <row r="1775" s="2" customFormat="1" ht="30" hidden="1" customHeight="1">
      <c r="A1775" s="5" t="s">
        <v>1402</v>
      </c>
      <c r="B1775" s="5" t="s">
        <v>16</v>
      </c>
      <c r="C1775" s="6">
        <v>1329001688</v>
      </c>
      <c r="D1775" s="7" t="s">
        <v>1846</v>
      </c>
      <c r="E1775" s="7"/>
      <c r="F1775" s="8">
        <v>46070.43630282407</v>
      </c>
      <c r="G1775" s="8">
        <v>46070.440825775462</v>
      </c>
      <c r="H1775" s="9">
        <v>52</v>
      </c>
      <c r="I1775" s="6">
        <v>401119</v>
      </c>
      <c r="J1775" s="7" t="s">
        <v>1215</v>
      </c>
      <c r="K1775" s="6">
        <v>100011164</v>
      </c>
      <c r="L1775" s="10">
        <v>46014</v>
      </c>
      <c r="M1775" s="11">
        <v>47839</v>
      </c>
      <c r="N1775" s="11"/>
      <c r="O1775" s="11"/>
    </row>
    <row r="1776" s="2" customFormat="1" ht="30" hidden="1" customHeight="1">
      <c r="A1776" s="5" t="s">
        <v>1402</v>
      </c>
      <c r="B1776" s="5" t="s">
        <v>16</v>
      </c>
      <c r="C1776" s="6">
        <v>1329001688</v>
      </c>
      <c r="D1776" s="7" t="s">
        <v>1847</v>
      </c>
      <c r="E1776" s="7"/>
      <c r="F1776" s="8">
        <v>46070.43630282407</v>
      </c>
      <c r="G1776" s="8">
        <v>46070.441131180552</v>
      </c>
      <c r="H1776" s="9">
        <v>52</v>
      </c>
      <c r="I1776" s="6">
        <v>401119</v>
      </c>
      <c r="J1776" s="7" t="s">
        <v>1215</v>
      </c>
      <c r="K1776" s="6">
        <v>100011164</v>
      </c>
      <c r="L1776" s="10">
        <v>46014</v>
      </c>
      <c r="M1776" s="11">
        <v>47839</v>
      </c>
      <c r="N1776" s="11"/>
      <c r="O1776" s="11"/>
    </row>
    <row r="1777" s="2" customFormat="1" ht="30" hidden="1" customHeight="1">
      <c r="A1777" s="5" t="s">
        <v>1402</v>
      </c>
      <c r="B1777" s="5" t="s">
        <v>16</v>
      </c>
      <c r="C1777" s="6">
        <v>1329001688</v>
      </c>
      <c r="D1777" s="7" t="s">
        <v>1848</v>
      </c>
      <c r="E1777" s="7"/>
      <c r="F1777" s="8">
        <v>46070.43630282407</v>
      </c>
      <c r="G1777" s="8">
        <v>46070.443742974538</v>
      </c>
      <c r="H1777" s="9">
        <v>52</v>
      </c>
      <c r="I1777" s="6">
        <v>401119</v>
      </c>
      <c r="J1777" s="7" t="s">
        <v>1215</v>
      </c>
      <c r="K1777" s="6">
        <v>100011164</v>
      </c>
      <c r="L1777" s="10">
        <v>46014</v>
      </c>
      <c r="M1777" s="11">
        <v>47839</v>
      </c>
      <c r="N1777" s="11"/>
      <c r="O1777" s="11"/>
    </row>
    <row r="1778" s="2" customFormat="1" ht="30" hidden="1" customHeight="1">
      <c r="A1778" s="5" t="s">
        <v>1402</v>
      </c>
      <c r="B1778" s="5" t="s">
        <v>16</v>
      </c>
      <c r="C1778" s="6">
        <v>1329001688</v>
      </c>
      <c r="D1778" s="7" t="s">
        <v>1849</v>
      </c>
      <c r="E1778" s="7"/>
      <c r="F1778" s="8">
        <v>46070.43630282407</v>
      </c>
      <c r="G1778" s="8">
        <v>46070.44353892361</v>
      </c>
      <c r="H1778" s="9">
        <v>52</v>
      </c>
      <c r="I1778" s="6">
        <v>401119</v>
      </c>
      <c r="J1778" s="7" t="s">
        <v>1215</v>
      </c>
      <c r="K1778" s="6">
        <v>100011164</v>
      </c>
      <c r="L1778" s="10">
        <v>46014</v>
      </c>
      <c r="M1778" s="11">
        <v>47839</v>
      </c>
      <c r="N1778" s="11"/>
      <c r="O1778" s="11"/>
    </row>
    <row r="1779" s="2" customFormat="1" ht="30" hidden="1" customHeight="1">
      <c r="A1779" s="5" t="s">
        <v>1402</v>
      </c>
      <c r="B1779" s="5" t="s">
        <v>16</v>
      </c>
      <c r="C1779" s="6">
        <v>1329001688</v>
      </c>
      <c r="D1779" s="7" t="s">
        <v>1850</v>
      </c>
      <c r="E1779" s="7"/>
      <c r="F1779" s="8">
        <v>46070.43630282407</v>
      </c>
      <c r="G1779" s="8">
        <v>46070.444059016205</v>
      </c>
      <c r="H1779" s="9">
        <v>4</v>
      </c>
      <c r="I1779" s="6">
        <v>400535</v>
      </c>
      <c r="J1779" s="7" t="s">
        <v>1332</v>
      </c>
      <c r="K1779" s="6">
        <v>100011088</v>
      </c>
      <c r="L1779" s="10">
        <v>46006</v>
      </c>
      <c r="M1779" s="11">
        <v>47831</v>
      </c>
      <c r="N1779" s="11"/>
      <c r="O1779" s="11"/>
    </row>
    <row r="1780" s="2" customFormat="1" ht="30" hidden="1" customHeight="1">
      <c r="A1780" s="5" t="s">
        <v>1402</v>
      </c>
      <c r="B1780" s="5" t="s">
        <v>16</v>
      </c>
      <c r="C1780" s="6">
        <v>1329001688</v>
      </c>
      <c r="D1780" s="7" t="s">
        <v>1851</v>
      </c>
      <c r="E1780" s="7"/>
      <c r="F1780" s="8">
        <v>46070.43630282407</v>
      </c>
      <c r="G1780" s="8">
        <v>46070.44717594907</v>
      </c>
      <c r="H1780" s="9">
        <v>4</v>
      </c>
      <c r="I1780" s="6">
        <v>400535</v>
      </c>
      <c r="J1780" s="7" t="s">
        <v>1332</v>
      </c>
      <c r="K1780" s="6">
        <v>100011088</v>
      </c>
      <c r="L1780" s="10">
        <v>46006</v>
      </c>
      <c r="M1780" s="11">
        <v>47831</v>
      </c>
      <c r="N1780" s="11"/>
      <c r="O1780" s="11"/>
    </row>
    <row r="1781" s="2" customFormat="1" ht="30" hidden="1" customHeight="1">
      <c r="A1781" s="5" t="s">
        <v>1402</v>
      </c>
      <c r="B1781" s="5" t="s">
        <v>16</v>
      </c>
      <c r="C1781" s="6">
        <v>1329001688</v>
      </c>
      <c r="D1781" s="7" t="s">
        <v>1852</v>
      </c>
      <c r="E1781" s="7"/>
      <c r="F1781" s="8">
        <v>46070.43630282407</v>
      </c>
      <c r="G1781" s="8">
        <v>46070.445379108794</v>
      </c>
      <c r="H1781" s="9">
        <v>4</v>
      </c>
      <c r="I1781" s="6">
        <v>400535</v>
      </c>
      <c r="J1781" s="7" t="s">
        <v>1332</v>
      </c>
      <c r="K1781" s="6">
        <v>100011088</v>
      </c>
      <c r="L1781" s="10">
        <v>46006</v>
      </c>
      <c r="M1781" s="11">
        <v>47831</v>
      </c>
      <c r="N1781" s="11"/>
      <c r="O1781" s="11"/>
    </row>
    <row r="1782" s="2" customFormat="1" ht="30" hidden="1" customHeight="1">
      <c r="A1782" s="5" t="s">
        <v>1402</v>
      </c>
      <c r="B1782" s="5" t="s">
        <v>16</v>
      </c>
      <c r="C1782" s="6">
        <v>1329001688</v>
      </c>
      <c r="D1782" s="7" t="s">
        <v>1853</v>
      </c>
      <c r="E1782" s="7"/>
      <c r="F1782" s="8">
        <v>46070.43630282407</v>
      </c>
      <c r="G1782" s="8">
        <v>46070.447344930551</v>
      </c>
      <c r="H1782" s="9">
        <v>4</v>
      </c>
      <c r="I1782" s="6">
        <v>400535</v>
      </c>
      <c r="J1782" s="7" t="s">
        <v>1332</v>
      </c>
      <c r="K1782" s="6">
        <v>100011088</v>
      </c>
      <c r="L1782" s="10">
        <v>46006</v>
      </c>
      <c r="M1782" s="11">
        <v>47831</v>
      </c>
      <c r="N1782" s="11"/>
      <c r="O1782" s="11"/>
    </row>
    <row r="1783" s="2" customFormat="1" ht="30" hidden="1" customHeight="1">
      <c r="A1783" s="5" t="s">
        <v>1402</v>
      </c>
      <c r="B1783" s="5" t="s">
        <v>16</v>
      </c>
      <c r="C1783" s="6">
        <v>1329001697</v>
      </c>
      <c r="D1783" s="7" t="s">
        <v>1854</v>
      </c>
      <c r="E1783" s="7"/>
      <c r="F1783" s="8">
        <v>46071.478643240742</v>
      </c>
      <c r="G1783" s="8">
        <v>46071.495656134255</v>
      </c>
      <c r="H1783" s="9">
        <v>3</v>
      </c>
      <c r="I1783" s="6">
        <v>400567</v>
      </c>
      <c r="J1783" s="7" t="s">
        <v>1404</v>
      </c>
      <c r="K1783" s="6">
        <v>100010064</v>
      </c>
      <c r="L1783" s="10"/>
      <c r="M1783" s="11">
        <v>47739</v>
      </c>
      <c r="N1783" s="11"/>
      <c r="O1783" s="11"/>
    </row>
    <row r="1784" s="2" customFormat="1" ht="30" hidden="1" customHeight="1">
      <c r="A1784" s="5" t="s">
        <v>1402</v>
      </c>
      <c r="B1784" s="5" t="s">
        <v>16</v>
      </c>
      <c r="C1784" s="6">
        <v>1329001697</v>
      </c>
      <c r="D1784" s="7" t="s">
        <v>1855</v>
      </c>
      <c r="E1784" s="7"/>
      <c r="F1784" s="8">
        <v>46071.478643240742</v>
      </c>
      <c r="G1784" s="8">
        <v>46071.494771921294</v>
      </c>
      <c r="H1784" s="9">
        <v>4</v>
      </c>
      <c r="I1784" s="6">
        <v>400441</v>
      </c>
      <c r="J1784" s="7" t="s">
        <v>82</v>
      </c>
      <c r="K1784" s="6">
        <v>153000115</v>
      </c>
      <c r="L1784" s="10"/>
      <c r="M1784" s="11">
        <v>47893</v>
      </c>
      <c r="N1784" s="11"/>
      <c r="O1784" s="11"/>
    </row>
    <row r="1785" s="2" customFormat="1" ht="30" hidden="1" customHeight="1">
      <c r="A1785" s="5" t="s">
        <v>1402</v>
      </c>
      <c r="B1785" s="5" t="s">
        <v>16</v>
      </c>
      <c r="C1785" s="6">
        <v>1329001697</v>
      </c>
      <c r="D1785" s="7" t="s">
        <v>1856</v>
      </c>
      <c r="E1785" s="7"/>
      <c r="F1785" s="8">
        <v>46071.478643240742</v>
      </c>
      <c r="G1785" s="8">
        <v>46071.492412812499</v>
      </c>
      <c r="H1785" s="9">
        <v>4</v>
      </c>
      <c r="I1785" s="6">
        <v>400441</v>
      </c>
      <c r="J1785" s="7" t="s">
        <v>82</v>
      </c>
      <c r="K1785" s="6">
        <v>153000115</v>
      </c>
      <c r="L1785" s="10"/>
      <c r="M1785" s="11">
        <v>47893</v>
      </c>
      <c r="N1785" s="11"/>
      <c r="O1785" s="11"/>
    </row>
    <row r="1786" s="2" customFormat="1" ht="30" hidden="1" customHeight="1">
      <c r="A1786" s="5" t="s">
        <v>1402</v>
      </c>
      <c r="B1786" s="5" t="s">
        <v>16</v>
      </c>
      <c r="C1786" s="6">
        <v>1329001697</v>
      </c>
      <c r="D1786" s="7" t="s">
        <v>1857</v>
      </c>
      <c r="E1786" s="7"/>
      <c r="F1786" s="8">
        <v>46071.478643240742</v>
      </c>
      <c r="G1786" s="8">
        <v>46071.490508136572</v>
      </c>
      <c r="H1786" s="9">
        <v>4</v>
      </c>
      <c r="I1786" s="6">
        <v>400441</v>
      </c>
      <c r="J1786" s="7" t="s">
        <v>82</v>
      </c>
      <c r="K1786" s="6">
        <v>153000082</v>
      </c>
      <c r="L1786" s="10"/>
      <c r="M1786" s="11">
        <v>47883</v>
      </c>
      <c r="N1786" s="11"/>
      <c r="O1786" s="11"/>
    </row>
    <row r="1787" s="2" customFormat="1" ht="30" hidden="1" customHeight="1">
      <c r="A1787" s="5" t="s">
        <v>1402</v>
      </c>
      <c r="B1787" s="5" t="s">
        <v>16</v>
      </c>
      <c r="C1787" s="6">
        <v>1329001697</v>
      </c>
      <c r="D1787" s="7" t="s">
        <v>1858</v>
      </c>
      <c r="E1787" s="7"/>
      <c r="F1787" s="8">
        <v>46071.478643240742</v>
      </c>
      <c r="G1787" s="8">
        <v>46071.494356979165</v>
      </c>
      <c r="H1787" s="9">
        <v>4</v>
      </c>
      <c r="I1787" s="6">
        <v>400441</v>
      </c>
      <c r="J1787" s="7" t="s">
        <v>82</v>
      </c>
      <c r="K1787" s="6">
        <v>153000115</v>
      </c>
      <c r="L1787" s="10"/>
      <c r="M1787" s="11">
        <v>47893</v>
      </c>
      <c r="N1787" s="11"/>
      <c r="O1787" s="11"/>
    </row>
    <row r="1788" s="2" customFormat="1" ht="30" hidden="1" customHeight="1">
      <c r="A1788" s="5" t="s">
        <v>1402</v>
      </c>
      <c r="B1788" s="5" t="s">
        <v>16</v>
      </c>
      <c r="C1788" s="6">
        <v>1329001697</v>
      </c>
      <c r="D1788" s="7" t="s">
        <v>1859</v>
      </c>
      <c r="E1788" s="7"/>
      <c r="F1788" s="8">
        <v>46071.478643240742</v>
      </c>
      <c r="G1788" s="8">
        <v>46071.493598483794</v>
      </c>
      <c r="H1788" s="9">
        <v>4</v>
      </c>
      <c r="I1788" s="6">
        <v>400441</v>
      </c>
      <c r="J1788" s="7" t="s">
        <v>82</v>
      </c>
      <c r="K1788" s="6">
        <v>153000115</v>
      </c>
      <c r="L1788" s="10"/>
      <c r="M1788" s="11">
        <v>47893</v>
      </c>
      <c r="N1788" s="11"/>
      <c r="O1788" s="11"/>
    </row>
    <row r="1789" s="2" customFormat="1" ht="30" hidden="1" customHeight="1">
      <c r="A1789" s="5" t="s">
        <v>1402</v>
      </c>
      <c r="B1789" s="5" t="s">
        <v>16</v>
      </c>
      <c r="C1789" s="6">
        <v>1329001697</v>
      </c>
      <c r="D1789" s="7" t="s">
        <v>1860</v>
      </c>
      <c r="E1789" s="7"/>
      <c r="F1789" s="8">
        <v>46071.478643240742</v>
      </c>
      <c r="G1789" s="8">
        <v>46071.493185011575</v>
      </c>
      <c r="H1789" s="9">
        <v>4</v>
      </c>
      <c r="I1789" s="6">
        <v>400441</v>
      </c>
      <c r="J1789" s="7" t="s">
        <v>82</v>
      </c>
      <c r="K1789" s="6">
        <v>153000115</v>
      </c>
      <c r="L1789" s="10"/>
      <c r="M1789" s="11">
        <v>47893</v>
      </c>
      <c r="N1789" s="11"/>
      <c r="O1789" s="11"/>
    </row>
    <row r="1790" s="2" customFormat="1" ht="30" hidden="1" customHeight="1">
      <c r="A1790" s="5" t="s">
        <v>1402</v>
      </c>
      <c r="B1790" s="5" t="s">
        <v>16</v>
      </c>
      <c r="C1790" s="6">
        <v>1329001697</v>
      </c>
      <c r="D1790" s="7" t="s">
        <v>1861</v>
      </c>
      <c r="E1790" s="7"/>
      <c r="F1790" s="8">
        <v>46071.478643240742</v>
      </c>
      <c r="G1790" s="8">
        <v>46071.4928659375</v>
      </c>
      <c r="H1790" s="9">
        <v>4</v>
      </c>
      <c r="I1790" s="6">
        <v>400441</v>
      </c>
      <c r="J1790" s="7" t="s">
        <v>82</v>
      </c>
      <c r="K1790" s="6">
        <v>153000115</v>
      </c>
      <c r="L1790" s="10"/>
      <c r="M1790" s="11">
        <v>47893</v>
      </c>
      <c r="N1790" s="11"/>
      <c r="O1790" s="11"/>
    </row>
    <row r="1791" s="2" customFormat="1" ht="30" hidden="1" customHeight="1">
      <c r="A1791" s="5" t="s">
        <v>1402</v>
      </c>
      <c r="B1791" s="5" t="s">
        <v>16</v>
      </c>
      <c r="C1791" s="6">
        <v>1329001697</v>
      </c>
      <c r="D1791" s="7" t="s">
        <v>1862</v>
      </c>
      <c r="E1791" s="7"/>
      <c r="F1791" s="8">
        <v>46071.478643240742</v>
      </c>
      <c r="G1791" s="8">
        <v>46071.493913240738</v>
      </c>
      <c r="H1791" s="9">
        <v>4</v>
      </c>
      <c r="I1791" s="6">
        <v>400441</v>
      </c>
      <c r="J1791" s="7" t="s">
        <v>82</v>
      </c>
      <c r="K1791" s="6">
        <v>153000115</v>
      </c>
      <c r="L1791" s="10"/>
      <c r="M1791" s="11">
        <v>47893</v>
      </c>
      <c r="N1791" s="11"/>
      <c r="O1791" s="11"/>
    </row>
    <row r="1792" s="2" customFormat="1" ht="30" hidden="1" customHeight="1">
      <c r="A1792" s="5" t="s">
        <v>1402</v>
      </c>
      <c r="B1792" s="5" t="s">
        <v>16</v>
      </c>
      <c r="C1792" s="6">
        <v>1329001697</v>
      </c>
      <c r="D1792" s="7" t="s">
        <v>1863</v>
      </c>
      <c r="E1792" s="7"/>
      <c r="F1792" s="8">
        <v>46071.478643240742</v>
      </c>
      <c r="G1792" s="8">
        <v>46071.492026354164</v>
      </c>
      <c r="H1792" s="9">
        <v>4</v>
      </c>
      <c r="I1792" s="6">
        <v>400441</v>
      </c>
      <c r="J1792" s="7" t="s">
        <v>82</v>
      </c>
      <c r="K1792" s="6">
        <v>153000115</v>
      </c>
      <c r="L1792" s="10"/>
      <c r="M1792" s="11">
        <v>47893</v>
      </c>
      <c r="N1792" s="11"/>
      <c r="O1792" s="11"/>
    </row>
    <row r="1793" s="2" customFormat="1" ht="30" hidden="1" customHeight="1">
      <c r="A1793" s="5" t="s">
        <v>1402</v>
      </c>
      <c r="B1793" s="5" t="s">
        <v>16</v>
      </c>
      <c r="C1793" s="6">
        <v>1329001697</v>
      </c>
      <c r="D1793" s="7" t="s">
        <v>1864</v>
      </c>
      <c r="E1793" s="7"/>
      <c r="F1793" s="8">
        <v>46071.478643240742</v>
      </c>
      <c r="G1793" s="8">
        <v>46071.491739849538</v>
      </c>
      <c r="H1793" s="9">
        <v>4</v>
      </c>
      <c r="I1793" s="6">
        <v>400441</v>
      </c>
      <c r="J1793" s="7" t="s">
        <v>82</v>
      </c>
      <c r="K1793" s="6">
        <v>153000082</v>
      </c>
      <c r="L1793" s="10"/>
      <c r="M1793" s="11">
        <v>47883</v>
      </c>
      <c r="N1793" s="11"/>
      <c r="O1793" s="11"/>
    </row>
    <row r="1794" s="2" customFormat="1" ht="30" hidden="1" customHeight="1">
      <c r="A1794" s="5" t="s">
        <v>1402</v>
      </c>
      <c r="B1794" s="5" t="s">
        <v>16</v>
      </c>
      <c r="C1794" s="6">
        <v>1329001697</v>
      </c>
      <c r="D1794" s="7" t="s">
        <v>1865</v>
      </c>
      <c r="E1794" s="7"/>
      <c r="F1794" s="8">
        <v>46071.478643240742</v>
      </c>
      <c r="G1794" s="8">
        <v>46071.491375335645</v>
      </c>
      <c r="H1794" s="9">
        <v>4</v>
      </c>
      <c r="I1794" s="6">
        <v>400441</v>
      </c>
      <c r="J1794" s="7" t="s">
        <v>82</v>
      </c>
      <c r="K1794" s="6">
        <v>153000082</v>
      </c>
      <c r="L1794" s="10"/>
      <c r="M1794" s="11">
        <v>47883</v>
      </c>
      <c r="N1794" s="11"/>
      <c r="O1794" s="11"/>
    </row>
    <row r="1795" s="2" customFormat="1" ht="30" hidden="1" customHeight="1">
      <c r="A1795" s="5" t="s">
        <v>1402</v>
      </c>
      <c r="B1795" s="5" t="s">
        <v>16</v>
      </c>
      <c r="C1795" s="6">
        <v>1329001697</v>
      </c>
      <c r="D1795" s="7" t="s">
        <v>1866</v>
      </c>
      <c r="E1795" s="7"/>
      <c r="F1795" s="8">
        <v>46071.478643240742</v>
      </c>
      <c r="G1795" s="8">
        <v>46071.490855497686</v>
      </c>
      <c r="H1795" s="9">
        <v>4</v>
      </c>
      <c r="I1795" s="6">
        <v>400441</v>
      </c>
      <c r="J1795" s="7" t="s">
        <v>82</v>
      </c>
      <c r="K1795" s="6">
        <v>153000082</v>
      </c>
      <c r="L1795" s="10"/>
      <c r="M1795" s="11">
        <v>47883</v>
      </c>
      <c r="N1795" s="11"/>
      <c r="O1795" s="11"/>
    </row>
    <row r="1796" s="2" customFormat="1" ht="30" hidden="1" customHeight="1">
      <c r="A1796" s="5" t="s">
        <v>1402</v>
      </c>
      <c r="B1796" s="5" t="s">
        <v>16</v>
      </c>
      <c r="C1796" s="6">
        <v>1329001697</v>
      </c>
      <c r="D1796" s="7" t="s">
        <v>1867</v>
      </c>
      <c r="E1796" s="7"/>
      <c r="F1796" s="8">
        <v>46071.478643240742</v>
      </c>
      <c r="G1796" s="8">
        <v>46071.48997412037</v>
      </c>
      <c r="H1796" s="9">
        <v>4</v>
      </c>
      <c r="I1796" s="6">
        <v>400441</v>
      </c>
      <c r="J1796" s="7" t="s">
        <v>82</v>
      </c>
      <c r="K1796" s="6">
        <v>153000115</v>
      </c>
      <c r="L1796" s="10"/>
      <c r="M1796" s="11">
        <v>47893</v>
      </c>
      <c r="N1796" s="11"/>
      <c r="O1796" s="11"/>
    </row>
    <row r="1797" s="2" customFormat="1" ht="30" hidden="1" customHeight="1">
      <c r="A1797" s="5" t="s">
        <v>1402</v>
      </c>
      <c r="B1797" s="5" t="s">
        <v>16</v>
      </c>
      <c r="C1797" s="6">
        <v>1329001697</v>
      </c>
      <c r="D1797" s="7" t="s">
        <v>1868</v>
      </c>
      <c r="E1797" s="7"/>
      <c r="F1797" s="8">
        <v>46071.478643240742</v>
      </c>
      <c r="G1797" s="8">
        <v>46071.489728263885</v>
      </c>
      <c r="H1797" s="9">
        <v>4</v>
      </c>
      <c r="I1797" s="6">
        <v>400441</v>
      </c>
      <c r="J1797" s="7" t="s">
        <v>82</v>
      </c>
      <c r="K1797" s="6">
        <v>153000115</v>
      </c>
      <c r="L1797" s="10"/>
      <c r="M1797" s="11">
        <v>47893</v>
      </c>
      <c r="N1797" s="11"/>
      <c r="O1797" s="11"/>
    </row>
    <row r="1798" s="2" customFormat="1" ht="30" hidden="1" customHeight="1">
      <c r="A1798" s="5" t="s">
        <v>1402</v>
      </c>
      <c r="B1798" s="5" t="s">
        <v>16</v>
      </c>
      <c r="C1798" s="6">
        <v>1329001697</v>
      </c>
      <c r="D1798" s="7" t="s">
        <v>1869</v>
      </c>
      <c r="E1798" s="7"/>
      <c r="F1798" s="8">
        <v>46071.478643240742</v>
      </c>
      <c r="G1798" s="8">
        <v>46071.489324861112</v>
      </c>
      <c r="H1798" s="9">
        <v>4</v>
      </c>
      <c r="I1798" s="6">
        <v>400441</v>
      </c>
      <c r="J1798" s="7" t="s">
        <v>82</v>
      </c>
      <c r="K1798" s="6">
        <v>153000115</v>
      </c>
      <c r="L1798" s="10"/>
      <c r="M1798" s="11">
        <v>47893</v>
      </c>
      <c r="N1798" s="11"/>
      <c r="O1798" s="11"/>
    </row>
    <row r="1799" s="2" customFormat="1" ht="30" hidden="1" customHeight="1">
      <c r="A1799" s="5" t="s">
        <v>1402</v>
      </c>
      <c r="B1799" s="5" t="s">
        <v>16</v>
      </c>
      <c r="C1799" s="6">
        <v>1329001697</v>
      </c>
      <c r="D1799" s="7" t="s">
        <v>1870</v>
      </c>
      <c r="E1799" s="7"/>
      <c r="F1799" s="8">
        <v>46071.478643240742</v>
      </c>
      <c r="G1799" s="8">
        <v>46071.48851372685</v>
      </c>
      <c r="H1799" s="9">
        <v>4</v>
      </c>
      <c r="I1799" s="6">
        <v>400441</v>
      </c>
      <c r="J1799" s="7" t="s">
        <v>82</v>
      </c>
      <c r="K1799" s="6">
        <v>153000122</v>
      </c>
      <c r="L1799" s="10">
        <v>46071</v>
      </c>
      <c r="M1799" s="11">
        <v>1143620</v>
      </c>
      <c r="N1799" s="11"/>
      <c r="O1799" s="11"/>
    </row>
    <row r="1800" s="2" customFormat="1" ht="30" hidden="1" customHeight="1">
      <c r="A1800" s="5" t="s">
        <v>1402</v>
      </c>
      <c r="B1800" s="5" t="s">
        <v>16</v>
      </c>
      <c r="C1800" s="6">
        <v>1329001697</v>
      </c>
      <c r="D1800" s="7" t="s">
        <v>1871</v>
      </c>
      <c r="E1800" s="7"/>
      <c r="F1800" s="8">
        <v>46071.478643240742</v>
      </c>
      <c r="G1800" s="8">
        <v>46071.487941041662</v>
      </c>
      <c r="H1800" s="9">
        <v>4</v>
      </c>
      <c r="I1800" s="6">
        <v>400441</v>
      </c>
      <c r="J1800" s="7" t="s">
        <v>82</v>
      </c>
      <c r="K1800" s="6">
        <v>153000115</v>
      </c>
      <c r="L1800" s="10"/>
      <c r="M1800" s="11">
        <v>47893</v>
      </c>
      <c r="N1800" s="11"/>
      <c r="O1800" s="11"/>
    </row>
    <row r="1801" s="2" customFormat="1" ht="30" hidden="1" customHeight="1">
      <c r="A1801" s="5" t="s">
        <v>1402</v>
      </c>
      <c r="B1801" s="5" t="s">
        <v>16</v>
      </c>
      <c r="C1801" s="6">
        <v>1329001697</v>
      </c>
      <c r="D1801" s="7" t="s">
        <v>1872</v>
      </c>
      <c r="E1801" s="7"/>
      <c r="F1801" s="8">
        <v>46071.478643240742</v>
      </c>
      <c r="G1801" s="8">
        <v>46071.487547719902</v>
      </c>
      <c r="H1801" s="9">
        <v>4</v>
      </c>
      <c r="I1801" s="6">
        <v>400441</v>
      </c>
      <c r="J1801" s="7" t="s">
        <v>82</v>
      </c>
      <c r="K1801" s="6">
        <v>153000115</v>
      </c>
      <c r="L1801" s="10"/>
      <c r="M1801" s="11">
        <v>47893</v>
      </c>
      <c r="N1801" s="11"/>
      <c r="O1801" s="11"/>
    </row>
    <row r="1802" s="2" customFormat="1" ht="30" hidden="1" customHeight="1">
      <c r="A1802" s="5" t="s">
        <v>1402</v>
      </c>
      <c r="B1802" s="5" t="s">
        <v>16</v>
      </c>
      <c r="C1802" s="6">
        <v>1329001697</v>
      </c>
      <c r="D1802" s="7" t="s">
        <v>1873</v>
      </c>
      <c r="E1802" s="7"/>
      <c r="F1802" s="8">
        <v>46071.478643240742</v>
      </c>
      <c r="G1802" s="8">
        <v>46071.482767222224</v>
      </c>
      <c r="H1802" s="9">
        <v>4</v>
      </c>
      <c r="I1802" s="6">
        <v>400441</v>
      </c>
      <c r="J1802" s="7" t="s">
        <v>82</v>
      </c>
      <c r="K1802" s="6">
        <v>153000082</v>
      </c>
      <c r="L1802" s="10"/>
      <c r="M1802" s="11">
        <v>47883</v>
      </c>
      <c r="N1802" s="11"/>
      <c r="O1802" s="11"/>
    </row>
    <row r="1803" s="2" customFormat="1" ht="30" hidden="1" customHeight="1">
      <c r="A1803" s="5" t="s">
        <v>1402</v>
      </c>
      <c r="B1803" s="5" t="s">
        <v>16</v>
      </c>
      <c r="C1803" s="6">
        <v>1329001697</v>
      </c>
      <c r="D1803" s="7" t="s">
        <v>1874</v>
      </c>
      <c r="E1803" s="7"/>
      <c r="F1803" s="8">
        <v>46071.478643240742</v>
      </c>
      <c r="G1803" s="8">
        <v>46071.488866342588</v>
      </c>
      <c r="H1803" s="9">
        <v>4</v>
      </c>
      <c r="I1803" s="6">
        <v>400441</v>
      </c>
      <c r="J1803" s="7" t="s">
        <v>82</v>
      </c>
      <c r="K1803" s="6">
        <v>153000122</v>
      </c>
      <c r="L1803" s="10"/>
      <c r="M1803" s="11">
        <v>1143620</v>
      </c>
      <c r="N1803" s="11"/>
      <c r="O1803" s="11"/>
    </row>
    <row r="1804" s="2" customFormat="1" ht="30" hidden="1" customHeight="1">
      <c r="A1804" s="5" t="s">
        <v>1402</v>
      </c>
      <c r="B1804" s="5" t="s">
        <v>16</v>
      </c>
      <c r="C1804" s="6">
        <v>1329001697</v>
      </c>
      <c r="D1804" s="7" t="s">
        <v>1875</v>
      </c>
      <c r="E1804" s="7"/>
      <c r="F1804" s="8">
        <v>46071.478643240742</v>
      </c>
      <c r="G1804" s="8">
        <v>46071.487234884255</v>
      </c>
      <c r="H1804" s="9">
        <v>4</v>
      </c>
      <c r="I1804" s="6">
        <v>400441</v>
      </c>
      <c r="J1804" s="7" t="s">
        <v>82</v>
      </c>
      <c r="K1804" s="6">
        <v>153000115</v>
      </c>
      <c r="L1804" s="10"/>
      <c r="M1804" s="11">
        <v>47893</v>
      </c>
      <c r="N1804" s="11"/>
      <c r="O1804" s="11"/>
    </row>
    <row r="1805" s="2" customFormat="1" ht="30" hidden="1" customHeight="1">
      <c r="A1805" s="5" t="s">
        <v>1402</v>
      </c>
      <c r="B1805" s="5" t="s">
        <v>16</v>
      </c>
      <c r="C1805" s="6">
        <v>1329001697</v>
      </c>
      <c r="D1805" s="7" t="s">
        <v>1876</v>
      </c>
      <c r="E1805" s="7"/>
      <c r="F1805" s="8">
        <v>46071.478643240742</v>
      </c>
      <c r="G1805" s="8">
        <v>46071.486818229161</v>
      </c>
      <c r="H1805" s="9">
        <v>4</v>
      </c>
      <c r="I1805" s="6">
        <v>400441</v>
      </c>
      <c r="J1805" s="7" t="s">
        <v>82</v>
      </c>
      <c r="K1805" s="6">
        <v>153000082</v>
      </c>
      <c r="L1805" s="10"/>
      <c r="M1805" s="11">
        <v>47883</v>
      </c>
      <c r="N1805" s="11"/>
      <c r="O1805" s="11"/>
    </row>
    <row r="1806" s="2" customFormat="1" ht="30" hidden="1" customHeight="1">
      <c r="A1806" s="5" t="s">
        <v>1402</v>
      </c>
      <c r="B1806" s="5" t="s">
        <v>16</v>
      </c>
      <c r="C1806" s="6">
        <v>1329001697</v>
      </c>
      <c r="D1806" s="7" t="s">
        <v>1877</v>
      </c>
      <c r="E1806" s="7"/>
      <c r="F1806" s="8">
        <v>46071.478643240742</v>
      </c>
      <c r="G1806" s="8">
        <v>46071.486402766204</v>
      </c>
      <c r="H1806" s="9">
        <v>4</v>
      </c>
      <c r="I1806" s="6">
        <v>400441</v>
      </c>
      <c r="J1806" s="7" t="s">
        <v>82</v>
      </c>
      <c r="K1806" s="6">
        <v>153000082</v>
      </c>
      <c r="L1806" s="10"/>
      <c r="M1806" s="11">
        <v>47883</v>
      </c>
      <c r="N1806" s="11"/>
      <c r="O1806" s="11"/>
    </row>
    <row r="1807" s="2" customFormat="1" ht="30" hidden="1" customHeight="1">
      <c r="A1807" s="5" t="s">
        <v>1402</v>
      </c>
      <c r="B1807" s="5" t="s">
        <v>16</v>
      </c>
      <c r="C1807" s="6">
        <v>1329001697</v>
      </c>
      <c r="D1807" s="7" t="s">
        <v>1878</v>
      </c>
      <c r="E1807" s="7"/>
      <c r="F1807" s="8">
        <v>46071.478643240742</v>
      </c>
      <c r="G1807" s="8">
        <v>46071.48601659722</v>
      </c>
      <c r="H1807" s="9">
        <v>4</v>
      </c>
      <c r="I1807" s="6">
        <v>400441</v>
      </c>
      <c r="J1807" s="7" t="s">
        <v>82</v>
      </c>
      <c r="K1807" s="6">
        <v>153000082</v>
      </c>
      <c r="L1807" s="10"/>
      <c r="M1807" s="11">
        <v>47883</v>
      </c>
      <c r="N1807" s="11"/>
      <c r="O1807" s="11"/>
    </row>
    <row r="1808" s="2" customFormat="1" ht="30" hidden="1" customHeight="1">
      <c r="A1808" s="5" t="s">
        <v>1402</v>
      </c>
      <c r="B1808" s="5" t="s">
        <v>16</v>
      </c>
      <c r="C1808" s="6">
        <v>1329001697</v>
      </c>
      <c r="D1808" s="7" t="s">
        <v>1879</v>
      </c>
      <c r="E1808" s="7"/>
      <c r="F1808" s="8">
        <v>46071.478643240742</v>
      </c>
      <c r="G1808" s="8">
        <v>46071.484969699071</v>
      </c>
      <c r="H1808" s="9">
        <v>4</v>
      </c>
      <c r="I1808" s="6">
        <v>400441</v>
      </c>
      <c r="J1808" s="7" t="s">
        <v>82</v>
      </c>
      <c r="K1808" s="6">
        <v>153000082</v>
      </c>
      <c r="L1808" s="10"/>
      <c r="M1808" s="11">
        <v>47883</v>
      </c>
      <c r="N1808" s="11"/>
      <c r="O1808" s="11"/>
    </row>
    <row r="1809" s="2" customFormat="1" ht="30" hidden="1" customHeight="1">
      <c r="A1809" s="5" t="s">
        <v>1402</v>
      </c>
      <c r="B1809" s="5" t="s">
        <v>16</v>
      </c>
      <c r="C1809" s="6">
        <v>1329001697</v>
      </c>
      <c r="D1809" s="7" t="s">
        <v>1880</v>
      </c>
      <c r="E1809" s="7"/>
      <c r="F1809" s="8">
        <v>46071.478643240742</v>
      </c>
      <c r="G1809" s="8">
        <v>46071.48447200231</v>
      </c>
      <c r="H1809" s="9">
        <v>4</v>
      </c>
      <c r="I1809" s="6">
        <v>400441</v>
      </c>
      <c r="J1809" s="7" t="s">
        <v>82</v>
      </c>
      <c r="K1809" s="6">
        <v>153000115</v>
      </c>
      <c r="L1809" s="10"/>
      <c r="M1809" s="11">
        <v>47893</v>
      </c>
      <c r="N1809" s="11"/>
      <c r="O1809" s="11"/>
    </row>
    <row r="1810" s="2" customFormat="1" ht="30" hidden="1" customHeight="1">
      <c r="A1810" s="5" t="s">
        <v>1402</v>
      </c>
      <c r="B1810" s="5" t="s">
        <v>16</v>
      </c>
      <c r="C1810" s="6">
        <v>1329001697</v>
      </c>
      <c r="D1810" s="7" t="s">
        <v>1881</v>
      </c>
      <c r="E1810" s="7"/>
      <c r="F1810" s="8">
        <v>46071.478643240742</v>
      </c>
      <c r="G1810" s="8">
        <v>46071.48552008102</v>
      </c>
      <c r="H1810" s="9">
        <v>4</v>
      </c>
      <c r="I1810" s="6">
        <v>400441</v>
      </c>
      <c r="J1810" s="7" t="s">
        <v>82</v>
      </c>
      <c r="K1810" s="6">
        <v>153000082</v>
      </c>
      <c r="L1810" s="10"/>
      <c r="M1810" s="11">
        <v>47883</v>
      </c>
      <c r="N1810" s="11"/>
      <c r="O1810" s="11"/>
    </row>
    <row r="1811" s="2" customFormat="1" ht="30" hidden="1" customHeight="1">
      <c r="A1811" s="5" t="s">
        <v>1402</v>
      </c>
      <c r="B1811" s="5" t="s">
        <v>16</v>
      </c>
      <c r="C1811" s="6">
        <v>1329001697</v>
      </c>
      <c r="D1811" s="7" t="s">
        <v>1882</v>
      </c>
      <c r="E1811" s="7"/>
      <c r="F1811" s="8">
        <v>46071.478643240742</v>
      </c>
      <c r="G1811" s="8">
        <v>46071.483857129628</v>
      </c>
      <c r="H1811" s="9">
        <v>4</v>
      </c>
      <c r="I1811" s="6">
        <v>400441</v>
      </c>
      <c r="J1811" s="7" t="s">
        <v>82</v>
      </c>
      <c r="K1811" s="6">
        <v>153000115</v>
      </c>
      <c r="L1811" s="10"/>
      <c r="M1811" s="11">
        <v>47893</v>
      </c>
      <c r="N1811" s="11"/>
      <c r="O1811" s="11"/>
    </row>
    <row r="1812" s="2" customFormat="1" ht="30" hidden="1" customHeight="1">
      <c r="A1812" s="5" t="s">
        <v>1402</v>
      </c>
      <c r="B1812" s="5" t="s">
        <v>16</v>
      </c>
      <c r="C1812" s="6">
        <v>1329001697</v>
      </c>
      <c r="D1812" s="7" t="s">
        <v>1883</v>
      </c>
      <c r="E1812" s="7"/>
      <c r="F1812" s="8">
        <v>46071.478643240742</v>
      </c>
      <c r="G1812" s="8">
        <v>46071.496199293979</v>
      </c>
      <c r="H1812" s="9">
        <v>2</v>
      </c>
      <c r="I1812" s="6">
        <v>400567</v>
      </c>
      <c r="J1812" s="7" t="s">
        <v>1404</v>
      </c>
      <c r="K1812" s="6">
        <v>100010064</v>
      </c>
      <c r="L1812" s="10"/>
      <c r="M1812" s="11">
        <v>47739</v>
      </c>
      <c r="N1812" s="11"/>
      <c r="O1812" s="11"/>
    </row>
    <row r="1813" s="2" customFormat="1" ht="30" hidden="1" customHeight="1">
      <c r="A1813" s="5" t="s">
        <v>1402</v>
      </c>
      <c r="B1813" s="5" t="s">
        <v>16</v>
      </c>
      <c r="C1813" s="6">
        <v>1329001703</v>
      </c>
      <c r="D1813" s="7" t="s">
        <v>1884</v>
      </c>
      <c r="E1813" s="7"/>
      <c r="F1813" s="8">
        <v>46071.480315104163</v>
      </c>
      <c r="G1813" s="8">
        <v>46076.200130081015</v>
      </c>
      <c r="H1813" s="9">
        <v>4</v>
      </c>
      <c r="I1813" s="6">
        <v>400483</v>
      </c>
      <c r="J1813" s="7" t="s">
        <v>1801</v>
      </c>
      <c r="K1813" s="6">
        <v>153000100</v>
      </c>
      <c r="L1813" s="10">
        <v>46063</v>
      </c>
      <c r="M1813" s="11">
        <v>47888</v>
      </c>
      <c r="N1813" s="11"/>
      <c r="O1813" s="11"/>
    </row>
    <row r="1814" s="2" customFormat="1" ht="30" hidden="1" customHeight="1">
      <c r="A1814" s="5" t="s">
        <v>1402</v>
      </c>
      <c r="B1814" s="5" t="s">
        <v>16</v>
      </c>
      <c r="C1814" s="6">
        <v>1329001703</v>
      </c>
      <c r="D1814" s="7" t="s">
        <v>1885</v>
      </c>
      <c r="E1814" s="7"/>
      <c r="F1814" s="8">
        <v>46071.480315104163</v>
      </c>
      <c r="G1814" s="8">
        <v>46076.20042710648</v>
      </c>
      <c r="H1814" s="9">
        <v>4</v>
      </c>
      <c r="I1814" s="6">
        <v>401047</v>
      </c>
      <c r="J1814" s="7" t="s">
        <v>595</v>
      </c>
      <c r="K1814" s="6">
        <v>153000105</v>
      </c>
      <c r="L1814" s="10"/>
      <c r="M1814" s="11">
        <v>47889</v>
      </c>
      <c r="N1814" s="11"/>
      <c r="O1814" s="11"/>
    </row>
    <row r="1815" s="2" customFormat="1" ht="30" hidden="1" customHeight="1">
      <c r="A1815" s="5" t="s">
        <v>1402</v>
      </c>
      <c r="B1815" s="5" t="s">
        <v>16</v>
      </c>
      <c r="C1815" s="6">
        <v>1329001703</v>
      </c>
      <c r="D1815" s="7" t="s">
        <v>1886</v>
      </c>
      <c r="E1815" s="7"/>
      <c r="F1815" s="8">
        <v>46071.480315104163</v>
      </c>
      <c r="G1815" s="8">
        <v>46076.198734872683</v>
      </c>
      <c r="H1815" s="9">
        <v>4</v>
      </c>
      <c r="I1815" s="6">
        <v>401047</v>
      </c>
      <c r="J1815" s="7" t="s">
        <v>595</v>
      </c>
      <c r="K1815" s="6">
        <v>153000105</v>
      </c>
      <c r="L1815" s="10"/>
      <c r="M1815" s="11">
        <v>47889</v>
      </c>
      <c r="N1815" s="11"/>
      <c r="O1815" s="11"/>
    </row>
    <row r="1816" s="2" customFormat="1" ht="30" hidden="1" customHeight="1">
      <c r="A1816" s="5" t="s">
        <v>1402</v>
      </c>
      <c r="B1816" s="5" t="s">
        <v>16</v>
      </c>
      <c r="C1816" s="6">
        <v>1329001703</v>
      </c>
      <c r="D1816" s="7" t="s">
        <v>1887</v>
      </c>
      <c r="E1816" s="7"/>
      <c r="F1816" s="8">
        <v>46071.480315104163</v>
      </c>
      <c r="G1816" s="8">
        <v>46076.198380787035</v>
      </c>
      <c r="H1816" s="9">
        <v>4</v>
      </c>
      <c r="I1816" s="6">
        <v>401047</v>
      </c>
      <c r="J1816" s="7" t="s">
        <v>595</v>
      </c>
      <c r="K1816" s="6">
        <v>153000105</v>
      </c>
      <c r="L1816" s="10"/>
      <c r="M1816" s="11">
        <v>47889</v>
      </c>
      <c r="N1816" s="11"/>
      <c r="O1816" s="11"/>
    </row>
    <row r="1817" s="2" customFormat="1" ht="30" hidden="1" customHeight="1">
      <c r="A1817" s="5" t="s">
        <v>1402</v>
      </c>
      <c r="B1817" s="5" t="s">
        <v>16</v>
      </c>
      <c r="C1817" s="6">
        <v>1329001703</v>
      </c>
      <c r="D1817" s="7" t="s">
        <v>1888</v>
      </c>
      <c r="E1817" s="7"/>
      <c r="F1817" s="8">
        <v>46071.480315104163</v>
      </c>
      <c r="G1817" s="8">
        <v>46076.197598321756</v>
      </c>
      <c r="H1817" s="9">
        <v>4</v>
      </c>
      <c r="I1817" s="6">
        <v>401047</v>
      </c>
      <c r="J1817" s="7" t="s">
        <v>595</v>
      </c>
      <c r="K1817" s="6">
        <v>153000105</v>
      </c>
      <c r="L1817" s="10"/>
      <c r="M1817" s="11">
        <v>47889</v>
      </c>
      <c r="N1817" s="11"/>
      <c r="O1817" s="11"/>
    </row>
    <row r="1818" s="2" customFormat="1" ht="30" hidden="1" customHeight="1">
      <c r="A1818" s="5" t="s">
        <v>1402</v>
      </c>
      <c r="B1818" s="5" t="s">
        <v>16</v>
      </c>
      <c r="C1818" s="6">
        <v>1329001703</v>
      </c>
      <c r="D1818" s="7" t="s">
        <v>1889</v>
      </c>
      <c r="E1818" s="7"/>
      <c r="F1818" s="8">
        <v>46071.480315104163</v>
      </c>
      <c r="G1818" s="8">
        <v>46076.195448726852</v>
      </c>
      <c r="H1818" s="9">
        <v>4</v>
      </c>
      <c r="I1818" s="6">
        <v>401047</v>
      </c>
      <c r="J1818" s="7" t="s">
        <v>595</v>
      </c>
      <c r="K1818" s="6">
        <v>153000105</v>
      </c>
      <c r="L1818" s="10"/>
      <c r="M1818" s="11">
        <v>47889</v>
      </c>
      <c r="N1818" s="11"/>
      <c r="O1818" s="11"/>
    </row>
    <row r="1819" s="2" customFormat="1" ht="30" hidden="1" customHeight="1">
      <c r="A1819" s="5" t="s">
        <v>1402</v>
      </c>
      <c r="B1819" s="5" t="s">
        <v>16</v>
      </c>
      <c r="C1819" s="6">
        <v>1329001703</v>
      </c>
      <c r="D1819" s="7" t="s">
        <v>1890</v>
      </c>
      <c r="E1819" s="7"/>
      <c r="F1819" s="8">
        <v>46071.480315104163</v>
      </c>
      <c r="G1819" s="8">
        <v>46076.195096863426</v>
      </c>
      <c r="H1819" s="9">
        <v>4</v>
      </c>
      <c r="I1819" s="6">
        <v>401047</v>
      </c>
      <c r="J1819" s="7" t="s">
        <v>595</v>
      </c>
      <c r="K1819" s="6">
        <v>153000105</v>
      </c>
      <c r="L1819" s="10"/>
      <c r="M1819" s="11">
        <v>47889</v>
      </c>
      <c r="N1819" s="11"/>
      <c r="O1819" s="11"/>
    </row>
    <row r="1820" s="2" customFormat="1" ht="30" hidden="1" customHeight="1">
      <c r="A1820" s="5" t="s">
        <v>1402</v>
      </c>
      <c r="B1820" s="5" t="s">
        <v>16</v>
      </c>
      <c r="C1820" s="6">
        <v>1329001703</v>
      </c>
      <c r="D1820" s="7" t="s">
        <v>1891</v>
      </c>
      <c r="E1820" s="7"/>
      <c r="F1820" s="8">
        <v>46071.480315104163</v>
      </c>
      <c r="G1820" s="8">
        <v>46076.194611643514</v>
      </c>
      <c r="H1820" s="9">
        <v>4</v>
      </c>
      <c r="I1820" s="6">
        <v>401047</v>
      </c>
      <c r="J1820" s="7" t="s">
        <v>595</v>
      </c>
      <c r="K1820" s="6">
        <v>153000105</v>
      </c>
      <c r="L1820" s="10"/>
      <c r="M1820" s="11">
        <v>47889</v>
      </c>
      <c r="N1820" s="11"/>
      <c r="O1820" s="11"/>
    </row>
    <row r="1821" s="2" customFormat="1" ht="30" hidden="1" customHeight="1">
      <c r="A1821" s="5" t="s">
        <v>1402</v>
      </c>
      <c r="B1821" s="5" t="s">
        <v>16</v>
      </c>
      <c r="C1821" s="6">
        <v>1329001703</v>
      </c>
      <c r="D1821" s="7" t="s">
        <v>1892</v>
      </c>
      <c r="E1821" s="7"/>
      <c r="F1821" s="8">
        <v>46071.480315104163</v>
      </c>
      <c r="G1821" s="8">
        <v>46076.194233738424</v>
      </c>
      <c r="H1821" s="9">
        <v>4</v>
      </c>
      <c r="I1821" s="6">
        <v>401047</v>
      </c>
      <c r="J1821" s="7" t="s">
        <v>595</v>
      </c>
      <c r="K1821" s="6">
        <v>153000105</v>
      </c>
      <c r="L1821" s="10"/>
      <c r="M1821" s="11">
        <v>47889</v>
      </c>
      <c r="N1821" s="11"/>
      <c r="O1821" s="11"/>
    </row>
    <row r="1822" s="2" customFormat="1" ht="30" hidden="1" customHeight="1">
      <c r="A1822" s="5" t="s">
        <v>1402</v>
      </c>
      <c r="B1822" s="5" t="s">
        <v>16</v>
      </c>
      <c r="C1822" s="6">
        <v>1329001703</v>
      </c>
      <c r="D1822" s="7" t="s">
        <v>1893</v>
      </c>
      <c r="E1822" s="7"/>
      <c r="F1822" s="8">
        <v>46071.480315104163</v>
      </c>
      <c r="G1822" s="8">
        <v>46076.193795543979</v>
      </c>
      <c r="H1822" s="9">
        <v>4</v>
      </c>
      <c r="I1822" s="6">
        <v>401047</v>
      </c>
      <c r="J1822" s="7" t="s">
        <v>595</v>
      </c>
      <c r="K1822" s="6">
        <v>153000105</v>
      </c>
      <c r="L1822" s="10"/>
      <c r="M1822" s="11">
        <v>47889</v>
      </c>
      <c r="N1822" s="11"/>
      <c r="O1822" s="11"/>
    </row>
    <row r="1823" s="2" customFormat="1" ht="30" hidden="1" customHeight="1">
      <c r="A1823" s="5" t="s">
        <v>1402</v>
      </c>
      <c r="B1823" s="5" t="s">
        <v>16</v>
      </c>
      <c r="C1823" s="6">
        <v>1329001703</v>
      </c>
      <c r="D1823" s="7" t="s">
        <v>1894</v>
      </c>
      <c r="E1823" s="7"/>
      <c r="F1823" s="8">
        <v>46071.480315104163</v>
      </c>
      <c r="G1823" s="8">
        <v>46076.193439224538</v>
      </c>
      <c r="H1823" s="9">
        <v>4</v>
      </c>
      <c r="I1823" s="6">
        <v>401047</v>
      </c>
      <c r="J1823" s="7" t="s">
        <v>595</v>
      </c>
      <c r="K1823" s="6">
        <v>153000105</v>
      </c>
      <c r="L1823" s="10"/>
      <c r="M1823" s="11">
        <v>47889</v>
      </c>
      <c r="N1823" s="11"/>
      <c r="O1823" s="11"/>
    </row>
    <row r="1824" s="2" customFormat="1" ht="30" hidden="1" customHeight="1">
      <c r="A1824" s="5" t="s">
        <v>1402</v>
      </c>
      <c r="B1824" s="5" t="s">
        <v>16</v>
      </c>
      <c r="C1824" s="6">
        <v>1329001703</v>
      </c>
      <c r="D1824" s="7" t="s">
        <v>1895</v>
      </c>
      <c r="E1824" s="7"/>
      <c r="F1824" s="8">
        <v>46071.480315104163</v>
      </c>
      <c r="G1824" s="8">
        <v>46076.193080046294</v>
      </c>
      <c r="H1824" s="9">
        <v>4</v>
      </c>
      <c r="I1824" s="6">
        <v>401047</v>
      </c>
      <c r="J1824" s="7" t="s">
        <v>595</v>
      </c>
      <c r="K1824" s="6">
        <v>153000105</v>
      </c>
      <c r="L1824" s="10"/>
      <c r="M1824" s="11">
        <v>47889</v>
      </c>
      <c r="N1824" s="11"/>
      <c r="O1824" s="11"/>
    </row>
    <row r="1825" s="2" customFormat="1" ht="30" hidden="1" customHeight="1">
      <c r="A1825" s="5" t="s">
        <v>1402</v>
      </c>
      <c r="B1825" s="5" t="s">
        <v>16</v>
      </c>
      <c r="C1825" s="6">
        <v>1329001703</v>
      </c>
      <c r="D1825" s="7" t="s">
        <v>1896</v>
      </c>
      <c r="E1825" s="7"/>
      <c r="F1825" s="8">
        <v>46071.480315104163</v>
      </c>
      <c r="G1825" s="8">
        <v>46076.192610046295</v>
      </c>
      <c r="H1825" s="9">
        <v>4</v>
      </c>
      <c r="I1825" s="6">
        <v>401047</v>
      </c>
      <c r="J1825" s="7" t="s">
        <v>595</v>
      </c>
      <c r="K1825" s="6">
        <v>153000105</v>
      </c>
      <c r="L1825" s="10"/>
      <c r="M1825" s="11">
        <v>47889</v>
      </c>
      <c r="N1825" s="11"/>
      <c r="O1825" s="11"/>
    </row>
    <row r="1826" s="2" customFormat="1" ht="30" hidden="1" customHeight="1">
      <c r="A1826" s="5" t="s">
        <v>1402</v>
      </c>
      <c r="B1826" s="5" t="s">
        <v>16</v>
      </c>
      <c r="C1826" s="6">
        <v>1329001703</v>
      </c>
      <c r="D1826" s="7" t="s">
        <v>1897</v>
      </c>
      <c r="E1826" s="7"/>
      <c r="F1826" s="8">
        <v>46071.480315104163</v>
      </c>
      <c r="G1826" s="8">
        <v>46076.187667326391</v>
      </c>
      <c r="H1826" s="9">
        <v>4</v>
      </c>
      <c r="I1826" s="6">
        <v>401047</v>
      </c>
      <c r="J1826" s="7" t="s">
        <v>595</v>
      </c>
      <c r="K1826" s="6">
        <v>153000105</v>
      </c>
      <c r="L1826" s="10"/>
      <c r="M1826" s="11">
        <v>47889</v>
      </c>
      <c r="N1826" s="11"/>
      <c r="O1826" s="11"/>
    </row>
    <row r="1827" s="2" customFormat="1" ht="30" hidden="1" customHeight="1">
      <c r="A1827" s="5" t="s">
        <v>1402</v>
      </c>
      <c r="B1827" s="5" t="s">
        <v>16</v>
      </c>
      <c r="C1827" s="6">
        <v>1329001703</v>
      </c>
      <c r="D1827" s="7" t="s">
        <v>1898</v>
      </c>
      <c r="E1827" s="7"/>
      <c r="F1827" s="8">
        <v>46071.480315104163</v>
      </c>
      <c r="G1827" s="8">
        <v>46076.187304571758</v>
      </c>
      <c r="H1827" s="9">
        <v>4</v>
      </c>
      <c r="I1827" s="6">
        <v>401047</v>
      </c>
      <c r="J1827" s="7" t="s">
        <v>595</v>
      </c>
      <c r="K1827" s="6">
        <v>153000105</v>
      </c>
      <c r="L1827" s="10"/>
      <c r="M1827" s="11">
        <v>47889</v>
      </c>
      <c r="N1827" s="11"/>
      <c r="O1827" s="11"/>
    </row>
    <row r="1828" s="2" customFormat="1" ht="30" hidden="1" customHeight="1">
      <c r="A1828" s="5" t="s">
        <v>1402</v>
      </c>
      <c r="B1828" s="5" t="s">
        <v>16</v>
      </c>
      <c r="C1828" s="6">
        <v>1329001703</v>
      </c>
      <c r="D1828" s="7" t="s">
        <v>1899</v>
      </c>
      <c r="E1828" s="7"/>
      <c r="F1828" s="8">
        <v>46071.480315104163</v>
      </c>
      <c r="G1828" s="8">
        <v>46076.18693546296</v>
      </c>
      <c r="H1828" s="9">
        <v>4</v>
      </c>
      <c r="I1828" s="6">
        <v>401047</v>
      </c>
      <c r="J1828" s="7" t="s">
        <v>595</v>
      </c>
      <c r="K1828" s="6">
        <v>153000105</v>
      </c>
      <c r="L1828" s="10"/>
      <c r="M1828" s="11">
        <v>47889</v>
      </c>
      <c r="N1828" s="11"/>
      <c r="O1828" s="11"/>
    </row>
    <row r="1829" s="2" customFormat="1" ht="30" hidden="1" customHeight="1">
      <c r="A1829" s="5" t="s">
        <v>1402</v>
      </c>
      <c r="B1829" s="5" t="s">
        <v>16</v>
      </c>
      <c r="C1829" s="6">
        <v>1329001703</v>
      </c>
      <c r="D1829" s="7" t="s">
        <v>1900</v>
      </c>
      <c r="E1829" s="7"/>
      <c r="F1829" s="8">
        <v>46071.480315104163</v>
      </c>
      <c r="G1829" s="8">
        <v>46076.186133750001</v>
      </c>
      <c r="H1829" s="9">
        <v>4</v>
      </c>
      <c r="I1829" s="6">
        <v>401047</v>
      </c>
      <c r="J1829" s="7" t="s">
        <v>595</v>
      </c>
      <c r="K1829" s="6">
        <v>153000105</v>
      </c>
      <c r="L1829" s="10"/>
      <c r="M1829" s="11">
        <v>47889</v>
      </c>
      <c r="N1829" s="11"/>
      <c r="O1829" s="11"/>
    </row>
    <row r="1830" s="2" customFormat="1" ht="30" hidden="1" customHeight="1">
      <c r="A1830" s="5" t="s">
        <v>1402</v>
      </c>
      <c r="B1830" s="5" t="s">
        <v>16</v>
      </c>
      <c r="C1830" s="6">
        <v>1329001703</v>
      </c>
      <c r="D1830" s="7" t="s">
        <v>1901</v>
      </c>
      <c r="E1830" s="7"/>
      <c r="F1830" s="8">
        <v>46071.480315104163</v>
      </c>
      <c r="G1830" s="8">
        <v>46076.185175624996</v>
      </c>
      <c r="H1830" s="9">
        <v>4</v>
      </c>
      <c r="I1830" s="6">
        <v>401047</v>
      </c>
      <c r="J1830" s="7" t="s">
        <v>595</v>
      </c>
      <c r="K1830" s="6">
        <v>153000105</v>
      </c>
      <c r="L1830" s="10"/>
      <c r="M1830" s="11">
        <v>47889</v>
      </c>
      <c r="N1830" s="11"/>
      <c r="O1830" s="11"/>
    </row>
    <row r="1831" s="2" customFormat="1" ht="30" hidden="1" customHeight="1">
      <c r="A1831" s="5" t="s">
        <v>1402</v>
      </c>
      <c r="B1831" s="5" t="s">
        <v>16</v>
      </c>
      <c r="C1831" s="6">
        <v>1329001703</v>
      </c>
      <c r="D1831" s="7" t="s">
        <v>1902</v>
      </c>
      <c r="E1831" s="7"/>
      <c r="F1831" s="8">
        <v>46071.480315104163</v>
      </c>
      <c r="G1831" s="8">
        <v>46076.18460685185</v>
      </c>
      <c r="H1831" s="9">
        <v>4</v>
      </c>
      <c r="I1831" s="6">
        <v>401047</v>
      </c>
      <c r="J1831" s="7" t="s">
        <v>595</v>
      </c>
      <c r="K1831" s="6">
        <v>153000105</v>
      </c>
      <c r="L1831" s="10"/>
      <c r="M1831" s="11">
        <v>47889</v>
      </c>
      <c r="N1831" s="11"/>
      <c r="O1831" s="11"/>
    </row>
    <row r="1832" s="2" customFormat="1" ht="30" hidden="1" customHeight="1">
      <c r="A1832" s="5" t="s">
        <v>1402</v>
      </c>
      <c r="B1832" s="5" t="s">
        <v>16</v>
      </c>
      <c r="C1832" s="6">
        <v>1329001703</v>
      </c>
      <c r="D1832" s="7" t="s">
        <v>1903</v>
      </c>
      <c r="E1832" s="7"/>
      <c r="F1832" s="8">
        <v>46071.480315104163</v>
      </c>
      <c r="G1832" s="8">
        <v>46076.186632719902</v>
      </c>
      <c r="H1832" s="9">
        <v>4</v>
      </c>
      <c r="I1832" s="6">
        <v>401047</v>
      </c>
      <c r="J1832" s="7" t="s">
        <v>595</v>
      </c>
      <c r="K1832" s="6">
        <v>153000105</v>
      </c>
      <c r="L1832" s="10"/>
      <c r="M1832" s="11">
        <v>47889</v>
      </c>
      <c r="N1832" s="11"/>
      <c r="O1832" s="11"/>
    </row>
    <row r="1833" s="2" customFormat="1" ht="30" hidden="1" customHeight="1">
      <c r="A1833" s="5" t="s">
        <v>1402</v>
      </c>
      <c r="B1833" s="5" t="s">
        <v>16</v>
      </c>
      <c r="C1833" s="6">
        <v>1329001703</v>
      </c>
      <c r="D1833" s="7" t="s">
        <v>1904</v>
      </c>
      <c r="E1833" s="7"/>
      <c r="F1833" s="8">
        <v>46071.480315104163</v>
      </c>
      <c r="G1833" s="8">
        <v>46076.185665925921</v>
      </c>
      <c r="H1833" s="9">
        <v>4</v>
      </c>
      <c r="I1833" s="6">
        <v>401047</v>
      </c>
      <c r="J1833" s="7" t="s">
        <v>595</v>
      </c>
      <c r="K1833" s="6">
        <v>153000105</v>
      </c>
      <c r="L1833" s="10"/>
      <c r="M1833" s="11">
        <v>47889</v>
      </c>
      <c r="N1833" s="11"/>
      <c r="O1833" s="11"/>
    </row>
    <row r="1834" s="2" customFormat="1" ht="30" hidden="1" customHeight="1">
      <c r="A1834" s="5" t="s">
        <v>1402</v>
      </c>
      <c r="B1834" s="5" t="s">
        <v>16</v>
      </c>
      <c r="C1834" s="6">
        <v>1329001703</v>
      </c>
      <c r="D1834" s="7" t="s">
        <v>1905</v>
      </c>
      <c r="E1834" s="7"/>
      <c r="F1834" s="8">
        <v>46071.480315104163</v>
      </c>
      <c r="G1834" s="8">
        <v>46076.19967228009</v>
      </c>
      <c r="H1834" s="9">
        <v>4</v>
      </c>
      <c r="I1834" s="6">
        <v>400483</v>
      </c>
      <c r="J1834" s="7" t="s">
        <v>1801</v>
      </c>
      <c r="K1834" s="6">
        <v>153000100</v>
      </c>
      <c r="L1834" s="10">
        <v>46063</v>
      </c>
      <c r="M1834" s="11">
        <v>47888</v>
      </c>
      <c r="N1834" s="11"/>
      <c r="O1834" s="11"/>
    </row>
    <row r="1835" s="2" customFormat="1" ht="30" hidden="1" customHeight="1">
      <c r="A1835" s="5" t="s">
        <v>1402</v>
      </c>
      <c r="B1835" s="5" t="s">
        <v>16</v>
      </c>
      <c r="C1835" s="6">
        <v>1329001703</v>
      </c>
      <c r="D1835" s="7" t="s">
        <v>1906</v>
      </c>
      <c r="E1835" s="7"/>
      <c r="F1835" s="8">
        <v>46071.480315104163</v>
      </c>
      <c r="G1835" s="8">
        <v>46076.199415752315</v>
      </c>
      <c r="H1835" s="9">
        <v>4</v>
      </c>
      <c r="I1835" s="6">
        <v>400483</v>
      </c>
      <c r="J1835" s="7" t="s">
        <v>1801</v>
      </c>
      <c r="K1835" s="6">
        <v>153000100</v>
      </c>
      <c r="L1835" s="10">
        <v>46063</v>
      </c>
      <c r="M1835" s="11">
        <v>47888</v>
      </c>
      <c r="N1835" s="11"/>
      <c r="O1835" s="11"/>
    </row>
    <row r="1836" s="2" customFormat="1" ht="30" hidden="1" customHeight="1">
      <c r="A1836" s="5" t="s">
        <v>1402</v>
      </c>
      <c r="B1836" s="5" t="s">
        <v>16</v>
      </c>
      <c r="C1836" s="6">
        <v>1329001703</v>
      </c>
      <c r="D1836" s="7" t="s">
        <v>1907</v>
      </c>
      <c r="E1836" s="7"/>
      <c r="F1836" s="8">
        <v>46071.480315104163</v>
      </c>
      <c r="G1836" s="8">
        <v>46076.199086909721</v>
      </c>
      <c r="H1836" s="9">
        <v>4</v>
      </c>
      <c r="I1836" s="6">
        <v>400483</v>
      </c>
      <c r="J1836" s="7" t="s">
        <v>1801</v>
      </c>
      <c r="K1836" s="6">
        <v>153000100</v>
      </c>
      <c r="L1836" s="10">
        <v>46063</v>
      </c>
      <c r="M1836" s="11">
        <v>47888</v>
      </c>
      <c r="N1836" s="11"/>
      <c r="O1836" s="11"/>
    </row>
    <row r="1837" s="2" customFormat="1" ht="30" hidden="1" customHeight="1">
      <c r="A1837" s="5" t="s">
        <v>1402</v>
      </c>
      <c r="B1837" s="5" t="s">
        <v>16</v>
      </c>
      <c r="C1837" s="6">
        <v>1329001703</v>
      </c>
      <c r="D1837" s="7" t="s">
        <v>1908</v>
      </c>
      <c r="E1837" s="7"/>
      <c r="F1837" s="8">
        <v>46071.480315104163</v>
      </c>
      <c r="G1837" s="8">
        <v>46076.19801482639</v>
      </c>
      <c r="H1837" s="9">
        <v>4</v>
      </c>
      <c r="I1837" s="6">
        <v>400483</v>
      </c>
      <c r="J1837" s="7" t="s">
        <v>1801</v>
      </c>
      <c r="K1837" s="6">
        <v>153000100</v>
      </c>
      <c r="L1837" s="10">
        <v>46063</v>
      </c>
      <c r="M1837" s="11">
        <v>47888</v>
      </c>
      <c r="N1837" s="11"/>
      <c r="O1837" s="11"/>
    </row>
    <row r="1838" s="2" customFormat="1" ht="30" hidden="1" customHeight="1">
      <c r="A1838" s="5" t="s">
        <v>1402</v>
      </c>
      <c r="B1838" s="5" t="s">
        <v>16</v>
      </c>
      <c r="C1838" s="6">
        <v>1329001703</v>
      </c>
      <c r="D1838" s="7" t="s">
        <v>1909</v>
      </c>
      <c r="E1838" s="7"/>
      <c r="F1838" s="8">
        <v>46071.480315104163</v>
      </c>
      <c r="G1838" s="8">
        <v>46076.197313310186</v>
      </c>
      <c r="H1838" s="9">
        <v>4</v>
      </c>
      <c r="I1838" s="6">
        <v>400483</v>
      </c>
      <c r="J1838" s="7" t="s">
        <v>1801</v>
      </c>
      <c r="K1838" s="6">
        <v>153000100</v>
      </c>
      <c r="L1838" s="10">
        <v>46063</v>
      </c>
      <c r="M1838" s="11">
        <v>47888</v>
      </c>
      <c r="N1838" s="11"/>
      <c r="O1838" s="11"/>
    </row>
    <row r="1839" s="2" customFormat="1" ht="30" hidden="1" customHeight="1">
      <c r="A1839" s="5" t="s">
        <v>1402</v>
      </c>
      <c r="B1839" s="5" t="s">
        <v>16</v>
      </c>
      <c r="C1839" s="6">
        <v>1329001703</v>
      </c>
      <c r="D1839" s="7" t="s">
        <v>1910</v>
      </c>
      <c r="E1839" s="7"/>
      <c r="F1839" s="8">
        <v>46071.480315104163</v>
      </c>
      <c r="G1839" s="8">
        <v>46076.196569699074</v>
      </c>
      <c r="H1839" s="9">
        <v>4</v>
      </c>
      <c r="I1839" s="6">
        <v>400483</v>
      </c>
      <c r="J1839" s="7" t="s">
        <v>1801</v>
      </c>
      <c r="K1839" s="6">
        <v>153000100</v>
      </c>
      <c r="L1839" s="10">
        <v>46063</v>
      </c>
      <c r="M1839" s="11">
        <v>47888</v>
      </c>
      <c r="N1839" s="11"/>
      <c r="O1839" s="11"/>
    </row>
    <row r="1840" s="2" customFormat="1" ht="30" hidden="1" customHeight="1">
      <c r="A1840" s="5" t="s">
        <v>1402</v>
      </c>
      <c r="B1840" s="5" t="s">
        <v>16</v>
      </c>
      <c r="C1840" s="6">
        <v>1329001703</v>
      </c>
      <c r="D1840" s="7" t="s">
        <v>1911</v>
      </c>
      <c r="E1840" s="7"/>
      <c r="F1840" s="8">
        <v>46071.480315104163</v>
      </c>
      <c r="G1840" s="8">
        <v>46076.200836192125</v>
      </c>
      <c r="H1840" s="9">
        <v>4</v>
      </c>
      <c r="I1840" s="6">
        <v>400483</v>
      </c>
      <c r="J1840" s="7" t="s">
        <v>1801</v>
      </c>
      <c r="K1840" s="6">
        <v>153000100</v>
      </c>
      <c r="L1840" s="10">
        <v>46063</v>
      </c>
      <c r="M1840" s="11">
        <v>47888</v>
      </c>
      <c r="N1840" s="11"/>
      <c r="O1840" s="11"/>
    </row>
    <row r="1841" s="2" customFormat="1" ht="30" hidden="1" customHeight="1">
      <c r="A1841" s="5" t="s">
        <v>1402</v>
      </c>
      <c r="B1841" s="5" t="s">
        <v>16</v>
      </c>
      <c r="C1841" s="6">
        <v>1329001703</v>
      </c>
      <c r="D1841" s="7" t="s">
        <v>1912</v>
      </c>
      <c r="E1841" s="7"/>
      <c r="F1841" s="8">
        <v>46071.480315104163</v>
      </c>
      <c r="G1841" s="8">
        <v>46076.196047025463</v>
      </c>
      <c r="H1841" s="9">
        <v>4</v>
      </c>
      <c r="I1841" s="6">
        <v>400483</v>
      </c>
      <c r="J1841" s="7" t="s">
        <v>1801</v>
      </c>
      <c r="K1841" s="6">
        <v>153000100</v>
      </c>
      <c r="L1841" s="10">
        <v>46063</v>
      </c>
      <c r="M1841" s="11">
        <v>47888</v>
      </c>
      <c r="N1841" s="11"/>
      <c r="O1841" s="11"/>
    </row>
    <row r="1842" s="2" customFormat="1" ht="30" hidden="1" customHeight="1">
      <c r="A1842" s="5" t="s">
        <v>1402</v>
      </c>
      <c r="B1842" s="5" t="s">
        <v>16</v>
      </c>
      <c r="C1842" s="6">
        <v>1329001703</v>
      </c>
      <c r="D1842" s="7" t="s">
        <v>1913</v>
      </c>
      <c r="E1842" s="7"/>
      <c r="F1842" s="8">
        <v>46071.480315104163</v>
      </c>
      <c r="G1842" s="8">
        <v>46076.196932546292</v>
      </c>
      <c r="H1842" s="9">
        <v>4</v>
      </c>
      <c r="I1842" s="6">
        <v>400483</v>
      </c>
      <c r="J1842" s="7" t="s">
        <v>1801</v>
      </c>
      <c r="K1842" s="6">
        <v>153000100</v>
      </c>
      <c r="L1842" s="10">
        <v>46063</v>
      </c>
      <c r="M1842" s="11">
        <v>47888</v>
      </c>
      <c r="N1842" s="11"/>
      <c r="O1842" s="11"/>
    </row>
    <row r="1843" s="2" customFormat="1" ht="30" hidden="1" customHeight="1">
      <c r="A1843" s="5" t="s">
        <v>111</v>
      </c>
      <c r="B1843" s="5" t="s">
        <v>16</v>
      </c>
      <c r="C1843" s="6">
        <v>1329001702</v>
      </c>
      <c r="D1843" s="7" t="s">
        <v>1914</v>
      </c>
      <c r="E1843" s="7"/>
      <c r="F1843" s="8">
        <v>46072.41469586805</v>
      </c>
      <c r="G1843" s="8">
        <v>46072.442189537032</v>
      </c>
      <c r="H1843" s="9">
        <v>52</v>
      </c>
      <c r="I1843" s="6">
        <v>400477</v>
      </c>
      <c r="J1843" s="7" t="s">
        <v>1915</v>
      </c>
      <c r="K1843" s="6">
        <v>100010153</v>
      </c>
      <c r="L1843" s="10">
        <v>45871</v>
      </c>
      <c r="M1843" s="11">
        <v>47696</v>
      </c>
      <c r="N1843" s="11"/>
      <c r="O1843" s="11"/>
    </row>
    <row r="1844" s="2" customFormat="1" ht="30" hidden="1" customHeight="1">
      <c r="A1844" s="5" t="s">
        <v>111</v>
      </c>
      <c r="B1844" s="5" t="s">
        <v>16</v>
      </c>
      <c r="C1844" s="6">
        <v>1329001702</v>
      </c>
      <c r="D1844" s="7" t="s">
        <v>1916</v>
      </c>
      <c r="E1844" s="7"/>
      <c r="F1844" s="8">
        <v>46072.41469586805</v>
      </c>
      <c r="G1844" s="8">
        <v>46072.44044356481</v>
      </c>
      <c r="H1844" s="9">
        <v>24</v>
      </c>
      <c r="I1844" s="6">
        <v>400918</v>
      </c>
      <c r="J1844" s="7" t="s">
        <v>1917</v>
      </c>
      <c r="K1844" s="6">
        <v>100011181</v>
      </c>
      <c r="L1844" s="10">
        <v>46015</v>
      </c>
      <c r="M1844" s="11">
        <v>47840</v>
      </c>
      <c r="N1844" s="11"/>
      <c r="O1844" s="11"/>
    </row>
    <row r="1845" s="2" customFormat="1" ht="30" hidden="1" customHeight="1">
      <c r="A1845" s="5" t="s">
        <v>111</v>
      </c>
      <c r="B1845" s="5" t="s">
        <v>16</v>
      </c>
      <c r="C1845" s="6">
        <v>1329001702</v>
      </c>
      <c r="D1845" s="7" t="s">
        <v>1918</v>
      </c>
      <c r="E1845" s="7"/>
      <c r="F1845" s="8">
        <v>46072.41469586805</v>
      </c>
      <c r="G1845" s="8">
        <v>46072.436509606479</v>
      </c>
      <c r="H1845" s="9">
        <v>24</v>
      </c>
      <c r="I1845" s="6">
        <v>400918</v>
      </c>
      <c r="J1845" s="7" t="s">
        <v>1917</v>
      </c>
      <c r="K1845" s="6">
        <v>100011181</v>
      </c>
      <c r="L1845" s="10">
        <v>46015</v>
      </c>
      <c r="M1845" s="11">
        <v>47840</v>
      </c>
      <c r="N1845" s="11"/>
      <c r="O1845" s="11"/>
    </row>
    <row r="1846" s="2" customFormat="1" ht="30" hidden="1" customHeight="1">
      <c r="A1846" s="5" t="s">
        <v>111</v>
      </c>
      <c r="B1846" s="5" t="s">
        <v>16</v>
      </c>
      <c r="C1846" s="6">
        <v>1329001702</v>
      </c>
      <c r="D1846" s="7" t="s">
        <v>1919</v>
      </c>
      <c r="E1846" s="7"/>
      <c r="F1846" s="8">
        <v>46072.41469586805</v>
      </c>
      <c r="G1846" s="8">
        <v>46072.43415966435</v>
      </c>
      <c r="H1846" s="9">
        <v>24</v>
      </c>
      <c r="I1846" s="6">
        <v>400918</v>
      </c>
      <c r="J1846" s="7" t="s">
        <v>1917</v>
      </c>
      <c r="K1846" s="6">
        <v>100011181</v>
      </c>
      <c r="L1846" s="10">
        <v>46015</v>
      </c>
      <c r="M1846" s="11">
        <v>47840</v>
      </c>
      <c r="N1846" s="11"/>
      <c r="O1846" s="11"/>
    </row>
    <row r="1847" s="2" customFormat="1" ht="30" hidden="1" customHeight="1">
      <c r="A1847" s="5" t="s">
        <v>111</v>
      </c>
      <c r="B1847" s="5" t="s">
        <v>16</v>
      </c>
      <c r="C1847" s="6">
        <v>1329001702</v>
      </c>
      <c r="D1847" s="7" t="s">
        <v>1920</v>
      </c>
      <c r="E1847" s="7"/>
      <c r="F1847" s="8">
        <v>46072.41469586805</v>
      </c>
      <c r="G1847" s="8">
        <v>46072.432388414352</v>
      </c>
      <c r="H1847" s="9">
        <v>24</v>
      </c>
      <c r="I1847" s="6">
        <v>400918</v>
      </c>
      <c r="J1847" s="7" t="s">
        <v>1917</v>
      </c>
      <c r="K1847" s="6">
        <v>100011181</v>
      </c>
      <c r="L1847" s="10">
        <v>46015</v>
      </c>
      <c r="M1847" s="11">
        <v>47840</v>
      </c>
      <c r="N1847" s="11"/>
      <c r="O1847" s="11"/>
    </row>
    <row r="1848" s="2" customFormat="1" ht="30" hidden="1" customHeight="1">
      <c r="A1848" s="5" t="s">
        <v>111</v>
      </c>
      <c r="B1848" s="5" t="s">
        <v>16</v>
      </c>
      <c r="C1848" s="6">
        <v>1329001702</v>
      </c>
      <c r="D1848" s="7" t="s">
        <v>1921</v>
      </c>
      <c r="E1848" s="7"/>
      <c r="F1848" s="8">
        <v>46072.41469586805</v>
      </c>
      <c r="G1848" s="8">
        <v>46072.431863275458</v>
      </c>
      <c r="H1848" s="9">
        <v>24</v>
      </c>
      <c r="I1848" s="6">
        <v>400918</v>
      </c>
      <c r="J1848" s="7" t="s">
        <v>1917</v>
      </c>
      <c r="K1848" s="6">
        <v>100011181</v>
      </c>
      <c r="L1848" s="10">
        <v>46015</v>
      </c>
      <c r="M1848" s="11">
        <v>47840</v>
      </c>
      <c r="N1848" s="11"/>
      <c r="O1848" s="11"/>
    </row>
    <row r="1849" s="2" customFormat="1" ht="30" hidden="1" customHeight="1">
      <c r="A1849" s="5" t="s">
        <v>111</v>
      </c>
      <c r="B1849" s="5" t="s">
        <v>16</v>
      </c>
      <c r="C1849" s="6">
        <v>1329001702</v>
      </c>
      <c r="D1849" s="7" t="s">
        <v>1922</v>
      </c>
      <c r="E1849" s="7"/>
      <c r="F1849" s="8">
        <v>46072.41469586805</v>
      </c>
      <c r="G1849" s="8">
        <v>46072.430283715279</v>
      </c>
      <c r="H1849" s="9">
        <v>24</v>
      </c>
      <c r="I1849" s="6">
        <v>400918</v>
      </c>
      <c r="J1849" s="7" t="s">
        <v>1917</v>
      </c>
      <c r="K1849" s="6">
        <v>100011181</v>
      </c>
      <c r="L1849" s="10">
        <v>46015</v>
      </c>
      <c r="M1849" s="11">
        <v>47840</v>
      </c>
      <c r="N1849" s="11"/>
      <c r="O1849" s="11"/>
    </row>
    <row r="1850" s="2" customFormat="1" ht="30" hidden="1" customHeight="1">
      <c r="A1850" s="5" t="s">
        <v>111</v>
      </c>
      <c r="B1850" s="5" t="s">
        <v>16</v>
      </c>
      <c r="C1850" s="6">
        <v>1329001702</v>
      </c>
      <c r="D1850" s="7" t="s">
        <v>1923</v>
      </c>
      <c r="E1850" s="7"/>
      <c r="F1850" s="8">
        <v>46072.41469586805</v>
      </c>
      <c r="G1850" s="8">
        <v>46072.428987800922</v>
      </c>
      <c r="H1850" s="9">
        <v>24</v>
      </c>
      <c r="I1850" s="6">
        <v>400918</v>
      </c>
      <c r="J1850" s="7" t="s">
        <v>1917</v>
      </c>
      <c r="K1850" s="6">
        <v>100011181</v>
      </c>
      <c r="L1850" s="10">
        <v>46015</v>
      </c>
      <c r="M1850" s="11">
        <v>47840</v>
      </c>
      <c r="N1850" s="11"/>
      <c r="O1850" s="11"/>
    </row>
    <row r="1851" s="2" customFormat="1" ht="30" hidden="1" customHeight="1">
      <c r="A1851" s="5" t="s">
        <v>111</v>
      </c>
      <c r="B1851" s="5" t="s">
        <v>16</v>
      </c>
      <c r="C1851" s="6">
        <v>1329001702</v>
      </c>
      <c r="D1851" s="13">
        <v>6285793004488</v>
      </c>
      <c r="E1851" s="7"/>
      <c r="F1851" s="8">
        <v>46072.41469586805</v>
      </c>
      <c r="G1851" s="8">
        <v>46072.427564166668</v>
      </c>
      <c r="H1851" s="9">
        <v>24</v>
      </c>
      <c r="I1851" s="6">
        <v>400918</v>
      </c>
      <c r="J1851" s="7" t="s">
        <v>1917</v>
      </c>
      <c r="K1851" s="6">
        <v>100011181</v>
      </c>
      <c r="L1851" s="10">
        <v>46015</v>
      </c>
      <c r="M1851" s="11">
        <v>47840</v>
      </c>
      <c r="N1851" s="11"/>
      <c r="O1851" s="11"/>
    </row>
    <row r="1852" s="2" customFormat="1" ht="30" hidden="1" customHeight="1">
      <c r="A1852" s="5" t="s">
        <v>111</v>
      </c>
      <c r="B1852" s="5" t="s">
        <v>16</v>
      </c>
      <c r="C1852" s="6">
        <v>1329001702</v>
      </c>
      <c r="D1852" s="7" t="s">
        <v>1924</v>
      </c>
      <c r="E1852" s="7"/>
      <c r="F1852" s="8">
        <v>46072.41469586805</v>
      </c>
      <c r="G1852" s="8">
        <v>46072.424613414347</v>
      </c>
      <c r="H1852" s="9">
        <v>24</v>
      </c>
      <c r="I1852" s="6">
        <v>400918</v>
      </c>
      <c r="J1852" s="7" t="s">
        <v>1917</v>
      </c>
      <c r="K1852" s="6">
        <v>100011181</v>
      </c>
      <c r="L1852" s="10">
        <v>46015</v>
      </c>
      <c r="M1852" s="11">
        <v>47840</v>
      </c>
      <c r="N1852" s="11"/>
      <c r="O1852" s="11"/>
    </row>
    <row r="1853" s="2" customFormat="1" ht="30" hidden="1" customHeight="1">
      <c r="A1853" s="5" t="s">
        <v>111</v>
      </c>
      <c r="B1853" s="5" t="s">
        <v>16</v>
      </c>
      <c r="C1853" s="6">
        <v>1329001702</v>
      </c>
      <c r="D1853" s="7" t="s">
        <v>1925</v>
      </c>
      <c r="E1853" s="7"/>
      <c r="F1853" s="8">
        <v>46072.41469586805</v>
      </c>
      <c r="G1853" s="8">
        <v>46072.423864212964</v>
      </c>
      <c r="H1853" s="9">
        <v>24</v>
      </c>
      <c r="I1853" s="6">
        <v>400918</v>
      </c>
      <c r="J1853" s="7" t="s">
        <v>1917</v>
      </c>
      <c r="K1853" s="6">
        <v>100011181</v>
      </c>
      <c r="L1853" s="10">
        <v>46015</v>
      </c>
      <c r="M1853" s="11">
        <v>47840</v>
      </c>
      <c r="N1853" s="11"/>
      <c r="O1853" s="11"/>
    </row>
    <row r="1854" s="2" customFormat="1" ht="30" hidden="1" customHeight="1">
      <c r="A1854" s="5" t="s">
        <v>111</v>
      </c>
      <c r="B1854" s="5" t="s">
        <v>16</v>
      </c>
      <c r="C1854" s="6">
        <v>1329001702</v>
      </c>
      <c r="D1854" s="7" t="s">
        <v>1926</v>
      </c>
      <c r="E1854" s="7"/>
      <c r="F1854" s="8">
        <v>46072.41469586805</v>
      </c>
      <c r="G1854" s="8">
        <v>46072.421013055551</v>
      </c>
      <c r="H1854" s="9">
        <v>24</v>
      </c>
      <c r="I1854" s="6">
        <v>400918</v>
      </c>
      <c r="J1854" s="7" t="s">
        <v>1917</v>
      </c>
      <c r="K1854" s="6">
        <v>100011181</v>
      </c>
      <c r="L1854" s="10">
        <v>46015</v>
      </c>
      <c r="M1854" s="11">
        <v>47840</v>
      </c>
      <c r="N1854" s="11"/>
      <c r="O1854" s="11"/>
    </row>
    <row r="1855" s="2" customFormat="1" ht="30" hidden="1" customHeight="1">
      <c r="A1855" s="5" t="s">
        <v>111</v>
      </c>
      <c r="B1855" s="5" t="s">
        <v>16</v>
      </c>
      <c r="C1855" s="6">
        <v>1329001702</v>
      </c>
      <c r="D1855" s="7" t="s">
        <v>1927</v>
      </c>
      <c r="E1855" s="7"/>
      <c r="F1855" s="8">
        <v>46072.41469586805</v>
      </c>
      <c r="G1855" s="8">
        <v>46072.436009097219</v>
      </c>
      <c r="H1855" s="9">
        <v>24</v>
      </c>
      <c r="I1855" s="6">
        <v>400920</v>
      </c>
      <c r="J1855" s="7" t="s">
        <v>198</v>
      </c>
      <c r="K1855" s="6">
        <v>100011191</v>
      </c>
      <c r="L1855" s="10">
        <v>46015</v>
      </c>
      <c r="M1855" s="11">
        <v>47840</v>
      </c>
      <c r="N1855" s="11"/>
      <c r="O1855" s="11"/>
    </row>
    <row r="1856" s="2" customFormat="1" ht="30" hidden="1" customHeight="1">
      <c r="A1856" s="5" t="s">
        <v>111</v>
      </c>
      <c r="B1856" s="5" t="s">
        <v>16</v>
      </c>
      <c r="C1856" s="6">
        <v>1329001702</v>
      </c>
      <c r="D1856" s="7" t="s">
        <v>1928</v>
      </c>
      <c r="E1856" s="7"/>
      <c r="F1856" s="8">
        <v>46072.41469586805</v>
      </c>
      <c r="G1856" s="8">
        <v>46072.439609745372</v>
      </c>
      <c r="H1856" s="9">
        <v>24</v>
      </c>
      <c r="I1856" s="6">
        <v>400920</v>
      </c>
      <c r="J1856" s="7" t="s">
        <v>198</v>
      </c>
      <c r="K1856" s="6">
        <v>100010030</v>
      </c>
      <c r="L1856" s="10">
        <v>46016</v>
      </c>
      <c r="M1856" s="11">
        <v>47841</v>
      </c>
      <c r="N1856" s="11"/>
      <c r="O1856" s="11"/>
    </row>
    <row r="1857" s="2" customFormat="1" ht="30" hidden="1" customHeight="1">
      <c r="A1857" s="5" t="s">
        <v>111</v>
      </c>
      <c r="B1857" s="5" t="s">
        <v>16</v>
      </c>
      <c r="C1857" s="6">
        <v>1329001702</v>
      </c>
      <c r="D1857" s="7" t="s">
        <v>1929</v>
      </c>
      <c r="E1857" s="7"/>
      <c r="F1857" s="8">
        <v>46072.41469586805</v>
      </c>
      <c r="G1857" s="8">
        <v>46072.422936481482</v>
      </c>
      <c r="H1857" s="9">
        <v>24</v>
      </c>
      <c r="I1857" s="6">
        <v>400920</v>
      </c>
      <c r="J1857" s="7" t="s">
        <v>198</v>
      </c>
      <c r="K1857" s="6">
        <v>100011191</v>
      </c>
      <c r="L1857" s="10">
        <v>46015</v>
      </c>
      <c r="M1857" s="11">
        <v>47840</v>
      </c>
      <c r="N1857" s="11"/>
      <c r="O1857" s="11"/>
    </row>
    <row r="1858" s="2" customFormat="1" ht="30" hidden="1" customHeight="1">
      <c r="A1858" s="5" t="s">
        <v>111</v>
      </c>
      <c r="B1858" s="5" t="s">
        <v>16</v>
      </c>
      <c r="C1858" s="6">
        <v>1329001702</v>
      </c>
      <c r="D1858" s="7" t="s">
        <v>1930</v>
      </c>
      <c r="E1858" s="7"/>
      <c r="F1858" s="8">
        <v>46072.41469586805</v>
      </c>
      <c r="G1858" s="8">
        <v>46072.422089803236</v>
      </c>
      <c r="H1858" s="9">
        <v>24</v>
      </c>
      <c r="I1858" s="6">
        <v>400920</v>
      </c>
      <c r="J1858" s="7" t="s">
        <v>198</v>
      </c>
      <c r="K1858" s="6">
        <v>100011191</v>
      </c>
      <c r="L1858" s="10">
        <v>46015</v>
      </c>
      <c r="M1858" s="11">
        <v>47840</v>
      </c>
      <c r="N1858" s="11"/>
      <c r="O1858" s="11"/>
    </row>
    <row r="1859" s="2" customFormat="1" ht="30" hidden="1" customHeight="1">
      <c r="A1859" s="5" t="s">
        <v>111</v>
      </c>
      <c r="B1859" s="5" t="s">
        <v>16</v>
      </c>
      <c r="C1859" s="6">
        <v>1329001702</v>
      </c>
      <c r="D1859" s="7" t="s">
        <v>1931</v>
      </c>
      <c r="E1859" s="7"/>
      <c r="F1859" s="8">
        <v>46072.41469586805</v>
      </c>
      <c r="G1859" s="8">
        <v>46072.444408240735</v>
      </c>
      <c r="H1859" s="9">
        <v>10</v>
      </c>
      <c r="I1859" s="6">
        <v>400920</v>
      </c>
      <c r="J1859" s="7" t="s">
        <v>198</v>
      </c>
      <c r="K1859" s="6">
        <v>100011191</v>
      </c>
      <c r="L1859" s="10">
        <v>46015</v>
      </c>
      <c r="M1859" s="11">
        <v>47840</v>
      </c>
      <c r="N1859" s="11"/>
      <c r="O1859" s="11"/>
    </row>
    <row r="1860" s="2" customFormat="1" ht="30" hidden="1" customHeight="1">
      <c r="A1860" s="5" t="s">
        <v>111</v>
      </c>
      <c r="B1860" s="5" t="s">
        <v>16</v>
      </c>
      <c r="C1860" s="6">
        <v>1329001702</v>
      </c>
      <c r="D1860" s="7" t="s">
        <v>1932</v>
      </c>
      <c r="E1860" s="7"/>
      <c r="F1860" s="8">
        <v>46072.41469586805</v>
      </c>
      <c r="G1860" s="8">
        <v>46072.433132118051</v>
      </c>
      <c r="H1860" s="9">
        <v>24</v>
      </c>
      <c r="I1860" s="6">
        <v>400920</v>
      </c>
      <c r="J1860" s="7" t="s">
        <v>198</v>
      </c>
      <c r="K1860" s="6">
        <v>100011191</v>
      </c>
      <c r="L1860" s="10">
        <v>46015</v>
      </c>
      <c r="M1860" s="11">
        <v>47840</v>
      </c>
      <c r="N1860" s="11"/>
      <c r="O1860" s="11"/>
    </row>
    <row r="1861" s="2" customFormat="1" ht="30" hidden="1" customHeight="1">
      <c r="A1861" s="5" t="s">
        <v>111</v>
      </c>
      <c r="B1861" s="5" t="s">
        <v>16</v>
      </c>
      <c r="C1861" s="6">
        <v>1329001702</v>
      </c>
      <c r="D1861" s="7" t="s">
        <v>1933</v>
      </c>
      <c r="E1861" s="7"/>
      <c r="F1861" s="8">
        <v>46072.41469586805</v>
      </c>
      <c r="G1861" s="8">
        <v>46072.431219687496</v>
      </c>
      <c r="H1861" s="9">
        <v>24</v>
      </c>
      <c r="I1861" s="6">
        <v>400920</v>
      </c>
      <c r="J1861" s="7" t="s">
        <v>198</v>
      </c>
      <c r="K1861" s="6">
        <v>100011191</v>
      </c>
      <c r="L1861" s="10">
        <v>46015</v>
      </c>
      <c r="M1861" s="11">
        <v>47840</v>
      </c>
      <c r="N1861" s="11"/>
      <c r="O1861" s="11"/>
    </row>
    <row r="1862" s="2" customFormat="1" ht="30" hidden="1" customHeight="1">
      <c r="A1862" s="5" t="s">
        <v>111</v>
      </c>
      <c r="B1862" s="5" t="s">
        <v>16</v>
      </c>
      <c r="C1862" s="6">
        <v>1329001702</v>
      </c>
      <c r="D1862" s="7" t="s">
        <v>1934</v>
      </c>
      <c r="E1862" s="7"/>
      <c r="F1862" s="8">
        <v>46072.41469586805</v>
      </c>
      <c r="G1862" s="8">
        <v>46072.429623148149</v>
      </c>
      <c r="H1862" s="9">
        <v>24</v>
      </c>
      <c r="I1862" s="6">
        <v>400920</v>
      </c>
      <c r="J1862" s="7" t="s">
        <v>198</v>
      </c>
      <c r="K1862" s="6">
        <v>100011191</v>
      </c>
      <c r="L1862" s="10">
        <v>46015</v>
      </c>
      <c r="M1862" s="11">
        <v>47840</v>
      </c>
      <c r="N1862" s="11"/>
      <c r="O1862" s="11"/>
    </row>
    <row r="1863" s="2" customFormat="1" ht="30" hidden="1" customHeight="1">
      <c r="A1863" s="5" t="s">
        <v>111</v>
      </c>
      <c r="B1863" s="5" t="s">
        <v>16</v>
      </c>
      <c r="C1863" s="6">
        <v>1329001702</v>
      </c>
      <c r="D1863" s="7" t="s">
        <v>1935</v>
      </c>
      <c r="E1863" s="7"/>
      <c r="F1863" s="8">
        <v>46072.41469586805</v>
      </c>
      <c r="G1863" s="8">
        <v>46072.42828122685</v>
      </c>
      <c r="H1863" s="9">
        <v>24</v>
      </c>
      <c r="I1863" s="6">
        <v>400920</v>
      </c>
      <c r="J1863" s="7" t="s">
        <v>198</v>
      </c>
      <c r="K1863" s="6">
        <v>100011191</v>
      </c>
      <c r="L1863" s="10">
        <v>46015</v>
      </c>
      <c r="M1863" s="11">
        <v>47840</v>
      </c>
      <c r="N1863" s="11"/>
      <c r="O1863" s="11"/>
    </row>
    <row r="1864" s="2" customFormat="1" ht="30" hidden="1" customHeight="1">
      <c r="A1864" s="5" t="s">
        <v>111</v>
      </c>
      <c r="B1864" s="5" t="s">
        <v>16</v>
      </c>
      <c r="C1864" s="6">
        <v>1329001702</v>
      </c>
      <c r="D1864" s="7" t="s">
        <v>1936</v>
      </c>
      <c r="E1864" s="7"/>
      <c r="F1864" s="8">
        <v>46072.41469586805</v>
      </c>
      <c r="G1864" s="8">
        <v>46072.425883055555</v>
      </c>
      <c r="H1864" s="9">
        <v>24</v>
      </c>
      <c r="I1864" s="6">
        <v>400920</v>
      </c>
      <c r="J1864" s="7" t="s">
        <v>198</v>
      </c>
      <c r="K1864" s="6">
        <v>100011191</v>
      </c>
      <c r="L1864" s="10">
        <v>46015</v>
      </c>
      <c r="M1864" s="11">
        <v>47840</v>
      </c>
      <c r="N1864" s="11"/>
      <c r="O1864" s="11"/>
    </row>
    <row r="1865" s="2" customFormat="1" ht="30" hidden="1" customHeight="1">
      <c r="A1865" s="5" t="s">
        <v>111</v>
      </c>
      <c r="B1865" s="5" t="s">
        <v>16</v>
      </c>
      <c r="C1865" s="6">
        <v>1329001702</v>
      </c>
      <c r="D1865" s="7" t="s">
        <v>1937</v>
      </c>
      <c r="E1865" s="7"/>
      <c r="F1865" s="8">
        <v>46072.41469586805</v>
      </c>
      <c r="G1865" s="8">
        <v>46072.426825046292</v>
      </c>
      <c r="H1865" s="9">
        <v>24</v>
      </c>
      <c r="I1865" s="6">
        <v>400920</v>
      </c>
      <c r="J1865" s="7" t="s">
        <v>198</v>
      </c>
      <c r="K1865" s="6">
        <v>100011191</v>
      </c>
      <c r="L1865" s="10">
        <v>46015</v>
      </c>
      <c r="M1865" s="11">
        <v>47840</v>
      </c>
      <c r="N1865" s="11"/>
      <c r="O1865" s="11"/>
    </row>
    <row r="1866" s="2" customFormat="1" ht="30" hidden="1" customHeight="1">
      <c r="A1866" s="5" t="s">
        <v>111</v>
      </c>
      <c r="B1866" s="5" t="s">
        <v>16</v>
      </c>
      <c r="C1866" s="6">
        <v>1329001702</v>
      </c>
      <c r="D1866" s="7" t="s">
        <v>1938</v>
      </c>
      <c r="E1866" s="7"/>
      <c r="F1866" s="8">
        <v>46072.41469586805</v>
      </c>
      <c r="G1866" s="8">
        <v>46072.443239432869</v>
      </c>
      <c r="H1866" s="9">
        <v>52</v>
      </c>
      <c r="I1866" s="6">
        <v>400477</v>
      </c>
      <c r="J1866" s="7" t="s">
        <v>1915</v>
      </c>
      <c r="K1866" s="6">
        <v>100009584</v>
      </c>
      <c r="L1866" s="10">
        <v>45871</v>
      </c>
      <c r="M1866" s="11">
        <v>47696</v>
      </c>
      <c r="N1866" s="11"/>
      <c r="O1866" s="11"/>
    </row>
    <row r="1867" s="2" customFormat="1" ht="30" hidden="1" customHeight="1">
      <c r="A1867" s="5" t="s">
        <v>111</v>
      </c>
      <c r="B1867" s="5" t="s">
        <v>16</v>
      </c>
      <c r="C1867" s="6">
        <v>1329001699</v>
      </c>
      <c r="D1867" s="7" t="s">
        <v>1939</v>
      </c>
      <c r="E1867" s="7"/>
      <c r="F1867" s="8">
        <v>46072.464076273143</v>
      </c>
      <c r="G1867" s="8">
        <v>46072.500155150461</v>
      </c>
      <c r="H1867" s="9">
        <v>4</v>
      </c>
      <c r="I1867" s="6">
        <v>400411</v>
      </c>
      <c r="J1867" s="7" t="s">
        <v>1222</v>
      </c>
      <c r="K1867" s="6">
        <v>153000104</v>
      </c>
      <c r="L1867" s="10"/>
      <c r="M1867" s="11">
        <v>47888</v>
      </c>
      <c r="N1867" s="11"/>
      <c r="O1867" s="11"/>
    </row>
    <row r="1868" s="2" customFormat="1" ht="30" hidden="1" customHeight="1">
      <c r="A1868" s="5" t="s">
        <v>111</v>
      </c>
      <c r="B1868" s="5" t="s">
        <v>16</v>
      </c>
      <c r="C1868" s="6">
        <v>1329001699</v>
      </c>
      <c r="D1868" s="7" t="s">
        <v>1940</v>
      </c>
      <c r="E1868" s="7"/>
      <c r="F1868" s="8">
        <v>46072.464076273143</v>
      </c>
      <c r="G1868" s="8">
        <v>46072.512929050921</v>
      </c>
      <c r="H1868" s="9">
        <v>4</v>
      </c>
      <c r="I1868" s="6">
        <v>400441</v>
      </c>
      <c r="J1868" s="7" t="s">
        <v>82</v>
      </c>
      <c r="K1868" s="6">
        <v>153000082</v>
      </c>
      <c r="L1868" s="10"/>
      <c r="M1868" s="11">
        <v>47883</v>
      </c>
      <c r="N1868" s="11"/>
      <c r="O1868" s="11"/>
    </row>
    <row r="1869" s="2" customFormat="1" ht="30" hidden="1" customHeight="1">
      <c r="A1869" s="5" t="s">
        <v>111</v>
      </c>
      <c r="B1869" s="5" t="s">
        <v>16</v>
      </c>
      <c r="C1869" s="6">
        <v>1329001699</v>
      </c>
      <c r="D1869" s="7" t="s">
        <v>1941</v>
      </c>
      <c r="E1869" s="7"/>
      <c r="F1869" s="8">
        <v>46072.464076273143</v>
      </c>
      <c r="G1869" s="8">
        <v>46072.512456111108</v>
      </c>
      <c r="H1869" s="9">
        <v>4</v>
      </c>
      <c r="I1869" s="6">
        <v>400441</v>
      </c>
      <c r="J1869" s="7" t="s">
        <v>82</v>
      </c>
      <c r="K1869" s="6">
        <v>153000082</v>
      </c>
      <c r="L1869" s="10"/>
      <c r="M1869" s="11">
        <v>47883</v>
      </c>
      <c r="N1869" s="11"/>
      <c r="O1869" s="11"/>
    </row>
    <row r="1870" s="2" customFormat="1" ht="30" hidden="1" customHeight="1">
      <c r="A1870" s="5" t="s">
        <v>111</v>
      </c>
      <c r="B1870" s="5" t="s">
        <v>16</v>
      </c>
      <c r="C1870" s="6">
        <v>1329001699</v>
      </c>
      <c r="D1870" s="7" t="s">
        <v>1942</v>
      </c>
      <c r="E1870" s="7"/>
      <c r="F1870" s="8">
        <v>46072.464076273143</v>
      </c>
      <c r="G1870" s="8">
        <v>46072.511394884255</v>
      </c>
      <c r="H1870" s="9">
        <v>4</v>
      </c>
      <c r="I1870" s="6">
        <v>400441</v>
      </c>
      <c r="J1870" s="7" t="s">
        <v>82</v>
      </c>
      <c r="K1870" s="6">
        <v>153000082</v>
      </c>
      <c r="L1870" s="10"/>
      <c r="M1870" s="11">
        <v>47883</v>
      </c>
      <c r="N1870" s="11"/>
      <c r="O1870" s="11"/>
    </row>
    <row r="1871" s="2" customFormat="1" ht="30" hidden="1" customHeight="1">
      <c r="A1871" s="5" t="s">
        <v>111</v>
      </c>
      <c r="B1871" s="5" t="s">
        <v>16</v>
      </c>
      <c r="C1871" s="6">
        <v>1329001699</v>
      </c>
      <c r="D1871" s="7" t="s">
        <v>1943</v>
      </c>
      <c r="E1871" s="7"/>
      <c r="F1871" s="8">
        <v>46072.464076273143</v>
      </c>
      <c r="G1871" s="8">
        <v>46072.510618958331</v>
      </c>
      <c r="H1871" s="9">
        <v>4</v>
      </c>
      <c r="I1871" s="6">
        <v>400441</v>
      </c>
      <c r="J1871" s="7" t="s">
        <v>82</v>
      </c>
      <c r="K1871" s="6">
        <v>153000082</v>
      </c>
      <c r="L1871" s="10"/>
      <c r="M1871" s="11">
        <v>47883</v>
      </c>
      <c r="N1871" s="11"/>
      <c r="O1871" s="11"/>
    </row>
    <row r="1872" s="2" customFormat="1" ht="30" hidden="1" customHeight="1">
      <c r="A1872" s="5" t="s">
        <v>111</v>
      </c>
      <c r="B1872" s="5" t="s">
        <v>16</v>
      </c>
      <c r="C1872" s="6">
        <v>1329001699</v>
      </c>
      <c r="D1872" s="7" t="s">
        <v>1944</v>
      </c>
      <c r="E1872" s="7"/>
      <c r="F1872" s="8">
        <v>46072.464076273143</v>
      </c>
      <c r="G1872" s="8">
        <v>46072.509603368053</v>
      </c>
      <c r="H1872" s="9">
        <v>4</v>
      </c>
      <c r="I1872" s="6">
        <v>400441</v>
      </c>
      <c r="J1872" s="7" t="s">
        <v>82</v>
      </c>
      <c r="K1872" s="6">
        <v>153000082</v>
      </c>
      <c r="L1872" s="10"/>
      <c r="M1872" s="11">
        <v>47883</v>
      </c>
      <c r="N1872" s="11"/>
      <c r="O1872" s="11"/>
    </row>
    <row r="1873" s="2" customFormat="1" ht="30" hidden="1" customHeight="1">
      <c r="A1873" s="5" t="s">
        <v>111</v>
      </c>
      <c r="B1873" s="5" t="s">
        <v>16</v>
      </c>
      <c r="C1873" s="6">
        <v>1329001699</v>
      </c>
      <c r="D1873" s="7" t="s">
        <v>1945</v>
      </c>
      <c r="E1873" s="7"/>
      <c r="F1873" s="8">
        <v>46072.464076273143</v>
      </c>
      <c r="G1873" s="8">
        <v>46072.511969594903</v>
      </c>
      <c r="H1873" s="9">
        <v>4</v>
      </c>
      <c r="I1873" s="6">
        <v>400441</v>
      </c>
      <c r="J1873" s="7" t="s">
        <v>82</v>
      </c>
      <c r="K1873" s="6">
        <v>153000082</v>
      </c>
      <c r="L1873" s="10"/>
      <c r="M1873" s="11">
        <v>47883</v>
      </c>
      <c r="N1873" s="11"/>
      <c r="O1873" s="11"/>
    </row>
    <row r="1874" s="2" customFormat="1" ht="30" hidden="1" customHeight="1">
      <c r="A1874" s="5" t="s">
        <v>111</v>
      </c>
      <c r="B1874" s="5" t="s">
        <v>16</v>
      </c>
      <c r="C1874" s="6">
        <v>1329001699</v>
      </c>
      <c r="D1874" s="7" t="s">
        <v>1946</v>
      </c>
      <c r="E1874" s="7"/>
      <c r="F1874" s="8">
        <v>46072.464076273143</v>
      </c>
      <c r="G1874" s="8">
        <v>46072.508783599536</v>
      </c>
      <c r="H1874" s="9">
        <v>4</v>
      </c>
      <c r="I1874" s="6">
        <v>400441</v>
      </c>
      <c r="J1874" s="7" t="s">
        <v>82</v>
      </c>
      <c r="K1874" s="6">
        <v>153000082</v>
      </c>
      <c r="L1874" s="10"/>
      <c r="M1874" s="11">
        <v>47883</v>
      </c>
      <c r="N1874" s="11"/>
      <c r="O1874" s="11"/>
    </row>
    <row r="1875" s="2" customFormat="1" ht="30" hidden="1" customHeight="1">
      <c r="A1875" s="5" t="s">
        <v>111</v>
      </c>
      <c r="B1875" s="5" t="s">
        <v>16</v>
      </c>
      <c r="C1875" s="6">
        <v>1329001699</v>
      </c>
      <c r="D1875" s="7" t="s">
        <v>1947</v>
      </c>
      <c r="E1875" s="7"/>
      <c r="F1875" s="8">
        <v>46072.464076273143</v>
      </c>
      <c r="G1875" s="8">
        <v>46072.508188263884</v>
      </c>
      <c r="H1875" s="9">
        <v>4</v>
      </c>
      <c r="I1875" s="6">
        <v>400441</v>
      </c>
      <c r="J1875" s="7" t="s">
        <v>82</v>
      </c>
      <c r="K1875" s="6">
        <v>153000082</v>
      </c>
      <c r="L1875" s="10"/>
      <c r="M1875" s="11">
        <v>47883</v>
      </c>
      <c r="N1875" s="11"/>
      <c r="O1875" s="11"/>
    </row>
    <row r="1876" s="2" customFormat="1" ht="30" hidden="1" customHeight="1">
      <c r="A1876" s="5" t="s">
        <v>111</v>
      </c>
      <c r="B1876" s="5" t="s">
        <v>16</v>
      </c>
      <c r="C1876" s="6">
        <v>1329001699</v>
      </c>
      <c r="D1876" s="7" t="s">
        <v>1948</v>
      </c>
      <c r="E1876" s="7"/>
      <c r="F1876" s="8">
        <v>46072.464076273143</v>
      </c>
      <c r="G1876" s="8">
        <v>46072.507712037033</v>
      </c>
      <c r="H1876" s="9">
        <v>4</v>
      </c>
      <c r="I1876" s="6">
        <v>400441</v>
      </c>
      <c r="J1876" s="7" t="s">
        <v>82</v>
      </c>
      <c r="K1876" s="6">
        <v>153000082</v>
      </c>
      <c r="L1876" s="10"/>
      <c r="M1876" s="11">
        <v>47883</v>
      </c>
      <c r="N1876" s="11"/>
      <c r="O1876" s="11"/>
    </row>
    <row r="1877" s="2" customFormat="1" ht="30" hidden="1" customHeight="1">
      <c r="A1877" s="5" t="s">
        <v>111</v>
      </c>
      <c r="B1877" s="5" t="s">
        <v>16</v>
      </c>
      <c r="C1877" s="6">
        <v>1329001699</v>
      </c>
      <c r="D1877" s="7" t="s">
        <v>1949</v>
      </c>
      <c r="E1877" s="7"/>
      <c r="F1877" s="8">
        <v>46072.464076273143</v>
      </c>
      <c r="G1877" s="8">
        <v>46072.507379328701</v>
      </c>
      <c r="H1877" s="9">
        <v>4</v>
      </c>
      <c r="I1877" s="6">
        <v>400441</v>
      </c>
      <c r="J1877" s="7" t="s">
        <v>82</v>
      </c>
      <c r="K1877" s="6">
        <v>153000082</v>
      </c>
      <c r="L1877" s="10"/>
      <c r="M1877" s="11">
        <v>47883</v>
      </c>
      <c r="N1877" s="11"/>
      <c r="O1877" s="11"/>
    </row>
    <row r="1878" s="2" customFormat="1" ht="30" hidden="1" customHeight="1">
      <c r="A1878" s="5" t="s">
        <v>111</v>
      </c>
      <c r="B1878" s="5" t="s">
        <v>16</v>
      </c>
      <c r="C1878" s="6">
        <v>1329001699</v>
      </c>
      <c r="D1878" s="7" t="s">
        <v>1950</v>
      </c>
      <c r="E1878" s="7"/>
      <c r="F1878" s="8">
        <v>46072.464076273143</v>
      </c>
      <c r="G1878" s="8">
        <v>46072.506851342594</v>
      </c>
      <c r="H1878" s="9">
        <v>4</v>
      </c>
      <c r="I1878" s="6">
        <v>400441</v>
      </c>
      <c r="J1878" s="7" t="s">
        <v>82</v>
      </c>
      <c r="K1878" s="6">
        <v>153000082</v>
      </c>
      <c r="L1878" s="10"/>
      <c r="M1878" s="11">
        <v>47883</v>
      </c>
      <c r="N1878" s="11"/>
      <c r="O1878" s="11"/>
    </row>
    <row r="1879" s="2" customFormat="1" ht="30" hidden="1" customHeight="1">
      <c r="A1879" s="5" t="s">
        <v>111</v>
      </c>
      <c r="B1879" s="5" t="s">
        <v>16</v>
      </c>
      <c r="C1879" s="6">
        <v>1329001699</v>
      </c>
      <c r="D1879" s="7" t="s">
        <v>1951</v>
      </c>
      <c r="E1879" s="7"/>
      <c r="F1879" s="8">
        <v>46072.464076273143</v>
      </c>
      <c r="G1879" s="8">
        <v>46072.506089861112</v>
      </c>
      <c r="H1879" s="9">
        <v>4</v>
      </c>
      <c r="I1879" s="6">
        <v>400441</v>
      </c>
      <c r="J1879" s="7" t="s">
        <v>82</v>
      </c>
      <c r="K1879" s="6">
        <v>153000082</v>
      </c>
      <c r="L1879" s="10"/>
      <c r="M1879" s="11">
        <v>47883</v>
      </c>
      <c r="N1879" s="11"/>
      <c r="O1879" s="11"/>
    </row>
    <row r="1880" s="2" customFormat="1" ht="30" hidden="1" customHeight="1">
      <c r="A1880" s="5" t="s">
        <v>111</v>
      </c>
      <c r="B1880" s="5" t="s">
        <v>16</v>
      </c>
      <c r="C1880" s="6">
        <v>1329001699</v>
      </c>
      <c r="D1880" s="7" t="s">
        <v>1952</v>
      </c>
      <c r="E1880" s="7"/>
      <c r="F1880" s="8">
        <v>46072.464076273143</v>
      </c>
      <c r="G1880" s="8">
        <v>46072.505307650463</v>
      </c>
      <c r="H1880" s="9">
        <v>4</v>
      </c>
      <c r="I1880" s="6">
        <v>400441</v>
      </c>
      <c r="J1880" s="7" t="s">
        <v>82</v>
      </c>
      <c r="K1880" s="6">
        <v>153000082</v>
      </c>
      <c r="L1880" s="10"/>
      <c r="M1880" s="11">
        <v>47883</v>
      </c>
      <c r="N1880" s="11"/>
      <c r="O1880" s="11"/>
    </row>
    <row r="1881" s="2" customFormat="1" ht="30" hidden="1" customHeight="1">
      <c r="A1881" s="5" t="s">
        <v>111</v>
      </c>
      <c r="B1881" s="5" t="s">
        <v>16</v>
      </c>
      <c r="C1881" s="6">
        <v>1329001699</v>
      </c>
      <c r="D1881" s="7" t="s">
        <v>1953</v>
      </c>
      <c r="E1881" s="7"/>
      <c r="F1881" s="8">
        <v>46072.464076273143</v>
      </c>
      <c r="G1881" s="8">
        <v>46072.504791562496</v>
      </c>
      <c r="H1881" s="9">
        <v>4</v>
      </c>
      <c r="I1881" s="6">
        <v>400441</v>
      </c>
      <c r="J1881" s="7" t="s">
        <v>82</v>
      </c>
      <c r="K1881" s="6">
        <v>153000082</v>
      </c>
      <c r="L1881" s="10"/>
      <c r="M1881" s="11">
        <v>47883</v>
      </c>
      <c r="N1881" s="11"/>
      <c r="O1881" s="11"/>
    </row>
    <row r="1882" s="2" customFormat="1" ht="30" hidden="1" customHeight="1">
      <c r="A1882" s="5" t="s">
        <v>111</v>
      </c>
      <c r="B1882" s="5" t="s">
        <v>16</v>
      </c>
      <c r="C1882" s="6">
        <v>1329001699</v>
      </c>
      <c r="D1882" s="7" t="s">
        <v>1954</v>
      </c>
      <c r="E1882" s="7"/>
      <c r="F1882" s="8">
        <v>46072.464076273143</v>
      </c>
      <c r="G1882" s="8">
        <v>46072.503196331018</v>
      </c>
      <c r="H1882" s="9">
        <v>4</v>
      </c>
      <c r="I1882" s="6">
        <v>400441</v>
      </c>
      <c r="J1882" s="7" t="s">
        <v>82</v>
      </c>
      <c r="K1882" s="6">
        <v>153000082</v>
      </c>
      <c r="L1882" s="10"/>
      <c r="M1882" s="11">
        <v>47883</v>
      </c>
      <c r="N1882" s="11"/>
      <c r="O1882" s="11"/>
    </row>
    <row r="1883" s="2" customFormat="1" ht="30" hidden="1" customHeight="1">
      <c r="A1883" s="5" t="s">
        <v>111</v>
      </c>
      <c r="B1883" s="5" t="s">
        <v>16</v>
      </c>
      <c r="C1883" s="6">
        <v>1329001699</v>
      </c>
      <c r="D1883" s="7" t="s">
        <v>1955</v>
      </c>
      <c r="E1883" s="7"/>
      <c r="F1883" s="8">
        <v>46072.464076273143</v>
      </c>
      <c r="G1883" s="8">
        <v>46072.502743229168</v>
      </c>
      <c r="H1883" s="9">
        <v>4</v>
      </c>
      <c r="I1883" s="6">
        <v>400441</v>
      </c>
      <c r="J1883" s="7" t="s">
        <v>82</v>
      </c>
      <c r="K1883" s="6">
        <v>153000082</v>
      </c>
      <c r="L1883" s="10"/>
      <c r="M1883" s="11">
        <v>47883</v>
      </c>
      <c r="N1883" s="11"/>
      <c r="O1883" s="11"/>
    </row>
    <row r="1884" s="2" customFormat="1" ht="30" hidden="1" customHeight="1">
      <c r="A1884" s="5" t="s">
        <v>111</v>
      </c>
      <c r="B1884" s="5" t="s">
        <v>16</v>
      </c>
      <c r="C1884" s="6">
        <v>1329001699</v>
      </c>
      <c r="D1884" s="7" t="s">
        <v>1956</v>
      </c>
      <c r="E1884" s="7"/>
      <c r="F1884" s="8">
        <v>46072.464076273143</v>
      </c>
      <c r="G1884" s="8">
        <v>46072.502413993054</v>
      </c>
      <c r="H1884" s="9">
        <v>4</v>
      </c>
      <c r="I1884" s="6">
        <v>400441</v>
      </c>
      <c r="J1884" s="7" t="s">
        <v>82</v>
      </c>
      <c r="K1884" s="6">
        <v>153000082</v>
      </c>
      <c r="L1884" s="10"/>
      <c r="M1884" s="11">
        <v>47883</v>
      </c>
      <c r="N1884" s="11"/>
      <c r="O1884" s="11"/>
    </row>
    <row r="1885" s="2" customFormat="1" ht="30" hidden="1" customHeight="1">
      <c r="A1885" s="5" t="s">
        <v>111</v>
      </c>
      <c r="B1885" s="5" t="s">
        <v>16</v>
      </c>
      <c r="C1885" s="6">
        <v>1329001699</v>
      </c>
      <c r="D1885" s="7" t="s">
        <v>1957</v>
      </c>
      <c r="E1885" s="7"/>
      <c r="F1885" s="8">
        <v>46072.464076273143</v>
      </c>
      <c r="G1885" s="8">
        <v>46072.501945069445</v>
      </c>
      <c r="H1885" s="9">
        <v>4</v>
      </c>
      <c r="I1885" s="6">
        <v>400441</v>
      </c>
      <c r="J1885" s="7" t="s">
        <v>82</v>
      </c>
      <c r="K1885" s="6">
        <v>153000082</v>
      </c>
      <c r="L1885" s="10"/>
      <c r="M1885" s="11">
        <v>47883</v>
      </c>
      <c r="N1885" s="11"/>
      <c r="O1885" s="11"/>
    </row>
    <row r="1886" s="2" customFormat="1" ht="30" hidden="1" customHeight="1">
      <c r="A1886" s="5" t="s">
        <v>111</v>
      </c>
      <c r="B1886" s="5" t="s">
        <v>16</v>
      </c>
      <c r="C1886" s="6">
        <v>1329001699</v>
      </c>
      <c r="D1886" s="7" t="s">
        <v>1958</v>
      </c>
      <c r="E1886" s="7"/>
      <c r="F1886" s="8">
        <v>46072.464076273143</v>
      </c>
      <c r="G1886" s="8">
        <v>46072.501090162034</v>
      </c>
      <c r="H1886" s="9">
        <v>4</v>
      </c>
      <c r="I1886" s="6">
        <v>400441</v>
      </c>
      <c r="J1886" s="7" t="s">
        <v>82</v>
      </c>
      <c r="K1886" s="6">
        <v>153000082</v>
      </c>
      <c r="L1886" s="10"/>
      <c r="M1886" s="11">
        <v>47883</v>
      </c>
      <c r="N1886" s="11"/>
      <c r="O1886" s="11"/>
    </row>
    <row r="1887" s="2" customFormat="1" ht="30" hidden="1" customHeight="1">
      <c r="A1887" s="5" t="s">
        <v>111</v>
      </c>
      <c r="B1887" s="5" t="s">
        <v>16</v>
      </c>
      <c r="C1887" s="6">
        <v>1329001699</v>
      </c>
      <c r="D1887" s="7" t="s">
        <v>1959</v>
      </c>
      <c r="E1887" s="7"/>
      <c r="F1887" s="8">
        <v>46072.464076273143</v>
      </c>
      <c r="G1887" s="8">
        <v>46072.50053302083</v>
      </c>
      <c r="H1887" s="9">
        <v>4</v>
      </c>
      <c r="I1887" s="6">
        <v>400441</v>
      </c>
      <c r="J1887" s="7" t="s">
        <v>82</v>
      </c>
      <c r="K1887" s="6">
        <v>153000082</v>
      </c>
      <c r="L1887" s="10"/>
      <c r="M1887" s="11">
        <v>47883</v>
      </c>
      <c r="N1887" s="11"/>
      <c r="O1887" s="11"/>
    </row>
    <row r="1888" s="2" customFormat="1" ht="30" hidden="1" customHeight="1">
      <c r="A1888" s="5" t="s">
        <v>111</v>
      </c>
      <c r="B1888" s="5" t="s">
        <v>16</v>
      </c>
      <c r="C1888" s="6">
        <v>1329001699</v>
      </c>
      <c r="D1888" s="7" t="s">
        <v>1960</v>
      </c>
      <c r="E1888" s="7"/>
      <c r="F1888" s="8">
        <v>46072.464076273143</v>
      </c>
      <c r="G1888" s="8">
        <v>46072.501455150465</v>
      </c>
      <c r="H1888" s="9">
        <v>4</v>
      </c>
      <c r="I1888" s="6">
        <v>400441</v>
      </c>
      <c r="J1888" s="7" t="s">
        <v>82</v>
      </c>
      <c r="K1888" s="6">
        <v>153000082</v>
      </c>
      <c r="L1888" s="10"/>
      <c r="M1888" s="11">
        <v>47883</v>
      </c>
      <c r="N1888" s="11"/>
      <c r="O1888" s="11"/>
    </row>
    <row r="1889" s="2" customFormat="1" ht="30" hidden="1" customHeight="1">
      <c r="A1889" s="5" t="s">
        <v>111</v>
      </c>
      <c r="B1889" s="5" t="s">
        <v>16</v>
      </c>
      <c r="C1889" s="6">
        <v>1329001699</v>
      </c>
      <c r="D1889" s="7" t="s">
        <v>1961</v>
      </c>
      <c r="E1889" s="7"/>
      <c r="F1889" s="8">
        <v>46072.464076273143</v>
      </c>
      <c r="G1889" s="8">
        <v>46072.499863321755</v>
      </c>
      <c r="H1889" s="9">
        <v>4</v>
      </c>
      <c r="I1889" s="6">
        <v>400441</v>
      </c>
      <c r="J1889" s="7" t="s">
        <v>82</v>
      </c>
      <c r="K1889" s="6">
        <v>153000082</v>
      </c>
      <c r="L1889" s="10"/>
      <c r="M1889" s="11">
        <v>47883</v>
      </c>
      <c r="N1889" s="11"/>
      <c r="O1889" s="11"/>
    </row>
    <row r="1890" s="2" customFormat="1" ht="30" hidden="1" customHeight="1">
      <c r="A1890" s="5" t="s">
        <v>111</v>
      </c>
      <c r="B1890" s="5" t="s">
        <v>16</v>
      </c>
      <c r="C1890" s="6">
        <v>1329001699</v>
      </c>
      <c r="D1890" s="7" t="s">
        <v>1962</v>
      </c>
      <c r="E1890" s="7"/>
      <c r="F1890" s="8">
        <v>46072.464076273143</v>
      </c>
      <c r="G1890" s="8">
        <v>46072.515504502313</v>
      </c>
      <c r="H1890" s="9">
        <v>1</v>
      </c>
      <c r="I1890" s="6">
        <v>400411</v>
      </c>
      <c r="J1890" s="7" t="s">
        <v>1222</v>
      </c>
      <c r="K1890" s="6">
        <v>100011202</v>
      </c>
      <c r="L1890" s="10"/>
      <c r="M1890" s="11">
        <v>47888</v>
      </c>
      <c r="N1890" s="11"/>
      <c r="O1890" s="11"/>
    </row>
    <row r="1891" s="2" customFormat="1" ht="30" hidden="1" customHeight="1">
      <c r="A1891" s="5" t="s">
        <v>111</v>
      </c>
      <c r="B1891" s="5" t="s">
        <v>16</v>
      </c>
      <c r="C1891" s="6">
        <v>1329001699</v>
      </c>
      <c r="D1891" s="7" t="s">
        <v>1963</v>
      </c>
      <c r="E1891" s="7"/>
      <c r="F1891" s="8">
        <v>46072.464076273143</v>
      </c>
      <c r="G1891" s="8">
        <v>46072.514076226849</v>
      </c>
      <c r="H1891" s="9">
        <v>4</v>
      </c>
      <c r="I1891" s="6">
        <v>400411</v>
      </c>
      <c r="J1891" s="7" t="s">
        <v>1222</v>
      </c>
      <c r="K1891" s="6">
        <v>153000104</v>
      </c>
      <c r="L1891" s="10"/>
      <c r="M1891" s="11">
        <v>47888</v>
      </c>
      <c r="N1891" s="11"/>
      <c r="O1891" s="11"/>
    </row>
    <row r="1892" s="2" customFormat="1" ht="30" hidden="1" customHeight="1">
      <c r="A1892" s="5" t="s">
        <v>111</v>
      </c>
      <c r="B1892" s="5" t="s">
        <v>16</v>
      </c>
      <c r="C1892" s="6">
        <v>1329001699</v>
      </c>
      <c r="D1892" s="7" t="s">
        <v>1964</v>
      </c>
      <c r="E1892" s="7"/>
      <c r="F1892" s="8">
        <v>46072.464076273143</v>
      </c>
      <c r="G1892" s="8">
        <v>46072.513467743054</v>
      </c>
      <c r="H1892" s="9">
        <v>4</v>
      </c>
      <c r="I1892" s="6">
        <v>400411</v>
      </c>
      <c r="J1892" s="7" t="s">
        <v>1222</v>
      </c>
      <c r="K1892" s="6">
        <v>153000104</v>
      </c>
      <c r="L1892" s="10"/>
      <c r="M1892" s="11">
        <v>47888</v>
      </c>
      <c r="N1892" s="11"/>
      <c r="O1892" s="11"/>
    </row>
    <row r="1893" s="2" customFormat="1" ht="30" hidden="1" customHeight="1">
      <c r="A1893" s="5" t="s">
        <v>111</v>
      </c>
      <c r="B1893" s="5" t="s">
        <v>16</v>
      </c>
      <c r="C1893" s="6">
        <v>1329001699</v>
      </c>
      <c r="D1893" s="7" t="s">
        <v>1965</v>
      </c>
      <c r="E1893" s="7"/>
      <c r="F1893" s="8">
        <v>46072.464076273143</v>
      </c>
      <c r="G1893" s="8">
        <v>46072.498893900462</v>
      </c>
      <c r="H1893" s="9">
        <v>4</v>
      </c>
      <c r="I1893" s="6">
        <v>400411</v>
      </c>
      <c r="J1893" s="7" t="s">
        <v>1222</v>
      </c>
      <c r="K1893" s="6">
        <v>153000104</v>
      </c>
      <c r="L1893" s="10"/>
      <c r="M1893" s="11">
        <v>47888</v>
      </c>
      <c r="N1893" s="11"/>
      <c r="O1893" s="11"/>
    </row>
    <row r="1894" s="2" customFormat="1" ht="30" hidden="1" customHeight="1">
      <c r="A1894" s="5" t="s">
        <v>111</v>
      </c>
      <c r="B1894" s="5" t="s">
        <v>16</v>
      </c>
      <c r="C1894" s="6">
        <v>1329001699</v>
      </c>
      <c r="D1894" s="7" t="s">
        <v>1966</v>
      </c>
      <c r="E1894" s="7"/>
      <c r="F1894" s="8">
        <v>46072.464076273143</v>
      </c>
      <c r="G1894" s="8">
        <v>46072.498530011573</v>
      </c>
      <c r="H1894" s="9">
        <v>4</v>
      </c>
      <c r="I1894" s="6">
        <v>400411</v>
      </c>
      <c r="J1894" s="7" t="s">
        <v>1222</v>
      </c>
      <c r="K1894" s="6">
        <v>153000104</v>
      </c>
      <c r="L1894" s="10"/>
      <c r="M1894" s="11">
        <v>47888</v>
      </c>
      <c r="N1894" s="11"/>
      <c r="O1894" s="11"/>
    </row>
    <row r="1895" s="2" customFormat="1" ht="30" hidden="1" customHeight="1">
      <c r="A1895" s="5" t="s">
        <v>111</v>
      </c>
      <c r="B1895" s="5" t="s">
        <v>16</v>
      </c>
      <c r="C1895" s="6">
        <v>1329001699</v>
      </c>
      <c r="D1895" s="7" t="s">
        <v>1967</v>
      </c>
      <c r="E1895" s="7"/>
      <c r="F1895" s="8">
        <v>46072.464076273143</v>
      </c>
      <c r="G1895" s="8">
        <v>46072.49803761574</v>
      </c>
      <c r="H1895" s="9">
        <v>4</v>
      </c>
      <c r="I1895" s="6">
        <v>400411</v>
      </c>
      <c r="J1895" s="7" t="s">
        <v>1222</v>
      </c>
      <c r="K1895" s="6">
        <v>153000104</v>
      </c>
      <c r="L1895" s="10"/>
      <c r="M1895" s="11">
        <v>47888</v>
      </c>
      <c r="N1895" s="11"/>
      <c r="O1895" s="11"/>
    </row>
    <row r="1896" s="2" customFormat="1" ht="30" hidden="1" customHeight="1">
      <c r="A1896" s="5" t="s">
        <v>111</v>
      </c>
      <c r="B1896" s="5" t="s">
        <v>16</v>
      </c>
      <c r="C1896" s="12" t="s">
        <v>1968</v>
      </c>
      <c r="D1896" s="7" t="s">
        <v>1969</v>
      </c>
      <c r="E1896" s="7"/>
      <c r="F1896" s="8">
        <v>46072.471173148144</v>
      </c>
      <c r="G1896" s="8">
        <v>46072.48800931713</v>
      </c>
      <c r="H1896" s="9">
        <v>2</v>
      </c>
      <c r="I1896" s="6">
        <v>400441</v>
      </c>
      <c r="J1896" s="7" t="s">
        <v>82</v>
      </c>
      <c r="K1896" s="6">
        <v>100009408</v>
      </c>
      <c r="L1896" s="10"/>
      <c r="M1896" s="11">
        <v>47838</v>
      </c>
      <c r="N1896" s="11">
        <v>46072</v>
      </c>
      <c r="O1896" s="11">
        <v>46072</v>
      </c>
    </row>
    <row r="1897" s="2" customFormat="1" ht="30" hidden="1" customHeight="1">
      <c r="A1897" s="5" t="s">
        <v>111</v>
      </c>
      <c r="B1897" s="5" t="s">
        <v>16</v>
      </c>
      <c r="C1897" s="12" t="s">
        <v>1968</v>
      </c>
      <c r="D1897" s="7" t="s">
        <v>1970</v>
      </c>
      <c r="E1897" s="7"/>
      <c r="F1897" s="8">
        <v>46072.471173148144</v>
      </c>
      <c r="G1897" s="8">
        <v>46072.480943483795</v>
      </c>
      <c r="H1897" s="9">
        <v>4</v>
      </c>
      <c r="I1897" s="6">
        <v>400441</v>
      </c>
      <c r="J1897" s="7" t="s">
        <v>82</v>
      </c>
      <c r="K1897" s="6">
        <v>100009080</v>
      </c>
      <c r="L1897" s="10"/>
      <c r="M1897" s="11">
        <v>47885</v>
      </c>
      <c r="N1897" s="11">
        <v>46072</v>
      </c>
      <c r="O1897" s="11">
        <v>46072</v>
      </c>
    </row>
    <row r="1898" s="2" customFormat="1" ht="30" hidden="1" customHeight="1">
      <c r="A1898" s="5" t="s">
        <v>1402</v>
      </c>
      <c r="B1898" s="5" t="s">
        <v>16</v>
      </c>
      <c r="C1898" s="6">
        <v>2501715564</v>
      </c>
      <c r="D1898" s="7" t="s">
        <v>1971</v>
      </c>
      <c r="E1898" s="7"/>
      <c r="F1898" s="8">
        <v>46074.262289803242</v>
      </c>
      <c r="G1898" s="8">
        <v>46076.303162013886</v>
      </c>
      <c r="H1898" s="9">
        <v>24</v>
      </c>
      <c r="I1898" s="6">
        <v>400413</v>
      </c>
      <c r="J1898" s="7" t="s">
        <v>172</v>
      </c>
      <c r="K1898" s="6">
        <v>100011006</v>
      </c>
      <c r="L1898" s="10"/>
      <c r="M1898" s="11">
        <v>48189</v>
      </c>
      <c r="N1898" s="11"/>
      <c r="O1898" s="11"/>
    </row>
    <row r="1899" s="2" customFormat="1" ht="30" hidden="1" customHeight="1">
      <c r="A1899" s="5" t="s">
        <v>1402</v>
      </c>
      <c r="B1899" s="5" t="s">
        <v>16</v>
      </c>
      <c r="C1899" s="6">
        <v>2501715564</v>
      </c>
      <c r="D1899" s="7" t="s">
        <v>1972</v>
      </c>
      <c r="E1899" s="7"/>
      <c r="F1899" s="8">
        <v>46074.262289803242</v>
      </c>
      <c r="G1899" s="8">
        <v>46076.308063912038</v>
      </c>
      <c r="H1899" s="9">
        <v>3</v>
      </c>
      <c r="I1899" s="6">
        <v>400413</v>
      </c>
      <c r="J1899" s="7" t="s">
        <v>172</v>
      </c>
      <c r="K1899" s="6">
        <v>100011150</v>
      </c>
      <c r="L1899" s="10"/>
      <c r="M1899" s="11">
        <v>47838</v>
      </c>
      <c r="N1899" s="11"/>
      <c r="O1899" s="11"/>
    </row>
    <row r="1900" s="2" customFormat="1" ht="30" hidden="1" customHeight="1">
      <c r="A1900" s="5" t="s">
        <v>1402</v>
      </c>
      <c r="B1900" s="5" t="s">
        <v>16</v>
      </c>
      <c r="C1900" s="6">
        <v>2501715564</v>
      </c>
      <c r="D1900" s="7" t="s">
        <v>1973</v>
      </c>
      <c r="E1900" s="7"/>
      <c r="F1900" s="8">
        <v>46074.262289803242</v>
      </c>
      <c r="G1900" s="8">
        <v>46076.307053391203</v>
      </c>
      <c r="H1900" s="9">
        <v>24</v>
      </c>
      <c r="I1900" s="6">
        <v>400413</v>
      </c>
      <c r="J1900" s="7" t="s">
        <v>172</v>
      </c>
      <c r="K1900" s="6">
        <v>100011006</v>
      </c>
      <c r="L1900" s="10">
        <v>46076</v>
      </c>
      <c r="M1900" s="11">
        <v>48189</v>
      </c>
      <c r="N1900" s="11"/>
      <c r="O1900" s="11"/>
    </row>
    <row r="1901" s="2" customFormat="1" ht="30" hidden="1" customHeight="1">
      <c r="A1901" s="5" t="s">
        <v>1402</v>
      </c>
      <c r="B1901" s="5" t="s">
        <v>16</v>
      </c>
      <c r="C1901" s="6">
        <v>2501715564</v>
      </c>
      <c r="D1901" s="7" t="s">
        <v>1974</v>
      </c>
      <c r="E1901" s="7"/>
      <c r="F1901" s="8">
        <v>46074.262289803242</v>
      </c>
      <c r="G1901" s="8">
        <v>46076.306634189816</v>
      </c>
      <c r="H1901" s="9">
        <v>24</v>
      </c>
      <c r="I1901" s="6">
        <v>400413</v>
      </c>
      <c r="J1901" s="7" t="s">
        <v>172</v>
      </c>
      <c r="K1901" s="6">
        <v>100011006</v>
      </c>
      <c r="L1901" s="10">
        <v>46076</v>
      </c>
      <c r="M1901" s="11">
        <v>48189</v>
      </c>
      <c r="N1901" s="11"/>
      <c r="O1901" s="11"/>
    </row>
    <row r="1902" s="2" customFormat="1" ht="30" hidden="1" customHeight="1">
      <c r="A1902" s="5" t="s">
        <v>1402</v>
      </c>
      <c r="B1902" s="5" t="s">
        <v>16</v>
      </c>
      <c r="C1902" s="6">
        <v>2501715564</v>
      </c>
      <c r="D1902" s="7" t="s">
        <v>1975</v>
      </c>
      <c r="E1902" s="7"/>
      <c r="F1902" s="8">
        <v>46074.262289803242</v>
      </c>
      <c r="G1902" s="8">
        <v>46076.3062655787</v>
      </c>
      <c r="H1902" s="9">
        <v>24</v>
      </c>
      <c r="I1902" s="6">
        <v>400413</v>
      </c>
      <c r="J1902" s="7" t="s">
        <v>172</v>
      </c>
      <c r="K1902" s="6">
        <v>100011005</v>
      </c>
      <c r="L1902" s="10"/>
      <c r="M1902" s="11">
        <v>48189</v>
      </c>
      <c r="N1902" s="11"/>
      <c r="O1902" s="11"/>
    </row>
    <row r="1903" s="2" customFormat="1" ht="30" hidden="1" customHeight="1">
      <c r="A1903" s="5" t="s">
        <v>1402</v>
      </c>
      <c r="B1903" s="5" t="s">
        <v>16</v>
      </c>
      <c r="C1903" s="6">
        <v>2501715564</v>
      </c>
      <c r="D1903" s="7" t="s">
        <v>1976</v>
      </c>
      <c r="E1903" s="7"/>
      <c r="F1903" s="8">
        <v>46074.262289803242</v>
      </c>
      <c r="G1903" s="8">
        <v>46076.293062337958</v>
      </c>
      <c r="H1903" s="9">
        <v>24</v>
      </c>
      <c r="I1903" s="6">
        <v>400413</v>
      </c>
      <c r="J1903" s="7" t="s">
        <v>172</v>
      </c>
      <c r="K1903" s="6">
        <v>100011150</v>
      </c>
      <c r="L1903" s="10"/>
      <c r="M1903" s="11">
        <v>47838</v>
      </c>
      <c r="N1903" s="11"/>
      <c r="O1903" s="11"/>
    </row>
    <row r="1904" s="2" customFormat="1" ht="30" hidden="1" customHeight="1">
      <c r="A1904" s="5" t="s">
        <v>1402</v>
      </c>
      <c r="B1904" s="5" t="s">
        <v>16</v>
      </c>
      <c r="C1904" s="6">
        <v>2501715564</v>
      </c>
      <c r="D1904" s="7" t="s">
        <v>1977</v>
      </c>
      <c r="E1904" s="7"/>
      <c r="F1904" s="8">
        <v>46074.262289803242</v>
      </c>
      <c r="G1904" s="8">
        <v>46076.300159560182</v>
      </c>
      <c r="H1904" s="9">
        <v>24</v>
      </c>
      <c r="I1904" s="6">
        <v>400413</v>
      </c>
      <c r="J1904" s="7" t="s">
        <v>172</v>
      </c>
      <c r="K1904" s="6">
        <v>100011150</v>
      </c>
      <c r="L1904" s="10"/>
      <c r="M1904" s="11">
        <v>47838</v>
      </c>
      <c r="N1904" s="11"/>
      <c r="O1904" s="11"/>
    </row>
    <row r="1905" s="2" customFormat="1" ht="30" hidden="1" customHeight="1">
      <c r="A1905" s="5" t="s">
        <v>1402</v>
      </c>
      <c r="B1905" s="5" t="s">
        <v>16</v>
      </c>
      <c r="C1905" s="6">
        <v>2501715564</v>
      </c>
      <c r="D1905" s="7" t="s">
        <v>1978</v>
      </c>
      <c r="E1905" s="7"/>
      <c r="F1905" s="8">
        <v>46074.262289803242</v>
      </c>
      <c r="G1905" s="8">
        <v>46076.305910682866</v>
      </c>
      <c r="H1905" s="9">
        <v>24</v>
      </c>
      <c r="I1905" s="6">
        <v>400413</v>
      </c>
      <c r="J1905" s="7" t="s">
        <v>172</v>
      </c>
      <c r="K1905" s="6">
        <v>100011005</v>
      </c>
      <c r="L1905" s="10"/>
      <c r="M1905" s="11">
        <v>48189</v>
      </c>
      <c r="N1905" s="11"/>
      <c r="O1905" s="11"/>
    </row>
    <row r="1906" s="2" customFormat="1" ht="30" hidden="1" customHeight="1">
      <c r="A1906" s="5" t="s">
        <v>1402</v>
      </c>
      <c r="B1906" s="5" t="s">
        <v>16</v>
      </c>
      <c r="C1906" s="6">
        <v>2501715564</v>
      </c>
      <c r="D1906" s="7" t="s">
        <v>1979</v>
      </c>
      <c r="E1906" s="7"/>
      <c r="F1906" s="8">
        <v>46074.262289803242</v>
      </c>
      <c r="G1906" s="8">
        <v>46076.3055002662</v>
      </c>
      <c r="H1906" s="9">
        <v>24</v>
      </c>
      <c r="I1906" s="6">
        <v>400413</v>
      </c>
      <c r="J1906" s="7" t="s">
        <v>172</v>
      </c>
      <c r="K1906" s="6">
        <v>100011006</v>
      </c>
      <c r="L1906" s="10"/>
      <c r="M1906" s="11">
        <v>48189</v>
      </c>
      <c r="N1906" s="11"/>
      <c r="O1906" s="11"/>
    </row>
    <row r="1907" s="2" customFormat="1" ht="30" hidden="1" customHeight="1">
      <c r="A1907" s="5" t="s">
        <v>1402</v>
      </c>
      <c r="B1907" s="5" t="s">
        <v>16</v>
      </c>
      <c r="C1907" s="6">
        <v>2501715564</v>
      </c>
      <c r="D1907" s="7" t="s">
        <v>1980</v>
      </c>
      <c r="E1907" s="7"/>
      <c r="F1907" s="8">
        <v>46074.262289803242</v>
      </c>
      <c r="G1907" s="8">
        <v>46076.303497673609</v>
      </c>
      <c r="H1907" s="9">
        <v>24</v>
      </c>
      <c r="I1907" s="6">
        <v>400413</v>
      </c>
      <c r="J1907" s="7" t="s">
        <v>172</v>
      </c>
      <c r="K1907" s="6">
        <v>100010992</v>
      </c>
      <c r="L1907" s="10"/>
      <c r="M1907" s="11">
        <v>47823</v>
      </c>
      <c r="N1907" s="11"/>
      <c r="O1907" s="11"/>
    </row>
    <row r="1908" s="2" customFormat="1" ht="30" hidden="1" customHeight="1">
      <c r="A1908" s="5" t="s">
        <v>1402</v>
      </c>
      <c r="B1908" s="5" t="s">
        <v>16</v>
      </c>
      <c r="C1908" s="6">
        <v>2501715564</v>
      </c>
      <c r="D1908" s="7" t="s">
        <v>1981</v>
      </c>
      <c r="E1908" s="7"/>
      <c r="F1908" s="8">
        <v>46074.262289803242</v>
      </c>
      <c r="G1908" s="8">
        <v>46076.30272659722</v>
      </c>
      <c r="H1908" s="9">
        <v>24</v>
      </c>
      <c r="I1908" s="6">
        <v>400413</v>
      </c>
      <c r="J1908" s="7" t="s">
        <v>172</v>
      </c>
      <c r="K1908" s="6">
        <v>100011006</v>
      </c>
      <c r="L1908" s="10"/>
      <c r="M1908" s="11">
        <v>48189</v>
      </c>
      <c r="N1908" s="11"/>
      <c r="O1908" s="11"/>
    </row>
    <row r="1909" s="2" customFormat="1" ht="30" hidden="1" customHeight="1">
      <c r="A1909" s="5" t="s">
        <v>1402</v>
      </c>
      <c r="B1909" s="5" t="s">
        <v>16</v>
      </c>
      <c r="C1909" s="6">
        <v>2501715564</v>
      </c>
      <c r="D1909" s="7" t="s">
        <v>1982</v>
      </c>
      <c r="E1909" s="7"/>
      <c r="F1909" s="8">
        <v>46074.262289803242</v>
      </c>
      <c r="G1909" s="8">
        <v>46076.302396481478</v>
      </c>
      <c r="H1909" s="9">
        <v>24</v>
      </c>
      <c r="I1909" s="6">
        <v>400413</v>
      </c>
      <c r="J1909" s="7" t="s">
        <v>172</v>
      </c>
      <c r="K1909" s="6">
        <v>100010992</v>
      </c>
      <c r="L1909" s="10"/>
      <c r="M1909" s="11">
        <v>47823</v>
      </c>
      <c r="N1909" s="11"/>
      <c r="O1909" s="11"/>
    </row>
    <row r="1910" s="2" customFormat="1" ht="30" hidden="1" customHeight="1">
      <c r="A1910" s="5" t="s">
        <v>1402</v>
      </c>
      <c r="B1910" s="5" t="s">
        <v>16</v>
      </c>
      <c r="C1910" s="6">
        <v>2501715564</v>
      </c>
      <c r="D1910" s="7" t="s">
        <v>1983</v>
      </c>
      <c r="E1910" s="7"/>
      <c r="F1910" s="8">
        <v>46074.262289803242</v>
      </c>
      <c r="G1910" s="8">
        <v>46076.301910046292</v>
      </c>
      <c r="H1910" s="9">
        <v>24</v>
      </c>
      <c r="I1910" s="6">
        <v>400413</v>
      </c>
      <c r="J1910" s="7" t="s">
        <v>172</v>
      </c>
      <c r="K1910" s="6">
        <v>100011006</v>
      </c>
      <c r="L1910" s="10"/>
      <c r="M1910" s="11">
        <v>48189</v>
      </c>
      <c r="N1910" s="11"/>
      <c r="O1910" s="11"/>
    </row>
    <row r="1911" s="2" customFormat="1" ht="30" hidden="1" customHeight="1">
      <c r="A1911" s="5" t="s">
        <v>1402</v>
      </c>
      <c r="B1911" s="5" t="s">
        <v>16</v>
      </c>
      <c r="C1911" s="6">
        <v>2501715564</v>
      </c>
      <c r="D1911" s="7" t="s">
        <v>1984</v>
      </c>
      <c r="E1911" s="7"/>
      <c r="F1911" s="8">
        <v>46074.262289803242</v>
      </c>
      <c r="G1911" s="8">
        <v>46076.301191817125</v>
      </c>
      <c r="H1911" s="9">
        <v>24</v>
      </c>
      <c r="I1911" s="6">
        <v>400413</v>
      </c>
      <c r="J1911" s="7" t="s">
        <v>172</v>
      </c>
      <c r="K1911" s="6">
        <v>100011006</v>
      </c>
      <c r="L1911" s="10"/>
      <c r="M1911" s="11">
        <v>48189</v>
      </c>
      <c r="N1911" s="11"/>
      <c r="O1911" s="11"/>
    </row>
    <row r="1912" s="2" customFormat="1" ht="30" hidden="1" customHeight="1">
      <c r="A1912" s="5" t="s">
        <v>1402</v>
      </c>
      <c r="B1912" s="5" t="s">
        <v>16</v>
      </c>
      <c r="C1912" s="6">
        <v>2501715564</v>
      </c>
      <c r="D1912" s="7" t="s">
        <v>1985</v>
      </c>
      <c r="E1912" s="7"/>
      <c r="F1912" s="8">
        <v>46074.262289803242</v>
      </c>
      <c r="G1912" s="8">
        <v>46076.301550532407</v>
      </c>
      <c r="H1912" s="9">
        <v>24</v>
      </c>
      <c r="I1912" s="6">
        <v>400413</v>
      </c>
      <c r="J1912" s="7" t="s">
        <v>172</v>
      </c>
      <c r="K1912" s="6">
        <v>100011150</v>
      </c>
      <c r="L1912" s="10"/>
      <c r="M1912" s="11">
        <v>47838</v>
      </c>
      <c r="N1912" s="11"/>
      <c r="O1912" s="11"/>
    </row>
    <row r="1913" s="2" customFormat="1" ht="30" hidden="1" customHeight="1">
      <c r="A1913" s="5" t="s">
        <v>1402</v>
      </c>
      <c r="B1913" s="5" t="s">
        <v>16</v>
      </c>
      <c r="C1913" s="6">
        <v>2501715564</v>
      </c>
      <c r="D1913" s="7" t="s">
        <v>1986</v>
      </c>
      <c r="E1913" s="7"/>
      <c r="F1913" s="8">
        <v>46074.262289803242</v>
      </c>
      <c r="G1913" s="8">
        <v>46076.300777523145</v>
      </c>
      <c r="H1913" s="9">
        <v>24</v>
      </c>
      <c r="I1913" s="6">
        <v>400413</v>
      </c>
      <c r="J1913" s="7" t="s">
        <v>172</v>
      </c>
      <c r="K1913" s="6">
        <v>100011006</v>
      </c>
      <c r="L1913" s="10"/>
      <c r="M1913" s="11">
        <v>48189</v>
      </c>
      <c r="N1913" s="11"/>
      <c r="O1913" s="11"/>
    </row>
    <row r="1914" s="2" customFormat="1" ht="30" hidden="1" customHeight="1">
      <c r="A1914" s="5" t="s">
        <v>1402</v>
      </c>
      <c r="B1914" s="5" t="s">
        <v>16</v>
      </c>
      <c r="C1914" s="6">
        <v>2501715545</v>
      </c>
      <c r="D1914" s="7" t="s">
        <v>1987</v>
      </c>
      <c r="E1914" s="7"/>
      <c r="F1914" s="8">
        <v>46074.289969004625</v>
      </c>
      <c r="G1914" s="8">
        <v>46077.200849780093</v>
      </c>
      <c r="H1914" s="9">
        <v>24</v>
      </c>
      <c r="I1914" s="6">
        <v>400413</v>
      </c>
      <c r="J1914" s="7" t="s">
        <v>172</v>
      </c>
      <c r="K1914" s="6">
        <v>100011150</v>
      </c>
      <c r="L1914" s="10"/>
      <c r="M1914" s="11">
        <v>47838</v>
      </c>
      <c r="N1914" s="11"/>
      <c r="O1914" s="11"/>
    </row>
    <row r="1915" s="2" customFormat="1" ht="30" hidden="1" customHeight="1">
      <c r="A1915" s="5" t="s">
        <v>1402</v>
      </c>
      <c r="B1915" s="5" t="s">
        <v>16</v>
      </c>
      <c r="C1915" s="6">
        <v>2501715545</v>
      </c>
      <c r="D1915" s="7" t="s">
        <v>1988</v>
      </c>
      <c r="E1915" s="7"/>
      <c r="F1915" s="8">
        <v>46074.289969004625</v>
      </c>
      <c r="G1915" s="8">
        <v>46077.202539548613</v>
      </c>
      <c r="H1915" s="9">
        <v>24</v>
      </c>
      <c r="I1915" s="6">
        <v>400413</v>
      </c>
      <c r="J1915" s="7" t="s">
        <v>172</v>
      </c>
      <c r="K1915" s="6">
        <v>100011150</v>
      </c>
      <c r="L1915" s="10"/>
      <c r="M1915" s="11">
        <v>47838</v>
      </c>
      <c r="N1915" s="11"/>
      <c r="O1915" s="11"/>
    </row>
    <row r="1916" s="2" customFormat="1" ht="30" hidden="1" customHeight="1">
      <c r="A1916" s="5" t="s">
        <v>1402</v>
      </c>
      <c r="B1916" s="5" t="s">
        <v>16</v>
      </c>
      <c r="C1916" s="6">
        <v>2501715545</v>
      </c>
      <c r="D1916" s="7" t="s">
        <v>1989</v>
      </c>
      <c r="E1916" s="7"/>
      <c r="F1916" s="8">
        <v>46074.289969004625</v>
      </c>
      <c r="G1916" s="8">
        <v>46077.202262974533</v>
      </c>
      <c r="H1916" s="9">
        <v>21</v>
      </c>
      <c r="I1916" s="6">
        <v>400413</v>
      </c>
      <c r="J1916" s="7" t="s">
        <v>172</v>
      </c>
      <c r="K1916" s="6">
        <v>100011150</v>
      </c>
      <c r="L1916" s="10"/>
      <c r="M1916" s="11">
        <v>47838</v>
      </c>
      <c r="N1916" s="11"/>
      <c r="O1916" s="11"/>
    </row>
    <row r="1917" s="2" customFormat="1" ht="30" hidden="1" customHeight="1">
      <c r="A1917" s="5" t="s">
        <v>1402</v>
      </c>
      <c r="B1917" s="5" t="s">
        <v>16</v>
      </c>
      <c r="C1917" s="6">
        <v>2501715545</v>
      </c>
      <c r="D1917" s="7" t="s">
        <v>1990</v>
      </c>
      <c r="E1917" s="7"/>
      <c r="F1917" s="8">
        <v>46074.289969004625</v>
      </c>
      <c r="G1917" s="8">
        <v>46077.201684953703</v>
      </c>
      <c r="H1917" s="9">
        <v>24</v>
      </c>
      <c r="I1917" s="6">
        <v>400413</v>
      </c>
      <c r="J1917" s="7" t="s">
        <v>172</v>
      </c>
      <c r="K1917" s="6">
        <v>100011150</v>
      </c>
      <c r="L1917" s="10"/>
      <c r="M1917" s="11">
        <v>47838</v>
      </c>
      <c r="N1917" s="11"/>
      <c r="O1917" s="11"/>
    </row>
    <row r="1918" s="2" customFormat="1" ht="30" hidden="1" customHeight="1">
      <c r="A1918" s="5" t="s">
        <v>1402</v>
      </c>
      <c r="B1918" s="5" t="s">
        <v>16</v>
      </c>
      <c r="C1918" s="6">
        <v>2501715545</v>
      </c>
      <c r="D1918" s="7" t="s">
        <v>1991</v>
      </c>
      <c r="E1918" s="7"/>
      <c r="F1918" s="8">
        <v>46074.289969004625</v>
      </c>
      <c r="G1918" s="8">
        <v>46077.201342893517</v>
      </c>
      <c r="H1918" s="9">
        <v>24</v>
      </c>
      <c r="I1918" s="6">
        <v>400413</v>
      </c>
      <c r="J1918" s="7" t="s">
        <v>172</v>
      </c>
      <c r="K1918" s="6">
        <v>100011150</v>
      </c>
      <c r="L1918" s="10"/>
      <c r="M1918" s="11">
        <v>47838</v>
      </c>
      <c r="N1918" s="11"/>
      <c r="O1918" s="11"/>
    </row>
    <row r="1919" s="2" customFormat="1" ht="30" hidden="1" customHeight="1">
      <c r="A1919" s="5" t="s">
        <v>111</v>
      </c>
      <c r="B1919" s="5" t="s">
        <v>16</v>
      </c>
      <c r="C1919" s="12" t="s">
        <v>1992</v>
      </c>
      <c r="D1919" s="7" t="s">
        <v>1993</v>
      </c>
      <c r="E1919" s="7"/>
      <c r="F1919" s="8">
        <v>46074.290486921294</v>
      </c>
      <c r="G1919" s="8">
        <v>46074.298193564813</v>
      </c>
      <c r="H1919" s="9">
        <v>1</v>
      </c>
      <c r="I1919" s="6">
        <v>400630</v>
      </c>
      <c r="J1919" s="7" t="s">
        <v>774</v>
      </c>
      <c r="K1919" s="6">
        <v>100010471</v>
      </c>
      <c r="L1919" s="10"/>
      <c r="M1919" s="11">
        <v>47776</v>
      </c>
      <c r="N1919" s="11"/>
      <c r="O1919" s="11"/>
    </row>
    <row r="1920" s="2" customFormat="1" ht="30" hidden="1" customHeight="1">
      <c r="A1920" s="5" t="s">
        <v>1402</v>
      </c>
      <c r="B1920" s="5" t="s">
        <v>16</v>
      </c>
      <c r="C1920" s="6">
        <v>1329001709</v>
      </c>
      <c r="D1920" s="7" t="s">
        <v>1994</v>
      </c>
      <c r="E1920" s="7"/>
      <c r="F1920" s="8">
        <v>46074.440091435186</v>
      </c>
      <c r="G1920" s="8">
        <v>46076.285369999998</v>
      </c>
      <c r="H1920" s="9">
        <v>52</v>
      </c>
      <c r="I1920" s="6">
        <v>400390</v>
      </c>
      <c r="J1920" s="7" t="s">
        <v>1995</v>
      </c>
      <c r="K1920" s="6">
        <v>153000126</v>
      </c>
      <c r="L1920" s="10"/>
      <c r="M1920" s="11">
        <v>47896</v>
      </c>
      <c r="N1920" s="11"/>
      <c r="O1920" s="11"/>
    </row>
    <row r="1921" s="2" customFormat="1" ht="30" hidden="1" customHeight="1">
      <c r="A1921" s="5" t="s">
        <v>1402</v>
      </c>
      <c r="B1921" s="5" t="s">
        <v>16</v>
      </c>
      <c r="C1921" s="6">
        <v>1329001709</v>
      </c>
      <c r="D1921" s="7" t="s">
        <v>1996</v>
      </c>
      <c r="E1921" s="7"/>
      <c r="F1921" s="8">
        <v>46074.440091435186</v>
      </c>
      <c r="G1921" s="8">
        <v>46076.282702928242</v>
      </c>
      <c r="H1921" s="9">
        <v>24</v>
      </c>
      <c r="I1921" s="6">
        <v>400426</v>
      </c>
      <c r="J1921" s="7" t="s">
        <v>833</v>
      </c>
      <c r="K1921" s="6">
        <v>153000113</v>
      </c>
      <c r="L1921" s="10">
        <v>46071</v>
      </c>
      <c r="M1921" s="11">
        <v>47896</v>
      </c>
      <c r="N1921" s="11"/>
      <c r="O1921" s="11"/>
    </row>
    <row r="1922" s="2" customFormat="1" ht="30" hidden="1" customHeight="1">
      <c r="A1922" s="5" t="s">
        <v>1402</v>
      </c>
      <c r="B1922" s="5" t="s">
        <v>16</v>
      </c>
      <c r="C1922" s="6">
        <v>1329001709</v>
      </c>
      <c r="D1922" s="7" t="s">
        <v>1997</v>
      </c>
      <c r="E1922" s="7"/>
      <c r="F1922" s="8">
        <v>46074.440091435186</v>
      </c>
      <c r="G1922" s="8">
        <v>46076.289592881942</v>
      </c>
      <c r="H1922" s="9">
        <v>24</v>
      </c>
      <c r="I1922" s="6">
        <v>400426</v>
      </c>
      <c r="J1922" s="7" t="s">
        <v>833</v>
      </c>
      <c r="K1922" s="6">
        <v>153000113</v>
      </c>
      <c r="L1922" s="10">
        <v>46071</v>
      </c>
      <c r="M1922" s="11">
        <v>47896</v>
      </c>
      <c r="N1922" s="11"/>
      <c r="O1922" s="11"/>
    </row>
    <row r="1923" s="2" customFormat="1" ht="30" hidden="1" customHeight="1">
      <c r="A1923" s="5" t="s">
        <v>1402</v>
      </c>
      <c r="B1923" s="5" t="s">
        <v>16</v>
      </c>
      <c r="C1923" s="6">
        <v>1329001709</v>
      </c>
      <c r="D1923" s="7" t="s">
        <v>1998</v>
      </c>
      <c r="E1923" s="7"/>
      <c r="F1923" s="8">
        <v>46074.440091435186</v>
      </c>
      <c r="G1923" s="8">
        <v>46076.289064456018</v>
      </c>
      <c r="H1923" s="9">
        <v>24</v>
      </c>
      <c r="I1923" s="6">
        <v>400426</v>
      </c>
      <c r="J1923" s="7" t="s">
        <v>833</v>
      </c>
      <c r="K1923" s="6">
        <v>153000125</v>
      </c>
      <c r="L1923" s="10">
        <v>46071</v>
      </c>
      <c r="M1923" s="11">
        <v>47896</v>
      </c>
      <c r="N1923" s="11"/>
      <c r="O1923" s="11"/>
    </row>
    <row r="1924" s="2" customFormat="1" ht="30" hidden="1" customHeight="1">
      <c r="A1924" s="5" t="s">
        <v>1402</v>
      </c>
      <c r="B1924" s="5" t="s">
        <v>16</v>
      </c>
      <c r="C1924" s="6">
        <v>1329001709</v>
      </c>
      <c r="D1924" s="7" t="s">
        <v>1999</v>
      </c>
      <c r="E1924" s="7"/>
      <c r="F1924" s="8">
        <v>46074.440091435186</v>
      </c>
      <c r="G1924" s="8">
        <v>46076.288728900457</v>
      </c>
      <c r="H1924" s="9">
        <v>24</v>
      </c>
      <c r="I1924" s="6">
        <v>400426</v>
      </c>
      <c r="J1924" s="7" t="s">
        <v>833</v>
      </c>
      <c r="K1924" s="6">
        <v>153000125</v>
      </c>
      <c r="L1924" s="10">
        <v>46071</v>
      </c>
      <c r="M1924" s="11">
        <v>47896</v>
      </c>
      <c r="N1924" s="11"/>
      <c r="O1924" s="11"/>
    </row>
    <row r="1925" s="2" customFormat="1" ht="30" hidden="1" customHeight="1">
      <c r="A1925" s="5" t="s">
        <v>1402</v>
      </c>
      <c r="B1925" s="5" t="s">
        <v>16</v>
      </c>
      <c r="C1925" s="6">
        <v>1329001709</v>
      </c>
      <c r="D1925" s="7" t="s">
        <v>2000</v>
      </c>
      <c r="E1925" s="7"/>
      <c r="F1925" s="8">
        <v>46074.440091435186</v>
      </c>
      <c r="G1925" s="8">
        <v>46076.288484606477</v>
      </c>
      <c r="H1925" s="9">
        <v>24</v>
      </c>
      <c r="I1925" s="6">
        <v>400426</v>
      </c>
      <c r="J1925" s="7" t="s">
        <v>833</v>
      </c>
      <c r="K1925" s="6">
        <v>153000125</v>
      </c>
      <c r="L1925" s="10">
        <v>46071</v>
      </c>
      <c r="M1925" s="11">
        <v>47896</v>
      </c>
      <c r="N1925" s="11"/>
      <c r="O1925" s="11"/>
    </row>
    <row r="1926" s="2" customFormat="1" ht="30" hidden="1" customHeight="1">
      <c r="A1926" s="5" t="s">
        <v>1402</v>
      </c>
      <c r="B1926" s="5" t="s">
        <v>16</v>
      </c>
      <c r="C1926" s="6">
        <v>1329001709</v>
      </c>
      <c r="D1926" s="7" t="s">
        <v>2001</v>
      </c>
      <c r="E1926" s="7"/>
      <c r="F1926" s="8">
        <v>46074.440091435186</v>
      </c>
      <c r="G1926" s="8">
        <v>46076.288070196759</v>
      </c>
      <c r="H1926" s="9">
        <v>24</v>
      </c>
      <c r="I1926" s="6">
        <v>400426</v>
      </c>
      <c r="J1926" s="7" t="s">
        <v>833</v>
      </c>
      <c r="K1926" s="6">
        <v>153000125</v>
      </c>
      <c r="L1926" s="10">
        <v>46071</v>
      </c>
      <c r="M1926" s="11">
        <v>47896</v>
      </c>
      <c r="N1926" s="11"/>
      <c r="O1926" s="11"/>
    </row>
    <row r="1927" s="2" customFormat="1" ht="30" hidden="1" customHeight="1">
      <c r="A1927" s="5" t="s">
        <v>1402</v>
      </c>
      <c r="B1927" s="5" t="s">
        <v>16</v>
      </c>
      <c r="C1927" s="6">
        <v>1329001709</v>
      </c>
      <c r="D1927" s="7" t="s">
        <v>2002</v>
      </c>
      <c r="E1927" s="7"/>
      <c r="F1927" s="8">
        <v>46074.440091435186</v>
      </c>
      <c r="G1927" s="8">
        <v>46076.287492650459</v>
      </c>
      <c r="H1927" s="9">
        <v>24</v>
      </c>
      <c r="I1927" s="6">
        <v>400426</v>
      </c>
      <c r="J1927" s="7" t="s">
        <v>833</v>
      </c>
      <c r="K1927" s="6">
        <v>153000125</v>
      </c>
      <c r="L1927" s="10">
        <v>46071</v>
      </c>
      <c r="M1927" s="11">
        <v>47896</v>
      </c>
      <c r="N1927" s="11"/>
      <c r="O1927" s="11"/>
    </row>
    <row r="1928" s="2" customFormat="1" ht="30" hidden="1" customHeight="1">
      <c r="A1928" s="5" t="s">
        <v>1402</v>
      </c>
      <c r="B1928" s="5" t="s">
        <v>16</v>
      </c>
      <c r="C1928" s="6">
        <v>1329001709</v>
      </c>
      <c r="D1928" s="7" t="s">
        <v>2003</v>
      </c>
      <c r="E1928" s="7"/>
      <c r="F1928" s="8">
        <v>46074.440091435186</v>
      </c>
      <c r="G1928" s="8">
        <v>46076.287213599535</v>
      </c>
      <c r="H1928" s="9">
        <v>24</v>
      </c>
      <c r="I1928" s="6">
        <v>400426</v>
      </c>
      <c r="J1928" s="7" t="s">
        <v>833</v>
      </c>
      <c r="K1928" s="6">
        <v>153000125</v>
      </c>
      <c r="L1928" s="10">
        <v>46071</v>
      </c>
      <c r="M1928" s="11">
        <v>47896</v>
      </c>
      <c r="N1928" s="11"/>
      <c r="O1928" s="11"/>
    </row>
    <row r="1929" s="2" customFormat="1" ht="30" hidden="1" customHeight="1">
      <c r="A1929" s="5" t="s">
        <v>1402</v>
      </c>
      <c r="B1929" s="5" t="s">
        <v>16</v>
      </c>
      <c r="C1929" s="6">
        <v>1329001709</v>
      </c>
      <c r="D1929" s="7" t="s">
        <v>2004</v>
      </c>
      <c r="E1929" s="7"/>
      <c r="F1929" s="8">
        <v>46074.440091435186</v>
      </c>
      <c r="G1929" s="8">
        <v>46076.284963645834</v>
      </c>
      <c r="H1929" s="9">
        <v>24</v>
      </c>
      <c r="I1929" s="6">
        <v>400426</v>
      </c>
      <c r="J1929" s="7" t="s">
        <v>833</v>
      </c>
      <c r="K1929" s="6">
        <v>153000125</v>
      </c>
      <c r="L1929" s="10">
        <v>46071</v>
      </c>
      <c r="M1929" s="11">
        <v>47896</v>
      </c>
      <c r="N1929" s="11"/>
      <c r="O1929" s="11"/>
    </row>
    <row r="1930" s="2" customFormat="1" ht="30" hidden="1" customHeight="1">
      <c r="A1930" s="5" t="s">
        <v>1402</v>
      </c>
      <c r="B1930" s="5" t="s">
        <v>16</v>
      </c>
      <c r="C1930" s="6">
        <v>1329001709</v>
      </c>
      <c r="D1930" s="7" t="s">
        <v>2005</v>
      </c>
      <c r="E1930" s="7"/>
      <c r="F1930" s="8">
        <v>46074.440091435186</v>
      </c>
      <c r="G1930" s="8">
        <v>46076.28471162037</v>
      </c>
      <c r="H1930" s="9">
        <v>24</v>
      </c>
      <c r="I1930" s="6">
        <v>400426</v>
      </c>
      <c r="J1930" s="7" t="s">
        <v>833</v>
      </c>
      <c r="K1930" s="6">
        <v>153000125</v>
      </c>
      <c r="L1930" s="10">
        <v>46071</v>
      </c>
      <c r="M1930" s="11">
        <v>47896</v>
      </c>
      <c r="N1930" s="11"/>
      <c r="O1930" s="11"/>
    </row>
    <row r="1931" s="2" customFormat="1" ht="30" hidden="1" customHeight="1">
      <c r="A1931" s="5" t="s">
        <v>1402</v>
      </c>
      <c r="B1931" s="5" t="s">
        <v>16</v>
      </c>
      <c r="C1931" s="6">
        <v>1329001709</v>
      </c>
      <c r="D1931" s="7" t="s">
        <v>2006</v>
      </c>
      <c r="E1931" s="7"/>
      <c r="F1931" s="8">
        <v>46074.440091435186</v>
      </c>
      <c r="G1931" s="8">
        <v>46076.2842480787</v>
      </c>
      <c r="H1931" s="9">
        <v>24</v>
      </c>
      <c r="I1931" s="6">
        <v>400426</v>
      </c>
      <c r="J1931" s="7" t="s">
        <v>833</v>
      </c>
      <c r="K1931" s="6">
        <v>153000125</v>
      </c>
      <c r="L1931" s="10">
        <v>46071</v>
      </c>
      <c r="M1931" s="11">
        <v>47896</v>
      </c>
      <c r="N1931" s="11"/>
      <c r="O1931" s="11"/>
    </row>
    <row r="1932" s="2" customFormat="1" ht="30" hidden="1" customHeight="1">
      <c r="A1932" s="5" t="s">
        <v>1402</v>
      </c>
      <c r="B1932" s="5" t="s">
        <v>16</v>
      </c>
      <c r="C1932" s="6">
        <v>1329001709</v>
      </c>
      <c r="D1932" s="7" t="s">
        <v>2007</v>
      </c>
      <c r="E1932" s="7"/>
      <c r="F1932" s="8">
        <v>46074.440091435186</v>
      </c>
      <c r="G1932" s="8">
        <v>46076.283965775459</v>
      </c>
      <c r="H1932" s="9">
        <v>24</v>
      </c>
      <c r="I1932" s="6">
        <v>400426</v>
      </c>
      <c r="J1932" s="7" t="s">
        <v>833</v>
      </c>
      <c r="K1932" s="6">
        <v>153000125</v>
      </c>
      <c r="L1932" s="10">
        <v>46071</v>
      </c>
      <c r="M1932" s="11">
        <v>47896</v>
      </c>
      <c r="N1932" s="11"/>
      <c r="O1932" s="11"/>
    </row>
    <row r="1933" s="2" customFormat="1" ht="30" hidden="1" customHeight="1">
      <c r="A1933" s="5" t="s">
        <v>1402</v>
      </c>
      <c r="B1933" s="5" t="s">
        <v>16</v>
      </c>
      <c r="C1933" s="6">
        <v>1329001709</v>
      </c>
      <c r="D1933" s="7" t="s">
        <v>2008</v>
      </c>
      <c r="E1933" s="7"/>
      <c r="F1933" s="8">
        <v>46074.440091435186</v>
      </c>
      <c r="G1933" s="8">
        <v>46076.279286006946</v>
      </c>
      <c r="H1933" s="9">
        <v>52</v>
      </c>
      <c r="I1933" s="6">
        <v>400390</v>
      </c>
      <c r="J1933" s="7" t="s">
        <v>1995</v>
      </c>
      <c r="K1933" s="6">
        <v>153000126</v>
      </c>
      <c r="L1933" s="10"/>
      <c r="M1933" s="11">
        <v>47896</v>
      </c>
      <c r="N1933" s="11"/>
      <c r="O1933" s="11"/>
    </row>
    <row r="1934" s="2" customFormat="1" ht="30" hidden="1" customHeight="1">
      <c r="A1934" s="5" t="s">
        <v>1402</v>
      </c>
      <c r="B1934" s="5" t="s">
        <v>16</v>
      </c>
      <c r="C1934" s="6">
        <v>1329001709</v>
      </c>
      <c r="D1934" s="7" t="s">
        <v>2009</v>
      </c>
      <c r="E1934" s="7"/>
      <c r="F1934" s="8">
        <v>46074.440091435186</v>
      </c>
      <c r="G1934" s="8">
        <v>46076.286688680557</v>
      </c>
      <c r="H1934" s="9">
        <v>52</v>
      </c>
      <c r="I1934" s="6">
        <v>400390</v>
      </c>
      <c r="J1934" s="7" t="s">
        <v>1995</v>
      </c>
      <c r="K1934" s="6">
        <v>153000126</v>
      </c>
      <c r="L1934" s="10"/>
      <c r="M1934" s="11">
        <v>47896</v>
      </c>
      <c r="N1934" s="11"/>
      <c r="O1934" s="11"/>
    </row>
    <row r="1935" s="2" customFormat="1" ht="30" hidden="1" customHeight="1">
      <c r="A1935" s="5" t="s">
        <v>1402</v>
      </c>
      <c r="B1935" s="5" t="s">
        <v>16</v>
      </c>
      <c r="C1935" s="6">
        <v>1329001709</v>
      </c>
      <c r="D1935" s="7" t="s">
        <v>2010</v>
      </c>
      <c r="E1935" s="7"/>
      <c r="F1935" s="8">
        <v>46074.440091435186</v>
      </c>
      <c r="G1935" s="8">
        <v>46076.286395590279</v>
      </c>
      <c r="H1935" s="9">
        <v>52</v>
      </c>
      <c r="I1935" s="6">
        <v>400390</v>
      </c>
      <c r="J1935" s="7" t="s">
        <v>1995</v>
      </c>
      <c r="K1935" s="6">
        <v>153000126</v>
      </c>
      <c r="L1935" s="10"/>
      <c r="M1935" s="11">
        <v>47896</v>
      </c>
      <c r="N1935" s="11"/>
      <c r="O1935" s="11"/>
    </row>
    <row r="1936" s="2" customFormat="1" ht="30" hidden="1" customHeight="1">
      <c r="A1936" s="5" t="s">
        <v>1402</v>
      </c>
      <c r="B1936" s="5" t="s">
        <v>16</v>
      </c>
      <c r="C1936" s="6">
        <v>1329001709</v>
      </c>
      <c r="D1936" s="7" t="s">
        <v>2011</v>
      </c>
      <c r="E1936" s="7"/>
      <c r="F1936" s="8">
        <v>46074.440091435186</v>
      </c>
      <c r="G1936" s="8">
        <v>46076.285718854167</v>
      </c>
      <c r="H1936" s="9">
        <v>52</v>
      </c>
      <c r="I1936" s="6">
        <v>400390</v>
      </c>
      <c r="J1936" s="7" t="s">
        <v>1995</v>
      </c>
      <c r="K1936" s="6">
        <v>153000126</v>
      </c>
      <c r="L1936" s="10"/>
      <c r="M1936" s="11">
        <v>47896</v>
      </c>
      <c r="N1936" s="11"/>
      <c r="O1936" s="11"/>
    </row>
    <row r="1937" s="2" customFormat="1" ht="30" hidden="1" customHeight="1">
      <c r="A1937" s="5" t="s">
        <v>1402</v>
      </c>
      <c r="B1937" s="5" t="s">
        <v>16</v>
      </c>
      <c r="C1937" s="6">
        <v>1329001709</v>
      </c>
      <c r="D1937" s="7" t="s">
        <v>2012</v>
      </c>
      <c r="E1937" s="7"/>
      <c r="F1937" s="8">
        <v>46074.440091435186</v>
      </c>
      <c r="G1937" s="8">
        <v>46076.280221018518</v>
      </c>
      <c r="H1937" s="9">
        <v>52</v>
      </c>
      <c r="I1937" s="6">
        <v>400390</v>
      </c>
      <c r="J1937" s="7" t="s">
        <v>1995</v>
      </c>
      <c r="K1937" s="6">
        <v>153000126</v>
      </c>
      <c r="L1937" s="10"/>
      <c r="M1937" s="11">
        <v>47896</v>
      </c>
      <c r="N1937" s="11"/>
      <c r="O1937" s="11"/>
    </row>
    <row r="1938" s="2" customFormat="1" ht="30" hidden="1" customHeight="1">
      <c r="A1938" s="5" t="s">
        <v>1402</v>
      </c>
      <c r="B1938" s="5" t="s">
        <v>16</v>
      </c>
      <c r="C1938" s="6">
        <v>1329001709</v>
      </c>
      <c r="D1938" s="7" t="s">
        <v>2013</v>
      </c>
      <c r="E1938" s="7"/>
      <c r="F1938" s="8">
        <v>46074.440091435186</v>
      </c>
      <c r="G1938" s="8">
        <v>46076.283242534722</v>
      </c>
      <c r="H1938" s="9">
        <v>52</v>
      </c>
      <c r="I1938" s="6">
        <v>400390</v>
      </c>
      <c r="J1938" s="7" t="s">
        <v>1995</v>
      </c>
      <c r="K1938" s="6">
        <v>153000126</v>
      </c>
      <c r="L1938" s="10"/>
      <c r="M1938" s="11">
        <v>47896</v>
      </c>
      <c r="N1938" s="11"/>
      <c r="O1938" s="11"/>
    </row>
    <row r="1939" s="2" customFormat="1" ht="30" hidden="1" customHeight="1">
      <c r="A1939" s="5" t="s">
        <v>1402</v>
      </c>
      <c r="B1939" s="5" t="s">
        <v>16</v>
      </c>
      <c r="C1939" s="6">
        <v>1329001709</v>
      </c>
      <c r="D1939" s="7" t="s">
        <v>2014</v>
      </c>
      <c r="E1939" s="7"/>
      <c r="F1939" s="8">
        <v>46074.440091435186</v>
      </c>
      <c r="G1939" s="8">
        <v>46076.281283807868</v>
      </c>
      <c r="H1939" s="9">
        <v>52</v>
      </c>
      <c r="I1939" s="6">
        <v>400390</v>
      </c>
      <c r="J1939" s="7" t="s">
        <v>1995</v>
      </c>
      <c r="K1939" s="6">
        <v>153000126</v>
      </c>
      <c r="L1939" s="10"/>
      <c r="M1939" s="11">
        <v>47896</v>
      </c>
      <c r="N1939" s="11"/>
      <c r="O1939" s="11"/>
    </row>
    <row r="1940" s="2" customFormat="1" ht="30" hidden="1" customHeight="1">
      <c r="A1940" s="5" t="s">
        <v>1402</v>
      </c>
      <c r="B1940" s="5" t="s">
        <v>16</v>
      </c>
      <c r="C1940" s="6">
        <v>1329001709</v>
      </c>
      <c r="D1940" s="7" t="s">
        <v>2015</v>
      </c>
      <c r="E1940" s="7"/>
      <c r="F1940" s="8">
        <v>46074.440091435186</v>
      </c>
      <c r="G1940" s="8">
        <v>46076.280833402772</v>
      </c>
      <c r="H1940" s="9">
        <v>52</v>
      </c>
      <c r="I1940" s="6">
        <v>400390</v>
      </c>
      <c r="J1940" s="7" t="s">
        <v>1995</v>
      </c>
      <c r="K1940" s="6">
        <v>153000126</v>
      </c>
      <c r="L1940" s="10"/>
      <c r="M1940" s="11">
        <v>47896</v>
      </c>
      <c r="N1940" s="11"/>
      <c r="O1940" s="11"/>
    </row>
    <row r="1941" s="2" customFormat="1" ht="30" hidden="1" customHeight="1">
      <c r="A1941" s="5" t="s">
        <v>1402</v>
      </c>
      <c r="B1941" s="5" t="s">
        <v>16</v>
      </c>
      <c r="C1941" s="6">
        <v>1329001709</v>
      </c>
      <c r="D1941" s="7" t="s">
        <v>2016</v>
      </c>
      <c r="E1941" s="7"/>
      <c r="F1941" s="8">
        <v>46074.440091435186</v>
      </c>
      <c r="G1941" s="8">
        <v>46076.281999398147</v>
      </c>
      <c r="H1941" s="9">
        <v>52</v>
      </c>
      <c r="I1941" s="6">
        <v>400390</v>
      </c>
      <c r="J1941" s="7" t="s">
        <v>1995</v>
      </c>
      <c r="K1941" s="6">
        <v>153000126</v>
      </c>
      <c r="L1941" s="10"/>
      <c r="M1941" s="11">
        <v>47896</v>
      </c>
      <c r="N1941" s="11"/>
      <c r="O1941" s="11"/>
    </row>
    <row r="1942" s="2" customFormat="1" ht="30" hidden="1" customHeight="1">
      <c r="A1942" s="5" t="s">
        <v>15</v>
      </c>
      <c r="B1942" s="5" t="s">
        <v>16</v>
      </c>
      <c r="C1942" s="6">
        <v>1329001710</v>
      </c>
      <c r="D1942" s="7" t="s">
        <v>2017</v>
      </c>
      <c r="E1942" s="7"/>
      <c r="F1942" s="8">
        <v>46074.468159317126</v>
      </c>
      <c r="G1942" s="8">
        <v>46076.26598329861</v>
      </c>
      <c r="H1942" s="9">
        <v>24</v>
      </c>
      <c r="I1942" s="6">
        <v>400426</v>
      </c>
      <c r="J1942" s="7" t="s">
        <v>833</v>
      </c>
      <c r="K1942" s="6">
        <v>153000110</v>
      </c>
      <c r="L1942" s="10"/>
      <c r="M1942" s="11">
        <v>47889</v>
      </c>
      <c r="N1942" s="11">
        <v>46074</v>
      </c>
      <c r="O1942" s="11">
        <v>46074</v>
      </c>
    </row>
    <row r="1943" s="2" customFormat="1" ht="30" hidden="1" customHeight="1">
      <c r="A1943" s="5" t="s">
        <v>15</v>
      </c>
      <c r="B1943" s="5" t="s">
        <v>16</v>
      </c>
      <c r="C1943" s="6">
        <v>1329001710</v>
      </c>
      <c r="D1943" s="7" t="s">
        <v>2018</v>
      </c>
      <c r="E1943" s="7"/>
      <c r="F1943" s="8">
        <v>46074.468159317126</v>
      </c>
      <c r="G1943" s="8">
        <v>46076.265763101852</v>
      </c>
      <c r="H1943" s="9">
        <v>24</v>
      </c>
      <c r="I1943" s="6">
        <v>400426</v>
      </c>
      <c r="J1943" s="7" t="s">
        <v>833</v>
      </c>
      <c r="K1943" s="6">
        <v>15300011</v>
      </c>
      <c r="L1943" s="10"/>
      <c r="M1943" s="11">
        <v>47889</v>
      </c>
      <c r="N1943" s="11">
        <v>46074</v>
      </c>
      <c r="O1943" s="11">
        <v>46074</v>
      </c>
    </row>
    <row r="1944" s="2" customFormat="1" ht="30" hidden="1" customHeight="1">
      <c r="A1944" s="5" t="s">
        <v>15</v>
      </c>
      <c r="B1944" s="5" t="s">
        <v>16</v>
      </c>
      <c r="C1944" s="6">
        <v>1329001710</v>
      </c>
      <c r="D1944" s="7" t="s">
        <v>2019</v>
      </c>
      <c r="E1944" s="7"/>
      <c r="F1944" s="8">
        <v>46074.468159317126</v>
      </c>
      <c r="G1944" s="8">
        <v>46076.275638726853</v>
      </c>
      <c r="H1944" s="9">
        <v>24</v>
      </c>
      <c r="I1944" s="6">
        <v>400426</v>
      </c>
      <c r="J1944" s="7" t="s">
        <v>833</v>
      </c>
      <c r="K1944" s="6">
        <v>153000110</v>
      </c>
      <c r="L1944" s="10"/>
      <c r="M1944" s="11">
        <v>47889</v>
      </c>
      <c r="N1944" s="11">
        <v>46074</v>
      </c>
      <c r="O1944" s="11">
        <v>46074</v>
      </c>
    </row>
    <row r="1945" s="2" customFormat="1" ht="30" hidden="1" customHeight="1">
      <c r="A1945" s="5" t="s">
        <v>15</v>
      </c>
      <c r="B1945" s="5" t="s">
        <v>16</v>
      </c>
      <c r="C1945" s="6">
        <v>1329001710</v>
      </c>
      <c r="D1945" s="7" t="s">
        <v>2020</v>
      </c>
      <c r="E1945" s="7"/>
      <c r="F1945" s="8">
        <v>46074.468159317126</v>
      </c>
      <c r="G1945" s="8">
        <v>46076.27555244213</v>
      </c>
      <c r="H1945" s="9">
        <v>24</v>
      </c>
      <c r="I1945" s="6">
        <v>400426</v>
      </c>
      <c r="J1945" s="7" t="s">
        <v>833</v>
      </c>
      <c r="K1945" s="6">
        <v>153000110</v>
      </c>
      <c r="L1945" s="10"/>
      <c r="M1945" s="11">
        <v>47889</v>
      </c>
      <c r="N1945" s="11">
        <v>46074</v>
      </c>
      <c r="O1945" s="11">
        <v>46074</v>
      </c>
    </row>
    <row r="1946" s="2" customFormat="1" ht="30" hidden="1" customHeight="1">
      <c r="A1946" s="5" t="s">
        <v>15</v>
      </c>
      <c r="B1946" s="5" t="s">
        <v>16</v>
      </c>
      <c r="C1946" s="6">
        <v>1329001710</v>
      </c>
      <c r="D1946" s="7" t="s">
        <v>2021</v>
      </c>
      <c r="E1946" s="7"/>
      <c r="F1946" s="8">
        <v>46074.468159317126</v>
      </c>
      <c r="G1946" s="8">
        <v>46076.275450590278</v>
      </c>
      <c r="H1946" s="9">
        <v>24</v>
      </c>
      <c r="I1946" s="6">
        <v>400426</v>
      </c>
      <c r="J1946" s="7" t="s">
        <v>833</v>
      </c>
      <c r="K1946" s="6">
        <v>153000110</v>
      </c>
      <c r="L1946" s="10"/>
      <c r="M1946" s="11">
        <v>47889</v>
      </c>
      <c r="N1946" s="11">
        <v>46074</v>
      </c>
      <c r="O1946" s="11">
        <v>46074</v>
      </c>
    </row>
    <row r="1947" s="2" customFormat="1" ht="30" hidden="1" customHeight="1">
      <c r="A1947" s="5" t="s">
        <v>15</v>
      </c>
      <c r="B1947" s="5" t="s">
        <v>16</v>
      </c>
      <c r="C1947" s="6">
        <v>1329001710</v>
      </c>
      <c r="D1947" s="7" t="s">
        <v>2022</v>
      </c>
      <c r="E1947" s="7"/>
      <c r="F1947" s="8">
        <v>46074.468159317126</v>
      </c>
      <c r="G1947" s="8">
        <v>46076.275338333333</v>
      </c>
      <c r="H1947" s="9">
        <v>24</v>
      </c>
      <c r="I1947" s="6">
        <v>400426</v>
      </c>
      <c r="J1947" s="7" t="s">
        <v>833</v>
      </c>
      <c r="K1947" s="6">
        <v>153000110</v>
      </c>
      <c r="L1947" s="10"/>
      <c r="M1947" s="11">
        <v>47889</v>
      </c>
      <c r="N1947" s="11">
        <v>46074</v>
      </c>
      <c r="O1947" s="11">
        <v>46074</v>
      </c>
    </row>
    <row r="1948" s="2" customFormat="1" ht="30" hidden="1" customHeight="1">
      <c r="A1948" s="5" t="s">
        <v>15</v>
      </c>
      <c r="B1948" s="5" t="s">
        <v>16</v>
      </c>
      <c r="C1948" s="6">
        <v>1329001710</v>
      </c>
      <c r="D1948" s="7" t="s">
        <v>2023</v>
      </c>
      <c r="E1948" s="7"/>
      <c r="F1948" s="8">
        <v>46074.468159317126</v>
      </c>
      <c r="G1948" s="8">
        <v>46076.275210428241</v>
      </c>
      <c r="H1948" s="9">
        <v>24</v>
      </c>
      <c r="I1948" s="6">
        <v>400426</v>
      </c>
      <c r="J1948" s="7" t="s">
        <v>833</v>
      </c>
      <c r="K1948" s="6">
        <v>153000110</v>
      </c>
      <c r="L1948" s="10"/>
      <c r="M1948" s="11">
        <v>47889</v>
      </c>
      <c r="N1948" s="11">
        <v>46074</v>
      </c>
      <c r="O1948" s="11">
        <v>46074</v>
      </c>
    </row>
    <row r="1949" s="2" customFormat="1" ht="30" hidden="1" customHeight="1">
      <c r="A1949" s="5" t="s">
        <v>15</v>
      </c>
      <c r="B1949" s="5" t="s">
        <v>16</v>
      </c>
      <c r="C1949" s="6">
        <v>1329001710</v>
      </c>
      <c r="D1949" s="7" t="s">
        <v>2024</v>
      </c>
      <c r="E1949" s="7"/>
      <c r="F1949" s="8">
        <v>46074.468159317126</v>
      </c>
      <c r="G1949" s="8">
        <v>46076.27510107639</v>
      </c>
      <c r="H1949" s="9">
        <v>24</v>
      </c>
      <c r="I1949" s="6">
        <v>400426</v>
      </c>
      <c r="J1949" s="7" t="s">
        <v>833</v>
      </c>
      <c r="K1949" s="6">
        <v>153000110</v>
      </c>
      <c r="L1949" s="10"/>
      <c r="M1949" s="11">
        <v>47889</v>
      </c>
      <c r="N1949" s="11">
        <v>46074</v>
      </c>
      <c r="O1949" s="11">
        <v>46074</v>
      </c>
    </row>
    <row r="1950" s="2" customFormat="1" ht="30" hidden="1" customHeight="1">
      <c r="A1950" s="5" t="s">
        <v>15</v>
      </c>
      <c r="B1950" s="5" t="s">
        <v>16</v>
      </c>
      <c r="C1950" s="6">
        <v>1329001710</v>
      </c>
      <c r="D1950" s="7" t="s">
        <v>2025</v>
      </c>
      <c r="E1950" s="7"/>
      <c r="F1950" s="8">
        <v>46074.468159317126</v>
      </c>
      <c r="G1950" s="8">
        <v>46076.274965983794</v>
      </c>
      <c r="H1950" s="9">
        <v>24</v>
      </c>
      <c r="I1950" s="6">
        <v>400426</v>
      </c>
      <c r="J1950" s="7" t="s">
        <v>833</v>
      </c>
      <c r="K1950" s="6">
        <v>153000110</v>
      </c>
      <c r="L1950" s="10"/>
      <c r="M1950" s="11">
        <v>47889</v>
      </c>
      <c r="N1950" s="11">
        <v>46074</v>
      </c>
      <c r="O1950" s="11">
        <v>46074</v>
      </c>
    </row>
    <row r="1951" s="2" customFormat="1" ht="30" hidden="1" customHeight="1">
      <c r="A1951" s="5" t="s">
        <v>15</v>
      </c>
      <c r="B1951" s="5" t="s">
        <v>16</v>
      </c>
      <c r="C1951" s="6">
        <v>1329001710</v>
      </c>
      <c r="D1951" s="7" t="s">
        <v>2026</v>
      </c>
      <c r="E1951" s="7"/>
      <c r="F1951" s="8">
        <v>46074.468159317126</v>
      </c>
      <c r="G1951" s="8">
        <v>46076.274811365736</v>
      </c>
      <c r="H1951" s="9">
        <v>24</v>
      </c>
      <c r="I1951" s="6">
        <v>400426</v>
      </c>
      <c r="J1951" s="7" t="s">
        <v>833</v>
      </c>
      <c r="K1951" s="6">
        <v>153000110</v>
      </c>
      <c r="L1951" s="10"/>
      <c r="M1951" s="11">
        <v>47889</v>
      </c>
      <c r="N1951" s="11">
        <v>46074</v>
      </c>
      <c r="O1951" s="11">
        <v>46074</v>
      </c>
    </row>
    <row r="1952" s="2" customFormat="1" ht="30" hidden="1" customHeight="1">
      <c r="A1952" s="5" t="s">
        <v>15</v>
      </c>
      <c r="B1952" s="5" t="s">
        <v>16</v>
      </c>
      <c r="C1952" s="6">
        <v>1329001710</v>
      </c>
      <c r="D1952" s="7" t="s">
        <v>2027</v>
      </c>
      <c r="E1952" s="7"/>
      <c r="F1952" s="8">
        <v>46074.468159317126</v>
      </c>
      <c r="G1952" s="8">
        <v>46076.274692870371</v>
      </c>
      <c r="H1952" s="9">
        <v>24</v>
      </c>
      <c r="I1952" s="6">
        <v>400426</v>
      </c>
      <c r="J1952" s="7" t="s">
        <v>833</v>
      </c>
      <c r="K1952" s="6">
        <v>153000110</v>
      </c>
      <c r="L1952" s="10"/>
      <c r="M1952" s="11">
        <v>47889</v>
      </c>
      <c r="N1952" s="11">
        <v>46074</v>
      </c>
      <c r="O1952" s="11">
        <v>46074</v>
      </c>
    </row>
    <row r="1953" s="2" customFormat="1" ht="30" hidden="1" customHeight="1">
      <c r="A1953" s="5" t="s">
        <v>15</v>
      </c>
      <c r="B1953" s="5" t="s">
        <v>16</v>
      </c>
      <c r="C1953" s="6">
        <v>1329001710</v>
      </c>
      <c r="D1953" s="7" t="s">
        <v>2028</v>
      </c>
      <c r="E1953" s="7"/>
      <c r="F1953" s="8">
        <v>46074.468159317126</v>
      </c>
      <c r="G1953" s="8">
        <v>46076.274546608794</v>
      </c>
      <c r="H1953" s="9">
        <v>24</v>
      </c>
      <c r="I1953" s="6">
        <v>400426</v>
      </c>
      <c r="J1953" s="7" t="s">
        <v>833</v>
      </c>
      <c r="K1953" s="6">
        <v>153000110</v>
      </c>
      <c r="L1953" s="10"/>
      <c r="M1953" s="11">
        <v>47889</v>
      </c>
      <c r="N1953" s="11">
        <v>46074</v>
      </c>
      <c r="O1953" s="11">
        <v>46074</v>
      </c>
    </row>
    <row r="1954" s="2" customFormat="1" ht="30" hidden="1" customHeight="1">
      <c r="A1954" s="5" t="s">
        <v>15</v>
      </c>
      <c r="B1954" s="5" t="s">
        <v>16</v>
      </c>
      <c r="C1954" s="6">
        <v>1329001710</v>
      </c>
      <c r="D1954" s="7" t="s">
        <v>2029</v>
      </c>
      <c r="E1954" s="7"/>
      <c r="F1954" s="8">
        <v>46074.468159317126</v>
      </c>
      <c r="G1954" s="8">
        <v>46076.274411631945</v>
      </c>
      <c r="H1954" s="9">
        <v>24</v>
      </c>
      <c r="I1954" s="6">
        <v>400426</v>
      </c>
      <c r="J1954" s="7" t="s">
        <v>833</v>
      </c>
      <c r="K1954" s="6">
        <v>153000110</v>
      </c>
      <c r="L1954" s="10"/>
      <c r="M1954" s="11">
        <v>47889</v>
      </c>
      <c r="N1954" s="11">
        <v>46074</v>
      </c>
      <c r="O1954" s="11">
        <v>46074</v>
      </c>
    </row>
    <row r="1955" s="2" customFormat="1" ht="30" hidden="1" customHeight="1">
      <c r="A1955" s="5" t="s">
        <v>15</v>
      </c>
      <c r="B1955" s="5" t="s">
        <v>16</v>
      </c>
      <c r="C1955" s="6">
        <v>1329001710</v>
      </c>
      <c r="D1955" s="7" t="s">
        <v>2030</v>
      </c>
      <c r="E1955" s="7"/>
      <c r="F1955" s="8">
        <v>46074.468159317126</v>
      </c>
      <c r="G1955" s="8">
        <v>46076.274298425924</v>
      </c>
      <c r="H1955" s="9">
        <v>24</v>
      </c>
      <c r="I1955" s="6">
        <v>400426</v>
      </c>
      <c r="J1955" s="7" t="s">
        <v>833</v>
      </c>
      <c r="K1955" s="6">
        <v>153000110</v>
      </c>
      <c r="L1955" s="10"/>
      <c r="M1955" s="11">
        <v>47889</v>
      </c>
      <c r="N1955" s="11">
        <v>46074</v>
      </c>
      <c r="O1955" s="11">
        <v>46074</v>
      </c>
    </row>
    <row r="1956" s="2" customFormat="1" ht="30" hidden="1" customHeight="1">
      <c r="A1956" s="5" t="s">
        <v>15</v>
      </c>
      <c r="B1956" s="5" t="s">
        <v>16</v>
      </c>
      <c r="C1956" s="6">
        <v>1329001710</v>
      </c>
      <c r="D1956" s="7" t="s">
        <v>2031</v>
      </c>
      <c r="E1956" s="7"/>
      <c r="F1956" s="8">
        <v>46074.468159317126</v>
      </c>
      <c r="G1956" s="8">
        <v>46076.274157187501</v>
      </c>
      <c r="H1956" s="9">
        <v>24</v>
      </c>
      <c r="I1956" s="6">
        <v>400426</v>
      </c>
      <c r="J1956" s="7" t="s">
        <v>833</v>
      </c>
      <c r="K1956" s="6">
        <v>153000110</v>
      </c>
      <c r="L1956" s="10"/>
      <c r="M1956" s="11">
        <v>47889</v>
      </c>
      <c r="N1956" s="11">
        <v>46074</v>
      </c>
      <c r="O1956" s="11">
        <v>46074</v>
      </c>
    </row>
    <row r="1957" s="2" customFormat="1" ht="30" hidden="1" customHeight="1">
      <c r="A1957" s="5" t="s">
        <v>15</v>
      </c>
      <c r="B1957" s="5" t="s">
        <v>16</v>
      </c>
      <c r="C1957" s="6">
        <v>1329001710</v>
      </c>
      <c r="D1957" s="7" t="s">
        <v>2032</v>
      </c>
      <c r="E1957" s="7"/>
      <c r="F1957" s="8">
        <v>46074.468159317126</v>
      </c>
      <c r="G1957" s="8">
        <v>46076.274019907403</v>
      </c>
      <c r="H1957" s="9">
        <v>24</v>
      </c>
      <c r="I1957" s="6">
        <v>400426</v>
      </c>
      <c r="J1957" s="7" t="s">
        <v>833</v>
      </c>
      <c r="K1957" s="6">
        <v>153000110</v>
      </c>
      <c r="L1957" s="10"/>
      <c r="M1957" s="11">
        <v>47889</v>
      </c>
      <c r="N1957" s="11">
        <v>46074</v>
      </c>
      <c r="O1957" s="11">
        <v>46074</v>
      </c>
    </row>
    <row r="1958" s="2" customFormat="1" ht="30" hidden="1" customHeight="1">
      <c r="A1958" s="5" t="s">
        <v>15</v>
      </c>
      <c r="B1958" s="5" t="s">
        <v>16</v>
      </c>
      <c r="C1958" s="6">
        <v>1329001710</v>
      </c>
      <c r="D1958" s="7" t="s">
        <v>2033</v>
      </c>
      <c r="E1958" s="7"/>
      <c r="F1958" s="8">
        <v>46074.468159317126</v>
      </c>
      <c r="G1958" s="8">
        <v>46076.273882766203</v>
      </c>
      <c r="H1958" s="9">
        <v>24</v>
      </c>
      <c r="I1958" s="6">
        <v>400426</v>
      </c>
      <c r="J1958" s="7" t="s">
        <v>833</v>
      </c>
      <c r="K1958" s="6">
        <v>153000110</v>
      </c>
      <c r="L1958" s="10"/>
      <c r="M1958" s="11">
        <v>47889</v>
      </c>
      <c r="N1958" s="11">
        <v>46074</v>
      </c>
      <c r="O1958" s="11">
        <v>46074</v>
      </c>
    </row>
    <row r="1959" s="2" customFormat="1" ht="30" hidden="1" customHeight="1">
      <c r="A1959" s="5" t="s">
        <v>15</v>
      </c>
      <c r="B1959" s="5" t="s">
        <v>16</v>
      </c>
      <c r="C1959" s="6">
        <v>1329001710</v>
      </c>
      <c r="D1959" s="7" t="s">
        <v>2034</v>
      </c>
      <c r="E1959" s="7"/>
      <c r="F1959" s="8">
        <v>46074.468159317126</v>
      </c>
      <c r="G1959" s="8">
        <v>46076.273738668977</v>
      </c>
      <c r="H1959" s="9">
        <v>24</v>
      </c>
      <c r="I1959" s="6">
        <v>400426</v>
      </c>
      <c r="J1959" s="7" t="s">
        <v>833</v>
      </c>
      <c r="K1959" s="6">
        <v>153000110</v>
      </c>
      <c r="L1959" s="10"/>
      <c r="M1959" s="11">
        <v>47889</v>
      </c>
      <c r="N1959" s="11">
        <v>46074</v>
      </c>
      <c r="O1959" s="11">
        <v>46074</v>
      </c>
    </row>
    <row r="1960" s="2" customFormat="1" ht="30" hidden="1" customHeight="1">
      <c r="A1960" s="5" t="s">
        <v>15</v>
      </c>
      <c r="B1960" s="5" t="s">
        <v>16</v>
      </c>
      <c r="C1960" s="6">
        <v>1329001710</v>
      </c>
      <c r="D1960" s="7" t="s">
        <v>2035</v>
      </c>
      <c r="E1960" s="7"/>
      <c r="F1960" s="8">
        <v>46074.468159317126</v>
      </c>
      <c r="G1960" s="8">
        <v>46076.273501469906</v>
      </c>
      <c r="H1960" s="9">
        <v>24</v>
      </c>
      <c r="I1960" s="6">
        <v>400426</v>
      </c>
      <c r="J1960" s="7" t="s">
        <v>833</v>
      </c>
      <c r="K1960" s="6">
        <v>153000110</v>
      </c>
      <c r="L1960" s="10"/>
      <c r="M1960" s="11">
        <v>47889</v>
      </c>
      <c r="N1960" s="11">
        <v>46074</v>
      </c>
      <c r="O1960" s="11">
        <v>46074</v>
      </c>
    </row>
    <row r="1961" s="2" customFormat="1" ht="30" hidden="1" customHeight="1">
      <c r="A1961" s="5" t="s">
        <v>15</v>
      </c>
      <c r="B1961" s="5" t="s">
        <v>16</v>
      </c>
      <c r="C1961" s="6">
        <v>1329001710</v>
      </c>
      <c r="D1961" s="7" t="s">
        <v>2036</v>
      </c>
      <c r="E1961" s="7"/>
      <c r="F1961" s="8">
        <v>46074.468159317126</v>
      </c>
      <c r="G1961" s="8">
        <v>46076.273372488424</v>
      </c>
      <c r="H1961" s="9">
        <v>24</v>
      </c>
      <c r="I1961" s="6">
        <v>400426</v>
      </c>
      <c r="J1961" s="7" t="s">
        <v>833</v>
      </c>
      <c r="K1961" s="6">
        <v>153000110</v>
      </c>
      <c r="L1961" s="10"/>
      <c r="M1961" s="11">
        <v>47889</v>
      </c>
      <c r="N1961" s="11">
        <v>46074</v>
      </c>
      <c r="O1961" s="11">
        <v>46074</v>
      </c>
    </row>
    <row r="1962" s="2" customFormat="1" ht="30" hidden="1" customHeight="1">
      <c r="A1962" s="5" t="s">
        <v>15</v>
      </c>
      <c r="B1962" s="5" t="s">
        <v>16</v>
      </c>
      <c r="C1962" s="6">
        <v>1329001710</v>
      </c>
      <c r="D1962" s="7" t="s">
        <v>2037</v>
      </c>
      <c r="E1962" s="7"/>
      <c r="F1962" s="8">
        <v>46074.468159317126</v>
      </c>
      <c r="G1962" s="8">
        <v>46076.273057604165</v>
      </c>
      <c r="H1962" s="9">
        <v>24</v>
      </c>
      <c r="I1962" s="6">
        <v>400426</v>
      </c>
      <c r="J1962" s="7" t="s">
        <v>833</v>
      </c>
      <c r="K1962" s="6">
        <v>153000110</v>
      </c>
      <c r="L1962" s="10"/>
      <c r="M1962" s="11">
        <v>47889</v>
      </c>
      <c r="N1962" s="11">
        <v>46074</v>
      </c>
      <c r="O1962" s="11">
        <v>46074</v>
      </c>
    </row>
    <row r="1963" s="2" customFormat="1" ht="30" hidden="1" customHeight="1">
      <c r="A1963" s="5" t="s">
        <v>15</v>
      </c>
      <c r="B1963" s="5" t="s">
        <v>16</v>
      </c>
      <c r="C1963" s="6">
        <v>1329001710</v>
      </c>
      <c r="D1963" s="7" t="s">
        <v>2038</v>
      </c>
      <c r="E1963" s="7"/>
      <c r="F1963" s="8">
        <v>46074.468159317126</v>
      </c>
      <c r="G1963" s="8">
        <v>46076.273630798612</v>
      </c>
      <c r="H1963" s="9">
        <v>24</v>
      </c>
      <c r="I1963" s="6">
        <v>400426</v>
      </c>
      <c r="J1963" s="7" t="s">
        <v>833</v>
      </c>
      <c r="K1963" s="6">
        <v>153000110</v>
      </c>
      <c r="L1963" s="10"/>
      <c r="M1963" s="11">
        <v>47889</v>
      </c>
      <c r="N1963" s="11">
        <v>46074</v>
      </c>
      <c r="O1963" s="11">
        <v>46074</v>
      </c>
    </row>
    <row r="1964" s="2" customFormat="1" ht="30" hidden="1" customHeight="1">
      <c r="A1964" s="5" t="s">
        <v>111</v>
      </c>
      <c r="B1964" s="5" t="s">
        <v>16</v>
      </c>
      <c r="C1964" s="6">
        <v>1329001711</v>
      </c>
      <c r="D1964" s="7" t="s">
        <v>2039</v>
      </c>
      <c r="E1964" s="7"/>
      <c r="F1964" s="8">
        <v>46076.220413715273</v>
      </c>
      <c r="G1964" s="8">
        <v>46076.230013796296</v>
      </c>
      <c r="H1964" s="9">
        <v>24</v>
      </c>
      <c r="I1964" s="6">
        <v>400426</v>
      </c>
      <c r="J1964" s="7" t="s">
        <v>833</v>
      </c>
      <c r="K1964" s="6">
        <v>153000125</v>
      </c>
      <c r="L1964" s="10"/>
      <c r="M1964" s="11">
        <v>47894</v>
      </c>
      <c r="N1964" s="11"/>
      <c r="O1964" s="11"/>
    </row>
    <row r="1965" s="2" customFormat="1" ht="30" hidden="1" customHeight="1">
      <c r="A1965" s="5" t="s">
        <v>111</v>
      </c>
      <c r="B1965" s="5" t="s">
        <v>16</v>
      </c>
      <c r="C1965" s="6">
        <v>1329001711</v>
      </c>
      <c r="D1965" s="7" t="s">
        <v>2040</v>
      </c>
      <c r="E1965" s="7"/>
      <c r="F1965" s="8">
        <v>46076.220413715273</v>
      </c>
      <c r="G1965" s="8">
        <v>46076.239038888889</v>
      </c>
      <c r="H1965" s="9">
        <v>24</v>
      </c>
      <c r="I1965" s="6">
        <v>400426</v>
      </c>
      <c r="J1965" s="7" t="s">
        <v>833</v>
      </c>
      <c r="K1965" s="6">
        <v>153000125</v>
      </c>
      <c r="L1965" s="10"/>
      <c r="M1965" s="11">
        <v>47894</v>
      </c>
      <c r="N1965" s="11"/>
      <c r="O1965" s="11"/>
    </row>
    <row r="1966" s="2" customFormat="1" ht="30" hidden="1" customHeight="1">
      <c r="A1966" s="5" t="s">
        <v>111</v>
      </c>
      <c r="B1966" s="5" t="s">
        <v>16</v>
      </c>
      <c r="C1966" s="6">
        <v>1329001711</v>
      </c>
      <c r="D1966" s="7" t="s">
        <v>2041</v>
      </c>
      <c r="E1966" s="7"/>
      <c r="F1966" s="8">
        <v>46076.220413715273</v>
      </c>
      <c r="G1966" s="8">
        <v>46076.238585671294</v>
      </c>
      <c r="H1966" s="9">
        <v>24</v>
      </c>
      <c r="I1966" s="6">
        <v>400426</v>
      </c>
      <c r="J1966" s="7" t="s">
        <v>833</v>
      </c>
      <c r="K1966" s="6">
        <v>153000113</v>
      </c>
      <c r="L1966" s="10"/>
      <c r="M1966" s="11">
        <v>47894</v>
      </c>
      <c r="N1966" s="11"/>
      <c r="O1966" s="11"/>
    </row>
    <row r="1967" s="2" customFormat="1" ht="30" hidden="1" customHeight="1">
      <c r="A1967" s="5" t="s">
        <v>111</v>
      </c>
      <c r="B1967" s="5" t="s">
        <v>16</v>
      </c>
      <c r="C1967" s="6">
        <v>1329001711</v>
      </c>
      <c r="D1967" s="7" t="s">
        <v>2042</v>
      </c>
      <c r="E1967" s="7"/>
      <c r="F1967" s="8">
        <v>46076.220413715273</v>
      </c>
      <c r="G1967" s="8">
        <v>46076.238154999999</v>
      </c>
      <c r="H1967" s="9">
        <v>24</v>
      </c>
      <c r="I1967" s="6">
        <v>400426</v>
      </c>
      <c r="J1967" s="7" t="s">
        <v>833</v>
      </c>
      <c r="K1967" s="6">
        <v>153000125</v>
      </c>
      <c r="L1967" s="10"/>
      <c r="M1967" s="11">
        <v>47894</v>
      </c>
      <c r="N1967" s="11"/>
      <c r="O1967" s="11"/>
    </row>
    <row r="1968" s="2" customFormat="1" ht="30" hidden="1" customHeight="1">
      <c r="A1968" s="5" t="s">
        <v>111</v>
      </c>
      <c r="B1968" s="5" t="s">
        <v>16</v>
      </c>
      <c r="C1968" s="6">
        <v>1329001711</v>
      </c>
      <c r="D1968" s="7" t="s">
        <v>2043</v>
      </c>
      <c r="E1968" s="7"/>
      <c r="F1968" s="8">
        <v>46076.220413715273</v>
      </c>
      <c r="G1968" s="8">
        <v>46076.237598148145</v>
      </c>
      <c r="H1968" s="9">
        <v>24</v>
      </c>
      <c r="I1968" s="6">
        <v>400426</v>
      </c>
      <c r="J1968" s="7" t="s">
        <v>833</v>
      </c>
      <c r="K1968" s="6">
        <v>153000125</v>
      </c>
      <c r="L1968" s="10"/>
      <c r="M1968" s="11">
        <v>47894</v>
      </c>
      <c r="N1968" s="11"/>
      <c r="O1968" s="11"/>
    </row>
    <row r="1969" s="2" customFormat="1" ht="30" hidden="1" customHeight="1">
      <c r="A1969" s="5" t="s">
        <v>111</v>
      </c>
      <c r="B1969" s="5" t="s">
        <v>16</v>
      </c>
      <c r="C1969" s="6">
        <v>1329001711</v>
      </c>
      <c r="D1969" s="7" t="s">
        <v>2044</v>
      </c>
      <c r="E1969" s="7"/>
      <c r="F1969" s="8">
        <v>46076.220413715273</v>
      </c>
      <c r="G1969" s="8">
        <v>46076.237077928236</v>
      </c>
      <c r="H1969" s="9">
        <v>24</v>
      </c>
      <c r="I1969" s="6">
        <v>400426</v>
      </c>
      <c r="J1969" s="7" t="s">
        <v>833</v>
      </c>
      <c r="K1969" s="6">
        <v>153000125</v>
      </c>
      <c r="L1969" s="10"/>
      <c r="M1969" s="11">
        <v>47894</v>
      </c>
      <c r="N1969" s="11"/>
      <c r="O1969" s="11"/>
    </row>
    <row r="1970" s="2" customFormat="1" ht="30" hidden="1" customHeight="1">
      <c r="A1970" s="5" t="s">
        <v>111</v>
      </c>
      <c r="B1970" s="5" t="s">
        <v>16</v>
      </c>
      <c r="C1970" s="6">
        <v>1329001711</v>
      </c>
      <c r="D1970" s="7" t="s">
        <v>2045</v>
      </c>
      <c r="E1970" s="7"/>
      <c r="F1970" s="8">
        <v>46076.220413715273</v>
      </c>
      <c r="G1970" s="8">
        <v>46076.23644862268</v>
      </c>
      <c r="H1970" s="9">
        <v>24</v>
      </c>
      <c r="I1970" s="6">
        <v>400426</v>
      </c>
      <c r="J1970" s="7" t="s">
        <v>833</v>
      </c>
      <c r="K1970" s="6">
        <v>153000125</v>
      </c>
      <c r="L1970" s="10"/>
      <c r="M1970" s="11">
        <v>47894</v>
      </c>
      <c r="N1970" s="11"/>
      <c r="O1970" s="11"/>
    </row>
    <row r="1971" s="2" customFormat="1" ht="30" hidden="1" customHeight="1">
      <c r="A1971" s="5" t="s">
        <v>111</v>
      </c>
      <c r="B1971" s="5" t="s">
        <v>16</v>
      </c>
      <c r="C1971" s="6">
        <v>1329001711</v>
      </c>
      <c r="D1971" s="7" t="s">
        <v>2046</v>
      </c>
      <c r="E1971" s="7"/>
      <c r="F1971" s="8">
        <v>46076.220413715273</v>
      </c>
      <c r="G1971" s="8">
        <v>46076.235880983797</v>
      </c>
      <c r="H1971" s="9">
        <v>24</v>
      </c>
      <c r="I1971" s="6">
        <v>400426</v>
      </c>
      <c r="J1971" s="7" t="s">
        <v>833</v>
      </c>
      <c r="K1971" s="6">
        <v>153000113</v>
      </c>
      <c r="L1971" s="10"/>
      <c r="M1971" s="11">
        <v>47894</v>
      </c>
      <c r="N1971" s="11"/>
      <c r="O1971" s="11"/>
    </row>
    <row r="1972" s="2" customFormat="1" ht="30" hidden="1" customHeight="1">
      <c r="A1972" s="5" t="s">
        <v>111</v>
      </c>
      <c r="B1972" s="5" t="s">
        <v>16</v>
      </c>
      <c r="C1972" s="6">
        <v>1329001711</v>
      </c>
      <c r="D1972" s="7" t="s">
        <v>2047</v>
      </c>
      <c r="E1972" s="7"/>
      <c r="F1972" s="8">
        <v>46076.220413715273</v>
      </c>
      <c r="G1972" s="8">
        <v>46076.235272673606</v>
      </c>
      <c r="H1972" s="9">
        <v>24</v>
      </c>
      <c r="I1972" s="6">
        <v>400426</v>
      </c>
      <c r="J1972" s="7" t="s">
        <v>833</v>
      </c>
      <c r="K1972" s="6">
        <v>153000125</v>
      </c>
      <c r="L1972" s="10"/>
      <c r="M1972" s="11">
        <v>47894</v>
      </c>
      <c r="N1972" s="11"/>
      <c r="O1972" s="11"/>
    </row>
    <row r="1973" s="2" customFormat="1" ht="30" hidden="1" customHeight="1">
      <c r="A1973" s="5" t="s">
        <v>111</v>
      </c>
      <c r="B1973" s="5" t="s">
        <v>16</v>
      </c>
      <c r="C1973" s="6">
        <v>1329001711</v>
      </c>
      <c r="D1973" s="7" t="s">
        <v>2048</v>
      </c>
      <c r="E1973" s="7"/>
      <c r="F1973" s="8">
        <v>46076.220413715273</v>
      </c>
      <c r="G1973" s="8">
        <v>46076.234477812497</v>
      </c>
      <c r="H1973" s="9">
        <v>24</v>
      </c>
      <c r="I1973" s="6">
        <v>400426</v>
      </c>
      <c r="J1973" s="7" t="s">
        <v>833</v>
      </c>
      <c r="K1973" s="6">
        <v>153000113</v>
      </c>
      <c r="L1973" s="10"/>
      <c r="M1973" s="11">
        <v>47894</v>
      </c>
      <c r="N1973" s="11"/>
      <c r="O1973" s="11"/>
    </row>
    <row r="1974" s="2" customFormat="1" ht="30" hidden="1" customHeight="1">
      <c r="A1974" s="5" t="s">
        <v>111</v>
      </c>
      <c r="B1974" s="5" t="s">
        <v>16</v>
      </c>
      <c r="C1974" s="6">
        <v>1329001711</v>
      </c>
      <c r="D1974" s="7" t="s">
        <v>2049</v>
      </c>
      <c r="E1974" s="7"/>
      <c r="F1974" s="8">
        <v>46076.220413715273</v>
      </c>
      <c r="G1974" s="8">
        <v>46076.233829537035</v>
      </c>
      <c r="H1974" s="9">
        <v>24</v>
      </c>
      <c r="I1974" s="6">
        <v>400426</v>
      </c>
      <c r="J1974" s="7" t="s">
        <v>833</v>
      </c>
      <c r="K1974" s="6">
        <v>153000125</v>
      </c>
      <c r="L1974" s="10"/>
      <c r="M1974" s="11">
        <v>47894</v>
      </c>
      <c r="N1974" s="11"/>
      <c r="O1974" s="11"/>
    </row>
    <row r="1975" s="2" customFormat="1" ht="30" hidden="1" customHeight="1">
      <c r="A1975" s="5" t="s">
        <v>111</v>
      </c>
      <c r="B1975" s="5" t="s">
        <v>16</v>
      </c>
      <c r="C1975" s="6">
        <v>1329001711</v>
      </c>
      <c r="D1975" s="7" t="s">
        <v>2050</v>
      </c>
      <c r="E1975" s="7"/>
      <c r="F1975" s="8">
        <v>46076.220413715273</v>
      </c>
      <c r="G1975" s="8">
        <v>46076.233305925925</v>
      </c>
      <c r="H1975" s="9">
        <v>24</v>
      </c>
      <c r="I1975" s="6">
        <v>400426</v>
      </c>
      <c r="J1975" s="7" t="s">
        <v>833</v>
      </c>
      <c r="K1975" s="6">
        <v>153000125</v>
      </c>
      <c r="L1975" s="10"/>
      <c r="M1975" s="11">
        <v>47894</v>
      </c>
      <c r="N1975" s="11"/>
      <c r="O1975" s="11"/>
    </row>
    <row r="1976" s="2" customFormat="1" ht="30" hidden="1" customHeight="1">
      <c r="A1976" s="5" t="s">
        <v>111</v>
      </c>
      <c r="B1976" s="5" t="s">
        <v>16</v>
      </c>
      <c r="C1976" s="6">
        <v>1329001711</v>
      </c>
      <c r="D1976" s="7" t="s">
        <v>2051</v>
      </c>
      <c r="E1976" s="7"/>
      <c r="F1976" s="8">
        <v>46076.220413715273</v>
      </c>
      <c r="G1976" s="8">
        <v>46076.232734884259</v>
      </c>
      <c r="H1976" s="9">
        <v>24</v>
      </c>
      <c r="I1976" s="6">
        <v>400426</v>
      </c>
      <c r="J1976" s="7" t="s">
        <v>833</v>
      </c>
      <c r="K1976" s="6">
        <v>153000125</v>
      </c>
      <c r="L1976" s="10"/>
      <c r="M1976" s="11">
        <v>47894</v>
      </c>
      <c r="N1976" s="11"/>
      <c r="O1976" s="11"/>
    </row>
    <row r="1977" s="2" customFormat="1" ht="30" hidden="1" customHeight="1">
      <c r="A1977" s="5" t="s">
        <v>111</v>
      </c>
      <c r="B1977" s="5" t="s">
        <v>16</v>
      </c>
      <c r="C1977" s="6">
        <v>1329001711</v>
      </c>
      <c r="D1977" s="7" t="s">
        <v>2052</v>
      </c>
      <c r="E1977" s="7"/>
      <c r="F1977" s="8">
        <v>46076.220413715273</v>
      </c>
      <c r="G1977" s="8">
        <v>46076.232204641201</v>
      </c>
      <c r="H1977" s="9">
        <v>24</v>
      </c>
      <c r="I1977" s="6">
        <v>400426</v>
      </c>
      <c r="J1977" s="7" t="s">
        <v>833</v>
      </c>
      <c r="K1977" s="6">
        <v>153000125</v>
      </c>
      <c r="L1977" s="10"/>
      <c r="M1977" s="11">
        <v>47894</v>
      </c>
      <c r="N1977" s="11"/>
      <c r="O1977" s="11"/>
    </row>
    <row r="1978" s="2" customFormat="1" ht="30" hidden="1" customHeight="1">
      <c r="A1978" s="5" t="s">
        <v>111</v>
      </c>
      <c r="B1978" s="5" t="s">
        <v>16</v>
      </c>
      <c r="C1978" s="6">
        <v>1329001711</v>
      </c>
      <c r="D1978" s="7" t="s">
        <v>2053</v>
      </c>
      <c r="E1978" s="7"/>
      <c r="F1978" s="8">
        <v>46076.220413715273</v>
      </c>
      <c r="G1978" s="8">
        <v>46076.231169849532</v>
      </c>
      <c r="H1978" s="9">
        <v>24</v>
      </c>
      <c r="I1978" s="6">
        <v>400426</v>
      </c>
      <c r="J1978" s="7" t="s">
        <v>833</v>
      </c>
      <c r="K1978" s="6">
        <v>153000125</v>
      </c>
      <c r="L1978" s="10"/>
      <c r="M1978" s="11">
        <v>47894</v>
      </c>
      <c r="N1978" s="11"/>
      <c r="O1978" s="11"/>
    </row>
    <row r="1979" s="2" customFormat="1" ht="30" hidden="1" customHeight="1">
      <c r="A1979" s="5" t="s">
        <v>111</v>
      </c>
      <c r="B1979" s="5" t="s">
        <v>16</v>
      </c>
      <c r="C1979" s="6">
        <v>1329001711</v>
      </c>
      <c r="D1979" s="7" t="s">
        <v>2054</v>
      </c>
      <c r="E1979" s="7"/>
      <c r="F1979" s="8">
        <v>46076.220413715273</v>
      </c>
      <c r="G1979" s="8">
        <v>46076.230648217592</v>
      </c>
      <c r="H1979" s="9">
        <v>24</v>
      </c>
      <c r="I1979" s="6">
        <v>400426</v>
      </c>
      <c r="J1979" s="7" t="s">
        <v>833</v>
      </c>
      <c r="K1979" s="6">
        <v>153000125</v>
      </c>
      <c r="L1979" s="10"/>
      <c r="M1979" s="11">
        <v>47894</v>
      </c>
      <c r="N1979" s="11"/>
      <c r="O1979" s="11"/>
    </row>
    <row r="1980" s="2" customFormat="1" ht="30" hidden="1" customHeight="1">
      <c r="A1980" s="5" t="s">
        <v>111</v>
      </c>
      <c r="B1980" s="5" t="s">
        <v>16</v>
      </c>
      <c r="C1980" s="6">
        <v>1329001711</v>
      </c>
      <c r="D1980" s="7" t="s">
        <v>2055</v>
      </c>
      <c r="E1980" s="7"/>
      <c r="F1980" s="8">
        <v>46076.220413715273</v>
      </c>
      <c r="G1980" s="8">
        <v>46076.250501539347</v>
      </c>
      <c r="H1980" s="9">
        <v>24</v>
      </c>
      <c r="I1980" s="6">
        <v>400426</v>
      </c>
      <c r="J1980" s="7" t="s">
        <v>833</v>
      </c>
      <c r="K1980" s="6">
        <v>153000113</v>
      </c>
      <c r="L1980" s="10"/>
      <c r="M1980" s="11">
        <v>47894</v>
      </c>
      <c r="N1980" s="11"/>
      <c r="O1980" s="11"/>
    </row>
    <row r="1981" s="2" customFormat="1" ht="30" hidden="1" customHeight="1">
      <c r="A1981" s="5" t="s">
        <v>111</v>
      </c>
      <c r="B1981" s="5" t="s">
        <v>16</v>
      </c>
      <c r="C1981" s="6">
        <v>1329001711</v>
      </c>
      <c r="D1981" s="7" t="s">
        <v>2056</v>
      </c>
      <c r="E1981" s="7"/>
      <c r="F1981" s="8">
        <v>46076.220413715273</v>
      </c>
      <c r="G1981" s="8">
        <v>46076.25004543981</v>
      </c>
      <c r="H1981" s="9">
        <v>24</v>
      </c>
      <c r="I1981" s="6">
        <v>400426</v>
      </c>
      <c r="J1981" s="7" t="s">
        <v>833</v>
      </c>
      <c r="K1981" s="6">
        <v>153000113</v>
      </c>
      <c r="L1981" s="10"/>
      <c r="M1981" s="11">
        <v>47894</v>
      </c>
      <c r="N1981" s="11"/>
      <c r="O1981" s="11"/>
    </row>
    <row r="1982" s="2" customFormat="1" ht="30" hidden="1" customHeight="1">
      <c r="A1982" s="5" t="s">
        <v>111</v>
      </c>
      <c r="B1982" s="5" t="s">
        <v>16</v>
      </c>
      <c r="C1982" s="6">
        <v>1329001711</v>
      </c>
      <c r="D1982" s="7" t="s">
        <v>2057</v>
      </c>
      <c r="E1982" s="7"/>
      <c r="F1982" s="8">
        <v>46076.220413715273</v>
      </c>
      <c r="G1982" s="8">
        <v>46076.249689328703</v>
      </c>
      <c r="H1982" s="9">
        <v>24</v>
      </c>
      <c r="I1982" s="6">
        <v>400426</v>
      </c>
      <c r="J1982" s="7" t="s">
        <v>833</v>
      </c>
      <c r="K1982" s="6">
        <v>153000125</v>
      </c>
      <c r="L1982" s="10"/>
      <c r="M1982" s="11">
        <v>47894</v>
      </c>
      <c r="N1982" s="11"/>
      <c r="O1982" s="11"/>
    </row>
    <row r="1983" s="2" customFormat="1" ht="30" hidden="1" customHeight="1">
      <c r="A1983" s="5" t="s">
        <v>111</v>
      </c>
      <c r="B1983" s="5" t="s">
        <v>16</v>
      </c>
      <c r="C1983" s="6">
        <v>1329001711</v>
      </c>
      <c r="D1983" s="7" t="s">
        <v>2058</v>
      </c>
      <c r="E1983" s="7"/>
      <c r="F1983" s="8">
        <v>46076.220413715273</v>
      </c>
      <c r="G1983" s="8">
        <v>46076.251041736112</v>
      </c>
      <c r="H1983" s="9">
        <v>24</v>
      </c>
      <c r="I1983" s="6">
        <v>400426</v>
      </c>
      <c r="J1983" s="7" t="s">
        <v>833</v>
      </c>
      <c r="K1983" s="6">
        <v>153000125</v>
      </c>
      <c r="L1983" s="10"/>
      <c r="M1983" s="11">
        <v>47894</v>
      </c>
      <c r="N1983" s="11"/>
      <c r="O1983" s="11"/>
    </row>
    <row r="1984" s="2" customFormat="1" ht="30" hidden="1" customHeight="1">
      <c r="A1984" s="5" t="s">
        <v>111</v>
      </c>
      <c r="B1984" s="5" t="s">
        <v>16</v>
      </c>
      <c r="C1984" s="6">
        <v>1329001711</v>
      </c>
      <c r="D1984" s="7" t="s">
        <v>2059</v>
      </c>
      <c r="E1984" s="7"/>
      <c r="F1984" s="8">
        <v>46076.220413715273</v>
      </c>
      <c r="G1984" s="8">
        <v>46076.231702314813</v>
      </c>
      <c r="H1984" s="9">
        <v>24</v>
      </c>
      <c r="I1984" s="6">
        <v>400426</v>
      </c>
      <c r="J1984" s="7" t="s">
        <v>833</v>
      </c>
      <c r="K1984" s="6">
        <v>153000125</v>
      </c>
      <c r="L1984" s="10"/>
      <c r="M1984" s="11">
        <v>47894</v>
      </c>
      <c r="N1984" s="11"/>
      <c r="O1984" s="11"/>
    </row>
    <row r="1985" s="2" customFormat="1" ht="30" hidden="1" customHeight="1">
      <c r="A1985" s="5" t="s">
        <v>111</v>
      </c>
      <c r="B1985" s="5" t="s">
        <v>16</v>
      </c>
      <c r="C1985" s="6">
        <v>1329001711</v>
      </c>
      <c r="D1985" s="7" t="s">
        <v>2060</v>
      </c>
      <c r="E1985" s="7"/>
      <c r="F1985" s="8">
        <v>46076.220413715273</v>
      </c>
      <c r="G1985" s="8">
        <v>46076.229151550921</v>
      </c>
      <c r="H1985" s="9">
        <v>24</v>
      </c>
      <c r="I1985" s="6">
        <v>400426</v>
      </c>
      <c r="J1985" s="7" t="s">
        <v>833</v>
      </c>
      <c r="K1985" s="6">
        <v>153000113</v>
      </c>
      <c r="L1985" s="10"/>
      <c r="M1985" s="11">
        <v>47894</v>
      </c>
      <c r="N1985" s="11"/>
      <c r="O1985" s="11"/>
    </row>
    <row r="1986" s="2" customFormat="1" ht="30" hidden="1" customHeight="1">
      <c r="A1986" s="5" t="s">
        <v>111</v>
      </c>
      <c r="B1986" s="5" t="s">
        <v>16</v>
      </c>
      <c r="C1986" s="6">
        <v>1329001712</v>
      </c>
      <c r="D1986" s="7" t="s">
        <v>2061</v>
      </c>
      <c r="E1986" s="7"/>
      <c r="F1986" s="8">
        <v>46076.353728090275</v>
      </c>
      <c r="G1986" s="8">
        <v>46076.36654988426</v>
      </c>
      <c r="H1986" s="9">
        <v>4</v>
      </c>
      <c r="I1986" s="6">
        <v>400912</v>
      </c>
      <c r="J1986" s="7" t="s">
        <v>742</v>
      </c>
      <c r="K1986" s="6">
        <v>400004142</v>
      </c>
      <c r="L1986" s="10"/>
      <c r="M1986" s="11">
        <v>47890</v>
      </c>
      <c r="N1986" s="11"/>
      <c r="O1986" s="11"/>
    </row>
    <row r="1987" s="2" customFormat="1" ht="30" hidden="1" customHeight="1">
      <c r="A1987" s="5" t="s">
        <v>111</v>
      </c>
      <c r="B1987" s="5" t="s">
        <v>16</v>
      </c>
      <c r="C1987" s="6">
        <v>1329001712</v>
      </c>
      <c r="D1987" s="7" t="s">
        <v>2062</v>
      </c>
      <c r="E1987" s="7"/>
      <c r="F1987" s="8">
        <v>46076.353728090275</v>
      </c>
      <c r="G1987" s="8">
        <v>46076.363251840274</v>
      </c>
      <c r="H1987" s="9">
        <v>52</v>
      </c>
      <c r="I1987" s="6">
        <v>400390</v>
      </c>
      <c r="J1987" s="7" t="s">
        <v>1995</v>
      </c>
      <c r="K1987" s="6">
        <v>153000126</v>
      </c>
      <c r="L1987" s="10">
        <v>46071</v>
      </c>
      <c r="M1987" s="11">
        <v>47896</v>
      </c>
      <c r="N1987" s="11"/>
      <c r="O1987" s="11"/>
    </row>
    <row r="1988" s="2" customFormat="1" ht="30" hidden="1" customHeight="1">
      <c r="A1988" s="5" t="s">
        <v>111</v>
      </c>
      <c r="B1988" s="5" t="s">
        <v>16</v>
      </c>
      <c r="C1988" s="6">
        <v>1329001712</v>
      </c>
      <c r="D1988" s="7" t="s">
        <v>2063</v>
      </c>
      <c r="E1988" s="7"/>
      <c r="F1988" s="8">
        <v>46076.353728090275</v>
      </c>
      <c r="G1988" s="8">
        <v>46076.36278668981</v>
      </c>
      <c r="H1988" s="9">
        <v>52</v>
      </c>
      <c r="I1988" s="6">
        <v>400390</v>
      </c>
      <c r="J1988" s="7" t="s">
        <v>1995</v>
      </c>
      <c r="K1988" s="6">
        <v>153000126</v>
      </c>
      <c r="L1988" s="10"/>
      <c r="M1988" s="11">
        <v>47896</v>
      </c>
      <c r="N1988" s="11"/>
      <c r="O1988" s="11"/>
    </row>
    <row r="1989" s="2" customFormat="1" ht="30" hidden="1" customHeight="1">
      <c r="A1989" s="5" t="s">
        <v>111</v>
      </c>
      <c r="B1989" s="5" t="s">
        <v>16</v>
      </c>
      <c r="C1989" s="6">
        <v>1329001712</v>
      </c>
      <c r="D1989" s="7" t="s">
        <v>2064</v>
      </c>
      <c r="E1989" s="7"/>
      <c r="F1989" s="8">
        <v>46076.353728090275</v>
      </c>
      <c r="G1989" s="8">
        <v>46076.362155717594</v>
      </c>
      <c r="H1989" s="9">
        <v>52</v>
      </c>
      <c r="I1989" s="6">
        <v>400390</v>
      </c>
      <c r="J1989" s="7" t="s">
        <v>1995</v>
      </c>
      <c r="K1989" s="6">
        <v>153000126</v>
      </c>
      <c r="L1989" s="10"/>
      <c r="M1989" s="11">
        <v>47896</v>
      </c>
      <c r="N1989" s="11"/>
      <c r="O1989" s="11"/>
    </row>
    <row r="1990" s="2" customFormat="1" ht="30" hidden="1" customHeight="1">
      <c r="A1990" s="5" t="s">
        <v>111</v>
      </c>
      <c r="B1990" s="5" t="s">
        <v>16</v>
      </c>
      <c r="C1990" s="6">
        <v>1329001712</v>
      </c>
      <c r="D1990" s="7" t="s">
        <v>2065</v>
      </c>
      <c r="E1990" s="7"/>
      <c r="F1990" s="8">
        <v>46076.353728090275</v>
      </c>
      <c r="G1990" s="8">
        <v>46076.361570162037</v>
      </c>
      <c r="H1990" s="9">
        <v>52</v>
      </c>
      <c r="I1990" s="6">
        <v>400390</v>
      </c>
      <c r="J1990" s="7" t="s">
        <v>1995</v>
      </c>
      <c r="K1990" s="6">
        <v>153000126</v>
      </c>
      <c r="L1990" s="10"/>
      <c r="M1990" s="11">
        <v>47896</v>
      </c>
      <c r="N1990" s="11"/>
      <c r="O1990" s="11"/>
    </row>
    <row r="1991" s="2" customFormat="1" ht="30" hidden="1" customHeight="1">
      <c r="A1991" s="5" t="s">
        <v>111</v>
      </c>
      <c r="B1991" s="5" t="s">
        <v>16</v>
      </c>
      <c r="C1991" s="6">
        <v>1329001712</v>
      </c>
      <c r="D1991" s="7" t="s">
        <v>2066</v>
      </c>
      <c r="E1991" s="7"/>
      <c r="F1991" s="8">
        <v>46076.353728090275</v>
      </c>
      <c r="G1991" s="8">
        <v>46076.360610289346</v>
      </c>
      <c r="H1991" s="9">
        <v>52</v>
      </c>
      <c r="I1991" s="6">
        <v>400390</v>
      </c>
      <c r="J1991" s="7" t="s">
        <v>1995</v>
      </c>
      <c r="K1991" s="6">
        <v>153000126</v>
      </c>
      <c r="L1991" s="10"/>
      <c r="M1991" s="11">
        <v>47896</v>
      </c>
      <c r="N1991" s="11"/>
      <c r="O1991" s="11"/>
    </row>
    <row r="1992" s="2" customFormat="1" ht="30" hidden="1" customHeight="1">
      <c r="A1992" s="5" t="s">
        <v>111</v>
      </c>
      <c r="B1992" s="5" t="s">
        <v>16</v>
      </c>
      <c r="C1992" s="6">
        <v>1329001712</v>
      </c>
      <c r="D1992" s="7" t="s">
        <v>2067</v>
      </c>
      <c r="E1992" s="7"/>
      <c r="F1992" s="8">
        <v>46076.353728090275</v>
      </c>
      <c r="G1992" s="8">
        <v>46076.36112509259</v>
      </c>
      <c r="H1992" s="9">
        <v>52</v>
      </c>
      <c r="I1992" s="6">
        <v>400390</v>
      </c>
      <c r="J1992" s="7" t="s">
        <v>1995</v>
      </c>
      <c r="K1992" s="6">
        <v>153000126</v>
      </c>
      <c r="L1992" s="10"/>
      <c r="M1992" s="11">
        <v>47896</v>
      </c>
      <c r="N1992" s="11"/>
      <c r="O1992" s="11"/>
    </row>
    <row r="1993" s="2" customFormat="1" ht="30" hidden="1" customHeight="1">
      <c r="A1993" s="5" t="s">
        <v>111</v>
      </c>
      <c r="B1993" s="5" t="s">
        <v>16</v>
      </c>
      <c r="C1993" s="6">
        <v>1329001712</v>
      </c>
      <c r="D1993" s="7" t="s">
        <v>2068</v>
      </c>
      <c r="E1993" s="7"/>
      <c r="F1993" s="8">
        <v>46076.353728090275</v>
      </c>
      <c r="G1993" s="8">
        <v>46076.357113993057</v>
      </c>
      <c r="H1993" s="9">
        <v>52</v>
      </c>
      <c r="I1993" s="6">
        <v>400390</v>
      </c>
      <c r="J1993" s="7" t="s">
        <v>1995</v>
      </c>
      <c r="K1993" s="6">
        <v>153000126</v>
      </c>
      <c r="L1993" s="10"/>
      <c r="M1993" s="11">
        <v>47896</v>
      </c>
      <c r="N1993" s="11"/>
      <c r="O1993" s="11"/>
    </row>
    <row r="1994" s="2" customFormat="1" ht="30" hidden="1" customHeight="1">
      <c r="A1994" s="5" t="s">
        <v>111</v>
      </c>
      <c r="B1994" s="5" t="s">
        <v>16</v>
      </c>
      <c r="C1994" s="6">
        <v>1329001712</v>
      </c>
      <c r="D1994" s="7" t="s">
        <v>2069</v>
      </c>
      <c r="E1994" s="7"/>
      <c r="F1994" s="8">
        <v>46076.353728090275</v>
      </c>
      <c r="G1994" s="8">
        <v>46076.360161886572</v>
      </c>
      <c r="H1994" s="9">
        <v>52</v>
      </c>
      <c r="I1994" s="6">
        <v>400390</v>
      </c>
      <c r="J1994" s="7" t="s">
        <v>1995</v>
      </c>
      <c r="K1994" s="6">
        <v>153000126</v>
      </c>
      <c r="L1994" s="10"/>
      <c r="M1994" s="11">
        <v>47896</v>
      </c>
      <c r="N1994" s="11"/>
      <c r="O1994" s="11"/>
    </row>
    <row r="1995" s="2" customFormat="1" ht="30" hidden="1" customHeight="1">
      <c r="A1995" s="5" t="s">
        <v>111</v>
      </c>
      <c r="B1995" s="5" t="s">
        <v>16</v>
      </c>
      <c r="C1995" s="6">
        <v>1329001712</v>
      </c>
      <c r="D1995" s="7" t="s">
        <v>2070</v>
      </c>
      <c r="E1995" s="7"/>
      <c r="F1995" s="8">
        <v>46076.353728090275</v>
      </c>
      <c r="G1995" s="8">
        <v>46076.359092685183</v>
      </c>
      <c r="H1995" s="9">
        <v>52</v>
      </c>
      <c r="I1995" s="6">
        <v>400390</v>
      </c>
      <c r="J1995" s="7" t="s">
        <v>1995</v>
      </c>
      <c r="K1995" s="6">
        <v>153000126</v>
      </c>
      <c r="L1995" s="10"/>
      <c r="M1995" s="11">
        <v>47896</v>
      </c>
      <c r="N1995" s="11"/>
      <c r="O1995" s="11"/>
    </row>
    <row r="1996" s="2" customFormat="1" ht="30" hidden="1" customHeight="1">
      <c r="A1996" s="5" t="s">
        <v>111</v>
      </c>
      <c r="B1996" s="5" t="s">
        <v>16</v>
      </c>
      <c r="C1996" s="6">
        <v>1329001712</v>
      </c>
      <c r="D1996" s="7" t="s">
        <v>2071</v>
      </c>
      <c r="E1996" s="7"/>
      <c r="F1996" s="8">
        <v>46076.353728090275</v>
      </c>
      <c r="G1996" s="8">
        <v>46076.358046215275</v>
      </c>
      <c r="H1996" s="9">
        <v>52</v>
      </c>
      <c r="I1996" s="6">
        <v>400390</v>
      </c>
      <c r="J1996" s="7" t="s">
        <v>1995</v>
      </c>
      <c r="K1996" s="6">
        <v>153000126</v>
      </c>
      <c r="L1996" s="10"/>
      <c r="M1996" s="11">
        <v>47896</v>
      </c>
      <c r="N1996" s="11"/>
      <c r="O1996" s="11"/>
    </row>
    <row r="1997" s="2" customFormat="1" ht="30" hidden="1" customHeight="1">
      <c r="A1997" s="5" t="s">
        <v>111</v>
      </c>
      <c r="B1997" s="5" t="s">
        <v>16</v>
      </c>
      <c r="C1997" s="6">
        <v>1329001712</v>
      </c>
      <c r="D1997" s="7" t="s">
        <v>2072</v>
      </c>
      <c r="E1997" s="7"/>
      <c r="F1997" s="8">
        <v>46076.353728090275</v>
      </c>
      <c r="G1997" s="8">
        <v>46076.357606412035</v>
      </c>
      <c r="H1997" s="9">
        <v>52</v>
      </c>
      <c r="I1997" s="6">
        <v>400390</v>
      </c>
      <c r="J1997" s="7" t="s">
        <v>1995</v>
      </c>
      <c r="K1997" s="6">
        <v>153000126</v>
      </c>
      <c r="L1997" s="10"/>
      <c r="M1997" s="11">
        <v>47896</v>
      </c>
      <c r="N1997" s="11"/>
      <c r="O1997" s="11"/>
    </row>
    <row r="1998" s="2" customFormat="1" ht="30" hidden="1" customHeight="1">
      <c r="A1998" s="5" t="s">
        <v>111</v>
      </c>
      <c r="B1998" s="5" t="s">
        <v>16</v>
      </c>
      <c r="C1998" s="6">
        <v>1329001712</v>
      </c>
      <c r="D1998" s="7" t="s">
        <v>2073</v>
      </c>
      <c r="E1998" s="7"/>
      <c r="F1998" s="8">
        <v>46076.353728090275</v>
      </c>
      <c r="G1998" s="8">
        <v>46076.35960856481</v>
      </c>
      <c r="H1998" s="9">
        <v>52</v>
      </c>
      <c r="I1998" s="6">
        <v>400390</v>
      </c>
      <c r="J1998" s="7" t="s">
        <v>1995</v>
      </c>
      <c r="K1998" s="6">
        <v>153000126</v>
      </c>
      <c r="L1998" s="10"/>
      <c r="M1998" s="11">
        <v>47896</v>
      </c>
      <c r="N1998" s="11"/>
      <c r="O1998" s="11"/>
    </row>
    <row r="1999" s="2" customFormat="1" ht="30" hidden="1" customHeight="1">
      <c r="A1999" s="5" t="s">
        <v>111</v>
      </c>
      <c r="B1999" s="5" t="s">
        <v>16</v>
      </c>
      <c r="C1999" s="6">
        <v>1329001712</v>
      </c>
      <c r="D1999" s="7" t="s">
        <v>2074</v>
      </c>
      <c r="E1999" s="7"/>
      <c r="F1999" s="8">
        <v>46076.353728090275</v>
      </c>
      <c r="G1999" s="8">
        <v>46076.376374699073</v>
      </c>
      <c r="H1999" s="9">
        <v>4</v>
      </c>
      <c r="I1999" s="6">
        <v>400912</v>
      </c>
      <c r="J1999" s="7" t="s">
        <v>742</v>
      </c>
      <c r="K1999" s="6">
        <v>400004142</v>
      </c>
      <c r="L1999" s="10"/>
      <c r="M1999" s="11">
        <v>47890</v>
      </c>
      <c r="N1999" s="11"/>
      <c r="O1999" s="11"/>
    </row>
    <row r="2000" s="2" customFormat="1" ht="30" hidden="1" customHeight="1">
      <c r="A2000" s="5" t="s">
        <v>111</v>
      </c>
      <c r="B2000" s="5" t="s">
        <v>16</v>
      </c>
      <c r="C2000" s="6">
        <v>1329001712</v>
      </c>
      <c r="D2000" s="7" t="s">
        <v>2075</v>
      </c>
      <c r="E2000" s="7"/>
      <c r="F2000" s="8">
        <v>46076.353728090275</v>
      </c>
      <c r="G2000" s="8">
        <v>46076.37576087963</v>
      </c>
      <c r="H2000" s="9">
        <v>4</v>
      </c>
      <c r="I2000" s="6">
        <v>400912</v>
      </c>
      <c r="J2000" s="7" t="s">
        <v>742</v>
      </c>
      <c r="K2000" s="6">
        <v>400004139</v>
      </c>
      <c r="L2000" s="10"/>
      <c r="M2000" s="11">
        <v>47890</v>
      </c>
      <c r="N2000" s="11"/>
      <c r="O2000" s="11"/>
    </row>
    <row r="2001" s="2" customFormat="1" ht="30" hidden="1" customHeight="1">
      <c r="A2001" s="5" t="s">
        <v>111</v>
      </c>
      <c r="B2001" s="5" t="s">
        <v>16</v>
      </c>
      <c r="C2001" s="6">
        <v>1329001712</v>
      </c>
      <c r="D2001" s="7" t="s">
        <v>2076</v>
      </c>
      <c r="E2001" s="7"/>
      <c r="F2001" s="8">
        <v>46076.353728090275</v>
      </c>
      <c r="G2001" s="8">
        <v>46076.375204884258</v>
      </c>
      <c r="H2001" s="9">
        <v>4</v>
      </c>
      <c r="I2001" s="6">
        <v>400912</v>
      </c>
      <c r="J2001" s="7" t="s">
        <v>742</v>
      </c>
      <c r="K2001" s="6">
        <v>400004142</v>
      </c>
      <c r="L2001" s="10"/>
      <c r="M2001" s="11">
        <v>47890</v>
      </c>
      <c r="N2001" s="11"/>
      <c r="O2001" s="11"/>
    </row>
    <row r="2002" s="2" customFormat="1" ht="30" hidden="1" customHeight="1">
      <c r="A2002" s="5" t="s">
        <v>111</v>
      </c>
      <c r="B2002" s="5" t="s">
        <v>16</v>
      </c>
      <c r="C2002" s="6">
        <v>1329001712</v>
      </c>
      <c r="D2002" s="7" t="s">
        <v>2077</v>
      </c>
      <c r="E2002" s="7"/>
      <c r="F2002" s="8">
        <v>46076.353728090275</v>
      </c>
      <c r="G2002" s="8">
        <v>46076.369095972223</v>
      </c>
      <c r="H2002" s="9">
        <v>4</v>
      </c>
      <c r="I2002" s="6">
        <v>400912</v>
      </c>
      <c r="J2002" s="7" t="s">
        <v>742</v>
      </c>
      <c r="K2002" s="6">
        <v>400004139</v>
      </c>
      <c r="L2002" s="10"/>
      <c r="M2002" s="11">
        <v>47890</v>
      </c>
      <c r="N2002" s="11"/>
      <c r="O2002" s="11"/>
    </row>
    <row r="2003" s="2" customFormat="1" ht="30" hidden="1" customHeight="1">
      <c r="A2003" s="5" t="s">
        <v>111</v>
      </c>
      <c r="B2003" s="5" t="s">
        <v>16</v>
      </c>
      <c r="C2003" s="6">
        <v>1329001712</v>
      </c>
      <c r="D2003" s="7" t="s">
        <v>2078</v>
      </c>
      <c r="E2003" s="7"/>
      <c r="F2003" s="8">
        <v>46076.353728090275</v>
      </c>
      <c r="G2003" s="8">
        <v>46076.368530150459</v>
      </c>
      <c r="H2003" s="9">
        <v>4</v>
      </c>
      <c r="I2003" s="6">
        <v>400912</v>
      </c>
      <c r="J2003" s="7" t="s">
        <v>742</v>
      </c>
      <c r="K2003" s="6">
        <v>400004139</v>
      </c>
      <c r="L2003" s="10"/>
      <c r="M2003" s="11">
        <v>47890</v>
      </c>
      <c r="N2003" s="11"/>
      <c r="O2003" s="11"/>
    </row>
    <row r="2004" s="2" customFormat="1" ht="30" hidden="1" customHeight="1">
      <c r="A2004" s="5" t="s">
        <v>111</v>
      </c>
      <c r="B2004" s="5" t="s">
        <v>16</v>
      </c>
      <c r="C2004" s="6">
        <v>1329001712</v>
      </c>
      <c r="D2004" s="7" t="s">
        <v>2079</v>
      </c>
      <c r="E2004" s="7"/>
      <c r="F2004" s="8">
        <v>46076.353728090275</v>
      </c>
      <c r="G2004" s="8">
        <v>46076.368004074073</v>
      </c>
      <c r="H2004" s="9">
        <v>4</v>
      </c>
      <c r="I2004" s="6">
        <v>400912</v>
      </c>
      <c r="J2004" s="7" t="s">
        <v>742</v>
      </c>
      <c r="K2004" s="6">
        <v>400004115</v>
      </c>
      <c r="L2004" s="10"/>
      <c r="M2004" s="11">
        <v>47889</v>
      </c>
      <c r="N2004" s="11"/>
      <c r="O2004" s="11"/>
    </row>
    <row r="2005" s="2" customFormat="1" ht="30" hidden="1" customHeight="1">
      <c r="A2005" s="5" t="s">
        <v>111</v>
      </c>
      <c r="B2005" s="5" t="s">
        <v>16</v>
      </c>
      <c r="C2005" s="6">
        <v>1329001712</v>
      </c>
      <c r="D2005" s="7" t="s">
        <v>2080</v>
      </c>
      <c r="E2005" s="7"/>
      <c r="F2005" s="8">
        <v>46076.353728090275</v>
      </c>
      <c r="G2005" s="8">
        <v>46076.367527465278</v>
      </c>
      <c r="H2005" s="9">
        <v>4</v>
      </c>
      <c r="I2005" s="6">
        <v>400912</v>
      </c>
      <c r="J2005" s="7" t="s">
        <v>742</v>
      </c>
      <c r="K2005" s="6">
        <v>400004139</v>
      </c>
      <c r="L2005" s="10"/>
      <c r="M2005" s="11">
        <v>47890</v>
      </c>
      <c r="N2005" s="11"/>
      <c r="O2005" s="11"/>
    </row>
    <row r="2006" s="2" customFormat="1" ht="30" hidden="1" customHeight="1">
      <c r="A2006" s="5" t="s">
        <v>111</v>
      </c>
      <c r="B2006" s="5" t="s">
        <v>16</v>
      </c>
      <c r="C2006" s="6">
        <v>1329001712</v>
      </c>
      <c r="D2006" s="7" t="s">
        <v>2081</v>
      </c>
      <c r="E2006" s="7"/>
      <c r="F2006" s="8">
        <v>46076.353728090275</v>
      </c>
      <c r="G2006" s="8">
        <v>46076.366991620365</v>
      </c>
      <c r="H2006" s="9">
        <v>4</v>
      </c>
      <c r="I2006" s="6">
        <v>400912</v>
      </c>
      <c r="J2006" s="7" t="s">
        <v>742</v>
      </c>
      <c r="K2006" s="6">
        <v>400004115</v>
      </c>
      <c r="L2006" s="10"/>
      <c r="M2006" s="11">
        <v>47889</v>
      </c>
      <c r="N2006" s="11"/>
      <c r="O2006" s="11"/>
    </row>
    <row r="2007" s="2" customFormat="1" ht="30" hidden="1" customHeight="1">
      <c r="A2007" s="5" t="s">
        <v>111</v>
      </c>
      <c r="B2007" s="5" t="s">
        <v>16</v>
      </c>
      <c r="C2007" s="6">
        <v>1329001712</v>
      </c>
      <c r="D2007" s="7" t="s">
        <v>2082</v>
      </c>
      <c r="E2007" s="7"/>
      <c r="F2007" s="8">
        <v>46076.353728090275</v>
      </c>
      <c r="G2007" s="8">
        <v>46076.36612810185</v>
      </c>
      <c r="H2007" s="9">
        <v>4</v>
      </c>
      <c r="I2007" s="6">
        <v>400912</v>
      </c>
      <c r="J2007" s="7" t="s">
        <v>742</v>
      </c>
      <c r="K2007" s="6">
        <v>400004115</v>
      </c>
      <c r="L2007" s="10"/>
      <c r="M2007" s="11">
        <v>47889</v>
      </c>
      <c r="N2007" s="11"/>
      <c r="O2007" s="11"/>
    </row>
    <row r="2008" s="2" customFormat="1" ht="30" hidden="1" customHeight="1">
      <c r="A2008" s="5" t="s">
        <v>111</v>
      </c>
      <c r="B2008" s="5" t="s">
        <v>16</v>
      </c>
      <c r="C2008" s="6">
        <v>1329001712</v>
      </c>
      <c r="D2008" s="7" t="s">
        <v>2083</v>
      </c>
      <c r="E2008" s="7"/>
      <c r="F2008" s="8">
        <v>46076.353728090275</v>
      </c>
      <c r="G2008" s="8">
        <v>46076.364795092588</v>
      </c>
      <c r="H2008" s="9">
        <v>4</v>
      </c>
      <c r="I2008" s="6">
        <v>400912</v>
      </c>
      <c r="J2008" s="7" t="s">
        <v>742</v>
      </c>
      <c r="K2008" s="6">
        <v>400004142</v>
      </c>
      <c r="L2008" s="10"/>
      <c r="M2008" s="11">
        <v>47890</v>
      </c>
      <c r="N2008" s="11"/>
      <c r="O2008" s="11"/>
    </row>
    <row r="2009" s="2" customFormat="1" ht="30" hidden="1" customHeight="1">
      <c r="A2009" s="5" t="s">
        <v>111</v>
      </c>
      <c r="B2009" s="5" t="s">
        <v>16</v>
      </c>
      <c r="C2009" s="6">
        <v>1329001712</v>
      </c>
      <c r="D2009" s="7" t="s">
        <v>2084</v>
      </c>
      <c r="E2009" s="7"/>
      <c r="F2009" s="8">
        <v>46076.353728090275</v>
      </c>
      <c r="G2009" s="8">
        <v>46076.364181909717</v>
      </c>
      <c r="H2009" s="9">
        <v>4</v>
      </c>
      <c r="I2009" s="6">
        <v>400912</v>
      </c>
      <c r="J2009" s="7" t="s">
        <v>742</v>
      </c>
      <c r="K2009" s="6">
        <v>400004115</v>
      </c>
      <c r="L2009" s="10"/>
      <c r="M2009" s="11">
        <v>47889</v>
      </c>
      <c r="N2009" s="11"/>
      <c r="O2009" s="11"/>
    </row>
    <row r="2010" s="2" customFormat="1" ht="30" hidden="1" customHeight="1">
      <c r="A2010" s="5" t="s">
        <v>1402</v>
      </c>
      <c r="B2010" s="5" t="s">
        <v>16</v>
      </c>
      <c r="C2010" s="6">
        <v>1329001700</v>
      </c>
      <c r="D2010" s="7" t="s">
        <v>2085</v>
      </c>
      <c r="E2010" s="7"/>
      <c r="F2010" s="8">
        <v>46076.405935902774</v>
      </c>
      <c r="G2010" s="8">
        <v>46077.235808518519</v>
      </c>
      <c r="H2010" s="9">
        <v>4</v>
      </c>
      <c r="I2010" s="6">
        <v>400526</v>
      </c>
      <c r="J2010" s="7" t="s">
        <v>2086</v>
      </c>
      <c r="K2010" s="6">
        <v>153000044</v>
      </c>
      <c r="L2010" s="10">
        <v>46042</v>
      </c>
      <c r="M2010" s="11">
        <v>47867</v>
      </c>
      <c r="N2010" s="11"/>
      <c r="O2010" s="11"/>
    </row>
    <row r="2011" s="2" customFormat="1" ht="30" hidden="1" customHeight="1">
      <c r="A2011" s="5" t="s">
        <v>1402</v>
      </c>
      <c r="B2011" s="5" t="s">
        <v>16</v>
      </c>
      <c r="C2011" s="6">
        <v>1329001700</v>
      </c>
      <c r="D2011" s="7" t="s">
        <v>2087</v>
      </c>
      <c r="E2011" s="7"/>
      <c r="F2011" s="8">
        <v>46076.405935902774</v>
      </c>
      <c r="G2011" s="8">
        <v>46077.23466440972</v>
      </c>
      <c r="H2011" s="9">
        <v>4</v>
      </c>
      <c r="I2011" s="6">
        <v>401083</v>
      </c>
      <c r="J2011" s="7" t="s">
        <v>2088</v>
      </c>
      <c r="K2011" s="6">
        <v>100010773</v>
      </c>
      <c r="L2011" s="10">
        <v>45978</v>
      </c>
      <c r="M2011" s="11">
        <v>47803</v>
      </c>
      <c r="N2011" s="11"/>
      <c r="O2011" s="11"/>
    </row>
    <row r="2012" s="2" customFormat="1" ht="30" hidden="1" customHeight="1">
      <c r="A2012" s="5" t="s">
        <v>1402</v>
      </c>
      <c r="B2012" s="5" t="s">
        <v>16</v>
      </c>
      <c r="C2012" s="6">
        <v>1329001700</v>
      </c>
      <c r="D2012" s="7" t="s">
        <v>2089</v>
      </c>
      <c r="E2012" s="7"/>
      <c r="F2012" s="8">
        <v>46076.405935902774</v>
      </c>
      <c r="G2012" s="8">
        <v>46076.493471238427</v>
      </c>
      <c r="H2012" s="9">
        <v>2</v>
      </c>
      <c r="I2012" s="6">
        <v>401083</v>
      </c>
      <c r="J2012" s="7" t="s">
        <v>2088</v>
      </c>
      <c r="K2012" s="6">
        <v>100010773</v>
      </c>
      <c r="L2012" s="10">
        <v>45978</v>
      </c>
      <c r="M2012" s="11">
        <v>47803</v>
      </c>
      <c r="N2012" s="11"/>
      <c r="O2012" s="11"/>
    </row>
    <row r="2013" s="2" customFormat="1" ht="30" hidden="1" customHeight="1">
      <c r="A2013" s="5" t="s">
        <v>1402</v>
      </c>
      <c r="B2013" s="5" t="s">
        <v>16</v>
      </c>
      <c r="C2013" s="6">
        <v>1329001700</v>
      </c>
      <c r="D2013" s="7" t="s">
        <v>2090</v>
      </c>
      <c r="E2013" s="7"/>
      <c r="F2013" s="8">
        <v>46076.405935902774</v>
      </c>
      <c r="G2013" s="8">
        <v>46077.23902050926</v>
      </c>
      <c r="H2013" s="9">
        <v>4</v>
      </c>
      <c r="I2013" s="6">
        <v>401083</v>
      </c>
      <c r="J2013" s="7" t="s">
        <v>2088</v>
      </c>
      <c r="K2013" s="6">
        <v>100010773</v>
      </c>
      <c r="L2013" s="10">
        <v>45978</v>
      </c>
      <c r="M2013" s="11">
        <v>47803</v>
      </c>
      <c r="N2013" s="11"/>
      <c r="O2013" s="11"/>
    </row>
    <row r="2014" s="2" customFormat="1" ht="30" hidden="1" customHeight="1">
      <c r="A2014" s="5" t="s">
        <v>1402</v>
      </c>
      <c r="B2014" s="5" t="s">
        <v>16</v>
      </c>
      <c r="C2014" s="6">
        <v>1329001700</v>
      </c>
      <c r="D2014" s="7" t="s">
        <v>2091</v>
      </c>
      <c r="E2014" s="7"/>
      <c r="F2014" s="8">
        <v>46076.405935902774</v>
      </c>
      <c r="G2014" s="8">
        <v>46077.238323680554</v>
      </c>
      <c r="H2014" s="9">
        <v>4</v>
      </c>
      <c r="I2014" s="6">
        <v>401083</v>
      </c>
      <c r="J2014" s="7" t="s">
        <v>2088</v>
      </c>
      <c r="K2014" s="6">
        <v>100010773</v>
      </c>
      <c r="L2014" s="10">
        <v>45978</v>
      </c>
      <c r="M2014" s="11">
        <v>47803</v>
      </c>
      <c r="N2014" s="11"/>
      <c r="O2014" s="11"/>
    </row>
    <row r="2015" s="2" customFormat="1" ht="30" hidden="1" customHeight="1">
      <c r="A2015" s="5" t="s">
        <v>1402</v>
      </c>
      <c r="B2015" s="5" t="s">
        <v>16</v>
      </c>
      <c r="C2015" s="6">
        <v>1329001700</v>
      </c>
      <c r="D2015" s="7" t="s">
        <v>2092</v>
      </c>
      <c r="E2015" s="7"/>
      <c r="F2015" s="8">
        <v>46076.405935902774</v>
      </c>
      <c r="G2015" s="8">
        <v>46077.235079652775</v>
      </c>
      <c r="H2015" s="9">
        <v>4</v>
      </c>
      <c r="I2015" s="6">
        <v>401083</v>
      </c>
      <c r="J2015" s="7" t="s">
        <v>2088</v>
      </c>
      <c r="K2015" s="6">
        <v>100010773</v>
      </c>
      <c r="L2015" s="10">
        <v>45978</v>
      </c>
      <c r="M2015" s="11">
        <v>47803</v>
      </c>
      <c r="N2015" s="11"/>
      <c r="O2015" s="11"/>
    </row>
    <row r="2016" s="2" customFormat="1" ht="30" hidden="1" customHeight="1">
      <c r="A2016" s="5" t="s">
        <v>1402</v>
      </c>
      <c r="B2016" s="5" t="s">
        <v>16</v>
      </c>
      <c r="C2016" s="6">
        <v>1329001700</v>
      </c>
      <c r="D2016" s="7" t="s">
        <v>2093</v>
      </c>
      <c r="E2016" s="7"/>
      <c r="F2016" s="8">
        <v>46076.405935902774</v>
      </c>
      <c r="G2016" s="8">
        <v>46077.230290555555</v>
      </c>
      <c r="H2016" s="9">
        <v>4</v>
      </c>
      <c r="I2016" s="6">
        <v>400459</v>
      </c>
      <c r="J2016" s="7" t="s">
        <v>1095</v>
      </c>
      <c r="K2016" s="6">
        <v>153000094</v>
      </c>
      <c r="L2016" s="10"/>
      <c r="M2016" s="11">
        <v>47887</v>
      </c>
      <c r="N2016" s="11"/>
      <c r="O2016" s="11"/>
    </row>
    <row r="2017" s="2" customFormat="1" ht="30" hidden="1" customHeight="1">
      <c r="A2017" s="5" t="s">
        <v>1402</v>
      </c>
      <c r="B2017" s="5" t="s">
        <v>16</v>
      </c>
      <c r="C2017" s="6">
        <v>1329001700</v>
      </c>
      <c r="D2017" s="7" t="s">
        <v>2094</v>
      </c>
      <c r="E2017" s="7"/>
      <c r="F2017" s="8">
        <v>46076.405935902774</v>
      </c>
      <c r="G2017" s="8">
        <v>46077.23125449074</v>
      </c>
      <c r="H2017" s="9">
        <v>4</v>
      </c>
      <c r="I2017" s="6">
        <v>400459</v>
      </c>
      <c r="J2017" s="7" t="s">
        <v>1095</v>
      </c>
      <c r="K2017" s="6">
        <v>153000094</v>
      </c>
      <c r="L2017" s="10"/>
      <c r="M2017" s="11">
        <v>47887</v>
      </c>
      <c r="N2017" s="11"/>
      <c r="O2017" s="11"/>
    </row>
    <row r="2018" s="2" customFormat="1" ht="30" hidden="1" customHeight="1">
      <c r="A2018" s="5" t="s">
        <v>1402</v>
      </c>
      <c r="B2018" s="5" t="s">
        <v>16</v>
      </c>
      <c r="C2018" s="6">
        <v>1329001700</v>
      </c>
      <c r="D2018" s="7" t="s">
        <v>2095</v>
      </c>
      <c r="E2018" s="7"/>
      <c r="F2018" s="8">
        <v>46076.405935902774</v>
      </c>
      <c r="G2018" s="8">
        <v>46077.23089515046</v>
      </c>
      <c r="H2018" s="9">
        <v>4</v>
      </c>
      <c r="I2018" s="6">
        <v>400459</v>
      </c>
      <c r="J2018" s="7" t="s">
        <v>1095</v>
      </c>
      <c r="K2018" s="6">
        <v>153000094</v>
      </c>
      <c r="L2018" s="10"/>
      <c r="M2018" s="11">
        <v>47887</v>
      </c>
      <c r="N2018" s="11"/>
      <c r="O2018" s="11"/>
    </row>
    <row r="2019" s="2" customFormat="1" ht="30" hidden="1" customHeight="1">
      <c r="A2019" s="5" t="s">
        <v>1402</v>
      </c>
      <c r="B2019" s="5" t="s">
        <v>16</v>
      </c>
      <c r="C2019" s="6">
        <v>1329001700</v>
      </c>
      <c r="D2019" s="7" t="s">
        <v>2096</v>
      </c>
      <c r="E2019" s="7"/>
      <c r="F2019" s="8">
        <v>46076.405935902774</v>
      </c>
      <c r="G2019" s="8">
        <v>46077.239365925925</v>
      </c>
      <c r="H2019" s="9">
        <v>4</v>
      </c>
      <c r="I2019" s="6">
        <v>400459</v>
      </c>
      <c r="J2019" s="7" t="s">
        <v>1095</v>
      </c>
      <c r="K2019" s="6">
        <v>153000094</v>
      </c>
      <c r="L2019" s="10">
        <v>46062</v>
      </c>
      <c r="M2019" s="11">
        <v>47887</v>
      </c>
      <c r="N2019" s="11"/>
      <c r="O2019" s="11"/>
    </row>
    <row r="2020" s="2" customFormat="1" ht="30" hidden="1" customHeight="1">
      <c r="A2020" s="5" t="s">
        <v>1402</v>
      </c>
      <c r="B2020" s="5" t="s">
        <v>16</v>
      </c>
      <c r="C2020" s="6">
        <v>1329001700</v>
      </c>
      <c r="D2020" s="7" t="s">
        <v>2097</v>
      </c>
      <c r="E2020" s="7"/>
      <c r="F2020" s="8">
        <v>46076.405935902774</v>
      </c>
      <c r="G2020" s="8">
        <v>46077.238668900463</v>
      </c>
      <c r="H2020" s="9">
        <v>4</v>
      </c>
      <c r="I2020" s="6">
        <v>400459</v>
      </c>
      <c r="J2020" s="7" t="s">
        <v>1095</v>
      </c>
      <c r="K2020" s="6">
        <v>153000094</v>
      </c>
      <c r="L2020" s="10">
        <v>46062</v>
      </c>
      <c r="M2020" s="11">
        <v>47887</v>
      </c>
      <c r="N2020" s="11"/>
      <c r="O2020" s="11"/>
    </row>
    <row r="2021" s="2" customFormat="1" ht="30" hidden="1" customHeight="1">
      <c r="A2021" s="5" t="s">
        <v>1402</v>
      </c>
      <c r="B2021" s="5" t="s">
        <v>16</v>
      </c>
      <c r="C2021" s="6">
        <v>1329001700</v>
      </c>
      <c r="D2021" s="7" t="s">
        <v>2098</v>
      </c>
      <c r="E2021" s="7"/>
      <c r="F2021" s="8">
        <v>46076.405935902774</v>
      </c>
      <c r="G2021" s="8">
        <v>46077.233605127316</v>
      </c>
      <c r="H2021" s="9">
        <v>4</v>
      </c>
      <c r="I2021" s="6">
        <v>400459</v>
      </c>
      <c r="J2021" s="7" t="s">
        <v>1095</v>
      </c>
      <c r="K2021" s="6">
        <v>153000094</v>
      </c>
      <c r="L2021" s="10"/>
      <c r="M2021" s="11">
        <v>47887</v>
      </c>
      <c r="N2021" s="11"/>
      <c r="O2021" s="11"/>
    </row>
    <row r="2022" s="2" customFormat="1" ht="30" hidden="1" customHeight="1">
      <c r="A2022" s="5" t="s">
        <v>1402</v>
      </c>
      <c r="B2022" s="5" t="s">
        <v>16</v>
      </c>
      <c r="C2022" s="6">
        <v>1329001700</v>
      </c>
      <c r="D2022" s="7" t="s">
        <v>2099</v>
      </c>
      <c r="E2022" s="7"/>
      <c r="F2022" s="8">
        <v>46076.405935902774</v>
      </c>
      <c r="G2022" s="8">
        <v>46077.233262476853</v>
      </c>
      <c r="H2022" s="9">
        <v>4</v>
      </c>
      <c r="I2022" s="6">
        <v>400459</v>
      </c>
      <c r="J2022" s="7" t="s">
        <v>1095</v>
      </c>
      <c r="K2022" s="6">
        <v>153000094</v>
      </c>
      <c r="L2022" s="10"/>
      <c r="M2022" s="11">
        <v>47887</v>
      </c>
      <c r="N2022" s="11"/>
      <c r="O2022" s="11"/>
    </row>
    <row r="2023" s="2" customFormat="1" ht="30" hidden="1" customHeight="1">
      <c r="A2023" s="5" t="s">
        <v>1402</v>
      </c>
      <c r="B2023" s="5" t="s">
        <v>16</v>
      </c>
      <c r="C2023" s="6">
        <v>1329001700</v>
      </c>
      <c r="D2023" s="7" t="s">
        <v>2100</v>
      </c>
      <c r="E2023" s="7"/>
      <c r="F2023" s="8">
        <v>46076.405935902774</v>
      </c>
      <c r="G2023" s="8">
        <v>46077.23291460648</v>
      </c>
      <c r="H2023" s="9">
        <v>4</v>
      </c>
      <c r="I2023" s="6">
        <v>400459</v>
      </c>
      <c r="J2023" s="7" t="s">
        <v>1095</v>
      </c>
      <c r="K2023" s="6">
        <v>153000094</v>
      </c>
      <c r="L2023" s="10"/>
      <c r="M2023" s="11">
        <v>47887</v>
      </c>
      <c r="N2023" s="11"/>
      <c r="O2023" s="11"/>
    </row>
    <row r="2024" s="2" customFormat="1" ht="30" hidden="1" customHeight="1">
      <c r="A2024" s="5" t="s">
        <v>1402</v>
      </c>
      <c r="B2024" s="5" t="s">
        <v>16</v>
      </c>
      <c r="C2024" s="6">
        <v>1329001700</v>
      </c>
      <c r="D2024" s="7" t="s">
        <v>2101</v>
      </c>
      <c r="E2024" s="7"/>
      <c r="F2024" s="8">
        <v>46076.405935902774</v>
      </c>
      <c r="G2024" s="8">
        <v>46077.232603067125</v>
      </c>
      <c r="H2024" s="9">
        <v>4</v>
      </c>
      <c r="I2024" s="6">
        <v>400459</v>
      </c>
      <c r="J2024" s="7" t="s">
        <v>1095</v>
      </c>
      <c r="K2024" s="6">
        <v>153000094</v>
      </c>
      <c r="L2024" s="10"/>
      <c r="M2024" s="11">
        <v>47887</v>
      </c>
      <c r="N2024" s="11"/>
      <c r="O2024" s="11"/>
    </row>
    <row r="2025" s="2" customFormat="1" ht="30" hidden="1" customHeight="1">
      <c r="A2025" s="5" t="s">
        <v>1402</v>
      </c>
      <c r="B2025" s="5" t="s">
        <v>16</v>
      </c>
      <c r="C2025" s="6">
        <v>1329001700</v>
      </c>
      <c r="D2025" s="7" t="s">
        <v>2102</v>
      </c>
      <c r="E2025" s="7"/>
      <c r="F2025" s="8">
        <v>46076.405935902774</v>
      </c>
      <c r="G2025" s="8">
        <v>46077.23201112268</v>
      </c>
      <c r="H2025" s="9">
        <v>4</v>
      </c>
      <c r="I2025" s="6">
        <v>400459</v>
      </c>
      <c r="J2025" s="7" t="s">
        <v>1095</v>
      </c>
      <c r="K2025" s="6">
        <v>153000094</v>
      </c>
      <c r="L2025" s="10"/>
      <c r="M2025" s="11">
        <v>47887</v>
      </c>
      <c r="N2025" s="11"/>
      <c r="O2025" s="11"/>
    </row>
    <row r="2026" s="2" customFormat="1" ht="30" hidden="1" customHeight="1">
      <c r="A2026" s="5" t="s">
        <v>1402</v>
      </c>
      <c r="B2026" s="5" t="s">
        <v>16</v>
      </c>
      <c r="C2026" s="6">
        <v>1329001700</v>
      </c>
      <c r="D2026" s="7" t="s">
        <v>2103</v>
      </c>
      <c r="E2026" s="7"/>
      <c r="F2026" s="8">
        <v>46076.405935902774</v>
      </c>
      <c r="G2026" s="8">
        <v>46077.231662962964</v>
      </c>
      <c r="H2026" s="9">
        <v>4</v>
      </c>
      <c r="I2026" s="6">
        <v>400459</v>
      </c>
      <c r="J2026" s="7" t="s">
        <v>1095</v>
      </c>
      <c r="K2026" s="6">
        <v>153000094</v>
      </c>
      <c r="L2026" s="10"/>
      <c r="M2026" s="11">
        <v>47887</v>
      </c>
      <c r="N2026" s="11"/>
      <c r="O2026" s="11"/>
    </row>
    <row r="2027" s="2" customFormat="1" ht="30" hidden="1" customHeight="1">
      <c r="A2027" s="5" t="s">
        <v>1402</v>
      </c>
      <c r="B2027" s="5" t="s">
        <v>16</v>
      </c>
      <c r="C2027" s="6">
        <v>1329001700</v>
      </c>
      <c r="D2027" s="7" t="s">
        <v>2104</v>
      </c>
      <c r="E2027" s="7"/>
      <c r="F2027" s="8">
        <v>46076.405935902774</v>
      </c>
      <c r="G2027" s="8">
        <v>46077.232301990742</v>
      </c>
      <c r="H2027" s="9">
        <v>4</v>
      </c>
      <c r="I2027" s="6">
        <v>400459</v>
      </c>
      <c r="J2027" s="7" t="s">
        <v>1095</v>
      </c>
      <c r="K2027" s="6">
        <v>153000094</v>
      </c>
      <c r="L2027" s="10"/>
      <c r="M2027" s="11">
        <v>47887</v>
      </c>
      <c r="N2027" s="11"/>
      <c r="O2027" s="11"/>
    </row>
    <row r="2028" s="2" customFormat="1" ht="30" hidden="1" customHeight="1">
      <c r="A2028" s="5" t="s">
        <v>1402</v>
      </c>
      <c r="B2028" s="5" t="s">
        <v>16</v>
      </c>
      <c r="C2028" s="6">
        <v>1329001700</v>
      </c>
      <c r="D2028" s="7" t="s">
        <v>2105</v>
      </c>
      <c r="E2028" s="7"/>
      <c r="F2028" s="8">
        <v>46076.405935902774</v>
      </c>
      <c r="G2028" s="8">
        <v>46077.234041111107</v>
      </c>
      <c r="H2028" s="9">
        <v>4</v>
      </c>
      <c r="I2028" s="6">
        <v>400526</v>
      </c>
      <c r="J2028" s="7" t="s">
        <v>2086</v>
      </c>
      <c r="K2028" s="6">
        <v>153000044</v>
      </c>
      <c r="L2028" s="10">
        <v>46042</v>
      </c>
      <c r="M2028" s="11">
        <v>47867</v>
      </c>
      <c r="N2028" s="11"/>
      <c r="O2028" s="11"/>
    </row>
    <row r="2029" s="2" customFormat="1" ht="30" hidden="1" customHeight="1">
      <c r="A2029" s="5" t="s">
        <v>1402</v>
      </c>
      <c r="B2029" s="5" t="s">
        <v>16</v>
      </c>
      <c r="C2029" s="6">
        <v>1329001700</v>
      </c>
      <c r="D2029" s="7" t="s">
        <v>2106</v>
      </c>
      <c r="E2029" s="7"/>
      <c r="F2029" s="8">
        <v>46076.405935902774</v>
      </c>
      <c r="G2029" s="8">
        <v>46077.236620115742</v>
      </c>
      <c r="H2029" s="9">
        <v>4</v>
      </c>
      <c r="I2029" s="6">
        <v>400526</v>
      </c>
      <c r="J2029" s="7" t="s">
        <v>2086</v>
      </c>
      <c r="K2029" s="6">
        <v>153000044</v>
      </c>
      <c r="L2029" s="10">
        <v>46042</v>
      </c>
      <c r="M2029" s="11">
        <v>47867</v>
      </c>
      <c r="N2029" s="11"/>
      <c r="O2029" s="11"/>
    </row>
    <row r="2030" s="2" customFormat="1" ht="30" hidden="1" customHeight="1">
      <c r="A2030" s="5" t="s">
        <v>1402</v>
      </c>
      <c r="B2030" s="5" t="s">
        <v>16</v>
      </c>
      <c r="C2030" s="6">
        <v>1329001700</v>
      </c>
      <c r="D2030" s="7" t="s">
        <v>2107</v>
      </c>
      <c r="E2030" s="7"/>
      <c r="F2030" s="8">
        <v>46076.405935902774</v>
      </c>
      <c r="G2030" s="8">
        <v>46077.236327708335</v>
      </c>
      <c r="H2030" s="9">
        <v>4</v>
      </c>
      <c r="I2030" s="6">
        <v>400526</v>
      </c>
      <c r="J2030" s="7" t="s">
        <v>2086</v>
      </c>
      <c r="K2030" s="6">
        <v>153000044</v>
      </c>
      <c r="L2030" s="10">
        <v>46042</v>
      </c>
      <c r="M2030" s="11">
        <v>47867</v>
      </c>
      <c r="N2030" s="11"/>
      <c r="O2030" s="11"/>
    </row>
    <row r="2031" s="2" customFormat="1" ht="30" hidden="1" customHeight="1">
      <c r="A2031" s="5" t="s">
        <v>1402</v>
      </c>
      <c r="B2031" s="5" t="s">
        <v>16</v>
      </c>
      <c r="C2031" s="6">
        <v>1329001700</v>
      </c>
      <c r="D2031" s="7" t="s">
        <v>2108</v>
      </c>
      <c r="E2031" s="7"/>
      <c r="F2031" s="8">
        <v>46076.405935902774</v>
      </c>
      <c r="G2031" s="8">
        <v>46077.23543940972</v>
      </c>
      <c r="H2031" s="9">
        <v>4</v>
      </c>
      <c r="I2031" s="6">
        <v>400526</v>
      </c>
      <c r="J2031" s="7" t="s">
        <v>2086</v>
      </c>
      <c r="K2031" s="6">
        <v>153000044</v>
      </c>
      <c r="L2031" s="10">
        <v>46042</v>
      </c>
      <c r="M2031" s="11">
        <v>47867</v>
      </c>
      <c r="N2031" s="11"/>
      <c r="O2031" s="11"/>
    </row>
    <row r="2032" s="2" customFormat="1" ht="30" hidden="1" customHeight="1">
      <c r="A2032" s="5" t="s">
        <v>1402</v>
      </c>
      <c r="B2032" s="5" t="s">
        <v>16</v>
      </c>
      <c r="C2032" s="6">
        <v>1329001700</v>
      </c>
      <c r="D2032" s="7" t="s">
        <v>2109</v>
      </c>
      <c r="E2032" s="7"/>
      <c r="F2032" s="8">
        <v>46076.405935902774</v>
      </c>
      <c r="G2032" s="8">
        <v>46077.237111712959</v>
      </c>
      <c r="H2032" s="9">
        <v>4</v>
      </c>
      <c r="I2032" s="6">
        <v>400766</v>
      </c>
      <c r="J2032" s="7" t="s">
        <v>1468</v>
      </c>
      <c r="K2032" s="6">
        <v>153000116</v>
      </c>
      <c r="L2032" s="10"/>
      <c r="M2032" s="11">
        <v>47892</v>
      </c>
      <c r="N2032" s="11"/>
      <c r="O2032" s="11"/>
    </row>
    <row r="2033" s="2" customFormat="1" ht="30" hidden="1" customHeight="1">
      <c r="A2033" s="5" t="s">
        <v>1402</v>
      </c>
      <c r="B2033" s="5" t="s">
        <v>16</v>
      </c>
      <c r="C2033" s="6">
        <v>1329001700</v>
      </c>
      <c r="D2033" s="7" t="s">
        <v>2110</v>
      </c>
      <c r="E2033" s="7"/>
      <c r="F2033" s="8">
        <v>46076.405935902774</v>
      </c>
      <c r="G2033" s="8">
        <v>46077.237915914353</v>
      </c>
      <c r="H2033" s="9">
        <v>4</v>
      </c>
      <c r="I2033" s="6">
        <v>400766</v>
      </c>
      <c r="J2033" s="7" t="s">
        <v>1468</v>
      </c>
      <c r="K2033" s="6">
        <v>153000116</v>
      </c>
      <c r="L2033" s="10"/>
      <c r="M2033" s="11">
        <v>47892</v>
      </c>
      <c r="N2033" s="11"/>
      <c r="O2033" s="11"/>
    </row>
    <row r="2034" s="2" customFormat="1" ht="30" hidden="1" customHeight="1">
      <c r="A2034" s="5" t="s">
        <v>1402</v>
      </c>
      <c r="B2034" s="5" t="s">
        <v>16</v>
      </c>
      <c r="C2034" s="6">
        <v>1329001700</v>
      </c>
      <c r="D2034" s="7" t="s">
        <v>2111</v>
      </c>
      <c r="E2034" s="7"/>
      <c r="F2034" s="8">
        <v>46076.405935902774</v>
      </c>
      <c r="G2034" s="8">
        <v>46077.237430717592</v>
      </c>
      <c r="H2034" s="9">
        <v>4</v>
      </c>
      <c r="I2034" s="6">
        <v>400766</v>
      </c>
      <c r="J2034" s="7" t="s">
        <v>1468</v>
      </c>
      <c r="K2034" s="6">
        <v>153000116</v>
      </c>
      <c r="L2034" s="10"/>
      <c r="M2034" s="11">
        <v>47892</v>
      </c>
      <c r="N2034" s="11"/>
      <c r="O2034" s="11"/>
    </row>
    <row r="2035" s="2" customFormat="1" ht="30" hidden="1" customHeight="1">
      <c r="A2035" s="5" t="s">
        <v>1402</v>
      </c>
      <c r="B2035" s="5" t="s">
        <v>16</v>
      </c>
      <c r="C2035" s="6">
        <v>1329001705</v>
      </c>
      <c r="D2035" s="7" t="s">
        <v>2112</v>
      </c>
      <c r="E2035" s="7"/>
      <c r="F2035" s="8">
        <v>46076.414233969903</v>
      </c>
      <c r="G2035" s="8">
        <v>46076.479527118056</v>
      </c>
      <c r="H2035" s="9">
        <v>24</v>
      </c>
      <c r="I2035" s="6">
        <v>400426</v>
      </c>
      <c r="J2035" s="7" t="s">
        <v>833</v>
      </c>
      <c r="K2035" s="6">
        <v>153000101</v>
      </c>
      <c r="L2035" s="10"/>
      <c r="M2035" s="11">
        <v>47888</v>
      </c>
      <c r="N2035" s="11"/>
      <c r="O2035" s="11"/>
    </row>
    <row r="2036" s="2" customFormat="1" ht="30" hidden="1" customHeight="1">
      <c r="A2036" s="5" t="s">
        <v>1402</v>
      </c>
      <c r="B2036" s="5" t="s">
        <v>16</v>
      </c>
      <c r="C2036" s="6">
        <v>1329001705</v>
      </c>
      <c r="D2036" s="7" t="s">
        <v>2113</v>
      </c>
      <c r="E2036" s="7"/>
      <c r="F2036" s="8">
        <v>46076.414233969903</v>
      </c>
      <c r="G2036" s="8">
        <v>46076.480821550926</v>
      </c>
      <c r="H2036" s="9">
        <v>24</v>
      </c>
      <c r="I2036" s="6">
        <v>400426</v>
      </c>
      <c r="J2036" s="7" t="s">
        <v>833</v>
      </c>
      <c r="K2036" s="6">
        <v>153000042</v>
      </c>
      <c r="L2036" s="10"/>
      <c r="M2036" s="11">
        <v>47868</v>
      </c>
      <c r="N2036" s="11"/>
      <c r="O2036" s="11"/>
    </row>
    <row r="2037" s="2" customFormat="1" ht="30" hidden="1" customHeight="1">
      <c r="A2037" s="5" t="s">
        <v>1402</v>
      </c>
      <c r="B2037" s="5" t="s">
        <v>16</v>
      </c>
      <c r="C2037" s="6">
        <v>1329001705</v>
      </c>
      <c r="D2037" s="7" t="s">
        <v>2114</v>
      </c>
      <c r="E2037" s="7"/>
      <c r="F2037" s="8">
        <v>46076.414233969903</v>
      </c>
      <c r="G2037" s="8">
        <v>46076.479335578704</v>
      </c>
      <c r="H2037" s="9">
        <v>24</v>
      </c>
      <c r="I2037" s="6">
        <v>400426</v>
      </c>
      <c r="J2037" s="7" t="s">
        <v>833</v>
      </c>
      <c r="K2037" s="6">
        <v>153000101</v>
      </c>
      <c r="L2037" s="10">
        <v>46063</v>
      </c>
      <c r="M2037" s="11">
        <v>47888</v>
      </c>
      <c r="N2037" s="11"/>
      <c r="O2037" s="11"/>
    </row>
    <row r="2038" s="2" customFormat="1" ht="30" hidden="1" customHeight="1">
      <c r="A2038" s="5" t="s">
        <v>1402</v>
      </c>
      <c r="B2038" s="5" t="s">
        <v>16</v>
      </c>
      <c r="C2038" s="6">
        <v>1329001705</v>
      </c>
      <c r="D2038" s="7" t="s">
        <v>2115</v>
      </c>
      <c r="E2038" s="7"/>
      <c r="F2038" s="8">
        <v>46076.414233969903</v>
      </c>
      <c r="G2038" s="8">
        <v>46076.479105312501</v>
      </c>
      <c r="H2038" s="9">
        <v>24</v>
      </c>
      <c r="I2038" s="6">
        <v>400426</v>
      </c>
      <c r="J2038" s="7" t="s">
        <v>833</v>
      </c>
      <c r="K2038" s="6">
        <v>1530000101</v>
      </c>
      <c r="L2038" s="10">
        <v>46064</v>
      </c>
      <c r="M2038" s="11">
        <v>47889</v>
      </c>
      <c r="N2038" s="11"/>
      <c r="O2038" s="11"/>
    </row>
    <row r="2039" s="2" customFormat="1" ht="30" hidden="1" customHeight="1">
      <c r="A2039" s="5" t="s">
        <v>1402</v>
      </c>
      <c r="B2039" s="5" t="s">
        <v>16</v>
      </c>
      <c r="C2039" s="6">
        <v>1329001705</v>
      </c>
      <c r="D2039" s="7" t="s">
        <v>2116</v>
      </c>
      <c r="E2039" s="7"/>
      <c r="F2039" s="8">
        <v>46076.414233969903</v>
      </c>
      <c r="G2039" s="8">
        <v>46076.478635983796</v>
      </c>
      <c r="H2039" s="9">
        <v>24</v>
      </c>
      <c r="I2039" s="6">
        <v>400426</v>
      </c>
      <c r="J2039" s="7" t="s">
        <v>833</v>
      </c>
      <c r="K2039" s="6">
        <v>153000101</v>
      </c>
      <c r="L2039" s="10"/>
      <c r="M2039" s="11">
        <v>47888</v>
      </c>
      <c r="N2039" s="11"/>
      <c r="O2039" s="11"/>
    </row>
    <row r="2040" s="2" customFormat="1" ht="30" hidden="1" customHeight="1">
      <c r="A2040" s="5" t="s">
        <v>1402</v>
      </c>
      <c r="B2040" s="5" t="s">
        <v>16</v>
      </c>
      <c r="C2040" s="6">
        <v>1329001705</v>
      </c>
      <c r="D2040" s="7" t="s">
        <v>2117</v>
      </c>
      <c r="E2040" s="7"/>
      <c r="F2040" s="8">
        <v>46076.414233969903</v>
      </c>
      <c r="G2040" s="8">
        <v>46076.478340300921</v>
      </c>
      <c r="H2040" s="9">
        <v>24</v>
      </c>
      <c r="I2040" s="6">
        <v>400426</v>
      </c>
      <c r="J2040" s="7" t="s">
        <v>833</v>
      </c>
      <c r="K2040" s="6">
        <v>153000101</v>
      </c>
      <c r="L2040" s="10"/>
      <c r="M2040" s="11">
        <v>47888</v>
      </c>
      <c r="N2040" s="11"/>
      <c r="O2040" s="11"/>
    </row>
    <row r="2041" s="2" customFormat="1" ht="30" hidden="1" customHeight="1">
      <c r="A2041" s="5" t="s">
        <v>1402</v>
      </c>
      <c r="B2041" s="5" t="s">
        <v>16</v>
      </c>
      <c r="C2041" s="6">
        <v>1329001705</v>
      </c>
      <c r="D2041" s="7" t="s">
        <v>2118</v>
      </c>
      <c r="E2041" s="7"/>
      <c r="F2041" s="8">
        <v>46076.414233969903</v>
      </c>
      <c r="G2041" s="8">
        <v>46077.260372986108</v>
      </c>
      <c r="H2041" s="9">
        <v>24</v>
      </c>
      <c r="I2041" s="6">
        <v>400426</v>
      </c>
      <c r="J2041" s="7" t="s">
        <v>833</v>
      </c>
      <c r="K2041" s="6">
        <v>153000042</v>
      </c>
      <c r="L2041" s="10"/>
      <c r="M2041" s="11">
        <v>47868</v>
      </c>
      <c r="N2041" s="11"/>
      <c r="O2041" s="11"/>
    </row>
    <row r="2042" s="2" customFormat="1" ht="30" hidden="1" customHeight="1">
      <c r="A2042" s="5" t="s">
        <v>1402</v>
      </c>
      <c r="B2042" s="5" t="s">
        <v>16</v>
      </c>
      <c r="C2042" s="6">
        <v>1329001705</v>
      </c>
      <c r="D2042" s="7" t="s">
        <v>2119</v>
      </c>
      <c r="E2042" s="7"/>
      <c r="F2042" s="8">
        <v>46076.414233969903</v>
      </c>
      <c r="G2042" s="8">
        <v>46076.484809479167</v>
      </c>
      <c r="H2042" s="9">
        <v>1</v>
      </c>
      <c r="I2042" s="6">
        <v>400426</v>
      </c>
      <c r="J2042" s="7" t="s">
        <v>833</v>
      </c>
      <c r="K2042" s="6">
        <v>153000101</v>
      </c>
      <c r="L2042" s="10"/>
      <c r="M2042" s="11">
        <v>47888</v>
      </c>
      <c r="N2042" s="11"/>
      <c r="O2042" s="11"/>
    </row>
    <row r="2043" s="2" customFormat="1" ht="30" hidden="1" customHeight="1">
      <c r="A2043" s="5" t="s">
        <v>1402</v>
      </c>
      <c r="B2043" s="5" t="s">
        <v>16</v>
      </c>
      <c r="C2043" s="6">
        <v>1329001705</v>
      </c>
      <c r="D2043" s="7" t="s">
        <v>2120</v>
      </c>
      <c r="E2043" s="7"/>
      <c r="F2043" s="8">
        <v>46076.414233969903</v>
      </c>
      <c r="G2043" s="8">
        <v>46076.484437418978</v>
      </c>
      <c r="H2043" s="9">
        <v>23</v>
      </c>
      <c r="I2043" s="6">
        <v>400426</v>
      </c>
      <c r="J2043" s="7" t="s">
        <v>833</v>
      </c>
      <c r="K2043" s="6">
        <v>153000101</v>
      </c>
      <c r="L2043" s="10"/>
      <c r="M2043" s="11">
        <v>47888</v>
      </c>
      <c r="N2043" s="11"/>
      <c r="O2043" s="11"/>
    </row>
    <row r="2044" s="2" customFormat="1" ht="30" hidden="1" customHeight="1">
      <c r="A2044" s="5" t="s">
        <v>1402</v>
      </c>
      <c r="B2044" s="5" t="s">
        <v>16</v>
      </c>
      <c r="C2044" s="6">
        <v>1329001705</v>
      </c>
      <c r="D2044" s="7" t="s">
        <v>2121</v>
      </c>
      <c r="E2044" s="7"/>
      <c r="F2044" s="8">
        <v>46076.414233969903</v>
      </c>
      <c r="G2044" s="8">
        <v>46076.48403112268</v>
      </c>
      <c r="H2044" s="9">
        <v>24</v>
      </c>
      <c r="I2044" s="6">
        <v>400426</v>
      </c>
      <c r="J2044" s="7" t="s">
        <v>833</v>
      </c>
      <c r="K2044" s="6">
        <v>153000101</v>
      </c>
      <c r="L2044" s="10"/>
      <c r="M2044" s="11">
        <v>47888</v>
      </c>
      <c r="N2044" s="11"/>
      <c r="O2044" s="11"/>
    </row>
    <row r="2045" s="2" customFormat="1" ht="30" hidden="1" customHeight="1">
      <c r="A2045" s="5" t="s">
        <v>1402</v>
      </c>
      <c r="B2045" s="5" t="s">
        <v>16</v>
      </c>
      <c r="C2045" s="6">
        <v>1329001705</v>
      </c>
      <c r="D2045" s="7" t="s">
        <v>2122</v>
      </c>
      <c r="E2045" s="7"/>
      <c r="F2045" s="8">
        <v>46076.414233969903</v>
      </c>
      <c r="G2045" s="8">
        <v>46076.483509953701</v>
      </c>
      <c r="H2045" s="9">
        <v>24</v>
      </c>
      <c r="I2045" s="6">
        <v>400426</v>
      </c>
      <c r="J2045" s="7" t="s">
        <v>833</v>
      </c>
      <c r="K2045" s="6">
        <v>153000101</v>
      </c>
      <c r="L2045" s="10"/>
      <c r="M2045" s="11">
        <v>47888</v>
      </c>
      <c r="N2045" s="11"/>
      <c r="O2045" s="11"/>
    </row>
    <row r="2046" s="2" customFormat="1" ht="30" hidden="1" customHeight="1">
      <c r="A2046" s="5" t="s">
        <v>1402</v>
      </c>
      <c r="B2046" s="5" t="s">
        <v>16</v>
      </c>
      <c r="C2046" s="6">
        <v>1329001705</v>
      </c>
      <c r="D2046" s="7" t="s">
        <v>2123</v>
      </c>
      <c r="E2046" s="7"/>
      <c r="F2046" s="8">
        <v>46076.414233969903</v>
      </c>
      <c r="G2046" s="8">
        <v>46076.483303993053</v>
      </c>
      <c r="H2046" s="9">
        <v>24</v>
      </c>
      <c r="I2046" s="6">
        <v>400426</v>
      </c>
      <c r="J2046" s="7" t="s">
        <v>833</v>
      </c>
      <c r="K2046" s="6">
        <v>153000101</v>
      </c>
      <c r="L2046" s="10"/>
      <c r="M2046" s="11">
        <v>47888</v>
      </c>
      <c r="N2046" s="11"/>
      <c r="O2046" s="11"/>
    </row>
    <row r="2047" s="2" customFormat="1" ht="30" hidden="1" customHeight="1">
      <c r="A2047" s="5" t="s">
        <v>1402</v>
      </c>
      <c r="B2047" s="5" t="s">
        <v>16</v>
      </c>
      <c r="C2047" s="6">
        <v>1329001705</v>
      </c>
      <c r="D2047" s="7" t="s">
        <v>2124</v>
      </c>
      <c r="E2047" s="7"/>
      <c r="F2047" s="8">
        <v>46076.414233969903</v>
      </c>
      <c r="G2047" s="8">
        <v>46076.483074756943</v>
      </c>
      <c r="H2047" s="9">
        <v>24</v>
      </c>
      <c r="I2047" s="6">
        <v>400426</v>
      </c>
      <c r="J2047" s="7" t="s">
        <v>833</v>
      </c>
      <c r="K2047" s="6">
        <v>153000101</v>
      </c>
      <c r="L2047" s="10"/>
      <c r="M2047" s="11">
        <v>47888</v>
      </c>
      <c r="N2047" s="11"/>
      <c r="O2047" s="11"/>
    </row>
    <row r="2048" s="2" customFormat="1" ht="30" hidden="1" customHeight="1">
      <c r="A2048" s="5" t="s">
        <v>1402</v>
      </c>
      <c r="B2048" s="5" t="s">
        <v>16</v>
      </c>
      <c r="C2048" s="6">
        <v>1329001705</v>
      </c>
      <c r="D2048" s="7" t="s">
        <v>2125</v>
      </c>
      <c r="E2048" s="7"/>
      <c r="F2048" s="8">
        <v>46076.414233969903</v>
      </c>
      <c r="G2048" s="8">
        <v>46076.482906319441</v>
      </c>
      <c r="H2048" s="9">
        <v>24</v>
      </c>
      <c r="I2048" s="6">
        <v>400426</v>
      </c>
      <c r="J2048" s="7" t="s">
        <v>833</v>
      </c>
      <c r="K2048" s="6">
        <v>153000101</v>
      </c>
      <c r="L2048" s="10"/>
      <c r="M2048" s="11">
        <v>47888</v>
      </c>
      <c r="N2048" s="11"/>
      <c r="O2048" s="11"/>
    </row>
    <row r="2049" s="2" customFormat="1" ht="30" hidden="1" customHeight="1">
      <c r="A2049" s="5" t="s">
        <v>1402</v>
      </c>
      <c r="B2049" s="5" t="s">
        <v>16</v>
      </c>
      <c r="C2049" s="6">
        <v>1329001705</v>
      </c>
      <c r="D2049" s="7" t="s">
        <v>2126</v>
      </c>
      <c r="E2049" s="7"/>
      <c r="F2049" s="8">
        <v>46076.414233969903</v>
      </c>
      <c r="G2049" s="8">
        <v>46076.482721307868</v>
      </c>
      <c r="H2049" s="9">
        <v>24</v>
      </c>
      <c r="I2049" s="6">
        <v>400426</v>
      </c>
      <c r="J2049" s="7" t="s">
        <v>833</v>
      </c>
      <c r="K2049" s="6">
        <v>153000101</v>
      </c>
      <c r="L2049" s="10"/>
      <c r="M2049" s="11">
        <v>47888</v>
      </c>
      <c r="N2049" s="11"/>
      <c r="O2049" s="11"/>
    </row>
    <row r="2050" s="2" customFormat="1" ht="30" hidden="1" customHeight="1">
      <c r="A2050" s="5" t="s">
        <v>1402</v>
      </c>
      <c r="B2050" s="5" t="s">
        <v>16</v>
      </c>
      <c r="C2050" s="6">
        <v>1329001705</v>
      </c>
      <c r="D2050" s="7" t="s">
        <v>2127</v>
      </c>
      <c r="E2050" s="7"/>
      <c r="F2050" s="8">
        <v>46076.414233969903</v>
      </c>
      <c r="G2050" s="8">
        <v>46076.482546932872</v>
      </c>
      <c r="H2050" s="9">
        <v>24</v>
      </c>
      <c r="I2050" s="6">
        <v>400426</v>
      </c>
      <c r="J2050" s="7" t="s">
        <v>833</v>
      </c>
      <c r="K2050" s="6">
        <v>153000101</v>
      </c>
      <c r="L2050" s="10"/>
      <c r="M2050" s="11">
        <v>47888</v>
      </c>
      <c r="N2050" s="11"/>
      <c r="O2050" s="11"/>
    </row>
    <row r="2051" s="2" customFormat="1" ht="30" hidden="1" customHeight="1">
      <c r="A2051" s="5" t="s">
        <v>1402</v>
      </c>
      <c r="B2051" s="5" t="s">
        <v>16</v>
      </c>
      <c r="C2051" s="6">
        <v>1329001705</v>
      </c>
      <c r="D2051" s="7" t="s">
        <v>2128</v>
      </c>
      <c r="E2051" s="7"/>
      <c r="F2051" s="8">
        <v>46076.414233969903</v>
      </c>
      <c r="G2051" s="8">
        <v>46076.482388009259</v>
      </c>
      <c r="H2051" s="9">
        <v>24</v>
      </c>
      <c r="I2051" s="6">
        <v>400426</v>
      </c>
      <c r="J2051" s="7" t="s">
        <v>833</v>
      </c>
      <c r="K2051" s="6">
        <v>153000101</v>
      </c>
      <c r="L2051" s="10"/>
      <c r="M2051" s="11">
        <v>47888</v>
      </c>
      <c r="N2051" s="11"/>
      <c r="O2051" s="11"/>
    </row>
    <row r="2052" s="2" customFormat="1" ht="30" hidden="1" customHeight="1">
      <c r="A2052" s="5" t="s">
        <v>1402</v>
      </c>
      <c r="B2052" s="5" t="s">
        <v>16</v>
      </c>
      <c r="C2052" s="6">
        <v>1329001705</v>
      </c>
      <c r="D2052" s="7" t="s">
        <v>2129</v>
      </c>
      <c r="E2052" s="7"/>
      <c r="F2052" s="8">
        <v>46076.414233969903</v>
      </c>
      <c r="G2052" s="8">
        <v>46076.482196956014</v>
      </c>
      <c r="H2052" s="9">
        <v>24</v>
      </c>
      <c r="I2052" s="6">
        <v>400426</v>
      </c>
      <c r="J2052" s="7" t="s">
        <v>833</v>
      </c>
      <c r="K2052" s="6">
        <v>153000101</v>
      </c>
      <c r="L2052" s="10"/>
      <c r="M2052" s="11">
        <v>47888</v>
      </c>
      <c r="N2052" s="11"/>
      <c r="O2052" s="11"/>
    </row>
    <row r="2053" s="2" customFormat="1" ht="30" hidden="1" customHeight="1">
      <c r="A2053" s="5" t="s">
        <v>1402</v>
      </c>
      <c r="B2053" s="5" t="s">
        <v>16</v>
      </c>
      <c r="C2053" s="6">
        <v>1329001705</v>
      </c>
      <c r="D2053" s="7" t="s">
        <v>2130</v>
      </c>
      <c r="E2053" s="7"/>
      <c r="F2053" s="8">
        <v>46076.414233969903</v>
      </c>
      <c r="G2053" s="8">
        <v>46076.481970613422</v>
      </c>
      <c r="H2053" s="9">
        <v>24</v>
      </c>
      <c r="I2053" s="6">
        <v>400426</v>
      </c>
      <c r="J2053" s="7" t="s">
        <v>833</v>
      </c>
      <c r="K2053" s="6">
        <v>153000101</v>
      </c>
      <c r="L2053" s="10"/>
      <c r="M2053" s="11">
        <v>47888</v>
      </c>
      <c r="N2053" s="11"/>
      <c r="O2053" s="11"/>
    </row>
    <row r="2054" s="2" customFormat="1" ht="30" hidden="1" customHeight="1">
      <c r="A2054" s="5" t="s">
        <v>1402</v>
      </c>
      <c r="B2054" s="5" t="s">
        <v>16</v>
      </c>
      <c r="C2054" s="6">
        <v>1329001705</v>
      </c>
      <c r="D2054" s="7" t="s">
        <v>2131</v>
      </c>
      <c r="E2054" s="7"/>
      <c r="F2054" s="8">
        <v>46076.414233969903</v>
      </c>
      <c r="G2054" s="8">
        <v>46076.481753113425</v>
      </c>
      <c r="H2054" s="9">
        <v>24</v>
      </c>
      <c r="I2054" s="6">
        <v>400426</v>
      </c>
      <c r="J2054" s="7" t="s">
        <v>833</v>
      </c>
      <c r="K2054" s="6">
        <v>153000042</v>
      </c>
      <c r="L2054" s="10"/>
      <c r="M2054" s="11">
        <v>47868</v>
      </c>
      <c r="N2054" s="11"/>
      <c r="O2054" s="11"/>
    </row>
    <row r="2055" s="2" customFormat="1" ht="30" hidden="1" customHeight="1">
      <c r="A2055" s="5" t="s">
        <v>1402</v>
      </c>
      <c r="B2055" s="5" t="s">
        <v>16</v>
      </c>
      <c r="C2055" s="6">
        <v>1329001705</v>
      </c>
      <c r="D2055" s="7" t="s">
        <v>2132</v>
      </c>
      <c r="E2055" s="7"/>
      <c r="F2055" s="8">
        <v>46076.414233969903</v>
      </c>
      <c r="G2055" s="8">
        <v>46076.479937430551</v>
      </c>
      <c r="H2055" s="9">
        <v>24</v>
      </c>
      <c r="I2055" s="6">
        <v>400426</v>
      </c>
      <c r="J2055" s="7" t="s">
        <v>833</v>
      </c>
      <c r="K2055" s="6">
        <v>153000042</v>
      </c>
      <c r="L2055" s="10"/>
      <c r="M2055" s="11">
        <v>47868</v>
      </c>
      <c r="N2055" s="11"/>
      <c r="O2055" s="11"/>
    </row>
    <row r="2056" s="2" customFormat="1" ht="30" hidden="1" customHeight="1">
      <c r="A2056" s="5" t="s">
        <v>1402</v>
      </c>
      <c r="B2056" s="5" t="s">
        <v>16</v>
      </c>
      <c r="C2056" s="6">
        <v>1329001706</v>
      </c>
      <c r="D2056" s="7" t="s">
        <v>2133</v>
      </c>
      <c r="E2056" s="7"/>
      <c r="F2056" s="8">
        <v>46076.417779062496</v>
      </c>
      <c r="G2056" s="8">
        <v>46076.487300115739</v>
      </c>
      <c r="H2056" s="9">
        <v>24</v>
      </c>
      <c r="I2056" s="6">
        <v>400426</v>
      </c>
      <c r="J2056" s="7" t="s">
        <v>833</v>
      </c>
      <c r="K2056" s="6">
        <v>153000101</v>
      </c>
      <c r="L2056" s="10"/>
      <c r="M2056" s="11">
        <v>47888</v>
      </c>
      <c r="N2056" s="11"/>
      <c r="O2056" s="11"/>
    </row>
    <row r="2057" s="2" customFormat="1" ht="30" hidden="1" customHeight="1">
      <c r="A2057" s="5" t="s">
        <v>1402</v>
      </c>
      <c r="B2057" s="5" t="s">
        <v>16</v>
      </c>
      <c r="C2057" s="6">
        <v>1329001706</v>
      </c>
      <c r="D2057" s="7" t="s">
        <v>2134</v>
      </c>
      <c r="E2057" s="7"/>
      <c r="F2057" s="8">
        <v>46076.417779062496</v>
      </c>
      <c r="G2057" s="8">
        <v>46076.487508379629</v>
      </c>
      <c r="H2057" s="9">
        <v>24</v>
      </c>
      <c r="I2057" s="6">
        <v>400426</v>
      </c>
      <c r="J2057" s="7" t="s">
        <v>833</v>
      </c>
      <c r="K2057" s="6">
        <v>153000101</v>
      </c>
      <c r="L2057" s="10"/>
      <c r="M2057" s="11">
        <v>47888</v>
      </c>
      <c r="N2057" s="11"/>
      <c r="O2057" s="11"/>
    </row>
    <row r="2058" s="2" customFormat="1" ht="30" hidden="1" customHeight="1">
      <c r="A2058" s="5" t="s">
        <v>1402</v>
      </c>
      <c r="B2058" s="5" t="s">
        <v>16</v>
      </c>
      <c r="C2058" s="6">
        <v>1329001706</v>
      </c>
      <c r="D2058" s="7" t="s">
        <v>2135</v>
      </c>
      <c r="E2058" s="7"/>
      <c r="F2058" s="8">
        <v>46076.417779062496</v>
      </c>
      <c r="G2058" s="8">
        <v>46076.487026678238</v>
      </c>
      <c r="H2058" s="9">
        <v>24</v>
      </c>
      <c r="I2058" s="6">
        <v>400426</v>
      </c>
      <c r="J2058" s="7" t="s">
        <v>833</v>
      </c>
      <c r="K2058" s="6">
        <v>153000101</v>
      </c>
      <c r="L2058" s="10"/>
      <c r="M2058" s="11">
        <v>47888</v>
      </c>
      <c r="N2058" s="11"/>
      <c r="O2058" s="11"/>
    </row>
    <row r="2059" s="2" customFormat="1" ht="30" hidden="1" customHeight="1">
      <c r="A2059" s="5" t="s">
        <v>1402</v>
      </c>
      <c r="B2059" s="5" t="s">
        <v>16</v>
      </c>
      <c r="C2059" s="6">
        <v>1329001706</v>
      </c>
      <c r="D2059" s="7" t="s">
        <v>2136</v>
      </c>
      <c r="E2059" s="7"/>
      <c r="F2059" s="8">
        <v>46076.417779062496</v>
      </c>
      <c r="G2059" s="8">
        <v>46076.486862187499</v>
      </c>
      <c r="H2059" s="9">
        <v>24</v>
      </c>
      <c r="I2059" s="6">
        <v>400426</v>
      </c>
      <c r="J2059" s="7" t="s">
        <v>833</v>
      </c>
      <c r="K2059" s="6">
        <v>153000101</v>
      </c>
      <c r="L2059" s="10"/>
      <c r="M2059" s="11">
        <v>47888</v>
      </c>
      <c r="N2059" s="11"/>
      <c r="O2059" s="11"/>
    </row>
    <row r="2060" s="2" customFormat="1" ht="30" hidden="1" customHeight="1">
      <c r="A2060" s="5" t="s">
        <v>1402</v>
      </c>
      <c r="B2060" s="5" t="s">
        <v>16</v>
      </c>
      <c r="C2060" s="6">
        <v>1329001706</v>
      </c>
      <c r="D2060" s="7" t="s">
        <v>2137</v>
      </c>
      <c r="E2060" s="7"/>
      <c r="F2060" s="8">
        <v>46076.417779062496</v>
      </c>
      <c r="G2060" s="8">
        <v>46076.486699502311</v>
      </c>
      <c r="H2060" s="9">
        <v>24</v>
      </c>
      <c r="I2060" s="6">
        <v>400426</v>
      </c>
      <c r="J2060" s="7" t="s">
        <v>833</v>
      </c>
      <c r="K2060" s="6">
        <v>153000101</v>
      </c>
      <c r="L2060" s="10"/>
      <c r="M2060" s="11">
        <v>47888</v>
      </c>
      <c r="N2060" s="11"/>
      <c r="O2060" s="11"/>
    </row>
    <row r="2061" s="2" customFormat="1" ht="30" hidden="1" customHeight="1">
      <c r="A2061" s="5" t="s">
        <v>1402</v>
      </c>
      <c r="B2061" s="5" t="s">
        <v>16</v>
      </c>
      <c r="C2061" s="6">
        <v>1329001706</v>
      </c>
      <c r="D2061" s="7" t="s">
        <v>2138</v>
      </c>
      <c r="E2061" s="7"/>
      <c r="F2061" s="8">
        <v>46076.417779062496</v>
      </c>
      <c r="G2061" s="8">
        <v>46076.486522708328</v>
      </c>
      <c r="H2061" s="9">
        <v>24</v>
      </c>
      <c r="I2061" s="6">
        <v>400426</v>
      </c>
      <c r="J2061" s="7" t="s">
        <v>833</v>
      </c>
      <c r="K2061" s="6">
        <v>153000101</v>
      </c>
      <c r="L2061" s="10"/>
      <c r="M2061" s="11">
        <v>47888</v>
      </c>
      <c r="N2061" s="11"/>
      <c r="O2061" s="11"/>
    </row>
    <row r="2062" s="2" customFormat="1" ht="30" hidden="1" customHeight="1">
      <c r="A2062" s="5" t="s">
        <v>1402</v>
      </c>
      <c r="B2062" s="5" t="s">
        <v>16</v>
      </c>
      <c r="C2062" s="6">
        <v>1329001706</v>
      </c>
      <c r="D2062" s="7" t="s">
        <v>2139</v>
      </c>
      <c r="E2062" s="7"/>
      <c r="F2062" s="8">
        <v>46076.417779062496</v>
      </c>
      <c r="G2062" s="8">
        <v>46076.486376493056</v>
      </c>
      <c r="H2062" s="9">
        <v>24</v>
      </c>
      <c r="I2062" s="6">
        <v>400426</v>
      </c>
      <c r="J2062" s="7" t="s">
        <v>833</v>
      </c>
      <c r="K2062" s="6">
        <v>153000101</v>
      </c>
      <c r="L2062" s="10"/>
      <c r="M2062" s="11">
        <v>47888</v>
      </c>
      <c r="N2062" s="11"/>
      <c r="O2062" s="11"/>
    </row>
    <row r="2063" s="2" customFormat="1" ht="30" hidden="1" customHeight="1">
      <c r="A2063" s="5" t="s">
        <v>1402</v>
      </c>
      <c r="B2063" s="5" t="s">
        <v>16</v>
      </c>
      <c r="C2063" s="6">
        <v>1329001706</v>
      </c>
      <c r="D2063" s="7" t="s">
        <v>2140</v>
      </c>
      <c r="E2063" s="7"/>
      <c r="F2063" s="8">
        <v>46076.417779062496</v>
      </c>
      <c r="G2063" s="8">
        <v>46076.486052835644</v>
      </c>
      <c r="H2063" s="9">
        <v>24</v>
      </c>
      <c r="I2063" s="6">
        <v>400426</v>
      </c>
      <c r="J2063" s="7" t="s">
        <v>833</v>
      </c>
      <c r="K2063" s="6">
        <v>153000101</v>
      </c>
      <c r="L2063" s="10"/>
      <c r="M2063" s="11">
        <v>47888</v>
      </c>
      <c r="N2063" s="11"/>
      <c r="O2063" s="11"/>
    </row>
    <row r="2064" s="2" customFormat="1" ht="30" hidden="1" customHeight="1">
      <c r="A2064" s="5" t="s">
        <v>1402</v>
      </c>
      <c r="B2064" s="5" t="s">
        <v>16</v>
      </c>
      <c r="C2064" s="6">
        <v>1329001706</v>
      </c>
      <c r="D2064" s="7" t="s">
        <v>2141</v>
      </c>
      <c r="E2064" s="7"/>
      <c r="F2064" s="8">
        <v>46076.417779062496</v>
      </c>
      <c r="G2064" s="8">
        <v>46076.485854375002</v>
      </c>
      <c r="H2064" s="9">
        <v>24</v>
      </c>
      <c r="I2064" s="6">
        <v>400426</v>
      </c>
      <c r="J2064" s="7" t="s">
        <v>833</v>
      </c>
      <c r="K2064" s="6">
        <v>153000101</v>
      </c>
      <c r="L2064" s="10"/>
      <c r="M2064" s="11">
        <v>47888</v>
      </c>
      <c r="N2064" s="11"/>
      <c r="O2064" s="11"/>
    </row>
    <row r="2065" s="2" customFormat="1" ht="30" hidden="1" customHeight="1">
      <c r="A2065" s="5" t="s">
        <v>1402</v>
      </c>
      <c r="B2065" s="5" t="s">
        <v>16</v>
      </c>
      <c r="C2065" s="6">
        <v>1329001706</v>
      </c>
      <c r="D2065" s="7" t="s">
        <v>2142</v>
      </c>
      <c r="E2065" s="7"/>
      <c r="F2065" s="8">
        <v>46076.417779062496</v>
      </c>
      <c r="G2065" s="8">
        <v>46076.485680833328</v>
      </c>
      <c r="H2065" s="9">
        <v>24</v>
      </c>
      <c r="I2065" s="6">
        <v>400426</v>
      </c>
      <c r="J2065" s="7" t="s">
        <v>833</v>
      </c>
      <c r="K2065" s="6">
        <v>153000101</v>
      </c>
      <c r="L2065" s="10"/>
      <c r="M2065" s="11">
        <v>47888</v>
      </c>
      <c r="N2065" s="11"/>
      <c r="O2065" s="11"/>
    </row>
    <row r="2066" s="2" customFormat="1" ht="30" hidden="1" customHeight="1">
      <c r="A2066" s="5" t="s">
        <v>1402</v>
      </c>
      <c r="B2066" s="5" t="s">
        <v>16</v>
      </c>
      <c r="C2066" s="6">
        <v>1329001706</v>
      </c>
      <c r="D2066" s="7" t="s">
        <v>2143</v>
      </c>
      <c r="E2066" s="7"/>
      <c r="F2066" s="8">
        <v>46076.417779062496</v>
      </c>
      <c r="G2066" s="8">
        <v>46076.486220266204</v>
      </c>
      <c r="H2066" s="9">
        <v>24</v>
      </c>
      <c r="I2066" s="6">
        <v>400426</v>
      </c>
      <c r="J2066" s="7" t="s">
        <v>833</v>
      </c>
      <c r="K2066" s="6">
        <v>153000101</v>
      </c>
      <c r="L2066" s="10"/>
      <c r="M2066" s="11">
        <v>47888</v>
      </c>
      <c r="N2066" s="11"/>
      <c r="O2066" s="11"/>
    </row>
    <row r="2067" s="2" customFormat="1" ht="30" hidden="1" customHeight="1">
      <c r="A2067" s="5" t="s">
        <v>1402</v>
      </c>
      <c r="B2067" s="5" t="s">
        <v>16</v>
      </c>
      <c r="C2067" s="6">
        <v>1329001706</v>
      </c>
      <c r="D2067" s="7" t="s">
        <v>2144</v>
      </c>
      <c r="E2067" s="7"/>
      <c r="F2067" s="8">
        <v>46076.417779062496</v>
      </c>
      <c r="G2067" s="8">
        <v>46076.488354479166</v>
      </c>
      <c r="H2067" s="9">
        <v>24</v>
      </c>
      <c r="I2067" s="6">
        <v>400426</v>
      </c>
      <c r="J2067" s="7" t="s">
        <v>833</v>
      </c>
      <c r="K2067" s="6">
        <v>153000101</v>
      </c>
      <c r="L2067" s="10">
        <v>46063</v>
      </c>
      <c r="M2067" s="11">
        <v>47888</v>
      </c>
      <c r="N2067" s="11"/>
      <c r="O2067" s="11"/>
    </row>
    <row r="2068" s="2" customFormat="1" ht="30" hidden="1" customHeight="1">
      <c r="A2068" s="5" t="s">
        <v>1402</v>
      </c>
      <c r="B2068" s="5" t="s">
        <v>16</v>
      </c>
      <c r="C2068" s="6">
        <v>1329001706</v>
      </c>
      <c r="D2068" s="7" t="s">
        <v>2145</v>
      </c>
      <c r="E2068" s="7"/>
      <c r="F2068" s="8">
        <v>46076.417779062496</v>
      </c>
      <c r="G2068" s="8">
        <v>46076.488157870372</v>
      </c>
      <c r="H2068" s="9">
        <v>24</v>
      </c>
      <c r="I2068" s="6">
        <v>400426</v>
      </c>
      <c r="J2068" s="7" t="s">
        <v>833</v>
      </c>
      <c r="K2068" s="6">
        <v>153000101</v>
      </c>
      <c r="L2068" s="10">
        <v>46063</v>
      </c>
      <c r="M2068" s="11">
        <v>47888</v>
      </c>
      <c r="N2068" s="11"/>
      <c r="O2068" s="11"/>
    </row>
    <row r="2069" s="2" customFormat="1" ht="30" hidden="1" customHeight="1">
      <c r="A2069" s="5" t="s">
        <v>1402</v>
      </c>
      <c r="B2069" s="5" t="s">
        <v>16</v>
      </c>
      <c r="C2069" s="6">
        <v>1329001706</v>
      </c>
      <c r="D2069" s="7" t="s">
        <v>2146</v>
      </c>
      <c r="E2069" s="7"/>
      <c r="F2069" s="8">
        <v>46076.417779062496</v>
      </c>
      <c r="G2069" s="8">
        <v>46076.488018935182</v>
      </c>
      <c r="H2069" s="9">
        <v>24</v>
      </c>
      <c r="I2069" s="6">
        <v>400426</v>
      </c>
      <c r="J2069" s="7" t="s">
        <v>833</v>
      </c>
      <c r="K2069" s="6">
        <v>153000101</v>
      </c>
      <c r="L2069" s="10"/>
      <c r="M2069" s="11">
        <v>47888</v>
      </c>
      <c r="N2069" s="11"/>
      <c r="O2069" s="11"/>
    </row>
    <row r="2070" s="2" customFormat="1" ht="30" hidden="1" customHeight="1">
      <c r="A2070" s="5" t="s">
        <v>1402</v>
      </c>
      <c r="B2070" s="5" t="s">
        <v>16</v>
      </c>
      <c r="C2070" s="6">
        <v>1329001706</v>
      </c>
      <c r="D2070" s="7" t="s">
        <v>2147</v>
      </c>
      <c r="E2070" s="7"/>
      <c r="F2070" s="8">
        <v>46076.417779062496</v>
      </c>
      <c r="G2070" s="8">
        <v>46076.487677465273</v>
      </c>
      <c r="H2070" s="9">
        <v>24</v>
      </c>
      <c r="I2070" s="6">
        <v>400426</v>
      </c>
      <c r="J2070" s="7" t="s">
        <v>833</v>
      </c>
      <c r="K2070" s="6">
        <v>153000101</v>
      </c>
      <c r="L2070" s="10"/>
      <c r="M2070" s="11">
        <v>47888</v>
      </c>
      <c r="N2070" s="11"/>
      <c r="O2070" s="11"/>
    </row>
    <row r="2071" s="2" customFormat="1" ht="30" hidden="1" customHeight="1">
      <c r="A2071" s="5" t="s">
        <v>1402</v>
      </c>
      <c r="B2071" s="5" t="s">
        <v>16</v>
      </c>
      <c r="C2071" s="6">
        <v>1329001706</v>
      </c>
      <c r="D2071" s="7" t="s">
        <v>2148</v>
      </c>
      <c r="E2071" s="7"/>
      <c r="F2071" s="8">
        <v>46076.417779062496</v>
      </c>
      <c r="G2071" s="8">
        <v>46076.487161956014</v>
      </c>
      <c r="H2071" s="9">
        <v>24</v>
      </c>
      <c r="I2071" s="6">
        <v>400426</v>
      </c>
      <c r="J2071" s="7" t="s">
        <v>833</v>
      </c>
      <c r="K2071" s="6">
        <v>153000101</v>
      </c>
      <c r="L2071" s="10"/>
      <c r="M2071" s="11">
        <v>47888</v>
      </c>
      <c r="N2071" s="11"/>
      <c r="O2071" s="11"/>
    </row>
    <row r="2072" s="2" customFormat="1" ht="30" hidden="1" customHeight="1">
      <c r="A2072" s="5" t="s">
        <v>1402</v>
      </c>
      <c r="B2072" s="5" t="s">
        <v>16</v>
      </c>
      <c r="C2072" s="6">
        <v>1329001706</v>
      </c>
      <c r="D2072" s="7" t="s">
        <v>2149</v>
      </c>
      <c r="E2072" s="7"/>
      <c r="F2072" s="8">
        <v>46076.417779062496</v>
      </c>
      <c r="G2072" s="8">
        <v>46076.489130891205</v>
      </c>
      <c r="H2072" s="9">
        <v>24</v>
      </c>
      <c r="I2072" s="6">
        <v>400426</v>
      </c>
      <c r="J2072" s="7" t="s">
        <v>833</v>
      </c>
      <c r="K2072" s="6">
        <v>153000101</v>
      </c>
      <c r="L2072" s="10">
        <v>46063</v>
      </c>
      <c r="M2072" s="11">
        <v>47888</v>
      </c>
      <c r="N2072" s="11"/>
      <c r="O2072" s="11"/>
    </row>
    <row r="2073" s="2" customFormat="1" ht="30" hidden="1" customHeight="1">
      <c r="A2073" s="5" t="s">
        <v>1402</v>
      </c>
      <c r="B2073" s="5" t="s">
        <v>16</v>
      </c>
      <c r="C2073" s="6">
        <v>1329001706</v>
      </c>
      <c r="D2073" s="7" t="s">
        <v>2150</v>
      </c>
      <c r="E2073" s="7"/>
      <c r="F2073" s="8">
        <v>46076.417779062496</v>
      </c>
      <c r="G2073" s="8">
        <v>46076.488564490741</v>
      </c>
      <c r="H2073" s="9">
        <v>24</v>
      </c>
      <c r="I2073" s="6">
        <v>400426</v>
      </c>
      <c r="J2073" s="7" t="s">
        <v>833</v>
      </c>
      <c r="K2073" s="6">
        <v>153000101</v>
      </c>
      <c r="L2073" s="10">
        <v>46063</v>
      </c>
      <c r="M2073" s="11">
        <v>47888</v>
      </c>
      <c r="N2073" s="11"/>
      <c r="O2073" s="11"/>
    </row>
    <row r="2074" s="2" customFormat="1" ht="30" hidden="1" customHeight="1">
      <c r="A2074" s="5" t="s">
        <v>1402</v>
      </c>
      <c r="B2074" s="5" t="s">
        <v>16</v>
      </c>
      <c r="C2074" s="6">
        <v>1329001706</v>
      </c>
      <c r="D2074" s="7" t="s">
        <v>2151</v>
      </c>
      <c r="E2074" s="7"/>
      <c r="F2074" s="8">
        <v>46076.417779062496</v>
      </c>
      <c r="G2074" s="8">
        <v>46076.48783140046</v>
      </c>
      <c r="H2074" s="9">
        <v>24</v>
      </c>
      <c r="I2074" s="6">
        <v>400426</v>
      </c>
      <c r="J2074" s="7" t="s">
        <v>833</v>
      </c>
      <c r="K2074" s="6">
        <v>153000101</v>
      </c>
      <c r="L2074" s="10"/>
      <c r="M2074" s="11">
        <v>47888</v>
      </c>
      <c r="N2074" s="11"/>
      <c r="O2074" s="11"/>
    </row>
    <row r="2075" s="2" customFormat="1" ht="30" hidden="1" customHeight="1">
      <c r="A2075" s="5" t="s">
        <v>1402</v>
      </c>
      <c r="B2075" s="5" t="s">
        <v>16</v>
      </c>
      <c r="C2075" s="6">
        <v>1329001706</v>
      </c>
      <c r="D2075" s="7" t="s">
        <v>2152</v>
      </c>
      <c r="E2075" s="7"/>
      <c r="F2075" s="8">
        <v>46076.417779062496</v>
      </c>
      <c r="G2075" s="8">
        <v>46076.485486909718</v>
      </c>
      <c r="H2075" s="9">
        <v>24</v>
      </c>
      <c r="I2075" s="6">
        <v>400426</v>
      </c>
      <c r="J2075" s="7" t="s">
        <v>833</v>
      </c>
      <c r="K2075" s="6">
        <v>153000101</v>
      </c>
      <c r="L2075" s="10"/>
      <c r="M2075" s="11">
        <v>47888</v>
      </c>
      <c r="N2075" s="11"/>
      <c r="O2075" s="11"/>
    </row>
    <row r="2076" s="2" customFormat="1" ht="30" hidden="1" customHeight="1">
      <c r="A2076" s="5" t="s">
        <v>1402</v>
      </c>
      <c r="B2076" s="5" t="s">
        <v>16</v>
      </c>
      <c r="C2076" s="6">
        <v>1329001713</v>
      </c>
      <c r="D2076" s="7" t="s">
        <v>2153</v>
      </c>
      <c r="E2076" s="7"/>
      <c r="F2076" s="8">
        <v>46077.245100868051</v>
      </c>
      <c r="G2076" s="8">
        <v>46077.414322430552</v>
      </c>
      <c r="H2076" s="9">
        <v>4</v>
      </c>
      <c r="I2076" s="6">
        <v>400912</v>
      </c>
      <c r="J2076" s="7" t="s">
        <v>742</v>
      </c>
      <c r="K2076" s="6">
        <v>400004153</v>
      </c>
      <c r="L2076" s="10">
        <v>46068</v>
      </c>
      <c r="M2076" s="11">
        <v>47893</v>
      </c>
      <c r="N2076" s="11"/>
      <c r="O2076" s="11"/>
    </row>
    <row r="2077" s="2" customFormat="1" ht="30" hidden="1" customHeight="1">
      <c r="A2077" s="5" t="s">
        <v>1402</v>
      </c>
      <c r="B2077" s="5" t="s">
        <v>16</v>
      </c>
      <c r="C2077" s="6">
        <v>1329001713</v>
      </c>
      <c r="D2077" s="7" t="s">
        <v>2154</v>
      </c>
      <c r="E2077" s="7"/>
      <c r="F2077" s="8">
        <v>46077.245100868051</v>
      </c>
      <c r="G2077" s="8">
        <v>46077.412645937497</v>
      </c>
      <c r="H2077" s="9">
        <v>4</v>
      </c>
      <c r="I2077" s="6">
        <v>400912</v>
      </c>
      <c r="J2077" s="7" t="s">
        <v>742</v>
      </c>
      <c r="K2077" s="6">
        <v>400004141</v>
      </c>
      <c r="L2077" s="10">
        <v>46068</v>
      </c>
      <c r="M2077" s="11">
        <v>47893</v>
      </c>
      <c r="N2077" s="11"/>
      <c r="O2077" s="11"/>
    </row>
    <row r="2078" s="2" customFormat="1" ht="30" hidden="1" customHeight="1">
      <c r="A2078" s="5" t="s">
        <v>1402</v>
      </c>
      <c r="B2078" s="5" t="s">
        <v>16</v>
      </c>
      <c r="C2078" s="6">
        <v>1329001713</v>
      </c>
      <c r="D2078" s="7" t="s">
        <v>2155</v>
      </c>
      <c r="E2078" s="7"/>
      <c r="F2078" s="8">
        <v>46077.245100868051</v>
      </c>
      <c r="G2078" s="8">
        <v>46077.412302708333</v>
      </c>
      <c r="H2078" s="9">
        <v>4</v>
      </c>
      <c r="I2078" s="6">
        <v>400912</v>
      </c>
      <c r="J2078" s="7" t="s">
        <v>742</v>
      </c>
      <c r="K2078" s="6">
        <v>400004141</v>
      </c>
      <c r="L2078" s="10">
        <v>46068</v>
      </c>
      <c r="M2078" s="11">
        <v>47893</v>
      </c>
      <c r="N2078" s="11"/>
      <c r="O2078" s="11"/>
    </row>
    <row r="2079" s="2" customFormat="1" ht="30" hidden="1" customHeight="1">
      <c r="A2079" s="5" t="s">
        <v>1402</v>
      </c>
      <c r="B2079" s="5" t="s">
        <v>16</v>
      </c>
      <c r="C2079" s="6">
        <v>1329001713</v>
      </c>
      <c r="D2079" s="7" t="s">
        <v>2156</v>
      </c>
      <c r="E2079" s="7"/>
      <c r="F2079" s="8">
        <v>46077.245100868051</v>
      </c>
      <c r="G2079" s="8">
        <v>46077.411608761569</v>
      </c>
      <c r="H2079" s="9">
        <v>4</v>
      </c>
      <c r="I2079" s="6">
        <v>400912</v>
      </c>
      <c r="J2079" s="7" t="s">
        <v>742</v>
      </c>
      <c r="K2079" s="6">
        <v>400004141</v>
      </c>
      <c r="L2079" s="10">
        <v>46068</v>
      </c>
      <c r="M2079" s="11">
        <v>47893</v>
      </c>
      <c r="N2079" s="11"/>
      <c r="O2079" s="11"/>
    </row>
    <row r="2080" s="2" customFormat="1" ht="30" hidden="1" customHeight="1">
      <c r="A2080" s="5" t="s">
        <v>1402</v>
      </c>
      <c r="B2080" s="5" t="s">
        <v>16</v>
      </c>
      <c r="C2080" s="6">
        <v>1329001713</v>
      </c>
      <c r="D2080" s="7" t="s">
        <v>2157</v>
      </c>
      <c r="E2080" s="7"/>
      <c r="F2080" s="8">
        <v>46077.245100868051</v>
      </c>
      <c r="G2080" s="8">
        <v>46077.411942592589</v>
      </c>
      <c r="H2080" s="9">
        <v>4</v>
      </c>
      <c r="I2080" s="6">
        <v>400912</v>
      </c>
      <c r="J2080" s="7" t="s">
        <v>742</v>
      </c>
      <c r="K2080" s="6">
        <v>400004151</v>
      </c>
      <c r="L2080" s="10">
        <v>46068</v>
      </c>
      <c r="M2080" s="11">
        <v>47893</v>
      </c>
      <c r="N2080" s="11"/>
      <c r="O2080" s="11"/>
    </row>
    <row r="2081" s="2" customFormat="1" ht="30" hidden="1" customHeight="1">
      <c r="A2081" s="5" t="s">
        <v>1402</v>
      </c>
      <c r="B2081" s="5" t="s">
        <v>16</v>
      </c>
      <c r="C2081" s="6">
        <v>1329001713</v>
      </c>
      <c r="D2081" s="7" t="s">
        <v>2158</v>
      </c>
      <c r="E2081" s="7"/>
      <c r="F2081" s="8">
        <v>46077.245100868051</v>
      </c>
      <c r="G2081" s="8">
        <v>46077.411196446759</v>
      </c>
      <c r="H2081" s="9">
        <v>4</v>
      </c>
      <c r="I2081" s="6">
        <v>400912</v>
      </c>
      <c r="J2081" s="7" t="s">
        <v>742</v>
      </c>
      <c r="K2081" s="6">
        <v>400004141</v>
      </c>
      <c r="L2081" s="10">
        <v>46068</v>
      </c>
      <c r="M2081" s="11">
        <v>47893</v>
      </c>
      <c r="N2081" s="11"/>
      <c r="O2081" s="11"/>
    </row>
    <row r="2082" s="2" customFormat="1" ht="30" hidden="1" customHeight="1">
      <c r="A2082" s="5" t="s">
        <v>1402</v>
      </c>
      <c r="B2082" s="5" t="s">
        <v>16</v>
      </c>
      <c r="C2082" s="6">
        <v>1329001713</v>
      </c>
      <c r="D2082" s="7" t="s">
        <v>2159</v>
      </c>
      <c r="E2082" s="7"/>
      <c r="F2082" s="8">
        <v>46077.245100868051</v>
      </c>
      <c r="G2082" s="8">
        <v>46077.410792523144</v>
      </c>
      <c r="H2082" s="9">
        <v>4</v>
      </c>
      <c r="I2082" s="6">
        <v>400912</v>
      </c>
      <c r="J2082" s="7" t="s">
        <v>742</v>
      </c>
      <c r="K2082" s="6">
        <v>400004151</v>
      </c>
      <c r="L2082" s="10">
        <v>46068</v>
      </c>
      <c r="M2082" s="11">
        <v>47893</v>
      </c>
      <c r="N2082" s="11"/>
      <c r="O2082" s="11"/>
    </row>
    <row r="2083" s="2" customFormat="1" ht="30" hidden="1" customHeight="1">
      <c r="A2083" s="5" t="s">
        <v>1402</v>
      </c>
      <c r="B2083" s="5" t="s">
        <v>16</v>
      </c>
      <c r="C2083" s="6">
        <v>1329001713</v>
      </c>
      <c r="D2083" s="7" t="s">
        <v>2160</v>
      </c>
      <c r="E2083" s="7"/>
      <c r="F2083" s="8">
        <v>46077.245100868051</v>
      </c>
      <c r="G2083" s="8">
        <v>46077.410248865737</v>
      </c>
      <c r="H2083" s="9">
        <v>4</v>
      </c>
      <c r="I2083" s="6">
        <v>400912</v>
      </c>
      <c r="J2083" s="7" t="s">
        <v>742</v>
      </c>
      <c r="K2083" s="6">
        <v>400004153</v>
      </c>
      <c r="L2083" s="10">
        <v>46068</v>
      </c>
      <c r="M2083" s="11">
        <v>47893</v>
      </c>
      <c r="N2083" s="11"/>
      <c r="O2083" s="11"/>
    </row>
    <row r="2084" s="2" customFormat="1" ht="30" hidden="1" customHeight="1">
      <c r="A2084" s="5" t="s">
        <v>1402</v>
      </c>
      <c r="B2084" s="5" t="s">
        <v>16</v>
      </c>
      <c r="C2084" s="6">
        <v>1329001713</v>
      </c>
      <c r="D2084" s="7" t="s">
        <v>2161</v>
      </c>
      <c r="E2084" s="7"/>
      <c r="F2084" s="8">
        <v>46077.245100868051</v>
      </c>
      <c r="G2084" s="8">
        <v>46077.40974451389</v>
      </c>
      <c r="H2084" s="9">
        <v>4</v>
      </c>
      <c r="I2084" s="6">
        <v>400912</v>
      </c>
      <c r="J2084" s="7" t="s">
        <v>742</v>
      </c>
      <c r="K2084" s="6">
        <v>400004140</v>
      </c>
      <c r="L2084" s="10"/>
      <c r="M2084" s="11">
        <v>47892</v>
      </c>
      <c r="N2084" s="11"/>
      <c r="O2084" s="11"/>
    </row>
    <row r="2085" s="2" customFormat="1" ht="30" hidden="1" customHeight="1">
      <c r="A2085" s="5" t="s">
        <v>1402</v>
      </c>
      <c r="B2085" s="5" t="s">
        <v>16</v>
      </c>
      <c r="C2085" s="6">
        <v>1329001713</v>
      </c>
      <c r="D2085" s="7" t="s">
        <v>2162</v>
      </c>
      <c r="E2085" s="7"/>
      <c r="F2085" s="8">
        <v>46077.245100868051</v>
      </c>
      <c r="G2085" s="8">
        <v>46077.409178379625</v>
      </c>
      <c r="H2085" s="9">
        <v>4</v>
      </c>
      <c r="I2085" s="6">
        <v>400912</v>
      </c>
      <c r="J2085" s="7" t="s">
        <v>742</v>
      </c>
      <c r="K2085" s="6">
        <v>400004141</v>
      </c>
      <c r="L2085" s="10">
        <v>46068</v>
      </c>
      <c r="M2085" s="11">
        <v>47893</v>
      </c>
      <c r="N2085" s="11"/>
      <c r="O2085" s="11"/>
    </row>
    <row r="2086" s="2" customFormat="1" ht="30" hidden="1" customHeight="1">
      <c r="A2086" s="5" t="s">
        <v>1402</v>
      </c>
      <c r="B2086" s="5" t="s">
        <v>16</v>
      </c>
      <c r="C2086" s="6">
        <v>1329001713</v>
      </c>
      <c r="D2086" s="7" t="s">
        <v>2163</v>
      </c>
      <c r="E2086" s="7"/>
      <c r="F2086" s="8">
        <v>46077.245100868051</v>
      </c>
      <c r="G2086" s="8">
        <v>46077.408752800926</v>
      </c>
      <c r="H2086" s="9">
        <v>4</v>
      </c>
      <c r="I2086" s="6">
        <v>400912</v>
      </c>
      <c r="J2086" s="7" t="s">
        <v>742</v>
      </c>
      <c r="K2086" s="6">
        <v>400004141</v>
      </c>
      <c r="L2086" s="10">
        <v>46068</v>
      </c>
      <c r="M2086" s="11">
        <v>47893</v>
      </c>
      <c r="N2086" s="11"/>
      <c r="O2086" s="11"/>
    </row>
    <row r="2087" s="2" customFormat="1" ht="30" hidden="1" customHeight="1">
      <c r="A2087" s="5" t="s">
        <v>1402</v>
      </c>
      <c r="B2087" s="5" t="s">
        <v>16</v>
      </c>
      <c r="C2087" s="6">
        <v>1329001713</v>
      </c>
      <c r="D2087" s="7" t="s">
        <v>2164</v>
      </c>
      <c r="E2087" s="7"/>
      <c r="F2087" s="8">
        <v>46077.245100868051</v>
      </c>
      <c r="G2087" s="8">
        <v>46077.408232002315</v>
      </c>
      <c r="H2087" s="9">
        <v>4</v>
      </c>
      <c r="I2087" s="6">
        <v>400912</v>
      </c>
      <c r="J2087" s="7" t="s">
        <v>742</v>
      </c>
      <c r="K2087" s="6">
        <v>400004140</v>
      </c>
      <c r="L2087" s="10"/>
      <c r="M2087" s="11">
        <v>47892</v>
      </c>
      <c r="N2087" s="11"/>
      <c r="O2087" s="11"/>
    </row>
    <row r="2088" s="2" customFormat="1" ht="30" hidden="1" customHeight="1">
      <c r="A2088" s="5" t="s">
        <v>1402</v>
      </c>
      <c r="B2088" s="5" t="s">
        <v>16</v>
      </c>
      <c r="C2088" s="6">
        <v>1329001713</v>
      </c>
      <c r="D2088" s="7" t="s">
        <v>2165</v>
      </c>
      <c r="E2088" s="7"/>
      <c r="F2088" s="8">
        <v>46077.245100868051</v>
      </c>
      <c r="G2088" s="8">
        <v>46077.407381215278</v>
      </c>
      <c r="H2088" s="9">
        <v>4</v>
      </c>
      <c r="I2088" s="6">
        <v>400912</v>
      </c>
      <c r="J2088" s="7" t="s">
        <v>742</v>
      </c>
      <c r="K2088" s="6">
        <v>400004140</v>
      </c>
      <c r="L2088" s="10"/>
      <c r="M2088" s="11">
        <v>47892</v>
      </c>
      <c r="N2088" s="11"/>
      <c r="O2088" s="11"/>
    </row>
    <row r="2089" s="2" customFormat="1" ht="30" hidden="1" customHeight="1">
      <c r="A2089" s="5" t="s">
        <v>1402</v>
      </c>
      <c r="B2089" s="5" t="s">
        <v>16</v>
      </c>
      <c r="C2089" s="6">
        <v>1329001713</v>
      </c>
      <c r="D2089" s="7" t="s">
        <v>2166</v>
      </c>
      <c r="E2089" s="7"/>
      <c r="F2089" s="8">
        <v>46077.245100868051</v>
      </c>
      <c r="G2089" s="8">
        <v>46077.406987743052</v>
      </c>
      <c r="H2089" s="9">
        <v>4</v>
      </c>
      <c r="I2089" s="6">
        <v>400912</v>
      </c>
      <c r="J2089" s="7" t="s">
        <v>742</v>
      </c>
      <c r="K2089" s="6">
        <v>400004140</v>
      </c>
      <c r="L2089" s="10"/>
      <c r="M2089" s="11">
        <v>47892</v>
      </c>
      <c r="N2089" s="11"/>
      <c r="O2089" s="11"/>
    </row>
    <row r="2090" s="2" customFormat="1" ht="30" hidden="1" customHeight="1">
      <c r="A2090" s="5" t="s">
        <v>1402</v>
      </c>
      <c r="B2090" s="5" t="s">
        <v>16</v>
      </c>
      <c r="C2090" s="6">
        <v>1329001713</v>
      </c>
      <c r="D2090" s="7" t="s">
        <v>2167</v>
      </c>
      <c r="E2090" s="7"/>
      <c r="F2090" s="8">
        <v>46077.245100868051</v>
      </c>
      <c r="G2090" s="8">
        <v>46077.406359432869</v>
      </c>
      <c r="H2090" s="9">
        <v>4</v>
      </c>
      <c r="I2090" s="6">
        <v>400912</v>
      </c>
      <c r="J2090" s="7" t="s">
        <v>742</v>
      </c>
      <c r="K2090" s="6">
        <v>400004140</v>
      </c>
      <c r="L2090" s="10"/>
      <c r="M2090" s="11">
        <v>47892</v>
      </c>
      <c r="N2090" s="11"/>
      <c r="O2090" s="11"/>
    </row>
    <row r="2091" s="2" customFormat="1" ht="30" hidden="1" customHeight="1">
      <c r="A2091" s="5" t="s">
        <v>1402</v>
      </c>
      <c r="B2091" s="5" t="s">
        <v>16</v>
      </c>
      <c r="C2091" s="6">
        <v>1329001713</v>
      </c>
      <c r="D2091" s="7" t="s">
        <v>2168</v>
      </c>
      <c r="E2091" s="7"/>
      <c r="F2091" s="8">
        <v>46077.245100868051</v>
      </c>
      <c r="G2091" s="8">
        <v>46077.405214849532</v>
      </c>
      <c r="H2091" s="9">
        <v>4</v>
      </c>
      <c r="I2091" s="6">
        <v>400912</v>
      </c>
      <c r="J2091" s="7" t="s">
        <v>742</v>
      </c>
      <c r="K2091" s="6">
        <v>400004151</v>
      </c>
      <c r="L2091" s="10">
        <v>46068</v>
      </c>
      <c r="M2091" s="11">
        <v>47893</v>
      </c>
      <c r="N2091" s="11"/>
      <c r="O2091" s="11"/>
    </row>
    <row r="2092" s="2" customFormat="1" ht="30" hidden="1" customHeight="1">
      <c r="A2092" s="5" t="s">
        <v>1402</v>
      </c>
      <c r="B2092" s="5" t="s">
        <v>16</v>
      </c>
      <c r="C2092" s="6">
        <v>1329001713</v>
      </c>
      <c r="D2092" s="7" t="s">
        <v>2169</v>
      </c>
      <c r="E2092" s="7"/>
      <c r="F2092" s="8">
        <v>46077.245100868051</v>
      </c>
      <c r="G2092" s="8">
        <v>46077.405829039351</v>
      </c>
      <c r="H2092" s="9">
        <v>4</v>
      </c>
      <c r="I2092" s="6">
        <v>400912</v>
      </c>
      <c r="J2092" s="7" t="s">
        <v>742</v>
      </c>
      <c r="K2092" s="6">
        <v>400004140</v>
      </c>
      <c r="L2092" s="10"/>
      <c r="M2092" s="11">
        <v>47892</v>
      </c>
      <c r="N2092" s="11"/>
      <c r="O2092" s="11"/>
    </row>
    <row r="2093" s="2" customFormat="1" ht="30" hidden="1" customHeight="1">
      <c r="A2093" s="5" t="s">
        <v>1402</v>
      </c>
      <c r="B2093" s="5" t="s">
        <v>16</v>
      </c>
      <c r="C2093" s="6">
        <v>1329001713</v>
      </c>
      <c r="D2093" s="7" t="s">
        <v>2170</v>
      </c>
      <c r="E2093" s="7"/>
      <c r="F2093" s="8">
        <v>46077.245100868051</v>
      </c>
      <c r="G2093" s="8">
        <v>46077.40476153935</v>
      </c>
      <c r="H2093" s="9">
        <v>4</v>
      </c>
      <c r="I2093" s="6">
        <v>400912</v>
      </c>
      <c r="J2093" s="7" t="s">
        <v>742</v>
      </c>
      <c r="K2093" s="6">
        <v>400004143</v>
      </c>
      <c r="L2093" s="10"/>
      <c r="M2093" s="11">
        <v>47892</v>
      </c>
      <c r="N2093" s="11"/>
      <c r="O2093" s="11"/>
    </row>
    <row r="2094" s="2" customFormat="1" ht="30" hidden="1" customHeight="1">
      <c r="A2094" s="5" t="s">
        <v>1402</v>
      </c>
      <c r="B2094" s="5" t="s">
        <v>16</v>
      </c>
      <c r="C2094" s="6">
        <v>1329001713</v>
      </c>
      <c r="D2094" s="7" t="s">
        <v>2171</v>
      </c>
      <c r="E2094" s="7"/>
      <c r="F2094" s="8">
        <v>46077.245100868051</v>
      </c>
      <c r="G2094" s="8">
        <v>46077.399354004629</v>
      </c>
      <c r="H2094" s="9">
        <v>4</v>
      </c>
      <c r="I2094" s="6">
        <v>400912</v>
      </c>
      <c r="J2094" s="7" t="s">
        <v>742</v>
      </c>
      <c r="K2094" s="6">
        <v>400004151</v>
      </c>
      <c r="L2094" s="10">
        <v>46068</v>
      </c>
      <c r="M2094" s="11">
        <v>47893</v>
      </c>
      <c r="N2094" s="11"/>
      <c r="O2094" s="11"/>
    </row>
    <row r="2095" s="2" customFormat="1" ht="30" hidden="1" customHeight="1">
      <c r="A2095" s="5" t="s">
        <v>1402</v>
      </c>
      <c r="B2095" s="5" t="s">
        <v>16</v>
      </c>
      <c r="C2095" s="6">
        <v>1329001713</v>
      </c>
      <c r="D2095" s="7" t="s">
        <v>2172</v>
      </c>
      <c r="E2095" s="7"/>
      <c r="F2095" s="8">
        <v>46077.245100868051</v>
      </c>
      <c r="G2095" s="8">
        <v>46077.407840555556</v>
      </c>
      <c r="H2095" s="9">
        <v>4</v>
      </c>
      <c r="I2095" s="6">
        <v>400912</v>
      </c>
      <c r="J2095" s="7" t="s">
        <v>742</v>
      </c>
      <c r="K2095" s="6">
        <v>400004140</v>
      </c>
      <c r="L2095" s="10"/>
      <c r="M2095" s="11">
        <v>47892</v>
      </c>
      <c r="N2095" s="11"/>
      <c r="O2095" s="11"/>
    </row>
    <row r="2096" s="2" customFormat="1" ht="30" hidden="1" customHeight="1">
      <c r="A2096" s="5" t="s">
        <v>1402</v>
      </c>
      <c r="B2096" s="5" t="s">
        <v>16</v>
      </c>
      <c r="C2096" s="6">
        <v>1329001713</v>
      </c>
      <c r="D2096" s="7" t="s">
        <v>2173</v>
      </c>
      <c r="E2096" s="7"/>
      <c r="F2096" s="8">
        <v>46077.245100868051</v>
      </c>
      <c r="G2096" s="8">
        <v>46077.404142777777</v>
      </c>
      <c r="H2096" s="9">
        <v>4</v>
      </c>
      <c r="I2096" s="6">
        <v>400912</v>
      </c>
      <c r="J2096" s="7" t="s">
        <v>742</v>
      </c>
      <c r="K2096" s="6">
        <v>400004143</v>
      </c>
      <c r="L2096" s="10"/>
      <c r="M2096" s="11">
        <v>47892</v>
      </c>
      <c r="N2096" s="11"/>
      <c r="O2096" s="11"/>
    </row>
    <row r="2097" s="2" customFormat="1" ht="30" hidden="1" customHeight="1">
      <c r="A2097" s="5" t="s">
        <v>1402</v>
      </c>
      <c r="B2097" s="5" t="s">
        <v>16</v>
      </c>
      <c r="C2097" s="6">
        <v>1329001713</v>
      </c>
      <c r="D2097" s="7" t="s">
        <v>2174</v>
      </c>
      <c r="E2097" s="7"/>
      <c r="F2097" s="8">
        <v>46077.245100868051</v>
      </c>
      <c r="G2097" s="8">
        <v>46077.402259907409</v>
      </c>
      <c r="H2097" s="9">
        <v>4</v>
      </c>
      <c r="I2097" s="6">
        <v>400912</v>
      </c>
      <c r="J2097" s="7" t="s">
        <v>742</v>
      </c>
      <c r="K2097" s="6">
        <v>400004143</v>
      </c>
      <c r="L2097" s="10"/>
      <c r="M2097" s="11">
        <v>47892</v>
      </c>
      <c r="N2097" s="11"/>
      <c r="O2097" s="11"/>
    </row>
    <row r="2098" s="2" customFormat="1" ht="30" hidden="1" customHeight="1">
      <c r="A2098" s="5" t="s">
        <v>1402</v>
      </c>
      <c r="B2098" s="5" t="s">
        <v>16</v>
      </c>
      <c r="C2098" s="6">
        <v>1329001713</v>
      </c>
      <c r="D2098" s="7" t="s">
        <v>2175</v>
      </c>
      <c r="E2098" s="7"/>
      <c r="F2098" s="8">
        <v>46077.245100868051</v>
      </c>
      <c r="G2098" s="8">
        <v>46077.401221539352</v>
      </c>
      <c r="H2098" s="9">
        <v>4</v>
      </c>
      <c r="I2098" s="6">
        <v>400912</v>
      </c>
      <c r="J2098" s="7" t="s">
        <v>742</v>
      </c>
      <c r="K2098" s="6">
        <v>400004151</v>
      </c>
      <c r="L2098" s="10">
        <v>46068</v>
      </c>
      <c r="M2098" s="11">
        <v>47893</v>
      </c>
      <c r="N2098" s="11"/>
      <c r="O2098" s="11"/>
    </row>
    <row r="2099" s="2" customFormat="1" ht="30" hidden="1" customHeight="1">
      <c r="A2099" s="5" t="s">
        <v>1402</v>
      </c>
      <c r="B2099" s="5" t="s">
        <v>16</v>
      </c>
      <c r="C2099" s="6">
        <v>1329001713</v>
      </c>
      <c r="D2099" s="7" t="s">
        <v>2176</v>
      </c>
      <c r="E2099" s="7"/>
      <c r="F2099" s="8">
        <v>46077.245100868051</v>
      </c>
      <c r="G2099" s="8">
        <v>46077.400153206014</v>
      </c>
      <c r="H2099" s="9">
        <v>4</v>
      </c>
      <c r="I2099" s="6">
        <v>400912</v>
      </c>
      <c r="J2099" s="7" t="s">
        <v>742</v>
      </c>
      <c r="K2099" s="6">
        <v>400004142</v>
      </c>
      <c r="L2099" s="10"/>
      <c r="M2099" s="11">
        <v>47890</v>
      </c>
      <c r="N2099" s="11"/>
      <c r="O2099" s="11"/>
    </row>
    <row r="2100" s="2" customFormat="1" ht="30" hidden="1" customHeight="1">
      <c r="A2100" s="5" t="s">
        <v>1402</v>
      </c>
      <c r="B2100" s="5" t="s">
        <v>16</v>
      </c>
      <c r="C2100" s="6">
        <v>1329001713</v>
      </c>
      <c r="D2100" s="7" t="s">
        <v>2177</v>
      </c>
      <c r="E2100" s="7"/>
      <c r="F2100" s="8">
        <v>46077.245100868051</v>
      </c>
      <c r="G2100" s="8">
        <v>46077.401759525463</v>
      </c>
      <c r="H2100" s="9">
        <v>4</v>
      </c>
      <c r="I2100" s="6">
        <v>400912</v>
      </c>
      <c r="J2100" s="7" t="s">
        <v>742</v>
      </c>
      <c r="K2100" s="6">
        <v>400004143</v>
      </c>
      <c r="L2100" s="10"/>
      <c r="M2100" s="11">
        <v>47892</v>
      </c>
      <c r="N2100" s="11"/>
      <c r="O2100" s="11"/>
    </row>
    <row r="2101" s="2" customFormat="1" ht="30" hidden="1" customHeight="1">
      <c r="A2101" s="5" t="s">
        <v>1402</v>
      </c>
      <c r="B2101" s="5" t="s">
        <v>16</v>
      </c>
      <c r="C2101" s="6">
        <v>1329001713</v>
      </c>
      <c r="D2101" s="7" t="s">
        <v>2178</v>
      </c>
      <c r="E2101" s="7"/>
      <c r="F2101" s="8">
        <v>46077.245100868051</v>
      </c>
      <c r="G2101" s="8">
        <v>46077.400777361108</v>
      </c>
      <c r="H2101" s="9">
        <v>4</v>
      </c>
      <c r="I2101" s="6">
        <v>400912</v>
      </c>
      <c r="J2101" s="7" t="s">
        <v>742</v>
      </c>
      <c r="K2101" s="6">
        <v>400004152</v>
      </c>
      <c r="L2101" s="10">
        <v>46069</v>
      </c>
      <c r="M2101" s="11">
        <v>47894</v>
      </c>
      <c r="N2101" s="11"/>
      <c r="O2101" s="11"/>
    </row>
    <row r="2102" s="2" customFormat="1" ht="30" hidden="1" customHeight="1">
      <c r="A2102" s="5" t="s">
        <v>1402</v>
      </c>
      <c r="B2102" s="5" t="s">
        <v>16</v>
      </c>
      <c r="C2102" s="6">
        <v>1329001713</v>
      </c>
      <c r="D2102" s="7" t="s">
        <v>2179</v>
      </c>
      <c r="E2102" s="7"/>
      <c r="F2102" s="8">
        <v>46077.245100868051</v>
      </c>
      <c r="G2102" s="8">
        <v>46077.413959976853</v>
      </c>
      <c r="H2102" s="9">
        <v>4</v>
      </c>
      <c r="I2102" s="6">
        <v>400912</v>
      </c>
      <c r="J2102" s="7" t="s">
        <v>742</v>
      </c>
      <c r="K2102" s="6">
        <v>400004151</v>
      </c>
      <c r="L2102" s="10">
        <v>46068</v>
      </c>
      <c r="M2102" s="11">
        <v>47893</v>
      </c>
      <c r="N2102" s="11"/>
      <c r="O2102" s="11"/>
    </row>
    <row r="2103" s="2" customFormat="1" ht="30" hidden="1" customHeight="1">
      <c r="A2103" s="5" t="s">
        <v>1402</v>
      </c>
      <c r="B2103" s="5" t="s">
        <v>16</v>
      </c>
      <c r="C2103" s="6">
        <v>1329001713</v>
      </c>
      <c r="D2103" s="7" t="s">
        <v>2180</v>
      </c>
      <c r="E2103" s="7"/>
      <c r="F2103" s="8">
        <v>46077.245100868051</v>
      </c>
      <c r="G2103" s="8">
        <v>46077.413505520832</v>
      </c>
      <c r="H2103" s="9">
        <v>4</v>
      </c>
      <c r="I2103" s="6">
        <v>400912</v>
      </c>
      <c r="J2103" s="7" t="s">
        <v>742</v>
      </c>
      <c r="K2103" s="6">
        <v>400004153</v>
      </c>
      <c r="L2103" s="10">
        <v>46068</v>
      </c>
      <c r="M2103" s="11">
        <v>47893</v>
      </c>
      <c r="N2103" s="11"/>
      <c r="O2103" s="11"/>
    </row>
    <row r="2104" s="2" customFormat="1" ht="30" hidden="1" customHeight="1">
      <c r="A2104" s="5" t="s">
        <v>1402</v>
      </c>
      <c r="B2104" s="5" t="s">
        <v>16</v>
      </c>
      <c r="C2104" s="6">
        <v>1329001713</v>
      </c>
      <c r="D2104" s="7" t="s">
        <v>2181</v>
      </c>
      <c r="E2104" s="7"/>
      <c r="F2104" s="8">
        <v>46077.245100868051</v>
      </c>
      <c r="G2104" s="8">
        <v>46077.413120092591</v>
      </c>
      <c r="H2104" s="9">
        <v>4</v>
      </c>
      <c r="I2104" s="6">
        <v>400912</v>
      </c>
      <c r="J2104" s="7" t="s">
        <v>742</v>
      </c>
      <c r="K2104" s="6">
        <v>400004153</v>
      </c>
      <c r="L2104" s="10">
        <v>46068</v>
      </c>
      <c r="M2104" s="11">
        <v>47893</v>
      </c>
      <c r="N2104" s="11"/>
      <c r="O2104" s="11"/>
    </row>
    <row r="2105" s="2" customFormat="1" ht="30" hidden="1" customHeight="1">
      <c r="A2105" s="5" t="s">
        <v>1402</v>
      </c>
      <c r="B2105" s="5" t="s">
        <v>16</v>
      </c>
      <c r="C2105" s="6">
        <v>1329001713</v>
      </c>
      <c r="D2105" s="7" t="s">
        <v>2182</v>
      </c>
      <c r="E2105" s="7"/>
      <c r="F2105" s="8">
        <v>46077.245100868051</v>
      </c>
      <c r="G2105" s="8">
        <v>46077.414622893513</v>
      </c>
      <c r="H2105" s="9">
        <v>4</v>
      </c>
      <c r="I2105" s="6">
        <v>400912</v>
      </c>
      <c r="J2105" s="7" t="s">
        <v>742</v>
      </c>
      <c r="K2105" s="6">
        <v>400004151</v>
      </c>
      <c r="L2105" s="10">
        <v>46068</v>
      </c>
      <c r="M2105" s="11">
        <v>47893</v>
      </c>
      <c r="N2105" s="11"/>
      <c r="O2105" s="11"/>
    </row>
    <row r="2106" s="2" customFormat="1" ht="30" hidden="1" customHeight="1">
      <c r="A2106" s="5" t="s">
        <v>15</v>
      </c>
      <c r="B2106" s="5" t="s">
        <v>16</v>
      </c>
      <c r="C2106" s="6">
        <v>1329001718</v>
      </c>
      <c r="D2106" s="7" t="s">
        <v>2183</v>
      </c>
      <c r="E2106" s="7"/>
      <c r="F2106" s="8">
        <v>46077.328377916667</v>
      </c>
      <c r="G2106" s="8">
        <v>46077.469086944446</v>
      </c>
      <c r="H2106" s="9">
        <v>42</v>
      </c>
      <c r="I2106" s="6">
        <v>400913</v>
      </c>
      <c r="J2106" s="7" t="s">
        <v>2184</v>
      </c>
      <c r="K2106" s="6">
        <v>400004149</v>
      </c>
      <c r="L2106" s="10">
        <v>46067</v>
      </c>
      <c r="M2106" s="11">
        <v>47892</v>
      </c>
      <c r="N2106" s="11">
        <v>46077</v>
      </c>
      <c r="O2106" s="11">
        <v>46077</v>
      </c>
    </row>
    <row r="2107" s="2" customFormat="1" ht="30" hidden="1" customHeight="1">
      <c r="A2107" s="5" t="s">
        <v>15</v>
      </c>
      <c r="B2107" s="5" t="s">
        <v>16</v>
      </c>
      <c r="C2107" s="6">
        <v>1329001718</v>
      </c>
      <c r="D2107" s="7" t="s">
        <v>2185</v>
      </c>
      <c r="E2107" s="7"/>
      <c r="F2107" s="8">
        <v>46077.328377916667</v>
      </c>
      <c r="G2107" s="8">
        <v>46077.449877800922</v>
      </c>
      <c r="H2107" s="9">
        <v>4</v>
      </c>
      <c r="I2107" s="6">
        <v>400904</v>
      </c>
      <c r="J2107" s="7" t="s">
        <v>767</v>
      </c>
      <c r="K2107" s="6">
        <v>400004146</v>
      </c>
      <c r="L2107" s="10">
        <v>46065</v>
      </c>
      <c r="M2107" s="11">
        <v>47890</v>
      </c>
      <c r="N2107" s="11">
        <v>46077</v>
      </c>
      <c r="O2107" s="11">
        <v>46077</v>
      </c>
    </row>
    <row r="2108" s="2" customFormat="1" ht="30" hidden="1" customHeight="1">
      <c r="A2108" s="5" t="s">
        <v>15</v>
      </c>
      <c r="B2108" s="5" t="s">
        <v>16</v>
      </c>
      <c r="C2108" s="6">
        <v>1329001718</v>
      </c>
      <c r="D2108" s="7" t="s">
        <v>2186</v>
      </c>
      <c r="E2108" s="7"/>
      <c r="F2108" s="8">
        <v>46077.328377916667</v>
      </c>
      <c r="G2108" s="8">
        <v>46077.464189247687</v>
      </c>
      <c r="H2108" s="9">
        <v>4</v>
      </c>
      <c r="I2108" s="6">
        <v>400904</v>
      </c>
      <c r="J2108" s="7" t="s">
        <v>767</v>
      </c>
      <c r="K2108" s="6">
        <v>400004148</v>
      </c>
      <c r="L2108" s="10">
        <v>46067</v>
      </c>
      <c r="M2108" s="11">
        <v>47892</v>
      </c>
      <c r="N2108" s="11">
        <v>46077</v>
      </c>
      <c r="O2108" s="11">
        <v>46077</v>
      </c>
    </row>
    <row r="2109" s="2" customFormat="1" ht="30" hidden="1" customHeight="1">
      <c r="A2109" s="5" t="s">
        <v>15</v>
      </c>
      <c r="B2109" s="5" t="s">
        <v>16</v>
      </c>
      <c r="C2109" s="6">
        <v>1329001718</v>
      </c>
      <c r="D2109" s="7" t="s">
        <v>2187</v>
      </c>
      <c r="E2109" s="7"/>
      <c r="F2109" s="8">
        <v>46077.328377916667</v>
      </c>
      <c r="G2109" s="8">
        <v>46077.463687337964</v>
      </c>
      <c r="H2109" s="9">
        <v>4</v>
      </c>
      <c r="I2109" s="6">
        <v>400904</v>
      </c>
      <c r="J2109" s="7" t="s">
        <v>767</v>
      </c>
      <c r="K2109" s="6">
        <v>400004146</v>
      </c>
      <c r="L2109" s="10">
        <v>46065</v>
      </c>
      <c r="M2109" s="11">
        <v>47890</v>
      </c>
      <c r="N2109" s="11">
        <v>46077</v>
      </c>
      <c r="O2109" s="11">
        <v>46077</v>
      </c>
    </row>
    <row r="2110" s="2" customFormat="1" ht="30" hidden="1" customHeight="1">
      <c r="A2110" s="5" t="s">
        <v>15</v>
      </c>
      <c r="B2110" s="5" t="s">
        <v>16</v>
      </c>
      <c r="C2110" s="6">
        <v>1329001718</v>
      </c>
      <c r="D2110" s="7" t="s">
        <v>2188</v>
      </c>
      <c r="E2110" s="7"/>
      <c r="F2110" s="8">
        <v>46077.328377916667</v>
      </c>
      <c r="G2110" s="8">
        <v>46077.462529976852</v>
      </c>
      <c r="H2110" s="9">
        <v>4</v>
      </c>
      <c r="I2110" s="6">
        <v>400904</v>
      </c>
      <c r="J2110" s="7" t="s">
        <v>767</v>
      </c>
      <c r="K2110" s="6">
        <v>400004146</v>
      </c>
      <c r="L2110" s="10">
        <v>46065</v>
      </c>
      <c r="M2110" s="11">
        <v>47890</v>
      </c>
      <c r="N2110" s="11">
        <v>46077</v>
      </c>
      <c r="O2110" s="11">
        <v>46077</v>
      </c>
    </row>
    <row r="2111" s="2" customFormat="1" ht="30" hidden="1" customHeight="1">
      <c r="A2111" s="5" t="s">
        <v>15</v>
      </c>
      <c r="B2111" s="5" t="s">
        <v>16</v>
      </c>
      <c r="C2111" s="6">
        <v>1329001718</v>
      </c>
      <c r="D2111" s="7" t="s">
        <v>2189</v>
      </c>
      <c r="E2111" s="7"/>
      <c r="F2111" s="8">
        <v>46077.328377916667</v>
      </c>
      <c r="G2111" s="8">
        <v>46077.461326226847</v>
      </c>
      <c r="H2111" s="9">
        <v>4</v>
      </c>
      <c r="I2111" s="6">
        <v>400904</v>
      </c>
      <c r="J2111" s="7" t="s">
        <v>767</v>
      </c>
      <c r="K2111" s="6">
        <v>400004125</v>
      </c>
      <c r="L2111" s="10">
        <v>46063</v>
      </c>
      <c r="M2111" s="11">
        <v>47888</v>
      </c>
      <c r="N2111" s="11">
        <v>46077</v>
      </c>
      <c r="O2111" s="11">
        <v>46077</v>
      </c>
    </row>
    <row r="2112" s="2" customFormat="1" ht="30" hidden="1" customHeight="1">
      <c r="A2112" s="5" t="s">
        <v>15</v>
      </c>
      <c r="B2112" s="5" t="s">
        <v>16</v>
      </c>
      <c r="C2112" s="6">
        <v>1329001718</v>
      </c>
      <c r="D2112" s="7" t="s">
        <v>2190</v>
      </c>
      <c r="E2112" s="7"/>
      <c r="F2112" s="8">
        <v>46077.328377916667</v>
      </c>
      <c r="G2112" s="8">
        <v>46077.463139699074</v>
      </c>
      <c r="H2112" s="9">
        <v>4</v>
      </c>
      <c r="I2112" s="6">
        <v>400904</v>
      </c>
      <c r="J2112" s="7" t="s">
        <v>767</v>
      </c>
      <c r="K2112" s="6">
        <v>400004146</v>
      </c>
      <c r="L2112" s="10">
        <v>46065</v>
      </c>
      <c r="M2112" s="11">
        <v>47890</v>
      </c>
      <c r="N2112" s="11">
        <v>46077</v>
      </c>
      <c r="O2112" s="11">
        <v>46077</v>
      </c>
    </row>
    <row r="2113" s="2" customFormat="1" ht="30" hidden="1" customHeight="1">
      <c r="A2113" s="5" t="s">
        <v>15</v>
      </c>
      <c r="B2113" s="5" t="s">
        <v>16</v>
      </c>
      <c r="C2113" s="6">
        <v>1329001718</v>
      </c>
      <c r="D2113" s="7" t="s">
        <v>2191</v>
      </c>
      <c r="E2113" s="7"/>
      <c r="F2113" s="8">
        <v>46077.328377916667</v>
      </c>
      <c r="G2113" s="8">
        <v>46077.461070763886</v>
      </c>
      <c r="H2113" s="9">
        <v>4</v>
      </c>
      <c r="I2113" s="6">
        <v>400904</v>
      </c>
      <c r="J2113" s="7" t="s">
        <v>767</v>
      </c>
      <c r="K2113" s="6">
        <v>400004146</v>
      </c>
      <c r="L2113" s="10">
        <v>46065</v>
      </c>
      <c r="M2113" s="11">
        <v>47890</v>
      </c>
      <c r="N2113" s="11">
        <v>46077</v>
      </c>
      <c r="O2113" s="11">
        <v>46077</v>
      </c>
    </row>
    <row r="2114" s="2" customFormat="1" ht="30" hidden="1" customHeight="1">
      <c r="A2114" s="5" t="s">
        <v>15</v>
      </c>
      <c r="B2114" s="5" t="s">
        <v>16</v>
      </c>
      <c r="C2114" s="6">
        <v>1329001718</v>
      </c>
      <c r="D2114" s="7" t="s">
        <v>2192</v>
      </c>
      <c r="E2114" s="7"/>
      <c r="F2114" s="8">
        <v>46077.328377916667</v>
      </c>
      <c r="G2114" s="8">
        <v>46077.452712407408</v>
      </c>
      <c r="H2114" s="9">
        <v>4</v>
      </c>
      <c r="I2114" s="6">
        <v>400904</v>
      </c>
      <c r="J2114" s="7" t="s">
        <v>767</v>
      </c>
      <c r="K2114" s="6">
        <v>400004146</v>
      </c>
      <c r="L2114" s="10">
        <v>46065</v>
      </c>
      <c r="M2114" s="11">
        <v>47890</v>
      </c>
      <c r="N2114" s="11">
        <v>46077</v>
      </c>
      <c r="O2114" s="11">
        <v>46077</v>
      </c>
    </row>
    <row r="2115" s="2" customFormat="1" ht="30" hidden="1" customHeight="1">
      <c r="A2115" s="5" t="s">
        <v>15</v>
      </c>
      <c r="B2115" s="5" t="s">
        <v>16</v>
      </c>
      <c r="C2115" s="6">
        <v>1329001718</v>
      </c>
      <c r="D2115" s="7" t="s">
        <v>2193</v>
      </c>
      <c r="E2115" s="7"/>
      <c r="F2115" s="8">
        <v>46077.328377916667</v>
      </c>
      <c r="G2115" s="8">
        <v>46077.451906400463</v>
      </c>
      <c r="H2115" s="9">
        <v>2</v>
      </c>
      <c r="I2115" s="6">
        <v>400904</v>
      </c>
      <c r="J2115" s="7" t="s">
        <v>767</v>
      </c>
      <c r="K2115" s="6">
        <v>400004124</v>
      </c>
      <c r="L2115" s="10">
        <v>46063</v>
      </c>
      <c r="M2115" s="11">
        <v>47888</v>
      </c>
      <c r="N2115" s="11">
        <v>46077</v>
      </c>
      <c r="O2115" s="11">
        <v>46077</v>
      </c>
    </row>
    <row r="2116" s="2" customFormat="1" ht="30" hidden="1" customHeight="1">
      <c r="A2116" s="5" t="s">
        <v>15</v>
      </c>
      <c r="B2116" s="5" t="s">
        <v>16</v>
      </c>
      <c r="C2116" s="6">
        <v>1329001718</v>
      </c>
      <c r="D2116" s="7" t="s">
        <v>2194</v>
      </c>
      <c r="E2116" s="7"/>
      <c r="F2116" s="8">
        <v>46077.328377916667</v>
      </c>
      <c r="G2116" s="8">
        <v>46077.451511273146</v>
      </c>
      <c r="H2116" s="9">
        <v>4</v>
      </c>
      <c r="I2116" s="6">
        <v>400904</v>
      </c>
      <c r="J2116" s="7" t="s">
        <v>767</v>
      </c>
      <c r="K2116" s="6">
        <v>400004125</v>
      </c>
      <c r="L2116" s="10">
        <v>46063</v>
      </c>
      <c r="M2116" s="11">
        <v>47888</v>
      </c>
      <c r="N2116" s="11">
        <v>46077</v>
      </c>
      <c r="O2116" s="11">
        <v>46077</v>
      </c>
    </row>
    <row r="2117" s="2" customFormat="1" ht="30" hidden="1" customHeight="1">
      <c r="A2117" s="5" t="s">
        <v>15</v>
      </c>
      <c r="B2117" s="5" t="s">
        <v>16</v>
      </c>
      <c r="C2117" s="6">
        <v>1329001718</v>
      </c>
      <c r="D2117" s="7" t="s">
        <v>2195</v>
      </c>
      <c r="E2117" s="7"/>
      <c r="F2117" s="8">
        <v>46077.328377916667</v>
      </c>
      <c r="G2117" s="8">
        <v>46077.450718842592</v>
      </c>
      <c r="H2117" s="9">
        <v>4</v>
      </c>
      <c r="I2117" s="6">
        <v>400904</v>
      </c>
      <c r="J2117" s="7" t="s">
        <v>767</v>
      </c>
      <c r="K2117" s="6">
        <v>400004125</v>
      </c>
      <c r="L2117" s="10">
        <v>46063</v>
      </c>
      <c r="M2117" s="11">
        <v>47888</v>
      </c>
      <c r="N2117" s="11">
        <v>46077</v>
      </c>
      <c r="O2117" s="11">
        <v>46077</v>
      </c>
    </row>
    <row r="2118" s="2" customFormat="1" ht="30" hidden="1" customHeight="1">
      <c r="A2118" s="5" t="s">
        <v>15</v>
      </c>
      <c r="B2118" s="5" t="s">
        <v>16</v>
      </c>
      <c r="C2118" s="6">
        <v>1329001718</v>
      </c>
      <c r="D2118" s="7" t="s">
        <v>2196</v>
      </c>
      <c r="E2118" s="7"/>
      <c r="F2118" s="8">
        <v>46077.328377916667</v>
      </c>
      <c r="G2118" s="8">
        <v>46077.450135185187</v>
      </c>
      <c r="H2118" s="9">
        <v>4</v>
      </c>
      <c r="I2118" s="6">
        <v>400904</v>
      </c>
      <c r="J2118" s="7" t="s">
        <v>767</v>
      </c>
      <c r="K2118" s="6">
        <v>400004146</v>
      </c>
      <c r="L2118" s="10">
        <v>46065</v>
      </c>
      <c r="M2118" s="11">
        <v>47890</v>
      </c>
      <c r="N2118" s="11">
        <v>46077</v>
      </c>
      <c r="O2118" s="11">
        <v>46077</v>
      </c>
    </row>
    <row r="2119" s="2" customFormat="1" ht="30" hidden="1" customHeight="1">
      <c r="A2119" s="5" t="s">
        <v>15</v>
      </c>
      <c r="B2119" s="5" t="s">
        <v>16</v>
      </c>
      <c r="C2119" s="6">
        <v>1329001718</v>
      </c>
      <c r="D2119" s="7" t="s">
        <v>2197</v>
      </c>
      <c r="E2119" s="7"/>
      <c r="F2119" s="8">
        <v>46077.328377916667</v>
      </c>
      <c r="G2119" s="8">
        <v>46077.452351967593</v>
      </c>
      <c r="H2119" s="9">
        <v>3</v>
      </c>
      <c r="I2119" s="6">
        <v>400904</v>
      </c>
      <c r="J2119" s="7" t="s">
        <v>767</v>
      </c>
      <c r="K2119" s="6">
        <v>400004148</v>
      </c>
      <c r="L2119" s="10">
        <v>46067</v>
      </c>
      <c r="M2119" s="11">
        <v>47892</v>
      </c>
      <c r="N2119" s="11">
        <v>46077</v>
      </c>
      <c r="O2119" s="11">
        <v>46077</v>
      </c>
    </row>
    <row r="2120" s="2" customFormat="1" ht="30" hidden="1" customHeight="1">
      <c r="A2120" s="5" t="s">
        <v>15</v>
      </c>
      <c r="B2120" s="5" t="s">
        <v>16</v>
      </c>
      <c r="C2120" s="6">
        <v>1329001718</v>
      </c>
      <c r="D2120" s="7" t="s">
        <v>2198</v>
      </c>
      <c r="E2120" s="7"/>
      <c r="F2120" s="8">
        <v>46077.328377916667</v>
      </c>
      <c r="G2120" s="8">
        <v>46077.464405115737</v>
      </c>
      <c r="H2120" s="9">
        <v>4</v>
      </c>
      <c r="I2120" s="6">
        <v>400912</v>
      </c>
      <c r="J2120" s="7" t="s">
        <v>742</v>
      </c>
      <c r="K2120" s="6">
        <v>400004155</v>
      </c>
      <c r="L2120" s="10"/>
      <c r="M2120" s="11">
        <v>47894</v>
      </c>
      <c r="N2120" s="11">
        <v>46077</v>
      </c>
      <c r="O2120" s="11">
        <v>46077</v>
      </c>
    </row>
    <row r="2121" s="2" customFormat="1" ht="30" hidden="1" customHeight="1">
      <c r="A2121" s="5" t="s">
        <v>15</v>
      </c>
      <c r="B2121" s="5" t="s">
        <v>16</v>
      </c>
      <c r="C2121" s="6">
        <v>1329001718</v>
      </c>
      <c r="D2121" s="7" t="s">
        <v>2199</v>
      </c>
      <c r="E2121" s="7"/>
      <c r="F2121" s="8">
        <v>46077.328377916667</v>
      </c>
      <c r="G2121" s="8">
        <v>46077.463962800924</v>
      </c>
      <c r="H2121" s="9">
        <v>4</v>
      </c>
      <c r="I2121" s="6">
        <v>400912</v>
      </c>
      <c r="J2121" s="7" t="s">
        <v>742</v>
      </c>
      <c r="K2121" s="6">
        <v>400004156</v>
      </c>
      <c r="L2121" s="10"/>
      <c r="M2121" s="11">
        <v>47894</v>
      </c>
      <c r="N2121" s="11">
        <v>46077</v>
      </c>
      <c r="O2121" s="11">
        <v>46077</v>
      </c>
    </row>
    <row r="2122" s="2" customFormat="1" ht="30" hidden="1" customHeight="1">
      <c r="A2122" s="5" t="s">
        <v>15</v>
      </c>
      <c r="B2122" s="5" t="s">
        <v>16</v>
      </c>
      <c r="C2122" s="6">
        <v>1329001718</v>
      </c>
      <c r="D2122" s="7" t="s">
        <v>2200</v>
      </c>
      <c r="E2122" s="7"/>
      <c r="F2122" s="8">
        <v>46077.328377916667</v>
      </c>
      <c r="G2122" s="8">
        <v>46077.462901805557</v>
      </c>
      <c r="H2122" s="9">
        <v>4</v>
      </c>
      <c r="I2122" s="6">
        <v>400912</v>
      </c>
      <c r="J2122" s="7" t="s">
        <v>742</v>
      </c>
      <c r="K2122" s="6">
        <v>400004155</v>
      </c>
      <c r="L2122" s="10"/>
      <c r="M2122" s="11">
        <v>47894</v>
      </c>
      <c r="N2122" s="11">
        <v>46077</v>
      </c>
      <c r="O2122" s="11">
        <v>46077</v>
      </c>
    </row>
    <row r="2123" s="2" customFormat="1" ht="30" hidden="1" customHeight="1">
      <c r="A2123" s="5" t="s">
        <v>15</v>
      </c>
      <c r="B2123" s="5" t="s">
        <v>16</v>
      </c>
      <c r="C2123" s="6">
        <v>1329001718</v>
      </c>
      <c r="D2123" s="7" t="s">
        <v>2201</v>
      </c>
      <c r="E2123" s="7"/>
      <c r="F2123" s="8">
        <v>46077.328377916667</v>
      </c>
      <c r="G2123" s="8">
        <v>46077.462717118055</v>
      </c>
      <c r="H2123" s="9">
        <v>4</v>
      </c>
      <c r="I2123" s="6">
        <v>400912</v>
      </c>
      <c r="J2123" s="7" t="s">
        <v>742</v>
      </c>
      <c r="K2123" s="6">
        <v>400004155</v>
      </c>
      <c r="L2123" s="10"/>
      <c r="M2123" s="11">
        <v>47894</v>
      </c>
      <c r="N2123" s="11">
        <v>46077</v>
      </c>
      <c r="O2123" s="11">
        <v>46077</v>
      </c>
    </row>
    <row r="2124" s="2" customFormat="1" ht="30" hidden="1" customHeight="1">
      <c r="A2124" s="5" t="s">
        <v>15</v>
      </c>
      <c r="B2124" s="5" t="s">
        <v>16</v>
      </c>
      <c r="C2124" s="6">
        <v>1329001718</v>
      </c>
      <c r="D2124" s="7" t="s">
        <v>2202</v>
      </c>
      <c r="E2124" s="7"/>
      <c r="F2124" s="8">
        <v>46077.328377916667</v>
      </c>
      <c r="G2124" s="8">
        <v>46077.462162754629</v>
      </c>
      <c r="H2124" s="9">
        <v>4</v>
      </c>
      <c r="I2124" s="6">
        <v>400912</v>
      </c>
      <c r="J2124" s="7" t="s">
        <v>742</v>
      </c>
      <c r="K2124" s="6">
        <v>400004155</v>
      </c>
      <c r="L2124" s="10"/>
      <c r="M2124" s="11">
        <v>47894</v>
      </c>
      <c r="N2124" s="11">
        <v>46077</v>
      </c>
      <c r="O2124" s="11">
        <v>46077</v>
      </c>
    </row>
    <row r="2125" s="2" customFormat="1" ht="30" hidden="1" customHeight="1">
      <c r="A2125" s="5" t="s">
        <v>15</v>
      </c>
      <c r="B2125" s="5" t="s">
        <v>16</v>
      </c>
      <c r="C2125" s="6">
        <v>1329001718</v>
      </c>
      <c r="D2125" s="7" t="s">
        <v>2203</v>
      </c>
      <c r="E2125" s="7"/>
      <c r="F2125" s="8">
        <v>46077.328377916667</v>
      </c>
      <c r="G2125" s="8">
        <v>46077.461978923609</v>
      </c>
      <c r="H2125" s="9">
        <v>4</v>
      </c>
      <c r="I2125" s="6">
        <v>400912</v>
      </c>
      <c r="J2125" s="7" t="s">
        <v>742</v>
      </c>
      <c r="K2125" s="6">
        <v>400004155</v>
      </c>
      <c r="L2125" s="10"/>
      <c r="M2125" s="11">
        <v>47894</v>
      </c>
      <c r="N2125" s="11">
        <v>46077</v>
      </c>
      <c r="O2125" s="11">
        <v>46077</v>
      </c>
    </row>
    <row r="2126" s="2" customFormat="1" ht="30" hidden="1" customHeight="1">
      <c r="A2126" s="5" t="s">
        <v>15</v>
      </c>
      <c r="B2126" s="5" t="s">
        <v>16</v>
      </c>
      <c r="C2126" s="6">
        <v>1329001718</v>
      </c>
      <c r="D2126" s="7" t="s">
        <v>2204</v>
      </c>
      <c r="E2126" s="7"/>
      <c r="F2126" s="8">
        <v>46077.328377916667</v>
      </c>
      <c r="G2126" s="8">
        <v>46077.461831793982</v>
      </c>
      <c r="H2126" s="9">
        <v>4</v>
      </c>
      <c r="I2126" s="6">
        <v>400912</v>
      </c>
      <c r="J2126" s="7" t="s">
        <v>742</v>
      </c>
      <c r="K2126" s="6">
        <v>400004155</v>
      </c>
      <c r="L2126" s="10"/>
      <c r="M2126" s="11">
        <v>47894</v>
      </c>
      <c r="N2126" s="11">
        <v>46077</v>
      </c>
      <c r="O2126" s="11">
        <v>46077</v>
      </c>
    </row>
    <row r="2127" s="2" customFormat="1" ht="30" hidden="1" customHeight="1">
      <c r="A2127" s="5" t="s">
        <v>15</v>
      </c>
      <c r="B2127" s="5" t="s">
        <v>16</v>
      </c>
      <c r="C2127" s="6">
        <v>1329001718</v>
      </c>
      <c r="D2127" s="7" t="s">
        <v>2205</v>
      </c>
      <c r="E2127" s="7"/>
      <c r="F2127" s="8">
        <v>46077.328377916667</v>
      </c>
      <c r="G2127" s="8">
        <v>46077.460857604165</v>
      </c>
      <c r="H2127" s="9">
        <v>4</v>
      </c>
      <c r="I2127" s="6">
        <v>400912</v>
      </c>
      <c r="J2127" s="7" t="s">
        <v>742</v>
      </c>
      <c r="K2127" s="6">
        <v>400004154</v>
      </c>
      <c r="L2127" s="10"/>
      <c r="M2127" s="11">
        <v>47893</v>
      </c>
      <c r="N2127" s="11">
        <v>46077</v>
      </c>
      <c r="O2127" s="11">
        <v>46077</v>
      </c>
    </row>
    <row r="2128" s="2" customFormat="1" ht="30" hidden="1" customHeight="1">
      <c r="A2128" s="5" t="s">
        <v>15</v>
      </c>
      <c r="B2128" s="5" t="s">
        <v>16</v>
      </c>
      <c r="C2128" s="6">
        <v>1329001718</v>
      </c>
      <c r="D2128" s="7" t="s">
        <v>2206</v>
      </c>
      <c r="E2128" s="7"/>
      <c r="F2128" s="8">
        <v>46077.328377916667</v>
      </c>
      <c r="G2128" s="8">
        <v>46077.460614687501</v>
      </c>
      <c r="H2128" s="9">
        <v>4</v>
      </c>
      <c r="I2128" s="6">
        <v>400912</v>
      </c>
      <c r="J2128" s="7" t="s">
        <v>742</v>
      </c>
      <c r="K2128" s="6">
        <v>400004155</v>
      </c>
      <c r="L2128" s="10"/>
      <c r="M2128" s="11">
        <v>47894</v>
      </c>
      <c r="N2128" s="11">
        <v>46077</v>
      </c>
      <c r="O2128" s="11">
        <v>46077</v>
      </c>
    </row>
    <row r="2129" s="2" customFormat="1" ht="30" hidden="1" customHeight="1">
      <c r="A2129" s="5" t="s">
        <v>15</v>
      </c>
      <c r="B2129" s="5" t="s">
        <v>16</v>
      </c>
      <c r="C2129" s="6">
        <v>1329001718</v>
      </c>
      <c r="D2129" s="7" t="s">
        <v>2207</v>
      </c>
      <c r="E2129" s="7"/>
      <c r="F2129" s="8">
        <v>46077.328377916667</v>
      </c>
      <c r="G2129" s="8">
        <v>46077.477173449071</v>
      </c>
      <c r="H2129" s="9">
        <v>34</v>
      </c>
      <c r="I2129" s="6">
        <v>400913</v>
      </c>
      <c r="J2129" s="7" t="s">
        <v>2184</v>
      </c>
      <c r="K2129" s="6">
        <v>400004149</v>
      </c>
      <c r="L2129" s="10">
        <v>46067</v>
      </c>
      <c r="M2129" s="11">
        <v>47892</v>
      </c>
      <c r="N2129" s="11">
        <v>46077</v>
      </c>
      <c r="O2129" s="11">
        <v>46077</v>
      </c>
    </row>
    <row r="2130" s="2" customFormat="1" ht="30" hidden="1" customHeight="1">
      <c r="A2130" s="5" t="s">
        <v>15</v>
      </c>
      <c r="B2130" s="5" t="s">
        <v>16</v>
      </c>
      <c r="C2130" s="6">
        <v>1329001718</v>
      </c>
      <c r="D2130" s="7" t="s">
        <v>2208</v>
      </c>
      <c r="E2130" s="7"/>
      <c r="F2130" s="8">
        <v>46077.328377916667</v>
      </c>
      <c r="G2130" s="8">
        <v>46077.468739027776</v>
      </c>
      <c r="H2130" s="9">
        <v>42</v>
      </c>
      <c r="I2130" s="6">
        <v>400913</v>
      </c>
      <c r="J2130" s="7" t="s">
        <v>2184</v>
      </c>
      <c r="K2130" s="6">
        <v>400004149</v>
      </c>
      <c r="L2130" s="10">
        <v>46067</v>
      </c>
      <c r="M2130" s="11">
        <v>47892</v>
      </c>
      <c r="N2130" s="11">
        <v>46077</v>
      </c>
      <c r="O2130" s="11">
        <v>46077</v>
      </c>
    </row>
    <row r="2131" s="2" customFormat="1" ht="30" hidden="1" customHeight="1">
      <c r="A2131" s="5" t="s">
        <v>1402</v>
      </c>
      <c r="B2131" s="5" t="s">
        <v>16</v>
      </c>
      <c r="C2131" s="6">
        <v>2501715508</v>
      </c>
      <c r="D2131" s="7" t="s">
        <v>2209</v>
      </c>
      <c r="E2131" s="7"/>
      <c r="F2131" s="8">
        <v>46078.324901249995</v>
      </c>
      <c r="G2131" s="8">
        <v>46078.455428819441</v>
      </c>
      <c r="H2131" s="9">
        <v>10</v>
      </c>
      <c r="I2131" s="6">
        <v>400919</v>
      </c>
      <c r="J2131" s="7" t="s">
        <v>422</v>
      </c>
      <c r="K2131" s="6">
        <v>100010851</v>
      </c>
      <c r="L2131" s="10">
        <v>46078</v>
      </c>
      <c r="M2131" s="11">
        <v>48176</v>
      </c>
      <c r="N2131" s="11"/>
      <c r="O2131" s="11"/>
    </row>
    <row r="2132" s="2" customFormat="1" ht="30" hidden="1" customHeight="1">
      <c r="A2132" s="5" t="s">
        <v>1402</v>
      </c>
      <c r="B2132" s="5" t="s">
        <v>16</v>
      </c>
      <c r="C2132" s="6">
        <v>2501715508</v>
      </c>
      <c r="D2132" s="7" t="s">
        <v>2210</v>
      </c>
      <c r="E2132" s="7"/>
      <c r="F2132" s="8">
        <v>46078.324901249995</v>
      </c>
      <c r="G2132" s="8">
        <v>46078.454798634259</v>
      </c>
      <c r="H2132" s="9">
        <v>16</v>
      </c>
      <c r="I2132" s="6">
        <v>400919</v>
      </c>
      <c r="J2132" s="7" t="s">
        <v>422</v>
      </c>
      <c r="K2132" s="6">
        <v>100010851</v>
      </c>
      <c r="L2132" s="10">
        <v>46078</v>
      </c>
      <c r="M2132" s="11">
        <v>48176</v>
      </c>
      <c r="N2132" s="11"/>
      <c r="O2132" s="11"/>
    </row>
    <row r="2133" s="2" customFormat="1" ht="30" hidden="1" customHeight="1">
      <c r="A2133" s="5" t="s">
        <v>1402</v>
      </c>
      <c r="B2133" s="5" t="s">
        <v>16</v>
      </c>
      <c r="C2133" s="6">
        <v>2501715508</v>
      </c>
      <c r="D2133" s="7" t="s">
        <v>2211</v>
      </c>
      <c r="E2133" s="7"/>
      <c r="F2133" s="8">
        <v>46078.324901249995</v>
      </c>
      <c r="G2133" s="8">
        <v>46078.455804583333</v>
      </c>
      <c r="H2133" s="9">
        <v>3</v>
      </c>
      <c r="I2133" s="6">
        <v>400919</v>
      </c>
      <c r="J2133" s="7" t="s">
        <v>422</v>
      </c>
      <c r="K2133" s="6">
        <v>100010851</v>
      </c>
      <c r="L2133" s="10">
        <v>46078</v>
      </c>
      <c r="M2133" s="11">
        <v>48176</v>
      </c>
      <c r="N2133" s="11"/>
      <c r="O2133" s="11"/>
    </row>
    <row r="2134" s="2" customFormat="1" ht="30" hidden="1" customHeight="1">
      <c r="A2134" s="5" t="s">
        <v>1402</v>
      </c>
      <c r="B2134" s="5" t="s">
        <v>16</v>
      </c>
      <c r="C2134" s="6">
        <v>1329001717</v>
      </c>
      <c r="D2134" s="7" t="s">
        <v>2212</v>
      </c>
      <c r="E2134" s="7"/>
      <c r="F2134" s="8">
        <v>46078.385196030089</v>
      </c>
      <c r="G2134" s="8">
        <v>46079.245125972222</v>
      </c>
      <c r="H2134" s="9">
        <v>4</v>
      </c>
      <c r="I2134" s="6">
        <v>400912</v>
      </c>
      <c r="J2134" s="7" t="s">
        <v>742</v>
      </c>
      <c r="K2134" s="6">
        <v>400004154</v>
      </c>
      <c r="L2134" s="10">
        <v>46068</v>
      </c>
      <c r="M2134" s="11">
        <v>47893</v>
      </c>
      <c r="N2134" s="11"/>
      <c r="O2134" s="11"/>
    </row>
    <row r="2135" s="2" customFormat="1" ht="30" hidden="1" customHeight="1">
      <c r="A2135" s="5" t="s">
        <v>1402</v>
      </c>
      <c r="B2135" s="5" t="s">
        <v>16</v>
      </c>
      <c r="C2135" s="6">
        <v>1329001717</v>
      </c>
      <c r="D2135" s="7" t="s">
        <v>2213</v>
      </c>
      <c r="E2135" s="7"/>
      <c r="F2135" s="8">
        <v>46078.385196030089</v>
      </c>
      <c r="G2135" s="8">
        <v>46079.241131377312</v>
      </c>
      <c r="H2135" s="9">
        <v>4</v>
      </c>
      <c r="I2135" s="6">
        <v>400904</v>
      </c>
      <c r="J2135" s="7" t="s">
        <v>767</v>
      </c>
      <c r="K2135" s="6">
        <v>400004123</v>
      </c>
      <c r="L2135" s="10">
        <v>46059</v>
      </c>
      <c r="M2135" s="11">
        <v>47884</v>
      </c>
      <c r="N2135" s="11"/>
      <c r="O2135" s="11"/>
    </row>
    <row r="2136" s="2" customFormat="1" ht="30" hidden="1" customHeight="1">
      <c r="A2136" s="5" t="s">
        <v>1402</v>
      </c>
      <c r="B2136" s="5" t="s">
        <v>16</v>
      </c>
      <c r="C2136" s="6">
        <v>1329001717</v>
      </c>
      <c r="D2136" s="7" t="s">
        <v>2214</v>
      </c>
      <c r="E2136" s="7"/>
      <c r="F2136" s="8">
        <v>46078.385196030089</v>
      </c>
      <c r="G2136" s="8">
        <v>46079.238484421294</v>
      </c>
      <c r="H2136" s="9">
        <v>4</v>
      </c>
      <c r="I2136" s="6">
        <v>400904</v>
      </c>
      <c r="J2136" s="7" t="s">
        <v>767</v>
      </c>
      <c r="K2136" s="6">
        <v>400004125</v>
      </c>
      <c r="L2136" s="10">
        <v>46063</v>
      </c>
      <c r="M2136" s="11">
        <v>47888</v>
      </c>
      <c r="N2136" s="11"/>
      <c r="O2136" s="11"/>
    </row>
    <row r="2137" s="2" customFormat="1" ht="30" hidden="1" customHeight="1">
      <c r="A2137" s="5" t="s">
        <v>1402</v>
      </c>
      <c r="B2137" s="5" t="s">
        <v>16</v>
      </c>
      <c r="C2137" s="6">
        <v>1329001717</v>
      </c>
      <c r="D2137" s="7" t="s">
        <v>2215</v>
      </c>
      <c r="E2137" s="7"/>
      <c r="F2137" s="8">
        <v>46078.385196030089</v>
      </c>
      <c r="G2137" s="8">
        <v>46079.244564166664</v>
      </c>
      <c r="H2137" s="9">
        <v>4</v>
      </c>
      <c r="I2137" s="6">
        <v>400904</v>
      </c>
      <c r="J2137" s="7" t="s">
        <v>767</v>
      </c>
      <c r="K2137" s="6">
        <v>400004124</v>
      </c>
      <c r="L2137" s="10">
        <v>46063</v>
      </c>
      <c r="M2137" s="11">
        <v>47888</v>
      </c>
      <c r="N2137" s="11"/>
      <c r="O2137" s="11"/>
    </row>
    <row r="2138" s="2" customFormat="1" ht="30" hidden="1" customHeight="1">
      <c r="A2138" s="5" t="s">
        <v>1402</v>
      </c>
      <c r="B2138" s="5" t="s">
        <v>16</v>
      </c>
      <c r="C2138" s="6">
        <v>1329001717</v>
      </c>
      <c r="D2138" s="7" t="s">
        <v>2216</v>
      </c>
      <c r="E2138" s="7"/>
      <c r="F2138" s="8">
        <v>46078.385196030089</v>
      </c>
      <c r="G2138" s="8">
        <v>46079.244345150459</v>
      </c>
      <c r="H2138" s="9">
        <v>4</v>
      </c>
      <c r="I2138" s="6">
        <v>400904</v>
      </c>
      <c r="J2138" s="7" t="s">
        <v>767</v>
      </c>
      <c r="K2138" s="6">
        <v>400004124</v>
      </c>
      <c r="L2138" s="10">
        <v>46063</v>
      </c>
      <c r="M2138" s="11">
        <v>47888</v>
      </c>
      <c r="N2138" s="11"/>
      <c r="O2138" s="11"/>
    </row>
    <row r="2139" s="2" customFormat="1" ht="30" hidden="1" customHeight="1">
      <c r="A2139" s="5" t="s">
        <v>1402</v>
      </c>
      <c r="B2139" s="5" t="s">
        <v>16</v>
      </c>
      <c r="C2139" s="6">
        <v>1329001717</v>
      </c>
      <c r="D2139" s="7" t="s">
        <v>2217</v>
      </c>
      <c r="E2139" s="7"/>
      <c r="F2139" s="8">
        <v>46078.385196030089</v>
      </c>
      <c r="G2139" s="8">
        <v>46079.243714340279</v>
      </c>
      <c r="H2139" s="9">
        <v>4</v>
      </c>
      <c r="I2139" s="6">
        <v>400904</v>
      </c>
      <c r="J2139" s="7" t="s">
        <v>767</v>
      </c>
      <c r="K2139" s="6">
        <v>400004124</v>
      </c>
      <c r="L2139" s="10">
        <v>46063</v>
      </c>
      <c r="M2139" s="11">
        <v>47888</v>
      </c>
      <c r="N2139" s="11"/>
      <c r="O2139" s="11"/>
    </row>
    <row r="2140" s="2" customFormat="1" ht="30" hidden="1" customHeight="1">
      <c r="A2140" s="5" t="s">
        <v>1402</v>
      </c>
      <c r="B2140" s="5" t="s">
        <v>16</v>
      </c>
      <c r="C2140" s="6">
        <v>1329001717</v>
      </c>
      <c r="D2140" s="7" t="s">
        <v>2218</v>
      </c>
      <c r="E2140" s="7"/>
      <c r="F2140" s="8">
        <v>46078.385196030089</v>
      </c>
      <c r="G2140" s="8">
        <v>46079.243481990736</v>
      </c>
      <c r="H2140" s="9">
        <v>4</v>
      </c>
      <c r="I2140" s="6">
        <v>400904</v>
      </c>
      <c r="J2140" s="7" t="s">
        <v>767</v>
      </c>
      <c r="K2140" s="6">
        <v>400004123</v>
      </c>
      <c r="L2140" s="10">
        <v>46059</v>
      </c>
      <c r="M2140" s="11">
        <v>47884</v>
      </c>
      <c r="N2140" s="11"/>
      <c r="O2140" s="11"/>
    </row>
    <row r="2141" s="2" customFormat="1" ht="30" hidden="1" customHeight="1">
      <c r="A2141" s="5" t="s">
        <v>1402</v>
      </c>
      <c r="B2141" s="5" t="s">
        <v>16</v>
      </c>
      <c r="C2141" s="6">
        <v>1329001717</v>
      </c>
      <c r="D2141" s="7" t="s">
        <v>2219</v>
      </c>
      <c r="E2141" s="7"/>
      <c r="F2141" s="8">
        <v>46078.385196030089</v>
      </c>
      <c r="G2141" s="8">
        <v>46079.241594189814</v>
      </c>
      <c r="H2141" s="9">
        <v>4</v>
      </c>
      <c r="I2141" s="6">
        <v>400904</v>
      </c>
      <c r="J2141" s="7" t="s">
        <v>767</v>
      </c>
      <c r="K2141" s="6">
        <v>400004123</v>
      </c>
      <c r="L2141" s="10">
        <v>46059</v>
      </c>
      <c r="M2141" s="11">
        <v>47884</v>
      </c>
      <c r="N2141" s="11"/>
      <c r="O2141" s="11"/>
    </row>
    <row r="2142" s="2" customFormat="1" ht="30" hidden="1" customHeight="1">
      <c r="A2142" s="5" t="s">
        <v>1402</v>
      </c>
      <c r="B2142" s="5" t="s">
        <v>16</v>
      </c>
      <c r="C2142" s="6">
        <v>1329001717</v>
      </c>
      <c r="D2142" s="7" t="s">
        <v>2220</v>
      </c>
      <c r="E2142" s="7"/>
      <c r="F2142" s="8">
        <v>46078.385196030089</v>
      </c>
      <c r="G2142" s="8">
        <v>46079.241366666662</v>
      </c>
      <c r="H2142" s="9">
        <v>4</v>
      </c>
      <c r="I2142" s="6">
        <v>400904</v>
      </c>
      <c r="J2142" s="7" t="s">
        <v>767</v>
      </c>
      <c r="K2142" s="6">
        <v>400004123</v>
      </c>
      <c r="L2142" s="10">
        <v>46059</v>
      </c>
      <c r="M2142" s="11">
        <v>47884</v>
      </c>
      <c r="N2142" s="11"/>
      <c r="O2142" s="11"/>
    </row>
    <row r="2143" s="2" customFormat="1" ht="30" hidden="1" customHeight="1">
      <c r="A2143" s="5" t="s">
        <v>1402</v>
      </c>
      <c r="B2143" s="5" t="s">
        <v>16</v>
      </c>
      <c r="C2143" s="6">
        <v>1329001717</v>
      </c>
      <c r="D2143" s="7" t="s">
        <v>2221</v>
      </c>
      <c r="E2143" s="7"/>
      <c r="F2143" s="8">
        <v>46078.385196030089</v>
      </c>
      <c r="G2143" s="8">
        <v>46079.24071395833</v>
      </c>
      <c r="H2143" s="9">
        <v>4</v>
      </c>
      <c r="I2143" s="6">
        <v>400904</v>
      </c>
      <c r="J2143" s="7" t="s">
        <v>767</v>
      </c>
      <c r="K2143" s="6">
        <v>400004123</v>
      </c>
      <c r="L2143" s="10">
        <v>46059</v>
      </c>
      <c r="M2143" s="11">
        <v>47884</v>
      </c>
      <c r="N2143" s="11"/>
      <c r="O2143" s="11"/>
    </row>
    <row r="2144" s="2" customFormat="1" ht="30" hidden="1" customHeight="1">
      <c r="A2144" s="5" t="s">
        <v>1402</v>
      </c>
      <c r="B2144" s="5" t="s">
        <v>16</v>
      </c>
      <c r="C2144" s="6">
        <v>1329001717</v>
      </c>
      <c r="D2144" s="7" t="s">
        <v>2222</v>
      </c>
      <c r="E2144" s="7"/>
      <c r="F2144" s="8">
        <v>46078.385196030089</v>
      </c>
      <c r="G2144" s="8">
        <v>46079.24041914352</v>
      </c>
      <c r="H2144" s="9">
        <v>4</v>
      </c>
      <c r="I2144" s="6">
        <v>400904</v>
      </c>
      <c r="J2144" s="7" t="s">
        <v>767</v>
      </c>
      <c r="K2144" s="6">
        <v>400004123</v>
      </c>
      <c r="L2144" s="10">
        <v>46059</v>
      </c>
      <c r="M2144" s="11">
        <v>47884</v>
      </c>
      <c r="N2144" s="11"/>
      <c r="O2144" s="11"/>
    </row>
    <row r="2145" s="2" customFormat="1" ht="30" hidden="1" customHeight="1">
      <c r="A2145" s="5" t="s">
        <v>1402</v>
      </c>
      <c r="B2145" s="5" t="s">
        <v>16</v>
      </c>
      <c r="C2145" s="6">
        <v>1329001717</v>
      </c>
      <c r="D2145" s="7" t="s">
        <v>2223</v>
      </c>
      <c r="E2145" s="7"/>
      <c r="F2145" s="8">
        <v>46078.385196030089</v>
      </c>
      <c r="G2145" s="8">
        <v>46079.239653888886</v>
      </c>
      <c r="H2145" s="9">
        <v>4</v>
      </c>
      <c r="I2145" s="6">
        <v>400904</v>
      </c>
      <c r="J2145" s="7" t="s">
        <v>767</v>
      </c>
      <c r="K2145" s="6">
        <v>400004124</v>
      </c>
      <c r="L2145" s="10">
        <v>46063</v>
      </c>
      <c r="M2145" s="11">
        <v>47888</v>
      </c>
      <c r="N2145" s="11"/>
      <c r="O2145" s="11"/>
    </row>
    <row r="2146" s="2" customFormat="1" ht="30" hidden="1" customHeight="1">
      <c r="A2146" s="5" t="s">
        <v>1402</v>
      </c>
      <c r="B2146" s="5" t="s">
        <v>16</v>
      </c>
      <c r="C2146" s="6">
        <v>1329001717</v>
      </c>
      <c r="D2146" s="7" t="s">
        <v>2224</v>
      </c>
      <c r="E2146" s="7"/>
      <c r="F2146" s="8">
        <v>46078.385196030089</v>
      </c>
      <c r="G2146" s="8">
        <v>46079.239357557868</v>
      </c>
      <c r="H2146" s="9">
        <v>4</v>
      </c>
      <c r="I2146" s="6">
        <v>400904</v>
      </c>
      <c r="J2146" s="7" t="s">
        <v>767</v>
      </c>
      <c r="K2146" s="6">
        <v>40004124</v>
      </c>
      <c r="L2146" s="10">
        <v>46063</v>
      </c>
      <c r="M2146" s="11">
        <v>47888</v>
      </c>
      <c r="N2146" s="11"/>
      <c r="O2146" s="11"/>
    </row>
    <row r="2147" s="2" customFormat="1" ht="30" hidden="1" customHeight="1">
      <c r="A2147" s="5" t="s">
        <v>1402</v>
      </c>
      <c r="B2147" s="5" t="s">
        <v>16</v>
      </c>
      <c r="C2147" s="6">
        <v>1329001717</v>
      </c>
      <c r="D2147" s="7" t="s">
        <v>2225</v>
      </c>
      <c r="E2147" s="7"/>
      <c r="F2147" s="8">
        <v>46078.385196030089</v>
      </c>
      <c r="G2147" s="8">
        <v>46079.23889576389</v>
      </c>
      <c r="H2147" s="9">
        <v>4</v>
      </c>
      <c r="I2147" s="6">
        <v>400904</v>
      </c>
      <c r="J2147" s="7" t="s">
        <v>767</v>
      </c>
      <c r="K2147" s="6">
        <v>400004124</v>
      </c>
      <c r="L2147" s="10">
        <v>46063</v>
      </c>
      <c r="M2147" s="11">
        <v>47888</v>
      </c>
      <c r="N2147" s="11"/>
      <c r="O2147" s="11"/>
    </row>
    <row r="2148" s="2" customFormat="1" ht="30" hidden="1" customHeight="1">
      <c r="A2148" s="5" t="s">
        <v>1402</v>
      </c>
      <c r="B2148" s="5" t="s">
        <v>16</v>
      </c>
      <c r="C2148" s="6">
        <v>1329001717</v>
      </c>
      <c r="D2148" s="7" t="s">
        <v>2226</v>
      </c>
      <c r="E2148" s="7"/>
      <c r="F2148" s="8">
        <v>46078.385196030089</v>
      </c>
      <c r="G2148" s="8">
        <v>46079.240032685186</v>
      </c>
      <c r="H2148" s="9">
        <v>4</v>
      </c>
      <c r="I2148" s="6">
        <v>400904</v>
      </c>
      <c r="J2148" s="7" t="s">
        <v>767</v>
      </c>
      <c r="K2148" s="6">
        <v>400004124</v>
      </c>
      <c r="L2148" s="10">
        <v>46063</v>
      </c>
      <c r="M2148" s="11">
        <v>47888</v>
      </c>
      <c r="N2148" s="11"/>
      <c r="O2148" s="11"/>
    </row>
    <row r="2149" s="2" customFormat="1" ht="30" hidden="1" customHeight="1">
      <c r="A2149" s="5" t="s">
        <v>1402</v>
      </c>
      <c r="B2149" s="5" t="s">
        <v>16</v>
      </c>
      <c r="C2149" s="6">
        <v>1329001717</v>
      </c>
      <c r="D2149" s="7" t="s">
        <v>2227</v>
      </c>
      <c r="E2149" s="7"/>
      <c r="F2149" s="8">
        <v>46078.385196030089</v>
      </c>
      <c r="G2149" s="8">
        <v>46079.244118020833</v>
      </c>
      <c r="H2149" s="9">
        <v>4</v>
      </c>
      <c r="I2149" s="6">
        <v>400912</v>
      </c>
      <c r="J2149" s="7" t="s">
        <v>742</v>
      </c>
      <c r="K2149" s="6">
        <v>400004154</v>
      </c>
      <c r="L2149" s="10">
        <v>46068</v>
      </c>
      <c r="M2149" s="11">
        <v>47893</v>
      </c>
      <c r="N2149" s="11"/>
      <c r="O2149" s="11"/>
    </row>
    <row r="2150" s="2" customFormat="1" ht="30" hidden="1" customHeight="1">
      <c r="A2150" s="5" t="s">
        <v>1402</v>
      </c>
      <c r="B2150" s="5" t="s">
        <v>16</v>
      </c>
      <c r="C2150" s="6">
        <v>1329001717</v>
      </c>
      <c r="D2150" s="7" t="s">
        <v>2228</v>
      </c>
      <c r="E2150" s="7"/>
      <c r="F2150" s="8">
        <v>46078.385196030089</v>
      </c>
      <c r="G2150" s="8">
        <v>46079.246872384254</v>
      </c>
      <c r="H2150" s="9">
        <v>4</v>
      </c>
      <c r="I2150" s="6">
        <v>400912</v>
      </c>
      <c r="J2150" s="7" t="s">
        <v>742</v>
      </c>
      <c r="K2150" s="6">
        <v>400004152</v>
      </c>
      <c r="L2150" s="10">
        <v>46069</v>
      </c>
      <c r="M2150" s="11">
        <v>47894</v>
      </c>
      <c r="N2150" s="11"/>
      <c r="O2150" s="11"/>
    </row>
    <row r="2151" s="2" customFormat="1" ht="30" hidden="1" customHeight="1">
      <c r="A2151" s="5" t="s">
        <v>1402</v>
      </c>
      <c r="B2151" s="5" t="s">
        <v>16</v>
      </c>
      <c r="C2151" s="6">
        <v>1329001717</v>
      </c>
      <c r="D2151" s="7" t="s">
        <v>2229</v>
      </c>
      <c r="E2151" s="7"/>
      <c r="F2151" s="8">
        <v>46078.385196030089</v>
      </c>
      <c r="G2151" s="8">
        <v>46079.246644652776</v>
      </c>
      <c r="H2151" s="9">
        <v>4</v>
      </c>
      <c r="I2151" s="6">
        <v>400912</v>
      </c>
      <c r="J2151" s="7" t="s">
        <v>742</v>
      </c>
      <c r="K2151" s="6">
        <v>400004152</v>
      </c>
      <c r="L2151" s="10">
        <v>46069</v>
      </c>
      <c r="M2151" s="11">
        <v>47894</v>
      </c>
      <c r="N2151" s="11"/>
      <c r="O2151" s="11"/>
    </row>
    <row r="2152" s="2" customFormat="1" ht="30" hidden="1" customHeight="1">
      <c r="A2152" s="5" t="s">
        <v>1402</v>
      </c>
      <c r="B2152" s="5" t="s">
        <v>16</v>
      </c>
      <c r="C2152" s="6">
        <v>1329001717</v>
      </c>
      <c r="D2152" s="7" t="s">
        <v>2230</v>
      </c>
      <c r="E2152" s="7"/>
      <c r="F2152" s="8">
        <v>46078.385196030089</v>
      </c>
      <c r="G2152" s="8">
        <v>46079.246141111107</v>
      </c>
      <c r="H2152" s="9">
        <v>4</v>
      </c>
      <c r="I2152" s="6">
        <v>400912</v>
      </c>
      <c r="J2152" s="7" t="s">
        <v>742</v>
      </c>
      <c r="K2152" s="6">
        <v>400004152</v>
      </c>
      <c r="L2152" s="10">
        <v>46069</v>
      </c>
      <c r="M2152" s="11">
        <v>47894</v>
      </c>
      <c r="N2152" s="11"/>
      <c r="O2152" s="11"/>
    </row>
    <row r="2153" s="2" customFormat="1" ht="30" hidden="1" customHeight="1">
      <c r="A2153" s="5" t="s">
        <v>1402</v>
      </c>
      <c r="B2153" s="5" t="s">
        <v>16</v>
      </c>
      <c r="C2153" s="6">
        <v>1329001717</v>
      </c>
      <c r="D2153" s="7" t="s">
        <v>2231</v>
      </c>
      <c r="E2153" s="7"/>
      <c r="F2153" s="8">
        <v>46078.385196030089</v>
      </c>
      <c r="G2153" s="8">
        <v>46079.245849571758</v>
      </c>
      <c r="H2153" s="9">
        <v>4</v>
      </c>
      <c r="I2153" s="6">
        <v>400912</v>
      </c>
      <c r="J2153" s="7" t="s">
        <v>742</v>
      </c>
      <c r="K2153" s="6">
        <v>400004152</v>
      </c>
      <c r="L2153" s="10">
        <v>46069</v>
      </c>
      <c r="M2153" s="11">
        <v>47894</v>
      </c>
      <c r="N2153" s="11"/>
      <c r="O2153" s="11"/>
    </row>
    <row r="2154" s="2" customFormat="1" ht="30" hidden="1" customHeight="1">
      <c r="A2154" s="5" t="s">
        <v>1402</v>
      </c>
      <c r="B2154" s="5" t="s">
        <v>16</v>
      </c>
      <c r="C2154" s="6">
        <v>1329001717</v>
      </c>
      <c r="D2154" s="7" t="s">
        <v>2232</v>
      </c>
      <c r="E2154" s="7"/>
      <c r="F2154" s="8">
        <v>46078.385196030089</v>
      </c>
      <c r="G2154" s="8">
        <v>46079.245642893518</v>
      </c>
      <c r="H2154" s="9">
        <v>4</v>
      </c>
      <c r="I2154" s="6">
        <v>400912</v>
      </c>
      <c r="J2154" s="7" t="s">
        <v>742</v>
      </c>
      <c r="K2154" s="6">
        <v>400004152</v>
      </c>
      <c r="L2154" s="10">
        <v>46069</v>
      </c>
      <c r="M2154" s="11">
        <v>47894</v>
      </c>
      <c r="N2154" s="11"/>
      <c r="O2154" s="11"/>
    </row>
    <row r="2155" s="2" customFormat="1" ht="30" hidden="1" customHeight="1">
      <c r="A2155" s="5" t="s">
        <v>1402</v>
      </c>
      <c r="B2155" s="5" t="s">
        <v>16</v>
      </c>
      <c r="C2155" s="6">
        <v>1329001717</v>
      </c>
      <c r="D2155" s="7" t="s">
        <v>2233</v>
      </c>
      <c r="E2155" s="7"/>
      <c r="F2155" s="8">
        <v>46078.385196030089</v>
      </c>
      <c r="G2155" s="8">
        <v>46079.245371944446</v>
      </c>
      <c r="H2155" s="9">
        <v>4</v>
      </c>
      <c r="I2155" s="6">
        <v>400912</v>
      </c>
      <c r="J2155" s="7" t="s">
        <v>742</v>
      </c>
      <c r="K2155" s="6">
        <v>400004152</v>
      </c>
      <c r="L2155" s="10">
        <v>46069</v>
      </c>
      <c r="M2155" s="11">
        <v>47894</v>
      </c>
      <c r="N2155" s="11"/>
      <c r="O2155" s="11"/>
    </row>
    <row r="2156" s="2" customFormat="1" ht="30" hidden="1" customHeight="1">
      <c r="A2156" s="5" t="s">
        <v>1402</v>
      </c>
      <c r="B2156" s="5" t="s">
        <v>16</v>
      </c>
      <c r="C2156" s="6">
        <v>1329001717</v>
      </c>
      <c r="D2156" s="7" t="s">
        <v>2234</v>
      </c>
      <c r="E2156" s="7"/>
      <c r="F2156" s="8">
        <v>46078.385196030089</v>
      </c>
      <c r="G2156" s="8">
        <v>46079.244883900465</v>
      </c>
      <c r="H2156" s="9">
        <v>4</v>
      </c>
      <c r="I2156" s="6">
        <v>400912</v>
      </c>
      <c r="J2156" s="7" t="s">
        <v>742</v>
      </c>
      <c r="K2156" s="6">
        <v>400004151</v>
      </c>
      <c r="L2156" s="10">
        <v>46068</v>
      </c>
      <c r="M2156" s="11">
        <v>47893</v>
      </c>
      <c r="N2156" s="11"/>
      <c r="O2156" s="11"/>
    </row>
    <row r="2157" s="2" customFormat="1" ht="30" hidden="1" customHeight="1">
      <c r="A2157" s="5" t="s">
        <v>1402</v>
      </c>
      <c r="B2157" s="5" t="s">
        <v>16</v>
      </c>
      <c r="C2157" s="6">
        <v>1329001717</v>
      </c>
      <c r="D2157" s="7" t="s">
        <v>2235</v>
      </c>
      <c r="E2157" s="7"/>
      <c r="F2157" s="8">
        <v>46078.385196030089</v>
      </c>
      <c r="G2157" s="8">
        <v>46079.242766018513</v>
      </c>
      <c r="H2157" s="9">
        <v>42</v>
      </c>
      <c r="I2157" s="6">
        <v>400913</v>
      </c>
      <c r="J2157" s="7" t="s">
        <v>2184</v>
      </c>
      <c r="K2157" s="6">
        <v>400003933</v>
      </c>
      <c r="L2157" s="10">
        <v>46079</v>
      </c>
      <c r="M2157" s="11">
        <v>48201</v>
      </c>
      <c r="N2157" s="11"/>
      <c r="O2157" s="11"/>
    </row>
    <row r="2158" s="2" customFormat="1" ht="30" hidden="1" customHeight="1">
      <c r="A2158" s="5" t="s">
        <v>1402</v>
      </c>
      <c r="B2158" s="5" t="s">
        <v>16</v>
      </c>
      <c r="C2158" s="6">
        <v>1329001717</v>
      </c>
      <c r="D2158" s="7" t="s">
        <v>2236</v>
      </c>
      <c r="E2158" s="7"/>
      <c r="F2158" s="8">
        <v>46078.385196030089</v>
      </c>
      <c r="G2158" s="8">
        <v>46079.246434201385</v>
      </c>
      <c r="H2158" s="9">
        <v>42</v>
      </c>
      <c r="I2158" s="6">
        <v>400913</v>
      </c>
      <c r="J2158" s="7" t="s">
        <v>2184</v>
      </c>
      <c r="K2158" s="6">
        <v>400003933</v>
      </c>
      <c r="L2158" s="10">
        <v>46079</v>
      </c>
      <c r="M2158" s="11">
        <v>48201</v>
      </c>
      <c r="N2158" s="11"/>
      <c r="O2158" s="11"/>
    </row>
    <row r="2159" s="2" customFormat="1" ht="30" hidden="1" customHeight="1">
      <c r="A2159" s="5" t="s">
        <v>1402</v>
      </c>
      <c r="B2159" s="5" t="s">
        <v>16</v>
      </c>
      <c r="C2159" s="6">
        <v>1329001717</v>
      </c>
      <c r="D2159" s="7" t="s">
        <v>2237</v>
      </c>
      <c r="E2159" s="7"/>
      <c r="F2159" s="8">
        <v>46078.385196030089</v>
      </c>
      <c r="G2159" s="8">
        <v>46079.243170567126</v>
      </c>
      <c r="H2159" s="9">
        <v>42</v>
      </c>
      <c r="I2159" s="6">
        <v>400913</v>
      </c>
      <c r="J2159" s="7" t="s">
        <v>2184</v>
      </c>
      <c r="K2159" s="6">
        <v>400003933</v>
      </c>
      <c r="L2159" s="10">
        <v>46079</v>
      </c>
      <c r="M2159" s="11">
        <v>48201</v>
      </c>
      <c r="N2159" s="11"/>
      <c r="O2159" s="11"/>
    </row>
    <row r="2160" s="2" customFormat="1" ht="30" hidden="1" customHeight="1">
      <c r="A2160" s="5" t="s">
        <v>15</v>
      </c>
      <c r="B2160" s="5" t="s">
        <v>16</v>
      </c>
      <c r="C2160" s="6">
        <v>2501715641</v>
      </c>
      <c r="D2160" s="7" t="s">
        <v>2238</v>
      </c>
      <c r="E2160" s="7"/>
      <c r="F2160" s="8">
        <v>46078.434033518519</v>
      </c>
      <c r="G2160" s="8">
        <v>46078.449127152773</v>
      </c>
      <c r="H2160" s="9">
        <v>50</v>
      </c>
      <c r="I2160" s="6">
        <v>400390</v>
      </c>
      <c r="J2160" s="7" t="s">
        <v>1995</v>
      </c>
      <c r="K2160" s="6">
        <v>153000126</v>
      </c>
      <c r="L2160" s="10"/>
      <c r="M2160" s="11">
        <v>47896</v>
      </c>
      <c r="N2160" s="11">
        <v>46078</v>
      </c>
      <c r="O2160" s="11">
        <v>46078</v>
      </c>
    </row>
    <row r="2161" s="2" customFormat="1" ht="30" hidden="1" customHeight="1">
      <c r="A2161" s="5" t="s">
        <v>1402</v>
      </c>
      <c r="B2161" s="5" t="s">
        <v>16</v>
      </c>
      <c r="C2161" s="6">
        <v>1329001719</v>
      </c>
      <c r="D2161" s="7" t="s">
        <v>2239</v>
      </c>
      <c r="E2161" s="7"/>
      <c r="F2161" s="8">
        <v>46078.455047164352</v>
      </c>
      <c r="G2161" s="8">
        <v>46078.472355555554</v>
      </c>
      <c r="H2161" s="9">
        <v>4</v>
      </c>
      <c r="I2161" s="6">
        <v>400567</v>
      </c>
      <c r="J2161" s="7" t="s">
        <v>1404</v>
      </c>
      <c r="K2161" s="6">
        <v>153000134</v>
      </c>
      <c r="L2161" s="10">
        <v>46072</v>
      </c>
      <c r="M2161" s="11">
        <v>47897</v>
      </c>
      <c r="N2161" s="11"/>
      <c r="O2161" s="11"/>
    </row>
    <row r="2162" s="2" customFormat="1" ht="30" hidden="1" customHeight="1">
      <c r="A2162" s="5" t="s">
        <v>1402</v>
      </c>
      <c r="B2162" s="5" t="s">
        <v>16</v>
      </c>
      <c r="C2162" s="6">
        <v>1329001719</v>
      </c>
      <c r="D2162" s="7" t="s">
        <v>2240</v>
      </c>
      <c r="E2162" s="7"/>
      <c r="F2162" s="8">
        <v>46078.455047164352</v>
      </c>
      <c r="G2162" s="8">
        <v>46078.47422398148</v>
      </c>
      <c r="H2162" s="9">
        <v>4</v>
      </c>
      <c r="I2162" s="6">
        <v>400567</v>
      </c>
      <c r="J2162" s="7" t="s">
        <v>1404</v>
      </c>
      <c r="K2162" s="6">
        <v>153000134</v>
      </c>
      <c r="L2162" s="10">
        <v>46072</v>
      </c>
      <c r="M2162" s="11">
        <v>47897</v>
      </c>
      <c r="N2162" s="11"/>
      <c r="O2162" s="11"/>
    </row>
    <row r="2163" s="2" customFormat="1" ht="30" hidden="1" customHeight="1">
      <c r="A2163" s="5" t="s">
        <v>1402</v>
      </c>
      <c r="B2163" s="5" t="s">
        <v>16</v>
      </c>
      <c r="C2163" s="6">
        <v>1329001719</v>
      </c>
      <c r="D2163" s="7" t="s">
        <v>2241</v>
      </c>
      <c r="E2163" s="7"/>
      <c r="F2163" s="8">
        <v>46078.455047164352</v>
      </c>
      <c r="G2163" s="8">
        <v>46078.471638564813</v>
      </c>
      <c r="H2163" s="9">
        <v>4</v>
      </c>
      <c r="I2163" s="6">
        <v>400567</v>
      </c>
      <c r="J2163" s="7" t="s">
        <v>1404</v>
      </c>
      <c r="K2163" s="6">
        <v>153000134</v>
      </c>
      <c r="L2163" s="10">
        <v>46072</v>
      </c>
      <c r="M2163" s="11">
        <v>47897</v>
      </c>
      <c r="N2163" s="11"/>
      <c r="O2163" s="11"/>
    </row>
    <row r="2164" s="2" customFormat="1" ht="30" hidden="1" customHeight="1">
      <c r="A2164" s="5" t="s">
        <v>1402</v>
      </c>
      <c r="B2164" s="5" t="s">
        <v>16</v>
      </c>
      <c r="C2164" s="6">
        <v>1329001719</v>
      </c>
      <c r="D2164" s="7" t="s">
        <v>2242</v>
      </c>
      <c r="E2164" s="7"/>
      <c r="F2164" s="8">
        <v>46078.455047164352</v>
      </c>
      <c r="G2164" s="8">
        <v>46078.471482141205</v>
      </c>
      <c r="H2164" s="9">
        <v>4</v>
      </c>
      <c r="I2164" s="6">
        <v>400567</v>
      </c>
      <c r="J2164" s="7" t="s">
        <v>1404</v>
      </c>
      <c r="K2164" s="6">
        <v>153000134</v>
      </c>
      <c r="L2164" s="10">
        <v>46072</v>
      </c>
      <c r="M2164" s="11">
        <v>47897</v>
      </c>
      <c r="N2164" s="11"/>
      <c r="O2164" s="11"/>
    </row>
    <row r="2165" s="2" customFormat="1" ht="30" hidden="1" customHeight="1">
      <c r="A2165" s="5" t="s">
        <v>1402</v>
      </c>
      <c r="B2165" s="5" t="s">
        <v>16</v>
      </c>
      <c r="C2165" s="6">
        <v>1329001719</v>
      </c>
      <c r="D2165" s="7" t="s">
        <v>2243</v>
      </c>
      <c r="E2165" s="7"/>
      <c r="F2165" s="8">
        <v>46078.455047164352</v>
      </c>
      <c r="G2165" s="8">
        <v>46078.471337743053</v>
      </c>
      <c r="H2165" s="9">
        <v>4</v>
      </c>
      <c r="I2165" s="6">
        <v>400567</v>
      </c>
      <c r="J2165" s="7" t="s">
        <v>1404</v>
      </c>
      <c r="K2165" s="6">
        <v>153000134</v>
      </c>
      <c r="L2165" s="10">
        <v>46072</v>
      </c>
      <c r="M2165" s="11">
        <v>47897</v>
      </c>
      <c r="N2165" s="11"/>
      <c r="O2165" s="11"/>
    </row>
    <row r="2166" s="2" customFormat="1" ht="30" hidden="1" customHeight="1">
      <c r="A2166" s="5" t="s">
        <v>1402</v>
      </c>
      <c r="B2166" s="5" t="s">
        <v>16</v>
      </c>
      <c r="C2166" s="6">
        <v>1329001719</v>
      </c>
      <c r="D2166" s="7" t="s">
        <v>2244</v>
      </c>
      <c r="E2166" s="7"/>
      <c r="F2166" s="8">
        <v>46078.455047164352</v>
      </c>
      <c r="G2166" s="8">
        <v>46078.471047488427</v>
      </c>
      <c r="H2166" s="9">
        <v>4</v>
      </c>
      <c r="I2166" s="6">
        <v>400567</v>
      </c>
      <c r="J2166" s="7" t="s">
        <v>1404</v>
      </c>
      <c r="K2166" s="6">
        <v>153000134</v>
      </c>
      <c r="L2166" s="10">
        <v>46072</v>
      </c>
      <c r="M2166" s="11">
        <v>47897</v>
      </c>
      <c r="N2166" s="11"/>
      <c r="O2166" s="11"/>
    </row>
    <row r="2167" s="2" customFormat="1" ht="30" hidden="1" customHeight="1">
      <c r="A2167" s="5" t="s">
        <v>1402</v>
      </c>
      <c r="B2167" s="5" t="s">
        <v>16</v>
      </c>
      <c r="C2167" s="6">
        <v>1329001719</v>
      </c>
      <c r="D2167" s="7" t="s">
        <v>2245</v>
      </c>
      <c r="E2167" s="7"/>
      <c r="F2167" s="8">
        <v>46078.455047164352</v>
      </c>
      <c r="G2167" s="8">
        <v>46078.470897372681</v>
      </c>
      <c r="H2167" s="9">
        <v>4</v>
      </c>
      <c r="I2167" s="6">
        <v>400567</v>
      </c>
      <c r="J2167" s="7" t="s">
        <v>1404</v>
      </c>
      <c r="K2167" s="6">
        <v>153000134</v>
      </c>
      <c r="L2167" s="10">
        <v>46072</v>
      </c>
      <c r="M2167" s="11">
        <v>47897</v>
      </c>
      <c r="N2167" s="11"/>
      <c r="O2167" s="11"/>
    </row>
    <row r="2168" s="2" customFormat="1" ht="30" hidden="1" customHeight="1">
      <c r="A2168" s="5" t="s">
        <v>1402</v>
      </c>
      <c r="B2168" s="5" t="s">
        <v>16</v>
      </c>
      <c r="C2168" s="6">
        <v>1329001719</v>
      </c>
      <c r="D2168" s="7" t="s">
        <v>2246</v>
      </c>
      <c r="E2168" s="7"/>
      <c r="F2168" s="8">
        <v>46078.455047164352</v>
      </c>
      <c r="G2168" s="8">
        <v>46078.470686840279</v>
      </c>
      <c r="H2168" s="9">
        <v>4</v>
      </c>
      <c r="I2168" s="6">
        <v>400567</v>
      </c>
      <c r="J2168" s="7" t="s">
        <v>1404</v>
      </c>
      <c r="K2168" s="6">
        <v>153000134</v>
      </c>
      <c r="L2168" s="10">
        <v>46072</v>
      </c>
      <c r="M2168" s="11">
        <v>47897</v>
      </c>
      <c r="N2168" s="11"/>
      <c r="O2168" s="11"/>
    </row>
    <row r="2169" s="2" customFormat="1" ht="30" hidden="1" customHeight="1">
      <c r="A2169" s="5" t="s">
        <v>1402</v>
      </c>
      <c r="B2169" s="5" t="s">
        <v>16</v>
      </c>
      <c r="C2169" s="6">
        <v>1329001719</v>
      </c>
      <c r="D2169" s="7" t="s">
        <v>2247</v>
      </c>
      <c r="E2169" s="7"/>
      <c r="F2169" s="8">
        <v>46078.455047164352</v>
      </c>
      <c r="G2169" s="8">
        <v>46078.470487604165</v>
      </c>
      <c r="H2169" s="9">
        <v>4</v>
      </c>
      <c r="I2169" s="6">
        <v>400567</v>
      </c>
      <c r="J2169" s="7" t="s">
        <v>1404</v>
      </c>
      <c r="K2169" s="6">
        <v>153000134</v>
      </c>
      <c r="L2169" s="10">
        <v>46072</v>
      </c>
      <c r="M2169" s="11">
        <v>47897</v>
      </c>
      <c r="N2169" s="11"/>
      <c r="O2169" s="11"/>
    </row>
    <row r="2170" s="2" customFormat="1" ht="30" hidden="1" customHeight="1">
      <c r="A2170" s="5" t="s">
        <v>1402</v>
      </c>
      <c r="B2170" s="5" t="s">
        <v>16</v>
      </c>
      <c r="C2170" s="6">
        <v>1329001719</v>
      </c>
      <c r="D2170" s="7" t="s">
        <v>2248</v>
      </c>
      <c r="E2170" s="7"/>
      <c r="F2170" s="8">
        <v>46078.455047164352</v>
      </c>
      <c r="G2170" s="8">
        <v>46078.470327256946</v>
      </c>
      <c r="H2170" s="9">
        <v>4</v>
      </c>
      <c r="I2170" s="6">
        <v>400567</v>
      </c>
      <c r="J2170" s="7" t="s">
        <v>1404</v>
      </c>
      <c r="K2170" s="6">
        <v>153000134</v>
      </c>
      <c r="L2170" s="10">
        <v>46072</v>
      </c>
      <c r="M2170" s="11">
        <v>47897</v>
      </c>
      <c r="N2170" s="11"/>
      <c r="O2170" s="11"/>
    </row>
    <row r="2171" s="2" customFormat="1" ht="30" hidden="1" customHeight="1">
      <c r="A2171" s="5" t="s">
        <v>1402</v>
      </c>
      <c r="B2171" s="5" t="s">
        <v>16</v>
      </c>
      <c r="C2171" s="6">
        <v>1329001719</v>
      </c>
      <c r="D2171" s="7" t="s">
        <v>2249</v>
      </c>
      <c r="E2171" s="7"/>
      <c r="F2171" s="8">
        <v>46078.455047164352</v>
      </c>
      <c r="G2171" s="8">
        <v>46078.470156284719</v>
      </c>
      <c r="H2171" s="9">
        <v>4</v>
      </c>
      <c r="I2171" s="6">
        <v>400567</v>
      </c>
      <c r="J2171" s="7" t="s">
        <v>1404</v>
      </c>
      <c r="K2171" s="6">
        <v>153000134</v>
      </c>
      <c r="L2171" s="10">
        <v>46072</v>
      </c>
      <c r="M2171" s="11">
        <v>47897</v>
      </c>
      <c r="N2171" s="11"/>
      <c r="O2171" s="11"/>
    </row>
    <row r="2172" s="2" customFormat="1" ht="30" hidden="1" customHeight="1">
      <c r="A2172" s="5" t="s">
        <v>1402</v>
      </c>
      <c r="B2172" s="5" t="s">
        <v>16</v>
      </c>
      <c r="C2172" s="6">
        <v>1329001719</v>
      </c>
      <c r="D2172" s="7" t="s">
        <v>2250</v>
      </c>
      <c r="E2172" s="7"/>
      <c r="F2172" s="8">
        <v>46078.455047164352</v>
      </c>
      <c r="G2172" s="8">
        <v>46078.46996613426</v>
      </c>
      <c r="H2172" s="9">
        <v>4</v>
      </c>
      <c r="I2172" s="6">
        <v>400567</v>
      </c>
      <c r="J2172" s="7" t="s">
        <v>1404</v>
      </c>
      <c r="K2172" s="6">
        <v>153000134</v>
      </c>
      <c r="L2172" s="10">
        <v>46072</v>
      </c>
      <c r="M2172" s="11">
        <v>47897</v>
      </c>
      <c r="N2172" s="11"/>
      <c r="O2172" s="11"/>
    </row>
    <row r="2173" s="2" customFormat="1" ht="30" hidden="1" customHeight="1">
      <c r="A2173" s="5" t="s">
        <v>1402</v>
      </c>
      <c r="B2173" s="5" t="s">
        <v>16</v>
      </c>
      <c r="C2173" s="6">
        <v>1329001719</v>
      </c>
      <c r="D2173" s="7" t="s">
        <v>2251</v>
      </c>
      <c r="E2173" s="7"/>
      <c r="F2173" s="8">
        <v>46078.455047164352</v>
      </c>
      <c r="G2173" s="8">
        <v>46078.469598043979</v>
      </c>
      <c r="H2173" s="9">
        <v>4</v>
      </c>
      <c r="I2173" s="6">
        <v>400567</v>
      </c>
      <c r="J2173" s="7" t="s">
        <v>1404</v>
      </c>
      <c r="K2173" s="6">
        <v>153000134</v>
      </c>
      <c r="L2173" s="10">
        <v>46072</v>
      </c>
      <c r="M2173" s="11">
        <v>47897</v>
      </c>
      <c r="N2173" s="11"/>
      <c r="O2173" s="11"/>
    </row>
    <row r="2174" s="2" customFormat="1" ht="30" hidden="1" customHeight="1">
      <c r="A2174" s="5" t="s">
        <v>1402</v>
      </c>
      <c r="B2174" s="5" t="s">
        <v>16</v>
      </c>
      <c r="C2174" s="6">
        <v>1329001719</v>
      </c>
      <c r="D2174" s="7" t="s">
        <v>2252</v>
      </c>
      <c r="E2174" s="7"/>
      <c r="F2174" s="8">
        <v>46078.455047164352</v>
      </c>
      <c r="G2174" s="8">
        <v>46078.469037453702</v>
      </c>
      <c r="H2174" s="9">
        <v>4</v>
      </c>
      <c r="I2174" s="6">
        <v>400567</v>
      </c>
      <c r="J2174" s="7" t="s">
        <v>1404</v>
      </c>
      <c r="K2174" s="6">
        <v>153000109</v>
      </c>
      <c r="L2174" s="10"/>
      <c r="M2174" s="11">
        <v>47890</v>
      </c>
      <c r="N2174" s="11"/>
      <c r="O2174" s="11"/>
    </row>
    <row r="2175" s="2" customFormat="1" ht="30" hidden="1" customHeight="1">
      <c r="A2175" s="5" t="s">
        <v>1402</v>
      </c>
      <c r="B2175" s="5" t="s">
        <v>16</v>
      </c>
      <c r="C2175" s="6">
        <v>1329001719</v>
      </c>
      <c r="D2175" s="7" t="s">
        <v>2253</v>
      </c>
      <c r="E2175" s="7"/>
      <c r="F2175" s="8">
        <v>46078.455047164352</v>
      </c>
      <c r="G2175" s="8">
        <v>46078.468811574072</v>
      </c>
      <c r="H2175" s="9">
        <v>4</v>
      </c>
      <c r="I2175" s="6">
        <v>400567</v>
      </c>
      <c r="J2175" s="7" t="s">
        <v>1404</v>
      </c>
      <c r="K2175" s="6">
        <v>153000109</v>
      </c>
      <c r="L2175" s="10"/>
      <c r="M2175" s="11">
        <v>47890</v>
      </c>
      <c r="N2175" s="11"/>
      <c r="O2175" s="11"/>
    </row>
    <row r="2176" s="2" customFormat="1" ht="30" hidden="1" customHeight="1">
      <c r="A2176" s="5" t="s">
        <v>1402</v>
      </c>
      <c r="B2176" s="5" t="s">
        <v>16</v>
      </c>
      <c r="C2176" s="6">
        <v>1329001719</v>
      </c>
      <c r="D2176" s="7" t="s">
        <v>2254</v>
      </c>
      <c r="E2176" s="7"/>
      <c r="F2176" s="8">
        <v>46078.455047164352</v>
      </c>
      <c r="G2176" s="8">
        <v>46078.468606041664</v>
      </c>
      <c r="H2176" s="9">
        <v>4</v>
      </c>
      <c r="I2176" s="6">
        <v>400567</v>
      </c>
      <c r="J2176" s="7" t="s">
        <v>1404</v>
      </c>
      <c r="K2176" s="6">
        <v>153000109</v>
      </c>
      <c r="L2176" s="10"/>
      <c r="M2176" s="11">
        <v>47890</v>
      </c>
      <c r="N2176" s="11"/>
      <c r="O2176" s="11"/>
    </row>
    <row r="2177" s="2" customFormat="1" ht="30" hidden="1" customHeight="1">
      <c r="A2177" s="5" t="s">
        <v>1402</v>
      </c>
      <c r="B2177" s="5" t="s">
        <v>16</v>
      </c>
      <c r="C2177" s="6">
        <v>1329001719</v>
      </c>
      <c r="D2177" s="7" t="s">
        <v>2255</v>
      </c>
      <c r="E2177" s="7"/>
      <c r="F2177" s="8">
        <v>46078.455047164352</v>
      </c>
      <c r="G2177" s="8">
        <v>46078.469378784721</v>
      </c>
      <c r="H2177" s="9">
        <v>4</v>
      </c>
      <c r="I2177" s="6">
        <v>400567</v>
      </c>
      <c r="J2177" s="7" t="s">
        <v>1404</v>
      </c>
      <c r="K2177" s="6">
        <v>153000134</v>
      </c>
      <c r="L2177" s="10">
        <v>46072</v>
      </c>
      <c r="M2177" s="11">
        <v>47897</v>
      </c>
      <c r="N2177" s="11"/>
      <c r="O2177" s="11"/>
    </row>
    <row r="2178" s="2" customFormat="1" ht="30" hidden="1" customHeight="1">
      <c r="A2178" s="5" t="s">
        <v>1402</v>
      </c>
      <c r="B2178" s="5" t="s">
        <v>16</v>
      </c>
      <c r="C2178" s="6">
        <v>1329001719</v>
      </c>
      <c r="D2178" s="7" t="s">
        <v>2256</v>
      </c>
      <c r="E2178" s="7"/>
      <c r="F2178" s="8">
        <v>46078.455047164352</v>
      </c>
      <c r="G2178" s="8">
        <v>46078.474646053241</v>
      </c>
      <c r="H2178" s="9">
        <v>4</v>
      </c>
      <c r="I2178" s="6">
        <v>400567</v>
      </c>
      <c r="J2178" s="7" t="s">
        <v>1404</v>
      </c>
      <c r="K2178" s="6">
        <v>153000134</v>
      </c>
      <c r="L2178" s="10">
        <v>46072</v>
      </c>
      <c r="M2178" s="11">
        <v>47897</v>
      </c>
      <c r="N2178" s="11"/>
      <c r="O2178" s="11"/>
    </row>
    <row r="2179" s="2" customFormat="1" ht="30" hidden="1" customHeight="1">
      <c r="A2179" s="5" t="s">
        <v>1402</v>
      </c>
      <c r="B2179" s="5" t="s">
        <v>16</v>
      </c>
      <c r="C2179" s="6">
        <v>1329001719</v>
      </c>
      <c r="D2179" s="7" t="s">
        <v>2257</v>
      </c>
      <c r="E2179" s="7"/>
      <c r="F2179" s="8">
        <v>46078.455047164352</v>
      </c>
      <c r="G2179" s="8">
        <v>46078.474509409723</v>
      </c>
      <c r="H2179" s="9">
        <v>4</v>
      </c>
      <c r="I2179" s="6">
        <v>400567</v>
      </c>
      <c r="J2179" s="7" t="s">
        <v>1404</v>
      </c>
      <c r="K2179" s="6">
        <v>153000134</v>
      </c>
      <c r="L2179" s="10">
        <v>46072</v>
      </c>
      <c r="M2179" s="11">
        <v>47897</v>
      </c>
      <c r="N2179" s="11"/>
      <c r="O2179" s="11"/>
    </row>
    <row r="2180" s="2" customFormat="1" ht="30" hidden="1" customHeight="1">
      <c r="A2180" s="5" t="s">
        <v>1402</v>
      </c>
      <c r="B2180" s="5" t="s">
        <v>16</v>
      </c>
      <c r="C2180" s="6">
        <v>1329001719</v>
      </c>
      <c r="D2180" s="7" t="s">
        <v>2258</v>
      </c>
      <c r="E2180" s="7"/>
      <c r="F2180" s="8">
        <v>46078.455047164352</v>
      </c>
      <c r="G2180" s="8">
        <v>46078.474360972221</v>
      </c>
      <c r="H2180" s="9">
        <v>4</v>
      </c>
      <c r="I2180" s="6">
        <v>400567</v>
      </c>
      <c r="J2180" s="7" t="s">
        <v>1404</v>
      </c>
      <c r="K2180" s="6">
        <v>153000134</v>
      </c>
      <c r="L2180" s="10">
        <v>46072</v>
      </c>
      <c r="M2180" s="11">
        <v>47897</v>
      </c>
      <c r="N2180" s="11"/>
      <c r="O2180" s="11"/>
    </row>
    <row r="2181" s="2" customFormat="1" ht="30" hidden="1" customHeight="1">
      <c r="A2181" s="5" t="s">
        <v>1402</v>
      </c>
      <c r="B2181" s="5" t="s">
        <v>16</v>
      </c>
      <c r="C2181" s="6">
        <v>1329001719</v>
      </c>
      <c r="D2181" s="7" t="s">
        <v>2259</v>
      </c>
      <c r="E2181" s="7"/>
      <c r="F2181" s="8">
        <v>46078.455047164352</v>
      </c>
      <c r="G2181" s="8">
        <v>46078.474047037038</v>
      </c>
      <c r="H2181" s="9">
        <v>4</v>
      </c>
      <c r="I2181" s="6">
        <v>400567</v>
      </c>
      <c r="J2181" s="7" t="s">
        <v>1404</v>
      </c>
      <c r="K2181" s="6">
        <v>153000134</v>
      </c>
      <c r="L2181" s="10">
        <v>46072</v>
      </c>
      <c r="M2181" s="11">
        <v>47897</v>
      </c>
      <c r="N2181" s="11"/>
      <c r="O2181" s="11"/>
    </row>
    <row r="2182" s="2" customFormat="1" ht="30" hidden="1" customHeight="1">
      <c r="A2182" s="5" t="s">
        <v>1402</v>
      </c>
      <c r="B2182" s="5" t="s">
        <v>16</v>
      </c>
      <c r="C2182" s="6">
        <v>1329001719</v>
      </c>
      <c r="D2182" s="7" t="s">
        <v>2260</v>
      </c>
      <c r="E2182" s="7"/>
      <c r="F2182" s="8">
        <v>46078.455047164352</v>
      </c>
      <c r="G2182" s="8">
        <v>46078.473881446756</v>
      </c>
      <c r="H2182" s="9">
        <v>4</v>
      </c>
      <c r="I2182" s="6">
        <v>400567</v>
      </c>
      <c r="J2182" s="7" t="s">
        <v>1404</v>
      </c>
      <c r="K2182" s="6">
        <v>153000134</v>
      </c>
      <c r="L2182" s="10">
        <v>46072</v>
      </c>
      <c r="M2182" s="11">
        <v>47897</v>
      </c>
      <c r="N2182" s="11"/>
      <c r="O2182" s="11"/>
    </row>
    <row r="2183" s="2" customFormat="1" ht="30" hidden="1" customHeight="1">
      <c r="A2183" s="5" t="s">
        <v>1402</v>
      </c>
      <c r="B2183" s="5" t="s">
        <v>16</v>
      </c>
      <c r="C2183" s="6">
        <v>1329001719</v>
      </c>
      <c r="D2183" s="7" t="s">
        <v>2261</v>
      </c>
      <c r="E2183" s="7"/>
      <c r="F2183" s="8">
        <v>46078.455047164352</v>
      </c>
      <c r="G2183" s="8">
        <v>46078.473717141205</v>
      </c>
      <c r="H2183" s="9">
        <v>4</v>
      </c>
      <c r="I2183" s="6">
        <v>400567</v>
      </c>
      <c r="J2183" s="7" t="s">
        <v>1404</v>
      </c>
      <c r="K2183" s="6">
        <v>153000134</v>
      </c>
      <c r="L2183" s="10">
        <v>46072</v>
      </c>
      <c r="M2183" s="11">
        <v>47897</v>
      </c>
      <c r="N2183" s="11"/>
      <c r="O2183" s="11"/>
    </row>
    <row r="2184" s="2" customFormat="1" ht="30" hidden="1" customHeight="1">
      <c r="A2184" s="5" t="s">
        <v>1402</v>
      </c>
      <c r="B2184" s="5" t="s">
        <v>16</v>
      </c>
      <c r="C2184" s="6">
        <v>1329001719</v>
      </c>
      <c r="D2184" s="7" t="s">
        <v>2262</v>
      </c>
      <c r="E2184" s="7"/>
      <c r="F2184" s="8">
        <v>46078.455047164352</v>
      </c>
      <c r="G2184" s="8">
        <v>46078.473569861111</v>
      </c>
      <c r="H2184" s="9">
        <v>4</v>
      </c>
      <c r="I2184" s="6">
        <v>400567</v>
      </c>
      <c r="J2184" s="7" t="s">
        <v>1404</v>
      </c>
      <c r="K2184" s="6">
        <v>153000134</v>
      </c>
      <c r="L2184" s="10">
        <v>46072</v>
      </c>
      <c r="M2184" s="11">
        <v>47897</v>
      </c>
      <c r="N2184" s="11"/>
      <c r="O2184" s="11"/>
    </row>
    <row r="2185" s="2" customFormat="1" ht="30" hidden="1" customHeight="1">
      <c r="A2185" s="5" t="s">
        <v>1402</v>
      </c>
      <c r="B2185" s="5" t="s">
        <v>16</v>
      </c>
      <c r="C2185" s="6">
        <v>1329001719</v>
      </c>
      <c r="D2185" s="7" t="s">
        <v>2263</v>
      </c>
      <c r="E2185" s="7"/>
      <c r="F2185" s="8">
        <v>46078.455047164352</v>
      </c>
      <c r="G2185" s="8">
        <v>46078.468356956015</v>
      </c>
      <c r="H2185" s="9">
        <v>4</v>
      </c>
      <c r="I2185" s="6">
        <v>400567</v>
      </c>
      <c r="J2185" s="7" t="s">
        <v>1404</v>
      </c>
      <c r="K2185" s="6">
        <v>153000109</v>
      </c>
      <c r="L2185" s="10"/>
      <c r="M2185" s="11">
        <v>47890</v>
      </c>
      <c r="N2185" s="11"/>
      <c r="O2185" s="11"/>
    </row>
    <row r="2186" s="2" customFormat="1" ht="30" hidden="1" customHeight="1">
      <c r="A2186" s="5" t="s">
        <v>1402</v>
      </c>
      <c r="B2186" s="5" t="s">
        <v>16</v>
      </c>
      <c r="C2186" s="6">
        <v>1329001719</v>
      </c>
      <c r="D2186" s="7" t="s">
        <v>2264</v>
      </c>
      <c r="E2186" s="7"/>
      <c r="F2186" s="8">
        <v>46078.455047164352</v>
      </c>
      <c r="G2186" s="8">
        <v>46078.473384872683</v>
      </c>
      <c r="H2186" s="9">
        <v>4</v>
      </c>
      <c r="I2186" s="6">
        <v>400567</v>
      </c>
      <c r="J2186" s="7" t="s">
        <v>1404</v>
      </c>
      <c r="K2186" s="6">
        <v>153000134</v>
      </c>
      <c r="L2186" s="10">
        <v>46072</v>
      </c>
      <c r="M2186" s="11">
        <v>47897</v>
      </c>
      <c r="N2186" s="11"/>
      <c r="O2186" s="11"/>
    </row>
    <row r="2187" s="2" customFormat="1" ht="30" hidden="1" customHeight="1">
      <c r="A2187" s="5" t="s">
        <v>1402</v>
      </c>
      <c r="B2187" s="5" t="s">
        <v>16</v>
      </c>
      <c r="C2187" s="6">
        <v>1329001719</v>
      </c>
      <c r="D2187" s="7" t="s">
        <v>2265</v>
      </c>
      <c r="E2187" s="7"/>
      <c r="F2187" s="8">
        <v>46078.455047164352</v>
      </c>
      <c r="G2187" s="8">
        <v>46078.472535613422</v>
      </c>
      <c r="H2187" s="9">
        <v>4</v>
      </c>
      <c r="I2187" s="6">
        <v>400567</v>
      </c>
      <c r="J2187" s="7" t="s">
        <v>1404</v>
      </c>
      <c r="K2187" s="6">
        <v>153000134</v>
      </c>
      <c r="L2187" s="10">
        <v>46072</v>
      </c>
      <c r="M2187" s="11">
        <v>47897</v>
      </c>
      <c r="N2187" s="11"/>
      <c r="O2187" s="11"/>
    </row>
    <row r="2188" s="2" customFormat="1" ht="30" hidden="1" customHeight="1">
      <c r="A2188" s="5" t="s">
        <v>1402</v>
      </c>
      <c r="B2188" s="5" t="s">
        <v>16</v>
      </c>
      <c r="C2188" s="6">
        <v>1329001719</v>
      </c>
      <c r="D2188" s="7" t="s">
        <v>2266</v>
      </c>
      <c r="E2188" s="7"/>
      <c r="F2188" s="8">
        <v>46078.455047164352</v>
      </c>
      <c r="G2188" s="8">
        <v>46078.472157627315</v>
      </c>
      <c r="H2188" s="9">
        <v>4</v>
      </c>
      <c r="I2188" s="6">
        <v>400567</v>
      </c>
      <c r="J2188" s="7" t="s">
        <v>1404</v>
      </c>
      <c r="K2188" s="6">
        <v>153000134</v>
      </c>
      <c r="L2188" s="10">
        <v>46072</v>
      </c>
      <c r="M2188" s="11">
        <v>47897</v>
      </c>
      <c r="N2188" s="11"/>
      <c r="O2188" s="11"/>
    </row>
    <row r="2189" s="2" customFormat="1" ht="30" hidden="1" customHeight="1">
      <c r="A2189" s="5" t="s">
        <v>1402</v>
      </c>
      <c r="B2189" s="5" t="s">
        <v>16</v>
      </c>
      <c r="C2189" s="6">
        <v>1329001719</v>
      </c>
      <c r="D2189" s="7" t="s">
        <v>2267</v>
      </c>
      <c r="E2189" s="7"/>
      <c r="F2189" s="8">
        <v>46078.455047164352</v>
      </c>
      <c r="G2189" s="8">
        <v>46078.471792326389</v>
      </c>
      <c r="H2189" s="9">
        <v>4</v>
      </c>
      <c r="I2189" s="6">
        <v>400567</v>
      </c>
      <c r="J2189" s="7" t="s">
        <v>1404</v>
      </c>
      <c r="K2189" s="6">
        <v>153000134</v>
      </c>
      <c r="L2189" s="10">
        <v>46072</v>
      </c>
      <c r="M2189" s="11">
        <v>47897</v>
      </c>
      <c r="N2189" s="11"/>
      <c r="O2189" s="11"/>
    </row>
    <row r="2190" s="2" customFormat="1" ht="30" hidden="1" customHeight="1">
      <c r="A2190" s="5" t="s">
        <v>1402</v>
      </c>
      <c r="B2190" s="5" t="s">
        <v>16</v>
      </c>
      <c r="C2190" s="6">
        <v>1329001719</v>
      </c>
      <c r="D2190" s="7" t="s">
        <v>2268</v>
      </c>
      <c r="E2190" s="7"/>
      <c r="F2190" s="8">
        <v>46078.455047164352</v>
      </c>
      <c r="G2190" s="8">
        <v>46078.472963749999</v>
      </c>
      <c r="H2190" s="9">
        <v>4</v>
      </c>
      <c r="I2190" s="6">
        <v>400567</v>
      </c>
      <c r="J2190" s="7" t="s">
        <v>1404</v>
      </c>
      <c r="K2190" s="6">
        <v>153000134</v>
      </c>
      <c r="L2190" s="10">
        <v>46072</v>
      </c>
      <c r="M2190" s="11">
        <v>47897</v>
      </c>
      <c r="N2190" s="11"/>
      <c r="O2190" s="11"/>
    </row>
    <row r="2191" s="2" customFormat="1" ht="30" hidden="1" customHeight="1">
      <c r="A2191" s="5" t="s">
        <v>111</v>
      </c>
      <c r="B2191" s="5" t="s">
        <v>16</v>
      </c>
      <c r="C2191" s="6">
        <v>1329001716</v>
      </c>
      <c r="D2191" s="7" t="s">
        <v>2269</v>
      </c>
      <c r="E2191" s="7"/>
      <c r="F2191" s="8">
        <v>46079.211908865742</v>
      </c>
      <c r="G2191" s="8">
        <v>46079.226938148146</v>
      </c>
      <c r="H2191" s="9">
        <v>4</v>
      </c>
      <c r="I2191" s="6">
        <v>400441</v>
      </c>
      <c r="J2191" s="7" t="s">
        <v>82</v>
      </c>
      <c r="K2191" s="6">
        <v>153000082</v>
      </c>
      <c r="L2191" s="10"/>
      <c r="M2191" s="11">
        <v>47883</v>
      </c>
      <c r="N2191" s="11"/>
      <c r="O2191" s="11"/>
    </row>
    <row r="2192" s="2" customFormat="1" ht="30" hidden="1" customHeight="1">
      <c r="A2192" s="5" t="s">
        <v>111</v>
      </c>
      <c r="B2192" s="5" t="s">
        <v>16</v>
      </c>
      <c r="C2192" s="6">
        <v>1329001716</v>
      </c>
      <c r="D2192" s="7" t="s">
        <v>2270</v>
      </c>
      <c r="E2192" s="7"/>
      <c r="F2192" s="8">
        <v>46079.211908865742</v>
      </c>
      <c r="G2192" s="8">
        <v>46079.224421296298</v>
      </c>
      <c r="H2192" s="9">
        <v>4</v>
      </c>
      <c r="I2192" s="6">
        <v>400441</v>
      </c>
      <c r="J2192" s="7" t="s">
        <v>82</v>
      </c>
      <c r="K2192" s="6">
        <v>153000122</v>
      </c>
      <c r="L2192" s="10">
        <v>46069</v>
      </c>
      <c r="M2192" s="11">
        <v>47894</v>
      </c>
      <c r="N2192" s="11"/>
      <c r="O2192" s="11"/>
    </row>
    <row r="2193" s="2" customFormat="1" ht="30" hidden="1" customHeight="1">
      <c r="A2193" s="5" t="s">
        <v>111</v>
      </c>
      <c r="B2193" s="5" t="s">
        <v>16</v>
      </c>
      <c r="C2193" s="6">
        <v>1329001716</v>
      </c>
      <c r="D2193" s="7" t="s">
        <v>2271</v>
      </c>
      <c r="E2193" s="7"/>
      <c r="F2193" s="8">
        <v>46079.211908865742</v>
      </c>
      <c r="G2193" s="8">
        <v>46079.240158946755</v>
      </c>
      <c r="H2193" s="9">
        <v>4</v>
      </c>
      <c r="I2193" s="6">
        <v>400441</v>
      </c>
      <c r="J2193" s="7" t="s">
        <v>82</v>
      </c>
      <c r="K2193" s="6">
        <v>153000122</v>
      </c>
      <c r="L2193" s="10">
        <v>46069</v>
      </c>
      <c r="M2193" s="11">
        <v>47894</v>
      </c>
      <c r="N2193" s="11"/>
      <c r="O2193" s="11"/>
    </row>
    <row r="2194" s="2" customFormat="1" ht="30" hidden="1" customHeight="1">
      <c r="A2194" s="5" t="s">
        <v>111</v>
      </c>
      <c r="B2194" s="5" t="s">
        <v>16</v>
      </c>
      <c r="C2194" s="6">
        <v>1329001716</v>
      </c>
      <c r="D2194" s="7" t="s">
        <v>2272</v>
      </c>
      <c r="E2194" s="7"/>
      <c r="F2194" s="8">
        <v>46079.211908865742</v>
      </c>
      <c r="G2194" s="8">
        <v>46079.23975606481</v>
      </c>
      <c r="H2194" s="9">
        <v>4</v>
      </c>
      <c r="I2194" s="6">
        <v>400441</v>
      </c>
      <c r="J2194" s="7" t="s">
        <v>82</v>
      </c>
      <c r="K2194" s="6">
        <v>153000122</v>
      </c>
      <c r="L2194" s="10">
        <v>46069</v>
      </c>
      <c r="M2194" s="11">
        <v>47894</v>
      </c>
      <c r="N2194" s="11"/>
      <c r="O2194" s="11"/>
    </row>
    <row r="2195" s="2" customFormat="1" ht="30" hidden="1" customHeight="1">
      <c r="A2195" s="5" t="s">
        <v>111</v>
      </c>
      <c r="B2195" s="5" t="s">
        <v>16</v>
      </c>
      <c r="C2195" s="6">
        <v>1329001716</v>
      </c>
      <c r="D2195" s="7" t="s">
        <v>2273</v>
      </c>
      <c r="E2195" s="7"/>
      <c r="F2195" s="8">
        <v>46079.211908865742</v>
      </c>
      <c r="G2195" s="8">
        <v>46079.239067210648</v>
      </c>
      <c r="H2195" s="9">
        <v>4</v>
      </c>
      <c r="I2195" s="6">
        <v>400441</v>
      </c>
      <c r="J2195" s="7" t="s">
        <v>82</v>
      </c>
      <c r="K2195" s="6">
        <v>153000122</v>
      </c>
      <c r="L2195" s="10">
        <v>46069</v>
      </c>
      <c r="M2195" s="11">
        <v>47894</v>
      </c>
      <c r="N2195" s="11"/>
      <c r="O2195" s="11"/>
    </row>
    <row r="2196" s="2" customFormat="1" ht="30" hidden="1" customHeight="1">
      <c r="A2196" s="5" t="s">
        <v>111</v>
      </c>
      <c r="B2196" s="5" t="s">
        <v>16</v>
      </c>
      <c r="C2196" s="6">
        <v>1329001716</v>
      </c>
      <c r="D2196" s="7" t="s">
        <v>2274</v>
      </c>
      <c r="E2196" s="7"/>
      <c r="F2196" s="8">
        <v>46079.211908865742</v>
      </c>
      <c r="G2196" s="8">
        <v>46079.240520995365</v>
      </c>
      <c r="H2196" s="9">
        <v>4</v>
      </c>
      <c r="I2196" s="6">
        <v>400441</v>
      </c>
      <c r="J2196" s="7" t="s">
        <v>82</v>
      </c>
      <c r="K2196" s="6">
        <v>153000122</v>
      </c>
      <c r="L2196" s="10">
        <v>46069</v>
      </c>
      <c r="M2196" s="11">
        <v>47894</v>
      </c>
      <c r="N2196" s="11"/>
      <c r="O2196" s="11"/>
    </row>
    <row r="2197" s="2" customFormat="1" ht="30" hidden="1" customHeight="1">
      <c r="A2197" s="5" t="s">
        <v>111</v>
      </c>
      <c r="B2197" s="5" t="s">
        <v>16</v>
      </c>
      <c r="C2197" s="6">
        <v>1329001716</v>
      </c>
      <c r="D2197" s="7" t="s">
        <v>2275</v>
      </c>
      <c r="E2197" s="7"/>
      <c r="F2197" s="8">
        <v>46079.211908865742</v>
      </c>
      <c r="G2197" s="8">
        <v>46079.238662326388</v>
      </c>
      <c r="H2197" s="9">
        <v>4</v>
      </c>
      <c r="I2197" s="6">
        <v>400441</v>
      </c>
      <c r="J2197" s="7" t="s">
        <v>82</v>
      </c>
      <c r="K2197" s="6">
        <v>153000122</v>
      </c>
      <c r="L2197" s="10">
        <v>46069</v>
      </c>
      <c r="M2197" s="11">
        <v>47894</v>
      </c>
      <c r="N2197" s="11"/>
      <c r="O2197" s="11"/>
    </row>
    <row r="2198" s="2" customFormat="1" ht="30" hidden="1" customHeight="1">
      <c r="A2198" s="5" t="s">
        <v>111</v>
      </c>
      <c r="B2198" s="5" t="s">
        <v>16</v>
      </c>
      <c r="C2198" s="6">
        <v>1329001716</v>
      </c>
      <c r="D2198" s="7" t="s">
        <v>2276</v>
      </c>
      <c r="E2198" s="7"/>
      <c r="F2198" s="8">
        <v>46079.211908865742</v>
      </c>
      <c r="G2198" s="8">
        <v>46079.238042951387</v>
      </c>
      <c r="H2198" s="9">
        <v>4</v>
      </c>
      <c r="I2198" s="6">
        <v>400441</v>
      </c>
      <c r="J2198" s="7" t="s">
        <v>82</v>
      </c>
      <c r="K2198" s="6">
        <v>153000122</v>
      </c>
      <c r="L2198" s="10">
        <v>46069</v>
      </c>
      <c r="M2198" s="11">
        <v>47894</v>
      </c>
      <c r="N2198" s="11"/>
      <c r="O2198" s="11"/>
    </row>
    <row r="2199" s="2" customFormat="1" ht="30" hidden="1" customHeight="1">
      <c r="A2199" s="5" t="s">
        <v>111</v>
      </c>
      <c r="B2199" s="5" t="s">
        <v>16</v>
      </c>
      <c r="C2199" s="6">
        <v>1329001716</v>
      </c>
      <c r="D2199" s="7" t="s">
        <v>2277</v>
      </c>
      <c r="E2199" s="7"/>
      <c r="F2199" s="8">
        <v>46079.211908865742</v>
      </c>
      <c r="G2199" s="8">
        <v>46079.237617384257</v>
      </c>
      <c r="H2199" s="9">
        <v>4</v>
      </c>
      <c r="I2199" s="6">
        <v>400441</v>
      </c>
      <c r="J2199" s="7" t="s">
        <v>82</v>
      </c>
      <c r="K2199" s="6">
        <v>153000124</v>
      </c>
      <c r="L2199" s="10">
        <v>46069</v>
      </c>
      <c r="M2199" s="11">
        <v>47894</v>
      </c>
      <c r="N2199" s="11"/>
      <c r="O2199" s="11"/>
    </row>
    <row r="2200" s="2" customFormat="1" ht="30" hidden="1" customHeight="1">
      <c r="A2200" s="5" t="s">
        <v>111</v>
      </c>
      <c r="B2200" s="5" t="s">
        <v>16</v>
      </c>
      <c r="C2200" s="6">
        <v>1329001716</v>
      </c>
      <c r="D2200" s="7" t="s">
        <v>2278</v>
      </c>
      <c r="E2200" s="7"/>
      <c r="F2200" s="8">
        <v>46079.211908865742</v>
      </c>
      <c r="G2200" s="8">
        <v>46079.237238993053</v>
      </c>
      <c r="H2200" s="9">
        <v>4</v>
      </c>
      <c r="I2200" s="6">
        <v>400441</v>
      </c>
      <c r="J2200" s="7" t="s">
        <v>82</v>
      </c>
      <c r="K2200" s="6">
        <v>153000122</v>
      </c>
      <c r="L2200" s="10">
        <v>46069</v>
      </c>
      <c r="M2200" s="11">
        <v>47894</v>
      </c>
      <c r="N2200" s="11"/>
      <c r="O2200" s="11"/>
    </row>
    <row r="2201" s="2" customFormat="1" ht="30" hidden="1" customHeight="1">
      <c r="A2201" s="5" t="s">
        <v>111</v>
      </c>
      <c r="B2201" s="5" t="s">
        <v>16</v>
      </c>
      <c r="C2201" s="6">
        <v>1329001716</v>
      </c>
      <c r="D2201" s="7" t="s">
        <v>2279</v>
      </c>
      <c r="E2201" s="7"/>
      <c r="F2201" s="8">
        <v>46079.211908865742</v>
      </c>
      <c r="G2201" s="8">
        <v>46079.236826458335</v>
      </c>
      <c r="H2201" s="9">
        <v>4</v>
      </c>
      <c r="I2201" s="6">
        <v>400441</v>
      </c>
      <c r="J2201" s="7" t="s">
        <v>82</v>
      </c>
      <c r="K2201" s="6">
        <v>153000122</v>
      </c>
      <c r="L2201" s="10">
        <v>46069</v>
      </c>
      <c r="M2201" s="11">
        <v>47894</v>
      </c>
      <c r="N2201" s="11"/>
      <c r="O2201" s="11"/>
    </row>
    <row r="2202" s="2" customFormat="1" ht="30" hidden="1" customHeight="1">
      <c r="A2202" s="5" t="s">
        <v>111</v>
      </c>
      <c r="B2202" s="5" t="s">
        <v>16</v>
      </c>
      <c r="C2202" s="6">
        <v>1329001716</v>
      </c>
      <c r="D2202" s="7" t="s">
        <v>2280</v>
      </c>
      <c r="E2202" s="7"/>
      <c r="F2202" s="8">
        <v>46079.211908865742</v>
      </c>
      <c r="G2202" s="8">
        <v>46079.236374467589</v>
      </c>
      <c r="H2202" s="9">
        <v>4</v>
      </c>
      <c r="I2202" s="6">
        <v>400441</v>
      </c>
      <c r="J2202" s="7" t="s">
        <v>82</v>
      </c>
      <c r="K2202" s="6">
        <v>153000124</v>
      </c>
      <c r="L2202" s="10">
        <v>46069</v>
      </c>
      <c r="M2202" s="11">
        <v>47894</v>
      </c>
      <c r="N2202" s="11"/>
      <c r="O2202" s="11"/>
    </row>
    <row r="2203" s="2" customFormat="1" ht="30" hidden="1" customHeight="1">
      <c r="A2203" s="5" t="s">
        <v>111</v>
      </c>
      <c r="B2203" s="5" t="s">
        <v>16</v>
      </c>
      <c r="C2203" s="6">
        <v>1329001716</v>
      </c>
      <c r="D2203" s="7" t="s">
        <v>2281</v>
      </c>
      <c r="E2203" s="7"/>
      <c r="F2203" s="8">
        <v>46079.211908865742</v>
      </c>
      <c r="G2203" s="8">
        <v>46079.235902094908</v>
      </c>
      <c r="H2203" s="9">
        <v>4</v>
      </c>
      <c r="I2203" s="6">
        <v>400441</v>
      </c>
      <c r="J2203" s="7" t="s">
        <v>82</v>
      </c>
      <c r="K2203" s="6">
        <v>153000122</v>
      </c>
      <c r="L2203" s="10">
        <v>46069</v>
      </c>
      <c r="M2203" s="11">
        <v>47894</v>
      </c>
      <c r="N2203" s="11"/>
      <c r="O2203" s="11"/>
    </row>
    <row r="2204" s="2" customFormat="1" ht="30" hidden="1" customHeight="1">
      <c r="A2204" s="5" t="s">
        <v>111</v>
      </c>
      <c r="B2204" s="5" t="s">
        <v>16</v>
      </c>
      <c r="C2204" s="6">
        <v>1329001716</v>
      </c>
      <c r="D2204" s="7" t="s">
        <v>2282</v>
      </c>
      <c r="E2204" s="7"/>
      <c r="F2204" s="8">
        <v>46079.211908865742</v>
      </c>
      <c r="G2204" s="8">
        <v>46079.235331840275</v>
      </c>
      <c r="H2204" s="9">
        <v>4</v>
      </c>
      <c r="I2204" s="6">
        <v>400441</v>
      </c>
      <c r="J2204" s="7" t="s">
        <v>82</v>
      </c>
      <c r="K2204" s="6">
        <v>153000124</v>
      </c>
      <c r="L2204" s="10">
        <v>46069</v>
      </c>
      <c r="M2204" s="11">
        <v>47894</v>
      </c>
      <c r="N2204" s="11"/>
      <c r="O2204" s="11"/>
    </row>
    <row r="2205" s="2" customFormat="1" ht="30" hidden="1" customHeight="1">
      <c r="A2205" s="5" t="s">
        <v>111</v>
      </c>
      <c r="B2205" s="5" t="s">
        <v>16</v>
      </c>
      <c r="C2205" s="6">
        <v>1329001716</v>
      </c>
      <c r="D2205" s="7" t="s">
        <v>2283</v>
      </c>
      <c r="E2205" s="7"/>
      <c r="F2205" s="8">
        <v>46079.211908865742</v>
      </c>
      <c r="G2205" s="8">
        <v>46079.234897962961</v>
      </c>
      <c r="H2205" s="9">
        <v>4</v>
      </c>
      <c r="I2205" s="6">
        <v>400441</v>
      </c>
      <c r="J2205" s="7" t="s">
        <v>82</v>
      </c>
      <c r="K2205" s="6">
        <v>153000124</v>
      </c>
      <c r="L2205" s="10">
        <v>46069</v>
      </c>
      <c r="M2205" s="11">
        <v>47894</v>
      </c>
      <c r="N2205" s="11"/>
      <c r="O2205" s="11"/>
    </row>
    <row r="2206" s="2" customFormat="1" ht="30" hidden="1" customHeight="1">
      <c r="A2206" s="5" t="s">
        <v>111</v>
      </c>
      <c r="B2206" s="5" t="s">
        <v>16</v>
      </c>
      <c r="C2206" s="6">
        <v>1329001716</v>
      </c>
      <c r="D2206" s="7" t="s">
        <v>2284</v>
      </c>
      <c r="E2206" s="7"/>
      <c r="F2206" s="8">
        <v>46079.211908865742</v>
      </c>
      <c r="G2206" s="8">
        <v>46079.234275428236</v>
      </c>
      <c r="H2206" s="9">
        <v>4</v>
      </c>
      <c r="I2206" s="6">
        <v>400441</v>
      </c>
      <c r="J2206" s="7" t="s">
        <v>82</v>
      </c>
      <c r="K2206" s="6">
        <v>153000124</v>
      </c>
      <c r="L2206" s="10">
        <v>46069</v>
      </c>
      <c r="M2206" s="11">
        <v>47894</v>
      </c>
      <c r="N2206" s="11"/>
      <c r="O2206" s="11"/>
    </row>
    <row r="2207" s="2" customFormat="1" ht="30" hidden="1" customHeight="1">
      <c r="A2207" s="5" t="s">
        <v>111</v>
      </c>
      <c r="B2207" s="5" t="s">
        <v>16</v>
      </c>
      <c r="C2207" s="6">
        <v>1329001716</v>
      </c>
      <c r="D2207" s="7" t="s">
        <v>2285</v>
      </c>
      <c r="E2207" s="7"/>
      <c r="F2207" s="8">
        <v>46079.211908865742</v>
      </c>
      <c r="G2207" s="8">
        <v>46079.233784340278</v>
      </c>
      <c r="H2207" s="9">
        <v>4</v>
      </c>
      <c r="I2207" s="6">
        <v>400441</v>
      </c>
      <c r="J2207" s="7" t="s">
        <v>82</v>
      </c>
      <c r="K2207" s="6">
        <v>153000124</v>
      </c>
      <c r="L2207" s="10">
        <v>46069</v>
      </c>
      <c r="M2207" s="11">
        <v>47894</v>
      </c>
      <c r="N2207" s="11"/>
      <c r="O2207" s="11"/>
    </row>
    <row r="2208" s="2" customFormat="1" ht="30" hidden="1" customHeight="1">
      <c r="A2208" s="5" t="s">
        <v>111</v>
      </c>
      <c r="B2208" s="5" t="s">
        <v>16</v>
      </c>
      <c r="C2208" s="6">
        <v>1329001716</v>
      </c>
      <c r="D2208" s="7" t="s">
        <v>2286</v>
      </c>
      <c r="E2208" s="7"/>
      <c r="F2208" s="8">
        <v>46079.211908865742</v>
      </c>
      <c r="G2208" s="8">
        <v>46079.233255347222</v>
      </c>
      <c r="H2208" s="9">
        <v>4</v>
      </c>
      <c r="I2208" s="6">
        <v>400441</v>
      </c>
      <c r="J2208" s="7" t="s">
        <v>82</v>
      </c>
      <c r="K2208" s="6">
        <v>153000124</v>
      </c>
      <c r="L2208" s="10">
        <v>46069</v>
      </c>
      <c r="M2208" s="11">
        <v>47894</v>
      </c>
      <c r="N2208" s="11"/>
      <c r="O2208" s="11"/>
    </row>
    <row r="2209" s="2" customFormat="1" ht="30" hidden="1" customHeight="1">
      <c r="A2209" s="5" t="s">
        <v>111</v>
      </c>
      <c r="B2209" s="5" t="s">
        <v>16</v>
      </c>
      <c r="C2209" s="6">
        <v>1329001716</v>
      </c>
      <c r="D2209" s="7" t="s">
        <v>2287</v>
      </c>
      <c r="E2209" s="7"/>
      <c r="F2209" s="8">
        <v>46079.211908865742</v>
      </c>
      <c r="G2209" s="8">
        <v>46079.2327596412</v>
      </c>
      <c r="H2209" s="9">
        <v>4</v>
      </c>
      <c r="I2209" s="6">
        <v>400441</v>
      </c>
      <c r="J2209" s="7" t="s">
        <v>82</v>
      </c>
      <c r="K2209" s="6">
        <v>153000124</v>
      </c>
      <c r="L2209" s="10">
        <v>46069</v>
      </c>
      <c r="M2209" s="11">
        <v>47894</v>
      </c>
      <c r="N2209" s="11"/>
      <c r="O2209" s="11"/>
    </row>
    <row r="2210" s="2" customFormat="1" ht="30" hidden="1" customHeight="1">
      <c r="A2210" s="5" t="s">
        <v>111</v>
      </c>
      <c r="B2210" s="5" t="s">
        <v>16</v>
      </c>
      <c r="C2210" s="6">
        <v>1329001716</v>
      </c>
      <c r="D2210" s="7" t="s">
        <v>2288</v>
      </c>
      <c r="E2210" s="7"/>
      <c r="F2210" s="8">
        <v>46079.211908865742</v>
      </c>
      <c r="G2210" s="8">
        <v>46079.232149224532</v>
      </c>
      <c r="H2210" s="9">
        <v>4</v>
      </c>
      <c r="I2210" s="6">
        <v>400441</v>
      </c>
      <c r="J2210" s="7" t="s">
        <v>82</v>
      </c>
      <c r="K2210" s="6">
        <v>153000122</v>
      </c>
      <c r="L2210" s="10">
        <v>46069</v>
      </c>
      <c r="M2210" s="11">
        <v>47894</v>
      </c>
      <c r="N2210" s="11"/>
      <c r="O2210" s="11"/>
    </row>
    <row r="2211" s="2" customFormat="1" ht="30" hidden="1" customHeight="1">
      <c r="A2211" s="5" t="s">
        <v>111</v>
      </c>
      <c r="B2211" s="5" t="s">
        <v>16</v>
      </c>
      <c r="C2211" s="6">
        <v>1329001716</v>
      </c>
      <c r="D2211" s="7" t="s">
        <v>2289</v>
      </c>
      <c r="E2211" s="7"/>
      <c r="F2211" s="8">
        <v>46079.211908865742</v>
      </c>
      <c r="G2211" s="8">
        <v>46079.231221782407</v>
      </c>
      <c r="H2211" s="9">
        <v>4</v>
      </c>
      <c r="I2211" s="6">
        <v>400441</v>
      </c>
      <c r="J2211" s="7" t="s">
        <v>82</v>
      </c>
      <c r="K2211" s="6">
        <v>153000122</v>
      </c>
      <c r="L2211" s="10">
        <v>46069</v>
      </c>
      <c r="M2211" s="11">
        <v>47894</v>
      </c>
      <c r="N2211" s="11"/>
      <c r="O2211" s="11"/>
    </row>
    <row r="2212" s="2" customFormat="1" ht="30" hidden="1" customHeight="1">
      <c r="A2212" s="5" t="s">
        <v>111</v>
      </c>
      <c r="B2212" s="5" t="s">
        <v>16</v>
      </c>
      <c r="C2212" s="6">
        <v>1329001716</v>
      </c>
      <c r="D2212" s="7" t="s">
        <v>2290</v>
      </c>
      <c r="E2212" s="7"/>
      <c r="F2212" s="8">
        <v>46079.211908865742</v>
      </c>
      <c r="G2212" s="8">
        <v>46079.230781886574</v>
      </c>
      <c r="H2212" s="9">
        <v>4</v>
      </c>
      <c r="I2212" s="6">
        <v>400441</v>
      </c>
      <c r="J2212" s="7" t="s">
        <v>82</v>
      </c>
      <c r="K2212" s="6">
        <v>153000115</v>
      </c>
      <c r="L2212" s="10">
        <v>46068</v>
      </c>
      <c r="M2212" s="11">
        <v>47893</v>
      </c>
      <c r="N2212" s="11"/>
      <c r="O2212" s="11"/>
    </row>
    <row r="2213" s="2" customFormat="1" ht="30" hidden="1" customHeight="1">
      <c r="A2213" s="5" t="s">
        <v>111</v>
      </c>
      <c r="B2213" s="5" t="s">
        <v>16</v>
      </c>
      <c r="C2213" s="6">
        <v>1329001716</v>
      </c>
      <c r="D2213" s="7" t="s">
        <v>2291</v>
      </c>
      <c r="E2213" s="7"/>
      <c r="F2213" s="8">
        <v>46079.211908865742</v>
      </c>
      <c r="G2213" s="8">
        <v>46079.230238263888</v>
      </c>
      <c r="H2213" s="9">
        <v>4</v>
      </c>
      <c r="I2213" s="6">
        <v>400441</v>
      </c>
      <c r="J2213" s="7" t="s">
        <v>82</v>
      </c>
      <c r="K2213" s="6">
        <v>153000115</v>
      </c>
      <c r="L2213" s="10">
        <v>46068</v>
      </c>
      <c r="M2213" s="11">
        <v>47893</v>
      </c>
      <c r="N2213" s="11"/>
      <c r="O2213" s="11"/>
    </row>
    <row r="2214" s="2" customFormat="1" ht="30" hidden="1" customHeight="1">
      <c r="A2214" s="5" t="s">
        <v>111</v>
      </c>
      <c r="B2214" s="5" t="s">
        <v>16</v>
      </c>
      <c r="C2214" s="6">
        <v>1329001716</v>
      </c>
      <c r="D2214" s="7" t="s">
        <v>2292</v>
      </c>
      <c r="E2214" s="7"/>
      <c r="F2214" s="8">
        <v>46079.211908865742</v>
      </c>
      <c r="G2214" s="8">
        <v>46079.229580567131</v>
      </c>
      <c r="H2214" s="9">
        <v>4</v>
      </c>
      <c r="I2214" s="6">
        <v>400441</v>
      </c>
      <c r="J2214" s="7" t="s">
        <v>82</v>
      </c>
      <c r="K2214" s="6">
        <v>153000124</v>
      </c>
      <c r="L2214" s="10">
        <v>46069</v>
      </c>
      <c r="M2214" s="11">
        <v>47894</v>
      </c>
      <c r="N2214" s="11"/>
      <c r="O2214" s="11"/>
    </row>
    <row r="2215" s="2" customFormat="1" ht="30" hidden="1" customHeight="1">
      <c r="A2215" s="5" t="s">
        <v>111</v>
      </c>
      <c r="B2215" s="5" t="s">
        <v>16</v>
      </c>
      <c r="C2215" s="6">
        <v>1329001716</v>
      </c>
      <c r="D2215" s="7" t="s">
        <v>2293</v>
      </c>
      <c r="E2215" s="7"/>
      <c r="F2215" s="8">
        <v>46079.211908865742</v>
      </c>
      <c r="G2215" s="8">
        <v>46079.229082905091</v>
      </c>
      <c r="H2215" s="9">
        <v>4</v>
      </c>
      <c r="I2215" s="6">
        <v>400441</v>
      </c>
      <c r="J2215" s="7" t="s">
        <v>82</v>
      </c>
      <c r="K2215" s="6">
        <v>153000122</v>
      </c>
      <c r="L2215" s="10">
        <v>46069</v>
      </c>
      <c r="M2215" s="11">
        <v>47894</v>
      </c>
      <c r="N2215" s="11"/>
      <c r="O2215" s="11"/>
    </row>
    <row r="2216" s="2" customFormat="1" ht="30" hidden="1" customHeight="1">
      <c r="A2216" s="5" t="s">
        <v>111</v>
      </c>
      <c r="B2216" s="5" t="s">
        <v>16</v>
      </c>
      <c r="C2216" s="6">
        <v>1329001716</v>
      </c>
      <c r="D2216" s="7" t="s">
        <v>2294</v>
      </c>
      <c r="E2216" s="7"/>
      <c r="F2216" s="8">
        <v>46079.211908865742</v>
      </c>
      <c r="G2216" s="8">
        <v>46079.228083287038</v>
      </c>
      <c r="H2216" s="9">
        <v>4</v>
      </c>
      <c r="I2216" s="6">
        <v>400441</v>
      </c>
      <c r="J2216" s="7" t="s">
        <v>82</v>
      </c>
      <c r="K2216" s="6">
        <v>153000045</v>
      </c>
      <c r="L2216" s="10"/>
      <c r="M2216" s="11">
        <v>47838</v>
      </c>
      <c r="N2216" s="11"/>
      <c r="O2216" s="11"/>
    </row>
    <row r="2217" s="2" customFormat="1" ht="30" hidden="1" customHeight="1">
      <c r="A2217" s="5" t="s">
        <v>111</v>
      </c>
      <c r="B2217" s="5" t="s">
        <v>16</v>
      </c>
      <c r="C2217" s="6">
        <v>1329001716</v>
      </c>
      <c r="D2217" s="7" t="s">
        <v>2295</v>
      </c>
      <c r="E2217" s="7"/>
      <c r="F2217" s="8">
        <v>46079.211908865742</v>
      </c>
      <c r="G2217" s="8">
        <v>46079.227608321758</v>
      </c>
      <c r="H2217" s="9">
        <v>4</v>
      </c>
      <c r="I2217" s="6">
        <v>400441</v>
      </c>
      <c r="J2217" s="7" t="s">
        <v>82</v>
      </c>
      <c r="K2217" s="6">
        <v>153000124</v>
      </c>
      <c r="L2217" s="10">
        <v>46069</v>
      </c>
      <c r="M2217" s="11">
        <v>47894</v>
      </c>
      <c r="N2217" s="11"/>
      <c r="O2217" s="11"/>
    </row>
    <row r="2218" s="2" customFormat="1" ht="30" hidden="1" customHeight="1">
      <c r="A2218" s="5" t="s">
        <v>111</v>
      </c>
      <c r="B2218" s="5" t="s">
        <v>16</v>
      </c>
      <c r="C2218" s="6">
        <v>1329001716</v>
      </c>
      <c r="D2218" s="7" t="s">
        <v>2296</v>
      </c>
      <c r="E2218" s="7"/>
      <c r="F2218" s="8">
        <v>46079.211908865742</v>
      </c>
      <c r="G2218" s="8">
        <v>46079.226393946759</v>
      </c>
      <c r="H2218" s="9">
        <v>4</v>
      </c>
      <c r="I2218" s="6">
        <v>400441</v>
      </c>
      <c r="J2218" s="7" t="s">
        <v>82</v>
      </c>
      <c r="K2218" s="6">
        <v>153000124</v>
      </c>
      <c r="L2218" s="10">
        <v>46069</v>
      </c>
      <c r="M2218" s="11">
        <v>47894</v>
      </c>
      <c r="N2218" s="11"/>
      <c r="O2218" s="11"/>
    </row>
    <row r="2219" s="2" customFormat="1" ht="30" hidden="1" customHeight="1">
      <c r="A2219" s="5" t="s">
        <v>111</v>
      </c>
      <c r="B2219" s="5" t="s">
        <v>16</v>
      </c>
      <c r="C2219" s="6">
        <v>1329001716</v>
      </c>
      <c r="D2219" s="7" t="s">
        <v>2297</v>
      </c>
      <c r="E2219" s="7"/>
      <c r="F2219" s="8">
        <v>46079.211908865742</v>
      </c>
      <c r="G2219" s="8">
        <v>46079.22556126157</v>
      </c>
      <c r="H2219" s="9">
        <v>4</v>
      </c>
      <c r="I2219" s="6">
        <v>400441</v>
      </c>
      <c r="J2219" s="7" t="s">
        <v>82</v>
      </c>
      <c r="K2219" s="6">
        <v>153000122</v>
      </c>
      <c r="L2219" s="10">
        <v>46069</v>
      </c>
      <c r="M2219" s="11">
        <v>47894</v>
      </c>
      <c r="N2219" s="11"/>
      <c r="O2219" s="11"/>
    </row>
    <row r="2220" s="2" customFormat="1" ht="30" hidden="1" customHeight="1">
      <c r="A2220" s="5" t="s">
        <v>111</v>
      </c>
      <c r="B2220" s="5" t="s">
        <v>16</v>
      </c>
      <c r="C2220" s="6">
        <v>1329001716</v>
      </c>
      <c r="D2220" s="7" t="s">
        <v>2298</v>
      </c>
      <c r="E2220" s="7"/>
      <c r="F2220" s="8">
        <v>46079.211908865742</v>
      </c>
      <c r="G2220" s="8">
        <v>46079.225036435186</v>
      </c>
      <c r="H2220" s="9">
        <v>4</v>
      </c>
      <c r="I2220" s="6">
        <v>400441</v>
      </c>
      <c r="J2220" s="7" t="s">
        <v>82</v>
      </c>
      <c r="K2220" s="6">
        <v>153000122</v>
      </c>
      <c r="L2220" s="10">
        <v>46069</v>
      </c>
      <c r="M2220" s="11">
        <v>47894</v>
      </c>
      <c r="N2220" s="11"/>
      <c r="O2220" s="11"/>
    </row>
    <row r="2221" s="2" customFormat="1" ht="30" hidden="1" customHeight="1">
      <c r="A2221" s="5" t="s">
        <v>1402</v>
      </c>
      <c r="B2221" s="5" t="s">
        <v>16</v>
      </c>
      <c r="C2221" s="6">
        <v>1329001720</v>
      </c>
      <c r="D2221" s="7" t="s">
        <v>2299</v>
      </c>
      <c r="E2221" s="7"/>
      <c r="F2221" s="8">
        <v>46079.315449629627</v>
      </c>
      <c r="G2221" s="8">
        <v>46079.419258738424</v>
      </c>
      <c r="H2221" s="9">
        <v>4</v>
      </c>
      <c r="I2221" s="6">
        <v>400567</v>
      </c>
      <c r="J2221" s="7" t="s">
        <v>1404</v>
      </c>
      <c r="K2221" s="6">
        <v>153000109</v>
      </c>
      <c r="L2221" s="10"/>
      <c r="M2221" s="11">
        <v>47890</v>
      </c>
      <c r="N2221" s="11"/>
      <c r="O2221" s="11"/>
    </row>
    <row r="2222" s="2" customFormat="1" ht="30" hidden="1" customHeight="1">
      <c r="A2222" s="5" t="s">
        <v>1402</v>
      </c>
      <c r="B2222" s="5" t="s">
        <v>16</v>
      </c>
      <c r="C2222" s="6">
        <v>1329001720</v>
      </c>
      <c r="D2222" s="7" t="s">
        <v>2300</v>
      </c>
      <c r="E2222" s="7"/>
      <c r="F2222" s="8">
        <v>46079.315449629627</v>
      </c>
      <c r="G2222" s="8">
        <v>46079.416287141205</v>
      </c>
      <c r="H2222" s="9">
        <v>4</v>
      </c>
      <c r="I2222" s="6">
        <v>400567</v>
      </c>
      <c r="J2222" s="7" t="s">
        <v>1404</v>
      </c>
      <c r="K2222" s="6">
        <v>153000109</v>
      </c>
      <c r="L2222" s="10"/>
      <c r="M2222" s="11">
        <v>47890</v>
      </c>
      <c r="N2222" s="11"/>
      <c r="O2222" s="11"/>
    </row>
    <row r="2223" s="2" customFormat="1" ht="30" hidden="1" customHeight="1">
      <c r="A2223" s="5" t="s">
        <v>1402</v>
      </c>
      <c r="B2223" s="5" t="s">
        <v>16</v>
      </c>
      <c r="C2223" s="6">
        <v>1329001720</v>
      </c>
      <c r="D2223" s="7" t="s">
        <v>2301</v>
      </c>
      <c r="E2223" s="7"/>
      <c r="F2223" s="8">
        <v>46079.315449629627</v>
      </c>
      <c r="G2223" s="8">
        <v>46079.412312789347</v>
      </c>
      <c r="H2223" s="9">
        <v>4</v>
      </c>
      <c r="I2223" s="6">
        <v>400567</v>
      </c>
      <c r="J2223" s="7" t="s">
        <v>1404</v>
      </c>
      <c r="K2223" s="6">
        <v>153000109</v>
      </c>
      <c r="L2223" s="10"/>
      <c r="M2223" s="11">
        <v>47890</v>
      </c>
      <c r="N2223" s="11"/>
      <c r="O2223" s="11"/>
    </row>
    <row r="2224" s="2" customFormat="1" ht="30" hidden="1" customHeight="1">
      <c r="A2224" s="5" t="s">
        <v>1402</v>
      </c>
      <c r="B2224" s="5" t="s">
        <v>16</v>
      </c>
      <c r="C2224" s="6">
        <v>1329001720</v>
      </c>
      <c r="D2224" s="7" t="s">
        <v>2302</v>
      </c>
      <c r="E2224" s="7"/>
      <c r="F2224" s="8">
        <v>46079.315449629627</v>
      </c>
      <c r="G2224" s="8">
        <v>46079.418558530087</v>
      </c>
      <c r="H2224" s="9">
        <v>4</v>
      </c>
      <c r="I2224" s="6">
        <v>400567</v>
      </c>
      <c r="J2224" s="7" t="s">
        <v>1404</v>
      </c>
      <c r="K2224" s="6">
        <v>153000134</v>
      </c>
      <c r="L2224" s="10">
        <v>46072</v>
      </c>
      <c r="M2224" s="11">
        <v>47897</v>
      </c>
      <c r="N2224" s="11"/>
      <c r="O2224" s="11"/>
    </row>
    <row r="2225" s="2" customFormat="1" ht="30" hidden="1" customHeight="1">
      <c r="A2225" s="5" t="s">
        <v>1402</v>
      </c>
      <c r="B2225" s="5" t="s">
        <v>16</v>
      </c>
      <c r="C2225" s="6">
        <v>1329001720</v>
      </c>
      <c r="D2225" s="7" t="s">
        <v>2303</v>
      </c>
      <c r="E2225" s="7"/>
      <c r="F2225" s="8">
        <v>46079.315449629627</v>
      </c>
      <c r="G2225" s="8">
        <v>46079.416454953702</v>
      </c>
      <c r="H2225" s="9">
        <v>4</v>
      </c>
      <c r="I2225" s="6">
        <v>400567</v>
      </c>
      <c r="J2225" s="7" t="s">
        <v>1404</v>
      </c>
      <c r="K2225" s="6">
        <v>153000134</v>
      </c>
      <c r="L2225" s="10">
        <v>46072</v>
      </c>
      <c r="M2225" s="11">
        <v>47897</v>
      </c>
      <c r="N2225" s="11"/>
      <c r="O2225" s="11"/>
    </row>
    <row r="2226" s="2" customFormat="1" ht="30" hidden="1" customHeight="1">
      <c r="A2226" s="5" t="s">
        <v>1402</v>
      </c>
      <c r="B2226" s="5" t="s">
        <v>16</v>
      </c>
      <c r="C2226" s="6">
        <v>1329001720</v>
      </c>
      <c r="D2226" s="7" t="s">
        <v>2304</v>
      </c>
      <c r="E2226" s="7"/>
      <c r="F2226" s="8">
        <v>46079.315449629627</v>
      </c>
      <c r="G2226" s="8">
        <v>46079.416012916663</v>
      </c>
      <c r="H2226" s="9">
        <v>4</v>
      </c>
      <c r="I2226" s="6">
        <v>400567</v>
      </c>
      <c r="J2226" s="7" t="s">
        <v>1404</v>
      </c>
      <c r="K2226" s="6">
        <v>153000134</v>
      </c>
      <c r="L2226" s="10">
        <v>46072</v>
      </c>
      <c r="M2226" s="11">
        <v>47897</v>
      </c>
      <c r="N2226" s="11"/>
      <c r="O2226" s="11"/>
    </row>
    <row r="2227" s="2" customFormat="1" ht="30" hidden="1" customHeight="1">
      <c r="A2227" s="5" t="s">
        <v>1402</v>
      </c>
      <c r="B2227" s="5" t="s">
        <v>16</v>
      </c>
      <c r="C2227" s="6">
        <v>1329001720</v>
      </c>
      <c r="D2227" s="7" t="s">
        <v>2305</v>
      </c>
      <c r="E2227" s="7"/>
      <c r="F2227" s="8">
        <v>46079.315449629627</v>
      </c>
      <c r="G2227" s="8">
        <v>46079.415782060183</v>
      </c>
      <c r="H2227" s="9">
        <v>4</v>
      </c>
      <c r="I2227" s="6">
        <v>400567</v>
      </c>
      <c r="J2227" s="7" t="s">
        <v>1404</v>
      </c>
      <c r="K2227" s="6">
        <v>153000134</v>
      </c>
      <c r="L2227" s="10">
        <v>46072</v>
      </c>
      <c r="M2227" s="11">
        <v>47897</v>
      </c>
      <c r="N2227" s="11"/>
      <c r="O2227" s="11"/>
    </row>
    <row r="2228" s="2" customFormat="1" ht="30" hidden="1" customHeight="1">
      <c r="A2228" s="5" t="s">
        <v>1402</v>
      </c>
      <c r="B2228" s="5" t="s">
        <v>16</v>
      </c>
      <c r="C2228" s="6">
        <v>1329001720</v>
      </c>
      <c r="D2228" s="7" t="s">
        <v>2306</v>
      </c>
      <c r="E2228" s="7"/>
      <c r="F2228" s="8">
        <v>46079.315449629627</v>
      </c>
      <c r="G2228" s="8">
        <v>46079.415539004629</v>
      </c>
      <c r="H2228" s="9">
        <v>4</v>
      </c>
      <c r="I2228" s="6">
        <v>400567</v>
      </c>
      <c r="J2228" s="7" t="s">
        <v>1404</v>
      </c>
      <c r="K2228" s="6">
        <v>153000109</v>
      </c>
      <c r="L2228" s="10"/>
      <c r="M2228" s="11">
        <v>47890</v>
      </c>
      <c r="N2228" s="11"/>
      <c r="O2228" s="11"/>
    </row>
    <row r="2229" s="2" customFormat="1" ht="30" hidden="1" customHeight="1">
      <c r="A2229" s="5" t="s">
        <v>1402</v>
      </c>
      <c r="B2229" s="5" t="s">
        <v>16</v>
      </c>
      <c r="C2229" s="6">
        <v>1329001720</v>
      </c>
      <c r="D2229" s="7" t="s">
        <v>2307</v>
      </c>
      <c r="E2229" s="7"/>
      <c r="F2229" s="8">
        <v>46079.315449629627</v>
      </c>
      <c r="G2229" s="8">
        <v>46079.415339363426</v>
      </c>
      <c r="H2229" s="9">
        <v>4</v>
      </c>
      <c r="I2229" s="6">
        <v>400567</v>
      </c>
      <c r="J2229" s="7" t="s">
        <v>1404</v>
      </c>
      <c r="K2229" s="6">
        <v>153000109</v>
      </c>
      <c r="L2229" s="10"/>
      <c r="M2229" s="11">
        <v>47890</v>
      </c>
      <c r="N2229" s="11"/>
      <c r="O2229" s="11"/>
    </row>
    <row r="2230" s="2" customFormat="1" ht="30" hidden="1" customHeight="1">
      <c r="A2230" s="5" t="s">
        <v>1402</v>
      </c>
      <c r="B2230" s="5" t="s">
        <v>16</v>
      </c>
      <c r="C2230" s="6">
        <v>1329001720</v>
      </c>
      <c r="D2230" s="7" t="s">
        <v>2308</v>
      </c>
      <c r="E2230" s="7"/>
      <c r="F2230" s="8">
        <v>46079.315449629627</v>
      </c>
      <c r="G2230" s="8">
        <v>46079.414814872682</v>
      </c>
      <c r="H2230" s="9">
        <v>4</v>
      </c>
      <c r="I2230" s="6">
        <v>400567</v>
      </c>
      <c r="J2230" s="7" t="s">
        <v>1404</v>
      </c>
      <c r="K2230" s="6">
        <v>153000109</v>
      </c>
      <c r="L2230" s="10"/>
      <c r="M2230" s="11">
        <v>47890</v>
      </c>
      <c r="N2230" s="11"/>
      <c r="O2230" s="11"/>
    </row>
    <row r="2231" s="2" customFormat="1" ht="30" hidden="1" customHeight="1">
      <c r="A2231" s="5" t="s">
        <v>1402</v>
      </c>
      <c r="B2231" s="5" t="s">
        <v>16</v>
      </c>
      <c r="C2231" s="6">
        <v>1329001720</v>
      </c>
      <c r="D2231" s="7" t="s">
        <v>2309</v>
      </c>
      <c r="E2231" s="7"/>
      <c r="F2231" s="8">
        <v>46079.315449629627</v>
      </c>
      <c r="G2231" s="8">
        <v>46079.414541412036</v>
      </c>
      <c r="H2231" s="9">
        <v>4</v>
      </c>
      <c r="I2231" s="6">
        <v>400567</v>
      </c>
      <c r="J2231" s="7" t="s">
        <v>1404</v>
      </c>
      <c r="K2231" s="6">
        <v>153000134</v>
      </c>
      <c r="L2231" s="10">
        <v>46072</v>
      </c>
      <c r="M2231" s="11">
        <v>47897</v>
      </c>
      <c r="N2231" s="11"/>
      <c r="O2231" s="11"/>
    </row>
    <row r="2232" s="2" customFormat="1" ht="30" hidden="1" customHeight="1">
      <c r="A2232" s="5" t="s">
        <v>1402</v>
      </c>
      <c r="B2232" s="5" t="s">
        <v>16</v>
      </c>
      <c r="C2232" s="6">
        <v>1329001720</v>
      </c>
      <c r="D2232" s="7" t="s">
        <v>2310</v>
      </c>
      <c r="E2232" s="7"/>
      <c r="F2232" s="8">
        <v>46079.315449629627</v>
      </c>
      <c r="G2232" s="8">
        <v>46079.414332615735</v>
      </c>
      <c r="H2232" s="9">
        <v>4</v>
      </c>
      <c r="I2232" s="6">
        <v>400567</v>
      </c>
      <c r="J2232" s="7" t="s">
        <v>1404</v>
      </c>
      <c r="K2232" s="6">
        <v>153000134</v>
      </c>
      <c r="L2232" s="10">
        <v>46072</v>
      </c>
      <c r="M2232" s="11">
        <v>47897</v>
      </c>
      <c r="N2232" s="11"/>
      <c r="O2232" s="11"/>
    </row>
    <row r="2233" s="2" customFormat="1" ht="30" hidden="1" customHeight="1">
      <c r="A2233" s="5" t="s">
        <v>1402</v>
      </c>
      <c r="B2233" s="5" t="s">
        <v>16</v>
      </c>
      <c r="C2233" s="6">
        <v>1329001720</v>
      </c>
      <c r="D2233" s="7" t="s">
        <v>2311</v>
      </c>
      <c r="E2233" s="7"/>
      <c r="F2233" s="8">
        <v>46079.315449629627</v>
      </c>
      <c r="G2233" s="8">
        <v>46079.415048587958</v>
      </c>
      <c r="H2233" s="9">
        <v>4</v>
      </c>
      <c r="I2233" s="6">
        <v>400567</v>
      </c>
      <c r="J2233" s="7" t="s">
        <v>1404</v>
      </c>
      <c r="K2233" s="6">
        <v>153000109</v>
      </c>
      <c r="L2233" s="10"/>
      <c r="M2233" s="11">
        <v>47890</v>
      </c>
      <c r="N2233" s="11"/>
      <c r="O2233" s="11"/>
    </row>
    <row r="2234" s="2" customFormat="1" ht="30" hidden="1" customHeight="1">
      <c r="A2234" s="5" t="s">
        <v>1402</v>
      </c>
      <c r="B2234" s="5" t="s">
        <v>16</v>
      </c>
      <c r="C2234" s="6">
        <v>1329001720</v>
      </c>
      <c r="D2234" s="7" t="s">
        <v>2312</v>
      </c>
      <c r="E2234" s="7"/>
      <c r="F2234" s="8">
        <v>46079.315449629627</v>
      </c>
      <c r="G2234" s="8">
        <v>46079.414100590278</v>
      </c>
      <c r="H2234" s="9">
        <v>4</v>
      </c>
      <c r="I2234" s="6">
        <v>400567</v>
      </c>
      <c r="J2234" s="7" t="s">
        <v>1404</v>
      </c>
      <c r="K2234" s="6">
        <v>153000109</v>
      </c>
      <c r="L2234" s="10"/>
      <c r="M2234" s="11">
        <v>47890</v>
      </c>
      <c r="N2234" s="11"/>
      <c r="O2234" s="11"/>
    </row>
    <row r="2235" s="2" customFormat="1" ht="30" hidden="1" customHeight="1">
      <c r="A2235" s="5" t="s">
        <v>1402</v>
      </c>
      <c r="B2235" s="5" t="s">
        <v>16</v>
      </c>
      <c r="C2235" s="6">
        <v>1329001720</v>
      </c>
      <c r="D2235" s="7" t="s">
        <v>2313</v>
      </c>
      <c r="E2235" s="7"/>
      <c r="F2235" s="8">
        <v>46079.315449629627</v>
      </c>
      <c r="G2235" s="8">
        <v>46079.41391722222</v>
      </c>
      <c r="H2235" s="9">
        <v>4</v>
      </c>
      <c r="I2235" s="6">
        <v>400567</v>
      </c>
      <c r="J2235" s="7" t="s">
        <v>1404</v>
      </c>
      <c r="K2235" s="6">
        <v>153000109</v>
      </c>
      <c r="L2235" s="10"/>
      <c r="M2235" s="11">
        <v>47890</v>
      </c>
      <c r="N2235" s="11"/>
      <c r="O2235" s="11"/>
    </row>
    <row r="2236" s="2" customFormat="1" ht="30" hidden="1" customHeight="1">
      <c r="A2236" s="5" t="s">
        <v>1402</v>
      </c>
      <c r="B2236" s="5" t="s">
        <v>16</v>
      </c>
      <c r="C2236" s="6">
        <v>1329001720</v>
      </c>
      <c r="D2236" s="7" t="s">
        <v>2314</v>
      </c>
      <c r="E2236" s="7"/>
      <c r="F2236" s="8">
        <v>46079.315449629627</v>
      </c>
      <c r="G2236" s="8">
        <v>46079.413652997682</v>
      </c>
      <c r="H2236" s="9">
        <v>4</v>
      </c>
      <c r="I2236" s="6">
        <v>400567</v>
      </c>
      <c r="J2236" s="7" t="s">
        <v>1404</v>
      </c>
      <c r="K2236" s="6">
        <v>153000109</v>
      </c>
      <c r="L2236" s="10"/>
      <c r="M2236" s="11">
        <v>47890</v>
      </c>
      <c r="N2236" s="11"/>
      <c r="O2236" s="11"/>
    </row>
    <row r="2237" s="2" customFormat="1" ht="30" hidden="1" customHeight="1">
      <c r="A2237" s="5" t="s">
        <v>1402</v>
      </c>
      <c r="B2237" s="5" t="s">
        <v>16</v>
      </c>
      <c r="C2237" s="6">
        <v>1329001720</v>
      </c>
      <c r="D2237" s="7" t="s">
        <v>2315</v>
      </c>
      <c r="E2237" s="7"/>
      <c r="F2237" s="8">
        <v>46079.315449629627</v>
      </c>
      <c r="G2237" s="8">
        <v>46079.413056655088</v>
      </c>
      <c r="H2237" s="9">
        <v>4</v>
      </c>
      <c r="I2237" s="6">
        <v>400567</v>
      </c>
      <c r="J2237" s="7" t="s">
        <v>1404</v>
      </c>
      <c r="K2237" s="6">
        <v>153000109</v>
      </c>
      <c r="L2237" s="10"/>
      <c r="M2237" s="11">
        <v>47890</v>
      </c>
      <c r="N2237" s="11"/>
      <c r="O2237" s="11"/>
    </row>
    <row r="2238" s="2" customFormat="1" ht="30" hidden="1" customHeight="1">
      <c r="A2238" s="5" t="s">
        <v>1402</v>
      </c>
      <c r="B2238" s="5" t="s">
        <v>16</v>
      </c>
      <c r="C2238" s="6">
        <v>1329001720</v>
      </c>
      <c r="D2238" s="7" t="s">
        <v>2316</v>
      </c>
      <c r="E2238" s="7"/>
      <c r="F2238" s="8">
        <v>46079.315449629627</v>
      </c>
      <c r="G2238" s="8">
        <v>46079.412841111109</v>
      </c>
      <c r="H2238" s="9">
        <v>4</v>
      </c>
      <c r="I2238" s="6">
        <v>400567</v>
      </c>
      <c r="J2238" s="7" t="s">
        <v>1404</v>
      </c>
      <c r="K2238" s="6">
        <v>153000109</v>
      </c>
      <c r="L2238" s="10"/>
      <c r="M2238" s="11">
        <v>47890</v>
      </c>
      <c r="N2238" s="11"/>
      <c r="O2238" s="11"/>
    </row>
    <row r="2239" s="2" customFormat="1" ht="30" hidden="1" customHeight="1">
      <c r="A2239" s="5" t="s">
        <v>1402</v>
      </c>
      <c r="B2239" s="5" t="s">
        <v>16</v>
      </c>
      <c r="C2239" s="6">
        <v>1329001720</v>
      </c>
      <c r="D2239" s="7" t="s">
        <v>2317</v>
      </c>
      <c r="E2239" s="7"/>
      <c r="F2239" s="8">
        <v>46079.315449629627</v>
      </c>
      <c r="G2239" s="8">
        <v>46079.412601643518</v>
      </c>
      <c r="H2239" s="9">
        <v>4</v>
      </c>
      <c r="I2239" s="6">
        <v>400567</v>
      </c>
      <c r="J2239" s="7" t="s">
        <v>1404</v>
      </c>
      <c r="K2239" s="6">
        <v>153000109</v>
      </c>
      <c r="L2239" s="10"/>
      <c r="M2239" s="11">
        <v>47890</v>
      </c>
      <c r="N2239" s="11"/>
      <c r="O2239" s="11"/>
    </row>
    <row r="2240" s="2" customFormat="1" ht="30" hidden="1" customHeight="1">
      <c r="A2240" s="5" t="s">
        <v>1402</v>
      </c>
      <c r="B2240" s="5" t="s">
        <v>16</v>
      </c>
      <c r="C2240" s="6">
        <v>1329001720</v>
      </c>
      <c r="D2240" s="7" t="s">
        <v>2318</v>
      </c>
      <c r="E2240" s="7"/>
      <c r="F2240" s="8">
        <v>46079.315449629627</v>
      </c>
      <c r="G2240" s="8">
        <v>46079.413291319441</v>
      </c>
      <c r="H2240" s="9">
        <v>4</v>
      </c>
      <c r="I2240" s="6">
        <v>400567</v>
      </c>
      <c r="J2240" s="7" t="s">
        <v>1404</v>
      </c>
      <c r="K2240" s="6">
        <v>153000109</v>
      </c>
      <c r="L2240" s="10"/>
      <c r="M2240" s="11">
        <v>47890</v>
      </c>
      <c r="N2240" s="11"/>
      <c r="O2240" s="11"/>
    </row>
    <row r="2241" s="2" customFormat="1" ht="30" hidden="1" customHeight="1">
      <c r="A2241" s="5" t="s">
        <v>1402</v>
      </c>
      <c r="B2241" s="5" t="s">
        <v>16</v>
      </c>
      <c r="C2241" s="6">
        <v>1329001720</v>
      </c>
      <c r="D2241" s="7" t="s">
        <v>2319</v>
      </c>
      <c r="E2241" s="7"/>
      <c r="F2241" s="8">
        <v>46079.315449629627</v>
      </c>
      <c r="G2241" s="8">
        <v>46079.420862824074</v>
      </c>
      <c r="H2241" s="9">
        <v>4</v>
      </c>
      <c r="I2241" s="6">
        <v>400567</v>
      </c>
      <c r="J2241" s="7" t="s">
        <v>1404</v>
      </c>
      <c r="K2241" s="6">
        <v>153000134</v>
      </c>
      <c r="L2241" s="10">
        <v>46072</v>
      </c>
      <c r="M2241" s="11">
        <v>47897</v>
      </c>
      <c r="N2241" s="11"/>
      <c r="O2241" s="11"/>
    </row>
    <row r="2242" s="2" customFormat="1" ht="30" hidden="1" customHeight="1">
      <c r="A2242" s="5" t="s">
        <v>1402</v>
      </c>
      <c r="B2242" s="5" t="s">
        <v>16</v>
      </c>
      <c r="C2242" s="6">
        <v>1329001720</v>
      </c>
      <c r="D2242" s="7" t="s">
        <v>2320</v>
      </c>
      <c r="E2242" s="7"/>
      <c r="F2242" s="8">
        <v>46079.315449629627</v>
      </c>
      <c r="G2242" s="8">
        <v>46079.420699641203</v>
      </c>
      <c r="H2242" s="9">
        <v>4</v>
      </c>
      <c r="I2242" s="6">
        <v>400567</v>
      </c>
      <c r="J2242" s="7" t="s">
        <v>1404</v>
      </c>
      <c r="K2242" s="6">
        <v>153000134</v>
      </c>
      <c r="L2242" s="10">
        <v>46072</v>
      </c>
      <c r="M2242" s="11">
        <v>47897</v>
      </c>
      <c r="N2242" s="11"/>
      <c r="O2242" s="11"/>
    </row>
    <row r="2243" s="2" customFormat="1" ht="30" hidden="1" customHeight="1">
      <c r="A2243" s="5" t="s">
        <v>1402</v>
      </c>
      <c r="B2243" s="5" t="s">
        <v>16</v>
      </c>
      <c r="C2243" s="6">
        <v>1329001720</v>
      </c>
      <c r="D2243" s="7" t="s">
        <v>2321</v>
      </c>
      <c r="E2243" s="7"/>
      <c r="F2243" s="8">
        <v>46079.315449629627</v>
      </c>
      <c r="G2243" s="8">
        <v>46079.420511585646</v>
      </c>
      <c r="H2243" s="9">
        <v>4</v>
      </c>
      <c r="I2243" s="6">
        <v>400567</v>
      </c>
      <c r="J2243" s="7" t="s">
        <v>1404</v>
      </c>
      <c r="K2243" s="6">
        <v>153000134</v>
      </c>
      <c r="L2243" s="10">
        <v>46072</v>
      </c>
      <c r="M2243" s="11">
        <v>47897</v>
      </c>
      <c r="N2243" s="11"/>
      <c r="O2243" s="11"/>
    </row>
    <row r="2244" s="2" customFormat="1" ht="30" hidden="1" customHeight="1">
      <c r="A2244" s="5" t="s">
        <v>1402</v>
      </c>
      <c r="B2244" s="5" t="s">
        <v>16</v>
      </c>
      <c r="C2244" s="6">
        <v>1329001720</v>
      </c>
      <c r="D2244" s="7" t="s">
        <v>2322</v>
      </c>
      <c r="E2244" s="7"/>
      <c r="F2244" s="8">
        <v>46079.315449629627</v>
      </c>
      <c r="G2244" s="8">
        <v>46079.420332303242</v>
      </c>
      <c r="H2244" s="9">
        <v>4</v>
      </c>
      <c r="I2244" s="6">
        <v>400567</v>
      </c>
      <c r="J2244" s="7" t="s">
        <v>1404</v>
      </c>
      <c r="K2244" s="6">
        <v>153000109</v>
      </c>
      <c r="L2244" s="10"/>
      <c r="M2244" s="11">
        <v>47890</v>
      </c>
      <c r="N2244" s="11"/>
      <c r="O2244" s="11"/>
    </row>
    <row r="2245" s="2" customFormat="1" ht="30" hidden="1" customHeight="1">
      <c r="A2245" s="5" t="s">
        <v>1402</v>
      </c>
      <c r="B2245" s="5" t="s">
        <v>16</v>
      </c>
      <c r="C2245" s="6">
        <v>1329001720</v>
      </c>
      <c r="D2245" s="7" t="s">
        <v>2323</v>
      </c>
      <c r="E2245" s="7"/>
      <c r="F2245" s="8">
        <v>46079.315449629627</v>
      </c>
      <c r="G2245" s="8">
        <v>46079.420150543978</v>
      </c>
      <c r="H2245" s="9">
        <v>4</v>
      </c>
      <c r="I2245" s="6">
        <v>400567</v>
      </c>
      <c r="J2245" s="7" t="s">
        <v>1404</v>
      </c>
      <c r="K2245" s="6">
        <v>153000109</v>
      </c>
      <c r="L2245" s="10"/>
      <c r="M2245" s="11">
        <v>47890</v>
      </c>
      <c r="N2245" s="11"/>
      <c r="O2245" s="11"/>
    </row>
    <row r="2246" s="2" customFormat="1" ht="30" hidden="1" customHeight="1">
      <c r="A2246" s="5" t="s">
        <v>1402</v>
      </c>
      <c r="B2246" s="5" t="s">
        <v>16</v>
      </c>
      <c r="C2246" s="6">
        <v>1329001720</v>
      </c>
      <c r="D2246" s="7" t="s">
        <v>2324</v>
      </c>
      <c r="E2246" s="7"/>
      <c r="F2246" s="8">
        <v>46079.315449629627</v>
      </c>
      <c r="G2246" s="8">
        <v>46079.419952731478</v>
      </c>
      <c r="H2246" s="9">
        <v>4</v>
      </c>
      <c r="I2246" s="6">
        <v>400567</v>
      </c>
      <c r="J2246" s="7" t="s">
        <v>1404</v>
      </c>
      <c r="K2246" s="6">
        <v>153000134</v>
      </c>
      <c r="L2246" s="10">
        <v>46072</v>
      </c>
      <c r="M2246" s="11">
        <v>47897</v>
      </c>
      <c r="N2246" s="11"/>
      <c r="O2246" s="11"/>
    </row>
    <row r="2247" s="2" customFormat="1" ht="30" hidden="1" customHeight="1">
      <c r="A2247" s="5" t="s">
        <v>1402</v>
      </c>
      <c r="B2247" s="5" t="s">
        <v>16</v>
      </c>
      <c r="C2247" s="6">
        <v>1329001720</v>
      </c>
      <c r="D2247" s="7" t="s">
        <v>2325</v>
      </c>
      <c r="E2247" s="7"/>
      <c r="F2247" s="8">
        <v>46079.315449629627</v>
      </c>
      <c r="G2247" s="8">
        <v>46079.419496446761</v>
      </c>
      <c r="H2247" s="9">
        <v>4</v>
      </c>
      <c r="I2247" s="6">
        <v>400567</v>
      </c>
      <c r="J2247" s="7" t="s">
        <v>1404</v>
      </c>
      <c r="K2247" s="6">
        <v>153000134</v>
      </c>
      <c r="L2247" s="10">
        <v>46072</v>
      </c>
      <c r="M2247" s="11">
        <v>47897</v>
      </c>
      <c r="N2247" s="11"/>
      <c r="O2247" s="11"/>
    </row>
    <row r="2248" s="2" customFormat="1" ht="30" hidden="1" customHeight="1">
      <c r="A2248" s="5" t="s">
        <v>1402</v>
      </c>
      <c r="B2248" s="5" t="s">
        <v>16</v>
      </c>
      <c r="C2248" s="6">
        <v>1329001720</v>
      </c>
      <c r="D2248" s="7" t="s">
        <v>2326</v>
      </c>
      <c r="E2248" s="7"/>
      <c r="F2248" s="8">
        <v>46079.315449629627</v>
      </c>
      <c r="G2248" s="8">
        <v>46079.419002627314</v>
      </c>
      <c r="H2248" s="9">
        <v>4</v>
      </c>
      <c r="I2248" s="6">
        <v>400567</v>
      </c>
      <c r="J2248" s="7" t="s">
        <v>1404</v>
      </c>
      <c r="K2248" s="6">
        <v>153000134</v>
      </c>
      <c r="L2248" s="10">
        <v>46072</v>
      </c>
      <c r="M2248" s="11">
        <v>47897</v>
      </c>
      <c r="N2248" s="11"/>
      <c r="O2248" s="11"/>
    </row>
    <row r="2249" s="2" customFormat="1" ht="30" hidden="1" customHeight="1">
      <c r="A2249" s="5" t="s">
        <v>1402</v>
      </c>
      <c r="B2249" s="5" t="s">
        <v>16</v>
      </c>
      <c r="C2249" s="6">
        <v>1329001720</v>
      </c>
      <c r="D2249" s="7" t="s">
        <v>2327</v>
      </c>
      <c r="E2249" s="7"/>
      <c r="F2249" s="8">
        <v>46079.315449629627</v>
      </c>
      <c r="G2249" s="8">
        <v>46079.418766874995</v>
      </c>
      <c r="H2249" s="9">
        <v>4</v>
      </c>
      <c r="I2249" s="6">
        <v>400567</v>
      </c>
      <c r="J2249" s="7" t="s">
        <v>1404</v>
      </c>
      <c r="K2249" s="6">
        <v>153000134</v>
      </c>
      <c r="L2249" s="10">
        <v>46072</v>
      </c>
      <c r="M2249" s="11">
        <v>47897</v>
      </c>
      <c r="N2249" s="11"/>
      <c r="O2249" s="11"/>
    </row>
    <row r="2250" s="2" customFormat="1" ht="30" hidden="1" customHeight="1">
      <c r="A2250" s="5" t="s">
        <v>1402</v>
      </c>
      <c r="B2250" s="5" t="s">
        <v>16</v>
      </c>
      <c r="C2250" s="6">
        <v>1329001720</v>
      </c>
      <c r="D2250" s="7" t="s">
        <v>2328</v>
      </c>
      <c r="E2250" s="7"/>
      <c r="F2250" s="8">
        <v>46079.315449629627</v>
      </c>
      <c r="G2250" s="8">
        <v>46079.419723993051</v>
      </c>
      <c r="H2250" s="9">
        <v>4</v>
      </c>
      <c r="I2250" s="6">
        <v>400567</v>
      </c>
      <c r="J2250" s="7" t="s">
        <v>1404</v>
      </c>
      <c r="K2250" s="6">
        <v>153000134</v>
      </c>
      <c r="L2250" s="10">
        <v>46072</v>
      </c>
      <c r="M2250" s="11">
        <v>47897</v>
      </c>
      <c r="N2250" s="11"/>
      <c r="O2250" s="11"/>
    </row>
    <row r="2251" s="2" customFormat="1" ht="30" hidden="1" customHeight="1">
      <c r="A2251" s="5" t="s">
        <v>15</v>
      </c>
      <c r="B2251" s="5" t="s">
        <v>16</v>
      </c>
      <c r="C2251" s="6">
        <v>1329001722</v>
      </c>
      <c r="D2251" s="7" t="s">
        <v>2329</v>
      </c>
      <c r="E2251" s="7"/>
      <c r="F2251" s="8">
        <v>46079.407463587959</v>
      </c>
      <c r="G2251" s="8">
        <v>46081.286301574073</v>
      </c>
      <c r="H2251" s="9">
        <v>4</v>
      </c>
      <c r="I2251" s="6">
        <v>401047</v>
      </c>
      <c r="J2251" s="7" t="s">
        <v>595</v>
      </c>
      <c r="K2251" s="6">
        <v>153000130</v>
      </c>
      <c r="L2251" s="10">
        <v>46071</v>
      </c>
      <c r="M2251" s="11">
        <v>47896</v>
      </c>
      <c r="N2251" s="11">
        <v>46079</v>
      </c>
      <c r="O2251" s="11">
        <v>46079</v>
      </c>
    </row>
    <row r="2252" s="2" customFormat="1" ht="30" hidden="1" customHeight="1">
      <c r="A2252" s="5" t="s">
        <v>15</v>
      </c>
      <c r="B2252" s="5" t="s">
        <v>16</v>
      </c>
      <c r="C2252" s="6">
        <v>1329001722</v>
      </c>
      <c r="D2252" s="7" t="s">
        <v>2330</v>
      </c>
      <c r="E2252" s="7"/>
      <c r="F2252" s="8">
        <v>46079.407463587959</v>
      </c>
      <c r="G2252" s="8">
        <v>46081.284694236107</v>
      </c>
      <c r="H2252" s="9">
        <v>44</v>
      </c>
      <c r="I2252" s="6">
        <v>400402</v>
      </c>
      <c r="J2252" s="7" t="s">
        <v>2331</v>
      </c>
      <c r="K2252" s="6">
        <v>100010596</v>
      </c>
      <c r="L2252" s="10">
        <v>45964</v>
      </c>
      <c r="M2252" s="11">
        <v>47789</v>
      </c>
      <c r="N2252" s="11">
        <v>46079</v>
      </c>
      <c r="O2252" s="11">
        <v>46079</v>
      </c>
    </row>
    <row r="2253" s="2" customFormat="1" ht="30" hidden="1" customHeight="1">
      <c r="A2253" s="5" t="s">
        <v>15</v>
      </c>
      <c r="B2253" s="5" t="s">
        <v>16</v>
      </c>
      <c r="C2253" s="6">
        <v>1329001722</v>
      </c>
      <c r="D2253" s="7" t="s">
        <v>2332</v>
      </c>
      <c r="E2253" s="7"/>
      <c r="F2253" s="8">
        <v>46079.407463587959</v>
      </c>
      <c r="G2253" s="8">
        <v>46081.281717731479</v>
      </c>
      <c r="H2253" s="9">
        <v>4</v>
      </c>
      <c r="I2253" s="6">
        <v>400912</v>
      </c>
      <c r="J2253" s="7" t="s">
        <v>742</v>
      </c>
      <c r="K2253" s="6">
        <v>400004157</v>
      </c>
      <c r="L2253" s="10"/>
      <c r="M2253" s="11">
        <v>47895</v>
      </c>
      <c r="N2253" s="11">
        <v>46079</v>
      </c>
      <c r="O2253" s="11">
        <v>46079</v>
      </c>
    </row>
    <row r="2254" s="2" customFormat="1" ht="30" hidden="1" customHeight="1">
      <c r="A2254" s="5" t="s">
        <v>15</v>
      </c>
      <c r="B2254" s="5" t="s">
        <v>16</v>
      </c>
      <c r="C2254" s="6">
        <v>1329001722</v>
      </c>
      <c r="D2254" s="7" t="s">
        <v>2333</v>
      </c>
      <c r="E2254" s="7"/>
      <c r="F2254" s="8">
        <v>46079.407463587959</v>
      </c>
      <c r="G2254" s="8">
        <v>46081.282992210647</v>
      </c>
      <c r="H2254" s="9">
        <v>1</v>
      </c>
      <c r="I2254" s="6">
        <v>400912</v>
      </c>
      <c r="J2254" s="7" t="s">
        <v>742</v>
      </c>
      <c r="K2254" s="6">
        <v>400004159</v>
      </c>
      <c r="L2254" s="10"/>
      <c r="M2254" s="11">
        <v>47895</v>
      </c>
      <c r="N2254" s="11">
        <v>46079</v>
      </c>
      <c r="O2254" s="11">
        <v>46079</v>
      </c>
    </row>
    <row r="2255" s="2" customFormat="1" ht="30" hidden="1" customHeight="1">
      <c r="A2255" s="5" t="s">
        <v>15</v>
      </c>
      <c r="B2255" s="5" t="s">
        <v>16</v>
      </c>
      <c r="C2255" s="6">
        <v>1329001722</v>
      </c>
      <c r="D2255" s="7" t="s">
        <v>2334</v>
      </c>
      <c r="E2255" s="7"/>
      <c r="F2255" s="8">
        <v>46079.407463587959</v>
      </c>
      <c r="G2255" s="8">
        <v>46081.283133796293</v>
      </c>
      <c r="H2255" s="9">
        <v>2</v>
      </c>
      <c r="I2255" s="6">
        <v>400912</v>
      </c>
      <c r="J2255" s="7" t="s">
        <v>742</v>
      </c>
      <c r="K2255" s="6">
        <v>400004157</v>
      </c>
      <c r="L2255" s="10"/>
      <c r="M2255" s="11">
        <v>47895</v>
      </c>
      <c r="N2255" s="11">
        <v>46079</v>
      </c>
      <c r="O2255" s="11">
        <v>46079</v>
      </c>
    </row>
    <row r="2256" s="2" customFormat="1" ht="30" hidden="1" customHeight="1">
      <c r="A2256" s="5" t="s">
        <v>15</v>
      </c>
      <c r="B2256" s="5" t="s">
        <v>16</v>
      </c>
      <c r="C2256" s="6">
        <v>1329001722</v>
      </c>
      <c r="D2256" s="7" t="s">
        <v>2335</v>
      </c>
      <c r="E2256" s="7"/>
      <c r="F2256" s="8">
        <v>46079.407463587959</v>
      </c>
      <c r="G2256" s="8">
        <v>46081.28266503472</v>
      </c>
      <c r="H2256" s="9">
        <v>4</v>
      </c>
      <c r="I2256" s="6">
        <v>400912</v>
      </c>
      <c r="J2256" s="7" t="s">
        <v>742</v>
      </c>
      <c r="K2256" s="6">
        <v>400004157</v>
      </c>
      <c r="L2256" s="10"/>
      <c r="M2256" s="11">
        <v>47895</v>
      </c>
      <c r="N2256" s="11">
        <v>46079</v>
      </c>
      <c r="O2256" s="11">
        <v>46079</v>
      </c>
    </row>
    <row r="2257" s="2" customFormat="1" ht="30" hidden="1" customHeight="1">
      <c r="A2257" s="5" t="s">
        <v>15</v>
      </c>
      <c r="B2257" s="5" t="s">
        <v>16</v>
      </c>
      <c r="C2257" s="6">
        <v>1329001722</v>
      </c>
      <c r="D2257" s="7" t="s">
        <v>2336</v>
      </c>
      <c r="E2257" s="7"/>
      <c r="F2257" s="8">
        <v>46079.407463587959</v>
      </c>
      <c r="G2257" s="8">
        <v>46081.282892696756</v>
      </c>
      <c r="H2257" s="9">
        <v>1</v>
      </c>
      <c r="I2257" s="6">
        <v>400912</v>
      </c>
      <c r="J2257" s="7" t="s">
        <v>742</v>
      </c>
      <c r="K2257" s="6">
        <v>400004158</v>
      </c>
      <c r="L2257" s="10"/>
      <c r="M2257" s="11">
        <v>47894</v>
      </c>
      <c r="N2257" s="11">
        <v>46079</v>
      </c>
      <c r="O2257" s="11">
        <v>46079</v>
      </c>
    </row>
    <row r="2258" s="2" customFormat="1" ht="30" hidden="1" customHeight="1">
      <c r="A2258" s="5" t="s">
        <v>15</v>
      </c>
      <c r="B2258" s="5" t="s">
        <v>16</v>
      </c>
      <c r="C2258" s="6">
        <v>1329001722</v>
      </c>
      <c r="D2258" s="7" t="s">
        <v>2337</v>
      </c>
      <c r="E2258" s="7"/>
      <c r="F2258" s="8">
        <v>46079.407463587959</v>
      </c>
      <c r="G2258" s="8">
        <v>46081.28249189815</v>
      </c>
      <c r="H2258" s="9">
        <v>4</v>
      </c>
      <c r="I2258" s="6">
        <v>400912</v>
      </c>
      <c r="J2258" s="7" t="s">
        <v>742</v>
      </c>
      <c r="K2258" s="6">
        <v>400004159</v>
      </c>
      <c r="L2258" s="10"/>
      <c r="M2258" s="11">
        <v>47895</v>
      </c>
      <c r="N2258" s="11">
        <v>46079</v>
      </c>
      <c r="O2258" s="11">
        <v>46079</v>
      </c>
    </row>
    <row r="2259" s="2" customFormat="1" ht="30" hidden="1" customHeight="1">
      <c r="A2259" s="5" t="s">
        <v>15</v>
      </c>
      <c r="B2259" s="5" t="s">
        <v>16</v>
      </c>
      <c r="C2259" s="6">
        <v>1329001722</v>
      </c>
      <c r="D2259" s="7" t="s">
        <v>2338</v>
      </c>
      <c r="E2259" s="7"/>
      <c r="F2259" s="8">
        <v>46079.407463587959</v>
      </c>
      <c r="G2259" s="8">
        <v>46081.282364687497</v>
      </c>
      <c r="H2259" s="9">
        <v>4</v>
      </c>
      <c r="I2259" s="6">
        <v>400912</v>
      </c>
      <c r="J2259" s="7" t="s">
        <v>742</v>
      </c>
      <c r="K2259" s="6">
        <v>400004157</v>
      </c>
      <c r="L2259" s="10"/>
      <c r="M2259" s="11">
        <v>47895</v>
      </c>
      <c r="N2259" s="11">
        <v>46079</v>
      </c>
      <c r="O2259" s="11">
        <v>46079</v>
      </c>
    </row>
    <row r="2260" s="2" customFormat="1" ht="30" hidden="1" customHeight="1">
      <c r="A2260" s="5" t="s">
        <v>15</v>
      </c>
      <c r="B2260" s="5" t="s">
        <v>16</v>
      </c>
      <c r="C2260" s="6">
        <v>1329001722</v>
      </c>
      <c r="D2260" s="7" t="s">
        <v>2339</v>
      </c>
      <c r="E2260" s="7"/>
      <c r="F2260" s="8">
        <v>46079.407463587959</v>
      </c>
      <c r="G2260" s="8">
        <v>46081.282110740736</v>
      </c>
      <c r="H2260" s="9">
        <v>4</v>
      </c>
      <c r="I2260" s="6">
        <v>400912</v>
      </c>
      <c r="J2260" s="7" t="s">
        <v>742</v>
      </c>
      <c r="K2260" s="6">
        <v>400004157</v>
      </c>
      <c r="L2260" s="10"/>
      <c r="M2260" s="11">
        <v>47895</v>
      </c>
      <c r="N2260" s="11">
        <v>46079</v>
      </c>
      <c r="O2260" s="11">
        <v>46079</v>
      </c>
    </row>
    <row r="2261" s="2" customFormat="1" ht="30" hidden="1" customHeight="1">
      <c r="A2261" s="5" t="s">
        <v>15</v>
      </c>
      <c r="B2261" s="5" t="s">
        <v>16</v>
      </c>
      <c r="C2261" s="6">
        <v>1329001722</v>
      </c>
      <c r="D2261" s="7" t="s">
        <v>2340</v>
      </c>
      <c r="E2261" s="7"/>
      <c r="F2261" s="8">
        <v>46079.407463587959</v>
      </c>
      <c r="G2261" s="8">
        <v>46081.281984560184</v>
      </c>
      <c r="H2261" s="9">
        <v>4</v>
      </c>
      <c r="I2261" s="6">
        <v>400912</v>
      </c>
      <c r="J2261" s="7" t="s">
        <v>742</v>
      </c>
      <c r="K2261" s="6">
        <v>400004159</v>
      </c>
      <c r="L2261" s="10"/>
      <c r="M2261" s="11">
        <v>47895</v>
      </c>
      <c r="N2261" s="11">
        <v>46079</v>
      </c>
      <c r="O2261" s="11">
        <v>46079</v>
      </c>
    </row>
    <row r="2262" s="2" customFormat="1" ht="30" hidden="1" customHeight="1">
      <c r="A2262" s="5" t="s">
        <v>15</v>
      </c>
      <c r="B2262" s="5" t="s">
        <v>16</v>
      </c>
      <c r="C2262" s="6">
        <v>1329001722</v>
      </c>
      <c r="D2262" s="7" t="s">
        <v>2341</v>
      </c>
      <c r="E2262" s="7"/>
      <c r="F2262" s="8">
        <v>46079.407463587959</v>
      </c>
      <c r="G2262" s="8">
        <v>46081.282243981477</v>
      </c>
      <c r="H2262" s="9">
        <v>4</v>
      </c>
      <c r="I2262" s="6">
        <v>400912</v>
      </c>
      <c r="J2262" s="7" t="s">
        <v>742</v>
      </c>
      <c r="K2262" s="6">
        <v>400004159</v>
      </c>
      <c r="L2262" s="10"/>
      <c r="M2262" s="11">
        <v>47895</v>
      </c>
      <c r="N2262" s="11">
        <v>46079</v>
      </c>
      <c r="O2262" s="11">
        <v>46079</v>
      </c>
    </row>
    <row r="2263" s="2" customFormat="1" ht="30" hidden="1" customHeight="1">
      <c r="A2263" s="5" t="s">
        <v>15</v>
      </c>
      <c r="B2263" s="5" t="s">
        <v>16</v>
      </c>
      <c r="C2263" s="6">
        <v>1329001722</v>
      </c>
      <c r="D2263" s="7" t="s">
        <v>2342</v>
      </c>
      <c r="E2263" s="7"/>
      <c r="F2263" s="8">
        <v>46079.407463587959</v>
      </c>
      <c r="G2263" s="8">
        <v>46081.283519456018</v>
      </c>
      <c r="H2263" s="9">
        <v>4</v>
      </c>
      <c r="I2263" s="6">
        <v>400912</v>
      </c>
      <c r="J2263" s="7" t="s">
        <v>742</v>
      </c>
      <c r="K2263" s="6">
        <v>400004157</v>
      </c>
      <c r="L2263" s="10"/>
      <c r="M2263" s="11">
        <v>47895</v>
      </c>
      <c r="N2263" s="11">
        <v>46079</v>
      </c>
      <c r="O2263" s="11">
        <v>46079</v>
      </c>
    </row>
    <row r="2264" s="2" customFormat="1" ht="30" hidden="1" customHeight="1">
      <c r="A2264" s="5" t="s">
        <v>15</v>
      </c>
      <c r="B2264" s="5" t="s">
        <v>16</v>
      </c>
      <c r="C2264" s="6">
        <v>1329001722</v>
      </c>
      <c r="D2264" s="7" t="s">
        <v>2343</v>
      </c>
      <c r="E2264" s="7"/>
      <c r="F2264" s="8">
        <v>46079.407463587959</v>
      </c>
      <c r="G2264" s="8">
        <v>46081.283331261569</v>
      </c>
      <c r="H2264" s="9">
        <v>4</v>
      </c>
      <c r="I2264" s="6">
        <v>400912</v>
      </c>
      <c r="J2264" s="7" t="s">
        <v>742</v>
      </c>
      <c r="K2264" s="6">
        <v>400004159</v>
      </c>
      <c r="L2264" s="10"/>
      <c r="M2264" s="11">
        <v>47895</v>
      </c>
      <c r="N2264" s="11">
        <v>46079</v>
      </c>
      <c r="O2264" s="11">
        <v>46079</v>
      </c>
    </row>
    <row r="2265" s="2" customFormat="1" ht="30" hidden="1" customHeight="1">
      <c r="A2265" s="5" t="s">
        <v>15</v>
      </c>
      <c r="B2265" s="5" t="s">
        <v>16</v>
      </c>
      <c r="C2265" s="6">
        <v>1329001722</v>
      </c>
      <c r="D2265" s="7" t="s">
        <v>2344</v>
      </c>
      <c r="E2265" s="7"/>
      <c r="F2265" s="8">
        <v>46079.407463587959</v>
      </c>
      <c r="G2265" s="8">
        <v>46081.285516504628</v>
      </c>
      <c r="H2265" s="9">
        <v>4</v>
      </c>
      <c r="I2265" s="6">
        <v>401047</v>
      </c>
      <c r="J2265" s="7" t="s">
        <v>595</v>
      </c>
      <c r="K2265" s="6">
        <v>153000130</v>
      </c>
      <c r="L2265" s="10">
        <v>46071</v>
      </c>
      <c r="M2265" s="11">
        <v>47896</v>
      </c>
      <c r="N2265" s="11">
        <v>46079</v>
      </c>
      <c r="O2265" s="11">
        <v>46079</v>
      </c>
    </row>
    <row r="2266" s="2" customFormat="1" ht="30" hidden="1" customHeight="1">
      <c r="A2266" s="5" t="s">
        <v>15</v>
      </c>
      <c r="B2266" s="5" t="s">
        <v>16</v>
      </c>
      <c r="C2266" s="6">
        <v>1329001722</v>
      </c>
      <c r="D2266" s="7" t="s">
        <v>2345</v>
      </c>
      <c r="E2266" s="7"/>
      <c r="F2266" s="8">
        <v>46079.407463587959</v>
      </c>
      <c r="G2266" s="8">
        <v>46081.287627256941</v>
      </c>
      <c r="H2266" s="9">
        <v>4</v>
      </c>
      <c r="I2266" s="6">
        <v>401047</v>
      </c>
      <c r="J2266" s="7" t="s">
        <v>595</v>
      </c>
      <c r="K2266" s="6">
        <v>153000130</v>
      </c>
      <c r="L2266" s="10">
        <v>46071</v>
      </c>
      <c r="M2266" s="11">
        <v>47896</v>
      </c>
      <c r="N2266" s="11">
        <v>46079</v>
      </c>
      <c r="O2266" s="11">
        <v>46079</v>
      </c>
    </row>
    <row r="2267" s="2" customFormat="1" ht="30" hidden="1" customHeight="1">
      <c r="A2267" s="5" t="s">
        <v>15</v>
      </c>
      <c r="B2267" s="5" t="s">
        <v>16</v>
      </c>
      <c r="C2267" s="6">
        <v>1329001722</v>
      </c>
      <c r="D2267" s="7" t="s">
        <v>2346</v>
      </c>
      <c r="E2267" s="7"/>
      <c r="F2267" s="8">
        <v>46079.407463587959</v>
      </c>
      <c r="G2267" s="8">
        <v>46081.287488449074</v>
      </c>
      <c r="H2267" s="9">
        <v>4</v>
      </c>
      <c r="I2267" s="6">
        <v>401047</v>
      </c>
      <c r="J2267" s="7" t="s">
        <v>595</v>
      </c>
      <c r="K2267" s="6">
        <v>153000130</v>
      </c>
      <c r="L2267" s="10"/>
      <c r="M2267" s="11">
        <v>47896</v>
      </c>
      <c r="N2267" s="11">
        <v>46079</v>
      </c>
      <c r="O2267" s="11">
        <v>46079</v>
      </c>
    </row>
    <row r="2268" s="2" customFormat="1" ht="30" hidden="1" customHeight="1">
      <c r="A2268" s="5" t="s">
        <v>15</v>
      </c>
      <c r="B2268" s="5" t="s">
        <v>16</v>
      </c>
      <c r="C2268" s="6">
        <v>1329001722</v>
      </c>
      <c r="D2268" s="7" t="s">
        <v>2347</v>
      </c>
      <c r="E2268" s="7"/>
      <c r="F2268" s="8">
        <v>46079.407463587959</v>
      </c>
      <c r="G2268" s="8">
        <v>46081.287343310185</v>
      </c>
      <c r="H2268" s="9">
        <v>4</v>
      </c>
      <c r="I2268" s="6">
        <v>401047</v>
      </c>
      <c r="J2268" s="7" t="s">
        <v>595</v>
      </c>
      <c r="K2268" s="6">
        <v>153000130</v>
      </c>
      <c r="L2268" s="10">
        <v>46071</v>
      </c>
      <c r="M2268" s="11">
        <v>47896</v>
      </c>
      <c r="N2268" s="11">
        <v>46079</v>
      </c>
      <c r="O2268" s="11">
        <v>46079</v>
      </c>
    </row>
    <row r="2269" s="2" customFormat="1" ht="30" hidden="1" customHeight="1">
      <c r="A2269" s="5" t="s">
        <v>15</v>
      </c>
      <c r="B2269" s="5" t="s">
        <v>16</v>
      </c>
      <c r="C2269" s="6">
        <v>1329001722</v>
      </c>
      <c r="D2269" s="7" t="s">
        <v>2348</v>
      </c>
      <c r="E2269" s="7"/>
      <c r="F2269" s="8">
        <v>46079.407463587959</v>
      </c>
      <c r="G2269" s="8">
        <v>46081.287193900462</v>
      </c>
      <c r="H2269" s="9">
        <v>4</v>
      </c>
      <c r="I2269" s="6">
        <v>401047</v>
      </c>
      <c r="J2269" s="7" t="s">
        <v>595</v>
      </c>
      <c r="K2269" s="6">
        <v>153000130</v>
      </c>
      <c r="L2269" s="10">
        <v>46071</v>
      </c>
      <c r="M2269" s="11">
        <v>47896</v>
      </c>
      <c r="N2269" s="11">
        <v>46079</v>
      </c>
      <c r="O2269" s="11">
        <v>46079</v>
      </c>
    </row>
    <row r="2270" s="2" customFormat="1" ht="30" hidden="1" customHeight="1">
      <c r="A2270" s="5" t="s">
        <v>15</v>
      </c>
      <c r="B2270" s="5" t="s">
        <v>16</v>
      </c>
      <c r="C2270" s="6">
        <v>1329001722</v>
      </c>
      <c r="D2270" s="7" t="s">
        <v>2349</v>
      </c>
      <c r="E2270" s="7"/>
      <c r="F2270" s="8">
        <v>46079.407463587959</v>
      </c>
      <c r="G2270" s="8">
        <v>46081.2869421875</v>
      </c>
      <c r="H2270" s="9">
        <v>4</v>
      </c>
      <c r="I2270" s="6">
        <v>401047</v>
      </c>
      <c r="J2270" s="7" t="s">
        <v>595</v>
      </c>
      <c r="K2270" s="6">
        <v>153000130</v>
      </c>
      <c r="L2270" s="10">
        <v>46071</v>
      </c>
      <c r="M2270" s="11">
        <v>47896</v>
      </c>
      <c r="N2270" s="11">
        <v>46079</v>
      </c>
      <c r="O2270" s="11">
        <v>46079</v>
      </c>
    </row>
    <row r="2271" s="2" customFormat="1" ht="30" hidden="1" customHeight="1">
      <c r="A2271" s="5" t="s">
        <v>15</v>
      </c>
      <c r="B2271" s="5" t="s">
        <v>16</v>
      </c>
      <c r="C2271" s="6">
        <v>1329001722</v>
      </c>
      <c r="D2271" s="7" t="s">
        <v>2350</v>
      </c>
      <c r="E2271" s="7"/>
      <c r="F2271" s="8">
        <v>46079.407463587959</v>
      </c>
      <c r="G2271" s="8">
        <v>46081.286793344909</v>
      </c>
      <c r="H2271" s="9">
        <v>4</v>
      </c>
      <c r="I2271" s="6">
        <v>401047</v>
      </c>
      <c r="J2271" s="7" t="s">
        <v>595</v>
      </c>
      <c r="K2271" s="6">
        <v>153000130</v>
      </c>
      <c r="L2271" s="10">
        <v>46071</v>
      </c>
      <c r="M2271" s="11">
        <v>47896</v>
      </c>
      <c r="N2271" s="11">
        <v>46079</v>
      </c>
      <c r="O2271" s="11">
        <v>46079</v>
      </c>
    </row>
    <row r="2272" s="2" customFormat="1" ht="30" hidden="1" customHeight="1">
      <c r="A2272" s="5" t="s">
        <v>15</v>
      </c>
      <c r="B2272" s="5" t="s">
        <v>16</v>
      </c>
      <c r="C2272" s="6">
        <v>1329001722</v>
      </c>
      <c r="D2272" s="7" t="s">
        <v>2351</v>
      </c>
      <c r="E2272" s="7"/>
      <c r="F2272" s="8">
        <v>46079.407463587959</v>
      </c>
      <c r="G2272" s="8">
        <v>46081.286638993057</v>
      </c>
      <c r="H2272" s="9">
        <v>4</v>
      </c>
      <c r="I2272" s="6">
        <v>401047</v>
      </c>
      <c r="J2272" s="7" t="s">
        <v>595</v>
      </c>
      <c r="K2272" s="6">
        <v>153000130</v>
      </c>
      <c r="L2272" s="10">
        <v>46071</v>
      </c>
      <c r="M2272" s="11">
        <v>47896</v>
      </c>
      <c r="N2272" s="11">
        <v>46079</v>
      </c>
      <c r="O2272" s="11">
        <v>46079</v>
      </c>
    </row>
    <row r="2273" s="2" customFormat="1" ht="30" hidden="1" customHeight="1">
      <c r="A2273" s="5" t="s">
        <v>15</v>
      </c>
      <c r="B2273" s="5" t="s">
        <v>16</v>
      </c>
      <c r="C2273" s="6">
        <v>1329001722</v>
      </c>
      <c r="D2273" s="7" t="s">
        <v>2352</v>
      </c>
      <c r="E2273" s="7"/>
      <c r="F2273" s="8">
        <v>46079.407463587959</v>
      </c>
      <c r="G2273" s="8">
        <v>46081.286535601852</v>
      </c>
      <c r="H2273" s="9">
        <v>4</v>
      </c>
      <c r="I2273" s="6">
        <v>401047</v>
      </c>
      <c r="J2273" s="7" t="s">
        <v>595</v>
      </c>
      <c r="K2273" s="6">
        <v>153000130</v>
      </c>
      <c r="L2273" s="10">
        <v>46071</v>
      </c>
      <c r="M2273" s="11">
        <v>47896</v>
      </c>
      <c r="N2273" s="11">
        <v>46079</v>
      </c>
      <c r="O2273" s="11">
        <v>46079</v>
      </c>
    </row>
    <row r="2274" s="2" customFormat="1" ht="30" hidden="1" customHeight="1">
      <c r="A2274" s="5" t="s">
        <v>15</v>
      </c>
      <c r="B2274" s="5" t="s">
        <v>16</v>
      </c>
      <c r="C2274" s="6">
        <v>1329001722</v>
      </c>
      <c r="D2274" s="7" t="s">
        <v>2353</v>
      </c>
      <c r="E2274" s="7"/>
      <c r="F2274" s="8">
        <v>46079.407463587959</v>
      </c>
      <c r="G2274" s="8">
        <v>46081.286426990737</v>
      </c>
      <c r="H2274" s="9">
        <v>4</v>
      </c>
      <c r="I2274" s="6">
        <v>401047</v>
      </c>
      <c r="J2274" s="7" t="s">
        <v>595</v>
      </c>
      <c r="K2274" s="6">
        <v>153000130</v>
      </c>
      <c r="L2274" s="10"/>
      <c r="M2274" s="11">
        <v>47896</v>
      </c>
      <c r="N2274" s="11">
        <v>46079</v>
      </c>
      <c r="O2274" s="11">
        <v>46079</v>
      </c>
    </row>
    <row r="2275" s="2" customFormat="1" ht="30" hidden="1" customHeight="1">
      <c r="A2275" s="5" t="s">
        <v>15</v>
      </c>
      <c r="B2275" s="5" t="s">
        <v>16</v>
      </c>
      <c r="C2275" s="6">
        <v>1329001722</v>
      </c>
      <c r="D2275" s="7" t="s">
        <v>2354</v>
      </c>
      <c r="E2275" s="7"/>
      <c r="F2275" s="8">
        <v>46079.407463587959</v>
      </c>
      <c r="G2275" s="8">
        <v>46081.286125208331</v>
      </c>
      <c r="H2275" s="9">
        <v>4</v>
      </c>
      <c r="I2275" s="6">
        <v>401047</v>
      </c>
      <c r="J2275" s="7" t="s">
        <v>595</v>
      </c>
      <c r="K2275" s="6">
        <v>153000130</v>
      </c>
      <c r="L2275" s="10">
        <v>46071</v>
      </c>
      <c r="M2275" s="11">
        <v>47896</v>
      </c>
      <c r="N2275" s="11">
        <v>46079</v>
      </c>
      <c r="O2275" s="11">
        <v>46079</v>
      </c>
    </row>
    <row r="2276" s="2" customFormat="1" ht="30" hidden="1" customHeight="1">
      <c r="A2276" s="5" t="s">
        <v>15</v>
      </c>
      <c r="B2276" s="5" t="s">
        <v>16</v>
      </c>
      <c r="C2276" s="6">
        <v>1329001722</v>
      </c>
      <c r="D2276" s="7" t="s">
        <v>2355</v>
      </c>
      <c r="E2276" s="7"/>
      <c r="F2276" s="8">
        <v>46079.407463587959</v>
      </c>
      <c r="G2276" s="8">
        <v>46081.2859990625</v>
      </c>
      <c r="H2276" s="9">
        <v>4</v>
      </c>
      <c r="I2276" s="6">
        <v>401047</v>
      </c>
      <c r="J2276" s="7" t="s">
        <v>595</v>
      </c>
      <c r="K2276" s="6">
        <v>153000130</v>
      </c>
      <c r="L2276" s="10">
        <v>46071</v>
      </c>
      <c r="M2276" s="11">
        <v>47896</v>
      </c>
      <c r="N2276" s="11">
        <v>46079</v>
      </c>
      <c r="O2276" s="11">
        <v>46079</v>
      </c>
    </row>
    <row r="2277" s="2" customFormat="1" ht="30" hidden="1" customHeight="1">
      <c r="A2277" s="5" t="s">
        <v>15</v>
      </c>
      <c r="B2277" s="5" t="s">
        <v>16</v>
      </c>
      <c r="C2277" s="6">
        <v>1329001722</v>
      </c>
      <c r="D2277" s="7" t="s">
        <v>2356</v>
      </c>
      <c r="E2277" s="7"/>
      <c r="F2277" s="8">
        <v>46079.407463587959</v>
      </c>
      <c r="G2277" s="8">
        <v>46081.285690219906</v>
      </c>
      <c r="H2277" s="9">
        <v>4</v>
      </c>
      <c r="I2277" s="6">
        <v>401047</v>
      </c>
      <c r="J2277" s="7" t="s">
        <v>595</v>
      </c>
      <c r="K2277" s="6">
        <v>153000130</v>
      </c>
      <c r="L2277" s="10">
        <v>46071</v>
      </c>
      <c r="M2277" s="11">
        <v>47896</v>
      </c>
      <c r="N2277" s="11">
        <v>46079</v>
      </c>
      <c r="O2277" s="11">
        <v>46079</v>
      </c>
    </row>
    <row r="2278" s="2" customFormat="1" ht="30" hidden="1" customHeight="1">
      <c r="A2278" s="5" t="s">
        <v>15</v>
      </c>
      <c r="B2278" s="5" t="s">
        <v>16</v>
      </c>
      <c r="C2278" s="6">
        <v>1329001722</v>
      </c>
      <c r="D2278" s="7" t="s">
        <v>2357</v>
      </c>
      <c r="E2278" s="7"/>
      <c r="F2278" s="8">
        <v>46079.407463587959</v>
      </c>
      <c r="G2278" s="8">
        <v>46081.285843067126</v>
      </c>
      <c r="H2278" s="9">
        <v>4</v>
      </c>
      <c r="I2278" s="6">
        <v>401047</v>
      </c>
      <c r="J2278" s="7" t="s">
        <v>595</v>
      </c>
      <c r="K2278" s="6">
        <v>153000130</v>
      </c>
      <c r="L2278" s="10">
        <v>46071</v>
      </c>
      <c r="M2278" s="11">
        <v>47896</v>
      </c>
      <c r="N2278" s="11">
        <v>46079</v>
      </c>
      <c r="O2278" s="11">
        <v>46079</v>
      </c>
    </row>
    <row r="2279" s="2" customFormat="1" ht="30" hidden="1" customHeight="1">
      <c r="A2279" s="5" t="s">
        <v>15</v>
      </c>
      <c r="B2279" s="5" t="s">
        <v>16</v>
      </c>
      <c r="C2279" s="6">
        <v>1329001725</v>
      </c>
      <c r="D2279" s="7" t="s">
        <v>2358</v>
      </c>
      <c r="E2279" s="7"/>
      <c r="F2279" s="8">
        <v>46079.576153449074</v>
      </c>
      <c r="G2279" s="8">
        <v>46081.26769418981</v>
      </c>
      <c r="H2279" s="9">
        <v>30</v>
      </c>
      <c r="I2279" s="6">
        <v>400902</v>
      </c>
      <c r="J2279" s="7" t="s">
        <v>407</v>
      </c>
      <c r="K2279" s="6">
        <v>950001260</v>
      </c>
      <c r="L2279" s="10">
        <v>46079</v>
      </c>
      <c r="M2279" s="11">
        <v>47904</v>
      </c>
      <c r="N2279" s="11">
        <v>46079</v>
      </c>
      <c r="O2279" s="11">
        <v>46079</v>
      </c>
    </row>
    <row r="2280" s="2" customFormat="1" ht="30" hidden="1" customHeight="1">
      <c r="A2280" s="5" t="s">
        <v>15</v>
      </c>
      <c r="B2280" s="5" t="s">
        <v>16</v>
      </c>
      <c r="C2280" s="6">
        <v>1329001725</v>
      </c>
      <c r="D2280" s="7" t="s">
        <v>2359</v>
      </c>
      <c r="E2280" s="7"/>
      <c r="F2280" s="8">
        <v>46079.576153449074</v>
      </c>
      <c r="G2280" s="8">
        <v>46081.266228611108</v>
      </c>
      <c r="H2280" s="9">
        <v>32</v>
      </c>
      <c r="I2280" s="6">
        <v>400902</v>
      </c>
      <c r="J2280" s="7" t="s">
        <v>407</v>
      </c>
      <c r="K2280" s="6">
        <v>950001259</v>
      </c>
      <c r="L2280" s="10"/>
      <c r="M2280" s="11">
        <v>47904</v>
      </c>
      <c r="N2280" s="11">
        <v>46079</v>
      </c>
      <c r="O2280" s="11">
        <v>46079</v>
      </c>
    </row>
    <row r="2281" s="2" customFormat="1" ht="30" hidden="1" customHeight="1">
      <c r="A2281" s="5" t="s">
        <v>15</v>
      </c>
      <c r="B2281" s="5" t="s">
        <v>16</v>
      </c>
      <c r="C2281" s="6">
        <v>1329001725</v>
      </c>
      <c r="D2281" s="7" t="s">
        <v>2360</v>
      </c>
      <c r="E2281" s="7"/>
      <c r="F2281" s="8">
        <v>46079.576153449074</v>
      </c>
      <c r="G2281" s="8">
        <v>46081.26850111111</v>
      </c>
      <c r="H2281" s="9">
        <v>32</v>
      </c>
      <c r="I2281" s="6">
        <v>400902</v>
      </c>
      <c r="J2281" s="7" t="s">
        <v>407</v>
      </c>
      <c r="K2281" s="6">
        <v>950001259</v>
      </c>
      <c r="L2281" s="10">
        <v>46079</v>
      </c>
      <c r="M2281" s="11">
        <v>47904</v>
      </c>
      <c r="N2281" s="11">
        <v>46079</v>
      </c>
      <c r="O2281" s="11">
        <v>46079</v>
      </c>
    </row>
    <row r="2282" s="2" customFormat="1" ht="30" hidden="1" customHeight="1">
      <c r="A2282" s="5" t="s">
        <v>15</v>
      </c>
      <c r="B2282" s="5" t="s">
        <v>16</v>
      </c>
      <c r="C2282" s="6">
        <v>1329001725</v>
      </c>
      <c r="D2282" s="7" t="s">
        <v>2361</v>
      </c>
      <c r="E2282" s="7"/>
      <c r="F2282" s="8">
        <v>46079.576153449074</v>
      </c>
      <c r="G2282" s="8">
        <v>46081.26821775463</v>
      </c>
      <c r="H2282" s="9">
        <v>32</v>
      </c>
      <c r="I2282" s="6">
        <v>400902</v>
      </c>
      <c r="J2282" s="7" t="s">
        <v>407</v>
      </c>
      <c r="K2282" s="6">
        <v>950001259</v>
      </c>
      <c r="L2282" s="10">
        <v>46079</v>
      </c>
      <c r="M2282" s="11">
        <v>47904</v>
      </c>
      <c r="N2282" s="11">
        <v>46079</v>
      </c>
      <c r="O2282" s="11">
        <v>46079</v>
      </c>
    </row>
    <row r="2283" s="2" customFormat="1" ht="30" hidden="1" customHeight="1">
      <c r="A2283" s="5" t="s">
        <v>15</v>
      </c>
      <c r="B2283" s="5" t="s">
        <v>16</v>
      </c>
      <c r="C2283" s="6">
        <v>1329001725</v>
      </c>
      <c r="D2283" s="7" t="s">
        <v>2362</v>
      </c>
      <c r="E2283" s="7"/>
      <c r="F2283" s="8">
        <v>46079.576153449074</v>
      </c>
      <c r="G2283" s="8">
        <v>46081.268047847218</v>
      </c>
      <c r="H2283" s="9">
        <v>32</v>
      </c>
      <c r="I2283" s="6">
        <v>400902</v>
      </c>
      <c r="J2283" s="7" t="s">
        <v>407</v>
      </c>
      <c r="K2283" s="6">
        <v>950001259</v>
      </c>
      <c r="L2283" s="10">
        <v>46079</v>
      </c>
      <c r="M2283" s="11">
        <v>47904</v>
      </c>
      <c r="N2283" s="11">
        <v>46079</v>
      </c>
      <c r="O2283" s="11">
        <v>46079</v>
      </c>
    </row>
    <row r="2284" s="2" customFormat="1" ht="30" hidden="1" customHeight="1">
      <c r="A2284" s="5" t="s">
        <v>15</v>
      </c>
      <c r="B2284" s="5" t="s">
        <v>16</v>
      </c>
      <c r="C2284" s="6">
        <v>1329001725</v>
      </c>
      <c r="D2284" s="7" t="s">
        <v>2363</v>
      </c>
      <c r="E2284" s="7"/>
      <c r="F2284" s="8">
        <v>46079.576153449074</v>
      </c>
      <c r="G2284" s="8">
        <v>46081.267878831015</v>
      </c>
      <c r="H2284" s="9">
        <v>32</v>
      </c>
      <c r="I2284" s="6">
        <v>400902</v>
      </c>
      <c r="J2284" s="7" t="s">
        <v>407</v>
      </c>
      <c r="K2284" s="6">
        <v>950001259</v>
      </c>
      <c r="L2284" s="10">
        <v>46079</v>
      </c>
      <c r="M2284" s="11">
        <v>47904</v>
      </c>
      <c r="N2284" s="11">
        <v>46079</v>
      </c>
      <c r="O2284" s="11">
        <v>46079</v>
      </c>
    </row>
    <row r="2285" s="2" customFormat="1" ht="30" hidden="1" customHeight="1">
      <c r="A2285" s="5" t="s">
        <v>15</v>
      </c>
      <c r="B2285" s="5" t="s">
        <v>16</v>
      </c>
      <c r="C2285" s="6">
        <v>1329001725</v>
      </c>
      <c r="D2285" s="7" t="s">
        <v>2364</v>
      </c>
      <c r="E2285" s="7"/>
      <c r="F2285" s="8">
        <v>46079.576153449074</v>
      </c>
      <c r="G2285" s="8">
        <v>46081.267530613426</v>
      </c>
      <c r="H2285" s="9">
        <v>32</v>
      </c>
      <c r="I2285" s="6">
        <v>400902</v>
      </c>
      <c r="J2285" s="7" t="s">
        <v>407</v>
      </c>
      <c r="K2285" s="6">
        <v>950001260</v>
      </c>
      <c r="L2285" s="10"/>
      <c r="M2285" s="11">
        <v>47904</v>
      </c>
      <c r="N2285" s="11">
        <v>46079</v>
      </c>
      <c r="O2285" s="11">
        <v>46079</v>
      </c>
    </row>
    <row r="2286" s="2" customFormat="1" ht="30" hidden="1" customHeight="1">
      <c r="A2286" s="5" t="s">
        <v>15</v>
      </c>
      <c r="B2286" s="5" t="s">
        <v>16</v>
      </c>
      <c r="C2286" s="6">
        <v>1329001725</v>
      </c>
      <c r="D2286" s="7" t="s">
        <v>2365</v>
      </c>
      <c r="E2286" s="7"/>
      <c r="F2286" s="8">
        <v>46079.576153449074</v>
      </c>
      <c r="G2286" s="8">
        <v>46081.267125902777</v>
      </c>
      <c r="H2286" s="9">
        <v>32</v>
      </c>
      <c r="I2286" s="6">
        <v>400902</v>
      </c>
      <c r="J2286" s="7" t="s">
        <v>407</v>
      </c>
      <c r="K2286" s="6">
        <v>950001259</v>
      </c>
      <c r="L2286" s="10"/>
      <c r="M2286" s="11">
        <v>47904</v>
      </c>
      <c r="N2286" s="11">
        <v>46079</v>
      </c>
      <c r="O2286" s="11">
        <v>46079</v>
      </c>
    </row>
    <row r="2287" s="2" customFormat="1" ht="30" hidden="1" customHeight="1">
      <c r="A2287" s="5" t="s">
        <v>15</v>
      </c>
      <c r="B2287" s="5" t="s">
        <v>16</v>
      </c>
      <c r="C2287" s="6">
        <v>1329001725</v>
      </c>
      <c r="D2287" s="7" t="s">
        <v>2366</v>
      </c>
      <c r="E2287" s="7"/>
      <c r="F2287" s="8">
        <v>46079.576153449074</v>
      </c>
      <c r="G2287" s="8">
        <v>46081.266945451389</v>
      </c>
      <c r="H2287" s="9">
        <v>32</v>
      </c>
      <c r="I2287" s="6">
        <v>400902</v>
      </c>
      <c r="J2287" s="7" t="s">
        <v>407</v>
      </c>
      <c r="K2287" s="6">
        <v>950001259</v>
      </c>
      <c r="L2287" s="10"/>
      <c r="M2287" s="11">
        <v>47904</v>
      </c>
      <c r="N2287" s="11">
        <v>46079</v>
      </c>
      <c r="O2287" s="11">
        <v>46079</v>
      </c>
    </row>
    <row r="2288" s="2" customFormat="1" ht="30" hidden="1" customHeight="1">
      <c r="A2288" s="5" t="s">
        <v>15</v>
      </c>
      <c r="B2288" s="5" t="s">
        <v>16</v>
      </c>
      <c r="C2288" s="6">
        <v>1329001725</v>
      </c>
      <c r="D2288" s="7" t="s">
        <v>2367</v>
      </c>
      <c r="E2288" s="7"/>
      <c r="F2288" s="8">
        <v>46079.576153449074</v>
      </c>
      <c r="G2288" s="8">
        <v>46081.266730763884</v>
      </c>
      <c r="H2288" s="9">
        <v>32</v>
      </c>
      <c r="I2288" s="6">
        <v>400902</v>
      </c>
      <c r="J2288" s="7" t="s">
        <v>407</v>
      </c>
      <c r="K2288" s="6">
        <v>950001260</v>
      </c>
      <c r="L2288" s="10"/>
      <c r="M2288" s="11">
        <v>47904</v>
      </c>
      <c r="N2288" s="11">
        <v>46079</v>
      </c>
      <c r="O2288" s="11">
        <v>46079</v>
      </c>
    </row>
    <row r="2289" s="2" customFormat="1" ht="30" hidden="1" customHeight="1">
      <c r="A2289" s="5" t="s">
        <v>15</v>
      </c>
      <c r="B2289" s="5" t="s">
        <v>16</v>
      </c>
      <c r="C2289" s="6">
        <v>1329001725</v>
      </c>
      <c r="D2289" s="7" t="s">
        <v>2368</v>
      </c>
      <c r="E2289" s="7"/>
      <c r="F2289" s="8">
        <v>46079.576153449074</v>
      </c>
      <c r="G2289" s="8">
        <v>46081.267311342592</v>
      </c>
      <c r="H2289" s="9">
        <v>32</v>
      </c>
      <c r="I2289" s="6">
        <v>400902</v>
      </c>
      <c r="J2289" s="7" t="s">
        <v>407</v>
      </c>
      <c r="K2289" s="6">
        <v>950001259</v>
      </c>
      <c r="L2289" s="10"/>
      <c r="M2289" s="11">
        <v>47904</v>
      </c>
      <c r="N2289" s="11">
        <v>46079</v>
      </c>
      <c r="O2289" s="11">
        <v>46079</v>
      </c>
    </row>
    <row r="2290" s="2" customFormat="1" ht="30" hidden="1" customHeight="1">
      <c r="A2290" s="5" t="s">
        <v>1402</v>
      </c>
      <c r="B2290" s="5" t="s">
        <v>16</v>
      </c>
      <c r="C2290" s="6">
        <v>1329001723</v>
      </c>
      <c r="D2290" s="7" t="s">
        <v>2369</v>
      </c>
      <c r="E2290" s="7"/>
      <c r="F2290" s="8">
        <v>46081.406495925927</v>
      </c>
      <c r="G2290" s="8">
        <v>46082.254262083334</v>
      </c>
      <c r="H2290" s="9">
        <v>4</v>
      </c>
      <c r="I2290" s="6">
        <v>401047</v>
      </c>
      <c r="J2290" s="7" t="s">
        <v>595</v>
      </c>
      <c r="K2290" s="6">
        <v>153000130</v>
      </c>
      <c r="L2290" s="10">
        <v>46071</v>
      </c>
      <c r="M2290" s="11">
        <v>47896</v>
      </c>
      <c r="N2290" s="11"/>
      <c r="O2290" s="11"/>
    </row>
    <row r="2291" s="2" customFormat="1" ht="30" hidden="1" customHeight="1">
      <c r="A2291" s="5" t="s">
        <v>1402</v>
      </c>
      <c r="B2291" s="5" t="s">
        <v>16</v>
      </c>
      <c r="C2291" s="6">
        <v>1329001723</v>
      </c>
      <c r="D2291" s="7" t="s">
        <v>2370</v>
      </c>
      <c r="E2291" s="7"/>
      <c r="F2291" s="8">
        <v>46081.406495925927</v>
      </c>
      <c r="G2291" s="8">
        <v>46082.250442233795</v>
      </c>
      <c r="H2291" s="9">
        <v>4</v>
      </c>
      <c r="I2291" s="6">
        <v>400441</v>
      </c>
      <c r="J2291" s="7" t="s">
        <v>82</v>
      </c>
      <c r="K2291" s="6">
        <v>153000122</v>
      </c>
      <c r="L2291" s="10"/>
      <c r="M2291" s="11">
        <v>1143620</v>
      </c>
      <c r="N2291" s="11"/>
      <c r="O2291" s="11"/>
    </row>
    <row r="2292" s="2" customFormat="1" ht="30" hidden="1" customHeight="1">
      <c r="A2292" s="5" t="s">
        <v>1402</v>
      </c>
      <c r="B2292" s="5" t="s">
        <v>16</v>
      </c>
      <c r="C2292" s="6">
        <v>1329001723</v>
      </c>
      <c r="D2292" s="7" t="s">
        <v>2371</v>
      </c>
      <c r="E2292" s="7"/>
      <c r="F2292" s="8">
        <v>46081.406495925927</v>
      </c>
      <c r="G2292" s="8">
        <v>46082.250224733798</v>
      </c>
      <c r="H2292" s="9">
        <v>4</v>
      </c>
      <c r="I2292" s="6">
        <v>400441</v>
      </c>
      <c r="J2292" s="7" t="s">
        <v>82</v>
      </c>
      <c r="K2292" s="6">
        <v>153000122</v>
      </c>
      <c r="L2292" s="10"/>
      <c r="M2292" s="11">
        <v>1143620</v>
      </c>
      <c r="N2292" s="11"/>
      <c r="O2292" s="11"/>
    </row>
    <row r="2293" s="2" customFormat="1" ht="30" hidden="1" customHeight="1">
      <c r="A2293" s="5" t="s">
        <v>1402</v>
      </c>
      <c r="B2293" s="5" t="s">
        <v>16</v>
      </c>
      <c r="C2293" s="6">
        <v>1329001723</v>
      </c>
      <c r="D2293" s="7" t="s">
        <v>2372</v>
      </c>
      <c r="E2293" s="7"/>
      <c r="F2293" s="8">
        <v>46081.406495925927</v>
      </c>
      <c r="G2293" s="8">
        <v>46082.249937696761</v>
      </c>
      <c r="H2293" s="9">
        <v>4</v>
      </c>
      <c r="I2293" s="6">
        <v>400441</v>
      </c>
      <c r="J2293" s="7" t="s">
        <v>82</v>
      </c>
      <c r="K2293" s="6">
        <v>153000122</v>
      </c>
      <c r="L2293" s="10"/>
      <c r="M2293" s="11">
        <v>1143620</v>
      </c>
      <c r="N2293" s="11"/>
      <c r="O2293" s="11"/>
    </row>
    <row r="2294" s="2" customFormat="1" ht="30" hidden="1" customHeight="1">
      <c r="A2294" s="5" t="s">
        <v>1402</v>
      </c>
      <c r="B2294" s="5" t="s">
        <v>16</v>
      </c>
      <c r="C2294" s="6">
        <v>1329001723</v>
      </c>
      <c r="D2294" s="7" t="s">
        <v>2373</v>
      </c>
      <c r="E2294" s="7"/>
      <c r="F2294" s="8">
        <v>46081.406495925927</v>
      </c>
      <c r="G2294" s="8">
        <v>46082.249579374999</v>
      </c>
      <c r="H2294" s="9">
        <v>4</v>
      </c>
      <c r="I2294" s="6">
        <v>400441</v>
      </c>
      <c r="J2294" s="7" t="s">
        <v>82</v>
      </c>
      <c r="K2294" s="6">
        <v>153000122</v>
      </c>
      <c r="L2294" s="10"/>
      <c r="M2294" s="11">
        <v>1143620</v>
      </c>
      <c r="N2294" s="11"/>
      <c r="O2294" s="11"/>
    </row>
    <row r="2295" s="2" customFormat="1" ht="30" hidden="1" customHeight="1">
      <c r="A2295" s="5" t="s">
        <v>1402</v>
      </c>
      <c r="B2295" s="5" t="s">
        <v>16</v>
      </c>
      <c r="C2295" s="6">
        <v>1329001723</v>
      </c>
      <c r="D2295" s="7" t="s">
        <v>2374</v>
      </c>
      <c r="E2295" s="7"/>
      <c r="F2295" s="8">
        <v>46081.406495925927</v>
      </c>
      <c r="G2295" s="8">
        <v>46082.249357858796</v>
      </c>
      <c r="H2295" s="9">
        <v>4</v>
      </c>
      <c r="I2295" s="6">
        <v>400441</v>
      </c>
      <c r="J2295" s="7" t="s">
        <v>82</v>
      </c>
      <c r="K2295" s="6">
        <v>153000122</v>
      </c>
      <c r="L2295" s="10"/>
      <c r="M2295" s="11">
        <v>1143620</v>
      </c>
      <c r="N2295" s="11"/>
      <c r="O2295" s="11"/>
    </row>
    <row r="2296" s="2" customFormat="1" ht="30" hidden="1" customHeight="1">
      <c r="A2296" s="5" t="s">
        <v>1402</v>
      </c>
      <c r="B2296" s="5" t="s">
        <v>16</v>
      </c>
      <c r="C2296" s="6">
        <v>1329001723</v>
      </c>
      <c r="D2296" s="7" t="s">
        <v>2375</v>
      </c>
      <c r="E2296" s="7"/>
      <c r="F2296" s="8">
        <v>46081.406495925927</v>
      </c>
      <c r="G2296" s="8">
        <v>46082.249159166662</v>
      </c>
      <c r="H2296" s="9">
        <v>4</v>
      </c>
      <c r="I2296" s="6">
        <v>400441</v>
      </c>
      <c r="J2296" s="7" t="s">
        <v>82</v>
      </c>
      <c r="K2296" s="6">
        <v>153000122</v>
      </c>
      <c r="L2296" s="10"/>
      <c r="M2296" s="11">
        <v>1143620</v>
      </c>
      <c r="N2296" s="11"/>
      <c r="O2296" s="11"/>
    </row>
    <row r="2297" s="2" customFormat="1" ht="30" hidden="1" customHeight="1">
      <c r="A2297" s="5" t="s">
        <v>1402</v>
      </c>
      <c r="B2297" s="5" t="s">
        <v>16</v>
      </c>
      <c r="C2297" s="6">
        <v>1329001723</v>
      </c>
      <c r="D2297" s="7" t="s">
        <v>2376</v>
      </c>
      <c r="E2297" s="7"/>
      <c r="F2297" s="8">
        <v>46081.406495925927</v>
      </c>
      <c r="G2297" s="8">
        <v>46082.249771099538</v>
      </c>
      <c r="H2297" s="9">
        <v>4</v>
      </c>
      <c r="I2297" s="6">
        <v>400441</v>
      </c>
      <c r="J2297" s="7" t="s">
        <v>82</v>
      </c>
      <c r="K2297" s="6">
        <v>153000122</v>
      </c>
      <c r="L2297" s="10">
        <v>46082</v>
      </c>
      <c r="M2297" s="11">
        <v>1143620</v>
      </c>
      <c r="N2297" s="11"/>
      <c r="O2297" s="11"/>
    </row>
    <row r="2298" s="2" customFormat="1" ht="30" hidden="1" customHeight="1">
      <c r="A2298" s="5" t="s">
        <v>1402</v>
      </c>
      <c r="B2298" s="5" t="s">
        <v>16</v>
      </c>
      <c r="C2298" s="6">
        <v>1329001723</v>
      </c>
      <c r="D2298" s="7" t="s">
        <v>2377</v>
      </c>
      <c r="E2298" s="7"/>
      <c r="F2298" s="8">
        <v>46081.406495925927</v>
      </c>
      <c r="G2298" s="8">
        <v>46082.248905</v>
      </c>
      <c r="H2298" s="9">
        <v>4</v>
      </c>
      <c r="I2298" s="6">
        <v>400441</v>
      </c>
      <c r="J2298" s="7" t="s">
        <v>82</v>
      </c>
      <c r="K2298" s="6">
        <v>153000122</v>
      </c>
      <c r="L2298" s="10"/>
      <c r="M2298" s="11">
        <v>1143620</v>
      </c>
      <c r="N2298" s="11"/>
      <c r="O2298" s="11"/>
    </row>
    <row r="2299" s="2" customFormat="1" ht="30" hidden="1" customHeight="1">
      <c r="A2299" s="5" t="s">
        <v>1402</v>
      </c>
      <c r="B2299" s="5" t="s">
        <v>16</v>
      </c>
      <c r="C2299" s="6">
        <v>1329001723</v>
      </c>
      <c r="D2299" s="7" t="s">
        <v>2378</v>
      </c>
      <c r="E2299" s="7"/>
      <c r="F2299" s="8">
        <v>46081.406495925927</v>
      </c>
      <c r="G2299" s="8">
        <v>46082.251652951389</v>
      </c>
      <c r="H2299" s="9">
        <v>4</v>
      </c>
      <c r="I2299" s="6">
        <v>400567</v>
      </c>
      <c r="J2299" s="7" t="s">
        <v>1404</v>
      </c>
      <c r="K2299" s="6">
        <v>153000134</v>
      </c>
      <c r="L2299" s="10">
        <v>46072</v>
      </c>
      <c r="M2299" s="11">
        <v>47897</v>
      </c>
      <c r="N2299" s="11"/>
      <c r="O2299" s="11"/>
    </row>
    <row r="2300" s="2" customFormat="1" ht="30" hidden="1" customHeight="1">
      <c r="A2300" s="5" t="s">
        <v>1402</v>
      </c>
      <c r="B2300" s="5" t="s">
        <v>16</v>
      </c>
      <c r="C2300" s="6">
        <v>1329001723</v>
      </c>
      <c r="D2300" s="7" t="s">
        <v>2379</v>
      </c>
      <c r="E2300" s="7"/>
      <c r="F2300" s="8">
        <v>46081.406495925927</v>
      </c>
      <c r="G2300" s="8">
        <v>46082.259853206015</v>
      </c>
      <c r="H2300" s="9">
        <v>3</v>
      </c>
      <c r="I2300" s="6">
        <v>400567</v>
      </c>
      <c r="J2300" s="7" t="s">
        <v>1404</v>
      </c>
      <c r="K2300" s="6">
        <v>10010726</v>
      </c>
      <c r="L2300" s="10"/>
      <c r="M2300" s="11">
        <v>47801</v>
      </c>
      <c r="N2300" s="11"/>
      <c r="O2300" s="11"/>
    </row>
    <row r="2301" s="2" customFormat="1" ht="30" hidden="1" customHeight="1">
      <c r="A2301" s="5" t="s">
        <v>1402</v>
      </c>
      <c r="B2301" s="5" t="s">
        <v>16</v>
      </c>
      <c r="C2301" s="6">
        <v>1329001723</v>
      </c>
      <c r="D2301" s="7" t="s">
        <v>2380</v>
      </c>
      <c r="E2301" s="7"/>
      <c r="F2301" s="8">
        <v>46081.406495925927</v>
      </c>
      <c r="G2301" s="8">
        <v>46082.260469444445</v>
      </c>
      <c r="H2301" s="9">
        <v>4</v>
      </c>
      <c r="I2301" s="6">
        <v>400912</v>
      </c>
      <c r="J2301" s="7" t="s">
        <v>742</v>
      </c>
      <c r="K2301" s="6">
        <v>40004158</v>
      </c>
      <c r="L2301" s="10">
        <v>46069</v>
      </c>
      <c r="M2301" s="11">
        <v>47894</v>
      </c>
      <c r="N2301" s="11"/>
      <c r="O2301" s="11"/>
    </row>
    <row r="2302" s="2" customFormat="1" ht="30" hidden="1" customHeight="1">
      <c r="A2302" s="5" t="s">
        <v>1402</v>
      </c>
      <c r="B2302" s="5" t="s">
        <v>16</v>
      </c>
      <c r="C2302" s="6">
        <v>1329001723</v>
      </c>
      <c r="D2302" s="7" t="s">
        <v>2381</v>
      </c>
      <c r="E2302" s="7"/>
      <c r="F2302" s="8">
        <v>46081.406495925927</v>
      </c>
      <c r="G2302" s="8">
        <v>46082.258976215278</v>
      </c>
      <c r="H2302" s="9">
        <v>4</v>
      </c>
      <c r="I2302" s="6">
        <v>400912</v>
      </c>
      <c r="J2302" s="7" t="s">
        <v>742</v>
      </c>
      <c r="K2302" s="6">
        <v>400004156</v>
      </c>
      <c r="L2302" s="10">
        <v>46069</v>
      </c>
      <c r="M2302" s="11">
        <v>47894</v>
      </c>
      <c r="N2302" s="11"/>
      <c r="O2302" s="11"/>
    </row>
    <row r="2303" s="2" customFormat="1" ht="30" hidden="1" customHeight="1">
      <c r="A2303" s="5" t="s">
        <v>1402</v>
      </c>
      <c r="B2303" s="5" t="s">
        <v>16</v>
      </c>
      <c r="C2303" s="6">
        <v>1329001723</v>
      </c>
      <c r="D2303" s="7" t="s">
        <v>2382</v>
      </c>
      <c r="E2303" s="7"/>
      <c r="F2303" s="8">
        <v>46081.406495925927</v>
      </c>
      <c r="G2303" s="8">
        <v>46082.258675694444</v>
      </c>
      <c r="H2303" s="9">
        <v>4</v>
      </c>
      <c r="I2303" s="6">
        <v>400912</v>
      </c>
      <c r="J2303" s="7" t="s">
        <v>742</v>
      </c>
      <c r="K2303" s="6">
        <v>400004156</v>
      </c>
      <c r="L2303" s="10">
        <v>46069</v>
      </c>
      <c r="M2303" s="11">
        <v>47894</v>
      </c>
      <c r="N2303" s="11"/>
      <c r="O2303" s="11"/>
    </row>
    <row r="2304" s="2" customFormat="1" ht="30" hidden="1" customHeight="1">
      <c r="A2304" s="5" t="s">
        <v>1402</v>
      </c>
      <c r="B2304" s="5" t="s">
        <v>16</v>
      </c>
      <c r="C2304" s="6">
        <v>1329001723</v>
      </c>
      <c r="D2304" s="7" t="s">
        <v>2383</v>
      </c>
      <c r="E2304" s="7"/>
      <c r="F2304" s="8">
        <v>46081.406495925927</v>
      </c>
      <c r="G2304" s="8">
        <v>46082.258347337964</v>
      </c>
      <c r="H2304" s="9">
        <v>4</v>
      </c>
      <c r="I2304" s="6">
        <v>400912</v>
      </c>
      <c r="J2304" s="7" t="s">
        <v>742</v>
      </c>
      <c r="K2304" s="6">
        <v>400004156</v>
      </c>
      <c r="L2304" s="10">
        <v>46069</v>
      </c>
      <c r="M2304" s="11">
        <v>47894</v>
      </c>
      <c r="N2304" s="11"/>
      <c r="O2304" s="11"/>
    </row>
    <row r="2305" s="2" customFormat="1" ht="30" hidden="1" customHeight="1">
      <c r="A2305" s="5" t="s">
        <v>1402</v>
      </c>
      <c r="B2305" s="5" t="s">
        <v>16</v>
      </c>
      <c r="C2305" s="6">
        <v>1329001723</v>
      </c>
      <c r="D2305" s="7" t="s">
        <v>2384</v>
      </c>
      <c r="E2305" s="7"/>
      <c r="F2305" s="8">
        <v>46081.406495925927</v>
      </c>
      <c r="G2305" s="8">
        <v>46082.257667511571</v>
      </c>
      <c r="H2305" s="9">
        <v>4</v>
      </c>
      <c r="I2305" s="6">
        <v>400912</v>
      </c>
      <c r="J2305" s="7" t="s">
        <v>742</v>
      </c>
      <c r="K2305" s="6">
        <v>400004158</v>
      </c>
      <c r="L2305" s="10">
        <v>46069</v>
      </c>
      <c r="M2305" s="11">
        <v>47894</v>
      </c>
      <c r="N2305" s="11"/>
      <c r="O2305" s="11"/>
    </row>
    <row r="2306" s="2" customFormat="1" ht="30" hidden="1" customHeight="1">
      <c r="A2306" s="5" t="s">
        <v>1402</v>
      </c>
      <c r="B2306" s="5" t="s">
        <v>16</v>
      </c>
      <c r="C2306" s="6">
        <v>1329001723</v>
      </c>
      <c r="D2306" s="7" t="s">
        <v>2385</v>
      </c>
      <c r="E2306" s="7"/>
      <c r="F2306" s="8">
        <v>46081.406495925927</v>
      </c>
      <c r="G2306" s="8">
        <v>46082.25726528935</v>
      </c>
      <c r="H2306" s="9">
        <v>4</v>
      </c>
      <c r="I2306" s="6">
        <v>400912</v>
      </c>
      <c r="J2306" s="7" t="s">
        <v>742</v>
      </c>
      <c r="K2306" s="6">
        <v>400004156</v>
      </c>
      <c r="L2306" s="10">
        <v>46069</v>
      </c>
      <c r="M2306" s="11">
        <v>47894</v>
      </c>
      <c r="N2306" s="11"/>
      <c r="O2306" s="11"/>
    </row>
    <row r="2307" s="2" customFormat="1" ht="30" hidden="1" customHeight="1">
      <c r="A2307" s="5" t="s">
        <v>1402</v>
      </c>
      <c r="B2307" s="5" t="s">
        <v>16</v>
      </c>
      <c r="C2307" s="6">
        <v>1329001723</v>
      </c>
      <c r="D2307" s="7" t="s">
        <v>2386</v>
      </c>
      <c r="E2307" s="7"/>
      <c r="F2307" s="8">
        <v>46081.406495925927</v>
      </c>
      <c r="G2307" s="8">
        <v>46082.253889398147</v>
      </c>
      <c r="H2307" s="9">
        <v>4</v>
      </c>
      <c r="I2307" s="6">
        <v>400912</v>
      </c>
      <c r="J2307" s="7" t="s">
        <v>742</v>
      </c>
      <c r="K2307" s="6">
        <v>400004158</v>
      </c>
      <c r="L2307" s="10">
        <v>46069</v>
      </c>
      <c r="M2307" s="11">
        <v>47894</v>
      </c>
      <c r="N2307" s="11"/>
      <c r="O2307" s="11"/>
    </row>
    <row r="2308" s="2" customFormat="1" ht="30" hidden="1" customHeight="1">
      <c r="A2308" s="5" t="s">
        <v>1402</v>
      </c>
      <c r="B2308" s="5" t="s">
        <v>16</v>
      </c>
      <c r="C2308" s="6">
        <v>1329001723</v>
      </c>
      <c r="D2308" s="7" t="s">
        <v>2387</v>
      </c>
      <c r="E2308" s="7"/>
      <c r="F2308" s="8">
        <v>46081.406495925927</v>
      </c>
      <c r="G2308" s="8">
        <v>46082.253330729167</v>
      </c>
      <c r="H2308" s="9">
        <v>4</v>
      </c>
      <c r="I2308" s="6">
        <v>400912</v>
      </c>
      <c r="J2308" s="7" t="s">
        <v>742</v>
      </c>
      <c r="K2308" s="6">
        <v>400004158</v>
      </c>
      <c r="L2308" s="10">
        <v>46069</v>
      </c>
      <c r="M2308" s="11">
        <v>47894</v>
      </c>
      <c r="N2308" s="11"/>
      <c r="O2308" s="11"/>
    </row>
    <row r="2309" s="2" customFormat="1" ht="30" hidden="1" customHeight="1">
      <c r="A2309" s="5" t="s">
        <v>1402</v>
      </c>
      <c r="B2309" s="5" t="s">
        <v>16</v>
      </c>
      <c r="C2309" s="6">
        <v>1329001723</v>
      </c>
      <c r="D2309" s="7" t="s">
        <v>2388</v>
      </c>
      <c r="E2309" s="7"/>
      <c r="F2309" s="8">
        <v>46081.406495925927</v>
      </c>
      <c r="G2309" s="8">
        <v>46082.253065092591</v>
      </c>
      <c r="H2309" s="9">
        <v>4</v>
      </c>
      <c r="I2309" s="6">
        <v>400912</v>
      </c>
      <c r="J2309" s="7" t="s">
        <v>742</v>
      </c>
      <c r="K2309" s="6">
        <v>400004156</v>
      </c>
      <c r="L2309" s="10">
        <v>46069</v>
      </c>
      <c r="M2309" s="11">
        <v>47894</v>
      </c>
      <c r="N2309" s="11"/>
      <c r="O2309" s="11"/>
    </row>
    <row r="2310" s="2" customFormat="1" ht="30" hidden="1" customHeight="1">
      <c r="A2310" s="5" t="s">
        <v>1402</v>
      </c>
      <c r="B2310" s="5" t="s">
        <v>16</v>
      </c>
      <c r="C2310" s="6">
        <v>1329001723</v>
      </c>
      <c r="D2310" s="7" t="s">
        <v>2389</v>
      </c>
      <c r="E2310" s="7"/>
      <c r="F2310" s="8">
        <v>46081.406495925927</v>
      </c>
      <c r="G2310" s="8">
        <v>46082.25253046296</v>
      </c>
      <c r="H2310" s="9">
        <v>4</v>
      </c>
      <c r="I2310" s="6">
        <v>400912</v>
      </c>
      <c r="J2310" s="7" t="s">
        <v>742</v>
      </c>
      <c r="K2310" s="6">
        <v>400004158</v>
      </c>
      <c r="L2310" s="10">
        <v>46069</v>
      </c>
      <c r="M2310" s="11">
        <v>47894</v>
      </c>
      <c r="N2310" s="11"/>
      <c r="O2310" s="11"/>
    </row>
    <row r="2311" s="2" customFormat="1" ht="30" hidden="1" customHeight="1">
      <c r="A2311" s="5" t="s">
        <v>1402</v>
      </c>
      <c r="B2311" s="5" t="s">
        <v>16</v>
      </c>
      <c r="C2311" s="6">
        <v>1329001723</v>
      </c>
      <c r="D2311" s="7" t="s">
        <v>2390</v>
      </c>
      <c r="E2311" s="7"/>
      <c r="F2311" s="8">
        <v>46081.406495925927</v>
      </c>
      <c r="G2311" s="8">
        <v>46082.258047175921</v>
      </c>
      <c r="H2311" s="9">
        <v>4</v>
      </c>
      <c r="I2311" s="6">
        <v>401047</v>
      </c>
      <c r="J2311" s="7" t="s">
        <v>595</v>
      </c>
      <c r="K2311" s="6">
        <v>153000130</v>
      </c>
      <c r="L2311" s="10"/>
      <c r="M2311" s="11">
        <v>47896</v>
      </c>
      <c r="N2311" s="11"/>
      <c r="O2311" s="11"/>
    </row>
    <row r="2312" s="2" customFormat="1" ht="30" hidden="1" customHeight="1">
      <c r="A2312" s="5" t="s">
        <v>1402</v>
      </c>
      <c r="B2312" s="5" t="s">
        <v>16</v>
      </c>
      <c r="C2312" s="6">
        <v>1329001723</v>
      </c>
      <c r="D2312" s="7" t="s">
        <v>2391</v>
      </c>
      <c r="E2312" s="7"/>
      <c r="F2312" s="8">
        <v>46081.406495925927</v>
      </c>
      <c r="G2312" s="8">
        <v>46082.256952731477</v>
      </c>
      <c r="H2312" s="9">
        <v>4</v>
      </c>
      <c r="I2312" s="6">
        <v>401047</v>
      </c>
      <c r="J2312" s="7" t="s">
        <v>595</v>
      </c>
      <c r="K2312" s="6">
        <v>153000130</v>
      </c>
      <c r="L2312" s="10">
        <v>46071</v>
      </c>
      <c r="M2312" s="11">
        <v>47896</v>
      </c>
      <c r="N2312" s="11"/>
      <c r="O2312" s="11"/>
    </row>
    <row r="2313" s="2" customFormat="1" ht="30" hidden="1" customHeight="1">
      <c r="A2313" s="5" t="s">
        <v>1402</v>
      </c>
      <c r="B2313" s="5" t="s">
        <v>16</v>
      </c>
      <c r="C2313" s="6">
        <v>1329001723</v>
      </c>
      <c r="D2313" s="7" t="s">
        <v>2392</v>
      </c>
      <c r="E2313" s="7"/>
      <c r="F2313" s="8">
        <v>46081.406495925927</v>
      </c>
      <c r="G2313" s="8">
        <v>46082.256673854165</v>
      </c>
      <c r="H2313" s="9">
        <v>4</v>
      </c>
      <c r="I2313" s="6">
        <v>401047</v>
      </c>
      <c r="J2313" s="7" t="s">
        <v>595</v>
      </c>
      <c r="K2313" s="6">
        <v>153000130</v>
      </c>
      <c r="L2313" s="10">
        <v>46071</v>
      </c>
      <c r="M2313" s="11">
        <v>47896</v>
      </c>
      <c r="N2313" s="11"/>
      <c r="O2313" s="11"/>
    </row>
    <row r="2314" s="2" customFormat="1" ht="30" hidden="1" customHeight="1">
      <c r="A2314" s="5" t="s">
        <v>1402</v>
      </c>
      <c r="B2314" s="5" t="s">
        <v>16</v>
      </c>
      <c r="C2314" s="6">
        <v>1329001723</v>
      </c>
      <c r="D2314" s="7" t="s">
        <v>2393</v>
      </c>
      <c r="E2314" s="7"/>
      <c r="F2314" s="8">
        <v>46081.406495925927</v>
      </c>
      <c r="G2314" s="8">
        <v>46082.256411550923</v>
      </c>
      <c r="H2314" s="9">
        <v>4</v>
      </c>
      <c r="I2314" s="6">
        <v>401047</v>
      </c>
      <c r="J2314" s="7" t="s">
        <v>595</v>
      </c>
      <c r="K2314" s="6">
        <v>153000130</v>
      </c>
      <c r="L2314" s="10">
        <v>46071</v>
      </c>
      <c r="M2314" s="11">
        <v>47896</v>
      </c>
      <c r="N2314" s="11"/>
      <c r="O2314" s="11"/>
    </row>
    <row r="2315" s="2" customFormat="1" ht="30" hidden="1" customHeight="1">
      <c r="A2315" s="5" t="s">
        <v>1402</v>
      </c>
      <c r="B2315" s="5" t="s">
        <v>16</v>
      </c>
      <c r="C2315" s="6">
        <v>1329001723</v>
      </c>
      <c r="D2315" s="7" t="s">
        <v>2394</v>
      </c>
      <c r="E2315" s="7"/>
      <c r="F2315" s="8">
        <v>46081.406495925927</v>
      </c>
      <c r="G2315" s="8">
        <v>46082.255574907409</v>
      </c>
      <c r="H2315" s="9">
        <v>4</v>
      </c>
      <c r="I2315" s="6">
        <v>401047</v>
      </c>
      <c r="J2315" s="7" t="s">
        <v>595</v>
      </c>
      <c r="K2315" s="6">
        <v>153000130</v>
      </c>
      <c r="L2315" s="10">
        <v>46071</v>
      </c>
      <c r="M2315" s="11">
        <v>47896</v>
      </c>
      <c r="N2315" s="11"/>
      <c r="O2315" s="11"/>
    </row>
    <row r="2316" s="2" customFormat="1" ht="30" hidden="1" customHeight="1">
      <c r="A2316" s="5" t="s">
        <v>1402</v>
      </c>
      <c r="B2316" s="5" t="s">
        <v>16</v>
      </c>
      <c r="C2316" s="6">
        <v>1329001723</v>
      </c>
      <c r="D2316" s="7" t="s">
        <v>2395</v>
      </c>
      <c r="E2316" s="7"/>
      <c r="F2316" s="8">
        <v>46081.406495925927</v>
      </c>
      <c r="G2316" s="8">
        <v>46082.255255162032</v>
      </c>
      <c r="H2316" s="9">
        <v>4</v>
      </c>
      <c r="I2316" s="6">
        <v>401047</v>
      </c>
      <c r="J2316" s="7" t="s">
        <v>595</v>
      </c>
      <c r="K2316" s="6">
        <v>153000130</v>
      </c>
      <c r="L2316" s="10"/>
      <c r="M2316" s="11">
        <v>47896</v>
      </c>
      <c r="N2316" s="11"/>
      <c r="O2316" s="11"/>
    </row>
    <row r="2317" s="2" customFormat="1" ht="30" hidden="1" customHeight="1">
      <c r="A2317" s="5" t="s">
        <v>1402</v>
      </c>
      <c r="B2317" s="5" t="s">
        <v>16</v>
      </c>
      <c r="C2317" s="6">
        <v>1329001723</v>
      </c>
      <c r="D2317" s="7" t="s">
        <v>2396</v>
      </c>
      <c r="E2317" s="7"/>
      <c r="F2317" s="8">
        <v>46081.406495925927</v>
      </c>
      <c r="G2317" s="8">
        <v>46082.254662314816</v>
      </c>
      <c r="H2317" s="9">
        <v>4</v>
      </c>
      <c r="I2317" s="6">
        <v>401047</v>
      </c>
      <c r="J2317" s="7" t="s">
        <v>595</v>
      </c>
      <c r="K2317" s="6">
        <v>153000130</v>
      </c>
      <c r="L2317" s="10">
        <v>46071</v>
      </c>
      <c r="M2317" s="11">
        <v>47896</v>
      </c>
      <c r="N2317" s="11"/>
      <c r="O2317" s="11"/>
    </row>
    <row r="2318" s="2" customFormat="1" ht="30" hidden="1" customHeight="1">
      <c r="A2318" s="5" t="s">
        <v>1402</v>
      </c>
      <c r="B2318" s="5" t="s">
        <v>16</v>
      </c>
      <c r="C2318" s="6">
        <v>1329001723</v>
      </c>
      <c r="D2318" s="7" t="s">
        <v>2397</v>
      </c>
      <c r="E2318" s="7"/>
      <c r="F2318" s="8">
        <v>46081.406495925927</v>
      </c>
      <c r="G2318" s="8">
        <v>46082.254994571755</v>
      </c>
      <c r="H2318" s="9">
        <v>4</v>
      </c>
      <c r="I2318" s="6">
        <v>401047</v>
      </c>
      <c r="J2318" s="7" t="s">
        <v>595</v>
      </c>
      <c r="K2318" s="6">
        <v>153000130</v>
      </c>
      <c r="L2318" s="10">
        <v>46071</v>
      </c>
      <c r="M2318" s="11">
        <v>47896</v>
      </c>
      <c r="N2318" s="11"/>
      <c r="O2318" s="11"/>
    </row>
    <row r="2319" s="2" customFormat="1" ht="30" hidden="1" customHeight="1">
      <c r="A2319" s="5" t="s">
        <v>1402</v>
      </c>
      <c r="B2319" s="5" t="s">
        <v>16</v>
      </c>
      <c r="C2319" s="6">
        <v>1329001723</v>
      </c>
      <c r="D2319" s="7" t="s">
        <v>2398</v>
      </c>
      <c r="E2319" s="7"/>
      <c r="F2319" s="8">
        <v>46081.406495925927</v>
      </c>
      <c r="G2319" s="8">
        <v>46082.25617310185</v>
      </c>
      <c r="H2319" s="9">
        <v>4</v>
      </c>
      <c r="I2319" s="6">
        <v>401047</v>
      </c>
      <c r="J2319" s="7" t="s">
        <v>595</v>
      </c>
      <c r="K2319" s="6">
        <v>153000130</v>
      </c>
      <c r="L2319" s="10">
        <v>46071</v>
      </c>
      <c r="M2319" s="11">
        <v>47896</v>
      </c>
      <c r="N2319" s="11"/>
      <c r="O2319" s="11"/>
    </row>
    <row r="2320" s="2" customFormat="1" ht="30" hidden="1" customHeight="1">
      <c r="A2320" s="5" t="s">
        <v>1402</v>
      </c>
      <c r="B2320" s="5" t="s">
        <v>16</v>
      </c>
      <c r="C2320" s="6">
        <v>1329001721</v>
      </c>
      <c r="D2320" s="7" t="s">
        <v>2399</v>
      </c>
      <c r="E2320" s="7"/>
      <c r="F2320" s="8">
        <v>46081.426510324069</v>
      </c>
      <c r="G2320" s="8">
        <v>46082.276428969904</v>
      </c>
      <c r="H2320" s="9">
        <v>4</v>
      </c>
      <c r="I2320" s="6">
        <v>400567</v>
      </c>
      <c r="J2320" s="7" t="s">
        <v>1404</v>
      </c>
      <c r="K2320" s="6">
        <v>153000109</v>
      </c>
      <c r="L2320" s="10"/>
      <c r="M2320" s="11">
        <v>47890</v>
      </c>
      <c r="N2320" s="11"/>
      <c r="O2320" s="11"/>
    </row>
    <row r="2321" s="2" customFormat="1" ht="30" hidden="1" customHeight="1">
      <c r="A2321" s="5" t="s">
        <v>1402</v>
      </c>
      <c r="B2321" s="5" t="s">
        <v>16</v>
      </c>
      <c r="C2321" s="6">
        <v>1329001721</v>
      </c>
      <c r="D2321" s="7" t="s">
        <v>2400</v>
      </c>
      <c r="E2321" s="7"/>
      <c r="F2321" s="8">
        <v>46081.426510324069</v>
      </c>
      <c r="G2321" s="8">
        <v>46082.280577534722</v>
      </c>
      <c r="H2321" s="9">
        <v>4</v>
      </c>
      <c r="I2321" s="6">
        <v>400567</v>
      </c>
      <c r="J2321" s="7" t="s">
        <v>1404</v>
      </c>
      <c r="K2321" s="6">
        <v>153000109</v>
      </c>
      <c r="L2321" s="10">
        <v>46065</v>
      </c>
      <c r="M2321" s="11">
        <v>47890</v>
      </c>
      <c r="N2321" s="11"/>
      <c r="O2321" s="11"/>
    </row>
    <row r="2322" s="2" customFormat="1" ht="30" hidden="1" customHeight="1">
      <c r="A2322" s="5" t="s">
        <v>1402</v>
      </c>
      <c r="B2322" s="5" t="s">
        <v>16</v>
      </c>
      <c r="C2322" s="6">
        <v>1329001721</v>
      </c>
      <c r="D2322" s="7" t="s">
        <v>2401</v>
      </c>
      <c r="E2322" s="7"/>
      <c r="F2322" s="8">
        <v>46081.426510324069</v>
      </c>
      <c r="G2322" s="8">
        <v>46082.28045622685</v>
      </c>
      <c r="H2322" s="9">
        <v>4</v>
      </c>
      <c r="I2322" s="6">
        <v>400567</v>
      </c>
      <c r="J2322" s="7" t="s">
        <v>1404</v>
      </c>
      <c r="K2322" s="6">
        <v>153000109</v>
      </c>
      <c r="L2322" s="10">
        <v>46065</v>
      </c>
      <c r="M2322" s="11">
        <v>47890</v>
      </c>
      <c r="N2322" s="11"/>
      <c r="O2322" s="11"/>
    </row>
    <row r="2323" s="2" customFormat="1" ht="30" hidden="1" customHeight="1">
      <c r="A2323" s="5" t="s">
        <v>1402</v>
      </c>
      <c r="B2323" s="5" t="s">
        <v>16</v>
      </c>
      <c r="C2323" s="6">
        <v>1329001721</v>
      </c>
      <c r="D2323" s="7" t="s">
        <v>2402</v>
      </c>
      <c r="E2323" s="7"/>
      <c r="F2323" s="8">
        <v>46081.426510324069</v>
      </c>
      <c r="G2323" s="8">
        <v>46082.280290219904</v>
      </c>
      <c r="H2323" s="9">
        <v>4</v>
      </c>
      <c r="I2323" s="6">
        <v>400567</v>
      </c>
      <c r="J2323" s="7" t="s">
        <v>1404</v>
      </c>
      <c r="K2323" s="6">
        <v>153000109</v>
      </c>
      <c r="L2323" s="10">
        <v>46065</v>
      </c>
      <c r="M2323" s="11">
        <v>47890</v>
      </c>
      <c r="N2323" s="11"/>
      <c r="O2323" s="11"/>
    </row>
    <row r="2324" s="2" customFormat="1" ht="30" hidden="1" customHeight="1">
      <c r="A2324" s="5" t="s">
        <v>1402</v>
      </c>
      <c r="B2324" s="5" t="s">
        <v>16</v>
      </c>
      <c r="C2324" s="6">
        <v>1329001721</v>
      </c>
      <c r="D2324" s="7" t="s">
        <v>2403</v>
      </c>
      <c r="E2324" s="7"/>
      <c r="F2324" s="8">
        <v>46081.426510324069</v>
      </c>
      <c r="G2324" s="8">
        <v>46082.280068229164</v>
      </c>
      <c r="H2324" s="9">
        <v>4</v>
      </c>
      <c r="I2324" s="6">
        <v>400567</v>
      </c>
      <c r="J2324" s="7" t="s">
        <v>1404</v>
      </c>
      <c r="K2324" s="6">
        <v>153000109</v>
      </c>
      <c r="L2324" s="10">
        <v>46065</v>
      </c>
      <c r="M2324" s="11">
        <v>47890</v>
      </c>
      <c r="N2324" s="11"/>
      <c r="O2324" s="11"/>
    </row>
    <row r="2325" s="2" customFormat="1" ht="30" hidden="1" customHeight="1">
      <c r="A2325" s="5" t="s">
        <v>1402</v>
      </c>
      <c r="B2325" s="5" t="s">
        <v>16</v>
      </c>
      <c r="C2325" s="6">
        <v>1329001721</v>
      </c>
      <c r="D2325" s="7" t="s">
        <v>2404</v>
      </c>
      <c r="E2325" s="7"/>
      <c r="F2325" s="8">
        <v>46081.426510324069</v>
      </c>
      <c r="G2325" s="8">
        <v>46082.279882152776</v>
      </c>
      <c r="H2325" s="9">
        <v>4</v>
      </c>
      <c r="I2325" s="6">
        <v>400567</v>
      </c>
      <c r="J2325" s="7" t="s">
        <v>1404</v>
      </c>
      <c r="K2325" s="6">
        <v>153000109</v>
      </c>
      <c r="L2325" s="10">
        <v>46065</v>
      </c>
      <c r="M2325" s="11">
        <v>47890</v>
      </c>
      <c r="N2325" s="11"/>
      <c r="O2325" s="11"/>
    </row>
    <row r="2326" s="2" customFormat="1" ht="30" hidden="1" customHeight="1">
      <c r="A2326" s="5" t="s">
        <v>1402</v>
      </c>
      <c r="B2326" s="5" t="s">
        <v>16</v>
      </c>
      <c r="C2326" s="6">
        <v>1329001721</v>
      </c>
      <c r="D2326" s="7" t="s">
        <v>2405</v>
      </c>
      <c r="E2326" s="7"/>
      <c r="F2326" s="8">
        <v>46081.426510324069</v>
      </c>
      <c r="G2326" s="8">
        <v>46082.279752037037</v>
      </c>
      <c r="H2326" s="9">
        <v>4</v>
      </c>
      <c r="I2326" s="6">
        <v>400567</v>
      </c>
      <c r="J2326" s="7" t="s">
        <v>1404</v>
      </c>
      <c r="K2326" s="6">
        <v>153000109</v>
      </c>
      <c r="L2326" s="10">
        <v>46065</v>
      </c>
      <c r="M2326" s="11">
        <v>47890</v>
      </c>
      <c r="N2326" s="11"/>
      <c r="O2326" s="11"/>
    </row>
    <row r="2327" s="2" customFormat="1" ht="30" hidden="1" customHeight="1">
      <c r="A2327" s="5" t="s">
        <v>1402</v>
      </c>
      <c r="B2327" s="5" t="s">
        <v>16</v>
      </c>
      <c r="C2327" s="6">
        <v>1329001721</v>
      </c>
      <c r="D2327" s="7" t="s">
        <v>2406</v>
      </c>
      <c r="E2327" s="7"/>
      <c r="F2327" s="8">
        <v>46081.426510324069</v>
      </c>
      <c r="G2327" s="8">
        <v>46082.279562291667</v>
      </c>
      <c r="H2327" s="9">
        <v>4</v>
      </c>
      <c r="I2327" s="6">
        <v>400567</v>
      </c>
      <c r="J2327" s="7" t="s">
        <v>1404</v>
      </c>
      <c r="K2327" s="6">
        <v>153000109</v>
      </c>
      <c r="L2327" s="10">
        <v>46065</v>
      </c>
      <c r="M2327" s="11">
        <v>47890</v>
      </c>
      <c r="N2327" s="11"/>
      <c r="O2327" s="11"/>
    </row>
    <row r="2328" s="2" customFormat="1" ht="30" hidden="1" customHeight="1">
      <c r="A2328" s="5" t="s">
        <v>1402</v>
      </c>
      <c r="B2328" s="5" t="s">
        <v>16</v>
      </c>
      <c r="C2328" s="6">
        <v>1329001721</v>
      </c>
      <c r="D2328" s="7" t="s">
        <v>2407</v>
      </c>
      <c r="E2328" s="7"/>
      <c r="F2328" s="8">
        <v>46081.426510324069</v>
      </c>
      <c r="G2328" s="8">
        <v>46082.279421724532</v>
      </c>
      <c r="H2328" s="9">
        <v>4</v>
      </c>
      <c r="I2328" s="6">
        <v>400567</v>
      </c>
      <c r="J2328" s="7" t="s">
        <v>1404</v>
      </c>
      <c r="K2328" s="6">
        <v>153000109</v>
      </c>
      <c r="L2328" s="10">
        <v>46065</v>
      </c>
      <c r="M2328" s="11">
        <v>47890</v>
      </c>
      <c r="N2328" s="11"/>
      <c r="O2328" s="11"/>
    </row>
    <row r="2329" s="2" customFormat="1" ht="30" hidden="1" customHeight="1">
      <c r="A2329" s="5" t="s">
        <v>1402</v>
      </c>
      <c r="B2329" s="5" t="s">
        <v>16</v>
      </c>
      <c r="C2329" s="6">
        <v>1329001721</v>
      </c>
      <c r="D2329" s="7" t="s">
        <v>2408</v>
      </c>
      <c r="E2329" s="7"/>
      <c r="F2329" s="8">
        <v>46081.426510324069</v>
      </c>
      <c r="G2329" s="8">
        <v>46082.279271064814</v>
      </c>
      <c r="H2329" s="9">
        <v>4</v>
      </c>
      <c r="I2329" s="6">
        <v>400567</v>
      </c>
      <c r="J2329" s="7" t="s">
        <v>1404</v>
      </c>
      <c r="K2329" s="6">
        <v>153000109</v>
      </c>
      <c r="L2329" s="10">
        <v>46065</v>
      </c>
      <c r="M2329" s="11">
        <v>47890</v>
      </c>
      <c r="N2329" s="11"/>
      <c r="O2329" s="11"/>
    </row>
    <row r="2330" s="2" customFormat="1" ht="30" hidden="1" customHeight="1">
      <c r="A2330" s="5" t="s">
        <v>1402</v>
      </c>
      <c r="B2330" s="5" t="s">
        <v>16</v>
      </c>
      <c r="C2330" s="6">
        <v>1329001721</v>
      </c>
      <c r="D2330" s="7" t="s">
        <v>2409</v>
      </c>
      <c r="E2330" s="7"/>
      <c r="F2330" s="8">
        <v>46081.426510324069</v>
      </c>
      <c r="G2330" s="8">
        <v>46082.278993807871</v>
      </c>
      <c r="H2330" s="9">
        <v>4</v>
      </c>
      <c r="I2330" s="6">
        <v>400567</v>
      </c>
      <c r="J2330" s="7" t="s">
        <v>1404</v>
      </c>
      <c r="K2330" s="6">
        <v>153000109</v>
      </c>
      <c r="L2330" s="10">
        <v>46065</v>
      </c>
      <c r="M2330" s="11">
        <v>47890</v>
      </c>
      <c r="N2330" s="11"/>
      <c r="O2330" s="11"/>
    </row>
    <row r="2331" s="2" customFormat="1" ht="30" hidden="1" customHeight="1">
      <c r="A2331" s="5" t="s">
        <v>1402</v>
      </c>
      <c r="B2331" s="5" t="s">
        <v>16</v>
      </c>
      <c r="C2331" s="6">
        <v>1329001721</v>
      </c>
      <c r="D2331" s="7" t="s">
        <v>2410</v>
      </c>
      <c r="E2331" s="7"/>
      <c r="F2331" s="8">
        <v>46081.426510324069</v>
      </c>
      <c r="G2331" s="8">
        <v>46082.278737754626</v>
      </c>
      <c r="H2331" s="9">
        <v>4</v>
      </c>
      <c r="I2331" s="6">
        <v>400567</v>
      </c>
      <c r="J2331" s="7" t="s">
        <v>1404</v>
      </c>
      <c r="K2331" s="6">
        <v>153000109</v>
      </c>
      <c r="L2331" s="10"/>
      <c r="M2331" s="11">
        <v>47890</v>
      </c>
      <c r="N2331" s="11"/>
      <c r="O2331" s="11"/>
    </row>
    <row r="2332" s="2" customFormat="1" ht="30" hidden="1" customHeight="1">
      <c r="A2332" s="5" t="s">
        <v>1402</v>
      </c>
      <c r="B2332" s="5" t="s">
        <v>16</v>
      </c>
      <c r="C2332" s="6">
        <v>1329001721</v>
      </c>
      <c r="D2332" s="7" t="s">
        <v>2411</v>
      </c>
      <c r="E2332" s="7"/>
      <c r="F2332" s="8">
        <v>46081.426510324069</v>
      </c>
      <c r="G2332" s="8">
        <v>46082.278870243055</v>
      </c>
      <c r="H2332" s="9">
        <v>4</v>
      </c>
      <c r="I2332" s="6">
        <v>400567</v>
      </c>
      <c r="J2332" s="7" t="s">
        <v>1404</v>
      </c>
      <c r="K2332" s="6">
        <v>153000109</v>
      </c>
      <c r="L2332" s="10">
        <v>46065</v>
      </c>
      <c r="M2332" s="11">
        <v>47890</v>
      </c>
      <c r="N2332" s="11"/>
      <c r="O2332" s="11"/>
    </row>
    <row r="2333" s="2" customFormat="1" ht="30" hidden="1" customHeight="1">
      <c r="A2333" s="5" t="s">
        <v>1402</v>
      </c>
      <c r="B2333" s="5" t="s">
        <v>16</v>
      </c>
      <c r="C2333" s="6">
        <v>1329001721</v>
      </c>
      <c r="D2333" s="7" t="s">
        <v>2412</v>
      </c>
      <c r="E2333" s="7"/>
      <c r="F2333" s="8">
        <v>46081.426510324069</v>
      </c>
      <c r="G2333" s="8">
        <v>46082.279132731477</v>
      </c>
      <c r="H2333" s="9">
        <v>4</v>
      </c>
      <c r="I2333" s="6">
        <v>400567</v>
      </c>
      <c r="J2333" s="7" t="s">
        <v>1404</v>
      </c>
      <c r="K2333" s="6">
        <v>153000109</v>
      </c>
      <c r="L2333" s="10">
        <v>46065</v>
      </c>
      <c r="M2333" s="11">
        <v>47890</v>
      </c>
      <c r="N2333" s="11"/>
      <c r="O2333" s="11"/>
    </row>
    <row r="2334" s="2" customFormat="1" ht="30" hidden="1" customHeight="1">
      <c r="A2334" s="5" t="s">
        <v>1402</v>
      </c>
      <c r="B2334" s="5" t="s">
        <v>16</v>
      </c>
      <c r="C2334" s="6">
        <v>1329001721</v>
      </c>
      <c r="D2334" s="7" t="s">
        <v>2413</v>
      </c>
      <c r="E2334" s="7"/>
      <c r="F2334" s="8">
        <v>46081.426510324069</v>
      </c>
      <c r="G2334" s="8">
        <v>46082.278621006939</v>
      </c>
      <c r="H2334" s="9">
        <v>4</v>
      </c>
      <c r="I2334" s="6">
        <v>400567</v>
      </c>
      <c r="J2334" s="7" t="s">
        <v>1404</v>
      </c>
      <c r="K2334" s="6">
        <v>153000109</v>
      </c>
      <c r="L2334" s="10"/>
      <c r="M2334" s="11">
        <v>47890</v>
      </c>
      <c r="N2334" s="11"/>
      <c r="O2334" s="11"/>
    </row>
    <row r="2335" s="2" customFormat="1" ht="30" hidden="1" customHeight="1">
      <c r="A2335" s="5" t="s">
        <v>1402</v>
      </c>
      <c r="B2335" s="5" t="s">
        <v>16</v>
      </c>
      <c r="C2335" s="6">
        <v>1329001721</v>
      </c>
      <c r="D2335" s="7" t="s">
        <v>2414</v>
      </c>
      <c r="E2335" s="7"/>
      <c r="F2335" s="8">
        <v>46081.426510324069</v>
      </c>
      <c r="G2335" s="8">
        <v>46082.278503668982</v>
      </c>
      <c r="H2335" s="9">
        <v>4</v>
      </c>
      <c r="I2335" s="6">
        <v>400567</v>
      </c>
      <c r="J2335" s="7" t="s">
        <v>1404</v>
      </c>
      <c r="K2335" s="6">
        <v>153000109</v>
      </c>
      <c r="L2335" s="10">
        <v>46065</v>
      </c>
      <c r="M2335" s="11">
        <v>47890</v>
      </c>
      <c r="N2335" s="11"/>
      <c r="O2335" s="11"/>
    </row>
    <row r="2336" s="2" customFormat="1" ht="30" hidden="1" customHeight="1">
      <c r="A2336" s="5" t="s">
        <v>1402</v>
      </c>
      <c r="B2336" s="5" t="s">
        <v>16</v>
      </c>
      <c r="C2336" s="6">
        <v>1329001721</v>
      </c>
      <c r="D2336" s="7" t="s">
        <v>2415</v>
      </c>
      <c r="E2336" s="7"/>
      <c r="F2336" s="8">
        <v>46081.426510324069</v>
      </c>
      <c r="G2336" s="8">
        <v>46082.278370208332</v>
      </c>
      <c r="H2336" s="9">
        <v>4</v>
      </c>
      <c r="I2336" s="6">
        <v>400567</v>
      </c>
      <c r="J2336" s="7" t="s">
        <v>1404</v>
      </c>
      <c r="K2336" s="6">
        <v>153000109</v>
      </c>
      <c r="L2336" s="10">
        <v>46065</v>
      </c>
      <c r="M2336" s="11">
        <v>47890</v>
      </c>
      <c r="N2336" s="11"/>
      <c r="O2336" s="11"/>
    </row>
    <row r="2337" s="2" customFormat="1" ht="30" hidden="1" customHeight="1">
      <c r="A2337" s="5" t="s">
        <v>1402</v>
      </c>
      <c r="B2337" s="5" t="s">
        <v>16</v>
      </c>
      <c r="C2337" s="6">
        <v>1329001721</v>
      </c>
      <c r="D2337" s="7" t="s">
        <v>2416</v>
      </c>
      <c r="E2337" s="7"/>
      <c r="F2337" s="8">
        <v>46081.426510324069</v>
      </c>
      <c r="G2337" s="8">
        <v>46082.278241643515</v>
      </c>
      <c r="H2337" s="9">
        <v>4</v>
      </c>
      <c r="I2337" s="6">
        <v>400567</v>
      </c>
      <c r="J2337" s="7" t="s">
        <v>1404</v>
      </c>
      <c r="K2337" s="6">
        <v>153000109</v>
      </c>
      <c r="L2337" s="10">
        <v>46065</v>
      </c>
      <c r="M2337" s="11">
        <v>47890</v>
      </c>
      <c r="N2337" s="11"/>
      <c r="O2337" s="11"/>
    </row>
    <row r="2338" s="2" customFormat="1" ht="30" hidden="1" customHeight="1">
      <c r="A2338" s="5" t="s">
        <v>1402</v>
      </c>
      <c r="B2338" s="5" t="s">
        <v>16</v>
      </c>
      <c r="C2338" s="6">
        <v>1329001721</v>
      </c>
      <c r="D2338" s="7" t="s">
        <v>2417</v>
      </c>
      <c r="E2338" s="7"/>
      <c r="F2338" s="8">
        <v>46081.426510324069</v>
      </c>
      <c r="G2338" s="8">
        <v>46082.278091203705</v>
      </c>
      <c r="H2338" s="9">
        <v>4</v>
      </c>
      <c r="I2338" s="6">
        <v>400567</v>
      </c>
      <c r="J2338" s="7" t="s">
        <v>1404</v>
      </c>
      <c r="K2338" s="6">
        <v>153000109</v>
      </c>
      <c r="L2338" s="10">
        <v>46065</v>
      </c>
      <c r="M2338" s="11">
        <v>47890</v>
      </c>
      <c r="N2338" s="11"/>
      <c r="O2338" s="11"/>
    </row>
    <row r="2339" s="2" customFormat="1" ht="30" hidden="1" customHeight="1">
      <c r="A2339" s="5" t="s">
        <v>1402</v>
      </c>
      <c r="B2339" s="5" t="s">
        <v>16</v>
      </c>
      <c r="C2339" s="6">
        <v>1329001721</v>
      </c>
      <c r="D2339" s="7" t="s">
        <v>2418</v>
      </c>
      <c r="E2339" s="7"/>
      <c r="F2339" s="8">
        <v>46081.426510324069</v>
      </c>
      <c r="G2339" s="8">
        <v>46082.277944444446</v>
      </c>
      <c r="H2339" s="9">
        <v>4</v>
      </c>
      <c r="I2339" s="6">
        <v>400567</v>
      </c>
      <c r="J2339" s="7" t="s">
        <v>1404</v>
      </c>
      <c r="K2339" s="6">
        <v>153000109</v>
      </c>
      <c r="L2339" s="10">
        <v>46065</v>
      </c>
      <c r="M2339" s="11">
        <v>47890</v>
      </c>
      <c r="N2339" s="11"/>
      <c r="O2339" s="11"/>
    </row>
    <row r="2340" s="2" customFormat="1" ht="30" hidden="1" customHeight="1">
      <c r="A2340" s="5" t="s">
        <v>1402</v>
      </c>
      <c r="B2340" s="5" t="s">
        <v>16</v>
      </c>
      <c r="C2340" s="6">
        <v>1329001721</v>
      </c>
      <c r="D2340" s="7" t="s">
        <v>2419</v>
      </c>
      <c r="E2340" s="7"/>
      <c r="F2340" s="8">
        <v>46081.426510324069</v>
      </c>
      <c r="G2340" s="8">
        <v>46082.277800428237</v>
      </c>
      <c r="H2340" s="9">
        <v>4</v>
      </c>
      <c r="I2340" s="6">
        <v>400567</v>
      </c>
      <c r="J2340" s="7" t="s">
        <v>1404</v>
      </c>
      <c r="K2340" s="6">
        <v>153000109</v>
      </c>
      <c r="L2340" s="10">
        <v>46065</v>
      </c>
      <c r="M2340" s="11">
        <v>47890</v>
      </c>
      <c r="N2340" s="11"/>
      <c r="O2340" s="11"/>
    </row>
    <row r="2341" s="2" customFormat="1" ht="30" hidden="1" customHeight="1">
      <c r="A2341" s="5" t="s">
        <v>1402</v>
      </c>
      <c r="B2341" s="5" t="s">
        <v>16</v>
      </c>
      <c r="C2341" s="6">
        <v>1329001721</v>
      </c>
      <c r="D2341" s="7" t="s">
        <v>2420</v>
      </c>
      <c r="E2341" s="7"/>
      <c r="F2341" s="8">
        <v>46081.426510324069</v>
      </c>
      <c r="G2341" s="8">
        <v>46082.277655486112</v>
      </c>
      <c r="H2341" s="9">
        <v>4</v>
      </c>
      <c r="I2341" s="6">
        <v>400567</v>
      </c>
      <c r="J2341" s="7" t="s">
        <v>1404</v>
      </c>
      <c r="K2341" s="6">
        <v>153000109</v>
      </c>
      <c r="L2341" s="10">
        <v>46065</v>
      </c>
      <c r="M2341" s="11">
        <v>47890</v>
      </c>
      <c r="N2341" s="11"/>
      <c r="O2341" s="11"/>
    </row>
    <row r="2342" s="2" customFormat="1" ht="30" hidden="1" customHeight="1">
      <c r="A2342" s="5" t="s">
        <v>1402</v>
      </c>
      <c r="B2342" s="5" t="s">
        <v>16</v>
      </c>
      <c r="C2342" s="6">
        <v>1329001721</v>
      </c>
      <c r="D2342" s="7" t="s">
        <v>2421</v>
      </c>
      <c r="E2342" s="7"/>
      <c r="F2342" s="8">
        <v>46081.426510324069</v>
      </c>
      <c r="G2342" s="8">
        <v>46082.277521296295</v>
      </c>
      <c r="H2342" s="9">
        <v>4</v>
      </c>
      <c r="I2342" s="6">
        <v>400567</v>
      </c>
      <c r="J2342" s="7" t="s">
        <v>1404</v>
      </c>
      <c r="K2342" s="6">
        <v>153000109</v>
      </c>
      <c r="L2342" s="10">
        <v>46065</v>
      </c>
      <c r="M2342" s="11">
        <v>47890</v>
      </c>
      <c r="N2342" s="11"/>
      <c r="O2342" s="11"/>
    </row>
    <row r="2343" s="2" customFormat="1" ht="30" hidden="1" customHeight="1">
      <c r="A2343" s="5" t="s">
        <v>1402</v>
      </c>
      <c r="B2343" s="5" t="s">
        <v>16</v>
      </c>
      <c r="C2343" s="6">
        <v>1329001721</v>
      </c>
      <c r="D2343" s="7" t="s">
        <v>2422</v>
      </c>
      <c r="E2343" s="7"/>
      <c r="F2343" s="8">
        <v>46081.426510324069</v>
      </c>
      <c r="G2343" s="8">
        <v>46082.27735762731</v>
      </c>
      <c r="H2343" s="9">
        <v>4</v>
      </c>
      <c r="I2343" s="6">
        <v>400567</v>
      </c>
      <c r="J2343" s="7" t="s">
        <v>1404</v>
      </c>
      <c r="K2343" s="6">
        <v>153000109</v>
      </c>
      <c r="L2343" s="10">
        <v>46065</v>
      </c>
      <c r="M2343" s="11">
        <v>47890</v>
      </c>
      <c r="N2343" s="11"/>
      <c r="O2343" s="11"/>
    </row>
    <row r="2344" s="2" customFormat="1" ht="30" hidden="1" customHeight="1">
      <c r="A2344" s="5" t="s">
        <v>1402</v>
      </c>
      <c r="B2344" s="5" t="s">
        <v>16</v>
      </c>
      <c r="C2344" s="6">
        <v>1329001721</v>
      </c>
      <c r="D2344" s="7" t="s">
        <v>2423</v>
      </c>
      <c r="E2344" s="7"/>
      <c r="F2344" s="8">
        <v>46081.426510324069</v>
      </c>
      <c r="G2344" s="8">
        <v>46082.277204224534</v>
      </c>
      <c r="H2344" s="9">
        <v>4</v>
      </c>
      <c r="I2344" s="6">
        <v>400567</v>
      </c>
      <c r="J2344" s="7" t="s">
        <v>1404</v>
      </c>
      <c r="K2344" s="6">
        <v>153000109</v>
      </c>
      <c r="L2344" s="10">
        <v>46065</v>
      </c>
      <c r="M2344" s="11">
        <v>47890</v>
      </c>
      <c r="N2344" s="11"/>
      <c r="O2344" s="11"/>
    </row>
    <row r="2345" s="2" customFormat="1" ht="30" hidden="1" customHeight="1">
      <c r="A2345" s="5" t="s">
        <v>1402</v>
      </c>
      <c r="B2345" s="5" t="s">
        <v>16</v>
      </c>
      <c r="C2345" s="6">
        <v>1329001721</v>
      </c>
      <c r="D2345" s="7" t="s">
        <v>2424</v>
      </c>
      <c r="E2345" s="7"/>
      <c r="F2345" s="8">
        <v>46081.426510324069</v>
      </c>
      <c r="G2345" s="8">
        <v>46082.277063182868</v>
      </c>
      <c r="H2345" s="9">
        <v>4</v>
      </c>
      <c r="I2345" s="6">
        <v>400567</v>
      </c>
      <c r="J2345" s="7" t="s">
        <v>1404</v>
      </c>
      <c r="K2345" s="6">
        <v>153000109</v>
      </c>
      <c r="L2345" s="10">
        <v>46065</v>
      </c>
      <c r="M2345" s="11">
        <v>47890</v>
      </c>
      <c r="N2345" s="11"/>
      <c r="O2345" s="11"/>
    </row>
    <row r="2346" s="2" customFormat="1" ht="30" hidden="1" customHeight="1">
      <c r="A2346" s="5" t="s">
        <v>1402</v>
      </c>
      <c r="B2346" s="5" t="s">
        <v>16</v>
      </c>
      <c r="C2346" s="6">
        <v>1329001721</v>
      </c>
      <c r="D2346" s="7" t="s">
        <v>2425</v>
      </c>
      <c r="E2346" s="7"/>
      <c r="F2346" s="8">
        <v>46081.426510324069</v>
      </c>
      <c r="G2346" s="8">
        <v>46082.276726527773</v>
      </c>
      <c r="H2346" s="9">
        <v>4</v>
      </c>
      <c r="I2346" s="6">
        <v>400567</v>
      </c>
      <c r="J2346" s="7" t="s">
        <v>1404</v>
      </c>
      <c r="K2346" s="6">
        <v>153000109</v>
      </c>
      <c r="L2346" s="10">
        <v>46065</v>
      </c>
      <c r="M2346" s="11">
        <v>47890</v>
      </c>
      <c r="N2346" s="11"/>
      <c r="O2346" s="11"/>
    </row>
    <row r="2347" s="2" customFormat="1" ht="30" hidden="1" customHeight="1">
      <c r="A2347" s="5" t="s">
        <v>1402</v>
      </c>
      <c r="B2347" s="5" t="s">
        <v>16</v>
      </c>
      <c r="C2347" s="6">
        <v>1329001721</v>
      </c>
      <c r="D2347" s="7" t="s">
        <v>2426</v>
      </c>
      <c r="E2347" s="7"/>
      <c r="F2347" s="8">
        <v>46081.426510324069</v>
      </c>
      <c r="G2347" s="8">
        <v>46082.276217962964</v>
      </c>
      <c r="H2347" s="9">
        <v>4</v>
      </c>
      <c r="I2347" s="6">
        <v>400567</v>
      </c>
      <c r="J2347" s="7" t="s">
        <v>1404</v>
      </c>
      <c r="K2347" s="6">
        <v>153000109</v>
      </c>
      <c r="L2347" s="10"/>
      <c r="M2347" s="11">
        <v>47890</v>
      </c>
      <c r="N2347" s="11"/>
      <c r="O2347" s="11"/>
    </row>
    <row r="2348" s="2" customFormat="1" ht="30" hidden="1" customHeight="1">
      <c r="A2348" s="5" t="s">
        <v>1402</v>
      </c>
      <c r="B2348" s="5" t="s">
        <v>16</v>
      </c>
      <c r="C2348" s="6">
        <v>1329001721</v>
      </c>
      <c r="D2348" s="7" t="s">
        <v>2427</v>
      </c>
      <c r="E2348" s="7"/>
      <c r="F2348" s="8">
        <v>46081.426510324069</v>
      </c>
      <c r="G2348" s="8">
        <v>46082.276859872683</v>
      </c>
      <c r="H2348" s="9">
        <v>4</v>
      </c>
      <c r="I2348" s="6">
        <v>400567</v>
      </c>
      <c r="J2348" s="7" t="s">
        <v>1404</v>
      </c>
      <c r="K2348" s="6">
        <v>153000109</v>
      </c>
      <c r="L2348" s="10">
        <v>46065</v>
      </c>
      <c r="M2348" s="11">
        <v>47890</v>
      </c>
      <c r="N2348" s="11"/>
      <c r="O2348" s="11"/>
    </row>
    <row r="2349" s="2" customFormat="1" ht="30" hidden="1" customHeight="1">
      <c r="A2349" s="5" t="s">
        <v>1402</v>
      </c>
      <c r="B2349" s="5" t="s">
        <v>16</v>
      </c>
      <c r="C2349" s="6">
        <v>1329001721</v>
      </c>
      <c r="D2349" s="7" t="s">
        <v>2428</v>
      </c>
      <c r="E2349" s="7"/>
      <c r="F2349" s="8">
        <v>46081.426510324069</v>
      </c>
      <c r="G2349" s="8">
        <v>46082.276588553235</v>
      </c>
      <c r="H2349" s="9">
        <v>4</v>
      </c>
      <c r="I2349" s="6">
        <v>400567</v>
      </c>
      <c r="J2349" s="7" t="s">
        <v>1404</v>
      </c>
      <c r="K2349" s="6">
        <v>153000109</v>
      </c>
      <c r="L2349" s="10"/>
      <c r="M2349" s="11">
        <v>47890</v>
      </c>
      <c r="N2349" s="11"/>
      <c r="O2349" s="11"/>
    </row>
    <row r="2350" s="2" customFormat="1" ht="30" hidden="1" customHeight="1">
      <c r="A2350" s="5" t="s">
        <v>1402</v>
      </c>
      <c r="B2350" s="5" t="s">
        <v>16</v>
      </c>
      <c r="C2350" s="6">
        <v>1329001726</v>
      </c>
      <c r="D2350" s="7" t="s">
        <v>2429</v>
      </c>
      <c r="E2350" s="7"/>
      <c r="F2350" s="8">
        <v>46081.437188252312</v>
      </c>
      <c r="G2350" s="8">
        <v>46082.294693738426</v>
      </c>
      <c r="H2350" s="9">
        <v>52</v>
      </c>
      <c r="I2350" s="6">
        <v>400396</v>
      </c>
      <c r="J2350" s="7" t="s">
        <v>170</v>
      </c>
      <c r="K2350" s="6">
        <v>153000146</v>
      </c>
      <c r="L2350" s="10"/>
      <c r="M2350" s="11">
        <v>47903</v>
      </c>
      <c r="N2350" s="11"/>
      <c r="O2350" s="11"/>
    </row>
    <row r="2351" s="2" customFormat="1" ht="30" hidden="1" customHeight="1">
      <c r="A2351" s="5" t="s">
        <v>1402</v>
      </c>
      <c r="B2351" s="5" t="s">
        <v>16</v>
      </c>
      <c r="C2351" s="6">
        <v>1329001726</v>
      </c>
      <c r="D2351" s="7" t="s">
        <v>2430</v>
      </c>
      <c r="E2351" s="7"/>
      <c r="F2351" s="8">
        <v>46081.437188252312</v>
      </c>
      <c r="G2351" s="8">
        <v>46082.311848460646</v>
      </c>
      <c r="H2351" s="9">
        <v>52</v>
      </c>
      <c r="I2351" s="6">
        <v>400396</v>
      </c>
      <c r="J2351" s="7" t="s">
        <v>170</v>
      </c>
      <c r="K2351" s="6">
        <v>153000146</v>
      </c>
      <c r="L2351" s="10"/>
      <c r="M2351" s="11">
        <v>47903</v>
      </c>
      <c r="N2351" s="11"/>
      <c r="O2351" s="11"/>
    </row>
    <row r="2352" s="2" customFormat="1" ht="30" hidden="1" customHeight="1">
      <c r="A2352" s="5" t="s">
        <v>1402</v>
      </c>
      <c r="B2352" s="5" t="s">
        <v>16</v>
      </c>
      <c r="C2352" s="6">
        <v>1329001726</v>
      </c>
      <c r="D2352" s="7" t="s">
        <v>2431</v>
      </c>
      <c r="E2352" s="7"/>
      <c r="F2352" s="8">
        <v>46081.437188252312</v>
      </c>
      <c r="G2352" s="8">
        <v>46082.29784954861</v>
      </c>
      <c r="H2352" s="9">
        <v>52</v>
      </c>
      <c r="I2352" s="6">
        <v>400396</v>
      </c>
      <c r="J2352" s="7" t="s">
        <v>170</v>
      </c>
      <c r="K2352" s="6">
        <v>153000146</v>
      </c>
      <c r="L2352" s="10"/>
      <c r="M2352" s="11">
        <v>47903</v>
      </c>
      <c r="N2352" s="11"/>
      <c r="O2352" s="11"/>
    </row>
    <row r="2353" s="2" customFormat="1" ht="30" hidden="1" customHeight="1">
      <c r="A2353" s="5" t="s">
        <v>1402</v>
      </c>
      <c r="B2353" s="5" t="s">
        <v>16</v>
      </c>
      <c r="C2353" s="6">
        <v>1329001726</v>
      </c>
      <c r="D2353" s="7" t="s">
        <v>2432</v>
      </c>
      <c r="E2353" s="7"/>
      <c r="F2353" s="8">
        <v>46081.437188252312</v>
      </c>
      <c r="G2353" s="8">
        <v>46082.297671493056</v>
      </c>
      <c r="H2353" s="9">
        <v>52</v>
      </c>
      <c r="I2353" s="6">
        <v>400396</v>
      </c>
      <c r="J2353" s="7" t="s">
        <v>170</v>
      </c>
      <c r="K2353" s="6">
        <v>153000146</v>
      </c>
      <c r="L2353" s="10"/>
      <c r="M2353" s="11">
        <v>47903</v>
      </c>
      <c r="N2353" s="11"/>
      <c r="O2353" s="11"/>
    </row>
    <row r="2354" s="2" customFormat="1" ht="30" hidden="1" customHeight="1">
      <c r="A2354" s="5" t="s">
        <v>1402</v>
      </c>
      <c r="B2354" s="5" t="s">
        <v>16</v>
      </c>
      <c r="C2354" s="6">
        <v>1329001726</v>
      </c>
      <c r="D2354" s="7" t="s">
        <v>2433</v>
      </c>
      <c r="E2354" s="7"/>
      <c r="F2354" s="8">
        <v>46081.437188252312</v>
      </c>
      <c r="G2354" s="8">
        <v>46082.297490486111</v>
      </c>
      <c r="H2354" s="9">
        <v>52</v>
      </c>
      <c r="I2354" s="6">
        <v>400396</v>
      </c>
      <c r="J2354" s="7" t="s">
        <v>170</v>
      </c>
      <c r="K2354" s="6">
        <v>153000146</v>
      </c>
      <c r="L2354" s="10"/>
      <c r="M2354" s="11">
        <v>47903</v>
      </c>
      <c r="N2354" s="11"/>
      <c r="O2354" s="11"/>
    </row>
    <row r="2355" s="2" customFormat="1" ht="30" hidden="1" customHeight="1">
      <c r="A2355" s="5" t="s">
        <v>1402</v>
      </c>
      <c r="B2355" s="5" t="s">
        <v>16</v>
      </c>
      <c r="C2355" s="6">
        <v>1329001726</v>
      </c>
      <c r="D2355" s="7" t="s">
        <v>2434</v>
      </c>
      <c r="E2355" s="7"/>
      <c r="F2355" s="8">
        <v>46081.437188252312</v>
      </c>
      <c r="G2355" s="8">
        <v>46082.297305300926</v>
      </c>
      <c r="H2355" s="9">
        <v>52</v>
      </c>
      <c r="I2355" s="6">
        <v>400396</v>
      </c>
      <c r="J2355" s="7" t="s">
        <v>170</v>
      </c>
      <c r="K2355" s="6">
        <v>153000146</v>
      </c>
      <c r="L2355" s="10"/>
      <c r="M2355" s="11">
        <v>47903</v>
      </c>
      <c r="N2355" s="11"/>
      <c r="O2355" s="11"/>
    </row>
    <row r="2356" s="2" customFormat="1" ht="30" hidden="1" customHeight="1">
      <c r="A2356" s="5" t="s">
        <v>1402</v>
      </c>
      <c r="B2356" s="5" t="s">
        <v>16</v>
      </c>
      <c r="C2356" s="6">
        <v>1329001726</v>
      </c>
      <c r="D2356" s="7" t="s">
        <v>2435</v>
      </c>
      <c r="E2356" s="7"/>
      <c r="F2356" s="8">
        <v>46081.437188252312</v>
      </c>
      <c r="G2356" s="8">
        <v>46082.297152083331</v>
      </c>
      <c r="H2356" s="9">
        <v>52</v>
      </c>
      <c r="I2356" s="6">
        <v>400396</v>
      </c>
      <c r="J2356" s="7" t="s">
        <v>170</v>
      </c>
      <c r="K2356" s="6">
        <v>153000146</v>
      </c>
      <c r="L2356" s="10"/>
      <c r="M2356" s="11">
        <v>47903</v>
      </c>
      <c r="N2356" s="11"/>
      <c r="O2356" s="11"/>
    </row>
    <row r="2357" s="2" customFormat="1" ht="30" hidden="1" customHeight="1">
      <c r="A2357" s="5" t="s">
        <v>1402</v>
      </c>
      <c r="B2357" s="5" t="s">
        <v>16</v>
      </c>
      <c r="C2357" s="6">
        <v>1329001726</v>
      </c>
      <c r="D2357" s="7" t="s">
        <v>2436</v>
      </c>
      <c r="E2357" s="7"/>
      <c r="F2357" s="8">
        <v>46081.437188252312</v>
      </c>
      <c r="G2357" s="8">
        <v>46082.296863344905</v>
      </c>
      <c r="H2357" s="9">
        <v>52</v>
      </c>
      <c r="I2357" s="6">
        <v>400396</v>
      </c>
      <c r="J2357" s="7" t="s">
        <v>170</v>
      </c>
      <c r="K2357" s="6">
        <v>153000146</v>
      </c>
      <c r="L2357" s="10"/>
      <c r="M2357" s="11">
        <v>47903</v>
      </c>
      <c r="N2357" s="11"/>
      <c r="O2357" s="11"/>
    </row>
    <row r="2358" s="2" customFormat="1" ht="30" hidden="1" customHeight="1">
      <c r="A2358" s="5" t="s">
        <v>1402</v>
      </c>
      <c r="B2358" s="5" t="s">
        <v>16</v>
      </c>
      <c r="C2358" s="6">
        <v>1329001726</v>
      </c>
      <c r="D2358" s="7" t="s">
        <v>2437</v>
      </c>
      <c r="E2358" s="7"/>
      <c r="F2358" s="8">
        <v>46081.437188252312</v>
      </c>
      <c r="G2358" s="8">
        <v>46082.296685451387</v>
      </c>
      <c r="H2358" s="9">
        <v>52</v>
      </c>
      <c r="I2358" s="6">
        <v>400396</v>
      </c>
      <c r="J2358" s="7" t="s">
        <v>170</v>
      </c>
      <c r="K2358" s="6">
        <v>153000146</v>
      </c>
      <c r="L2358" s="10"/>
      <c r="M2358" s="11">
        <v>47903</v>
      </c>
      <c r="N2358" s="11"/>
      <c r="O2358" s="11"/>
    </row>
    <row r="2359" s="2" customFormat="1" ht="30" hidden="1" customHeight="1">
      <c r="A2359" s="5" t="s">
        <v>1402</v>
      </c>
      <c r="B2359" s="5" t="s">
        <v>16</v>
      </c>
      <c r="C2359" s="6">
        <v>1329001726</v>
      </c>
      <c r="D2359" s="7" t="s">
        <v>2438</v>
      </c>
      <c r="E2359" s="7"/>
      <c r="F2359" s="8">
        <v>46081.437188252312</v>
      </c>
      <c r="G2359" s="8">
        <v>46082.29650315972</v>
      </c>
      <c r="H2359" s="9">
        <v>52</v>
      </c>
      <c r="I2359" s="6">
        <v>400396</v>
      </c>
      <c r="J2359" s="7" t="s">
        <v>170</v>
      </c>
      <c r="K2359" s="6">
        <v>153000146</v>
      </c>
      <c r="L2359" s="10"/>
      <c r="M2359" s="11">
        <v>47903</v>
      </c>
      <c r="N2359" s="11"/>
      <c r="O2359" s="11"/>
    </row>
    <row r="2360" s="2" customFormat="1" ht="30" hidden="1" customHeight="1">
      <c r="A2360" s="5" t="s">
        <v>1402</v>
      </c>
      <c r="B2360" s="5" t="s">
        <v>16</v>
      </c>
      <c r="C2360" s="6">
        <v>1329001726</v>
      </c>
      <c r="D2360" s="7" t="s">
        <v>2439</v>
      </c>
      <c r="E2360" s="7"/>
      <c r="F2360" s="8">
        <v>46081.437188252312</v>
      </c>
      <c r="G2360" s="8">
        <v>46082.296313182866</v>
      </c>
      <c r="H2360" s="9">
        <v>52</v>
      </c>
      <c r="I2360" s="6">
        <v>400396</v>
      </c>
      <c r="J2360" s="7" t="s">
        <v>170</v>
      </c>
      <c r="K2360" s="6">
        <v>153000146</v>
      </c>
      <c r="L2360" s="10"/>
      <c r="M2360" s="11">
        <v>47903</v>
      </c>
      <c r="N2360" s="11"/>
      <c r="O2360" s="11"/>
    </row>
    <row r="2361" s="2" customFormat="1" ht="30" hidden="1" customHeight="1">
      <c r="A2361" s="5" t="s">
        <v>1402</v>
      </c>
      <c r="B2361" s="5" t="s">
        <v>16</v>
      </c>
      <c r="C2361" s="6">
        <v>1329001726</v>
      </c>
      <c r="D2361" s="7" t="s">
        <v>2440</v>
      </c>
      <c r="E2361" s="7"/>
      <c r="F2361" s="8">
        <v>46081.437188252312</v>
      </c>
      <c r="G2361" s="8">
        <v>46082.296135775461</v>
      </c>
      <c r="H2361" s="9">
        <v>52</v>
      </c>
      <c r="I2361" s="6">
        <v>400396</v>
      </c>
      <c r="J2361" s="7" t="s">
        <v>170</v>
      </c>
      <c r="K2361" s="6">
        <v>153000146</v>
      </c>
      <c r="L2361" s="10"/>
      <c r="M2361" s="11">
        <v>47903</v>
      </c>
      <c r="N2361" s="11"/>
      <c r="O2361" s="11"/>
    </row>
    <row r="2362" s="2" customFormat="1" ht="30" hidden="1" customHeight="1">
      <c r="A2362" s="5" t="s">
        <v>1402</v>
      </c>
      <c r="B2362" s="5" t="s">
        <v>16</v>
      </c>
      <c r="C2362" s="6">
        <v>1329001726</v>
      </c>
      <c r="D2362" s="7" t="s">
        <v>2441</v>
      </c>
      <c r="E2362" s="7"/>
      <c r="F2362" s="8">
        <v>46081.437188252312</v>
      </c>
      <c r="G2362" s="8">
        <v>46082.295954166664</v>
      </c>
      <c r="H2362" s="9">
        <v>52</v>
      </c>
      <c r="I2362" s="6">
        <v>400396</v>
      </c>
      <c r="J2362" s="7" t="s">
        <v>170</v>
      </c>
      <c r="K2362" s="6">
        <v>153000144</v>
      </c>
      <c r="L2362" s="10"/>
      <c r="M2362" s="11">
        <v>47902</v>
      </c>
      <c r="N2362" s="11"/>
      <c r="O2362" s="11"/>
    </row>
    <row r="2363" s="2" customFormat="1" ht="30" hidden="1" customHeight="1">
      <c r="A2363" s="5" t="s">
        <v>1402</v>
      </c>
      <c r="B2363" s="5" t="s">
        <v>16</v>
      </c>
      <c r="C2363" s="6">
        <v>1329001726</v>
      </c>
      <c r="D2363" s="7" t="s">
        <v>2442</v>
      </c>
      <c r="E2363" s="7"/>
      <c r="F2363" s="8">
        <v>46081.437188252312</v>
      </c>
      <c r="G2363" s="8">
        <v>46082.295764155089</v>
      </c>
      <c r="H2363" s="9">
        <v>52</v>
      </c>
      <c r="I2363" s="6">
        <v>400396</v>
      </c>
      <c r="J2363" s="7" t="s">
        <v>170</v>
      </c>
      <c r="K2363" s="6">
        <v>153000144</v>
      </c>
      <c r="L2363" s="10"/>
      <c r="M2363" s="11">
        <v>47902</v>
      </c>
      <c r="N2363" s="11"/>
      <c r="O2363" s="11"/>
    </row>
    <row r="2364" s="2" customFormat="1" ht="30" hidden="1" customHeight="1">
      <c r="A2364" s="5" t="s">
        <v>1402</v>
      </c>
      <c r="B2364" s="5" t="s">
        <v>16</v>
      </c>
      <c r="C2364" s="6">
        <v>1329001726</v>
      </c>
      <c r="D2364" s="7" t="s">
        <v>2443</v>
      </c>
      <c r="E2364" s="7"/>
      <c r="F2364" s="8">
        <v>46081.437188252312</v>
      </c>
      <c r="G2364" s="8">
        <v>46082.295566805551</v>
      </c>
      <c r="H2364" s="9">
        <v>52</v>
      </c>
      <c r="I2364" s="6">
        <v>400396</v>
      </c>
      <c r="J2364" s="7" t="s">
        <v>170</v>
      </c>
      <c r="K2364" s="6">
        <v>153000146</v>
      </c>
      <c r="L2364" s="10"/>
      <c r="M2364" s="11">
        <v>47903</v>
      </c>
      <c r="N2364" s="11"/>
      <c r="O2364" s="11"/>
    </row>
    <row r="2365" s="2" customFormat="1" ht="30" hidden="1" customHeight="1">
      <c r="A2365" s="5" t="s">
        <v>1402</v>
      </c>
      <c r="B2365" s="5" t="s">
        <v>16</v>
      </c>
      <c r="C2365" s="6">
        <v>1329001726</v>
      </c>
      <c r="D2365" s="7" t="s">
        <v>2444</v>
      </c>
      <c r="E2365" s="7"/>
      <c r="F2365" s="8">
        <v>46081.437188252312</v>
      </c>
      <c r="G2365" s="8">
        <v>46082.295388206017</v>
      </c>
      <c r="H2365" s="9">
        <v>52</v>
      </c>
      <c r="I2365" s="6">
        <v>400396</v>
      </c>
      <c r="J2365" s="7" t="s">
        <v>170</v>
      </c>
      <c r="K2365" s="6">
        <v>153000146</v>
      </c>
      <c r="L2365" s="10"/>
      <c r="M2365" s="11">
        <v>47903</v>
      </c>
      <c r="N2365" s="11"/>
      <c r="O2365" s="11"/>
    </row>
    <row r="2366" s="2" customFormat="1" ht="30" hidden="1" customHeight="1">
      <c r="A2366" s="5" t="s">
        <v>1402</v>
      </c>
      <c r="B2366" s="5" t="s">
        <v>16</v>
      </c>
      <c r="C2366" s="6">
        <v>1329001726</v>
      </c>
      <c r="D2366" s="7" t="s">
        <v>2445</v>
      </c>
      <c r="E2366" s="7"/>
      <c r="F2366" s="8">
        <v>46081.437188252312</v>
      </c>
      <c r="G2366" s="8">
        <v>46082.295124247685</v>
      </c>
      <c r="H2366" s="9">
        <v>52</v>
      </c>
      <c r="I2366" s="6">
        <v>400396</v>
      </c>
      <c r="J2366" s="7" t="s">
        <v>170</v>
      </c>
      <c r="K2366" s="6">
        <v>153000146</v>
      </c>
      <c r="L2366" s="10"/>
      <c r="M2366" s="11">
        <v>47903</v>
      </c>
      <c r="N2366" s="11"/>
      <c r="O2366" s="11"/>
    </row>
    <row r="2367" s="2" customFormat="1" ht="30" hidden="1" customHeight="1">
      <c r="A2367" s="5" t="s">
        <v>1402</v>
      </c>
      <c r="B2367" s="5" t="s">
        <v>16</v>
      </c>
      <c r="C2367" s="6">
        <v>1329001726</v>
      </c>
      <c r="D2367" s="7" t="s">
        <v>2446</v>
      </c>
      <c r="E2367" s="7"/>
      <c r="F2367" s="8">
        <v>46081.437188252312</v>
      </c>
      <c r="G2367" s="8">
        <v>46082.294411145835</v>
      </c>
      <c r="H2367" s="9">
        <v>52</v>
      </c>
      <c r="I2367" s="6">
        <v>400396</v>
      </c>
      <c r="J2367" s="7" t="s">
        <v>170</v>
      </c>
      <c r="K2367" s="6">
        <v>153000146</v>
      </c>
      <c r="L2367" s="10"/>
      <c r="M2367" s="11">
        <v>47903</v>
      </c>
      <c r="N2367" s="11"/>
      <c r="O2367" s="11"/>
    </row>
    <row r="2368" s="2" customFormat="1" ht="30" hidden="1" customHeight="1">
      <c r="A2368" s="5" t="s">
        <v>1402</v>
      </c>
      <c r="B2368" s="5" t="s">
        <v>16</v>
      </c>
      <c r="C2368" s="6">
        <v>1329001726</v>
      </c>
      <c r="D2368" s="7" t="s">
        <v>2447</v>
      </c>
      <c r="E2368" s="7"/>
      <c r="F2368" s="8">
        <v>46081.437188252312</v>
      </c>
      <c r="G2368" s="8">
        <v>46082.294060497683</v>
      </c>
      <c r="H2368" s="9">
        <v>52</v>
      </c>
      <c r="I2368" s="6">
        <v>400396</v>
      </c>
      <c r="J2368" s="7" t="s">
        <v>170</v>
      </c>
      <c r="K2368" s="6">
        <v>153000144</v>
      </c>
      <c r="L2368" s="10"/>
      <c r="M2368" s="11">
        <v>47902</v>
      </c>
      <c r="N2368" s="11"/>
      <c r="O2368" s="11"/>
    </row>
    <row r="2369" s="2" customFormat="1" ht="30" hidden="1" customHeight="1">
      <c r="A2369" s="5" t="s">
        <v>1402</v>
      </c>
      <c r="B2369" s="5" t="s">
        <v>16</v>
      </c>
      <c r="C2369" s="6">
        <v>1329001726</v>
      </c>
      <c r="D2369" s="7" t="s">
        <v>2448</v>
      </c>
      <c r="E2369" s="7"/>
      <c r="F2369" s="8">
        <v>46081.437188252312</v>
      </c>
      <c r="G2369" s="8">
        <v>46082.293819525461</v>
      </c>
      <c r="H2369" s="9">
        <v>52</v>
      </c>
      <c r="I2369" s="6">
        <v>400396</v>
      </c>
      <c r="J2369" s="7" t="s">
        <v>170</v>
      </c>
      <c r="K2369" s="6">
        <v>1530000144</v>
      </c>
      <c r="L2369" s="10"/>
      <c r="M2369" s="11">
        <v>47902</v>
      </c>
      <c r="N2369" s="11"/>
      <c r="O2369" s="11"/>
    </row>
    <row r="2370" s="2" customFormat="1" ht="30" hidden="1" customHeight="1">
      <c r="A2370" s="5" t="s">
        <v>1402</v>
      </c>
      <c r="B2370" s="5" t="s">
        <v>16</v>
      </c>
      <c r="C2370" s="6">
        <v>1329001726</v>
      </c>
      <c r="D2370" s="7" t="s">
        <v>2449</v>
      </c>
      <c r="E2370" s="7"/>
      <c r="F2370" s="8">
        <v>46081.437188252312</v>
      </c>
      <c r="G2370" s="8">
        <v>46082.292976770834</v>
      </c>
      <c r="H2370" s="9">
        <v>52</v>
      </c>
      <c r="I2370" s="6">
        <v>400396</v>
      </c>
      <c r="J2370" s="7" t="s">
        <v>170</v>
      </c>
      <c r="K2370" s="6">
        <v>153000144</v>
      </c>
      <c r="L2370" s="10"/>
      <c r="M2370" s="11">
        <v>47902</v>
      </c>
      <c r="N2370" s="11"/>
      <c r="O2370" s="11"/>
    </row>
    <row r="2371" s="2" customFormat="1" ht="30" hidden="1" customHeight="1">
      <c r="A2371" s="5" t="s">
        <v>1402</v>
      </c>
      <c r="B2371" s="5" t="s">
        <v>16</v>
      </c>
      <c r="C2371" s="6">
        <v>1329001726</v>
      </c>
      <c r="D2371" s="7" t="s">
        <v>2450</v>
      </c>
      <c r="E2371" s="7"/>
      <c r="F2371" s="8">
        <v>46081.437188252312</v>
      </c>
      <c r="G2371" s="8">
        <v>46082.291184374997</v>
      </c>
      <c r="H2371" s="9">
        <v>52</v>
      </c>
      <c r="I2371" s="6">
        <v>400396</v>
      </c>
      <c r="J2371" s="7" t="s">
        <v>170</v>
      </c>
      <c r="K2371" s="6">
        <v>153000144</v>
      </c>
      <c r="L2371" s="10"/>
      <c r="M2371" s="11">
        <v>47902</v>
      </c>
      <c r="N2371" s="11"/>
      <c r="O2371" s="11"/>
    </row>
    <row r="2372" s="2" customFormat="1" ht="30" hidden="1" customHeight="1">
      <c r="A2372" s="5" t="s">
        <v>111</v>
      </c>
      <c r="B2372" s="5" t="s">
        <v>16</v>
      </c>
      <c r="C2372" s="6">
        <v>1329001724</v>
      </c>
      <c r="D2372" s="7" t="s">
        <v>2451</v>
      </c>
      <c r="E2372" s="7"/>
      <c r="F2372" s="8">
        <v>46082.21110969907</v>
      </c>
      <c r="G2372" s="8">
        <v>46082.262204652776</v>
      </c>
      <c r="H2372" s="9">
        <v>4</v>
      </c>
      <c r="I2372" s="6">
        <v>401090</v>
      </c>
      <c r="J2372" s="7" t="s">
        <v>2452</v>
      </c>
      <c r="K2372" s="6">
        <v>100010119</v>
      </c>
      <c r="L2372" s="10">
        <v>45918</v>
      </c>
      <c r="M2372" s="11">
        <v>47743</v>
      </c>
      <c r="N2372" s="11"/>
      <c r="O2372" s="11"/>
    </row>
    <row r="2373" s="2" customFormat="1" ht="30" hidden="1" customHeight="1">
      <c r="A2373" s="5" t="s">
        <v>111</v>
      </c>
      <c r="B2373" s="5" t="s">
        <v>16</v>
      </c>
      <c r="C2373" s="6">
        <v>1329001724</v>
      </c>
      <c r="D2373" s="7" t="s">
        <v>2453</v>
      </c>
      <c r="E2373" s="7"/>
      <c r="F2373" s="8">
        <v>46082.21110969907</v>
      </c>
      <c r="G2373" s="8">
        <v>46082.272155868057</v>
      </c>
      <c r="H2373" s="9">
        <v>24</v>
      </c>
      <c r="I2373" s="6">
        <v>400426</v>
      </c>
      <c r="J2373" s="7" t="s">
        <v>833</v>
      </c>
      <c r="K2373" s="6">
        <v>153000110</v>
      </c>
      <c r="L2373" s="10"/>
      <c r="M2373" s="11">
        <v>47894</v>
      </c>
      <c r="N2373" s="11"/>
      <c r="O2373" s="11"/>
    </row>
    <row r="2374" s="2" customFormat="1" ht="30" hidden="1" customHeight="1">
      <c r="A2374" s="5" t="s">
        <v>111</v>
      </c>
      <c r="B2374" s="5" t="s">
        <v>16</v>
      </c>
      <c r="C2374" s="6">
        <v>1329001724</v>
      </c>
      <c r="D2374" s="7" t="s">
        <v>2454</v>
      </c>
      <c r="E2374" s="7"/>
      <c r="F2374" s="8">
        <v>46082.21110969907</v>
      </c>
      <c r="G2374" s="8">
        <v>46082.276147546298</v>
      </c>
      <c r="H2374" s="9">
        <v>24</v>
      </c>
      <c r="I2374" s="6">
        <v>400426</v>
      </c>
      <c r="J2374" s="7" t="s">
        <v>833</v>
      </c>
      <c r="K2374" s="6">
        <v>153000110</v>
      </c>
      <c r="L2374" s="10">
        <v>46069</v>
      </c>
      <c r="M2374" s="11">
        <v>47894</v>
      </c>
      <c r="N2374" s="11"/>
      <c r="O2374" s="11"/>
    </row>
    <row r="2375" s="2" customFormat="1" ht="30" hidden="1" customHeight="1">
      <c r="A2375" s="5" t="s">
        <v>111</v>
      </c>
      <c r="B2375" s="5" t="s">
        <v>16</v>
      </c>
      <c r="C2375" s="6">
        <v>1329001724</v>
      </c>
      <c r="D2375" s="7" t="s">
        <v>2455</v>
      </c>
      <c r="E2375" s="7"/>
      <c r="F2375" s="8">
        <v>46082.21110969907</v>
      </c>
      <c r="G2375" s="8">
        <v>46082.275726377316</v>
      </c>
      <c r="H2375" s="9">
        <v>24</v>
      </c>
      <c r="I2375" s="6">
        <v>400426</v>
      </c>
      <c r="J2375" s="7" t="s">
        <v>833</v>
      </c>
      <c r="K2375" s="6">
        <v>153000112</v>
      </c>
      <c r="L2375" s="10">
        <v>46069</v>
      </c>
      <c r="M2375" s="11">
        <v>47894</v>
      </c>
      <c r="N2375" s="11"/>
      <c r="O2375" s="11"/>
    </row>
    <row r="2376" s="2" customFormat="1" ht="30" hidden="1" customHeight="1">
      <c r="A2376" s="5" t="s">
        <v>111</v>
      </c>
      <c r="B2376" s="5" t="s">
        <v>16</v>
      </c>
      <c r="C2376" s="6">
        <v>1329001724</v>
      </c>
      <c r="D2376" s="7" t="s">
        <v>2456</v>
      </c>
      <c r="E2376" s="7"/>
      <c r="F2376" s="8">
        <v>46082.21110969907</v>
      </c>
      <c r="G2376" s="8">
        <v>46082.274463912036</v>
      </c>
      <c r="H2376" s="9">
        <v>24</v>
      </c>
      <c r="I2376" s="6">
        <v>400426</v>
      </c>
      <c r="J2376" s="7" t="s">
        <v>833</v>
      </c>
      <c r="K2376" s="6">
        <v>153000110</v>
      </c>
      <c r="L2376" s="10"/>
      <c r="M2376" s="11">
        <v>47894</v>
      </c>
      <c r="N2376" s="11"/>
      <c r="O2376" s="11"/>
    </row>
    <row r="2377" s="2" customFormat="1" ht="30" hidden="1" customHeight="1">
      <c r="A2377" s="5" t="s">
        <v>111</v>
      </c>
      <c r="B2377" s="5" t="s">
        <v>16</v>
      </c>
      <c r="C2377" s="6">
        <v>1329001724</v>
      </c>
      <c r="D2377" s="7" t="s">
        <v>2457</v>
      </c>
      <c r="E2377" s="7"/>
      <c r="F2377" s="8">
        <v>46082.21110969907</v>
      </c>
      <c r="G2377" s="8">
        <v>46082.273893784717</v>
      </c>
      <c r="H2377" s="9">
        <v>24</v>
      </c>
      <c r="I2377" s="6">
        <v>400426</v>
      </c>
      <c r="J2377" s="7" t="s">
        <v>833</v>
      </c>
      <c r="K2377" s="6">
        <v>153000110</v>
      </c>
      <c r="L2377" s="10"/>
      <c r="M2377" s="11">
        <v>47894</v>
      </c>
      <c r="N2377" s="11"/>
      <c r="O2377" s="11"/>
    </row>
    <row r="2378" s="2" customFormat="1" ht="30" hidden="1" customHeight="1">
      <c r="A2378" s="5" t="s">
        <v>111</v>
      </c>
      <c r="B2378" s="5" t="s">
        <v>16</v>
      </c>
      <c r="C2378" s="6">
        <v>1329001724</v>
      </c>
      <c r="D2378" s="7" t="s">
        <v>2458</v>
      </c>
      <c r="E2378" s="7"/>
      <c r="F2378" s="8">
        <v>46082.21110969907</v>
      </c>
      <c r="G2378" s="8">
        <v>46082.273333819445</v>
      </c>
      <c r="H2378" s="9">
        <v>24</v>
      </c>
      <c r="I2378" s="6">
        <v>400426</v>
      </c>
      <c r="J2378" s="7" t="s">
        <v>833</v>
      </c>
      <c r="K2378" s="6">
        <v>153000110</v>
      </c>
      <c r="L2378" s="10"/>
      <c r="M2378" s="11">
        <v>47894</v>
      </c>
      <c r="N2378" s="11"/>
      <c r="O2378" s="11"/>
    </row>
    <row r="2379" s="2" customFormat="1" ht="30" hidden="1" customHeight="1">
      <c r="A2379" s="5" t="s">
        <v>111</v>
      </c>
      <c r="B2379" s="5" t="s">
        <v>16</v>
      </c>
      <c r="C2379" s="6">
        <v>1329001724</v>
      </c>
      <c r="D2379" s="7" t="s">
        <v>2459</v>
      </c>
      <c r="E2379" s="7"/>
      <c r="F2379" s="8">
        <v>46082.21110969907</v>
      </c>
      <c r="G2379" s="8">
        <v>46082.275044849535</v>
      </c>
      <c r="H2379" s="9">
        <v>24</v>
      </c>
      <c r="I2379" s="6">
        <v>400426</v>
      </c>
      <c r="J2379" s="7" t="s">
        <v>833</v>
      </c>
      <c r="K2379" s="6">
        <v>153000110</v>
      </c>
      <c r="L2379" s="10">
        <v>46069</v>
      </c>
      <c r="M2379" s="11">
        <v>47894</v>
      </c>
      <c r="N2379" s="11"/>
      <c r="O2379" s="11"/>
    </row>
    <row r="2380" s="2" customFormat="1" ht="30" hidden="1" customHeight="1">
      <c r="A2380" s="5" t="s">
        <v>111</v>
      </c>
      <c r="B2380" s="5" t="s">
        <v>16</v>
      </c>
      <c r="C2380" s="6">
        <v>1329001724</v>
      </c>
      <c r="D2380" s="7" t="s">
        <v>2460</v>
      </c>
      <c r="E2380" s="7"/>
      <c r="F2380" s="8">
        <v>46082.21110969907</v>
      </c>
      <c r="G2380" s="8">
        <v>46082.254769108797</v>
      </c>
      <c r="H2380" s="9">
        <v>4</v>
      </c>
      <c r="I2380" s="6">
        <v>401047</v>
      </c>
      <c r="J2380" s="7" t="s">
        <v>595</v>
      </c>
      <c r="K2380" s="6">
        <v>153000130</v>
      </c>
      <c r="L2380" s="10"/>
      <c r="M2380" s="11">
        <v>47896</v>
      </c>
      <c r="N2380" s="11"/>
      <c r="O2380" s="11"/>
    </row>
    <row r="2381" s="2" customFormat="1" ht="30" hidden="1" customHeight="1">
      <c r="A2381" s="5" t="s">
        <v>111</v>
      </c>
      <c r="B2381" s="5" t="s">
        <v>16</v>
      </c>
      <c r="C2381" s="6">
        <v>1329001724</v>
      </c>
      <c r="D2381" s="7" t="s">
        <v>2461</v>
      </c>
      <c r="E2381" s="7"/>
      <c r="F2381" s="8">
        <v>46082.21110969907</v>
      </c>
      <c r="G2381" s="8">
        <v>46082.257206608796</v>
      </c>
      <c r="H2381" s="9">
        <v>4</v>
      </c>
      <c r="I2381" s="6">
        <v>401047</v>
      </c>
      <c r="J2381" s="7" t="s">
        <v>595</v>
      </c>
      <c r="K2381" s="6">
        <v>153000130</v>
      </c>
      <c r="L2381" s="10">
        <v>46071</v>
      </c>
      <c r="M2381" s="11">
        <v>47896</v>
      </c>
      <c r="N2381" s="11"/>
      <c r="O2381" s="11"/>
    </row>
    <row r="2382" s="2" customFormat="1" ht="30" hidden="1" customHeight="1">
      <c r="A2382" s="5" t="s">
        <v>111</v>
      </c>
      <c r="B2382" s="5" t="s">
        <v>16</v>
      </c>
      <c r="C2382" s="6">
        <v>1329001724</v>
      </c>
      <c r="D2382" s="7" t="s">
        <v>2462</v>
      </c>
      <c r="E2382" s="7"/>
      <c r="F2382" s="8">
        <v>46082.21110969907</v>
      </c>
      <c r="G2382" s="8">
        <v>46082.256802465279</v>
      </c>
      <c r="H2382" s="9">
        <v>4</v>
      </c>
      <c r="I2382" s="6">
        <v>401047</v>
      </c>
      <c r="J2382" s="7" t="s">
        <v>595</v>
      </c>
      <c r="K2382" s="6">
        <v>153000130</v>
      </c>
      <c r="L2382" s="10">
        <v>46071</v>
      </c>
      <c r="M2382" s="11">
        <v>47896</v>
      </c>
      <c r="N2382" s="11"/>
      <c r="O2382" s="11"/>
    </row>
    <row r="2383" s="2" customFormat="1" ht="30" hidden="1" customHeight="1">
      <c r="A2383" s="5" t="s">
        <v>111</v>
      </c>
      <c r="B2383" s="5" t="s">
        <v>16</v>
      </c>
      <c r="C2383" s="6">
        <v>1329001724</v>
      </c>
      <c r="D2383" s="7" t="s">
        <v>2463</v>
      </c>
      <c r="E2383" s="7"/>
      <c r="F2383" s="8">
        <v>46082.21110969907</v>
      </c>
      <c r="G2383" s="8">
        <v>46082.255314918977</v>
      </c>
      <c r="H2383" s="9">
        <v>4</v>
      </c>
      <c r="I2383" s="6">
        <v>401047</v>
      </c>
      <c r="J2383" s="7" t="s">
        <v>595</v>
      </c>
      <c r="K2383" s="6">
        <v>153000130</v>
      </c>
      <c r="L2383" s="10">
        <v>46071</v>
      </c>
      <c r="M2383" s="11">
        <v>47896</v>
      </c>
      <c r="N2383" s="11"/>
      <c r="O2383" s="11"/>
    </row>
    <row r="2384" s="2" customFormat="1" ht="30" hidden="1" customHeight="1">
      <c r="A2384" s="5" t="s">
        <v>111</v>
      </c>
      <c r="B2384" s="5" t="s">
        <v>16</v>
      </c>
      <c r="C2384" s="6">
        <v>1329001724</v>
      </c>
      <c r="D2384" s="7" t="s">
        <v>2464</v>
      </c>
      <c r="E2384" s="7"/>
      <c r="F2384" s="8">
        <v>46082.21110969907</v>
      </c>
      <c r="G2384" s="8">
        <v>46082.259819166662</v>
      </c>
      <c r="H2384" s="9">
        <v>4</v>
      </c>
      <c r="I2384" s="6">
        <v>401047</v>
      </c>
      <c r="J2384" s="7" t="s">
        <v>595</v>
      </c>
      <c r="K2384" s="6">
        <v>153000130</v>
      </c>
      <c r="L2384" s="10">
        <v>46071</v>
      </c>
      <c r="M2384" s="11">
        <v>47896</v>
      </c>
      <c r="N2384" s="11"/>
      <c r="O2384" s="11"/>
    </row>
    <row r="2385" s="2" customFormat="1" ht="30" hidden="1" customHeight="1">
      <c r="A2385" s="5" t="s">
        <v>111</v>
      </c>
      <c r="B2385" s="5" t="s">
        <v>16</v>
      </c>
      <c r="C2385" s="6">
        <v>1329001724</v>
      </c>
      <c r="D2385" s="7" t="s">
        <v>2465</v>
      </c>
      <c r="E2385" s="7"/>
      <c r="F2385" s="8">
        <v>46082.21110969907</v>
      </c>
      <c r="G2385" s="8">
        <v>46082.263895150463</v>
      </c>
      <c r="H2385" s="9">
        <v>4</v>
      </c>
      <c r="I2385" s="6">
        <v>401047</v>
      </c>
      <c r="J2385" s="7" t="s">
        <v>595</v>
      </c>
      <c r="K2385" s="6">
        <v>153000130</v>
      </c>
      <c r="L2385" s="10">
        <v>46071</v>
      </c>
      <c r="M2385" s="11">
        <v>47896</v>
      </c>
      <c r="N2385" s="11"/>
      <c r="O2385" s="11"/>
    </row>
    <row r="2386" s="2" customFormat="1" ht="30" hidden="1" customHeight="1">
      <c r="A2386" s="5" t="s">
        <v>111</v>
      </c>
      <c r="B2386" s="5" t="s">
        <v>16</v>
      </c>
      <c r="C2386" s="6">
        <v>1329001724</v>
      </c>
      <c r="D2386" s="7" t="s">
        <v>2466</v>
      </c>
      <c r="E2386" s="7"/>
      <c r="F2386" s="8">
        <v>46082.21110969907</v>
      </c>
      <c r="G2386" s="8">
        <v>46082.263447974532</v>
      </c>
      <c r="H2386" s="9">
        <v>4</v>
      </c>
      <c r="I2386" s="6">
        <v>401047</v>
      </c>
      <c r="J2386" s="7" t="s">
        <v>595</v>
      </c>
      <c r="K2386" s="6">
        <v>153000130</v>
      </c>
      <c r="L2386" s="10">
        <v>46071</v>
      </c>
      <c r="M2386" s="11">
        <v>47896</v>
      </c>
      <c r="N2386" s="11"/>
      <c r="O2386" s="11"/>
    </row>
    <row r="2387" s="2" customFormat="1" ht="30" hidden="1" customHeight="1">
      <c r="A2387" s="5" t="s">
        <v>111</v>
      </c>
      <c r="B2387" s="5" t="s">
        <v>16</v>
      </c>
      <c r="C2387" s="6">
        <v>1329001724</v>
      </c>
      <c r="D2387" s="7" t="s">
        <v>2467</v>
      </c>
      <c r="E2387" s="7"/>
      <c r="F2387" s="8">
        <v>46082.21110969907</v>
      </c>
      <c r="G2387" s="8">
        <v>46082.262601388888</v>
      </c>
      <c r="H2387" s="9">
        <v>4</v>
      </c>
      <c r="I2387" s="6">
        <v>401047</v>
      </c>
      <c r="J2387" s="7" t="s">
        <v>595</v>
      </c>
      <c r="K2387" s="6">
        <v>153000130</v>
      </c>
      <c r="L2387" s="10">
        <v>46071</v>
      </c>
      <c r="M2387" s="11">
        <v>47896</v>
      </c>
      <c r="N2387" s="11"/>
      <c r="O2387" s="11"/>
    </row>
    <row r="2388" s="2" customFormat="1" ht="30" hidden="1" customHeight="1">
      <c r="A2388" s="5" t="s">
        <v>111</v>
      </c>
      <c r="B2388" s="5" t="s">
        <v>16</v>
      </c>
      <c r="C2388" s="6">
        <v>1329001724</v>
      </c>
      <c r="D2388" s="7" t="s">
        <v>2468</v>
      </c>
      <c r="E2388" s="7"/>
      <c r="F2388" s="8">
        <v>46082.21110969907</v>
      </c>
      <c r="G2388" s="8">
        <v>46082.261750613427</v>
      </c>
      <c r="H2388" s="9">
        <v>4</v>
      </c>
      <c r="I2388" s="6">
        <v>401047</v>
      </c>
      <c r="J2388" s="7" t="s">
        <v>595</v>
      </c>
      <c r="K2388" s="6">
        <v>153000130</v>
      </c>
      <c r="L2388" s="10">
        <v>46071</v>
      </c>
      <c r="M2388" s="11">
        <v>47896</v>
      </c>
      <c r="N2388" s="11"/>
      <c r="O2388" s="11"/>
    </row>
    <row r="2389" s="2" customFormat="1" ht="30" hidden="1" customHeight="1">
      <c r="A2389" s="5" t="s">
        <v>111</v>
      </c>
      <c r="B2389" s="5" t="s">
        <v>16</v>
      </c>
      <c r="C2389" s="6">
        <v>1329001724</v>
      </c>
      <c r="D2389" s="7" t="s">
        <v>2469</v>
      </c>
      <c r="E2389" s="7"/>
      <c r="F2389" s="8">
        <v>46082.21110969907</v>
      </c>
      <c r="G2389" s="8">
        <v>46082.260224953701</v>
      </c>
      <c r="H2389" s="9">
        <v>4</v>
      </c>
      <c r="I2389" s="6">
        <v>401047</v>
      </c>
      <c r="J2389" s="7" t="s">
        <v>595</v>
      </c>
      <c r="K2389" s="6">
        <v>153000130</v>
      </c>
      <c r="L2389" s="10">
        <v>46071</v>
      </c>
      <c r="M2389" s="11">
        <v>47896</v>
      </c>
      <c r="N2389" s="11"/>
      <c r="O2389" s="11"/>
    </row>
    <row r="2390" s="2" customFormat="1" ht="30" hidden="1" customHeight="1">
      <c r="A2390" s="5" t="s">
        <v>111</v>
      </c>
      <c r="B2390" s="5" t="s">
        <v>16</v>
      </c>
      <c r="C2390" s="6">
        <v>1329001724</v>
      </c>
      <c r="D2390" s="7" t="s">
        <v>2470</v>
      </c>
      <c r="E2390" s="7"/>
      <c r="F2390" s="8">
        <v>46082.21110969907</v>
      </c>
      <c r="G2390" s="8">
        <v>46082.259395671295</v>
      </c>
      <c r="H2390" s="9">
        <v>4</v>
      </c>
      <c r="I2390" s="6">
        <v>401090</v>
      </c>
      <c r="J2390" s="7" t="s">
        <v>2452</v>
      </c>
      <c r="K2390" s="6">
        <v>100010119</v>
      </c>
      <c r="L2390" s="10">
        <v>45918</v>
      </c>
      <c r="M2390" s="11">
        <v>47743</v>
      </c>
      <c r="N2390" s="11"/>
      <c r="O2390" s="11"/>
    </row>
    <row r="2391" s="2" customFormat="1" ht="30" hidden="1" customHeight="1">
      <c r="A2391" s="5" t="s">
        <v>111</v>
      </c>
      <c r="B2391" s="5" t="s">
        <v>16</v>
      </c>
      <c r="C2391" s="6">
        <v>1329001724</v>
      </c>
      <c r="D2391" s="7" t="s">
        <v>2471</v>
      </c>
      <c r="E2391" s="7"/>
      <c r="F2391" s="8">
        <v>46082.21110969907</v>
      </c>
      <c r="G2391" s="8">
        <v>46082.263034594907</v>
      </c>
      <c r="H2391" s="9">
        <v>4</v>
      </c>
      <c r="I2391" s="6">
        <v>401090</v>
      </c>
      <c r="J2391" s="7" t="s">
        <v>2452</v>
      </c>
      <c r="K2391" s="6">
        <v>100010119</v>
      </c>
      <c r="L2391" s="10">
        <v>45918</v>
      </c>
      <c r="M2391" s="11">
        <v>47743</v>
      </c>
      <c r="N2391" s="11"/>
      <c r="O2391" s="11"/>
    </row>
    <row r="2392" s="2" customFormat="1" ht="30" hidden="1" customHeight="1">
      <c r="A2392" s="5" t="s">
        <v>111</v>
      </c>
      <c r="B2392" s="5" t="s">
        <v>16</v>
      </c>
      <c r="C2392" s="6">
        <v>1329001724</v>
      </c>
      <c r="D2392" s="7" t="s">
        <v>2472</v>
      </c>
      <c r="E2392" s="7"/>
      <c r="F2392" s="8">
        <v>46082.21110969907</v>
      </c>
      <c r="G2392" s="8">
        <v>46082.26071372685</v>
      </c>
      <c r="H2392" s="9">
        <v>4</v>
      </c>
      <c r="I2392" s="6">
        <v>401090</v>
      </c>
      <c r="J2392" s="7" t="s">
        <v>2452</v>
      </c>
      <c r="K2392" s="6">
        <v>100010119</v>
      </c>
      <c r="L2392" s="10">
        <v>45918</v>
      </c>
      <c r="M2392" s="11">
        <v>47743</v>
      </c>
      <c r="N2392" s="11"/>
      <c r="O2392" s="11"/>
    </row>
    <row r="2393" s="2" customFormat="1" ht="30" hidden="1" customHeight="1">
      <c r="A2393" s="5" t="s">
        <v>111</v>
      </c>
      <c r="B2393" s="5" t="s">
        <v>16</v>
      </c>
      <c r="C2393" s="6">
        <v>1329001724</v>
      </c>
      <c r="D2393" s="7" t="s">
        <v>2473</v>
      </c>
      <c r="E2393" s="7"/>
      <c r="F2393" s="8">
        <v>46082.21110969907</v>
      </c>
      <c r="G2393" s="8">
        <v>46082.26119449074</v>
      </c>
      <c r="H2393" s="9">
        <v>4</v>
      </c>
      <c r="I2393" s="6">
        <v>401090</v>
      </c>
      <c r="J2393" s="7" t="s">
        <v>2452</v>
      </c>
      <c r="K2393" s="6">
        <v>100010119</v>
      </c>
      <c r="L2393" s="10">
        <v>45918</v>
      </c>
      <c r="M2393" s="11">
        <v>47743</v>
      </c>
      <c r="N2393" s="11"/>
      <c r="O2393" s="11"/>
    </row>
    <row r="2394" s="2" customFormat="1" ht="30" customHeight="1">
      <c r="A2394" s="5" t="s">
        <v>15</v>
      </c>
      <c r="B2394" s="5" t="s">
        <v>16</v>
      </c>
      <c r="C2394" s="12" t="s">
        <v>2474</v>
      </c>
      <c r="D2394" s="7" t="s">
        <v>2475</v>
      </c>
      <c r="E2394" s="7"/>
      <c r="F2394" s="8">
        <v>46083.424783333328</v>
      </c>
      <c r="G2394" s="8">
        <v>46083.457778645832</v>
      </c>
      <c r="H2394" s="9">
        <v>52</v>
      </c>
      <c r="I2394" s="6">
        <v>400396</v>
      </c>
      <c r="J2394" s="7" t="s">
        <v>170</v>
      </c>
      <c r="K2394" s="6" t="s">
        <v>2476</v>
      </c>
      <c r="L2394" s="10"/>
      <c r="M2394" s="11">
        <v>47903</v>
      </c>
      <c r="N2394" s="11">
        <v>46081</v>
      </c>
      <c r="O2394" s="11">
        <v>46081</v>
      </c>
    </row>
    <row r="2395" s="2" customFormat="1" ht="30" customHeight="1">
      <c r="A2395" s="5" t="s">
        <v>15</v>
      </c>
      <c r="B2395" s="5" t="s">
        <v>16</v>
      </c>
      <c r="C2395" s="12" t="s">
        <v>2474</v>
      </c>
      <c r="D2395" s="7" t="s">
        <v>2477</v>
      </c>
      <c r="E2395" s="7"/>
      <c r="F2395" s="8">
        <v>46083.424783333328</v>
      </c>
      <c r="G2395" s="8">
        <v>46083.458755636573</v>
      </c>
      <c r="H2395" s="9">
        <v>24</v>
      </c>
      <c r="I2395" s="6">
        <v>400923</v>
      </c>
      <c r="J2395" s="7" t="s">
        <v>2478</v>
      </c>
      <c r="K2395" s="6" t="s">
        <v>2479</v>
      </c>
      <c r="L2395" s="10"/>
      <c r="M2395" s="11">
        <v>47899</v>
      </c>
      <c r="N2395" s="11">
        <v>46081</v>
      </c>
      <c r="O2395" s="11">
        <v>46081</v>
      </c>
    </row>
    <row r="2396" s="2" customFormat="1" ht="30" customHeight="1">
      <c r="A2396" s="5" t="s">
        <v>15</v>
      </c>
      <c r="B2396" s="5" t="s">
        <v>16</v>
      </c>
      <c r="C2396" s="12" t="s">
        <v>2474</v>
      </c>
      <c r="D2396" s="7" t="s">
        <v>2480</v>
      </c>
      <c r="E2396" s="7"/>
      <c r="F2396" s="8">
        <v>46083.424783333328</v>
      </c>
      <c r="G2396" s="8">
        <v>46083.468168159721</v>
      </c>
      <c r="H2396" s="9">
        <v>24</v>
      </c>
      <c r="I2396" s="6">
        <v>400923</v>
      </c>
      <c r="J2396" s="7" t="s">
        <v>2478</v>
      </c>
      <c r="K2396" s="6" t="s">
        <v>2479</v>
      </c>
      <c r="L2396" s="10">
        <v>46074</v>
      </c>
      <c r="M2396" s="11">
        <v>47899</v>
      </c>
      <c r="N2396" s="11">
        <v>46081</v>
      </c>
      <c r="O2396" s="11">
        <v>46081</v>
      </c>
    </row>
    <row r="2397" s="2" customFormat="1" ht="30" customHeight="1">
      <c r="A2397" s="5" t="s">
        <v>15</v>
      </c>
      <c r="B2397" s="5" t="s">
        <v>16</v>
      </c>
      <c r="C2397" s="12" t="s">
        <v>2474</v>
      </c>
      <c r="D2397" s="7" t="s">
        <v>2481</v>
      </c>
      <c r="E2397" s="7"/>
      <c r="F2397" s="8">
        <v>46083.424783333328</v>
      </c>
      <c r="G2397" s="8">
        <v>46083.467380520829</v>
      </c>
      <c r="H2397" s="9">
        <v>24</v>
      </c>
      <c r="I2397" s="6">
        <v>400923</v>
      </c>
      <c r="J2397" s="7" t="s">
        <v>2478</v>
      </c>
      <c r="K2397" s="6" t="s">
        <v>2479</v>
      </c>
      <c r="L2397" s="10">
        <v>46074</v>
      </c>
      <c r="M2397" s="11">
        <v>47899</v>
      </c>
      <c r="N2397" s="11">
        <v>46081</v>
      </c>
      <c r="O2397" s="11">
        <v>46081</v>
      </c>
    </row>
    <row r="2398" s="2" customFormat="1" ht="30" customHeight="1">
      <c r="A2398" s="5" t="s">
        <v>15</v>
      </c>
      <c r="B2398" s="5" t="s">
        <v>16</v>
      </c>
      <c r="C2398" s="12" t="s">
        <v>2474</v>
      </c>
      <c r="D2398" s="7" t="s">
        <v>2482</v>
      </c>
      <c r="E2398" s="7"/>
      <c r="F2398" s="8">
        <v>46083.424783333328</v>
      </c>
      <c r="G2398" s="8">
        <v>46083.466875659724</v>
      </c>
      <c r="H2398" s="9">
        <v>24</v>
      </c>
      <c r="I2398" s="6">
        <v>400923</v>
      </c>
      <c r="J2398" s="7" t="s">
        <v>2478</v>
      </c>
      <c r="K2398" s="6" t="s">
        <v>2479</v>
      </c>
      <c r="L2398" s="10"/>
      <c r="M2398" s="11">
        <v>47899</v>
      </c>
      <c r="N2398" s="11">
        <v>46081</v>
      </c>
      <c r="O2398" s="11">
        <v>46081</v>
      </c>
    </row>
    <row r="2399" s="2" customFormat="1" ht="30" customHeight="1">
      <c r="A2399" s="5" t="s">
        <v>15</v>
      </c>
      <c r="B2399" s="5" t="s">
        <v>16</v>
      </c>
      <c r="C2399" s="12" t="s">
        <v>2474</v>
      </c>
      <c r="D2399" s="7" t="s">
        <v>2483</v>
      </c>
      <c r="E2399" s="7"/>
      <c r="F2399" s="8">
        <v>46083.424783333328</v>
      </c>
      <c r="G2399" s="8">
        <v>46083.466679351848</v>
      </c>
      <c r="H2399" s="9">
        <v>24</v>
      </c>
      <c r="I2399" s="6">
        <v>400923</v>
      </c>
      <c r="J2399" s="7" t="s">
        <v>2478</v>
      </c>
      <c r="K2399" s="6" t="s">
        <v>2479</v>
      </c>
      <c r="L2399" s="10"/>
      <c r="M2399" s="11">
        <v>47899</v>
      </c>
      <c r="N2399" s="11">
        <v>46081</v>
      </c>
      <c r="O2399" s="11">
        <v>46081</v>
      </c>
    </row>
    <row r="2400" s="2" customFormat="1" ht="30" customHeight="1">
      <c r="A2400" s="5" t="s">
        <v>15</v>
      </c>
      <c r="B2400" s="5" t="s">
        <v>16</v>
      </c>
      <c r="C2400" s="12" t="s">
        <v>2474</v>
      </c>
      <c r="D2400" s="7" t="s">
        <v>2484</v>
      </c>
      <c r="E2400" s="7"/>
      <c r="F2400" s="8">
        <v>46083.424783333328</v>
      </c>
      <c r="G2400" s="8">
        <v>46083.466240902773</v>
      </c>
      <c r="H2400" s="9">
        <v>24</v>
      </c>
      <c r="I2400" s="6">
        <v>400923</v>
      </c>
      <c r="J2400" s="7" t="s">
        <v>2478</v>
      </c>
      <c r="K2400" s="6" t="s">
        <v>2479</v>
      </c>
      <c r="L2400" s="10"/>
      <c r="M2400" s="11">
        <v>47899</v>
      </c>
      <c r="N2400" s="11">
        <v>46081</v>
      </c>
      <c r="O2400" s="11">
        <v>46081</v>
      </c>
    </row>
    <row r="2401" s="2" customFormat="1" ht="30" customHeight="1">
      <c r="A2401" s="5" t="s">
        <v>15</v>
      </c>
      <c r="B2401" s="5" t="s">
        <v>16</v>
      </c>
      <c r="C2401" s="12" t="s">
        <v>2474</v>
      </c>
      <c r="D2401" s="7" t="s">
        <v>2485</v>
      </c>
      <c r="E2401" s="7"/>
      <c r="F2401" s="8">
        <v>46083.424783333328</v>
      </c>
      <c r="G2401" s="8">
        <v>46083.465980983798</v>
      </c>
      <c r="H2401" s="9">
        <v>24</v>
      </c>
      <c r="I2401" s="6">
        <v>400923</v>
      </c>
      <c r="J2401" s="7" t="s">
        <v>2478</v>
      </c>
      <c r="K2401" s="6" t="s">
        <v>2479</v>
      </c>
      <c r="L2401" s="10"/>
      <c r="M2401" s="11">
        <v>47899</v>
      </c>
      <c r="N2401" s="11">
        <v>46081</v>
      </c>
      <c r="O2401" s="11">
        <v>46081</v>
      </c>
    </row>
    <row r="2402" s="2" customFormat="1" ht="30" customHeight="1">
      <c r="A2402" s="5" t="s">
        <v>15</v>
      </c>
      <c r="B2402" s="5" t="s">
        <v>16</v>
      </c>
      <c r="C2402" s="12" t="s">
        <v>2474</v>
      </c>
      <c r="D2402" s="7" t="s">
        <v>2486</v>
      </c>
      <c r="E2402" s="7"/>
      <c r="F2402" s="8">
        <v>46083.424783333328</v>
      </c>
      <c r="G2402" s="8">
        <v>46083.464984178238</v>
      </c>
      <c r="H2402" s="9">
        <v>24</v>
      </c>
      <c r="I2402" s="6">
        <v>400923</v>
      </c>
      <c r="J2402" s="7" t="s">
        <v>2478</v>
      </c>
      <c r="K2402" s="6" t="s">
        <v>2479</v>
      </c>
      <c r="L2402" s="10"/>
      <c r="M2402" s="11">
        <v>47899</v>
      </c>
      <c r="N2402" s="11">
        <v>46081</v>
      </c>
      <c r="O2402" s="11">
        <v>46081</v>
      </c>
    </row>
    <row r="2403" s="2" customFormat="1" ht="30" customHeight="1">
      <c r="A2403" s="5" t="s">
        <v>15</v>
      </c>
      <c r="B2403" s="5" t="s">
        <v>16</v>
      </c>
      <c r="C2403" s="12" t="s">
        <v>2474</v>
      </c>
      <c r="D2403" s="7" t="s">
        <v>2487</v>
      </c>
      <c r="E2403" s="7"/>
      <c r="F2403" s="8">
        <v>46083.424783333328</v>
      </c>
      <c r="G2403" s="8">
        <v>46083.460865844907</v>
      </c>
      <c r="H2403" s="9">
        <v>24</v>
      </c>
      <c r="I2403" s="6">
        <v>400923</v>
      </c>
      <c r="J2403" s="7" t="s">
        <v>2478</v>
      </c>
      <c r="K2403" s="6" t="s">
        <v>2479</v>
      </c>
      <c r="L2403" s="10"/>
      <c r="M2403" s="11">
        <v>47899</v>
      </c>
      <c r="N2403" s="11">
        <v>46081</v>
      </c>
      <c r="O2403" s="11">
        <v>46081</v>
      </c>
    </row>
    <row r="2404" s="2" customFormat="1" ht="30" customHeight="1">
      <c r="A2404" s="5" t="s">
        <v>15</v>
      </c>
      <c r="B2404" s="5" t="s">
        <v>16</v>
      </c>
      <c r="C2404" s="12" t="s">
        <v>2474</v>
      </c>
      <c r="D2404" s="7" t="s">
        <v>2488</v>
      </c>
      <c r="E2404" s="7"/>
      <c r="F2404" s="8">
        <v>46083.424783333328</v>
      </c>
      <c r="G2404" s="8">
        <v>46083.458916018513</v>
      </c>
      <c r="H2404" s="9">
        <v>24</v>
      </c>
      <c r="I2404" s="6">
        <v>400923</v>
      </c>
      <c r="J2404" s="7" t="s">
        <v>2478</v>
      </c>
      <c r="K2404" s="6" t="s">
        <v>2479</v>
      </c>
      <c r="L2404" s="10"/>
      <c r="M2404" s="11">
        <v>47899</v>
      </c>
      <c r="N2404" s="11">
        <v>46081</v>
      </c>
      <c r="O2404" s="11">
        <v>46081</v>
      </c>
    </row>
    <row r="2405" s="2" customFormat="1" ht="30" customHeight="1">
      <c r="A2405" s="5" t="s">
        <v>15</v>
      </c>
      <c r="B2405" s="5" t="s">
        <v>16</v>
      </c>
      <c r="C2405" s="12" t="s">
        <v>2474</v>
      </c>
      <c r="D2405" s="7" t="s">
        <v>2489</v>
      </c>
      <c r="E2405" s="7"/>
      <c r="F2405" s="8">
        <v>46083.424783333328</v>
      </c>
      <c r="G2405" s="8">
        <v>46083.449606481481</v>
      </c>
      <c r="H2405" s="9">
        <v>52</v>
      </c>
      <c r="I2405" s="6">
        <v>400396</v>
      </c>
      <c r="J2405" s="7" t="s">
        <v>170</v>
      </c>
      <c r="K2405" s="6" t="s">
        <v>2490</v>
      </c>
      <c r="L2405" s="10"/>
      <c r="M2405" s="11">
        <v>47903</v>
      </c>
      <c r="N2405" s="11">
        <v>46081</v>
      </c>
      <c r="O2405" s="11">
        <v>46081</v>
      </c>
    </row>
    <row r="2406" s="2" customFormat="1" ht="30" customHeight="1">
      <c r="A2406" s="5" t="s">
        <v>15</v>
      </c>
      <c r="B2406" s="5" t="s">
        <v>16</v>
      </c>
      <c r="C2406" s="12" t="s">
        <v>2474</v>
      </c>
      <c r="D2406" s="7" t="s">
        <v>2491</v>
      </c>
      <c r="E2406" s="7"/>
      <c r="F2406" s="8">
        <v>46083.424783333328</v>
      </c>
      <c r="G2406" s="8">
        <v>46083.467940787035</v>
      </c>
      <c r="H2406" s="9">
        <v>52</v>
      </c>
      <c r="I2406" s="6">
        <v>400396</v>
      </c>
      <c r="J2406" s="7" t="s">
        <v>170</v>
      </c>
      <c r="K2406" s="6" t="s">
        <v>2490</v>
      </c>
      <c r="L2406" s="10">
        <v>46078</v>
      </c>
      <c r="M2406" s="11">
        <v>47903</v>
      </c>
      <c r="N2406" s="11">
        <v>46081</v>
      </c>
      <c r="O2406" s="11">
        <v>46081</v>
      </c>
    </row>
    <row r="2407" s="2" customFormat="1" ht="30" customHeight="1">
      <c r="A2407" s="5" t="s">
        <v>15</v>
      </c>
      <c r="B2407" s="5" t="s">
        <v>16</v>
      </c>
      <c r="C2407" s="12" t="s">
        <v>2474</v>
      </c>
      <c r="D2407" s="7" t="s">
        <v>2492</v>
      </c>
      <c r="E2407" s="7"/>
      <c r="F2407" s="8">
        <v>46083.424783333328</v>
      </c>
      <c r="G2407" s="8">
        <v>46083.467560069439</v>
      </c>
      <c r="H2407" s="9">
        <v>52</v>
      </c>
      <c r="I2407" s="6">
        <v>400396</v>
      </c>
      <c r="J2407" s="7" t="s">
        <v>170</v>
      </c>
      <c r="K2407" s="6" t="s">
        <v>2476</v>
      </c>
      <c r="L2407" s="10"/>
      <c r="M2407" s="11">
        <v>47903</v>
      </c>
      <c r="N2407" s="11">
        <v>46081</v>
      </c>
      <c r="O2407" s="11">
        <v>46081</v>
      </c>
    </row>
    <row r="2408" s="2" customFormat="1" ht="30" customHeight="1">
      <c r="A2408" s="5" t="s">
        <v>15</v>
      </c>
      <c r="B2408" s="5" t="s">
        <v>16</v>
      </c>
      <c r="C2408" s="12" t="s">
        <v>2474</v>
      </c>
      <c r="D2408" s="7" t="s">
        <v>2493</v>
      </c>
      <c r="E2408" s="7"/>
      <c r="F2408" s="8">
        <v>46083.424783333328</v>
      </c>
      <c r="G2408" s="8">
        <v>46083.465592754626</v>
      </c>
      <c r="H2408" s="9">
        <v>52</v>
      </c>
      <c r="I2408" s="6">
        <v>400396</v>
      </c>
      <c r="J2408" s="7" t="s">
        <v>170</v>
      </c>
      <c r="K2408" s="6" t="s">
        <v>2490</v>
      </c>
      <c r="L2408" s="10"/>
      <c r="M2408" s="11">
        <v>47903</v>
      </c>
      <c r="N2408" s="11">
        <v>46081</v>
      </c>
      <c r="O2408" s="11">
        <v>46081</v>
      </c>
    </row>
    <row r="2409" s="2" customFormat="1" ht="30" customHeight="1">
      <c r="A2409" s="5" t="s">
        <v>15</v>
      </c>
      <c r="B2409" s="5" t="s">
        <v>16</v>
      </c>
      <c r="C2409" s="12" t="s">
        <v>2474</v>
      </c>
      <c r="D2409" s="7" t="s">
        <v>2494</v>
      </c>
      <c r="E2409" s="7"/>
      <c r="F2409" s="8">
        <v>46083.424783333328</v>
      </c>
      <c r="G2409" s="8">
        <v>46083.451821087961</v>
      </c>
      <c r="H2409" s="9">
        <v>52</v>
      </c>
      <c r="I2409" s="6">
        <v>400396</v>
      </c>
      <c r="J2409" s="7" t="s">
        <v>170</v>
      </c>
      <c r="K2409" s="6" t="s">
        <v>2476</v>
      </c>
      <c r="L2409" s="10"/>
      <c r="M2409" s="11">
        <v>47903</v>
      </c>
      <c r="N2409" s="11">
        <v>46081</v>
      </c>
      <c r="O2409" s="11">
        <v>46081</v>
      </c>
    </row>
    <row r="2410" s="2" customFormat="1" ht="30" customHeight="1">
      <c r="A2410" s="5" t="s">
        <v>15</v>
      </c>
      <c r="B2410" s="5" t="s">
        <v>16</v>
      </c>
      <c r="C2410" s="12" t="s">
        <v>2474</v>
      </c>
      <c r="D2410" s="7" t="s">
        <v>2495</v>
      </c>
      <c r="E2410" s="7"/>
      <c r="F2410" s="8">
        <v>46083.424783333328</v>
      </c>
      <c r="G2410" s="8">
        <v>46083.450570972222</v>
      </c>
      <c r="H2410" s="9">
        <v>52</v>
      </c>
      <c r="I2410" s="6">
        <v>400396</v>
      </c>
      <c r="J2410" s="7" t="s">
        <v>170</v>
      </c>
      <c r="K2410" s="6" t="s">
        <v>2476</v>
      </c>
      <c r="L2410" s="10"/>
      <c r="M2410" s="11">
        <v>47903</v>
      </c>
      <c r="N2410" s="11">
        <v>46081</v>
      </c>
      <c r="O2410" s="11">
        <v>46081</v>
      </c>
    </row>
    <row r="2411" s="2" customFormat="1" ht="30" customHeight="1">
      <c r="A2411" s="5" t="s">
        <v>15</v>
      </c>
      <c r="B2411" s="5" t="s">
        <v>16</v>
      </c>
      <c r="C2411" s="12" t="s">
        <v>2474</v>
      </c>
      <c r="D2411" s="7" t="s">
        <v>2496</v>
      </c>
      <c r="E2411" s="7"/>
      <c r="F2411" s="8">
        <v>46083.424783333328</v>
      </c>
      <c r="G2411" s="8">
        <v>46083.456303483792</v>
      </c>
      <c r="H2411" s="9">
        <v>52</v>
      </c>
      <c r="I2411" s="6">
        <v>400396</v>
      </c>
      <c r="J2411" s="7" t="s">
        <v>170</v>
      </c>
      <c r="K2411" s="6" t="s">
        <v>2476</v>
      </c>
      <c r="L2411" s="10"/>
      <c r="M2411" s="11">
        <v>47903</v>
      </c>
      <c r="N2411" s="11">
        <v>46081</v>
      </c>
      <c r="O2411" s="11">
        <v>46081</v>
      </c>
    </row>
    <row r="2412" s="2" customFormat="1" ht="30" customHeight="1">
      <c r="A2412" s="5" t="s">
        <v>15</v>
      </c>
      <c r="B2412" s="5" t="s">
        <v>16</v>
      </c>
      <c r="C2412" s="12" t="s">
        <v>2474</v>
      </c>
      <c r="D2412" s="7" t="s">
        <v>2497</v>
      </c>
      <c r="E2412" s="7"/>
      <c r="F2412" s="8">
        <v>46083.424783333328</v>
      </c>
      <c r="G2412" s="8">
        <v>46083.465442928238</v>
      </c>
      <c r="H2412" s="9">
        <v>52</v>
      </c>
      <c r="I2412" s="6">
        <v>400396</v>
      </c>
      <c r="J2412" s="7" t="s">
        <v>170</v>
      </c>
      <c r="K2412" s="6" t="s">
        <v>2490</v>
      </c>
      <c r="L2412" s="10"/>
      <c r="M2412" s="11">
        <v>47903</v>
      </c>
      <c r="N2412" s="11">
        <v>46081</v>
      </c>
      <c r="O2412" s="11">
        <v>46081</v>
      </c>
    </row>
    <row r="2413" s="2" customFormat="1" ht="30" customHeight="1">
      <c r="A2413" s="5" t="s">
        <v>15</v>
      </c>
      <c r="B2413" s="5" t="s">
        <v>16</v>
      </c>
      <c r="C2413" s="12" t="s">
        <v>2474</v>
      </c>
      <c r="D2413" s="7" t="s">
        <v>2498</v>
      </c>
      <c r="E2413" s="7"/>
      <c r="F2413" s="8">
        <v>46083.424783333328</v>
      </c>
      <c r="G2413" s="8">
        <v>46083.457592534724</v>
      </c>
      <c r="H2413" s="9">
        <v>52</v>
      </c>
      <c r="I2413" s="6">
        <v>400396</v>
      </c>
      <c r="J2413" s="7" t="s">
        <v>170</v>
      </c>
      <c r="K2413" s="6" t="s">
        <v>2490</v>
      </c>
      <c r="L2413" s="10"/>
      <c r="M2413" s="11">
        <v>47903</v>
      </c>
      <c r="N2413" s="11">
        <v>46081</v>
      </c>
      <c r="O2413" s="11">
        <v>46081</v>
      </c>
    </row>
    <row r="2414" s="2" customFormat="1" ht="30" customHeight="1">
      <c r="A2414" s="5" t="s">
        <v>15</v>
      </c>
      <c r="B2414" s="5" t="s">
        <v>16</v>
      </c>
      <c r="C2414" s="12" t="s">
        <v>2474</v>
      </c>
      <c r="D2414" s="7" t="s">
        <v>2499</v>
      </c>
      <c r="E2414" s="7"/>
      <c r="F2414" s="8">
        <v>46083.424783333328</v>
      </c>
      <c r="G2414" s="8">
        <v>46083.457110972224</v>
      </c>
      <c r="H2414" s="9">
        <v>52</v>
      </c>
      <c r="I2414" s="6">
        <v>400396</v>
      </c>
      <c r="J2414" s="7" t="s">
        <v>170</v>
      </c>
      <c r="K2414" s="6" t="s">
        <v>2490</v>
      </c>
      <c r="L2414" s="10"/>
      <c r="M2414" s="11">
        <v>47903</v>
      </c>
      <c r="N2414" s="11">
        <v>46081</v>
      </c>
      <c r="O2414" s="11">
        <v>46081</v>
      </c>
    </row>
    <row r="2415" s="2" customFormat="1" ht="30" customHeight="1">
      <c r="A2415" s="5" t="s">
        <v>15</v>
      </c>
      <c r="B2415" s="5" t="s">
        <v>16</v>
      </c>
      <c r="C2415" s="12" t="s">
        <v>2474</v>
      </c>
      <c r="D2415" s="7" t="s">
        <v>2500</v>
      </c>
      <c r="E2415" s="7"/>
      <c r="F2415" s="8">
        <v>46083.424783333328</v>
      </c>
      <c r="G2415" s="8">
        <v>46083.464752175925</v>
      </c>
      <c r="H2415" s="9">
        <v>52</v>
      </c>
      <c r="I2415" s="6">
        <v>400396</v>
      </c>
      <c r="J2415" s="7" t="s">
        <v>170</v>
      </c>
      <c r="K2415" s="6" t="s">
        <v>2490</v>
      </c>
      <c r="L2415" s="10"/>
      <c r="M2415" s="11">
        <v>47903</v>
      </c>
      <c r="N2415" s="11">
        <v>46081</v>
      </c>
      <c r="O2415" s="11">
        <v>46081</v>
      </c>
    </row>
    <row r="2416" s="2" customFormat="1" ht="30" hidden="1" customHeight="1">
      <c r="A2416" s="5" t="s">
        <v>111</v>
      </c>
      <c r="B2416" s="5" t="s">
        <v>16</v>
      </c>
      <c r="C2416" s="6">
        <v>1329001731</v>
      </c>
      <c r="D2416" s="7" t="s">
        <v>2501</v>
      </c>
      <c r="E2416" s="7"/>
      <c r="F2416" s="8">
        <v>46088.325661041665</v>
      </c>
      <c r="G2416" s="8">
        <v>46088.332945439812</v>
      </c>
      <c r="H2416" s="9">
        <v>4</v>
      </c>
      <c r="I2416" s="6">
        <v>401047</v>
      </c>
      <c r="J2416" s="7" t="s">
        <v>595</v>
      </c>
      <c r="K2416" s="6">
        <v>153000130</v>
      </c>
      <c r="L2416" s="10">
        <v>46071</v>
      </c>
      <c r="M2416" s="11">
        <v>47896</v>
      </c>
      <c r="N2416" s="11"/>
      <c r="O2416" s="11"/>
    </row>
    <row r="2417" s="2" customFormat="1" ht="30" hidden="1" customHeight="1">
      <c r="A2417" s="5" t="s">
        <v>111</v>
      </c>
      <c r="B2417" s="5" t="s">
        <v>16</v>
      </c>
      <c r="C2417" s="6">
        <v>1329001731</v>
      </c>
      <c r="D2417" s="7" t="s">
        <v>2502</v>
      </c>
      <c r="E2417" s="7"/>
      <c r="F2417" s="8">
        <v>46088.325661041665</v>
      </c>
      <c r="G2417" s="8">
        <v>46088.342020532407</v>
      </c>
      <c r="H2417" s="9">
        <v>24</v>
      </c>
      <c r="I2417" s="6">
        <v>400426</v>
      </c>
      <c r="J2417" s="7" t="s">
        <v>833</v>
      </c>
      <c r="K2417" s="6">
        <v>153000110</v>
      </c>
      <c r="L2417" s="10"/>
      <c r="M2417" s="11">
        <v>47894</v>
      </c>
      <c r="N2417" s="11"/>
      <c r="O2417" s="11"/>
    </row>
    <row r="2418" s="2" customFormat="1" ht="30" hidden="1" customHeight="1">
      <c r="A2418" s="5" t="s">
        <v>111</v>
      </c>
      <c r="B2418" s="5" t="s">
        <v>16</v>
      </c>
      <c r="C2418" s="6">
        <v>1329001731</v>
      </c>
      <c r="D2418" s="7" t="s">
        <v>2503</v>
      </c>
      <c r="E2418" s="7"/>
      <c r="F2418" s="8">
        <v>46088.325661041665</v>
      </c>
      <c r="G2418" s="8">
        <v>46088.341388530091</v>
      </c>
      <c r="H2418" s="9">
        <v>24</v>
      </c>
      <c r="I2418" s="6">
        <v>400426</v>
      </c>
      <c r="J2418" s="7" t="s">
        <v>833</v>
      </c>
      <c r="K2418" s="6">
        <v>153000110</v>
      </c>
      <c r="L2418" s="10"/>
      <c r="M2418" s="11">
        <v>47894</v>
      </c>
      <c r="N2418" s="11"/>
      <c r="O2418" s="11"/>
    </row>
    <row r="2419" s="2" customFormat="1" ht="30" hidden="1" customHeight="1">
      <c r="A2419" s="5" t="s">
        <v>111</v>
      </c>
      <c r="B2419" s="5" t="s">
        <v>16</v>
      </c>
      <c r="C2419" s="6">
        <v>1329001731</v>
      </c>
      <c r="D2419" s="7" t="s">
        <v>2504</v>
      </c>
      <c r="E2419" s="7"/>
      <c r="F2419" s="8">
        <v>46088.325661041665</v>
      </c>
      <c r="G2419" s="8">
        <v>46088.340940891205</v>
      </c>
      <c r="H2419" s="9">
        <v>24</v>
      </c>
      <c r="I2419" s="6">
        <v>400426</v>
      </c>
      <c r="J2419" s="7" t="s">
        <v>833</v>
      </c>
      <c r="K2419" s="6">
        <v>153000113</v>
      </c>
      <c r="L2419" s="10"/>
      <c r="M2419" s="11">
        <v>47894</v>
      </c>
      <c r="N2419" s="11"/>
      <c r="O2419" s="11"/>
    </row>
    <row r="2420" s="2" customFormat="1" ht="30" hidden="1" customHeight="1">
      <c r="A2420" s="5" t="s">
        <v>111</v>
      </c>
      <c r="B2420" s="5" t="s">
        <v>16</v>
      </c>
      <c r="C2420" s="6">
        <v>1329001731</v>
      </c>
      <c r="D2420" s="7" t="s">
        <v>2505</v>
      </c>
      <c r="E2420" s="7"/>
      <c r="F2420" s="8">
        <v>46088.325661041665</v>
      </c>
      <c r="G2420" s="8">
        <v>46088.340138472224</v>
      </c>
      <c r="H2420" s="9">
        <v>24</v>
      </c>
      <c r="I2420" s="6">
        <v>400426</v>
      </c>
      <c r="J2420" s="7" t="s">
        <v>833</v>
      </c>
      <c r="K2420" s="6">
        <v>153000113</v>
      </c>
      <c r="L2420" s="10"/>
      <c r="M2420" s="11">
        <v>47894</v>
      </c>
      <c r="N2420" s="11"/>
      <c r="O2420" s="11"/>
    </row>
    <row r="2421" s="2" customFormat="1" ht="30" hidden="1" customHeight="1">
      <c r="A2421" s="5" t="s">
        <v>111</v>
      </c>
      <c r="B2421" s="5" t="s">
        <v>16</v>
      </c>
      <c r="C2421" s="6">
        <v>1329001731</v>
      </c>
      <c r="D2421" s="7" t="s">
        <v>2506</v>
      </c>
      <c r="E2421" s="7"/>
      <c r="F2421" s="8">
        <v>46088.325661041665</v>
      </c>
      <c r="G2421" s="8">
        <v>46088.339706898143</v>
      </c>
      <c r="H2421" s="9">
        <v>24</v>
      </c>
      <c r="I2421" s="6">
        <v>400426</v>
      </c>
      <c r="J2421" s="7" t="s">
        <v>833</v>
      </c>
      <c r="K2421" s="6">
        <v>153000113</v>
      </c>
      <c r="L2421" s="10"/>
      <c r="M2421" s="11">
        <v>47894</v>
      </c>
      <c r="N2421" s="11"/>
      <c r="O2421" s="11"/>
    </row>
    <row r="2422" s="2" customFormat="1" ht="30" hidden="1" customHeight="1">
      <c r="A2422" s="5" t="s">
        <v>111</v>
      </c>
      <c r="B2422" s="5" t="s">
        <v>16</v>
      </c>
      <c r="C2422" s="6">
        <v>1329001731</v>
      </c>
      <c r="D2422" s="7" t="s">
        <v>2507</v>
      </c>
      <c r="E2422" s="7"/>
      <c r="F2422" s="8">
        <v>46088.325661041665</v>
      </c>
      <c r="G2422" s="8">
        <v>46088.339277187501</v>
      </c>
      <c r="H2422" s="9">
        <v>24</v>
      </c>
      <c r="I2422" s="6">
        <v>400426</v>
      </c>
      <c r="J2422" s="7" t="s">
        <v>833</v>
      </c>
      <c r="K2422" s="6">
        <v>153000113</v>
      </c>
      <c r="L2422" s="10"/>
      <c r="M2422" s="11">
        <v>47894</v>
      </c>
      <c r="N2422" s="11"/>
      <c r="O2422" s="11"/>
    </row>
    <row r="2423" s="2" customFormat="1" ht="30" hidden="1" customHeight="1">
      <c r="A2423" s="5" t="s">
        <v>111</v>
      </c>
      <c r="B2423" s="5" t="s">
        <v>16</v>
      </c>
      <c r="C2423" s="6">
        <v>1329001731</v>
      </c>
      <c r="D2423" s="7" t="s">
        <v>2508</v>
      </c>
      <c r="E2423" s="7"/>
      <c r="F2423" s="8">
        <v>46088.325661041665</v>
      </c>
      <c r="G2423" s="8">
        <v>46088.338870428241</v>
      </c>
      <c r="H2423" s="9">
        <v>24</v>
      </c>
      <c r="I2423" s="6">
        <v>400426</v>
      </c>
      <c r="J2423" s="7" t="s">
        <v>833</v>
      </c>
      <c r="K2423" s="6">
        <v>153000110</v>
      </c>
      <c r="L2423" s="10"/>
      <c r="M2423" s="11">
        <v>47894</v>
      </c>
      <c r="N2423" s="11"/>
      <c r="O2423" s="11"/>
    </row>
    <row r="2424" s="2" customFormat="1" ht="30" hidden="1" customHeight="1">
      <c r="A2424" s="5" t="s">
        <v>111</v>
      </c>
      <c r="B2424" s="5" t="s">
        <v>16</v>
      </c>
      <c r="C2424" s="6">
        <v>1329001731</v>
      </c>
      <c r="D2424" s="7" t="s">
        <v>2509</v>
      </c>
      <c r="E2424" s="7"/>
      <c r="F2424" s="8">
        <v>46088.325661041665</v>
      </c>
      <c r="G2424" s="8">
        <v>46088.338396666666</v>
      </c>
      <c r="H2424" s="9">
        <v>24</v>
      </c>
      <c r="I2424" s="6">
        <v>400426</v>
      </c>
      <c r="J2424" s="7" t="s">
        <v>833</v>
      </c>
      <c r="K2424" s="6">
        <v>153000110</v>
      </c>
      <c r="L2424" s="10"/>
      <c r="M2424" s="11">
        <v>47894</v>
      </c>
      <c r="N2424" s="11"/>
      <c r="O2424" s="11"/>
    </row>
    <row r="2425" s="2" customFormat="1" ht="30" hidden="1" customHeight="1">
      <c r="A2425" s="5" t="s">
        <v>111</v>
      </c>
      <c r="B2425" s="5" t="s">
        <v>16</v>
      </c>
      <c r="C2425" s="6">
        <v>1329001731</v>
      </c>
      <c r="D2425" s="7" t="s">
        <v>2510</v>
      </c>
      <c r="E2425" s="7"/>
      <c r="F2425" s="8">
        <v>46088.325661041665</v>
      </c>
      <c r="G2425" s="8">
        <v>46088.337962696758</v>
      </c>
      <c r="H2425" s="9">
        <v>24</v>
      </c>
      <c r="I2425" s="6">
        <v>400426</v>
      </c>
      <c r="J2425" s="7" t="s">
        <v>833</v>
      </c>
      <c r="K2425" s="6">
        <v>153000113</v>
      </c>
      <c r="L2425" s="10"/>
      <c r="M2425" s="11">
        <v>47894</v>
      </c>
      <c r="N2425" s="11"/>
      <c r="O2425" s="11"/>
    </row>
    <row r="2426" s="2" customFormat="1" ht="30" hidden="1" customHeight="1">
      <c r="A2426" s="5" t="s">
        <v>111</v>
      </c>
      <c r="B2426" s="5" t="s">
        <v>16</v>
      </c>
      <c r="C2426" s="6">
        <v>1329001731</v>
      </c>
      <c r="D2426" s="7" t="s">
        <v>2511</v>
      </c>
      <c r="E2426" s="7"/>
      <c r="F2426" s="8">
        <v>46088.325661041665</v>
      </c>
      <c r="G2426" s="8">
        <v>46088.337509398145</v>
      </c>
      <c r="H2426" s="9">
        <v>24</v>
      </c>
      <c r="I2426" s="6">
        <v>400426</v>
      </c>
      <c r="J2426" s="7" t="s">
        <v>833</v>
      </c>
      <c r="K2426" s="6">
        <v>153000110</v>
      </c>
      <c r="L2426" s="10"/>
      <c r="M2426" s="11">
        <v>47894</v>
      </c>
      <c r="N2426" s="11"/>
      <c r="O2426" s="11"/>
    </row>
    <row r="2427" s="2" customFormat="1" ht="30" hidden="1" customHeight="1">
      <c r="A2427" s="5" t="s">
        <v>111</v>
      </c>
      <c r="B2427" s="5" t="s">
        <v>16</v>
      </c>
      <c r="C2427" s="6">
        <v>1329001731</v>
      </c>
      <c r="D2427" s="7" t="s">
        <v>2512</v>
      </c>
      <c r="E2427" s="7"/>
      <c r="F2427" s="8">
        <v>46088.325661041665</v>
      </c>
      <c r="G2427" s="8">
        <v>46088.337003738423</v>
      </c>
      <c r="H2427" s="9">
        <v>24</v>
      </c>
      <c r="I2427" s="6">
        <v>400426</v>
      </c>
      <c r="J2427" s="7" t="s">
        <v>833</v>
      </c>
      <c r="K2427" s="6">
        <v>153000110</v>
      </c>
      <c r="L2427" s="10"/>
      <c r="M2427" s="11">
        <v>47894</v>
      </c>
      <c r="N2427" s="11"/>
      <c r="O2427" s="11"/>
    </row>
    <row r="2428" s="2" customFormat="1" ht="30" hidden="1" customHeight="1">
      <c r="A2428" s="5" t="s">
        <v>111</v>
      </c>
      <c r="B2428" s="5" t="s">
        <v>16</v>
      </c>
      <c r="C2428" s="6">
        <v>1329001731</v>
      </c>
      <c r="D2428" s="7" t="s">
        <v>2513</v>
      </c>
      <c r="E2428" s="7"/>
      <c r="F2428" s="8">
        <v>46088.325661041665</v>
      </c>
      <c r="G2428" s="8">
        <v>46088.336608773148</v>
      </c>
      <c r="H2428" s="9">
        <v>24</v>
      </c>
      <c r="I2428" s="6">
        <v>400426</v>
      </c>
      <c r="J2428" s="7" t="s">
        <v>833</v>
      </c>
      <c r="K2428" s="6">
        <v>153000113</v>
      </c>
      <c r="L2428" s="10"/>
      <c r="M2428" s="11">
        <v>47894</v>
      </c>
      <c r="N2428" s="11"/>
      <c r="O2428" s="11"/>
    </row>
    <row r="2429" s="2" customFormat="1" ht="30" hidden="1" customHeight="1">
      <c r="A2429" s="5" t="s">
        <v>111</v>
      </c>
      <c r="B2429" s="5" t="s">
        <v>16</v>
      </c>
      <c r="C2429" s="6">
        <v>1329001731</v>
      </c>
      <c r="D2429" s="7" t="s">
        <v>2514</v>
      </c>
      <c r="E2429" s="7"/>
      <c r="F2429" s="8">
        <v>46088.325661041665</v>
      </c>
      <c r="G2429" s="8">
        <v>46088.336185509259</v>
      </c>
      <c r="H2429" s="9">
        <v>4</v>
      </c>
      <c r="I2429" s="6">
        <v>401047</v>
      </c>
      <c r="J2429" s="7" t="s">
        <v>595</v>
      </c>
      <c r="K2429" s="6">
        <v>153000130</v>
      </c>
      <c r="L2429" s="10"/>
      <c r="M2429" s="11">
        <v>47896</v>
      </c>
      <c r="N2429" s="11"/>
      <c r="O2429" s="11"/>
    </row>
    <row r="2430" s="2" customFormat="1" ht="30" hidden="1" customHeight="1">
      <c r="A2430" s="5" t="s">
        <v>111</v>
      </c>
      <c r="B2430" s="5" t="s">
        <v>16</v>
      </c>
      <c r="C2430" s="6">
        <v>1329001731</v>
      </c>
      <c r="D2430" s="7" t="s">
        <v>2515</v>
      </c>
      <c r="E2430" s="7"/>
      <c r="F2430" s="8">
        <v>46088.325661041665</v>
      </c>
      <c r="G2430" s="8">
        <v>46088.335880671293</v>
      </c>
      <c r="H2430" s="9">
        <v>4</v>
      </c>
      <c r="I2430" s="6">
        <v>401047</v>
      </c>
      <c r="J2430" s="7" t="s">
        <v>595</v>
      </c>
      <c r="K2430" s="6">
        <v>153000130</v>
      </c>
      <c r="L2430" s="10"/>
      <c r="M2430" s="11">
        <v>47896</v>
      </c>
      <c r="N2430" s="11"/>
      <c r="O2430" s="11"/>
    </row>
    <row r="2431" s="2" customFormat="1" ht="30" hidden="1" customHeight="1">
      <c r="A2431" s="5" t="s">
        <v>111</v>
      </c>
      <c r="B2431" s="5" t="s">
        <v>16</v>
      </c>
      <c r="C2431" s="6">
        <v>1329001731</v>
      </c>
      <c r="D2431" s="7" t="s">
        <v>2516</v>
      </c>
      <c r="E2431" s="7"/>
      <c r="F2431" s="8">
        <v>46088.325661041665</v>
      </c>
      <c r="G2431" s="8">
        <v>46088.335536805556</v>
      </c>
      <c r="H2431" s="9">
        <v>4</v>
      </c>
      <c r="I2431" s="6">
        <v>401047</v>
      </c>
      <c r="J2431" s="7" t="s">
        <v>595</v>
      </c>
      <c r="K2431" s="6">
        <v>153000130</v>
      </c>
      <c r="L2431" s="10"/>
      <c r="M2431" s="11">
        <v>47896</v>
      </c>
      <c r="N2431" s="11"/>
      <c r="O2431" s="11"/>
    </row>
    <row r="2432" s="2" customFormat="1" ht="30" hidden="1" customHeight="1">
      <c r="A2432" s="5" t="s">
        <v>111</v>
      </c>
      <c r="B2432" s="5" t="s">
        <v>16</v>
      </c>
      <c r="C2432" s="6">
        <v>1329001731</v>
      </c>
      <c r="D2432" s="7" t="s">
        <v>2517</v>
      </c>
      <c r="E2432" s="7"/>
      <c r="F2432" s="8">
        <v>46088.325661041665</v>
      </c>
      <c r="G2432" s="8">
        <v>46088.335257916668</v>
      </c>
      <c r="H2432" s="9">
        <v>4</v>
      </c>
      <c r="I2432" s="6">
        <v>401047</v>
      </c>
      <c r="J2432" s="7" t="s">
        <v>595</v>
      </c>
      <c r="K2432" s="6">
        <v>153000130</v>
      </c>
      <c r="L2432" s="10"/>
      <c r="M2432" s="11">
        <v>47896</v>
      </c>
      <c r="N2432" s="11"/>
      <c r="O2432" s="11"/>
    </row>
    <row r="2433" s="2" customFormat="1" ht="30" hidden="1" customHeight="1">
      <c r="A2433" s="5" t="s">
        <v>111</v>
      </c>
      <c r="B2433" s="5" t="s">
        <v>16</v>
      </c>
      <c r="C2433" s="6">
        <v>1329001731</v>
      </c>
      <c r="D2433" s="7" t="s">
        <v>2518</v>
      </c>
      <c r="E2433" s="7"/>
      <c r="F2433" s="8">
        <v>46088.325661041665</v>
      </c>
      <c r="G2433" s="8">
        <v>46088.33492814815</v>
      </c>
      <c r="H2433" s="9">
        <v>4</v>
      </c>
      <c r="I2433" s="6">
        <v>401047</v>
      </c>
      <c r="J2433" s="7" t="s">
        <v>595</v>
      </c>
      <c r="K2433" s="6">
        <v>153000130</v>
      </c>
      <c r="L2433" s="10">
        <v>46071</v>
      </c>
      <c r="M2433" s="11">
        <v>47896</v>
      </c>
      <c r="N2433" s="11"/>
      <c r="O2433" s="11"/>
    </row>
    <row r="2434" s="2" customFormat="1" ht="30" hidden="1" customHeight="1">
      <c r="A2434" s="5" t="s">
        <v>111</v>
      </c>
      <c r="B2434" s="5" t="s">
        <v>16</v>
      </c>
      <c r="C2434" s="6">
        <v>1329001731</v>
      </c>
      <c r="D2434" s="7" t="s">
        <v>2519</v>
      </c>
      <c r="E2434" s="7"/>
      <c r="F2434" s="8">
        <v>46088.325661041665</v>
      </c>
      <c r="G2434" s="8">
        <v>46088.334351215279</v>
      </c>
      <c r="H2434" s="9">
        <v>4</v>
      </c>
      <c r="I2434" s="6">
        <v>401047</v>
      </c>
      <c r="J2434" s="7" t="s">
        <v>595</v>
      </c>
      <c r="K2434" s="6">
        <v>153000130</v>
      </c>
      <c r="L2434" s="10">
        <v>46071</v>
      </c>
      <c r="M2434" s="11">
        <v>47896</v>
      </c>
      <c r="N2434" s="11"/>
      <c r="O2434" s="11"/>
    </row>
    <row r="2435" s="2" customFormat="1" ht="30" hidden="1" customHeight="1">
      <c r="A2435" s="5" t="s">
        <v>111</v>
      </c>
      <c r="B2435" s="5" t="s">
        <v>16</v>
      </c>
      <c r="C2435" s="6">
        <v>1329001731</v>
      </c>
      <c r="D2435" s="7" t="s">
        <v>2520</v>
      </c>
      <c r="E2435" s="7"/>
      <c r="F2435" s="8">
        <v>46088.325661041665</v>
      </c>
      <c r="G2435" s="8">
        <v>46088.334014166663</v>
      </c>
      <c r="H2435" s="9">
        <v>4</v>
      </c>
      <c r="I2435" s="6">
        <v>401047</v>
      </c>
      <c r="J2435" s="7" t="s">
        <v>595</v>
      </c>
      <c r="K2435" s="6">
        <v>153000130</v>
      </c>
      <c r="L2435" s="10">
        <v>46071</v>
      </c>
      <c r="M2435" s="11">
        <v>47896</v>
      </c>
      <c r="N2435" s="11"/>
      <c r="O2435" s="11"/>
    </row>
    <row r="2436" s="2" customFormat="1" ht="30" hidden="1" customHeight="1">
      <c r="A2436" s="5" t="s">
        <v>111</v>
      </c>
      <c r="B2436" s="5" t="s">
        <v>16</v>
      </c>
      <c r="C2436" s="6">
        <v>1329001731</v>
      </c>
      <c r="D2436" s="7" t="s">
        <v>2521</v>
      </c>
      <c r="E2436" s="7"/>
      <c r="F2436" s="8">
        <v>46088.325661041665</v>
      </c>
      <c r="G2436" s="8">
        <v>46088.333677395829</v>
      </c>
      <c r="H2436" s="9">
        <v>4</v>
      </c>
      <c r="I2436" s="6">
        <v>401047</v>
      </c>
      <c r="J2436" s="7" t="s">
        <v>595</v>
      </c>
      <c r="K2436" s="6">
        <v>153000130</v>
      </c>
      <c r="L2436" s="10">
        <v>46071</v>
      </c>
      <c r="M2436" s="11">
        <v>47896</v>
      </c>
      <c r="N2436" s="11"/>
      <c r="O2436" s="11"/>
    </row>
    <row r="2437" s="2" customFormat="1" ht="30" hidden="1" customHeight="1">
      <c r="A2437" s="5" t="s">
        <v>111</v>
      </c>
      <c r="B2437" s="5" t="s">
        <v>16</v>
      </c>
      <c r="C2437" s="6">
        <v>1329001731</v>
      </c>
      <c r="D2437" s="7" t="s">
        <v>2522</v>
      </c>
      <c r="E2437" s="7"/>
      <c r="F2437" s="8">
        <v>46088.325661041665</v>
      </c>
      <c r="G2437" s="8">
        <v>46088.332579849535</v>
      </c>
      <c r="H2437" s="9">
        <v>4</v>
      </c>
      <c r="I2437" s="6">
        <v>401047</v>
      </c>
      <c r="J2437" s="7" t="s">
        <v>595</v>
      </c>
      <c r="K2437" s="6">
        <v>153000130</v>
      </c>
      <c r="L2437" s="10">
        <v>46071</v>
      </c>
      <c r="M2437" s="11">
        <v>47896</v>
      </c>
      <c r="N2437" s="11"/>
      <c r="O2437" s="11"/>
    </row>
    <row r="2438" s="2" customFormat="1" ht="30" hidden="1" customHeight="1">
      <c r="A2438" s="5" t="s">
        <v>111</v>
      </c>
      <c r="B2438" s="5" t="s">
        <v>16</v>
      </c>
      <c r="C2438" s="6">
        <v>1329001731</v>
      </c>
      <c r="D2438" s="7" t="s">
        <v>2523</v>
      </c>
      <c r="E2438" s="7"/>
      <c r="F2438" s="8">
        <v>46088.325661041665</v>
      </c>
      <c r="G2438" s="8">
        <v>46088.332107546295</v>
      </c>
      <c r="H2438" s="9">
        <v>4</v>
      </c>
      <c r="I2438" s="6">
        <v>401047</v>
      </c>
      <c r="J2438" s="7" t="s">
        <v>595</v>
      </c>
      <c r="K2438" s="6">
        <v>153000130</v>
      </c>
      <c r="L2438" s="10">
        <v>46071</v>
      </c>
      <c r="M2438" s="11">
        <v>47896</v>
      </c>
      <c r="N2438" s="11"/>
      <c r="O2438" s="11"/>
    </row>
    <row r="2439" s="2" customFormat="1" ht="30" hidden="1" customHeight="1">
      <c r="A2439" s="5" t="s">
        <v>111</v>
      </c>
      <c r="B2439" s="5" t="s">
        <v>16</v>
      </c>
      <c r="C2439" s="6">
        <v>1329001731</v>
      </c>
      <c r="D2439" s="7" t="s">
        <v>2524</v>
      </c>
      <c r="E2439" s="7"/>
      <c r="F2439" s="8">
        <v>46088.325661041665</v>
      </c>
      <c r="G2439" s="8">
        <v>46088.333271284719</v>
      </c>
      <c r="H2439" s="9">
        <v>4</v>
      </c>
      <c r="I2439" s="6">
        <v>401047</v>
      </c>
      <c r="J2439" s="7" t="s">
        <v>595</v>
      </c>
      <c r="K2439" s="6">
        <v>153000130</v>
      </c>
      <c r="L2439" s="10">
        <v>46071</v>
      </c>
      <c r="M2439" s="11">
        <v>47896</v>
      </c>
      <c r="N2439" s="11"/>
      <c r="O2439" s="11"/>
    </row>
    <row r="2440" s="2" customFormat="1" ht="30" hidden="1" customHeight="1">
      <c r="A2440" s="5" t="s">
        <v>1402</v>
      </c>
      <c r="B2440" s="5" t="s">
        <v>16</v>
      </c>
      <c r="C2440" s="6">
        <v>1329001728</v>
      </c>
      <c r="D2440" s="7" t="s">
        <v>2525</v>
      </c>
      <c r="E2440" s="7"/>
      <c r="F2440" s="8">
        <v>46088.332350150464</v>
      </c>
      <c r="G2440" s="8">
        <v>46089.172193124999</v>
      </c>
      <c r="H2440" s="9">
        <v>4</v>
      </c>
      <c r="I2440" s="6">
        <v>400912</v>
      </c>
      <c r="J2440" s="7" t="s">
        <v>742</v>
      </c>
      <c r="K2440" s="6">
        <v>400004164</v>
      </c>
      <c r="L2440" s="10">
        <v>46071</v>
      </c>
      <c r="M2440" s="11">
        <v>47896</v>
      </c>
      <c r="N2440" s="11"/>
      <c r="O2440" s="11"/>
    </row>
    <row r="2441" s="2" customFormat="1" ht="30" hidden="1" customHeight="1">
      <c r="A2441" s="5" t="s">
        <v>1402</v>
      </c>
      <c r="B2441" s="5" t="s">
        <v>16</v>
      </c>
      <c r="C2441" s="6">
        <v>1329001728</v>
      </c>
      <c r="D2441" s="7" t="s">
        <v>2526</v>
      </c>
      <c r="E2441" s="7"/>
      <c r="F2441" s="8">
        <v>46088.332350150464</v>
      </c>
      <c r="G2441" s="8">
        <v>46089.177202407409</v>
      </c>
      <c r="H2441" s="9">
        <v>4</v>
      </c>
      <c r="I2441" s="6">
        <v>400903</v>
      </c>
      <c r="J2441" s="7" t="s">
        <v>564</v>
      </c>
      <c r="K2441" s="6">
        <v>600001054</v>
      </c>
      <c r="L2441" s="10">
        <v>46070</v>
      </c>
      <c r="M2441" s="11">
        <v>47895</v>
      </c>
      <c r="N2441" s="11"/>
      <c r="O2441" s="11"/>
    </row>
    <row r="2442" s="2" customFormat="1" ht="30" hidden="1" customHeight="1">
      <c r="A2442" s="5" t="s">
        <v>1402</v>
      </c>
      <c r="B2442" s="5" t="s">
        <v>16</v>
      </c>
      <c r="C2442" s="6">
        <v>1329001728</v>
      </c>
      <c r="D2442" s="7" t="s">
        <v>2527</v>
      </c>
      <c r="E2442" s="7"/>
      <c r="F2442" s="8">
        <v>46088.332350150464</v>
      </c>
      <c r="G2442" s="8">
        <v>46089.188234965273</v>
      </c>
      <c r="H2442" s="9">
        <v>4</v>
      </c>
      <c r="I2442" s="6">
        <v>400903</v>
      </c>
      <c r="J2442" s="7" t="s">
        <v>564</v>
      </c>
      <c r="K2442" s="6">
        <v>600001054</v>
      </c>
      <c r="L2442" s="10">
        <v>46070</v>
      </c>
      <c r="M2442" s="11">
        <v>47895</v>
      </c>
      <c r="N2442" s="11"/>
      <c r="O2442" s="11"/>
    </row>
    <row r="2443" s="2" customFormat="1" ht="30" hidden="1" customHeight="1">
      <c r="A2443" s="5" t="s">
        <v>1402</v>
      </c>
      <c r="B2443" s="5" t="s">
        <v>16</v>
      </c>
      <c r="C2443" s="6">
        <v>1329001728</v>
      </c>
      <c r="D2443" s="7" t="s">
        <v>2528</v>
      </c>
      <c r="E2443" s="7"/>
      <c r="F2443" s="8">
        <v>46088.332350150464</v>
      </c>
      <c r="G2443" s="8">
        <v>46089.187952824075</v>
      </c>
      <c r="H2443" s="9">
        <v>4</v>
      </c>
      <c r="I2443" s="6">
        <v>400903</v>
      </c>
      <c r="J2443" s="7" t="s">
        <v>564</v>
      </c>
      <c r="K2443" s="6">
        <v>600001054</v>
      </c>
      <c r="L2443" s="10">
        <v>46070</v>
      </c>
      <c r="M2443" s="11">
        <v>47895</v>
      </c>
      <c r="N2443" s="11"/>
      <c r="O2443" s="11"/>
    </row>
    <row r="2444" s="2" customFormat="1" ht="30" hidden="1" customHeight="1">
      <c r="A2444" s="5" t="s">
        <v>1402</v>
      </c>
      <c r="B2444" s="5" t="s">
        <v>16</v>
      </c>
      <c r="C2444" s="6">
        <v>1329001728</v>
      </c>
      <c r="D2444" s="7" t="s">
        <v>2529</v>
      </c>
      <c r="E2444" s="7"/>
      <c r="F2444" s="8">
        <v>46088.332350150464</v>
      </c>
      <c r="G2444" s="8">
        <v>46089.187752303238</v>
      </c>
      <c r="H2444" s="9">
        <v>4</v>
      </c>
      <c r="I2444" s="6">
        <v>400903</v>
      </c>
      <c r="J2444" s="7" t="s">
        <v>564</v>
      </c>
      <c r="K2444" s="6">
        <v>600001054</v>
      </c>
      <c r="L2444" s="10">
        <v>46070</v>
      </c>
      <c r="M2444" s="11">
        <v>47895</v>
      </c>
      <c r="N2444" s="11"/>
      <c r="O2444" s="11"/>
    </row>
    <row r="2445" s="2" customFormat="1" ht="30" hidden="1" customHeight="1">
      <c r="A2445" s="5" t="s">
        <v>1402</v>
      </c>
      <c r="B2445" s="5" t="s">
        <v>16</v>
      </c>
      <c r="C2445" s="6">
        <v>1329001728</v>
      </c>
      <c r="D2445" s="7" t="s">
        <v>2530</v>
      </c>
      <c r="E2445" s="7"/>
      <c r="F2445" s="8">
        <v>46088.332350150464</v>
      </c>
      <c r="G2445" s="8">
        <v>46089.187531874995</v>
      </c>
      <c r="H2445" s="9">
        <v>4</v>
      </c>
      <c r="I2445" s="6">
        <v>400903</v>
      </c>
      <c r="J2445" s="7" t="s">
        <v>564</v>
      </c>
      <c r="K2445" s="6">
        <v>600001054</v>
      </c>
      <c r="L2445" s="10">
        <v>46070</v>
      </c>
      <c r="M2445" s="11">
        <v>47895</v>
      </c>
      <c r="N2445" s="11"/>
      <c r="O2445" s="11"/>
    </row>
    <row r="2446" s="2" customFormat="1" ht="30" hidden="1" customHeight="1">
      <c r="A2446" s="5" t="s">
        <v>1402</v>
      </c>
      <c r="B2446" s="5" t="s">
        <v>16</v>
      </c>
      <c r="C2446" s="6">
        <v>1329001728</v>
      </c>
      <c r="D2446" s="7" t="s">
        <v>2531</v>
      </c>
      <c r="E2446" s="7"/>
      <c r="F2446" s="8">
        <v>46088.332350150464</v>
      </c>
      <c r="G2446" s="8">
        <v>46089.187236412035</v>
      </c>
      <c r="H2446" s="9">
        <v>4</v>
      </c>
      <c r="I2446" s="6">
        <v>400903</v>
      </c>
      <c r="J2446" s="7" t="s">
        <v>564</v>
      </c>
      <c r="K2446" s="6">
        <v>600001054</v>
      </c>
      <c r="L2446" s="10">
        <v>46070</v>
      </c>
      <c r="M2446" s="11">
        <v>47895</v>
      </c>
      <c r="N2446" s="11"/>
      <c r="O2446" s="11"/>
    </row>
    <row r="2447" s="2" customFormat="1" ht="30" hidden="1" customHeight="1">
      <c r="A2447" s="5" t="s">
        <v>1402</v>
      </c>
      <c r="B2447" s="5" t="s">
        <v>16</v>
      </c>
      <c r="C2447" s="6">
        <v>1329001728</v>
      </c>
      <c r="D2447" s="7" t="s">
        <v>2532</v>
      </c>
      <c r="E2447" s="7"/>
      <c r="F2447" s="8">
        <v>46088.332350150464</v>
      </c>
      <c r="G2447" s="8">
        <v>46089.186944560184</v>
      </c>
      <c r="H2447" s="9">
        <v>4</v>
      </c>
      <c r="I2447" s="6">
        <v>400903</v>
      </c>
      <c r="J2447" s="7" t="s">
        <v>564</v>
      </c>
      <c r="K2447" s="6">
        <v>600001059</v>
      </c>
      <c r="L2447" s="10">
        <v>46072</v>
      </c>
      <c r="M2447" s="11">
        <v>47897</v>
      </c>
      <c r="N2447" s="11"/>
      <c r="O2447" s="11"/>
    </row>
    <row r="2448" s="2" customFormat="1" ht="30" hidden="1" customHeight="1">
      <c r="A2448" s="5" t="s">
        <v>1402</v>
      </c>
      <c r="B2448" s="5" t="s">
        <v>16</v>
      </c>
      <c r="C2448" s="6">
        <v>1329001728</v>
      </c>
      <c r="D2448" s="7" t="s">
        <v>2533</v>
      </c>
      <c r="E2448" s="7"/>
      <c r="F2448" s="8">
        <v>46088.332350150464</v>
      </c>
      <c r="G2448" s="8">
        <v>46089.186495590278</v>
      </c>
      <c r="H2448" s="9">
        <v>4</v>
      </c>
      <c r="I2448" s="6">
        <v>400903</v>
      </c>
      <c r="J2448" s="7" t="s">
        <v>564</v>
      </c>
      <c r="K2448" s="6">
        <v>600001054</v>
      </c>
      <c r="L2448" s="10">
        <v>46070</v>
      </c>
      <c r="M2448" s="11">
        <v>47895</v>
      </c>
      <c r="N2448" s="11"/>
      <c r="O2448" s="11"/>
    </row>
    <row r="2449" s="2" customFormat="1" ht="30" hidden="1" customHeight="1">
      <c r="A2449" s="5" t="s">
        <v>1402</v>
      </c>
      <c r="B2449" s="5" t="s">
        <v>16</v>
      </c>
      <c r="C2449" s="6">
        <v>1329001728</v>
      </c>
      <c r="D2449" s="7" t="s">
        <v>2534</v>
      </c>
      <c r="E2449" s="7"/>
      <c r="F2449" s="8">
        <v>46088.332350150464</v>
      </c>
      <c r="G2449" s="8">
        <v>46089.186280312497</v>
      </c>
      <c r="H2449" s="9">
        <v>4</v>
      </c>
      <c r="I2449" s="6">
        <v>400903</v>
      </c>
      <c r="J2449" s="7" t="s">
        <v>564</v>
      </c>
      <c r="K2449" s="6">
        <v>600001054</v>
      </c>
      <c r="L2449" s="10">
        <v>46070</v>
      </c>
      <c r="M2449" s="11">
        <v>47895</v>
      </c>
      <c r="N2449" s="11"/>
      <c r="O2449" s="11"/>
    </row>
    <row r="2450" s="2" customFormat="1" ht="30" hidden="1" customHeight="1">
      <c r="A2450" s="5" t="s">
        <v>1402</v>
      </c>
      <c r="B2450" s="5" t="s">
        <v>16</v>
      </c>
      <c r="C2450" s="6">
        <v>1329001728</v>
      </c>
      <c r="D2450" s="7" t="s">
        <v>2535</v>
      </c>
      <c r="E2450" s="7"/>
      <c r="F2450" s="8">
        <v>46088.332350150464</v>
      </c>
      <c r="G2450" s="8">
        <v>46089.185824479166</v>
      </c>
      <c r="H2450" s="9">
        <v>4</v>
      </c>
      <c r="I2450" s="6">
        <v>400903</v>
      </c>
      <c r="J2450" s="7" t="s">
        <v>564</v>
      </c>
      <c r="K2450" s="6">
        <v>600001054</v>
      </c>
      <c r="L2450" s="10">
        <v>46070</v>
      </c>
      <c r="M2450" s="11">
        <v>47895</v>
      </c>
      <c r="N2450" s="11"/>
      <c r="O2450" s="11"/>
    </row>
    <row r="2451" s="2" customFormat="1" ht="30" hidden="1" customHeight="1">
      <c r="A2451" s="5" t="s">
        <v>1402</v>
      </c>
      <c r="B2451" s="5" t="s">
        <v>16</v>
      </c>
      <c r="C2451" s="6">
        <v>1329001728</v>
      </c>
      <c r="D2451" s="7" t="s">
        <v>2536</v>
      </c>
      <c r="E2451" s="7"/>
      <c r="F2451" s="8">
        <v>46088.332350150464</v>
      </c>
      <c r="G2451" s="8">
        <v>46089.185493055556</v>
      </c>
      <c r="H2451" s="9">
        <v>4</v>
      </c>
      <c r="I2451" s="6">
        <v>400903</v>
      </c>
      <c r="J2451" s="7" t="s">
        <v>564</v>
      </c>
      <c r="K2451" s="6">
        <v>600001054</v>
      </c>
      <c r="L2451" s="10">
        <v>46070</v>
      </c>
      <c r="M2451" s="11">
        <v>47895</v>
      </c>
      <c r="N2451" s="11"/>
      <c r="O2451" s="11"/>
    </row>
    <row r="2452" s="2" customFormat="1" ht="30" hidden="1" customHeight="1">
      <c r="A2452" s="5" t="s">
        <v>1402</v>
      </c>
      <c r="B2452" s="5" t="s">
        <v>16</v>
      </c>
      <c r="C2452" s="6">
        <v>1329001728</v>
      </c>
      <c r="D2452" s="7" t="s">
        <v>2537</v>
      </c>
      <c r="E2452" s="7"/>
      <c r="F2452" s="8">
        <v>46088.332350150464</v>
      </c>
      <c r="G2452" s="8">
        <v>46089.185123495372</v>
      </c>
      <c r="H2452" s="9">
        <v>4</v>
      </c>
      <c r="I2452" s="6">
        <v>400903</v>
      </c>
      <c r="J2452" s="7" t="s">
        <v>564</v>
      </c>
      <c r="K2452" s="6">
        <v>600004154</v>
      </c>
      <c r="L2452" s="10">
        <v>46070</v>
      </c>
      <c r="M2452" s="11">
        <v>47895</v>
      </c>
      <c r="N2452" s="11"/>
      <c r="O2452" s="11"/>
    </row>
    <row r="2453" s="2" customFormat="1" ht="30" hidden="1" customHeight="1">
      <c r="A2453" s="5" t="s">
        <v>1402</v>
      </c>
      <c r="B2453" s="5" t="s">
        <v>16</v>
      </c>
      <c r="C2453" s="6">
        <v>1329001728</v>
      </c>
      <c r="D2453" s="7" t="s">
        <v>2538</v>
      </c>
      <c r="E2453" s="7"/>
      <c r="F2453" s="8">
        <v>46088.332350150464</v>
      </c>
      <c r="G2453" s="8">
        <v>46089.184694212963</v>
      </c>
      <c r="H2453" s="9">
        <v>4</v>
      </c>
      <c r="I2453" s="6">
        <v>400903</v>
      </c>
      <c r="J2453" s="7" t="s">
        <v>564</v>
      </c>
      <c r="K2453" s="6">
        <v>600001054</v>
      </c>
      <c r="L2453" s="10">
        <v>46070</v>
      </c>
      <c r="M2453" s="11">
        <v>47895</v>
      </c>
      <c r="N2453" s="11"/>
      <c r="O2453" s="11"/>
    </row>
    <row r="2454" s="2" customFormat="1" ht="30" hidden="1" customHeight="1">
      <c r="A2454" s="5" t="s">
        <v>1402</v>
      </c>
      <c r="B2454" s="5" t="s">
        <v>16</v>
      </c>
      <c r="C2454" s="6">
        <v>1329001728</v>
      </c>
      <c r="D2454" s="7" t="s">
        <v>2539</v>
      </c>
      <c r="E2454" s="7"/>
      <c r="F2454" s="8">
        <v>46088.332350150464</v>
      </c>
      <c r="G2454" s="8">
        <v>46089.184429525463</v>
      </c>
      <c r="H2454" s="9">
        <v>4</v>
      </c>
      <c r="I2454" s="6">
        <v>400903</v>
      </c>
      <c r="J2454" s="7" t="s">
        <v>564</v>
      </c>
      <c r="K2454" s="6">
        <v>600001054</v>
      </c>
      <c r="L2454" s="10">
        <v>46070</v>
      </c>
      <c r="M2454" s="11">
        <v>47895</v>
      </c>
      <c r="N2454" s="11"/>
      <c r="O2454" s="11"/>
    </row>
    <row r="2455" s="2" customFormat="1" ht="30" hidden="1" customHeight="1">
      <c r="A2455" s="5" t="s">
        <v>1402</v>
      </c>
      <c r="B2455" s="5" t="s">
        <v>16</v>
      </c>
      <c r="C2455" s="6">
        <v>1329001728</v>
      </c>
      <c r="D2455" s="7" t="s">
        <v>2540</v>
      </c>
      <c r="E2455" s="7"/>
      <c r="F2455" s="8">
        <v>46088.332350150464</v>
      </c>
      <c r="G2455" s="8">
        <v>46089.183947893514</v>
      </c>
      <c r="H2455" s="9">
        <v>4</v>
      </c>
      <c r="I2455" s="6">
        <v>400903</v>
      </c>
      <c r="J2455" s="7" t="s">
        <v>564</v>
      </c>
      <c r="K2455" s="6">
        <v>600001054</v>
      </c>
      <c r="L2455" s="10">
        <v>46070</v>
      </c>
      <c r="M2455" s="11">
        <v>47895</v>
      </c>
      <c r="N2455" s="11"/>
      <c r="O2455" s="11"/>
    </row>
    <row r="2456" s="2" customFormat="1" ht="30" hidden="1" customHeight="1">
      <c r="A2456" s="5" t="s">
        <v>1402</v>
      </c>
      <c r="B2456" s="5" t="s">
        <v>16</v>
      </c>
      <c r="C2456" s="6">
        <v>1329001728</v>
      </c>
      <c r="D2456" s="7" t="s">
        <v>2541</v>
      </c>
      <c r="E2456" s="7"/>
      <c r="F2456" s="8">
        <v>46088.332350150464</v>
      </c>
      <c r="G2456" s="8">
        <v>46089.162816585645</v>
      </c>
      <c r="H2456" s="9">
        <v>4</v>
      </c>
      <c r="I2456" s="6">
        <v>400912</v>
      </c>
      <c r="J2456" s="7" t="s">
        <v>742</v>
      </c>
      <c r="K2456" s="6">
        <v>400004163</v>
      </c>
      <c r="L2456" s="10">
        <v>46070</v>
      </c>
      <c r="M2456" s="11">
        <v>47895</v>
      </c>
      <c r="N2456" s="11"/>
      <c r="O2456" s="11"/>
    </row>
    <row r="2457" s="2" customFormat="1" ht="30" hidden="1" customHeight="1">
      <c r="A2457" s="5" t="s">
        <v>1402</v>
      </c>
      <c r="B2457" s="5" t="s">
        <v>16</v>
      </c>
      <c r="C2457" s="6">
        <v>1329001728</v>
      </c>
      <c r="D2457" s="7" t="s">
        <v>2542</v>
      </c>
      <c r="E2457" s="7"/>
      <c r="F2457" s="8">
        <v>46088.332350150464</v>
      </c>
      <c r="G2457" s="8">
        <v>46089.183387916666</v>
      </c>
      <c r="H2457" s="9">
        <v>4</v>
      </c>
      <c r="I2457" s="6">
        <v>400912</v>
      </c>
      <c r="J2457" s="7" t="s">
        <v>742</v>
      </c>
      <c r="K2457" s="6">
        <v>400004164</v>
      </c>
      <c r="L2457" s="10">
        <v>46071</v>
      </c>
      <c r="M2457" s="11">
        <v>47896</v>
      </c>
      <c r="N2457" s="11"/>
      <c r="O2457" s="11"/>
    </row>
    <row r="2458" s="2" customFormat="1" ht="30" hidden="1" customHeight="1">
      <c r="A2458" s="5" t="s">
        <v>1402</v>
      </c>
      <c r="B2458" s="5" t="s">
        <v>16</v>
      </c>
      <c r="C2458" s="6">
        <v>1329001728</v>
      </c>
      <c r="D2458" s="7" t="s">
        <v>2543</v>
      </c>
      <c r="E2458" s="7"/>
      <c r="F2458" s="8">
        <v>46088.332350150464</v>
      </c>
      <c r="G2458" s="8">
        <v>46089.182996041665</v>
      </c>
      <c r="H2458" s="9">
        <v>4</v>
      </c>
      <c r="I2458" s="6">
        <v>400912</v>
      </c>
      <c r="J2458" s="7" t="s">
        <v>742</v>
      </c>
      <c r="K2458" s="6">
        <v>400004163</v>
      </c>
      <c r="L2458" s="10">
        <v>46070</v>
      </c>
      <c r="M2458" s="11">
        <v>47895</v>
      </c>
      <c r="N2458" s="11"/>
      <c r="O2458" s="11"/>
    </row>
    <row r="2459" s="2" customFormat="1" ht="30" hidden="1" customHeight="1">
      <c r="A2459" s="5" t="s">
        <v>1402</v>
      </c>
      <c r="B2459" s="5" t="s">
        <v>16</v>
      </c>
      <c r="C2459" s="6">
        <v>1329001728</v>
      </c>
      <c r="D2459" s="7" t="s">
        <v>2544</v>
      </c>
      <c r="E2459" s="7"/>
      <c r="F2459" s="8">
        <v>46088.332350150464</v>
      </c>
      <c r="G2459" s="8">
        <v>46089.182614305551</v>
      </c>
      <c r="H2459" s="9">
        <v>4</v>
      </c>
      <c r="I2459" s="6">
        <v>400912</v>
      </c>
      <c r="J2459" s="7" t="s">
        <v>742</v>
      </c>
      <c r="K2459" s="6">
        <v>400004164</v>
      </c>
      <c r="L2459" s="10">
        <v>46071</v>
      </c>
      <c r="M2459" s="11">
        <v>47896</v>
      </c>
      <c r="N2459" s="11"/>
      <c r="O2459" s="11"/>
    </row>
    <row r="2460" s="2" customFormat="1" ht="30" hidden="1" customHeight="1">
      <c r="A2460" s="5" t="s">
        <v>1402</v>
      </c>
      <c r="B2460" s="5" t="s">
        <v>16</v>
      </c>
      <c r="C2460" s="6">
        <v>1329001728</v>
      </c>
      <c r="D2460" s="7" t="s">
        <v>2545</v>
      </c>
      <c r="E2460" s="7"/>
      <c r="F2460" s="8">
        <v>46088.332350150464</v>
      </c>
      <c r="G2460" s="8">
        <v>46089.182248379628</v>
      </c>
      <c r="H2460" s="9">
        <v>4</v>
      </c>
      <c r="I2460" s="6">
        <v>400912</v>
      </c>
      <c r="J2460" s="7" t="s">
        <v>742</v>
      </c>
      <c r="K2460" s="6">
        <v>400004164</v>
      </c>
      <c r="L2460" s="10">
        <v>46071</v>
      </c>
      <c r="M2460" s="11">
        <v>47896</v>
      </c>
      <c r="N2460" s="11"/>
      <c r="O2460" s="11"/>
    </row>
    <row r="2461" s="2" customFormat="1" ht="30" hidden="1" customHeight="1">
      <c r="A2461" s="5" t="s">
        <v>1402</v>
      </c>
      <c r="B2461" s="5" t="s">
        <v>16</v>
      </c>
      <c r="C2461" s="6">
        <v>1329001728</v>
      </c>
      <c r="D2461" s="7" t="s">
        <v>2546</v>
      </c>
      <c r="E2461" s="7"/>
      <c r="F2461" s="8">
        <v>46088.332350150464</v>
      </c>
      <c r="G2461" s="8">
        <v>46089.181673738422</v>
      </c>
      <c r="H2461" s="9">
        <v>4</v>
      </c>
      <c r="I2461" s="6">
        <v>400912</v>
      </c>
      <c r="J2461" s="7" t="s">
        <v>742</v>
      </c>
      <c r="K2461" s="6">
        <v>400004166</v>
      </c>
      <c r="L2461" s="10">
        <v>46070</v>
      </c>
      <c r="M2461" s="11">
        <v>47895</v>
      </c>
      <c r="N2461" s="11"/>
      <c r="O2461" s="11"/>
    </row>
    <row r="2462" s="2" customFormat="1" ht="30" hidden="1" customHeight="1">
      <c r="A2462" s="5" t="s">
        <v>1402</v>
      </c>
      <c r="B2462" s="5" t="s">
        <v>16</v>
      </c>
      <c r="C2462" s="6">
        <v>1329001728</v>
      </c>
      <c r="D2462" s="7" t="s">
        <v>2547</v>
      </c>
      <c r="E2462" s="7"/>
      <c r="F2462" s="8">
        <v>46088.332350150464</v>
      </c>
      <c r="G2462" s="8">
        <v>46089.180378240737</v>
      </c>
      <c r="H2462" s="9">
        <v>4</v>
      </c>
      <c r="I2462" s="6">
        <v>400912</v>
      </c>
      <c r="J2462" s="7" t="s">
        <v>742</v>
      </c>
      <c r="K2462" s="6">
        <v>400004166</v>
      </c>
      <c r="L2462" s="10">
        <v>46070</v>
      </c>
      <c r="M2462" s="11">
        <v>47895</v>
      </c>
      <c r="N2462" s="11"/>
      <c r="O2462" s="11"/>
    </row>
    <row r="2463" s="2" customFormat="1" ht="30" hidden="1" customHeight="1">
      <c r="A2463" s="5" t="s">
        <v>1402</v>
      </c>
      <c r="B2463" s="5" t="s">
        <v>16</v>
      </c>
      <c r="C2463" s="6">
        <v>1329001728</v>
      </c>
      <c r="D2463" s="7" t="s">
        <v>2548</v>
      </c>
      <c r="E2463" s="7"/>
      <c r="F2463" s="8">
        <v>46088.332350150464</v>
      </c>
      <c r="G2463" s="8">
        <v>46089.179658229164</v>
      </c>
      <c r="H2463" s="9">
        <v>4</v>
      </c>
      <c r="I2463" s="6">
        <v>400912</v>
      </c>
      <c r="J2463" s="7" t="s">
        <v>742</v>
      </c>
      <c r="K2463" s="6">
        <v>400004166</v>
      </c>
      <c r="L2463" s="10">
        <v>46070</v>
      </c>
      <c r="M2463" s="11">
        <v>47895</v>
      </c>
      <c r="N2463" s="11"/>
      <c r="O2463" s="11"/>
    </row>
    <row r="2464" s="2" customFormat="1" ht="30" hidden="1" customHeight="1">
      <c r="A2464" s="5" t="s">
        <v>1402</v>
      </c>
      <c r="B2464" s="5" t="s">
        <v>16</v>
      </c>
      <c r="C2464" s="6">
        <v>1329001728</v>
      </c>
      <c r="D2464" s="7" t="s">
        <v>2549</v>
      </c>
      <c r="E2464" s="7"/>
      <c r="F2464" s="8">
        <v>46088.332350150464</v>
      </c>
      <c r="G2464" s="8">
        <v>46089.178678171294</v>
      </c>
      <c r="H2464" s="9">
        <v>4</v>
      </c>
      <c r="I2464" s="6">
        <v>400912</v>
      </c>
      <c r="J2464" s="7" t="s">
        <v>742</v>
      </c>
      <c r="K2464" s="6">
        <v>400004166</v>
      </c>
      <c r="L2464" s="10">
        <v>46070</v>
      </c>
      <c r="M2464" s="11">
        <v>47895</v>
      </c>
      <c r="N2464" s="11"/>
      <c r="O2464" s="11"/>
    </row>
    <row r="2465" s="2" customFormat="1" ht="30" hidden="1" customHeight="1">
      <c r="A2465" s="5" t="s">
        <v>1402</v>
      </c>
      <c r="B2465" s="5" t="s">
        <v>16</v>
      </c>
      <c r="C2465" s="6">
        <v>1329001728</v>
      </c>
      <c r="D2465" s="7" t="s">
        <v>2550</v>
      </c>
      <c r="E2465" s="7"/>
      <c r="F2465" s="8">
        <v>46088.332350150464</v>
      </c>
      <c r="G2465" s="8">
        <v>46089.174668553242</v>
      </c>
      <c r="H2465" s="9">
        <v>4</v>
      </c>
      <c r="I2465" s="6">
        <v>400912</v>
      </c>
      <c r="J2465" s="7" t="s">
        <v>742</v>
      </c>
      <c r="K2465" s="6">
        <v>400004164</v>
      </c>
      <c r="L2465" s="10">
        <v>46071</v>
      </c>
      <c r="M2465" s="11">
        <v>47896</v>
      </c>
      <c r="N2465" s="11"/>
      <c r="O2465" s="11"/>
    </row>
    <row r="2466" s="2" customFormat="1" ht="30" hidden="1" customHeight="1">
      <c r="A2466" s="5" t="s">
        <v>1402</v>
      </c>
      <c r="B2466" s="5" t="s">
        <v>16</v>
      </c>
      <c r="C2466" s="6">
        <v>1329001728</v>
      </c>
      <c r="D2466" s="7" t="s">
        <v>2551</v>
      </c>
      <c r="E2466" s="7"/>
      <c r="F2466" s="8">
        <v>46088.332350150464</v>
      </c>
      <c r="G2466" s="8">
        <v>46089.173542002311</v>
      </c>
      <c r="H2466" s="9">
        <v>4</v>
      </c>
      <c r="I2466" s="6">
        <v>400912</v>
      </c>
      <c r="J2466" s="7" t="s">
        <v>742</v>
      </c>
      <c r="K2466" s="6">
        <v>400004164</v>
      </c>
      <c r="L2466" s="10">
        <v>46071</v>
      </c>
      <c r="M2466" s="11">
        <v>47896</v>
      </c>
      <c r="N2466" s="11"/>
      <c r="O2466" s="11"/>
    </row>
    <row r="2467" s="2" customFormat="1" ht="30" hidden="1" customHeight="1">
      <c r="A2467" s="5" t="s">
        <v>1402</v>
      </c>
      <c r="B2467" s="5" t="s">
        <v>16</v>
      </c>
      <c r="C2467" s="6">
        <v>1329001728</v>
      </c>
      <c r="D2467" s="7" t="s">
        <v>2552</v>
      </c>
      <c r="E2467" s="7"/>
      <c r="F2467" s="8">
        <v>46088.332350150464</v>
      </c>
      <c r="G2467" s="8">
        <v>46089.170268414353</v>
      </c>
      <c r="H2467" s="9">
        <v>4</v>
      </c>
      <c r="I2467" s="6">
        <v>400912</v>
      </c>
      <c r="J2467" s="7" t="s">
        <v>742</v>
      </c>
      <c r="K2467" s="6">
        <v>400004164</v>
      </c>
      <c r="L2467" s="10">
        <v>46071</v>
      </c>
      <c r="M2467" s="11">
        <v>47896</v>
      </c>
      <c r="N2467" s="11"/>
      <c r="O2467" s="11"/>
    </row>
    <row r="2468" s="2" customFormat="1" ht="30" hidden="1" customHeight="1">
      <c r="A2468" s="5" t="s">
        <v>1402</v>
      </c>
      <c r="B2468" s="5" t="s">
        <v>16</v>
      </c>
      <c r="C2468" s="6">
        <v>1329001728</v>
      </c>
      <c r="D2468" s="7" t="s">
        <v>2553</v>
      </c>
      <c r="E2468" s="7"/>
      <c r="F2468" s="8">
        <v>46088.332350150464</v>
      </c>
      <c r="G2468" s="8">
        <v>46089.168769398144</v>
      </c>
      <c r="H2468" s="9">
        <v>4</v>
      </c>
      <c r="I2468" s="6">
        <v>400912</v>
      </c>
      <c r="J2468" s="7" t="s">
        <v>742</v>
      </c>
      <c r="K2468" s="6">
        <v>400004157</v>
      </c>
      <c r="L2468" s="10">
        <v>46070</v>
      </c>
      <c r="M2468" s="11">
        <v>47895</v>
      </c>
      <c r="N2468" s="11"/>
      <c r="O2468" s="11"/>
    </row>
    <row r="2469" s="2" customFormat="1" ht="30" hidden="1" customHeight="1">
      <c r="A2469" s="5" t="s">
        <v>1402</v>
      </c>
      <c r="B2469" s="5" t="s">
        <v>16</v>
      </c>
      <c r="C2469" s="6">
        <v>1329001728</v>
      </c>
      <c r="D2469" s="7" t="s">
        <v>2554</v>
      </c>
      <c r="E2469" s="7"/>
      <c r="F2469" s="8">
        <v>46088.332350150464</v>
      </c>
      <c r="G2469" s="8">
        <v>46089.165385370368</v>
      </c>
      <c r="H2469" s="9">
        <v>4</v>
      </c>
      <c r="I2469" s="6">
        <v>400912</v>
      </c>
      <c r="J2469" s="7" t="s">
        <v>742</v>
      </c>
      <c r="K2469" s="6">
        <v>400004163</v>
      </c>
      <c r="L2469" s="10">
        <v>46070</v>
      </c>
      <c r="M2469" s="11">
        <v>47895</v>
      </c>
      <c r="N2469" s="11"/>
      <c r="O2469" s="11"/>
    </row>
    <row r="2470" s="2" customFormat="1" ht="30" hidden="1" customHeight="1">
      <c r="A2470" s="5" t="s">
        <v>1402</v>
      </c>
      <c r="B2470" s="5" t="s">
        <v>16</v>
      </c>
      <c r="C2470" s="6">
        <v>1329001729</v>
      </c>
      <c r="D2470" s="7" t="s">
        <v>2555</v>
      </c>
      <c r="E2470" s="7"/>
      <c r="F2470" s="8">
        <v>46088.396335381942</v>
      </c>
      <c r="G2470" s="8">
        <v>46089.205415798606</v>
      </c>
      <c r="H2470" s="9">
        <v>32</v>
      </c>
      <c r="I2470" s="6">
        <v>400568</v>
      </c>
      <c r="J2470" s="7" t="s">
        <v>1601</v>
      </c>
      <c r="K2470" s="6">
        <v>153000109</v>
      </c>
      <c r="L2470" s="10">
        <v>46065</v>
      </c>
      <c r="M2470" s="11">
        <v>47890</v>
      </c>
      <c r="N2470" s="11"/>
      <c r="O2470" s="11"/>
    </row>
    <row r="2471" s="2" customFormat="1" ht="30" hidden="1" customHeight="1">
      <c r="A2471" s="5" t="s">
        <v>1402</v>
      </c>
      <c r="B2471" s="5" t="s">
        <v>16</v>
      </c>
      <c r="C2471" s="6">
        <v>1329001729</v>
      </c>
      <c r="D2471" s="7" t="s">
        <v>2556</v>
      </c>
      <c r="E2471" s="7"/>
      <c r="F2471" s="8">
        <v>46088.396335381942</v>
      </c>
      <c r="G2471" s="8">
        <v>46089.20604532407</v>
      </c>
      <c r="H2471" s="9">
        <v>32</v>
      </c>
      <c r="I2471" s="6">
        <v>400568</v>
      </c>
      <c r="J2471" s="7" t="s">
        <v>1601</v>
      </c>
      <c r="K2471" s="6">
        <v>153000109</v>
      </c>
      <c r="L2471" s="10">
        <v>46065</v>
      </c>
      <c r="M2471" s="11">
        <v>47890</v>
      </c>
      <c r="N2471" s="11"/>
      <c r="O2471" s="11"/>
    </row>
    <row r="2472" s="2" customFormat="1" ht="30" hidden="1" customHeight="1">
      <c r="A2472" s="5" t="s">
        <v>1402</v>
      </c>
      <c r="B2472" s="5" t="s">
        <v>16</v>
      </c>
      <c r="C2472" s="6">
        <v>1329001729</v>
      </c>
      <c r="D2472" s="7" t="s">
        <v>2557</v>
      </c>
      <c r="E2472" s="7"/>
      <c r="F2472" s="8">
        <v>46088.396335381942</v>
      </c>
      <c r="G2472" s="8">
        <v>46089.206822129629</v>
      </c>
      <c r="H2472" s="9">
        <v>32</v>
      </c>
      <c r="I2472" s="6">
        <v>400568</v>
      </c>
      <c r="J2472" s="7" t="s">
        <v>1601</v>
      </c>
      <c r="K2472" s="6">
        <v>153000109</v>
      </c>
      <c r="L2472" s="10">
        <v>46065</v>
      </c>
      <c r="M2472" s="11">
        <v>47890</v>
      </c>
      <c r="N2472" s="11"/>
      <c r="O2472" s="11"/>
    </row>
    <row r="2473" s="2" customFormat="1" ht="30" hidden="1" customHeight="1">
      <c r="A2473" s="5" t="s">
        <v>1402</v>
      </c>
      <c r="B2473" s="5" t="s">
        <v>16</v>
      </c>
      <c r="C2473" s="6">
        <v>1329001729</v>
      </c>
      <c r="D2473" s="7" t="s">
        <v>2558</v>
      </c>
      <c r="E2473" s="7"/>
      <c r="F2473" s="8">
        <v>46088.396335381942</v>
      </c>
      <c r="G2473" s="8">
        <v>46089.207623043978</v>
      </c>
      <c r="H2473" s="9">
        <v>32</v>
      </c>
      <c r="I2473" s="6">
        <v>400568</v>
      </c>
      <c r="J2473" s="7" t="s">
        <v>1601</v>
      </c>
      <c r="K2473" s="6">
        <v>153000134</v>
      </c>
      <c r="L2473" s="10">
        <v>46072</v>
      </c>
      <c r="M2473" s="11">
        <v>47897</v>
      </c>
      <c r="N2473" s="11"/>
      <c r="O2473" s="11"/>
    </row>
    <row r="2474" s="2" customFormat="1" ht="30" hidden="1" customHeight="1">
      <c r="A2474" s="5" t="s">
        <v>1402</v>
      </c>
      <c r="B2474" s="5" t="s">
        <v>16</v>
      </c>
      <c r="C2474" s="6">
        <v>1329001729</v>
      </c>
      <c r="D2474" s="7" t="s">
        <v>2559</v>
      </c>
      <c r="E2474" s="7"/>
      <c r="F2474" s="8">
        <v>46088.396335381942</v>
      </c>
      <c r="G2474" s="8">
        <v>46089.208322974533</v>
      </c>
      <c r="H2474" s="9">
        <v>32</v>
      </c>
      <c r="I2474" s="6">
        <v>400568</v>
      </c>
      <c r="J2474" s="7" t="s">
        <v>1601</v>
      </c>
      <c r="K2474" s="6">
        <v>153000134</v>
      </c>
      <c r="L2474" s="10">
        <v>46072</v>
      </c>
      <c r="M2474" s="11">
        <v>47897</v>
      </c>
      <c r="N2474" s="11"/>
      <c r="O2474" s="11"/>
    </row>
    <row r="2475" s="2" customFormat="1" ht="30" hidden="1" customHeight="1">
      <c r="A2475" s="5" t="s">
        <v>1402</v>
      </c>
      <c r="B2475" s="5" t="s">
        <v>16</v>
      </c>
      <c r="C2475" s="6">
        <v>1329001729</v>
      </c>
      <c r="D2475" s="7" t="s">
        <v>2560</v>
      </c>
      <c r="E2475" s="7"/>
      <c r="F2475" s="8">
        <v>46088.396335381942</v>
      </c>
      <c r="G2475" s="8">
        <v>46089.209573402775</v>
      </c>
      <c r="H2475" s="9">
        <v>16</v>
      </c>
      <c r="I2475" s="6">
        <v>400568</v>
      </c>
      <c r="J2475" s="7" t="s">
        <v>1601</v>
      </c>
      <c r="K2475" s="6">
        <v>153000134</v>
      </c>
      <c r="L2475" s="10">
        <v>46072</v>
      </c>
      <c r="M2475" s="11">
        <v>47897</v>
      </c>
      <c r="N2475" s="11"/>
      <c r="O2475" s="11"/>
    </row>
    <row r="2476" s="2" customFormat="1" ht="30" hidden="1" customHeight="1">
      <c r="A2476" s="5" t="s">
        <v>1402</v>
      </c>
      <c r="B2476" s="5" t="s">
        <v>16</v>
      </c>
      <c r="C2476" s="6">
        <v>1329001729</v>
      </c>
      <c r="D2476" s="7" t="s">
        <v>2561</v>
      </c>
      <c r="E2476" s="7"/>
      <c r="F2476" s="8">
        <v>46088.396335381942</v>
      </c>
      <c r="G2476" s="8">
        <v>46089.210791446756</v>
      </c>
      <c r="H2476" s="9">
        <v>32</v>
      </c>
      <c r="I2476" s="6">
        <v>400568</v>
      </c>
      <c r="J2476" s="7" t="s">
        <v>1601</v>
      </c>
      <c r="K2476" s="6">
        <v>153000109</v>
      </c>
      <c r="L2476" s="10">
        <v>46065</v>
      </c>
      <c r="M2476" s="11">
        <v>47890</v>
      </c>
      <c r="N2476" s="11"/>
      <c r="O2476" s="11"/>
    </row>
    <row r="2477" s="2" customFormat="1" ht="30" hidden="1" customHeight="1">
      <c r="A2477" s="5" t="s">
        <v>1402</v>
      </c>
      <c r="B2477" s="5" t="s">
        <v>16</v>
      </c>
      <c r="C2477" s="6">
        <v>1329001729</v>
      </c>
      <c r="D2477" s="7" t="s">
        <v>2562</v>
      </c>
      <c r="E2477" s="7"/>
      <c r="F2477" s="8">
        <v>46088.396335381942</v>
      </c>
      <c r="G2477" s="8">
        <v>46089.211425069443</v>
      </c>
      <c r="H2477" s="9">
        <v>32</v>
      </c>
      <c r="I2477" s="6">
        <v>400568</v>
      </c>
      <c r="J2477" s="7" t="s">
        <v>1601</v>
      </c>
      <c r="K2477" s="6">
        <v>153000109</v>
      </c>
      <c r="L2477" s="10">
        <v>46065</v>
      </c>
      <c r="M2477" s="11">
        <v>47890</v>
      </c>
      <c r="N2477" s="11"/>
      <c r="O2477" s="11"/>
    </row>
    <row r="2478" s="2" customFormat="1" ht="30" hidden="1" customHeight="1">
      <c r="A2478" s="5" t="s">
        <v>1402</v>
      </c>
      <c r="B2478" s="5" t="s">
        <v>16</v>
      </c>
      <c r="C2478" s="6">
        <v>1329001729</v>
      </c>
      <c r="D2478" s="7" t="s">
        <v>2563</v>
      </c>
      <c r="E2478" s="7"/>
      <c r="F2478" s="8">
        <v>46088.396335381942</v>
      </c>
      <c r="G2478" s="8">
        <v>46089.212059791666</v>
      </c>
      <c r="H2478" s="9">
        <v>32</v>
      </c>
      <c r="I2478" s="6">
        <v>400568</v>
      </c>
      <c r="J2478" s="7" t="s">
        <v>1601</v>
      </c>
      <c r="K2478" s="6">
        <v>153000134</v>
      </c>
      <c r="L2478" s="10">
        <v>46072</v>
      </c>
      <c r="M2478" s="11">
        <v>47897</v>
      </c>
      <c r="N2478" s="11"/>
      <c r="O2478" s="11"/>
    </row>
    <row r="2479" s="2" customFormat="1" ht="30" hidden="1" customHeight="1">
      <c r="A2479" s="5" t="s">
        <v>1402</v>
      </c>
      <c r="B2479" s="5" t="s">
        <v>16</v>
      </c>
      <c r="C2479" s="6">
        <v>1329001729</v>
      </c>
      <c r="D2479" s="7" t="s">
        <v>2564</v>
      </c>
      <c r="E2479" s="7"/>
      <c r="F2479" s="8">
        <v>46088.396335381942</v>
      </c>
      <c r="G2479" s="8">
        <v>46089.212831631943</v>
      </c>
      <c r="H2479" s="9">
        <v>32</v>
      </c>
      <c r="I2479" s="6">
        <v>400568</v>
      </c>
      <c r="J2479" s="7" t="s">
        <v>1601</v>
      </c>
      <c r="K2479" s="6">
        <v>153000134</v>
      </c>
      <c r="L2479" s="10">
        <v>46072</v>
      </c>
      <c r="M2479" s="11">
        <v>47897</v>
      </c>
      <c r="N2479" s="11"/>
      <c r="O2479" s="11"/>
    </row>
    <row r="2480" s="2" customFormat="1" ht="30" hidden="1" customHeight="1">
      <c r="A2480" s="5" t="s">
        <v>1402</v>
      </c>
      <c r="B2480" s="5" t="s">
        <v>16</v>
      </c>
      <c r="C2480" s="6">
        <v>1329001729</v>
      </c>
      <c r="D2480" s="7" t="s">
        <v>2565</v>
      </c>
      <c r="E2480" s="7"/>
      <c r="F2480" s="8">
        <v>46088.396335381942</v>
      </c>
      <c r="G2480" s="8">
        <v>46089.213580416668</v>
      </c>
      <c r="H2480" s="9">
        <v>32</v>
      </c>
      <c r="I2480" s="6">
        <v>400568</v>
      </c>
      <c r="J2480" s="7" t="s">
        <v>1601</v>
      </c>
      <c r="K2480" s="6">
        <v>153000134</v>
      </c>
      <c r="L2480" s="10">
        <v>46072</v>
      </c>
      <c r="M2480" s="11">
        <v>47897</v>
      </c>
      <c r="N2480" s="11"/>
      <c r="O2480" s="11"/>
    </row>
    <row r="2481" s="2" customFormat="1" ht="30" hidden="1" customHeight="1">
      <c r="A2481" s="5" t="s">
        <v>1402</v>
      </c>
      <c r="B2481" s="5" t="s">
        <v>16</v>
      </c>
      <c r="C2481" s="6">
        <v>1329001729</v>
      </c>
      <c r="D2481" s="7" t="s">
        <v>2566</v>
      </c>
      <c r="E2481" s="7"/>
      <c r="F2481" s="8">
        <v>46088.396335381942</v>
      </c>
      <c r="G2481" s="8">
        <v>46089.214689560184</v>
      </c>
      <c r="H2481" s="9">
        <v>32</v>
      </c>
      <c r="I2481" s="6">
        <v>400568</v>
      </c>
      <c r="J2481" s="7" t="s">
        <v>1601</v>
      </c>
      <c r="K2481" s="6">
        <v>153000134</v>
      </c>
      <c r="L2481" s="10">
        <v>46072</v>
      </c>
      <c r="M2481" s="11">
        <v>47897</v>
      </c>
      <c r="N2481" s="11"/>
      <c r="O2481" s="11"/>
    </row>
    <row r="2482" s="2" customFormat="1" ht="30" hidden="1" customHeight="1">
      <c r="A2482" s="5" t="s">
        <v>1402</v>
      </c>
      <c r="B2482" s="5" t="s">
        <v>16</v>
      </c>
      <c r="C2482" s="6">
        <v>1329001729</v>
      </c>
      <c r="D2482" s="7" t="s">
        <v>2567</v>
      </c>
      <c r="E2482" s="7"/>
      <c r="F2482" s="8">
        <v>46088.396335381942</v>
      </c>
      <c r="G2482" s="8">
        <v>46089.204893379625</v>
      </c>
      <c r="H2482" s="9">
        <v>32</v>
      </c>
      <c r="I2482" s="6">
        <v>400568</v>
      </c>
      <c r="J2482" s="7" t="s">
        <v>1601</v>
      </c>
      <c r="K2482" s="6">
        <v>153000109</v>
      </c>
      <c r="L2482" s="10">
        <v>46065</v>
      </c>
      <c r="M2482" s="11">
        <v>47890</v>
      </c>
      <c r="N2482" s="11"/>
      <c r="O2482" s="11"/>
    </row>
    <row r="2483" s="2" customFormat="1" ht="30" hidden="1" customHeight="1">
      <c r="A2483" s="5" t="s">
        <v>1402</v>
      </c>
      <c r="B2483" s="5" t="s">
        <v>16</v>
      </c>
      <c r="C2483" s="6">
        <v>1329001729</v>
      </c>
      <c r="D2483" s="7" t="s">
        <v>2568</v>
      </c>
      <c r="E2483" s="7"/>
      <c r="F2483" s="8">
        <v>46088.396335381942</v>
      </c>
      <c r="G2483" s="8">
        <v>46089.202612511574</v>
      </c>
      <c r="H2483" s="9">
        <v>4</v>
      </c>
      <c r="I2483" s="6">
        <v>401047</v>
      </c>
      <c r="J2483" s="7" t="s">
        <v>595</v>
      </c>
      <c r="K2483" s="6">
        <v>153000127</v>
      </c>
      <c r="L2483" s="10"/>
      <c r="M2483" s="11">
        <v>47895</v>
      </c>
      <c r="N2483" s="11"/>
      <c r="O2483" s="11"/>
    </row>
    <row r="2484" s="2" customFormat="1" ht="30" hidden="1" customHeight="1">
      <c r="A2484" s="5" t="s">
        <v>1402</v>
      </c>
      <c r="B2484" s="5" t="s">
        <v>16</v>
      </c>
      <c r="C2484" s="6">
        <v>1329001729</v>
      </c>
      <c r="D2484" s="7" t="s">
        <v>2569</v>
      </c>
      <c r="E2484" s="7"/>
      <c r="F2484" s="8">
        <v>46088.396335381942</v>
      </c>
      <c r="G2484" s="8">
        <v>46089.202174074075</v>
      </c>
      <c r="H2484" s="9">
        <v>4</v>
      </c>
      <c r="I2484" s="6">
        <v>401047</v>
      </c>
      <c r="J2484" s="7" t="s">
        <v>595</v>
      </c>
      <c r="K2484" s="6">
        <v>153000127</v>
      </c>
      <c r="L2484" s="10"/>
      <c r="M2484" s="11">
        <v>47895</v>
      </c>
      <c r="N2484" s="11"/>
      <c r="O2484" s="11"/>
    </row>
    <row r="2485" s="2" customFormat="1" ht="30" hidden="1" customHeight="1">
      <c r="A2485" s="5" t="s">
        <v>1402</v>
      </c>
      <c r="B2485" s="5" t="s">
        <v>16</v>
      </c>
      <c r="C2485" s="6">
        <v>1329001729</v>
      </c>
      <c r="D2485" s="7" t="s">
        <v>2570</v>
      </c>
      <c r="E2485" s="7"/>
      <c r="F2485" s="8">
        <v>46088.396335381942</v>
      </c>
      <c r="G2485" s="8">
        <v>46089.20239204861</v>
      </c>
      <c r="H2485" s="9">
        <v>4</v>
      </c>
      <c r="I2485" s="6">
        <v>401047</v>
      </c>
      <c r="J2485" s="7" t="s">
        <v>595</v>
      </c>
      <c r="K2485" s="6">
        <v>153000127</v>
      </c>
      <c r="L2485" s="10"/>
      <c r="M2485" s="11">
        <v>47895</v>
      </c>
      <c r="N2485" s="11"/>
      <c r="O2485" s="11"/>
    </row>
    <row r="2486" s="2" customFormat="1" ht="30" hidden="1" customHeight="1">
      <c r="A2486" s="5" t="s">
        <v>1402</v>
      </c>
      <c r="B2486" s="5" t="s">
        <v>16</v>
      </c>
      <c r="C2486" s="6">
        <v>1329001729</v>
      </c>
      <c r="D2486" s="7" t="s">
        <v>2571</v>
      </c>
      <c r="E2486" s="7"/>
      <c r="F2486" s="8">
        <v>46088.396335381942</v>
      </c>
      <c r="G2486" s="8">
        <v>46089.202827592591</v>
      </c>
      <c r="H2486" s="9">
        <v>4</v>
      </c>
      <c r="I2486" s="6">
        <v>401047</v>
      </c>
      <c r="J2486" s="7" t="s">
        <v>595</v>
      </c>
      <c r="K2486" s="6">
        <v>153000127</v>
      </c>
      <c r="L2486" s="10"/>
      <c r="M2486" s="11">
        <v>47895</v>
      </c>
      <c r="N2486" s="11"/>
      <c r="O2486" s="11"/>
    </row>
    <row r="2487" s="2" customFormat="1" ht="30" hidden="1" customHeight="1">
      <c r="A2487" s="5" t="s">
        <v>1402</v>
      </c>
      <c r="B2487" s="5" t="s">
        <v>16</v>
      </c>
      <c r="C2487" s="6">
        <v>1329001729</v>
      </c>
      <c r="D2487" s="7" t="s">
        <v>2572</v>
      </c>
      <c r="E2487" s="7"/>
      <c r="F2487" s="8">
        <v>46088.396335381942</v>
      </c>
      <c r="G2487" s="8">
        <v>46089.20304418981</v>
      </c>
      <c r="H2487" s="9">
        <v>4</v>
      </c>
      <c r="I2487" s="6">
        <v>401047</v>
      </c>
      <c r="J2487" s="7" t="s">
        <v>595</v>
      </c>
      <c r="K2487" s="6">
        <v>153000127</v>
      </c>
      <c r="L2487" s="10"/>
      <c r="M2487" s="11">
        <v>47895</v>
      </c>
      <c r="N2487" s="11"/>
      <c r="O2487" s="11"/>
    </row>
    <row r="2488" s="2" customFormat="1" ht="30" hidden="1" customHeight="1">
      <c r="A2488" s="5" t="s">
        <v>1402</v>
      </c>
      <c r="B2488" s="5" t="s">
        <v>16</v>
      </c>
      <c r="C2488" s="6">
        <v>1329001729</v>
      </c>
      <c r="D2488" s="7" t="s">
        <v>2573</v>
      </c>
      <c r="E2488" s="7"/>
      <c r="F2488" s="8">
        <v>46088.396335381942</v>
      </c>
      <c r="G2488" s="8">
        <v>46089.203224733792</v>
      </c>
      <c r="H2488" s="9">
        <v>4</v>
      </c>
      <c r="I2488" s="6">
        <v>401047</v>
      </c>
      <c r="J2488" s="7" t="s">
        <v>595</v>
      </c>
      <c r="K2488" s="6">
        <v>153000127</v>
      </c>
      <c r="L2488" s="10"/>
      <c r="M2488" s="11">
        <v>47895</v>
      </c>
      <c r="N2488" s="11"/>
      <c r="O2488" s="11"/>
    </row>
    <row r="2489" s="2" customFormat="1" ht="30" hidden="1" customHeight="1">
      <c r="A2489" s="5" t="s">
        <v>1402</v>
      </c>
      <c r="B2489" s="5" t="s">
        <v>16</v>
      </c>
      <c r="C2489" s="6">
        <v>1329001729</v>
      </c>
      <c r="D2489" s="7" t="s">
        <v>2574</v>
      </c>
      <c r="E2489" s="7"/>
      <c r="F2489" s="8">
        <v>46088.396335381942</v>
      </c>
      <c r="G2489" s="8">
        <v>46089.203408356479</v>
      </c>
      <c r="H2489" s="9">
        <v>4</v>
      </c>
      <c r="I2489" s="6">
        <v>401047</v>
      </c>
      <c r="J2489" s="7" t="s">
        <v>595</v>
      </c>
      <c r="K2489" s="6">
        <v>153000130</v>
      </c>
      <c r="L2489" s="10"/>
      <c r="M2489" s="11">
        <v>47896</v>
      </c>
      <c r="N2489" s="11"/>
      <c r="O2489" s="11"/>
    </row>
    <row r="2490" s="2" customFormat="1" ht="30" hidden="1" customHeight="1">
      <c r="A2490" s="5" t="s">
        <v>1402</v>
      </c>
      <c r="B2490" s="5" t="s">
        <v>16</v>
      </c>
      <c r="C2490" s="6">
        <v>1329001729</v>
      </c>
      <c r="D2490" s="7" t="s">
        <v>2575</v>
      </c>
      <c r="E2490" s="7"/>
      <c r="F2490" s="8">
        <v>46088.396335381942</v>
      </c>
      <c r="G2490" s="8">
        <v>46089.203661874999</v>
      </c>
      <c r="H2490" s="9">
        <v>4</v>
      </c>
      <c r="I2490" s="6">
        <v>401047</v>
      </c>
      <c r="J2490" s="7" t="s">
        <v>595</v>
      </c>
      <c r="K2490" s="6">
        <v>153000127</v>
      </c>
      <c r="L2490" s="10"/>
      <c r="M2490" s="11">
        <v>47895</v>
      </c>
      <c r="N2490" s="11"/>
      <c r="O2490" s="11"/>
    </row>
    <row r="2491" s="2" customFormat="1" ht="30" hidden="1" customHeight="1">
      <c r="A2491" s="5" t="s">
        <v>1402</v>
      </c>
      <c r="B2491" s="5" t="s">
        <v>16</v>
      </c>
      <c r="C2491" s="6">
        <v>1329001729</v>
      </c>
      <c r="D2491" s="7" t="s">
        <v>2576</v>
      </c>
      <c r="E2491" s="7"/>
      <c r="F2491" s="8">
        <v>46088.396335381942</v>
      </c>
      <c r="G2491" s="8">
        <v>46089.203861087961</v>
      </c>
      <c r="H2491" s="9">
        <v>4</v>
      </c>
      <c r="I2491" s="6">
        <v>401047</v>
      </c>
      <c r="J2491" s="7" t="s">
        <v>595</v>
      </c>
      <c r="K2491" s="6">
        <v>153000127</v>
      </c>
      <c r="L2491" s="10"/>
      <c r="M2491" s="11">
        <v>47895</v>
      </c>
      <c r="N2491" s="11"/>
      <c r="O2491" s="11"/>
    </row>
    <row r="2492" s="2" customFormat="1" ht="30" hidden="1" customHeight="1">
      <c r="A2492" s="5" t="s">
        <v>1402</v>
      </c>
      <c r="B2492" s="5" t="s">
        <v>16</v>
      </c>
      <c r="C2492" s="6">
        <v>1329001729</v>
      </c>
      <c r="D2492" s="7" t="s">
        <v>2577</v>
      </c>
      <c r="E2492" s="7"/>
      <c r="F2492" s="8">
        <v>46088.396335381942</v>
      </c>
      <c r="G2492" s="8">
        <v>46089.201866018513</v>
      </c>
      <c r="H2492" s="9">
        <v>4</v>
      </c>
      <c r="I2492" s="6">
        <v>401047</v>
      </c>
      <c r="J2492" s="7" t="s">
        <v>595</v>
      </c>
      <c r="K2492" s="6">
        <v>153000127</v>
      </c>
      <c r="L2492" s="10"/>
      <c r="M2492" s="11">
        <v>47895</v>
      </c>
      <c r="N2492" s="11"/>
      <c r="O2492" s="11"/>
    </row>
    <row r="2493" s="2" customFormat="1" ht="30" hidden="1" customHeight="1">
      <c r="A2493" s="5" t="s">
        <v>111</v>
      </c>
      <c r="B2493" s="5" t="s">
        <v>16</v>
      </c>
      <c r="C2493" s="6">
        <v>1329001730</v>
      </c>
      <c r="D2493" s="7" t="s">
        <v>2578</v>
      </c>
      <c r="E2493" s="7"/>
      <c r="F2493" s="8">
        <v>46088.444385208335</v>
      </c>
      <c r="G2493" s="8">
        <v>46089.23719349537</v>
      </c>
      <c r="H2493" s="9">
        <v>1</v>
      </c>
      <c r="I2493" s="6">
        <v>400912</v>
      </c>
      <c r="J2493" s="7" t="s">
        <v>742</v>
      </c>
      <c r="K2493" s="6">
        <v>400004165</v>
      </c>
      <c r="L2493" s="10"/>
      <c r="M2493" s="11">
        <v>47895</v>
      </c>
      <c r="N2493" s="11"/>
      <c r="O2493" s="11"/>
    </row>
    <row r="2494" s="2" customFormat="1" ht="30" hidden="1" customHeight="1">
      <c r="A2494" s="5" t="s">
        <v>111</v>
      </c>
      <c r="B2494" s="5" t="s">
        <v>16</v>
      </c>
      <c r="C2494" s="6">
        <v>1329001730</v>
      </c>
      <c r="D2494" s="7" t="s">
        <v>2579</v>
      </c>
      <c r="E2494" s="7"/>
      <c r="F2494" s="8">
        <v>46088.444385208335</v>
      </c>
      <c r="G2494" s="8">
        <v>46089.226393854166</v>
      </c>
      <c r="H2494" s="9">
        <v>4</v>
      </c>
      <c r="I2494" s="6">
        <v>400903</v>
      </c>
      <c r="J2494" s="7" t="s">
        <v>564</v>
      </c>
      <c r="K2494" s="6">
        <v>600001060</v>
      </c>
      <c r="L2494" s="10">
        <v>46074</v>
      </c>
      <c r="M2494" s="11">
        <v>47899</v>
      </c>
      <c r="N2494" s="11"/>
      <c r="O2494" s="11"/>
    </row>
    <row r="2495" s="2" customFormat="1" ht="30" hidden="1" customHeight="1">
      <c r="A2495" s="5" t="s">
        <v>111</v>
      </c>
      <c r="B2495" s="5" t="s">
        <v>16</v>
      </c>
      <c r="C2495" s="6">
        <v>1329001730</v>
      </c>
      <c r="D2495" s="7" t="s">
        <v>2580</v>
      </c>
      <c r="E2495" s="7"/>
      <c r="F2495" s="8">
        <v>46088.444385208335</v>
      </c>
      <c r="G2495" s="8">
        <v>46089.235065370369</v>
      </c>
      <c r="H2495" s="9">
        <v>4</v>
      </c>
      <c r="I2495" s="6">
        <v>400903</v>
      </c>
      <c r="J2495" s="7" t="s">
        <v>564</v>
      </c>
      <c r="K2495" s="6">
        <v>600001059</v>
      </c>
      <c r="L2495" s="10">
        <v>46072</v>
      </c>
      <c r="M2495" s="11">
        <v>47897</v>
      </c>
      <c r="N2495" s="11"/>
      <c r="O2495" s="11"/>
    </row>
    <row r="2496" s="2" customFormat="1" ht="30" hidden="1" customHeight="1">
      <c r="A2496" s="5" t="s">
        <v>111</v>
      </c>
      <c r="B2496" s="5" t="s">
        <v>16</v>
      </c>
      <c r="C2496" s="6">
        <v>1329001730</v>
      </c>
      <c r="D2496" s="7" t="s">
        <v>2581</v>
      </c>
      <c r="E2496" s="7"/>
      <c r="F2496" s="8">
        <v>46088.444385208335</v>
      </c>
      <c r="G2496" s="8">
        <v>46089.233872013887</v>
      </c>
      <c r="H2496" s="9">
        <v>4</v>
      </c>
      <c r="I2496" s="6">
        <v>400903</v>
      </c>
      <c r="J2496" s="7" t="s">
        <v>564</v>
      </c>
      <c r="K2496" s="6">
        <v>600001059</v>
      </c>
      <c r="L2496" s="10">
        <v>46072</v>
      </c>
      <c r="M2496" s="11">
        <v>47897</v>
      </c>
      <c r="N2496" s="11"/>
      <c r="O2496" s="11"/>
    </row>
    <row r="2497" s="2" customFormat="1" ht="30" hidden="1" customHeight="1">
      <c r="A2497" s="5" t="s">
        <v>111</v>
      </c>
      <c r="B2497" s="5" t="s">
        <v>16</v>
      </c>
      <c r="C2497" s="6">
        <v>1329001730</v>
      </c>
      <c r="D2497" s="7" t="s">
        <v>2582</v>
      </c>
      <c r="E2497" s="7"/>
      <c r="F2497" s="8">
        <v>46088.444385208335</v>
      </c>
      <c r="G2497" s="8">
        <v>46089.233344374996</v>
      </c>
      <c r="H2497" s="9">
        <v>4</v>
      </c>
      <c r="I2497" s="6">
        <v>400903</v>
      </c>
      <c r="J2497" s="7" t="s">
        <v>564</v>
      </c>
      <c r="K2497" s="6">
        <v>600001059</v>
      </c>
      <c r="L2497" s="10">
        <v>46072</v>
      </c>
      <c r="M2497" s="11">
        <v>47897</v>
      </c>
      <c r="N2497" s="11"/>
      <c r="O2497" s="11"/>
    </row>
    <row r="2498" s="2" customFormat="1" ht="30" hidden="1" customHeight="1">
      <c r="A2498" s="5" t="s">
        <v>111</v>
      </c>
      <c r="B2498" s="5" t="s">
        <v>16</v>
      </c>
      <c r="C2498" s="6">
        <v>1329001730</v>
      </c>
      <c r="D2498" s="7" t="s">
        <v>2583</v>
      </c>
      <c r="E2498" s="7"/>
      <c r="F2498" s="8">
        <v>46088.444385208335</v>
      </c>
      <c r="G2498" s="8">
        <v>46089.232791678238</v>
      </c>
      <c r="H2498" s="9">
        <v>4</v>
      </c>
      <c r="I2498" s="6">
        <v>400903</v>
      </c>
      <c r="J2498" s="7" t="s">
        <v>564</v>
      </c>
      <c r="K2498" s="6">
        <v>600001059</v>
      </c>
      <c r="L2498" s="10">
        <v>46072</v>
      </c>
      <c r="M2498" s="11">
        <v>47897</v>
      </c>
      <c r="N2498" s="11"/>
      <c r="O2498" s="11"/>
    </row>
    <row r="2499" s="2" customFormat="1" ht="30" hidden="1" customHeight="1">
      <c r="A2499" s="5" t="s">
        <v>111</v>
      </c>
      <c r="B2499" s="5" t="s">
        <v>16</v>
      </c>
      <c r="C2499" s="6">
        <v>1329001730</v>
      </c>
      <c r="D2499" s="7" t="s">
        <v>2584</v>
      </c>
      <c r="E2499" s="7"/>
      <c r="F2499" s="8">
        <v>46088.444385208335</v>
      </c>
      <c r="G2499" s="8">
        <v>46089.232213692128</v>
      </c>
      <c r="H2499" s="9">
        <v>4</v>
      </c>
      <c r="I2499" s="6">
        <v>400903</v>
      </c>
      <c r="J2499" s="7" t="s">
        <v>564</v>
      </c>
      <c r="K2499" s="6">
        <v>600001059</v>
      </c>
      <c r="L2499" s="10">
        <v>46072</v>
      </c>
      <c r="M2499" s="11">
        <v>47897</v>
      </c>
      <c r="N2499" s="11"/>
      <c r="O2499" s="11"/>
    </row>
    <row r="2500" s="2" customFormat="1" ht="30" hidden="1" customHeight="1">
      <c r="A2500" s="5" t="s">
        <v>111</v>
      </c>
      <c r="B2500" s="5" t="s">
        <v>16</v>
      </c>
      <c r="C2500" s="6">
        <v>1329001730</v>
      </c>
      <c r="D2500" s="7" t="s">
        <v>2585</v>
      </c>
      <c r="E2500" s="7"/>
      <c r="F2500" s="8">
        <v>46088.444385208335</v>
      </c>
      <c r="G2500" s="8">
        <v>46089.231597303238</v>
      </c>
      <c r="H2500" s="9">
        <v>4</v>
      </c>
      <c r="I2500" s="6">
        <v>400903</v>
      </c>
      <c r="J2500" s="7" t="s">
        <v>564</v>
      </c>
      <c r="K2500" s="6">
        <v>600001059</v>
      </c>
      <c r="L2500" s="10">
        <v>46072</v>
      </c>
      <c r="M2500" s="11">
        <v>47897</v>
      </c>
      <c r="N2500" s="11"/>
      <c r="O2500" s="11"/>
    </row>
    <row r="2501" s="2" customFormat="1" ht="30" hidden="1" customHeight="1">
      <c r="A2501" s="5" t="s">
        <v>111</v>
      </c>
      <c r="B2501" s="5" t="s">
        <v>16</v>
      </c>
      <c r="C2501" s="6">
        <v>1329001730</v>
      </c>
      <c r="D2501" s="7" t="s">
        <v>2586</v>
      </c>
      <c r="E2501" s="7"/>
      <c r="F2501" s="8">
        <v>46088.444385208335</v>
      </c>
      <c r="G2501" s="8">
        <v>46089.231092314811</v>
      </c>
      <c r="H2501" s="9">
        <v>4</v>
      </c>
      <c r="I2501" s="6">
        <v>400903</v>
      </c>
      <c r="J2501" s="7" t="s">
        <v>564</v>
      </c>
      <c r="K2501" s="6">
        <v>600001059</v>
      </c>
      <c r="L2501" s="10">
        <v>46072</v>
      </c>
      <c r="M2501" s="11">
        <v>47897</v>
      </c>
      <c r="N2501" s="11"/>
      <c r="O2501" s="11"/>
    </row>
    <row r="2502" s="2" customFormat="1" ht="30" hidden="1" customHeight="1">
      <c r="A2502" s="5" t="s">
        <v>111</v>
      </c>
      <c r="B2502" s="5" t="s">
        <v>16</v>
      </c>
      <c r="C2502" s="6">
        <v>1329001730</v>
      </c>
      <c r="D2502" s="7" t="s">
        <v>2587</v>
      </c>
      <c r="E2502" s="7"/>
      <c r="F2502" s="8">
        <v>46088.444385208335</v>
      </c>
      <c r="G2502" s="8">
        <v>46089.229974155089</v>
      </c>
      <c r="H2502" s="9">
        <v>4</v>
      </c>
      <c r="I2502" s="6">
        <v>400903</v>
      </c>
      <c r="J2502" s="7" t="s">
        <v>564</v>
      </c>
      <c r="K2502" s="6">
        <v>600001059</v>
      </c>
      <c r="L2502" s="10">
        <v>46072</v>
      </c>
      <c r="M2502" s="11">
        <v>47897</v>
      </c>
      <c r="N2502" s="11"/>
      <c r="O2502" s="11"/>
    </row>
    <row r="2503" s="2" customFormat="1" ht="30" hidden="1" customHeight="1">
      <c r="A2503" s="5" t="s">
        <v>111</v>
      </c>
      <c r="B2503" s="5" t="s">
        <v>16</v>
      </c>
      <c r="C2503" s="6">
        <v>1329001730</v>
      </c>
      <c r="D2503" s="7" t="s">
        <v>2588</v>
      </c>
      <c r="E2503" s="7"/>
      <c r="F2503" s="8">
        <v>46088.444385208335</v>
      </c>
      <c r="G2503" s="8">
        <v>46089.229428078703</v>
      </c>
      <c r="H2503" s="9">
        <v>4</v>
      </c>
      <c r="I2503" s="6">
        <v>400903</v>
      </c>
      <c r="J2503" s="7" t="s">
        <v>564</v>
      </c>
      <c r="K2503" s="6">
        <v>600001059</v>
      </c>
      <c r="L2503" s="10">
        <v>46072</v>
      </c>
      <c r="M2503" s="11">
        <v>47897</v>
      </c>
      <c r="N2503" s="11"/>
      <c r="O2503" s="11"/>
    </row>
    <row r="2504" s="2" customFormat="1" ht="30" hidden="1" customHeight="1">
      <c r="A2504" s="5" t="s">
        <v>111</v>
      </c>
      <c r="B2504" s="5" t="s">
        <v>16</v>
      </c>
      <c r="C2504" s="6">
        <v>1329001730</v>
      </c>
      <c r="D2504" s="7" t="s">
        <v>2589</v>
      </c>
      <c r="E2504" s="7"/>
      <c r="F2504" s="8">
        <v>46088.444385208335</v>
      </c>
      <c r="G2504" s="8">
        <v>46089.228939444445</v>
      </c>
      <c r="H2504" s="9">
        <v>4</v>
      </c>
      <c r="I2504" s="6">
        <v>400903</v>
      </c>
      <c r="J2504" s="7" t="s">
        <v>564</v>
      </c>
      <c r="K2504" s="6">
        <v>600001059</v>
      </c>
      <c r="L2504" s="10">
        <v>46072</v>
      </c>
      <c r="M2504" s="11">
        <v>47897</v>
      </c>
      <c r="N2504" s="11"/>
      <c r="O2504" s="11"/>
    </row>
    <row r="2505" s="2" customFormat="1" ht="30" hidden="1" customHeight="1">
      <c r="A2505" s="5" t="s">
        <v>111</v>
      </c>
      <c r="B2505" s="5" t="s">
        <v>16</v>
      </c>
      <c r="C2505" s="6">
        <v>1329001730</v>
      </c>
      <c r="D2505" s="7" t="s">
        <v>2590</v>
      </c>
      <c r="E2505" s="7"/>
      <c r="F2505" s="8">
        <v>46088.444385208335</v>
      </c>
      <c r="G2505" s="8">
        <v>46089.228235474533</v>
      </c>
      <c r="H2505" s="9">
        <v>4</v>
      </c>
      <c r="I2505" s="6">
        <v>400903</v>
      </c>
      <c r="J2505" s="7" t="s">
        <v>564</v>
      </c>
      <c r="K2505" s="6">
        <v>600001060</v>
      </c>
      <c r="L2505" s="10">
        <v>46074</v>
      </c>
      <c r="M2505" s="11">
        <v>47899</v>
      </c>
      <c r="N2505" s="11"/>
      <c r="O2505" s="11"/>
    </row>
    <row r="2506" s="2" customFormat="1" ht="30" hidden="1" customHeight="1">
      <c r="A2506" s="5" t="s">
        <v>111</v>
      </c>
      <c r="B2506" s="5" t="s">
        <v>16</v>
      </c>
      <c r="C2506" s="6">
        <v>1329001730</v>
      </c>
      <c r="D2506" s="7" t="s">
        <v>2591</v>
      </c>
      <c r="E2506" s="7"/>
      <c r="F2506" s="8">
        <v>46088.444385208335</v>
      </c>
      <c r="G2506" s="8">
        <v>46089.227621874998</v>
      </c>
      <c r="H2506" s="9">
        <v>4</v>
      </c>
      <c r="I2506" s="6">
        <v>400903</v>
      </c>
      <c r="J2506" s="7" t="s">
        <v>564</v>
      </c>
      <c r="K2506" s="6">
        <v>600001060</v>
      </c>
      <c r="L2506" s="10">
        <v>46074</v>
      </c>
      <c r="M2506" s="11">
        <v>47899</v>
      </c>
      <c r="N2506" s="11"/>
      <c r="O2506" s="11"/>
    </row>
    <row r="2507" s="2" customFormat="1" ht="30" hidden="1" customHeight="1">
      <c r="A2507" s="5" t="s">
        <v>111</v>
      </c>
      <c r="B2507" s="5" t="s">
        <v>16</v>
      </c>
      <c r="C2507" s="6">
        <v>1329001730</v>
      </c>
      <c r="D2507" s="7" t="s">
        <v>2592</v>
      </c>
      <c r="E2507" s="7"/>
      <c r="F2507" s="8">
        <v>46088.444385208335</v>
      </c>
      <c r="G2507" s="8">
        <v>46089.226976469909</v>
      </c>
      <c r="H2507" s="9">
        <v>4</v>
      </c>
      <c r="I2507" s="6">
        <v>400903</v>
      </c>
      <c r="J2507" s="7" t="s">
        <v>564</v>
      </c>
      <c r="K2507" s="6">
        <v>600001060</v>
      </c>
      <c r="L2507" s="10">
        <v>46074</v>
      </c>
      <c r="M2507" s="11">
        <v>47899</v>
      </c>
      <c r="N2507" s="11"/>
      <c r="O2507" s="11"/>
    </row>
    <row r="2508" s="2" customFormat="1" ht="30" hidden="1" customHeight="1">
      <c r="A2508" s="5" t="s">
        <v>111</v>
      </c>
      <c r="B2508" s="5" t="s">
        <v>16</v>
      </c>
      <c r="C2508" s="6">
        <v>1329001730</v>
      </c>
      <c r="D2508" s="7" t="s">
        <v>2593</v>
      </c>
      <c r="E2508" s="7"/>
      <c r="F2508" s="8">
        <v>46088.444385208335</v>
      </c>
      <c r="G2508" s="8">
        <v>46089.230555648144</v>
      </c>
      <c r="H2508" s="9">
        <v>4</v>
      </c>
      <c r="I2508" s="6">
        <v>400903</v>
      </c>
      <c r="J2508" s="7" t="s">
        <v>564</v>
      </c>
      <c r="K2508" s="6">
        <v>600001059</v>
      </c>
      <c r="L2508" s="10">
        <v>46072</v>
      </c>
      <c r="M2508" s="11">
        <v>47897</v>
      </c>
      <c r="N2508" s="11"/>
      <c r="O2508" s="11"/>
    </row>
    <row r="2509" s="2" customFormat="1" ht="30" hidden="1" customHeight="1">
      <c r="A2509" s="5" t="s">
        <v>111</v>
      </c>
      <c r="B2509" s="5" t="s">
        <v>16</v>
      </c>
      <c r="C2509" s="6">
        <v>1329001730</v>
      </c>
      <c r="D2509" s="7" t="s">
        <v>2594</v>
      </c>
      <c r="E2509" s="7"/>
      <c r="F2509" s="8">
        <v>46088.444385208335</v>
      </c>
      <c r="G2509" s="8">
        <v>46089.244181180555</v>
      </c>
      <c r="H2509" s="9">
        <v>4</v>
      </c>
      <c r="I2509" s="6">
        <v>400912</v>
      </c>
      <c r="J2509" s="7" t="s">
        <v>742</v>
      </c>
      <c r="K2509" s="6">
        <v>400004162</v>
      </c>
      <c r="L2509" s="10"/>
      <c r="M2509" s="11">
        <v>47895</v>
      </c>
      <c r="N2509" s="11"/>
      <c r="O2509" s="11"/>
    </row>
    <row r="2510" s="2" customFormat="1" ht="30" hidden="1" customHeight="1">
      <c r="A2510" s="5" t="s">
        <v>111</v>
      </c>
      <c r="B2510" s="5" t="s">
        <v>16</v>
      </c>
      <c r="C2510" s="6">
        <v>1329001730</v>
      </c>
      <c r="D2510" s="7" t="s">
        <v>2595</v>
      </c>
      <c r="E2510" s="7"/>
      <c r="F2510" s="8">
        <v>46088.444385208335</v>
      </c>
      <c r="G2510" s="8">
        <v>46089.234519027777</v>
      </c>
      <c r="H2510" s="9">
        <v>4</v>
      </c>
      <c r="I2510" s="6">
        <v>400912</v>
      </c>
      <c r="J2510" s="7" t="s">
        <v>742</v>
      </c>
      <c r="K2510" s="6">
        <v>400004163</v>
      </c>
      <c r="L2510" s="10"/>
      <c r="M2510" s="11">
        <v>47895</v>
      </c>
      <c r="N2510" s="11"/>
      <c r="O2510" s="11"/>
    </row>
    <row r="2511" s="2" customFormat="1" ht="30" hidden="1" customHeight="1">
      <c r="A2511" s="5" t="s">
        <v>111</v>
      </c>
      <c r="B2511" s="5" t="s">
        <v>16</v>
      </c>
      <c r="C2511" s="6">
        <v>1329001730</v>
      </c>
      <c r="D2511" s="7" t="s">
        <v>2596</v>
      </c>
      <c r="E2511" s="7"/>
      <c r="F2511" s="8">
        <v>46088.444385208335</v>
      </c>
      <c r="G2511" s="8">
        <v>46089.243635925923</v>
      </c>
      <c r="H2511" s="9">
        <v>4</v>
      </c>
      <c r="I2511" s="6">
        <v>400912</v>
      </c>
      <c r="J2511" s="7" t="s">
        <v>742</v>
      </c>
      <c r="K2511" s="6">
        <v>400004165</v>
      </c>
      <c r="L2511" s="10"/>
      <c r="M2511" s="11">
        <v>47895</v>
      </c>
      <c r="N2511" s="11"/>
      <c r="O2511" s="11"/>
    </row>
    <row r="2512" s="2" customFormat="1" ht="30" hidden="1" customHeight="1">
      <c r="A2512" s="5" t="s">
        <v>111</v>
      </c>
      <c r="B2512" s="5" t="s">
        <v>16</v>
      </c>
      <c r="C2512" s="6">
        <v>1329001730</v>
      </c>
      <c r="D2512" s="7" t="s">
        <v>2597</v>
      </c>
      <c r="E2512" s="7"/>
      <c r="F2512" s="8">
        <v>46088.444385208335</v>
      </c>
      <c r="G2512" s="8">
        <v>46089.242945879625</v>
      </c>
      <c r="H2512" s="9">
        <v>4</v>
      </c>
      <c r="I2512" s="6">
        <v>400912</v>
      </c>
      <c r="J2512" s="7" t="s">
        <v>742</v>
      </c>
      <c r="K2512" s="6">
        <v>400004162</v>
      </c>
      <c r="L2512" s="10"/>
      <c r="M2512" s="11">
        <v>47895</v>
      </c>
      <c r="N2512" s="11"/>
      <c r="O2512" s="11"/>
    </row>
    <row r="2513" s="2" customFormat="1" ht="30" hidden="1" customHeight="1">
      <c r="A2513" s="5" t="s">
        <v>111</v>
      </c>
      <c r="B2513" s="5" t="s">
        <v>16</v>
      </c>
      <c r="C2513" s="6">
        <v>1329001730</v>
      </c>
      <c r="D2513" s="7" t="s">
        <v>2598</v>
      </c>
      <c r="E2513" s="7"/>
      <c r="F2513" s="8">
        <v>46088.444385208335</v>
      </c>
      <c r="G2513" s="8">
        <v>46089.24243450231</v>
      </c>
      <c r="H2513" s="9">
        <v>4</v>
      </c>
      <c r="I2513" s="6">
        <v>400912</v>
      </c>
      <c r="J2513" s="7" t="s">
        <v>742</v>
      </c>
      <c r="K2513" s="6">
        <v>400004162</v>
      </c>
      <c r="L2513" s="10"/>
      <c r="M2513" s="11">
        <v>47895</v>
      </c>
      <c r="N2513" s="11"/>
      <c r="O2513" s="11"/>
    </row>
    <row r="2514" s="2" customFormat="1" ht="30" hidden="1" customHeight="1">
      <c r="A2514" s="5" t="s">
        <v>111</v>
      </c>
      <c r="B2514" s="5" t="s">
        <v>16</v>
      </c>
      <c r="C2514" s="6">
        <v>1329001730</v>
      </c>
      <c r="D2514" s="7" t="s">
        <v>2599</v>
      </c>
      <c r="E2514" s="7"/>
      <c r="F2514" s="8">
        <v>46088.444385208335</v>
      </c>
      <c r="G2514" s="8">
        <v>46089.241930972217</v>
      </c>
      <c r="H2514" s="9">
        <v>4</v>
      </c>
      <c r="I2514" s="6">
        <v>400912</v>
      </c>
      <c r="J2514" s="7" t="s">
        <v>742</v>
      </c>
      <c r="K2514" s="6">
        <v>400004165</v>
      </c>
      <c r="L2514" s="10"/>
      <c r="M2514" s="11">
        <v>47895</v>
      </c>
      <c r="N2514" s="11"/>
      <c r="O2514" s="11"/>
    </row>
    <row r="2515" s="2" customFormat="1" ht="30" hidden="1" customHeight="1">
      <c r="A2515" s="5" t="s">
        <v>111</v>
      </c>
      <c r="B2515" s="5" t="s">
        <v>16</v>
      </c>
      <c r="C2515" s="6">
        <v>1329001730</v>
      </c>
      <c r="D2515" s="7" t="s">
        <v>2600</v>
      </c>
      <c r="E2515" s="7"/>
      <c r="F2515" s="8">
        <v>46088.444385208335</v>
      </c>
      <c r="G2515" s="8">
        <v>46089.241457430551</v>
      </c>
      <c r="H2515" s="9">
        <v>4</v>
      </c>
      <c r="I2515" s="6">
        <v>400912</v>
      </c>
      <c r="J2515" s="7" t="s">
        <v>742</v>
      </c>
      <c r="K2515" s="6">
        <v>400004162</v>
      </c>
      <c r="L2515" s="10"/>
      <c r="M2515" s="11">
        <v>47895</v>
      </c>
      <c r="N2515" s="11"/>
      <c r="O2515" s="11"/>
    </row>
    <row r="2516" s="2" customFormat="1" ht="30" hidden="1" customHeight="1">
      <c r="A2516" s="5" t="s">
        <v>111</v>
      </c>
      <c r="B2516" s="5" t="s">
        <v>16</v>
      </c>
      <c r="C2516" s="6">
        <v>1329001730</v>
      </c>
      <c r="D2516" s="7" t="s">
        <v>2601</v>
      </c>
      <c r="E2516" s="7"/>
      <c r="F2516" s="8">
        <v>46088.444385208335</v>
      </c>
      <c r="G2516" s="8">
        <v>46089.240992314815</v>
      </c>
      <c r="H2516" s="9">
        <v>4</v>
      </c>
      <c r="I2516" s="6">
        <v>400912</v>
      </c>
      <c r="J2516" s="7" t="s">
        <v>742</v>
      </c>
      <c r="K2516" s="6">
        <v>400004162</v>
      </c>
      <c r="L2516" s="10"/>
      <c r="M2516" s="11">
        <v>47895</v>
      </c>
      <c r="N2516" s="11"/>
      <c r="O2516" s="11"/>
    </row>
    <row r="2517" s="2" customFormat="1" ht="30" hidden="1" customHeight="1">
      <c r="A2517" s="5" t="s">
        <v>111</v>
      </c>
      <c r="B2517" s="5" t="s">
        <v>16</v>
      </c>
      <c r="C2517" s="6">
        <v>1329001730</v>
      </c>
      <c r="D2517" s="7" t="s">
        <v>2602</v>
      </c>
      <c r="E2517" s="7"/>
      <c r="F2517" s="8">
        <v>46088.444385208335</v>
      </c>
      <c r="G2517" s="8">
        <v>46089.240327777778</v>
      </c>
      <c r="H2517" s="9">
        <v>4</v>
      </c>
      <c r="I2517" s="6">
        <v>400912</v>
      </c>
      <c r="J2517" s="7" t="s">
        <v>742</v>
      </c>
      <c r="K2517" s="6">
        <v>400004165</v>
      </c>
      <c r="L2517" s="10"/>
      <c r="M2517" s="11">
        <v>47895</v>
      </c>
      <c r="N2517" s="11"/>
      <c r="O2517" s="11"/>
    </row>
    <row r="2518" s="2" customFormat="1" ht="30" hidden="1" customHeight="1">
      <c r="A2518" s="5" t="s">
        <v>111</v>
      </c>
      <c r="B2518" s="5" t="s">
        <v>16</v>
      </c>
      <c r="C2518" s="6">
        <v>1329001730</v>
      </c>
      <c r="D2518" s="7" t="s">
        <v>2603</v>
      </c>
      <c r="E2518" s="7"/>
      <c r="F2518" s="8">
        <v>46088.444385208335</v>
      </c>
      <c r="G2518" s="8">
        <v>46089.23955082176</v>
      </c>
      <c r="H2518" s="9">
        <v>4</v>
      </c>
      <c r="I2518" s="6">
        <v>400912</v>
      </c>
      <c r="J2518" s="7" t="s">
        <v>742</v>
      </c>
      <c r="K2518" s="6">
        <v>400004162</v>
      </c>
      <c r="L2518" s="10"/>
      <c r="M2518" s="11">
        <v>47895</v>
      </c>
      <c r="N2518" s="11"/>
      <c r="O2518" s="11"/>
    </row>
    <row r="2519" s="2" customFormat="1" ht="30" hidden="1" customHeight="1">
      <c r="A2519" s="5" t="s">
        <v>111</v>
      </c>
      <c r="B2519" s="5" t="s">
        <v>16</v>
      </c>
      <c r="C2519" s="6">
        <v>1329001730</v>
      </c>
      <c r="D2519" s="7" t="s">
        <v>2604</v>
      </c>
      <c r="E2519" s="7"/>
      <c r="F2519" s="8">
        <v>46088.444385208335</v>
      </c>
      <c r="G2519" s="8">
        <v>46089.238874988427</v>
      </c>
      <c r="H2519" s="9">
        <v>4</v>
      </c>
      <c r="I2519" s="6">
        <v>400912</v>
      </c>
      <c r="J2519" s="7" t="s">
        <v>742</v>
      </c>
      <c r="K2519" s="6">
        <v>400004165</v>
      </c>
      <c r="L2519" s="10"/>
      <c r="M2519" s="11">
        <v>47895</v>
      </c>
      <c r="N2519" s="11"/>
      <c r="O2519" s="11"/>
    </row>
    <row r="2520" s="2" customFormat="1" ht="30" hidden="1" customHeight="1">
      <c r="A2520" s="5" t="s">
        <v>111</v>
      </c>
      <c r="B2520" s="5" t="s">
        <v>16</v>
      </c>
      <c r="C2520" s="6">
        <v>1329001730</v>
      </c>
      <c r="D2520" s="7" t="s">
        <v>2605</v>
      </c>
      <c r="E2520" s="7"/>
      <c r="F2520" s="8">
        <v>46088.444385208335</v>
      </c>
      <c r="G2520" s="8">
        <v>46089.23831256944</v>
      </c>
      <c r="H2520" s="9">
        <v>4</v>
      </c>
      <c r="I2520" s="6">
        <v>400912</v>
      </c>
      <c r="J2520" s="7" t="s">
        <v>742</v>
      </c>
      <c r="K2520" s="6">
        <v>400004163</v>
      </c>
      <c r="L2520" s="10"/>
      <c r="M2520" s="11">
        <v>47895</v>
      </c>
      <c r="N2520" s="11"/>
      <c r="O2520" s="11"/>
    </row>
    <row r="2521" s="2" customFormat="1" ht="30" hidden="1" customHeight="1">
      <c r="A2521" s="5" t="s">
        <v>111</v>
      </c>
      <c r="B2521" s="5" t="s">
        <v>16</v>
      </c>
      <c r="C2521" s="6">
        <v>1329001730</v>
      </c>
      <c r="D2521" s="7" t="s">
        <v>2606</v>
      </c>
      <c r="E2521" s="7"/>
      <c r="F2521" s="8">
        <v>46088.444385208335</v>
      </c>
      <c r="G2521" s="8">
        <v>46089.237821631941</v>
      </c>
      <c r="H2521" s="9">
        <v>4</v>
      </c>
      <c r="I2521" s="6">
        <v>400912</v>
      </c>
      <c r="J2521" s="7" t="s">
        <v>742</v>
      </c>
      <c r="K2521" s="6">
        <v>400004163</v>
      </c>
      <c r="L2521" s="10"/>
      <c r="M2521" s="11">
        <v>47895</v>
      </c>
      <c r="N2521" s="11"/>
      <c r="O2521" s="11"/>
    </row>
    <row r="2522" s="2" customFormat="1" ht="30" hidden="1" customHeight="1">
      <c r="A2522" s="5" t="s">
        <v>111</v>
      </c>
      <c r="B2522" s="5" t="s">
        <v>16</v>
      </c>
      <c r="C2522" s="6">
        <v>1329001730</v>
      </c>
      <c r="D2522" s="7" t="s">
        <v>2607</v>
      </c>
      <c r="E2522" s="7"/>
      <c r="F2522" s="8">
        <v>46088.444385208335</v>
      </c>
      <c r="G2522" s="8">
        <v>46089.236299942131</v>
      </c>
      <c r="H2522" s="9">
        <v>3</v>
      </c>
      <c r="I2522" s="6">
        <v>400912</v>
      </c>
      <c r="J2522" s="7" t="s">
        <v>742</v>
      </c>
      <c r="K2522" s="6">
        <v>400004162</v>
      </c>
      <c r="L2522" s="10"/>
      <c r="M2522" s="11">
        <v>47895</v>
      </c>
      <c r="N2522" s="11"/>
      <c r="O2522" s="11"/>
    </row>
    <row r="2523" s="2" customFormat="1" ht="30" hidden="1" customHeight="1">
      <c r="A2523" s="5" t="s">
        <v>111</v>
      </c>
      <c r="B2523" s="5" t="s">
        <v>16</v>
      </c>
      <c r="C2523" s="6">
        <v>1329001730</v>
      </c>
      <c r="D2523" s="7" t="s">
        <v>2608</v>
      </c>
      <c r="E2523" s="7"/>
      <c r="F2523" s="8">
        <v>46088.444385208335</v>
      </c>
      <c r="G2523" s="8">
        <v>46089.235558379631</v>
      </c>
      <c r="H2523" s="9">
        <v>4</v>
      </c>
      <c r="I2523" s="6">
        <v>400912</v>
      </c>
      <c r="J2523" s="7" t="s">
        <v>742</v>
      </c>
      <c r="K2523" s="6">
        <v>400004163</v>
      </c>
      <c r="L2523" s="10"/>
      <c r="M2523" s="11">
        <v>47895</v>
      </c>
      <c r="N2523" s="11"/>
      <c r="O2523" s="11"/>
    </row>
    <row r="2524" s="2" customFormat="1" ht="30" hidden="1" customHeight="1">
      <c r="A2524" s="5" t="s">
        <v>15</v>
      </c>
      <c r="B2524" s="5" t="s">
        <v>16</v>
      </c>
      <c r="C2524" s="6">
        <v>1329001733</v>
      </c>
      <c r="D2524" s="7" t="s">
        <v>2609</v>
      </c>
      <c r="E2524" s="7"/>
      <c r="F2524" s="8">
        <v>46089.310830775459</v>
      </c>
      <c r="G2524" s="8">
        <v>46089.38595546296</v>
      </c>
      <c r="H2524" s="9">
        <v>52</v>
      </c>
      <c r="I2524" s="6">
        <v>400396</v>
      </c>
      <c r="J2524" s="7" t="s">
        <v>170</v>
      </c>
      <c r="K2524" s="6">
        <v>153000146</v>
      </c>
      <c r="L2524" s="10"/>
      <c r="M2524" s="11">
        <v>47903</v>
      </c>
      <c r="N2524" s="11">
        <v>46089</v>
      </c>
      <c r="O2524" s="11">
        <v>46089</v>
      </c>
    </row>
    <row r="2525" s="2" customFormat="1" ht="30" hidden="1" customHeight="1">
      <c r="A2525" s="5" t="s">
        <v>15</v>
      </c>
      <c r="B2525" s="5" t="s">
        <v>16</v>
      </c>
      <c r="C2525" s="6">
        <v>1329001733</v>
      </c>
      <c r="D2525" s="7" t="s">
        <v>2610</v>
      </c>
      <c r="E2525" s="7"/>
      <c r="F2525" s="8">
        <v>46089.310830775459</v>
      </c>
      <c r="G2525" s="8">
        <v>46089.468704317129</v>
      </c>
      <c r="H2525" s="9">
        <v>52</v>
      </c>
      <c r="I2525" s="6">
        <v>400396</v>
      </c>
      <c r="J2525" s="7" t="s">
        <v>170</v>
      </c>
      <c r="K2525" s="6">
        <v>153000144</v>
      </c>
      <c r="L2525" s="10"/>
      <c r="M2525" s="11">
        <v>47902</v>
      </c>
      <c r="N2525" s="11">
        <v>46089</v>
      </c>
      <c r="O2525" s="11">
        <v>46089</v>
      </c>
    </row>
    <row r="2526" s="2" customFormat="1" ht="30" hidden="1" customHeight="1">
      <c r="A2526" s="5" t="s">
        <v>15</v>
      </c>
      <c r="B2526" s="5" t="s">
        <v>16</v>
      </c>
      <c r="C2526" s="6">
        <v>1329001733</v>
      </c>
      <c r="D2526" s="7" t="s">
        <v>2611</v>
      </c>
      <c r="E2526" s="7"/>
      <c r="F2526" s="8">
        <v>46089.310830775459</v>
      </c>
      <c r="G2526" s="8">
        <v>46089.382258900463</v>
      </c>
      <c r="H2526" s="9">
        <v>52</v>
      </c>
      <c r="I2526" s="6">
        <v>400396</v>
      </c>
      <c r="J2526" s="7" t="s">
        <v>170</v>
      </c>
      <c r="K2526" s="6">
        <v>153000144</v>
      </c>
      <c r="L2526" s="10"/>
      <c r="M2526" s="11">
        <v>47902</v>
      </c>
      <c r="N2526" s="11">
        <v>46089</v>
      </c>
      <c r="O2526" s="11">
        <v>46089</v>
      </c>
    </row>
    <row r="2527" s="2" customFormat="1" ht="30" hidden="1" customHeight="1">
      <c r="A2527" s="5" t="s">
        <v>15</v>
      </c>
      <c r="B2527" s="5" t="s">
        <v>16</v>
      </c>
      <c r="C2527" s="6">
        <v>1329001733</v>
      </c>
      <c r="D2527" s="7" t="s">
        <v>2612</v>
      </c>
      <c r="E2527" s="7"/>
      <c r="F2527" s="8">
        <v>46089.310830775459</v>
      </c>
      <c r="G2527" s="8">
        <v>46089.385842303236</v>
      </c>
      <c r="H2527" s="9">
        <v>52</v>
      </c>
      <c r="I2527" s="6">
        <v>400396</v>
      </c>
      <c r="J2527" s="7" t="s">
        <v>170</v>
      </c>
      <c r="K2527" s="6">
        <v>153000144</v>
      </c>
      <c r="L2527" s="10"/>
      <c r="M2527" s="11">
        <v>47902</v>
      </c>
      <c r="N2527" s="11">
        <v>46089</v>
      </c>
      <c r="O2527" s="11">
        <v>46089</v>
      </c>
    </row>
    <row r="2528" s="2" customFormat="1" ht="30" hidden="1" customHeight="1">
      <c r="A2528" s="5" t="s">
        <v>15</v>
      </c>
      <c r="B2528" s="5" t="s">
        <v>16</v>
      </c>
      <c r="C2528" s="6">
        <v>1329001733</v>
      </c>
      <c r="D2528" s="7" t="s">
        <v>2613</v>
      </c>
      <c r="E2528" s="7"/>
      <c r="F2528" s="8">
        <v>46089.310830775459</v>
      </c>
      <c r="G2528" s="8">
        <v>46089.383567893514</v>
      </c>
      <c r="H2528" s="9">
        <v>52</v>
      </c>
      <c r="I2528" s="6">
        <v>400396</v>
      </c>
      <c r="J2528" s="7" t="s">
        <v>170</v>
      </c>
      <c r="K2528" s="6">
        <v>153000144</v>
      </c>
      <c r="L2528" s="10"/>
      <c r="M2528" s="11">
        <v>47902</v>
      </c>
      <c r="N2528" s="11">
        <v>46089</v>
      </c>
      <c r="O2528" s="11">
        <v>46089</v>
      </c>
    </row>
    <row r="2529" s="2" customFormat="1" ht="30" hidden="1" customHeight="1">
      <c r="A2529" s="5" t="s">
        <v>15</v>
      </c>
      <c r="B2529" s="5" t="s">
        <v>16</v>
      </c>
      <c r="C2529" s="6">
        <v>1329001733</v>
      </c>
      <c r="D2529" s="7" t="s">
        <v>2614</v>
      </c>
      <c r="E2529" s="7"/>
      <c r="F2529" s="8">
        <v>46089.310830775459</v>
      </c>
      <c r="G2529" s="8">
        <v>46089.383371574069</v>
      </c>
      <c r="H2529" s="9">
        <v>52</v>
      </c>
      <c r="I2529" s="6">
        <v>400396</v>
      </c>
      <c r="J2529" s="7" t="s">
        <v>170</v>
      </c>
      <c r="K2529" s="6">
        <v>153000146</v>
      </c>
      <c r="L2529" s="10"/>
      <c r="M2529" s="11">
        <v>47903</v>
      </c>
      <c r="N2529" s="11">
        <v>46089</v>
      </c>
      <c r="O2529" s="11">
        <v>46089</v>
      </c>
    </row>
    <row r="2530" s="2" customFormat="1" ht="30" hidden="1" customHeight="1">
      <c r="A2530" s="5" t="s">
        <v>15</v>
      </c>
      <c r="B2530" s="5" t="s">
        <v>16</v>
      </c>
      <c r="C2530" s="6">
        <v>1329001733</v>
      </c>
      <c r="D2530" s="7" t="s">
        <v>2615</v>
      </c>
      <c r="E2530" s="7"/>
      <c r="F2530" s="8">
        <v>46089.310830775459</v>
      </c>
      <c r="G2530" s="8">
        <v>46089.383236388887</v>
      </c>
      <c r="H2530" s="9">
        <v>52</v>
      </c>
      <c r="I2530" s="6">
        <v>400396</v>
      </c>
      <c r="J2530" s="7" t="s">
        <v>170</v>
      </c>
      <c r="K2530" s="6">
        <v>153000146</v>
      </c>
      <c r="L2530" s="10"/>
      <c r="M2530" s="11">
        <v>47903</v>
      </c>
      <c r="N2530" s="11">
        <v>46089</v>
      </c>
      <c r="O2530" s="11">
        <v>46089</v>
      </c>
    </row>
    <row r="2531" s="2" customFormat="1" ht="30" hidden="1" customHeight="1">
      <c r="A2531" s="5" t="s">
        <v>15</v>
      </c>
      <c r="B2531" s="5" t="s">
        <v>16</v>
      </c>
      <c r="C2531" s="6">
        <v>1329001733</v>
      </c>
      <c r="D2531" s="7" t="s">
        <v>2616</v>
      </c>
      <c r="E2531" s="7"/>
      <c r="F2531" s="8">
        <v>46089.310830775459</v>
      </c>
      <c r="G2531" s="8">
        <v>46089.383125787033</v>
      </c>
      <c r="H2531" s="9">
        <v>52</v>
      </c>
      <c r="I2531" s="6">
        <v>400396</v>
      </c>
      <c r="J2531" s="7" t="s">
        <v>170</v>
      </c>
      <c r="K2531" s="6">
        <v>153000146</v>
      </c>
      <c r="L2531" s="10"/>
      <c r="M2531" s="11">
        <v>47903</v>
      </c>
      <c r="N2531" s="11">
        <v>46089</v>
      </c>
      <c r="O2531" s="11">
        <v>46089</v>
      </c>
    </row>
    <row r="2532" s="2" customFormat="1" ht="30" hidden="1" customHeight="1">
      <c r="A2532" s="5" t="s">
        <v>15</v>
      </c>
      <c r="B2532" s="5" t="s">
        <v>16</v>
      </c>
      <c r="C2532" s="6">
        <v>1329001733</v>
      </c>
      <c r="D2532" s="7" t="s">
        <v>2617</v>
      </c>
      <c r="E2532" s="7"/>
      <c r="F2532" s="8">
        <v>46089.310830775459</v>
      </c>
      <c r="G2532" s="8">
        <v>46089.382947719903</v>
      </c>
      <c r="H2532" s="9">
        <v>52</v>
      </c>
      <c r="I2532" s="6">
        <v>400396</v>
      </c>
      <c r="J2532" s="7" t="s">
        <v>170</v>
      </c>
      <c r="K2532" s="6">
        <v>153000146</v>
      </c>
      <c r="L2532" s="10"/>
      <c r="M2532" s="11">
        <v>47903</v>
      </c>
      <c r="N2532" s="11">
        <v>46089</v>
      </c>
      <c r="O2532" s="11">
        <v>46089</v>
      </c>
    </row>
    <row r="2533" s="2" customFormat="1" ht="30" hidden="1" customHeight="1">
      <c r="A2533" s="5" t="s">
        <v>15</v>
      </c>
      <c r="B2533" s="5" t="s">
        <v>16</v>
      </c>
      <c r="C2533" s="6">
        <v>1329001733</v>
      </c>
      <c r="D2533" s="7" t="s">
        <v>2618</v>
      </c>
      <c r="E2533" s="7"/>
      <c r="F2533" s="8">
        <v>46089.310830775459</v>
      </c>
      <c r="G2533" s="8">
        <v>46089.382751817131</v>
      </c>
      <c r="H2533" s="9">
        <v>52</v>
      </c>
      <c r="I2533" s="6">
        <v>400396</v>
      </c>
      <c r="J2533" s="7" t="s">
        <v>170</v>
      </c>
      <c r="K2533" s="6">
        <v>153000144</v>
      </c>
      <c r="L2533" s="10"/>
      <c r="M2533" s="11">
        <v>47902</v>
      </c>
      <c r="N2533" s="11">
        <v>46089</v>
      </c>
      <c r="O2533" s="11">
        <v>46089</v>
      </c>
    </row>
    <row r="2534" s="2" customFormat="1" ht="30" hidden="1" customHeight="1">
      <c r="A2534" s="5" t="s">
        <v>15</v>
      </c>
      <c r="B2534" s="5" t="s">
        <v>16</v>
      </c>
      <c r="C2534" s="6">
        <v>1329001733</v>
      </c>
      <c r="D2534" s="7" t="s">
        <v>2619</v>
      </c>
      <c r="E2534" s="7"/>
      <c r="F2534" s="8">
        <v>46089.310830775459</v>
      </c>
      <c r="G2534" s="8">
        <v>46089.38263388889</v>
      </c>
      <c r="H2534" s="9">
        <v>52</v>
      </c>
      <c r="I2534" s="6">
        <v>400396</v>
      </c>
      <c r="J2534" s="7" t="s">
        <v>170</v>
      </c>
      <c r="K2534" s="6">
        <v>153000144</v>
      </c>
      <c r="L2534" s="10"/>
      <c r="M2534" s="11">
        <v>47902</v>
      </c>
      <c r="N2534" s="11">
        <v>46089</v>
      </c>
      <c r="O2534" s="11">
        <v>46089</v>
      </c>
    </row>
    <row r="2535" s="2" customFormat="1" ht="30" hidden="1" customHeight="1">
      <c r="A2535" s="5" t="s">
        <v>15</v>
      </c>
      <c r="B2535" s="5" t="s">
        <v>16</v>
      </c>
      <c r="C2535" s="6">
        <v>1329001733</v>
      </c>
      <c r="D2535" s="7" t="s">
        <v>2620</v>
      </c>
      <c r="E2535" s="7"/>
      <c r="F2535" s="8">
        <v>46089.310830775459</v>
      </c>
      <c r="G2535" s="8">
        <v>46089.382510208328</v>
      </c>
      <c r="H2535" s="9">
        <v>52</v>
      </c>
      <c r="I2535" s="6">
        <v>400396</v>
      </c>
      <c r="J2535" s="7" t="s">
        <v>170</v>
      </c>
      <c r="K2535" s="6">
        <v>153000144</v>
      </c>
      <c r="L2535" s="10"/>
      <c r="M2535" s="11">
        <v>47902</v>
      </c>
      <c r="N2535" s="11">
        <v>46089</v>
      </c>
      <c r="O2535" s="11">
        <v>46089</v>
      </c>
    </row>
    <row r="2536" s="2" customFormat="1" ht="30" hidden="1" customHeight="1">
      <c r="A2536" s="5" t="s">
        <v>15</v>
      </c>
      <c r="B2536" s="5" t="s">
        <v>16</v>
      </c>
      <c r="C2536" s="6">
        <v>1329001733</v>
      </c>
      <c r="D2536" s="7" t="s">
        <v>2621</v>
      </c>
      <c r="E2536" s="7"/>
      <c r="F2536" s="8">
        <v>46089.310830775459</v>
      </c>
      <c r="G2536" s="8">
        <v>46089.387701469903</v>
      </c>
      <c r="H2536" s="9">
        <v>24</v>
      </c>
      <c r="I2536" s="6">
        <v>400396</v>
      </c>
      <c r="J2536" s="7" t="s">
        <v>170</v>
      </c>
      <c r="K2536" s="6">
        <v>153000150</v>
      </c>
      <c r="L2536" s="10"/>
      <c r="M2536" s="11">
        <v>47903</v>
      </c>
      <c r="N2536" s="11">
        <v>46089</v>
      </c>
      <c r="O2536" s="11">
        <v>46089</v>
      </c>
    </row>
    <row r="2537" s="2" customFormat="1" ht="30" hidden="1" customHeight="1">
      <c r="A2537" s="5" t="s">
        <v>15</v>
      </c>
      <c r="B2537" s="5" t="s">
        <v>16</v>
      </c>
      <c r="C2537" s="6">
        <v>1329001733</v>
      </c>
      <c r="D2537" s="7" t="s">
        <v>2622</v>
      </c>
      <c r="E2537" s="7"/>
      <c r="F2537" s="8">
        <v>46089.310830775459</v>
      </c>
      <c r="G2537" s="8">
        <v>46089.387224525461</v>
      </c>
      <c r="H2537" s="9">
        <v>52</v>
      </c>
      <c r="I2537" s="6">
        <v>400396</v>
      </c>
      <c r="J2537" s="7" t="s">
        <v>170</v>
      </c>
      <c r="K2537" s="6">
        <v>153000144</v>
      </c>
      <c r="L2537" s="10"/>
      <c r="M2537" s="11">
        <v>47902</v>
      </c>
      <c r="N2537" s="11">
        <v>46089</v>
      </c>
      <c r="O2537" s="11">
        <v>46089</v>
      </c>
    </row>
    <row r="2538" s="2" customFormat="1" ht="30" hidden="1" customHeight="1">
      <c r="A2538" s="5" t="s">
        <v>15</v>
      </c>
      <c r="B2538" s="5" t="s">
        <v>16</v>
      </c>
      <c r="C2538" s="6">
        <v>1329001733</v>
      </c>
      <c r="D2538" s="7" t="s">
        <v>2623</v>
      </c>
      <c r="E2538" s="7"/>
      <c r="F2538" s="8">
        <v>46089.310830775459</v>
      </c>
      <c r="G2538" s="8">
        <v>46089.387136840276</v>
      </c>
      <c r="H2538" s="9">
        <v>52</v>
      </c>
      <c r="I2538" s="6">
        <v>400396</v>
      </c>
      <c r="J2538" s="7" t="s">
        <v>170</v>
      </c>
      <c r="K2538" s="6">
        <v>153000144</v>
      </c>
      <c r="L2538" s="10"/>
      <c r="M2538" s="11">
        <v>47902</v>
      </c>
      <c r="N2538" s="11">
        <v>46089</v>
      </c>
      <c r="O2538" s="11">
        <v>46089</v>
      </c>
    </row>
    <row r="2539" s="2" customFormat="1" ht="30" hidden="1" customHeight="1">
      <c r="A2539" s="5" t="s">
        <v>15</v>
      </c>
      <c r="B2539" s="5" t="s">
        <v>16</v>
      </c>
      <c r="C2539" s="6">
        <v>1329001733</v>
      </c>
      <c r="D2539" s="7" t="s">
        <v>2624</v>
      </c>
      <c r="E2539" s="7"/>
      <c r="F2539" s="8">
        <v>46089.310830775459</v>
      </c>
      <c r="G2539" s="8">
        <v>46089.387004490738</v>
      </c>
      <c r="H2539" s="9">
        <v>52</v>
      </c>
      <c r="I2539" s="6">
        <v>400396</v>
      </c>
      <c r="J2539" s="7" t="s">
        <v>170</v>
      </c>
      <c r="K2539" s="6">
        <v>153000144</v>
      </c>
      <c r="L2539" s="10"/>
      <c r="M2539" s="11">
        <v>47902</v>
      </c>
      <c r="N2539" s="11">
        <v>46089</v>
      </c>
      <c r="O2539" s="11">
        <v>46089</v>
      </c>
    </row>
    <row r="2540" s="2" customFormat="1" ht="30" hidden="1" customHeight="1">
      <c r="A2540" s="5" t="s">
        <v>15</v>
      </c>
      <c r="B2540" s="5" t="s">
        <v>16</v>
      </c>
      <c r="C2540" s="6">
        <v>1329001733</v>
      </c>
      <c r="D2540" s="7" t="s">
        <v>2625</v>
      </c>
      <c r="E2540" s="7"/>
      <c r="F2540" s="8">
        <v>46089.310830775459</v>
      </c>
      <c r="G2540" s="8">
        <v>46089.386901469908</v>
      </c>
      <c r="H2540" s="9">
        <v>52</v>
      </c>
      <c r="I2540" s="6">
        <v>400396</v>
      </c>
      <c r="J2540" s="7" t="s">
        <v>170</v>
      </c>
      <c r="K2540" s="6">
        <v>153000144</v>
      </c>
      <c r="L2540" s="10"/>
      <c r="M2540" s="11">
        <v>47902</v>
      </c>
      <c r="N2540" s="11">
        <v>46089</v>
      </c>
      <c r="O2540" s="11">
        <v>46089</v>
      </c>
    </row>
    <row r="2541" s="2" customFormat="1" ht="30" hidden="1" customHeight="1">
      <c r="A2541" s="5" t="s">
        <v>15</v>
      </c>
      <c r="B2541" s="5" t="s">
        <v>16</v>
      </c>
      <c r="C2541" s="6">
        <v>1329001733</v>
      </c>
      <c r="D2541" s="7" t="s">
        <v>2626</v>
      </c>
      <c r="E2541" s="7"/>
      <c r="F2541" s="8">
        <v>46089.310830775459</v>
      </c>
      <c r="G2541" s="8">
        <v>46089.386802592591</v>
      </c>
      <c r="H2541" s="9">
        <v>52</v>
      </c>
      <c r="I2541" s="6">
        <v>400396</v>
      </c>
      <c r="J2541" s="7" t="s">
        <v>170</v>
      </c>
      <c r="K2541" s="6">
        <v>153000144</v>
      </c>
      <c r="L2541" s="10"/>
      <c r="M2541" s="11">
        <v>47902</v>
      </c>
      <c r="N2541" s="11">
        <v>46089</v>
      </c>
      <c r="O2541" s="11">
        <v>46089</v>
      </c>
    </row>
    <row r="2542" s="2" customFormat="1" ht="30" hidden="1" customHeight="1">
      <c r="A2542" s="5" t="s">
        <v>15</v>
      </c>
      <c r="B2542" s="5" t="s">
        <v>16</v>
      </c>
      <c r="C2542" s="6">
        <v>1329001733</v>
      </c>
      <c r="D2542" s="7" t="s">
        <v>2627</v>
      </c>
      <c r="E2542" s="7"/>
      <c r="F2542" s="8">
        <v>46089.310830775459</v>
      </c>
      <c r="G2542" s="8">
        <v>46089.386702916665</v>
      </c>
      <c r="H2542" s="9">
        <v>52</v>
      </c>
      <c r="I2542" s="6">
        <v>400396</v>
      </c>
      <c r="J2542" s="7" t="s">
        <v>170</v>
      </c>
      <c r="K2542" s="6">
        <v>153000144</v>
      </c>
      <c r="L2542" s="10"/>
      <c r="M2542" s="11">
        <v>47902</v>
      </c>
      <c r="N2542" s="11">
        <v>46089</v>
      </c>
      <c r="O2542" s="11">
        <v>46089</v>
      </c>
    </row>
    <row r="2543" s="2" customFormat="1" ht="30" hidden="1" customHeight="1">
      <c r="A2543" s="5" t="s">
        <v>15</v>
      </c>
      <c r="B2543" s="5" t="s">
        <v>16</v>
      </c>
      <c r="C2543" s="6">
        <v>1329001733</v>
      </c>
      <c r="D2543" s="7" t="s">
        <v>2628</v>
      </c>
      <c r="E2543" s="7"/>
      <c r="F2543" s="8">
        <v>46089.310830775459</v>
      </c>
      <c r="G2543" s="8">
        <v>46089.386512974532</v>
      </c>
      <c r="H2543" s="9">
        <v>52</v>
      </c>
      <c r="I2543" s="6">
        <v>400396</v>
      </c>
      <c r="J2543" s="7" t="s">
        <v>170</v>
      </c>
      <c r="K2543" s="6">
        <v>153000144</v>
      </c>
      <c r="L2543" s="10"/>
      <c r="M2543" s="11">
        <v>47902</v>
      </c>
      <c r="N2543" s="11">
        <v>46089</v>
      </c>
      <c r="O2543" s="11">
        <v>46089</v>
      </c>
    </row>
    <row r="2544" s="2" customFormat="1" ht="30" hidden="1" customHeight="1">
      <c r="A2544" s="5" t="s">
        <v>15</v>
      </c>
      <c r="B2544" s="5" t="s">
        <v>16</v>
      </c>
      <c r="C2544" s="6">
        <v>1329001733</v>
      </c>
      <c r="D2544" s="7" t="s">
        <v>2629</v>
      </c>
      <c r="E2544" s="7"/>
      <c r="F2544" s="8">
        <v>46089.310830775459</v>
      </c>
      <c r="G2544" s="8">
        <v>46089.386333229166</v>
      </c>
      <c r="H2544" s="9">
        <v>52</v>
      </c>
      <c r="I2544" s="6">
        <v>400396</v>
      </c>
      <c r="J2544" s="7" t="s">
        <v>170</v>
      </c>
      <c r="K2544" s="6">
        <v>153000144</v>
      </c>
      <c r="L2544" s="10"/>
      <c r="M2544" s="11">
        <v>47902</v>
      </c>
      <c r="N2544" s="11">
        <v>46089</v>
      </c>
      <c r="O2544" s="11">
        <v>46089</v>
      </c>
    </row>
    <row r="2545" s="2" customFormat="1" ht="30" hidden="1" customHeight="1">
      <c r="A2545" s="5" t="s">
        <v>15</v>
      </c>
      <c r="B2545" s="5" t="s">
        <v>16</v>
      </c>
      <c r="C2545" s="6">
        <v>1329001733</v>
      </c>
      <c r="D2545" s="7" t="s">
        <v>2630</v>
      </c>
      <c r="E2545" s="7"/>
      <c r="F2545" s="8">
        <v>46089.310830775459</v>
      </c>
      <c r="G2545" s="8">
        <v>46089.386212280093</v>
      </c>
      <c r="H2545" s="9">
        <v>52</v>
      </c>
      <c r="I2545" s="6">
        <v>400396</v>
      </c>
      <c r="J2545" s="7" t="s">
        <v>170</v>
      </c>
      <c r="K2545" s="6">
        <v>153000144</v>
      </c>
      <c r="L2545" s="10"/>
      <c r="M2545" s="11">
        <v>47902</v>
      </c>
      <c r="N2545" s="11">
        <v>46089</v>
      </c>
      <c r="O2545" s="11">
        <v>46089</v>
      </c>
    </row>
    <row r="2546" s="2" customFormat="1" ht="30" hidden="1" customHeight="1">
      <c r="A2546" s="5" t="s">
        <v>15</v>
      </c>
      <c r="B2546" s="5" t="s">
        <v>16</v>
      </c>
      <c r="C2546" s="6">
        <v>1329001733</v>
      </c>
      <c r="D2546" s="7" t="s">
        <v>2631</v>
      </c>
      <c r="E2546" s="7"/>
      <c r="F2546" s="8">
        <v>46089.310830775459</v>
      </c>
      <c r="G2546" s="8">
        <v>46089.386103935183</v>
      </c>
      <c r="H2546" s="9">
        <v>52</v>
      </c>
      <c r="I2546" s="6">
        <v>400396</v>
      </c>
      <c r="J2546" s="7" t="s">
        <v>170</v>
      </c>
      <c r="K2546" s="6">
        <v>153000144</v>
      </c>
      <c r="L2546" s="10"/>
      <c r="M2546" s="11">
        <v>47902</v>
      </c>
      <c r="N2546" s="11">
        <v>46089</v>
      </c>
      <c r="O2546" s="11">
        <v>46089</v>
      </c>
    </row>
    <row r="2547" s="2" customFormat="1" ht="30" hidden="1" customHeight="1">
      <c r="A2547" s="5" t="s">
        <v>15</v>
      </c>
      <c r="B2547" s="5" t="s">
        <v>16</v>
      </c>
      <c r="C2547" s="6">
        <v>1329001733</v>
      </c>
      <c r="D2547" s="7" t="s">
        <v>2632</v>
      </c>
      <c r="E2547" s="7"/>
      <c r="F2547" s="8">
        <v>46089.310830775459</v>
      </c>
      <c r="G2547" s="8">
        <v>46089.386615520831</v>
      </c>
      <c r="H2547" s="9">
        <v>52</v>
      </c>
      <c r="I2547" s="6">
        <v>400396</v>
      </c>
      <c r="J2547" s="7" t="s">
        <v>170</v>
      </c>
      <c r="K2547" s="6">
        <v>153000144</v>
      </c>
      <c r="L2547" s="10"/>
      <c r="M2547" s="11">
        <v>47902</v>
      </c>
      <c r="N2547" s="11">
        <v>46089</v>
      </c>
      <c r="O2547" s="11">
        <v>46089</v>
      </c>
    </row>
    <row r="2548" s="2" customFormat="1" ht="30" hidden="1" customHeight="1">
      <c r="A2548" s="5" t="s">
        <v>15</v>
      </c>
      <c r="B2548" s="5" t="s">
        <v>16</v>
      </c>
      <c r="C2548" s="6">
        <v>1329001734</v>
      </c>
      <c r="D2548" s="7" t="s">
        <v>2633</v>
      </c>
      <c r="E2548" s="7"/>
      <c r="F2548" s="8">
        <v>46090.359186840273</v>
      </c>
      <c r="G2548" s="8">
        <v>46091.278670324071</v>
      </c>
      <c r="H2548" s="9">
        <v>4</v>
      </c>
      <c r="I2548" s="6">
        <v>400912</v>
      </c>
      <c r="J2548" s="7" t="s">
        <v>742</v>
      </c>
      <c r="K2548" s="6">
        <v>400004169</v>
      </c>
      <c r="L2548" s="10"/>
      <c r="M2548" s="11">
        <v>47896</v>
      </c>
      <c r="N2548" s="11">
        <v>46090</v>
      </c>
      <c r="O2548" s="11">
        <v>46090</v>
      </c>
    </row>
    <row r="2549" s="2" customFormat="1" ht="30" hidden="1" customHeight="1">
      <c r="A2549" s="5" t="s">
        <v>15</v>
      </c>
      <c r="B2549" s="5" t="s">
        <v>16</v>
      </c>
      <c r="C2549" s="6">
        <v>1329001734</v>
      </c>
      <c r="D2549" s="7" t="s">
        <v>2634</v>
      </c>
      <c r="E2549" s="7"/>
      <c r="F2549" s="8">
        <v>46090.359186840273</v>
      </c>
      <c r="G2549" s="8">
        <v>46091.283522650461</v>
      </c>
      <c r="H2549" s="9">
        <v>4</v>
      </c>
      <c r="I2549" s="6">
        <v>400903</v>
      </c>
      <c r="J2549" s="7" t="s">
        <v>564</v>
      </c>
      <c r="K2549" s="6">
        <v>600001060</v>
      </c>
      <c r="L2549" s="10">
        <v>46074</v>
      </c>
      <c r="M2549" s="11">
        <v>47899</v>
      </c>
      <c r="N2549" s="11">
        <v>46090</v>
      </c>
      <c r="O2549" s="11">
        <v>46090</v>
      </c>
    </row>
    <row r="2550" s="2" customFormat="1" ht="30" hidden="1" customHeight="1">
      <c r="A2550" s="5" t="s">
        <v>15</v>
      </c>
      <c r="B2550" s="5" t="s">
        <v>16</v>
      </c>
      <c r="C2550" s="6">
        <v>1329001734</v>
      </c>
      <c r="D2550" s="7" t="s">
        <v>2635</v>
      </c>
      <c r="E2550" s="7"/>
      <c r="F2550" s="8">
        <v>46090.359186840273</v>
      </c>
      <c r="G2550" s="8">
        <v>46091.283295081019</v>
      </c>
      <c r="H2550" s="9">
        <v>4</v>
      </c>
      <c r="I2550" s="6">
        <v>400903</v>
      </c>
      <c r="J2550" s="7" t="s">
        <v>564</v>
      </c>
      <c r="K2550" s="6">
        <v>600001060</v>
      </c>
      <c r="L2550" s="10">
        <v>46074</v>
      </c>
      <c r="M2550" s="11">
        <v>47899</v>
      </c>
      <c r="N2550" s="11">
        <v>46090</v>
      </c>
      <c r="O2550" s="11">
        <v>46090</v>
      </c>
    </row>
    <row r="2551" s="2" customFormat="1" ht="30" hidden="1" customHeight="1">
      <c r="A2551" s="5" t="s">
        <v>15</v>
      </c>
      <c r="B2551" s="5" t="s">
        <v>16</v>
      </c>
      <c r="C2551" s="6">
        <v>1329001734</v>
      </c>
      <c r="D2551" s="7" t="s">
        <v>2636</v>
      </c>
      <c r="E2551" s="7"/>
      <c r="F2551" s="8">
        <v>46090.359186840273</v>
      </c>
      <c r="G2551" s="8">
        <v>46091.283143472217</v>
      </c>
      <c r="H2551" s="9">
        <v>4</v>
      </c>
      <c r="I2551" s="6">
        <v>400903</v>
      </c>
      <c r="J2551" s="7" t="s">
        <v>564</v>
      </c>
      <c r="K2551" s="6">
        <v>600001060</v>
      </c>
      <c r="L2551" s="10">
        <v>46074</v>
      </c>
      <c r="M2551" s="11">
        <v>47899</v>
      </c>
      <c r="N2551" s="11">
        <v>46090</v>
      </c>
      <c r="O2551" s="11">
        <v>46090</v>
      </c>
    </row>
    <row r="2552" s="2" customFormat="1" ht="30" hidden="1" customHeight="1">
      <c r="A2552" s="5" t="s">
        <v>15</v>
      </c>
      <c r="B2552" s="5" t="s">
        <v>16</v>
      </c>
      <c r="C2552" s="6">
        <v>1329001734</v>
      </c>
      <c r="D2552" s="7" t="s">
        <v>2637</v>
      </c>
      <c r="E2552" s="7"/>
      <c r="F2552" s="8">
        <v>46090.359186840273</v>
      </c>
      <c r="G2552" s="8">
        <v>46091.283008472223</v>
      </c>
      <c r="H2552" s="9">
        <v>4</v>
      </c>
      <c r="I2552" s="6">
        <v>400903</v>
      </c>
      <c r="J2552" s="7" t="s">
        <v>564</v>
      </c>
      <c r="K2552" s="6">
        <v>600001060</v>
      </c>
      <c r="L2552" s="10">
        <v>46074</v>
      </c>
      <c r="M2552" s="11">
        <v>47899</v>
      </c>
      <c r="N2552" s="11">
        <v>46090</v>
      </c>
      <c r="O2552" s="11">
        <v>46090</v>
      </c>
    </row>
    <row r="2553" s="2" customFormat="1" ht="30" hidden="1" customHeight="1">
      <c r="A2553" s="5" t="s">
        <v>15</v>
      </c>
      <c r="B2553" s="5" t="s">
        <v>16</v>
      </c>
      <c r="C2553" s="6">
        <v>1329001734</v>
      </c>
      <c r="D2553" s="7" t="s">
        <v>2638</v>
      </c>
      <c r="E2553" s="7"/>
      <c r="F2553" s="8">
        <v>46090.359186840273</v>
      </c>
      <c r="G2553" s="8">
        <v>46091.282868703704</v>
      </c>
      <c r="H2553" s="9">
        <v>4</v>
      </c>
      <c r="I2553" s="6">
        <v>400903</v>
      </c>
      <c r="J2553" s="7" t="s">
        <v>564</v>
      </c>
      <c r="K2553" s="6">
        <v>600001060</v>
      </c>
      <c r="L2553" s="10">
        <v>46074</v>
      </c>
      <c r="M2553" s="11">
        <v>47899</v>
      </c>
      <c r="N2553" s="11">
        <v>46090</v>
      </c>
      <c r="O2553" s="11">
        <v>46090</v>
      </c>
    </row>
    <row r="2554" s="2" customFormat="1" ht="30" hidden="1" customHeight="1">
      <c r="A2554" s="5" t="s">
        <v>15</v>
      </c>
      <c r="B2554" s="5" t="s">
        <v>16</v>
      </c>
      <c r="C2554" s="6">
        <v>1329001734</v>
      </c>
      <c r="D2554" s="7" t="s">
        <v>2639</v>
      </c>
      <c r="E2554" s="7"/>
      <c r="F2554" s="8">
        <v>46090.359186840273</v>
      </c>
      <c r="G2554" s="8">
        <v>46091.28272708333</v>
      </c>
      <c r="H2554" s="9">
        <v>4</v>
      </c>
      <c r="I2554" s="6">
        <v>400903</v>
      </c>
      <c r="J2554" s="7" t="s">
        <v>564</v>
      </c>
      <c r="K2554" s="6">
        <v>600001060</v>
      </c>
      <c r="L2554" s="10">
        <v>46074</v>
      </c>
      <c r="M2554" s="11">
        <v>47899</v>
      </c>
      <c r="N2554" s="11">
        <v>46090</v>
      </c>
      <c r="O2554" s="11">
        <v>46090</v>
      </c>
    </row>
    <row r="2555" s="2" customFormat="1" ht="30" hidden="1" customHeight="1">
      <c r="A2555" s="5" t="s">
        <v>15</v>
      </c>
      <c r="B2555" s="5" t="s">
        <v>16</v>
      </c>
      <c r="C2555" s="6">
        <v>1329001734</v>
      </c>
      <c r="D2555" s="7" t="s">
        <v>2640</v>
      </c>
      <c r="E2555" s="7"/>
      <c r="F2555" s="8">
        <v>46090.359186840273</v>
      </c>
      <c r="G2555" s="8">
        <v>46091.282415752314</v>
      </c>
      <c r="H2555" s="9">
        <v>4</v>
      </c>
      <c r="I2555" s="6">
        <v>400903</v>
      </c>
      <c r="J2555" s="7" t="s">
        <v>564</v>
      </c>
      <c r="K2555" s="6">
        <v>600001060</v>
      </c>
      <c r="L2555" s="10">
        <v>46074</v>
      </c>
      <c r="M2555" s="11">
        <v>47899</v>
      </c>
      <c r="N2555" s="11">
        <v>46090</v>
      </c>
      <c r="O2555" s="11">
        <v>46090</v>
      </c>
    </row>
    <row r="2556" s="2" customFormat="1" ht="30" hidden="1" customHeight="1">
      <c r="A2556" s="5" t="s">
        <v>15</v>
      </c>
      <c r="B2556" s="5" t="s">
        <v>16</v>
      </c>
      <c r="C2556" s="6">
        <v>1329001734</v>
      </c>
      <c r="D2556" s="7" t="s">
        <v>2641</v>
      </c>
      <c r="E2556" s="7"/>
      <c r="F2556" s="8">
        <v>46090.359186840273</v>
      </c>
      <c r="G2556" s="8">
        <v>46091.282249606476</v>
      </c>
      <c r="H2556" s="9">
        <v>4</v>
      </c>
      <c r="I2556" s="6">
        <v>400903</v>
      </c>
      <c r="J2556" s="7" t="s">
        <v>564</v>
      </c>
      <c r="K2556" s="6">
        <v>600001060</v>
      </c>
      <c r="L2556" s="10">
        <v>46074</v>
      </c>
      <c r="M2556" s="11">
        <v>47899</v>
      </c>
      <c r="N2556" s="11">
        <v>46090</v>
      </c>
      <c r="O2556" s="11">
        <v>46090</v>
      </c>
    </row>
    <row r="2557" s="2" customFormat="1" ht="30" hidden="1" customHeight="1">
      <c r="A2557" s="5" t="s">
        <v>15</v>
      </c>
      <c r="B2557" s="5" t="s">
        <v>16</v>
      </c>
      <c r="C2557" s="6">
        <v>1329001734</v>
      </c>
      <c r="D2557" s="7" t="s">
        <v>2642</v>
      </c>
      <c r="E2557" s="7"/>
      <c r="F2557" s="8">
        <v>46090.359186840273</v>
      </c>
      <c r="G2557" s="8">
        <v>46091.282108749998</v>
      </c>
      <c r="H2557" s="9">
        <v>4</v>
      </c>
      <c r="I2557" s="6">
        <v>400903</v>
      </c>
      <c r="J2557" s="7" t="s">
        <v>564</v>
      </c>
      <c r="K2557" s="6">
        <v>600001060</v>
      </c>
      <c r="L2557" s="10">
        <v>46074</v>
      </c>
      <c r="M2557" s="11">
        <v>47899</v>
      </c>
      <c r="N2557" s="11">
        <v>46090</v>
      </c>
      <c r="O2557" s="11">
        <v>46090</v>
      </c>
    </row>
    <row r="2558" s="2" customFormat="1" ht="30" hidden="1" customHeight="1">
      <c r="A2558" s="5" t="s">
        <v>15</v>
      </c>
      <c r="B2558" s="5" t="s">
        <v>16</v>
      </c>
      <c r="C2558" s="6">
        <v>1329001734</v>
      </c>
      <c r="D2558" s="7" t="s">
        <v>2643</v>
      </c>
      <c r="E2558" s="7"/>
      <c r="F2558" s="8">
        <v>46090.359186840273</v>
      </c>
      <c r="G2558" s="8">
        <v>46091.278123159718</v>
      </c>
      <c r="H2558" s="9">
        <v>42</v>
      </c>
      <c r="I2558" s="6">
        <v>400905</v>
      </c>
      <c r="J2558" s="7" t="s">
        <v>2644</v>
      </c>
      <c r="K2558" s="6">
        <v>400004148</v>
      </c>
      <c r="L2558" s="10">
        <v>46067</v>
      </c>
      <c r="M2558" s="11">
        <v>47892</v>
      </c>
      <c r="N2558" s="11">
        <v>46090</v>
      </c>
      <c r="O2558" s="11">
        <v>46090</v>
      </c>
    </row>
    <row r="2559" s="2" customFormat="1" ht="30" hidden="1" customHeight="1">
      <c r="A2559" s="5" t="s">
        <v>15</v>
      </c>
      <c r="B2559" s="5" t="s">
        <v>16</v>
      </c>
      <c r="C2559" s="6">
        <v>1329001734</v>
      </c>
      <c r="D2559" s="7" t="s">
        <v>2645</v>
      </c>
      <c r="E2559" s="7"/>
      <c r="F2559" s="8">
        <v>46090.359186840273</v>
      </c>
      <c r="G2559" s="8">
        <v>46091.278302743056</v>
      </c>
      <c r="H2559" s="9">
        <v>42</v>
      </c>
      <c r="I2559" s="6">
        <v>400905</v>
      </c>
      <c r="J2559" s="7" t="s">
        <v>2644</v>
      </c>
      <c r="K2559" s="6">
        <v>400004148</v>
      </c>
      <c r="L2559" s="10">
        <v>46067</v>
      </c>
      <c r="M2559" s="11">
        <v>47892</v>
      </c>
      <c r="N2559" s="11">
        <v>46090</v>
      </c>
      <c r="O2559" s="11">
        <v>46090</v>
      </c>
    </row>
    <row r="2560" s="2" customFormat="1" ht="30" hidden="1" customHeight="1">
      <c r="A2560" s="5" t="s">
        <v>15</v>
      </c>
      <c r="B2560" s="5" t="s">
        <v>16</v>
      </c>
      <c r="C2560" s="6">
        <v>1329001734</v>
      </c>
      <c r="D2560" s="7" t="s">
        <v>2646</v>
      </c>
      <c r="E2560" s="7"/>
      <c r="F2560" s="8">
        <v>46090.359186840273</v>
      </c>
      <c r="G2560" s="8">
        <v>46091.284163657408</v>
      </c>
      <c r="H2560" s="9">
        <v>4</v>
      </c>
      <c r="I2560" s="6">
        <v>400912</v>
      </c>
      <c r="J2560" s="7" t="s">
        <v>742</v>
      </c>
      <c r="K2560" s="6">
        <v>400004173</v>
      </c>
      <c r="L2560" s="10">
        <v>46072</v>
      </c>
      <c r="M2560" s="11">
        <v>47897</v>
      </c>
      <c r="N2560" s="11">
        <v>46090</v>
      </c>
      <c r="O2560" s="11">
        <v>46090</v>
      </c>
    </row>
    <row r="2561" s="2" customFormat="1" ht="30" hidden="1" customHeight="1">
      <c r="A2561" s="5" t="s">
        <v>15</v>
      </c>
      <c r="B2561" s="5" t="s">
        <v>16</v>
      </c>
      <c r="C2561" s="6">
        <v>1329001734</v>
      </c>
      <c r="D2561" s="7" t="s">
        <v>2647</v>
      </c>
      <c r="E2561" s="7"/>
      <c r="F2561" s="8">
        <v>46090.359186840273</v>
      </c>
      <c r="G2561" s="8">
        <v>46091.283961527777</v>
      </c>
      <c r="H2561" s="9">
        <v>4</v>
      </c>
      <c r="I2561" s="6">
        <v>400912</v>
      </c>
      <c r="J2561" s="7" t="s">
        <v>742</v>
      </c>
      <c r="K2561" s="6">
        <v>400004173</v>
      </c>
      <c r="L2561" s="10">
        <v>46072</v>
      </c>
      <c r="M2561" s="11">
        <v>47897</v>
      </c>
      <c r="N2561" s="11">
        <v>46090</v>
      </c>
      <c r="O2561" s="11">
        <v>46090</v>
      </c>
    </row>
    <row r="2562" s="2" customFormat="1" ht="30" hidden="1" customHeight="1">
      <c r="A2562" s="5" t="s">
        <v>15</v>
      </c>
      <c r="B2562" s="5" t="s">
        <v>16</v>
      </c>
      <c r="C2562" s="6">
        <v>1329001734</v>
      </c>
      <c r="D2562" s="7" t="s">
        <v>2648</v>
      </c>
      <c r="E2562" s="7"/>
      <c r="F2562" s="8">
        <v>46090.359186840273</v>
      </c>
      <c r="G2562" s="8">
        <v>46091.284541006942</v>
      </c>
      <c r="H2562" s="9">
        <v>4</v>
      </c>
      <c r="I2562" s="6">
        <v>400912</v>
      </c>
      <c r="J2562" s="7" t="s">
        <v>742</v>
      </c>
      <c r="K2562" s="6">
        <v>400004169</v>
      </c>
      <c r="L2562" s="10">
        <v>46071</v>
      </c>
      <c r="M2562" s="11">
        <v>47896</v>
      </c>
      <c r="N2562" s="11">
        <v>46090</v>
      </c>
      <c r="O2562" s="11">
        <v>46090</v>
      </c>
    </row>
    <row r="2563" s="2" customFormat="1" ht="30" hidden="1" customHeight="1">
      <c r="A2563" s="5" t="s">
        <v>15</v>
      </c>
      <c r="B2563" s="5" t="s">
        <v>16</v>
      </c>
      <c r="C2563" s="6">
        <v>1329001734</v>
      </c>
      <c r="D2563" s="7" t="s">
        <v>2649</v>
      </c>
      <c r="E2563" s="7"/>
      <c r="F2563" s="8">
        <v>46090.359186840273</v>
      </c>
      <c r="G2563" s="8">
        <v>46091.283779259255</v>
      </c>
      <c r="H2563" s="9">
        <v>4</v>
      </c>
      <c r="I2563" s="6">
        <v>400912</v>
      </c>
      <c r="J2563" s="7" t="s">
        <v>742</v>
      </c>
      <c r="K2563" s="6">
        <v>400004173</v>
      </c>
      <c r="L2563" s="10">
        <v>46072</v>
      </c>
      <c r="M2563" s="11">
        <v>47897</v>
      </c>
      <c r="N2563" s="11">
        <v>46090</v>
      </c>
      <c r="O2563" s="11">
        <v>46090</v>
      </c>
    </row>
    <row r="2564" s="2" customFormat="1" ht="30" hidden="1" customHeight="1">
      <c r="A2564" s="5" t="s">
        <v>15</v>
      </c>
      <c r="B2564" s="5" t="s">
        <v>16</v>
      </c>
      <c r="C2564" s="6">
        <v>1329001734</v>
      </c>
      <c r="D2564" s="7" t="s">
        <v>2650</v>
      </c>
      <c r="E2564" s="7"/>
      <c r="F2564" s="8">
        <v>46090.359186840273</v>
      </c>
      <c r="G2564" s="8">
        <v>46091.280677743052</v>
      </c>
      <c r="H2564" s="9">
        <v>4</v>
      </c>
      <c r="I2564" s="6">
        <v>400912</v>
      </c>
      <c r="J2564" s="7" t="s">
        <v>742</v>
      </c>
      <c r="K2564" s="6">
        <v>400004170</v>
      </c>
      <c r="L2564" s="10"/>
      <c r="M2564" s="11">
        <v>47896</v>
      </c>
      <c r="N2564" s="11">
        <v>46090</v>
      </c>
      <c r="O2564" s="11">
        <v>46090</v>
      </c>
    </row>
    <row r="2565" s="2" customFormat="1" ht="30" hidden="1" customHeight="1">
      <c r="A2565" s="5" t="s">
        <v>15</v>
      </c>
      <c r="B2565" s="5" t="s">
        <v>16</v>
      </c>
      <c r="C2565" s="6">
        <v>1329001734</v>
      </c>
      <c r="D2565" s="7" t="s">
        <v>2651</v>
      </c>
      <c r="E2565" s="7"/>
      <c r="F2565" s="8">
        <v>46090.359186840273</v>
      </c>
      <c r="G2565" s="8">
        <v>46091.280572534721</v>
      </c>
      <c r="H2565" s="9">
        <v>4</v>
      </c>
      <c r="I2565" s="6">
        <v>400912</v>
      </c>
      <c r="J2565" s="7" t="s">
        <v>742</v>
      </c>
      <c r="K2565" s="6">
        <v>400004173</v>
      </c>
      <c r="L2565" s="10">
        <v>46072</v>
      </c>
      <c r="M2565" s="11">
        <v>47897</v>
      </c>
      <c r="N2565" s="11">
        <v>46090</v>
      </c>
      <c r="O2565" s="11">
        <v>46090</v>
      </c>
    </row>
    <row r="2566" s="2" customFormat="1" ht="30" hidden="1" customHeight="1">
      <c r="A2566" s="5" t="s">
        <v>15</v>
      </c>
      <c r="B2566" s="5" t="s">
        <v>16</v>
      </c>
      <c r="C2566" s="6">
        <v>1329001734</v>
      </c>
      <c r="D2566" s="7" t="s">
        <v>2652</v>
      </c>
      <c r="E2566" s="7"/>
      <c r="F2566" s="8">
        <v>46090.359186840273</v>
      </c>
      <c r="G2566" s="8">
        <v>46091.28033306713</v>
      </c>
      <c r="H2566" s="9">
        <v>4</v>
      </c>
      <c r="I2566" s="6">
        <v>400912</v>
      </c>
      <c r="J2566" s="7" t="s">
        <v>742</v>
      </c>
      <c r="K2566" s="6">
        <v>400004169</v>
      </c>
      <c r="L2566" s="10">
        <v>46071</v>
      </c>
      <c r="M2566" s="11">
        <v>47896</v>
      </c>
      <c r="N2566" s="11">
        <v>46090</v>
      </c>
      <c r="O2566" s="11">
        <v>46090</v>
      </c>
    </row>
    <row r="2567" s="2" customFormat="1" ht="30" hidden="1" customHeight="1">
      <c r="A2567" s="5" t="s">
        <v>15</v>
      </c>
      <c r="B2567" s="5" t="s">
        <v>16</v>
      </c>
      <c r="C2567" s="6">
        <v>1329001734</v>
      </c>
      <c r="D2567" s="7" t="s">
        <v>2653</v>
      </c>
      <c r="E2567" s="7"/>
      <c r="F2567" s="8">
        <v>46090.359186840273</v>
      </c>
      <c r="G2567" s="8">
        <v>46091.280133599532</v>
      </c>
      <c r="H2567" s="9">
        <v>4</v>
      </c>
      <c r="I2567" s="6">
        <v>400912</v>
      </c>
      <c r="J2567" s="7" t="s">
        <v>742</v>
      </c>
      <c r="K2567" s="6">
        <v>400004170</v>
      </c>
      <c r="L2567" s="10"/>
      <c r="M2567" s="11">
        <v>47896</v>
      </c>
      <c r="N2567" s="11">
        <v>46090</v>
      </c>
      <c r="O2567" s="11">
        <v>46090</v>
      </c>
    </row>
    <row r="2568" s="2" customFormat="1" ht="30" hidden="1" customHeight="1">
      <c r="A2568" s="5" t="s">
        <v>15</v>
      </c>
      <c r="B2568" s="5" t="s">
        <v>16</v>
      </c>
      <c r="C2568" s="6">
        <v>1329001734</v>
      </c>
      <c r="D2568" s="7" t="s">
        <v>2654</v>
      </c>
      <c r="E2568" s="7"/>
      <c r="F2568" s="8">
        <v>46090.359186840273</v>
      </c>
      <c r="G2568" s="8">
        <v>46091.280003692125</v>
      </c>
      <c r="H2568" s="9">
        <v>4</v>
      </c>
      <c r="I2568" s="6">
        <v>400912</v>
      </c>
      <c r="J2568" s="7" t="s">
        <v>742</v>
      </c>
      <c r="K2568" s="6">
        <v>400004170</v>
      </c>
      <c r="L2568" s="10"/>
      <c r="M2568" s="11">
        <v>47896</v>
      </c>
      <c r="N2568" s="11">
        <v>46090</v>
      </c>
      <c r="O2568" s="11">
        <v>46090</v>
      </c>
    </row>
    <row r="2569" s="2" customFormat="1" ht="30" hidden="1" customHeight="1">
      <c r="A2569" s="5" t="s">
        <v>15</v>
      </c>
      <c r="B2569" s="5" t="s">
        <v>16</v>
      </c>
      <c r="C2569" s="6">
        <v>1329001734</v>
      </c>
      <c r="D2569" s="7" t="s">
        <v>2655</v>
      </c>
      <c r="E2569" s="7"/>
      <c r="F2569" s="8">
        <v>46090.359186840273</v>
      </c>
      <c r="G2569" s="8">
        <v>46091.279854027773</v>
      </c>
      <c r="H2569" s="9">
        <v>4</v>
      </c>
      <c r="I2569" s="6">
        <v>400912</v>
      </c>
      <c r="J2569" s="7" t="s">
        <v>742</v>
      </c>
      <c r="K2569" s="6">
        <v>400004170</v>
      </c>
      <c r="L2569" s="10"/>
      <c r="M2569" s="11">
        <v>47896</v>
      </c>
      <c r="N2569" s="11">
        <v>46090</v>
      </c>
      <c r="O2569" s="11">
        <v>46090</v>
      </c>
    </row>
    <row r="2570" s="2" customFormat="1" ht="30" hidden="1" customHeight="1">
      <c r="A2570" s="5" t="s">
        <v>15</v>
      </c>
      <c r="B2570" s="5" t="s">
        <v>16</v>
      </c>
      <c r="C2570" s="6">
        <v>1329001734</v>
      </c>
      <c r="D2570" s="7" t="s">
        <v>2656</v>
      </c>
      <c r="E2570" s="7"/>
      <c r="F2570" s="8">
        <v>46090.359186840273</v>
      </c>
      <c r="G2570" s="8">
        <v>46091.279733148149</v>
      </c>
      <c r="H2570" s="9">
        <v>4</v>
      </c>
      <c r="I2570" s="6">
        <v>400912</v>
      </c>
      <c r="J2570" s="7" t="s">
        <v>742</v>
      </c>
      <c r="K2570" s="6">
        <v>400004170</v>
      </c>
      <c r="L2570" s="10"/>
      <c r="M2570" s="11">
        <v>47896</v>
      </c>
      <c r="N2570" s="11">
        <v>46090</v>
      </c>
      <c r="O2570" s="11">
        <v>46090</v>
      </c>
    </row>
    <row r="2571" s="2" customFormat="1" ht="30" hidden="1" customHeight="1">
      <c r="A2571" s="5" t="s">
        <v>15</v>
      </c>
      <c r="B2571" s="5" t="s">
        <v>16</v>
      </c>
      <c r="C2571" s="6">
        <v>1329001734</v>
      </c>
      <c r="D2571" s="7" t="s">
        <v>2657</v>
      </c>
      <c r="E2571" s="7"/>
      <c r="F2571" s="8">
        <v>46090.359186840273</v>
      </c>
      <c r="G2571" s="8">
        <v>46091.279462094906</v>
      </c>
      <c r="H2571" s="9">
        <v>4</v>
      </c>
      <c r="I2571" s="6">
        <v>400912</v>
      </c>
      <c r="J2571" s="7" t="s">
        <v>742</v>
      </c>
      <c r="K2571" s="6">
        <v>400004169</v>
      </c>
      <c r="L2571" s="10"/>
      <c r="M2571" s="11">
        <v>47896</v>
      </c>
      <c r="N2571" s="11">
        <v>46090</v>
      </c>
      <c r="O2571" s="11">
        <v>46090</v>
      </c>
    </row>
    <row r="2572" s="2" customFormat="1" ht="30" hidden="1" customHeight="1">
      <c r="A2572" s="5" t="s">
        <v>15</v>
      </c>
      <c r="B2572" s="5" t="s">
        <v>16</v>
      </c>
      <c r="C2572" s="6">
        <v>1329001734</v>
      </c>
      <c r="D2572" s="7" t="s">
        <v>2658</v>
      </c>
      <c r="E2572" s="7"/>
      <c r="F2572" s="8">
        <v>46090.359186840273</v>
      </c>
      <c r="G2572" s="8">
        <v>46091.279298773145</v>
      </c>
      <c r="H2572" s="9">
        <v>4</v>
      </c>
      <c r="I2572" s="6">
        <v>400912</v>
      </c>
      <c r="J2572" s="7" t="s">
        <v>742</v>
      </c>
      <c r="K2572" s="6">
        <v>400004169</v>
      </c>
      <c r="L2572" s="10"/>
      <c r="M2572" s="11">
        <v>47896</v>
      </c>
      <c r="N2572" s="11">
        <v>46090</v>
      </c>
      <c r="O2572" s="11">
        <v>46090</v>
      </c>
    </row>
    <row r="2573" s="2" customFormat="1" ht="30" hidden="1" customHeight="1">
      <c r="A2573" s="5" t="s">
        <v>15</v>
      </c>
      <c r="B2573" s="5" t="s">
        <v>16</v>
      </c>
      <c r="C2573" s="6">
        <v>1329001734</v>
      </c>
      <c r="D2573" s="7" t="s">
        <v>2659</v>
      </c>
      <c r="E2573" s="7"/>
      <c r="F2573" s="8">
        <v>46090.359186840273</v>
      </c>
      <c r="G2573" s="8">
        <v>46091.279096423612</v>
      </c>
      <c r="H2573" s="9">
        <v>4</v>
      </c>
      <c r="I2573" s="6">
        <v>400912</v>
      </c>
      <c r="J2573" s="7" t="s">
        <v>742</v>
      </c>
      <c r="K2573" s="6">
        <v>40004169</v>
      </c>
      <c r="L2573" s="10"/>
      <c r="M2573" s="11">
        <v>47896</v>
      </c>
      <c r="N2573" s="11">
        <v>46090</v>
      </c>
      <c r="O2573" s="11">
        <v>46090</v>
      </c>
    </row>
    <row r="2574" s="2" customFormat="1" ht="30" hidden="1" customHeight="1">
      <c r="A2574" s="5" t="s">
        <v>15</v>
      </c>
      <c r="B2574" s="5" t="s">
        <v>16</v>
      </c>
      <c r="C2574" s="6">
        <v>1329001735</v>
      </c>
      <c r="D2574" s="7" t="s">
        <v>2660</v>
      </c>
      <c r="E2574" s="7"/>
      <c r="F2574" s="8">
        <v>46090.360578460648</v>
      </c>
      <c r="G2574" s="8">
        <v>46091.27329917824</v>
      </c>
      <c r="H2574" s="9">
        <v>3</v>
      </c>
      <c r="I2574" s="6">
        <v>401044</v>
      </c>
      <c r="J2574" s="7" t="s">
        <v>2661</v>
      </c>
      <c r="K2574" s="6">
        <v>100010848</v>
      </c>
      <c r="L2574" s="10">
        <v>45986</v>
      </c>
      <c r="M2574" s="11">
        <v>47811</v>
      </c>
      <c r="N2574" s="11">
        <v>46090</v>
      </c>
      <c r="O2574" s="11">
        <v>46090</v>
      </c>
    </row>
    <row r="2575" s="2" customFormat="1" ht="30" hidden="1" customHeight="1">
      <c r="A2575" s="5" t="s">
        <v>15</v>
      </c>
      <c r="B2575" s="5" t="s">
        <v>16</v>
      </c>
      <c r="C2575" s="6">
        <v>1329001735</v>
      </c>
      <c r="D2575" s="7" t="s">
        <v>2662</v>
      </c>
      <c r="E2575" s="7"/>
      <c r="F2575" s="8">
        <v>46090.360578460648</v>
      </c>
      <c r="G2575" s="8">
        <v>46091.272040682867</v>
      </c>
      <c r="H2575" s="9">
        <v>2</v>
      </c>
      <c r="I2575" s="6">
        <v>400473</v>
      </c>
      <c r="J2575" s="7" t="s">
        <v>2663</v>
      </c>
      <c r="K2575" s="6">
        <v>100009071</v>
      </c>
      <c r="L2575" s="10">
        <v>45824</v>
      </c>
      <c r="M2575" s="11">
        <v>47649</v>
      </c>
      <c r="N2575" s="11">
        <v>46090</v>
      </c>
      <c r="O2575" s="11">
        <v>46090</v>
      </c>
    </row>
    <row r="2576" s="2" customFormat="1" ht="30" hidden="1" customHeight="1">
      <c r="A2576" s="5" t="s">
        <v>15</v>
      </c>
      <c r="B2576" s="5" t="s">
        <v>16</v>
      </c>
      <c r="C2576" s="6">
        <v>1329001735</v>
      </c>
      <c r="D2576" s="7" t="s">
        <v>2664</v>
      </c>
      <c r="E2576" s="7"/>
      <c r="F2576" s="8">
        <v>46090.360578460648</v>
      </c>
      <c r="G2576" s="8">
        <v>46091.274395416665</v>
      </c>
      <c r="H2576" s="9">
        <v>24</v>
      </c>
      <c r="I2576" s="6">
        <v>400413</v>
      </c>
      <c r="J2576" s="7" t="s">
        <v>172</v>
      </c>
      <c r="K2576" s="6">
        <v>153000165</v>
      </c>
      <c r="L2576" s="10"/>
      <c r="M2576" s="11">
        <v>47913</v>
      </c>
      <c r="N2576" s="11">
        <v>46090</v>
      </c>
      <c r="O2576" s="11">
        <v>46090</v>
      </c>
    </row>
    <row r="2577" s="2" customFormat="1" ht="30" hidden="1" customHeight="1">
      <c r="A2577" s="5" t="s">
        <v>15</v>
      </c>
      <c r="B2577" s="5" t="s">
        <v>16</v>
      </c>
      <c r="C2577" s="6">
        <v>1329001735</v>
      </c>
      <c r="D2577" s="7" t="s">
        <v>2665</v>
      </c>
      <c r="E2577" s="7"/>
      <c r="F2577" s="8">
        <v>46090.360578460648</v>
      </c>
      <c r="G2577" s="8">
        <v>46091.274249236107</v>
      </c>
      <c r="H2577" s="9">
        <v>24</v>
      </c>
      <c r="I2577" s="6">
        <v>400413</v>
      </c>
      <c r="J2577" s="7" t="s">
        <v>172</v>
      </c>
      <c r="K2577" s="6">
        <v>153000165</v>
      </c>
      <c r="L2577" s="10"/>
      <c r="M2577" s="11">
        <v>47913</v>
      </c>
      <c r="N2577" s="11">
        <v>46090</v>
      </c>
      <c r="O2577" s="11">
        <v>46090</v>
      </c>
    </row>
    <row r="2578" s="2" customFormat="1" ht="30" hidden="1" customHeight="1">
      <c r="A2578" s="5" t="s">
        <v>15</v>
      </c>
      <c r="B2578" s="5" t="s">
        <v>16</v>
      </c>
      <c r="C2578" s="6">
        <v>1329001735</v>
      </c>
      <c r="D2578" s="7" t="s">
        <v>2666</v>
      </c>
      <c r="E2578" s="7"/>
      <c r="F2578" s="8">
        <v>46090.360578460648</v>
      </c>
      <c r="G2578" s="8">
        <v>46091.274126516204</v>
      </c>
      <c r="H2578" s="9">
        <v>24</v>
      </c>
      <c r="I2578" s="6">
        <v>400413</v>
      </c>
      <c r="J2578" s="7" t="s">
        <v>172</v>
      </c>
      <c r="K2578" s="6">
        <v>153000165</v>
      </c>
      <c r="L2578" s="10"/>
      <c r="M2578" s="11">
        <v>47913</v>
      </c>
      <c r="N2578" s="11">
        <v>46090</v>
      </c>
      <c r="O2578" s="11">
        <v>46090</v>
      </c>
    </row>
    <row r="2579" s="2" customFormat="1" ht="30" hidden="1" customHeight="1">
      <c r="A2579" s="5" t="s">
        <v>15</v>
      </c>
      <c r="B2579" s="5" t="s">
        <v>16</v>
      </c>
      <c r="C2579" s="6">
        <v>1329001735</v>
      </c>
      <c r="D2579" s="7" t="s">
        <v>2667</v>
      </c>
      <c r="E2579" s="7"/>
      <c r="F2579" s="8">
        <v>46090.360578460648</v>
      </c>
      <c r="G2579" s="8">
        <v>46091.272950381943</v>
      </c>
      <c r="H2579" s="9">
        <v>24</v>
      </c>
      <c r="I2579" s="6">
        <v>400413</v>
      </c>
      <c r="J2579" s="7" t="s">
        <v>172</v>
      </c>
      <c r="K2579" s="6">
        <v>153000165</v>
      </c>
      <c r="L2579" s="10">
        <v>46088</v>
      </c>
      <c r="M2579" s="11">
        <v>47913</v>
      </c>
      <c r="N2579" s="11">
        <v>46090</v>
      </c>
      <c r="O2579" s="11">
        <v>46090</v>
      </c>
    </row>
    <row r="2580" s="2" customFormat="1" ht="30" hidden="1" customHeight="1">
      <c r="A2580" s="5" t="s">
        <v>15</v>
      </c>
      <c r="B2580" s="5" t="s">
        <v>16</v>
      </c>
      <c r="C2580" s="6">
        <v>1329001735</v>
      </c>
      <c r="D2580" s="7" t="s">
        <v>2668</v>
      </c>
      <c r="E2580" s="7"/>
      <c r="F2580" s="8">
        <v>46090.360578460648</v>
      </c>
      <c r="G2580" s="8">
        <v>46091.272779548606</v>
      </c>
      <c r="H2580" s="9">
        <v>24</v>
      </c>
      <c r="I2580" s="6">
        <v>400413</v>
      </c>
      <c r="J2580" s="7" t="s">
        <v>172</v>
      </c>
      <c r="K2580" s="6">
        <v>153000165</v>
      </c>
      <c r="L2580" s="10">
        <v>46088</v>
      </c>
      <c r="M2580" s="11">
        <v>47913</v>
      </c>
      <c r="N2580" s="11">
        <v>46090</v>
      </c>
      <c r="O2580" s="11">
        <v>46090</v>
      </c>
    </row>
    <row r="2581" s="2" customFormat="1" ht="30" hidden="1" customHeight="1">
      <c r="A2581" s="5" t="s">
        <v>15</v>
      </c>
      <c r="B2581" s="5" t="s">
        <v>16</v>
      </c>
      <c r="C2581" s="6">
        <v>1329001735</v>
      </c>
      <c r="D2581" s="7" t="s">
        <v>2669</v>
      </c>
      <c r="E2581" s="7"/>
      <c r="F2581" s="8">
        <v>46090.360578460648</v>
      </c>
      <c r="G2581" s="8">
        <v>46091.272630231477</v>
      </c>
      <c r="H2581" s="9">
        <v>24</v>
      </c>
      <c r="I2581" s="6">
        <v>400413</v>
      </c>
      <c r="J2581" s="7" t="s">
        <v>172</v>
      </c>
      <c r="K2581" s="6">
        <v>153000165</v>
      </c>
      <c r="L2581" s="10"/>
      <c r="M2581" s="11">
        <v>47913</v>
      </c>
      <c r="N2581" s="11">
        <v>46090</v>
      </c>
      <c r="O2581" s="11">
        <v>46090</v>
      </c>
    </row>
    <row r="2582" s="2" customFormat="1" ht="30" hidden="1" customHeight="1">
      <c r="A2582" s="5" t="s">
        <v>15</v>
      </c>
      <c r="B2582" s="5" t="s">
        <v>16</v>
      </c>
      <c r="C2582" s="6">
        <v>1329001735</v>
      </c>
      <c r="D2582" s="7" t="s">
        <v>2670</v>
      </c>
      <c r="E2582" s="7"/>
      <c r="F2582" s="8">
        <v>46090.360578460648</v>
      </c>
      <c r="G2582" s="8">
        <v>46091.273986643515</v>
      </c>
      <c r="H2582" s="9">
        <v>4</v>
      </c>
      <c r="I2582" s="6">
        <v>400428</v>
      </c>
      <c r="J2582" s="7" t="s">
        <v>533</v>
      </c>
      <c r="K2582" s="6">
        <v>153000152</v>
      </c>
      <c r="L2582" s="10">
        <v>46079</v>
      </c>
      <c r="M2582" s="11">
        <v>47904</v>
      </c>
      <c r="N2582" s="11">
        <v>46090</v>
      </c>
      <c r="O2582" s="11">
        <v>46090</v>
      </c>
    </row>
    <row r="2583" s="2" customFormat="1" ht="30" hidden="1" customHeight="1">
      <c r="A2583" s="5" t="s">
        <v>15</v>
      </c>
      <c r="B2583" s="5" t="s">
        <v>16</v>
      </c>
      <c r="C2583" s="6">
        <v>1329001735</v>
      </c>
      <c r="D2583" s="7" t="s">
        <v>2671</v>
      </c>
      <c r="E2583" s="7"/>
      <c r="F2583" s="8">
        <v>46090.360578460648</v>
      </c>
      <c r="G2583" s="8">
        <v>46091.273859988425</v>
      </c>
      <c r="H2583" s="9">
        <v>4</v>
      </c>
      <c r="I2583" s="6">
        <v>400428</v>
      </c>
      <c r="J2583" s="7" t="s">
        <v>533</v>
      </c>
      <c r="K2583" s="6">
        <v>153000152</v>
      </c>
      <c r="L2583" s="10">
        <v>46079</v>
      </c>
      <c r="M2583" s="11">
        <v>47904</v>
      </c>
      <c r="N2583" s="11">
        <v>46090</v>
      </c>
      <c r="O2583" s="11">
        <v>46090</v>
      </c>
    </row>
    <row r="2584" s="2" customFormat="1" ht="30" hidden="1" customHeight="1">
      <c r="A2584" s="5" t="s">
        <v>15</v>
      </c>
      <c r="B2584" s="5" t="s">
        <v>16</v>
      </c>
      <c r="C2584" s="6">
        <v>1329001735</v>
      </c>
      <c r="D2584" s="7" t="s">
        <v>2672</v>
      </c>
      <c r="E2584" s="7"/>
      <c r="F2584" s="8">
        <v>46090.360578460648</v>
      </c>
      <c r="G2584" s="8">
        <v>46091.273752847221</v>
      </c>
      <c r="H2584" s="9">
        <v>4</v>
      </c>
      <c r="I2584" s="6">
        <v>400428</v>
      </c>
      <c r="J2584" s="7" t="s">
        <v>533</v>
      </c>
      <c r="K2584" s="6">
        <v>153000152</v>
      </c>
      <c r="L2584" s="10">
        <v>46079</v>
      </c>
      <c r="M2584" s="11">
        <v>47904</v>
      </c>
      <c r="N2584" s="11">
        <v>46090</v>
      </c>
      <c r="O2584" s="11">
        <v>46090</v>
      </c>
    </row>
    <row r="2585" s="2" customFormat="1" ht="30" hidden="1" customHeight="1">
      <c r="A2585" s="5" t="s">
        <v>15</v>
      </c>
      <c r="B2585" s="5" t="s">
        <v>16</v>
      </c>
      <c r="C2585" s="6">
        <v>1329001735</v>
      </c>
      <c r="D2585" s="7" t="s">
        <v>2673</v>
      </c>
      <c r="E2585" s="7"/>
      <c r="F2585" s="8">
        <v>46090.360578460648</v>
      </c>
      <c r="G2585" s="8">
        <v>46091.273578009255</v>
      </c>
      <c r="H2585" s="9">
        <v>4</v>
      </c>
      <c r="I2585" s="6">
        <v>400428</v>
      </c>
      <c r="J2585" s="7" t="s">
        <v>533</v>
      </c>
      <c r="K2585" s="6">
        <v>153000152</v>
      </c>
      <c r="L2585" s="10">
        <v>46079</v>
      </c>
      <c r="M2585" s="11">
        <v>47904</v>
      </c>
      <c r="N2585" s="11">
        <v>46090</v>
      </c>
      <c r="O2585" s="11">
        <v>46090</v>
      </c>
    </row>
    <row r="2586" s="2" customFormat="1" ht="30" hidden="1" customHeight="1">
      <c r="A2586" s="5" t="s">
        <v>15</v>
      </c>
      <c r="B2586" s="5" t="s">
        <v>16</v>
      </c>
      <c r="C2586" s="6">
        <v>1329001735</v>
      </c>
      <c r="D2586" s="7" t="s">
        <v>2674</v>
      </c>
      <c r="E2586" s="7"/>
      <c r="F2586" s="8">
        <v>46090.360578460648</v>
      </c>
      <c r="G2586" s="8">
        <v>46091.273448877313</v>
      </c>
      <c r="H2586" s="9">
        <v>4</v>
      </c>
      <c r="I2586" s="6">
        <v>400428</v>
      </c>
      <c r="J2586" s="7" t="s">
        <v>533</v>
      </c>
      <c r="K2586" s="6">
        <v>153000152</v>
      </c>
      <c r="L2586" s="10">
        <v>46079</v>
      </c>
      <c r="M2586" s="11">
        <v>47904</v>
      </c>
      <c r="N2586" s="11">
        <v>46090</v>
      </c>
      <c r="O2586" s="11">
        <v>46090</v>
      </c>
    </row>
    <row r="2587" s="2" customFormat="1" ht="30" hidden="1" customHeight="1">
      <c r="A2587" s="5" t="s">
        <v>15</v>
      </c>
      <c r="B2587" s="5" t="s">
        <v>16</v>
      </c>
      <c r="C2587" s="6">
        <v>1329001735</v>
      </c>
      <c r="D2587" s="7" t="s">
        <v>2675</v>
      </c>
      <c r="E2587" s="7"/>
      <c r="F2587" s="8">
        <v>46090.360578460648</v>
      </c>
      <c r="G2587" s="8">
        <v>46091.271279027773</v>
      </c>
      <c r="H2587" s="9">
        <v>4</v>
      </c>
      <c r="I2587" s="6">
        <v>400428</v>
      </c>
      <c r="J2587" s="7" t="s">
        <v>533</v>
      </c>
      <c r="K2587" s="6">
        <v>153000152</v>
      </c>
      <c r="L2587" s="10">
        <v>46079</v>
      </c>
      <c r="M2587" s="11">
        <v>47904</v>
      </c>
      <c r="N2587" s="11">
        <v>46090</v>
      </c>
      <c r="O2587" s="11">
        <v>46090</v>
      </c>
    </row>
    <row r="2588" s="2" customFormat="1" ht="30" hidden="1" customHeight="1">
      <c r="A2588" s="5" t="s">
        <v>15</v>
      </c>
      <c r="B2588" s="5" t="s">
        <v>16</v>
      </c>
      <c r="C2588" s="6">
        <v>1329001735</v>
      </c>
      <c r="D2588" s="7" t="s">
        <v>2676</v>
      </c>
      <c r="E2588" s="7"/>
      <c r="F2588" s="8">
        <v>46090.360578460648</v>
      </c>
      <c r="G2588" s="8">
        <v>46091.271157175921</v>
      </c>
      <c r="H2588" s="9">
        <v>4</v>
      </c>
      <c r="I2588" s="6">
        <v>400428</v>
      </c>
      <c r="J2588" s="7" t="s">
        <v>533</v>
      </c>
      <c r="K2588" s="6">
        <v>153000152</v>
      </c>
      <c r="L2588" s="10">
        <v>46079</v>
      </c>
      <c r="M2588" s="11">
        <v>47904</v>
      </c>
      <c r="N2588" s="11">
        <v>46090</v>
      </c>
      <c r="O2588" s="11">
        <v>46090</v>
      </c>
    </row>
    <row r="2589" s="2" customFormat="1" ht="30" hidden="1" customHeight="1">
      <c r="A2589" s="5" t="s">
        <v>15</v>
      </c>
      <c r="B2589" s="5" t="s">
        <v>16</v>
      </c>
      <c r="C2589" s="6">
        <v>1329001735</v>
      </c>
      <c r="D2589" s="7" t="s">
        <v>2677</v>
      </c>
      <c r="E2589" s="7"/>
      <c r="F2589" s="8">
        <v>46090.360578460648</v>
      </c>
      <c r="G2589" s="8">
        <v>46091.271021099536</v>
      </c>
      <c r="H2589" s="9">
        <v>4</v>
      </c>
      <c r="I2589" s="6">
        <v>400428</v>
      </c>
      <c r="J2589" s="7" t="s">
        <v>533</v>
      </c>
      <c r="K2589" s="6">
        <v>153000152</v>
      </c>
      <c r="L2589" s="10">
        <v>46079</v>
      </c>
      <c r="M2589" s="11">
        <v>47904</v>
      </c>
      <c r="N2589" s="11">
        <v>46090</v>
      </c>
      <c r="O2589" s="11">
        <v>46090</v>
      </c>
    </row>
    <row r="2590" s="2" customFormat="1" ht="30" hidden="1" customHeight="1">
      <c r="A2590" s="5" t="s">
        <v>15</v>
      </c>
      <c r="B2590" s="5" t="s">
        <v>16</v>
      </c>
      <c r="C2590" s="6">
        <v>1329001735</v>
      </c>
      <c r="D2590" s="7" t="s">
        <v>2678</v>
      </c>
      <c r="E2590" s="7"/>
      <c r="F2590" s="8">
        <v>46090.360578460648</v>
      </c>
      <c r="G2590" s="8">
        <v>46091.270880775461</v>
      </c>
      <c r="H2590" s="9">
        <v>4</v>
      </c>
      <c r="I2590" s="6">
        <v>400428</v>
      </c>
      <c r="J2590" s="7" t="s">
        <v>533</v>
      </c>
      <c r="K2590" s="6">
        <v>153000152</v>
      </c>
      <c r="L2590" s="10">
        <v>46079</v>
      </c>
      <c r="M2590" s="11">
        <v>47904</v>
      </c>
      <c r="N2590" s="11">
        <v>46090</v>
      </c>
      <c r="O2590" s="11">
        <v>46090</v>
      </c>
    </row>
    <row r="2591" s="2" customFormat="1" ht="30" hidden="1" customHeight="1">
      <c r="A2591" s="5" t="s">
        <v>15</v>
      </c>
      <c r="B2591" s="5" t="s">
        <v>16</v>
      </c>
      <c r="C2591" s="6">
        <v>1329001735</v>
      </c>
      <c r="D2591" s="7" t="s">
        <v>2679</v>
      </c>
      <c r="E2591" s="7"/>
      <c r="F2591" s="8">
        <v>46090.360578460648</v>
      </c>
      <c r="G2591" s="8">
        <v>46091.270754085643</v>
      </c>
      <c r="H2591" s="9">
        <v>4</v>
      </c>
      <c r="I2591" s="6">
        <v>400428</v>
      </c>
      <c r="J2591" s="7" t="s">
        <v>533</v>
      </c>
      <c r="K2591" s="6">
        <v>153000152</v>
      </c>
      <c r="L2591" s="10">
        <v>46079</v>
      </c>
      <c r="M2591" s="11">
        <v>47904</v>
      </c>
      <c r="N2591" s="11">
        <v>46090</v>
      </c>
      <c r="O2591" s="11">
        <v>46090</v>
      </c>
    </row>
    <row r="2592" s="2" customFormat="1" ht="30" hidden="1" customHeight="1">
      <c r="A2592" s="5" t="s">
        <v>15</v>
      </c>
      <c r="B2592" s="5" t="s">
        <v>16</v>
      </c>
      <c r="C2592" s="6">
        <v>1329001735</v>
      </c>
      <c r="D2592" s="7" t="s">
        <v>2680</v>
      </c>
      <c r="E2592" s="7"/>
      <c r="F2592" s="8">
        <v>46090.360578460648</v>
      </c>
      <c r="G2592" s="8">
        <v>46091.270581550925</v>
      </c>
      <c r="H2592" s="9">
        <v>4</v>
      </c>
      <c r="I2592" s="6">
        <v>400428</v>
      </c>
      <c r="J2592" s="7" t="s">
        <v>533</v>
      </c>
      <c r="K2592" s="6">
        <v>153000152</v>
      </c>
      <c r="L2592" s="10">
        <v>46079</v>
      </c>
      <c r="M2592" s="11">
        <v>47904</v>
      </c>
      <c r="N2592" s="11">
        <v>46090</v>
      </c>
      <c r="O2592" s="11">
        <v>46090</v>
      </c>
    </row>
    <row r="2593" s="2" customFormat="1" ht="30" hidden="1" customHeight="1">
      <c r="A2593" s="5" t="s">
        <v>15</v>
      </c>
      <c r="B2593" s="5" t="s">
        <v>16</v>
      </c>
      <c r="C2593" s="6">
        <v>1329001735</v>
      </c>
      <c r="D2593" s="7" t="s">
        <v>2681</v>
      </c>
      <c r="E2593" s="7"/>
      <c r="F2593" s="8">
        <v>46090.360578460648</v>
      </c>
      <c r="G2593" s="8">
        <v>46091.270398148146</v>
      </c>
      <c r="H2593" s="9">
        <v>4</v>
      </c>
      <c r="I2593" s="6">
        <v>400428</v>
      </c>
      <c r="J2593" s="7" t="s">
        <v>533</v>
      </c>
      <c r="K2593" s="6">
        <v>153000152</v>
      </c>
      <c r="L2593" s="10">
        <v>46079</v>
      </c>
      <c r="M2593" s="11">
        <v>47904</v>
      </c>
      <c r="N2593" s="11">
        <v>46090</v>
      </c>
      <c r="O2593" s="11">
        <v>46090</v>
      </c>
    </row>
    <row r="2594" s="2" customFormat="1" ht="30" hidden="1" customHeight="1">
      <c r="A2594" s="5" t="s">
        <v>15</v>
      </c>
      <c r="B2594" s="5" t="s">
        <v>16</v>
      </c>
      <c r="C2594" s="6">
        <v>1329001735</v>
      </c>
      <c r="D2594" s="7" t="s">
        <v>2682</v>
      </c>
      <c r="E2594" s="7"/>
      <c r="F2594" s="8">
        <v>46090.360578460648</v>
      </c>
      <c r="G2594" s="8">
        <v>46091.270140370369</v>
      </c>
      <c r="H2594" s="9">
        <v>4</v>
      </c>
      <c r="I2594" s="6">
        <v>400428</v>
      </c>
      <c r="J2594" s="7" t="s">
        <v>533</v>
      </c>
      <c r="K2594" s="6">
        <v>153000152</v>
      </c>
      <c r="L2594" s="10">
        <v>46079</v>
      </c>
      <c r="M2594" s="11">
        <v>47904</v>
      </c>
      <c r="N2594" s="11">
        <v>46090</v>
      </c>
      <c r="O2594" s="11">
        <v>46090</v>
      </c>
    </row>
    <row r="2595" s="2" customFormat="1" ht="30" hidden="1" customHeight="1">
      <c r="A2595" s="5" t="s">
        <v>15</v>
      </c>
      <c r="B2595" s="5" t="s">
        <v>16</v>
      </c>
      <c r="C2595" s="6">
        <v>1329001735</v>
      </c>
      <c r="D2595" s="7" t="s">
        <v>2683</v>
      </c>
      <c r="E2595" s="7"/>
      <c r="F2595" s="8">
        <v>46090.360578460648</v>
      </c>
      <c r="G2595" s="8">
        <v>46091.27171552083</v>
      </c>
      <c r="H2595" s="9">
        <v>3</v>
      </c>
      <c r="I2595" s="6">
        <v>401044</v>
      </c>
      <c r="J2595" s="7" t="s">
        <v>2661</v>
      </c>
      <c r="K2595" s="6">
        <v>100010985</v>
      </c>
      <c r="L2595" s="10">
        <v>45997</v>
      </c>
      <c r="M2595" s="11">
        <v>47822</v>
      </c>
      <c r="N2595" s="11">
        <v>46090</v>
      </c>
      <c r="O2595" s="11">
        <v>46090</v>
      </c>
    </row>
    <row r="2596" s="2" customFormat="1" ht="30" hidden="1" customHeight="1">
      <c r="A2596" s="5" t="s">
        <v>111</v>
      </c>
      <c r="B2596" s="5" t="s">
        <v>16</v>
      </c>
      <c r="C2596" s="6">
        <v>1329001732</v>
      </c>
      <c r="D2596" s="7" t="s">
        <v>2684</v>
      </c>
      <c r="E2596" s="7"/>
      <c r="F2596" s="8">
        <v>46090.373373495371</v>
      </c>
      <c r="G2596" s="8">
        <v>46090.382664247685</v>
      </c>
      <c r="H2596" s="9">
        <v>2</v>
      </c>
      <c r="I2596" s="6">
        <v>401072</v>
      </c>
      <c r="J2596" s="7" t="s">
        <v>1314</v>
      </c>
      <c r="K2596" s="6">
        <v>100010434</v>
      </c>
      <c r="L2596" s="10">
        <v>45948</v>
      </c>
      <c r="M2596" s="11">
        <v>47773</v>
      </c>
      <c r="N2596" s="11"/>
      <c r="O2596" s="11"/>
    </row>
    <row r="2597" s="2" customFormat="1" ht="30" hidden="1" customHeight="1">
      <c r="A2597" s="5" t="s">
        <v>111</v>
      </c>
      <c r="B2597" s="5" t="s">
        <v>16</v>
      </c>
      <c r="C2597" s="6">
        <v>1329001732</v>
      </c>
      <c r="D2597" s="7" t="s">
        <v>2685</v>
      </c>
      <c r="E2597" s="7"/>
      <c r="F2597" s="8">
        <v>46090.373373495371</v>
      </c>
      <c r="G2597" s="8">
        <v>46090.391324108794</v>
      </c>
      <c r="H2597" s="9">
        <v>27</v>
      </c>
      <c r="I2597" s="6">
        <v>400923</v>
      </c>
      <c r="J2597" s="7" t="s">
        <v>2478</v>
      </c>
      <c r="K2597" s="6">
        <v>153000138</v>
      </c>
      <c r="L2597" s="10"/>
      <c r="M2597" s="11">
        <v>47899</v>
      </c>
      <c r="N2597" s="11"/>
      <c r="O2597" s="11"/>
    </row>
    <row r="2598" s="2" customFormat="1" ht="30" hidden="1" customHeight="1">
      <c r="A2598" s="5" t="s">
        <v>111</v>
      </c>
      <c r="B2598" s="5" t="s">
        <v>16</v>
      </c>
      <c r="C2598" s="6">
        <v>1329001732</v>
      </c>
      <c r="D2598" s="7" t="s">
        <v>2686</v>
      </c>
      <c r="E2598" s="7"/>
      <c r="F2598" s="8">
        <v>46090.373373495371</v>
      </c>
      <c r="G2598" s="8">
        <v>46090.390857754624</v>
      </c>
      <c r="H2598" s="9">
        <v>24</v>
      </c>
      <c r="I2598" s="6">
        <v>400923</v>
      </c>
      <c r="J2598" s="7" t="s">
        <v>2478</v>
      </c>
      <c r="K2598" s="6">
        <v>153000138</v>
      </c>
      <c r="L2598" s="10"/>
      <c r="M2598" s="11">
        <v>47899</v>
      </c>
      <c r="N2598" s="11"/>
      <c r="O2598" s="11"/>
    </row>
    <row r="2599" s="2" customFormat="1" ht="30" hidden="1" customHeight="1">
      <c r="A2599" s="5" t="s">
        <v>111</v>
      </c>
      <c r="B2599" s="5" t="s">
        <v>16</v>
      </c>
      <c r="C2599" s="6">
        <v>1329001732</v>
      </c>
      <c r="D2599" s="7" t="s">
        <v>2687</v>
      </c>
      <c r="E2599" s="7"/>
      <c r="F2599" s="8">
        <v>46090.373373495371</v>
      </c>
      <c r="G2599" s="8">
        <v>46090.390459085647</v>
      </c>
      <c r="H2599" s="9">
        <v>24</v>
      </c>
      <c r="I2599" s="6">
        <v>400923</v>
      </c>
      <c r="J2599" s="7" t="s">
        <v>2478</v>
      </c>
      <c r="K2599" s="6">
        <v>153000138</v>
      </c>
      <c r="L2599" s="10"/>
      <c r="M2599" s="11">
        <v>47899</v>
      </c>
      <c r="N2599" s="11"/>
      <c r="O2599" s="11"/>
    </row>
    <row r="2600" s="2" customFormat="1" ht="30" hidden="1" customHeight="1">
      <c r="A2600" s="5" t="s">
        <v>111</v>
      </c>
      <c r="B2600" s="5" t="s">
        <v>16</v>
      </c>
      <c r="C2600" s="6">
        <v>1329001732</v>
      </c>
      <c r="D2600" s="7" t="s">
        <v>2688</v>
      </c>
      <c r="E2600" s="7"/>
      <c r="F2600" s="8">
        <v>46090.373373495371</v>
      </c>
      <c r="G2600" s="8">
        <v>46090.390087256943</v>
      </c>
      <c r="H2600" s="9">
        <v>24</v>
      </c>
      <c r="I2600" s="6">
        <v>400923</v>
      </c>
      <c r="J2600" s="7" t="s">
        <v>2478</v>
      </c>
      <c r="K2600" s="6">
        <v>153000138</v>
      </c>
      <c r="L2600" s="10"/>
      <c r="M2600" s="11">
        <v>47899</v>
      </c>
      <c r="N2600" s="11"/>
      <c r="O2600" s="11"/>
    </row>
    <row r="2601" s="2" customFormat="1" ht="30" hidden="1" customHeight="1">
      <c r="A2601" s="5" t="s">
        <v>111</v>
      </c>
      <c r="B2601" s="5" t="s">
        <v>16</v>
      </c>
      <c r="C2601" s="6">
        <v>1329001732</v>
      </c>
      <c r="D2601" s="7" t="s">
        <v>2689</v>
      </c>
      <c r="E2601" s="7"/>
      <c r="F2601" s="8">
        <v>46090.373373495371</v>
      </c>
      <c r="G2601" s="8">
        <v>46090.389621875001</v>
      </c>
      <c r="H2601" s="9">
        <v>24</v>
      </c>
      <c r="I2601" s="6">
        <v>400923</v>
      </c>
      <c r="J2601" s="7" t="s">
        <v>2478</v>
      </c>
      <c r="K2601" s="6">
        <v>153000138</v>
      </c>
      <c r="L2601" s="10"/>
      <c r="M2601" s="11">
        <v>47899</v>
      </c>
      <c r="N2601" s="11"/>
      <c r="O2601" s="11"/>
    </row>
    <row r="2602" s="2" customFormat="1" ht="30" hidden="1" customHeight="1">
      <c r="A2602" s="5" t="s">
        <v>111</v>
      </c>
      <c r="B2602" s="5" t="s">
        <v>16</v>
      </c>
      <c r="C2602" s="6">
        <v>1329001732</v>
      </c>
      <c r="D2602" s="7" t="s">
        <v>2690</v>
      </c>
      <c r="E2602" s="7"/>
      <c r="F2602" s="8">
        <v>46090.373373495371</v>
      </c>
      <c r="G2602" s="8">
        <v>46090.389125173606</v>
      </c>
      <c r="H2602" s="9">
        <v>24</v>
      </c>
      <c r="I2602" s="6">
        <v>400923</v>
      </c>
      <c r="J2602" s="7" t="s">
        <v>2478</v>
      </c>
      <c r="K2602" s="6">
        <v>153000138</v>
      </c>
      <c r="L2602" s="10"/>
      <c r="M2602" s="11">
        <v>47899</v>
      </c>
      <c r="N2602" s="11"/>
      <c r="O2602" s="11"/>
    </row>
    <row r="2603" s="2" customFormat="1" ht="30" hidden="1" customHeight="1">
      <c r="A2603" s="5" t="s">
        <v>111</v>
      </c>
      <c r="B2603" s="5" t="s">
        <v>16</v>
      </c>
      <c r="C2603" s="6">
        <v>1329001732</v>
      </c>
      <c r="D2603" s="7" t="s">
        <v>2691</v>
      </c>
      <c r="E2603" s="7"/>
      <c r="F2603" s="8">
        <v>46090.373373495371</v>
      </c>
      <c r="G2603" s="8">
        <v>46090.388393553236</v>
      </c>
      <c r="H2603" s="9">
        <v>52</v>
      </c>
      <c r="I2603" s="6">
        <v>400396</v>
      </c>
      <c r="J2603" s="7" t="s">
        <v>170</v>
      </c>
      <c r="K2603" s="6">
        <v>153000146</v>
      </c>
      <c r="L2603" s="10">
        <v>46078</v>
      </c>
      <c r="M2603" s="11">
        <v>47903</v>
      </c>
      <c r="N2603" s="11"/>
      <c r="O2603" s="11"/>
    </row>
    <row r="2604" s="2" customFormat="1" ht="30" hidden="1" customHeight="1">
      <c r="A2604" s="5" t="s">
        <v>111</v>
      </c>
      <c r="B2604" s="5" t="s">
        <v>16</v>
      </c>
      <c r="C2604" s="6">
        <v>1329001732</v>
      </c>
      <c r="D2604" s="7" t="s">
        <v>2692</v>
      </c>
      <c r="E2604" s="7"/>
      <c r="F2604" s="8">
        <v>46090.373373495371</v>
      </c>
      <c r="G2604" s="8">
        <v>46090.387965706017</v>
      </c>
      <c r="H2604" s="9">
        <v>52</v>
      </c>
      <c r="I2604" s="6">
        <v>400396</v>
      </c>
      <c r="J2604" s="7" t="s">
        <v>170</v>
      </c>
      <c r="K2604" s="6">
        <v>153000146</v>
      </c>
      <c r="L2604" s="10">
        <v>46078</v>
      </c>
      <c r="M2604" s="11">
        <v>47903</v>
      </c>
      <c r="N2604" s="11"/>
      <c r="O2604" s="11"/>
    </row>
    <row r="2605" s="2" customFormat="1" ht="30" hidden="1" customHeight="1">
      <c r="A2605" s="5" t="s">
        <v>111</v>
      </c>
      <c r="B2605" s="5" t="s">
        <v>16</v>
      </c>
      <c r="C2605" s="6">
        <v>1329001732</v>
      </c>
      <c r="D2605" s="7" t="s">
        <v>2693</v>
      </c>
      <c r="E2605" s="7"/>
      <c r="F2605" s="8">
        <v>46090.373373495371</v>
      </c>
      <c r="G2605" s="8">
        <v>46090.387550555555</v>
      </c>
      <c r="H2605" s="9">
        <v>52</v>
      </c>
      <c r="I2605" s="6">
        <v>400396</v>
      </c>
      <c r="J2605" s="7" t="s">
        <v>170</v>
      </c>
      <c r="K2605" s="6">
        <v>153000146</v>
      </c>
      <c r="L2605" s="10"/>
      <c r="M2605" s="11">
        <v>47903</v>
      </c>
      <c r="N2605" s="11"/>
      <c r="O2605" s="11"/>
    </row>
    <row r="2606" s="2" customFormat="1" ht="30" hidden="1" customHeight="1">
      <c r="A2606" s="5" t="s">
        <v>111</v>
      </c>
      <c r="B2606" s="5" t="s">
        <v>16</v>
      </c>
      <c r="C2606" s="6">
        <v>1329001732</v>
      </c>
      <c r="D2606" s="7" t="s">
        <v>2694</v>
      </c>
      <c r="E2606" s="7"/>
      <c r="F2606" s="8">
        <v>46090.373373495371</v>
      </c>
      <c r="G2606" s="8">
        <v>46090.387237025461</v>
      </c>
      <c r="H2606" s="9">
        <v>52</v>
      </c>
      <c r="I2606" s="6">
        <v>400396</v>
      </c>
      <c r="J2606" s="7" t="s">
        <v>170</v>
      </c>
      <c r="K2606" s="6">
        <v>153000146</v>
      </c>
      <c r="L2606" s="10"/>
      <c r="M2606" s="11">
        <v>47903</v>
      </c>
      <c r="N2606" s="11"/>
      <c r="O2606" s="11"/>
    </row>
    <row r="2607" s="2" customFormat="1" ht="30" hidden="1" customHeight="1">
      <c r="A2607" s="5" t="s">
        <v>111</v>
      </c>
      <c r="B2607" s="5" t="s">
        <v>16</v>
      </c>
      <c r="C2607" s="6">
        <v>1329001732</v>
      </c>
      <c r="D2607" s="7" t="s">
        <v>2695</v>
      </c>
      <c r="E2607" s="7"/>
      <c r="F2607" s="8">
        <v>46090.373373495371</v>
      </c>
      <c r="G2607" s="8">
        <v>46090.386462060182</v>
      </c>
      <c r="H2607" s="9">
        <v>52</v>
      </c>
      <c r="I2607" s="6">
        <v>400396</v>
      </c>
      <c r="J2607" s="7" t="s">
        <v>170</v>
      </c>
      <c r="K2607" s="6">
        <v>153000146</v>
      </c>
      <c r="L2607" s="10"/>
      <c r="M2607" s="11">
        <v>47903</v>
      </c>
      <c r="N2607" s="11"/>
      <c r="O2607" s="11"/>
    </row>
    <row r="2608" s="2" customFormat="1" ht="30" hidden="1" customHeight="1">
      <c r="A2608" s="5" t="s">
        <v>111</v>
      </c>
      <c r="B2608" s="5" t="s">
        <v>16</v>
      </c>
      <c r="C2608" s="6">
        <v>1329001732</v>
      </c>
      <c r="D2608" s="7" t="s">
        <v>2696</v>
      </c>
      <c r="E2608" s="7"/>
      <c r="F2608" s="8">
        <v>46090.373373495371</v>
      </c>
      <c r="G2608" s="8">
        <v>46090.386109074076</v>
      </c>
      <c r="H2608" s="9">
        <v>52</v>
      </c>
      <c r="I2608" s="6">
        <v>400396</v>
      </c>
      <c r="J2608" s="7" t="s">
        <v>170</v>
      </c>
      <c r="K2608" s="6">
        <v>153000146</v>
      </c>
      <c r="L2608" s="10"/>
      <c r="M2608" s="11">
        <v>47903</v>
      </c>
      <c r="N2608" s="11"/>
      <c r="O2608" s="11"/>
    </row>
    <row r="2609" s="2" customFormat="1" ht="30" hidden="1" customHeight="1">
      <c r="A2609" s="5" t="s">
        <v>111</v>
      </c>
      <c r="B2609" s="5" t="s">
        <v>16</v>
      </c>
      <c r="C2609" s="6">
        <v>1329001732</v>
      </c>
      <c r="D2609" s="7" t="s">
        <v>2697</v>
      </c>
      <c r="E2609" s="7"/>
      <c r="F2609" s="8">
        <v>46090.373373495371</v>
      </c>
      <c r="G2609" s="8">
        <v>46090.385770578701</v>
      </c>
      <c r="H2609" s="9">
        <v>52</v>
      </c>
      <c r="I2609" s="6">
        <v>400396</v>
      </c>
      <c r="J2609" s="7" t="s">
        <v>170</v>
      </c>
      <c r="K2609" s="6">
        <v>153000146</v>
      </c>
      <c r="L2609" s="10"/>
      <c r="M2609" s="11">
        <v>47903</v>
      </c>
      <c r="N2609" s="11"/>
      <c r="O2609" s="11"/>
    </row>
    <row r="2610" s="2" customFormat="1" ht="30" hidden="1" customHeight="1">
      <c r="A2610" s="5" t="s">
        <v>111</v>
      </c>
      <c r="B2610" s="5" t="s">
        <v>16</v>
      </c>
      <c r="C2610" s="6">
        <v>1329001732</v>
      </c>
      <c r="D2610" s="7" t="s">
        <v>2698</v>
      </c>
      <c r="E2610" s="7"/>
      <c r="F2610" s="8">
        <v>46090.373373495371</v>
      </c>
      <c r="G2610" s="8">
        <v>46090.386792673606</v>
      </c>
      <c r="H2610" s="9">
        <v>52</v>
      </c>
      <c r="I2610" s="6">
        <v>400396</v>
      </c>
      <c r="J2610" s="7" t="s">
        <v>170</v>
      </c>
      <c r="K2610" s="6">
        <v>153000146</v>
      </c>
      <c r="L2610" s="10"/>
      <c r="M2610" s="11">
        <v>47903</v>
      </c>
      <c r="N2610" s="11"/>
      <c r="O2610" s="11"/>
    </row>
    <row r="2611" s="2" customFormat="1" ht="30" hidden="1" customHeight="1">
      <c r="A2611" s="5" t="s">
        <v>111</v>
      </c>
      <c r="B2611" s="5" t="s">
        <v>16</v>
      </c>
      <c r="C2611" s="6">
        <v>1329001732</v>
      </c>
      <c r="D2611" s="7" t="s">
        <v>2699</v>
      </c>
      <c r="E2611" s="7"/>
      <c r="F2611" s="8">
        <v>46090.373373495371</v>
      </c>
      <c r="G2611" s="8">
        <v>46090.385324664348</v>
      </c>
      <c r="H2611" s="9">
        <v>52</v>
      </c>
      <c r="I2611" s="6">
        <v>400396</v>
      </c>
      <c r="J2611" s="7" t="s">
        <v>170</v>
      </c>
      <c r="K2611" s="6">
        <v>153000146</v>
      </c>
      <c r="L2611" s="10"/>
      <c r="M2611" s="11">
        <v>47903</v>
      </c>
      <c r="N2611" s="11"/>
      <c r="O2611" s="11"/>
    </row>
    <row r="2612" s="2" customFormat="1" ht="30" hidden="1" customHeight="1">
      <c r="A2612" s="5" t="s">
        <v>111</v>
      </c>
      <c r="B2612" s="5" t="s">
        <v>16</v>
      </c>
      <c r="C2612" s="6">
        <v>1329001732</v>
      </c>
      <c r="D2612" s="7" t="s">
        <v>2700</v>
      </c>
      <c r="E2612" s="7"/>
      <c r="F2612" s="8">
        <v>46090.373373495371</v>
      </c>
      <c r="G2612" s="8">
        <v>46090.384834328703</v>
      </c>
      <c r="H2612" s="9">
        <v>52</v>
      </c>
      <c r="I2612" s="6">
        <v>400396</v>
      </c>
      <c r="J2612" s="7" t="s">
        <v>170</v>
      </c>
      <c r="K2612" s="6">
        <v>153000146</v>
      </c>
      <c r="L2612" s="10"/>
      <c r="M2612" s="11">
        <v>47903</v>
      </c>
      <c r="N2612" s="11"/>
      <c r="O2612" s="11"/>
    </row>
    <row r="2613" s="2" customFormat="1" ht="30" hidden="1" customHeight="1">
      <c r="A2613" s="5" t="s">
        <v>111</v>
      </c>
      <c r="B2613" s="5" t="s">
        <v>16</v>
      </c>
      <c r="C2613" s="6">
        <v>1329001732</v>
      </c>
      <c r="D2613" s="7" t="s">
        <v>2701</v>
      </c>
      <c r="E2613" s="7"/>
      <c r="F2613" s="8">
        <v>46090.373373495371</v>
      </c>
      <c r="G2613" s="8">
        <v>46090.383740949073</v>
      </c>
      <c r="H2613" s="9">
        <v>4</v>
      </c>
      <c r="I2613" s="6">
        <v>400502</v>
      </c>
      <c r="J2613" s="7" t="s">
        <v>2702</v>
      </c>
      <c r="K2613" s="6">
        <v>100011207</v>
      </c>
      <c r="L2613" s="10">
        <v>46018</v>
      </c>
      <c r="M2613" s="11">
        <v>47843</v>
      </c>
      <c r="N2613" s="11"/>
      <c r="O2613" s="11"/>
    </row>
    <row r="2614" s="2" customFormat="1" ht="30" hidden="1" customHeight="1">
      <c r="A2614" s="5" t="s">
        <v>111</v>
      </c>
      <c r="B2614" s="5" t="s">
        <v>16</v>
      </c>
      <c r="C2614" s="6">
        <v>1329001732</v>
      </c>
      <c r="D2614" s="7" t="s">
        <v>2703</v>
      </c>
      <c r="E2614" s="7"/>
      <c r="F2614" s="8">
        <v>46090.373373495371</v>
      </c>
      <c r="G2614" s="8">
        <v>46090.377112418981</v>
      </c>
      <c r="H2614" s="9">
        <v>4</v>
      </c>
      <c r="I2614" s="6">
        <v>400502</v>
      </c>
      <c r="J2614" s="7" t="s">
        <v>2702</v>
      </c>
      <c r="K2614" s="6">
        <v>100011207</v>
      </c>
      <c r="L2614" s="10"/>
      <c r="M2614" s="11">
        <v>47843</v>
      </c>
      <c r="N2614" s="11"/>
      <c r="O2614" s="11"/>
    </row>
    <row r="2615" s="2" customFormat="1" ht="30" hidden="1" customHeight="1">
      <c r="A2615" s="5" t="s">
        <v>111</v>
      </c>
      <c r="B2615" s="5" t="s">
        <v>16</v>
      </c>
      <c r="C2615" s="6">
        <v>1329001732</v>
      </c>
      <c r="D2615" s="7" t="s">
        <v>2704</v>
      </c>
      <c r="E2615" s="7"/>
      <c r="F2615" s="8">
        <v>46090.373373495371</v>
      </c>
      <c r="G2615" s="8">
        <v>46090.376637361107</v>
      </c>
      <c r="H2615" s="9">
        <v>4</v>
      </c>
      <c r="I2615" s="6">
        <v>400502</v>
      </c>
      <c r="J2615" s="7" t="s">
        <v>2702</v>
      </c>
      <c r="K2615" s="6">
        <v>100011207</v>
      </c>
      <c r="L2615" s="10"/>
      <c r="M2615" s="11">
        <v>47843</v>
      </c>
      <c r="N2615" s="11"/>
      <c r="O2615" s="11"/>
    </row>
    <row r="2616" s="2" customFormat="1" ht="30" hidden="1" customHeight="1">
      <c r="A2616" s="5" t="s">
        <v>111</v>
      </c>
      <c r="B2616" s="5" t="s">
        <v>16</v>
      </c>
      <c r="C2616" s="6">
        <v>1329001732</v>
      </c>
      <c r="D2616" s="7" t="s">
        <v>2705</v>
      </c>
      <c r="E2616" s="7"/>
      <c r="F2616" s="8">
        <v>46090.373373495371</v>
      </c>
      <c r="G2616" s="8">
        <v>46090.376150127311</v>
      </c>
      <c r="H2616" s="9">
        <v>4</v>
      </c>
      <c r="I2616" s="6">
        <v>400502</v>
      </c>
      <c r="J2616" s="7" t="s">
        <v>2702</v>
      </c>
      <c r="K2616" s="6">
        <v>100011207</v>
      </c>
      <c r="L2616" s="10">
        <v>46018</v>
      </c>
      <c r="M2616" s="11">
        <v>47843</v>
      </c>
      <c r="N2616" s="11"/>
      <c r="O2616" s="11"/>
    </row>
    <row r="2617" s="2" customFormat="1" ht="30" hidden="1" customHeight="1">
      <c r="A2617" s="5" t="s">
        <v>111</v>
      </c>
      <c r="B2617" s="5" t="s">
        <v>16</v>
      </c>
      <c r="C2617" s="6">
        <v>1329001732</v>
      </c>
      <c r="D2617" s="7" t="s">
        <v>2706</v>
      </c>
      <c r="E2617" s="7"/>
      <c r="F2617" s="8">
        <v>46090.373373495371</v>
      </c>
      <c r="G2617" s="8">
        <v>46090.378627118051</v>
      </c>
      <c r="H2617" s="9">
        <v>4</v>
      </c>
      <c r="I2617" s="6">
        <v>400502</v>
      </c>
      <c r="J2617" s="7" t="s">
        <v>2702</v>
      </c>
      <c r="K2617" s="6">
        <v>100010389</v>
      </c>
      <c r="L2617" s="10"/>
      <c r="M2617" s="11">
        <v>47843</v>
      </c>
      <c r="N2617" s="11"/>
      <c r="O2617" s="11"/>
    </row>
    <row r="2618" s="2" customFormat="1" ht="30" hidden="1" customHeight="1">
      <c r="A2618" s="5" t="s">
        <v>111</v>
      </c>
      <c r="B2618" s="5" t="s">
        <v>16</v>
      </c>
      <c r="C2618" s="6">
        <v>1329001732</v>
      </c>
      <c r="D2618" s="7" t="s">
        <v>2707</v>
      </c>
      <c r="E2618" s="7"/>
      <c r="F2618" s="8">
        <v>46090.373373495371</v>
      </c>
      <c r="G2618" s="8">
        <v>46090.381269768513</v>
      </c>
      <c r="H2618" s="9">
        <v>2</v>
      </c>
      <c r="I2618" s="6">
        <v>400502</v>
      </c>
      <c r="J2618" s="7" t="s">
        <v>2702</v>
      </c>
      <c r="K2618" s="6">
        <v>100010756</v>
      </c>
      <c r="L2618" s="10"/>
      <c r="M2618" s="11">
        <v>47843</v>
      </c>
      <c r="N2618" s="11"/>
      <c r="O2618" s="11"/>
    </row>
    <row r="2619" s="2" customFormat="1" ht="30" hidden="1" customHeight="1">
      <c r="A2619" s="5" t="s">
        <v>111</v>
      </c>
      <c r="B2619" s="5" t="s">
        <v>16</v>
      </c>
      <c r="C2619" s="6">
        <v>1329001732</v>
      </c>
      <c r="D2619" s="7" t="s">
        <v>2708</v>
      </c>
      <c r="E2619" s="7"/>
      <c r="F2619" s="8">
        <v>46090.373373495371</v>
      </c>
      <c r="G2619" s="8">
        <v>46090.38327637731</v>
      </c>
      <c r="H2619" s="9">
        <v>2</v>
      </c>
      <c r="I2619" s="6">
        <v>401072</v>
      </c>
      <c r="J2619" s="7" t="s">
        <v>1314</v>
      </c>
      <c r="K2619" s="6">
        <v>153000031</v>
      </c>
      <c r="L2619" s="10">
        <v>46040</v>
      </c>
      <c r="M2619" s="11">
        <v>47865</v>
      </c>
      <c r="N2619" s="11"/>
      <c r="O2619" s="11"/>
    </row>
    <row r="2620" s="2" customFormat="1" ht="30" hidden="1" customHeight="1">
      <c r="A2620" s="5" t="s">
        <v>1402</v>
      </c>
      <c r="B2620" s="5" t="s">
        <v>16</v>
      </c>
      <c r="C2620" s="6">
        <v>1329001738</v>
      </c>
      <c r="D2620" s="7" t="s">
        <v>2709</v>
      </c>
      <c r="E2620" s="7"/>
      <c r="F2620" s="8">
        <v>46091.436963032407</v>
      </c>
      <c r="G2620" s="8">
        <v>46091.489876284722</v>
      </c>
      <c r="H2620" s="9">
        <v>4</v>
      </c>
      <c r="I2620" s="6">
        <v>401050</v>
      </c>
      <c r="J2620" s="7" t="s">
        <v>2710</v>
      </c>
      <c r="K2620" s="6">
        <v>153000087</v>
      </c>
      <c r="L2620" s="10">
        <v>46061</v>
      </c>
      <c r="M2620" s="11">
        <v>47886</v>
      </c>
      <c r="N2620" s="11"/>
      <c r="O2620" s="11"/>
    </row>
    <row r="2621" s="2" customFormat="1" ht="30" hidden="1" customHeight="1">
      <c r="A2621" s="5" t="s">
        <v>1402</v>
      </c>
      <c r="B2621" s="5" t="s">
        <v>16</v>
      </c>
      <c r="C2621" s="6">
        <v>1329001738</v>
      </c>
      <c r="D2621" s="7" t="s">
        <v>2711</v>
      </c>
      <c r="E2621" s="7"/>
      <c r="F2621" s="8">
        <v>46091.436963032407</v>
      </c>
      <c r="G2621" s="8">
        <v>46091.489217847222</v>
      </c>
      <c r="H2621" s="9">
        <v>4</v>
      </c>
      <c r="I2621" s="6">
        <v>400766</v>
      </c>
      <c r="J2621" s="7" t="s">
        <v>1468</v>
      </c>
      <c r="K2621" s="6">
        <v>153000116</v>
      </c>
      <c r="L2621" s="10"/>
      <c r="M2621" s="11">
        <v>47892</v>
      </c>
      <c r="N2621" s="11"/>
      <c r="O2621" s="11"/>
    </row>
    <row r="2622" s="2" customFormat="1" ht="30" hidden="1" customHeight="1">
      <c r="A2622" s="5" t="s">
        <v>1402</v>
      </c>
      <c r="B2622" s="5" t="s">
        <v>16</v>
      </c>
      <c r="C2622" s="6">
        <v>1329001738</v>
      </c>
      <c r="D2622" s="7" t="s">
        <v>2712</v>
      </c>
      <c r="E2622" s="7"/>
      <c r="F2622" s="8">
        <v>46091.436963032407</v>
      </c>
      <c r="G2622" s="8">
        <v>46091.488954699074</v>
      </c>
      <c r="H2622" s="9">
        <v>4</v>
      </c>
      <c r="I2622" s="6">
        <v>400766</v>
      </c>
      <c r="J2622" s="7" t="s">
        <v>1468</v>
      </c>
      <c r="K2622" s="6">
        <v>100011167</v>
      </c>
      <c r="L2622" s="10"/>
      <c r="M2622" s="11">
        <v>47839</v>
      </c>
      <c r="N2622" s="11"/>
      <c r="O2622" s="11"/>
    </row>
    <row r="2623" s="2" customFormat="1" ht="30" hidden="1" customHeight="1">
      <c r="A2623" s="5" t="s">
        <v>1402</v>
      </c>
      <c r="B2623" s="5" t="s">
        <v>16</v>
      </c>
      <c r="C2623" s="6">
        <v>1329001738</v>
      </c>
      <c r="D2623" s="7" t="s">
        <v>2713</v>
      </c>
      <c r="E2623" s="7"/>
      <c r="F2623" s="8">
        <v>46091.436963032407</v>
      </c>
      <c r="G2623" s="8">
        <v>46091.484542164348</v>
      </c>
      <c r="H2623" s="9">
        <v>4</v>
      </c>
      <c r="I2623" s="6">
        <v>400766</v>
      </c>
      <c r="J2623" s="7" t="s">
        <v>1468</v>
      </c>
      <c r="K2623" s="6">
        <v>100011167</v>
      </c>
      <c r="L2623" s="10"/>
      <c r="M2623" s="11">
        <v>47839</v>
      </c>
      <c r="N2623" s="11"/>
      <c r="O2623" s="11"/>
    </row>
    <row r="2624" s="2" customFormat="1" ht="30" hidden="1" customHeight="1">
      <c r="A2624" s="5" t="s">
        <v>1402</v>
      </c>
      <c r="B2624" s="5" t="s">
        <v>16</v>
      </c>
      <c r="C2624" s="6">
        <v>1329001738</v>
      </c>
      <c r="D2624" s="7" t="s">
        <v>2714</v>
      </c>
      <c r="E2624" s="7"/>
      <c r="F2624" s="8">
        <v>46091.436963032407</v>
      </c>
      <c r="G2624" s="8">
        <v>46091.484066122684</v>
      </c>
      <c r="H2624" s="9">
        <v>4</v>
      </c>
      <c r="I2624" s="6">
        <v>400766</v>
      </c>
      <c r="J2624" s="7" t="s">
        <v>1468</v>
      </c>
      <c r="K2624" s="6">
        <v>100011167</v>
      </c>
      <c r="L2624" s="10"/>
      <c r="M2624" s="11">
        <v>47839</v>
      </c>
      <c r="N2624" s="11"/>
      <c r="O2624" s="11"/>
    </row>
    <row r="2625" s="2" customFormat="1" ht="30" hidden="1" customHeight="1">
      <c r="A2625" s="5" t="s">
        <v>1402</v>
      </c>
      <c r="B2625" s="5" t="s">
        <v>16</v>
      </c>
      <c r="C2625" s="6">
        <v>1329001738</v>
      </c>
      <c r="D2625" s="7" t="s">
        <v>2715</v>
      </c>
      <c r="E2625" s="7"/>
      <c r="F2625" s="8">
        <v>46091.436963032407</v>
      </c>
      <c r="G2625" s="8">
        <v>46091.490403171294</v>
      </c>
      <c r="H2625" s="9">
        <v>4</v>
      </c>
      <c r="I2625" s="6">
        <v>400766</v>
      </c>
      <c r="J2625" s="7" t="s">
        <v>1468</v>
      </c>
      <c r="K2625" s="6">
        <v>153000116</v>
      </c>
      <c r="L2625" s="10"/>
      <c r="M2625" s="11">
        <v>47892</v>
      </c>
      <c r="N2625" s="11"/>
      <c r="O2625" s="11"/>
    </row>
    <row r="2626" s="2" customFormat="1" ht="30" hidden="1" customHeight="1">
      <c r="A2626" s="5" t="s">
        <v>1402</v>
      </c>
      <c r="B2626" s="5" t="s">
        <v>16</v>
      </c>
      <c r="C2626" s="6">
        <v>1329001738</v>
      </c>
      <c r="D2626" s="7" t="s">
        <v>2716</v>
      </c>
      <c r="E2626" s="7"/>
      <c r="F2626" s="8">
        <v>46091.436963032407</v>
      </c>
      <c r="G2626" s="8">
        <v>46091.489391712959</v>
      </c>
      <c r="H2626" s="9">
        <v>4</v>
      </c>
      <c r="I2626" s="6">
        <v>400766</v>
      </c>
      <c r="J2626" s="7" t="s">
        <v>1468</v>
      </c>
      <c r="K2626" s="6">
        <v>153000116</v>
      </c>
      <c r="L2626" s="10"/>
      <c r="M2626" s="11">
        <v>47892</v>
      </c>
      <c r="N2626" s="11"/>
      <c r="O2626" s="11"/>
    </row>
    <row r="2627" s="2" customFormat="1" ht="30" hidden="1" customHeight="1">
      <c r="A2627" s="5" t="s">
        <v>1402</v>
      </c>
      <c r="B2627" s="5" t="s">
        <v>16</v>
      </c>
      <c r="C2627" s="6">
        <v>1329001738</v>
      </c>
      <c r="D2627" s="7" t="s">
        <v>2717</v>
      </c>
      <c r="E2627" s="7"/>
      <c r="F2627" s="8">
        <v>46091.436963032407</v>
      </c>
      <c r="G2627" s="8">
        <v>46091.488670081017</v>
      </c>
      <c r="H2627" s="9">
        <v>4</v>
      </c>
      <c r="I2627" s="6">
        <v>400766</v>
      </c>
      <c r="J2627" s="7" t="s">
        <v>1468</v>
      </c>
      <c r="K2627" s="6">
        <v>153000116</v>
      </c>
      <c r="L2627" s="10"/>
      <c r="M2627" s="11">
        <v>47892</v>
      </c>
      <c r="N2627" s="11"/>
      <c r="O2627" s="11"/>
    </row>
    <row r="2628" s="2" customFormat="1" ht="30" hidden="1" customHeight="1">
      <c r="A2628" s="5" t="s">
        <v>1402</v>
      </c>
      <c r="B2628" s="5" t="s">
        <v>16</v>
      </c>
      <c r="C2628" s="6">
        <v>1329001738</v>
      </c>
      <c r="D2628" s="7" t="s">
        <v>2718</v>
      </c>
      <c r="E2628" s="7"/>
      <c r="F2628" s="8">
        <v>46091.436963032407</v>
      </c>
      <c r="G2628" s="8">
        <v>46091.488252442126</v>
      </c>
      <c r="H2628" s="9">
        <v>4</v>
      </c>
      <c r="I2628" s="6">
        <v>400766</v>
      </c>
      <c r="J2628" s="7" t="s">
        <v>1468</v>
      </c>
      <c r="K2628" s="6">
        <v>153000116</v>
      </c>
      <c r="L2628" s="10"/>
      <c r="M2628" s="11">
        <v>47892</v>
      </c>
      <c r="N2628" s="11"/>
      <c r="O2628" s="11"/>
    </row>
    <row r="2629" s="2" customFormat="1" ht="30" hidden="1" customHeight="1">
      <c r="A2629" s="5" t="s">
        <v>1402</v>
      </c>
      <c r="B2629" s="5" t="s">
        <v>16</v>
      </c>
      <c r="C2629" s="6">
        <v>1329001738</v>
      </c>
      <c r="D2629" s="7" t="s">
        <v>2719</v>
      </c>
      <c r="E2629" s="7"/>
      <c r="F2629" s="8">
        <v>46091.436963032407</v>
      </c>
      <c r="G2629" s="8">
        <v>46091.488052106477</v>
      </c>
      <c r="H2629" s="9">
        <v>4</v>
      </c>
      <c r="I2629" s="6">
        <v>400766</v>
      </c>
      <c r="J2629" s="7" t="s">
        <v>1468</v>
      </c>
      <c r="K2629" s="6">
        <v>153000116</v>
      </c>
      <c r="L2629" s="10"/>
      <c r="M2629" s="11">
        <v>47892</v>
      </c>
      <c r="N2629" s="11"/>
      <c r="O2629" s="11"/>
    </row>
    <row r="2630" s="2" customFormat="1" ht="30" hidden="1" customHeight="1">
      <c r="A2630" s="5" t="s">
        <v>1402</v>
      </c>
      <c r="B2630" s="5" t="s">
        <v>16</v>
      </c>
      <c r="C2630" s="6">
        <v>1329001738</v>
      </c>
      <c r="D2630" s="7" t="s">
        <v>2720</v>
      </c>
      <c r="E2630" s="7"/>
      <c r="F2630" s="8">
        <v>46091.436963032407</v>
      </c>
      <c r="G2630" s="8">
        <v>46091.487889999997</v>
      </c>
      <c r="H2630" s="9">
        <v>4</v>
      </c>
      <c r="I2630" s="6">
        <v>400766</v>
      </c>
      <c r="J2630" s="7" t="s">
        <v>1468</v>
      </c>
      <c r="K2630" s="6">
        <v>153000116</v>
      </c>
      <c r="L2630" s="10"/>
      <c r="M2630" s="11">
        <v>47892</v>
      </c>
      <c r="N2630" s="11"/>
      <c r="O2630" s="11"/>
    </row>
    <row r="2631" s="2" customFormat="1" ht="30" hidden="1" customHeight="1">
      <c r="A2631" s="5" t="s">
        <v>1402</v>
      </c>
      <c r="B2631" s="5" t="s">
        <v>16</v>
      </c>
      <c r="C2631" s="6">
        <v>1329001738</v>
      </c>
      <c r="D2631" s="7" t="s">
        <v>2721</v>
      </c>
      <c r="E2631" s="7"/>
      <c r="F2631" s="8">
        <v>46091.436963032407</v>
      </c>
      <c r="G2631" s="8">
        <v>46091.488435937499</v>
      </c>
      <c r="H2631" s="9">
        <v>4</v>
      </c>
      <c r="I2631" s="6">
        <v>400766</v>
      </c>
      <c r="J2631" s="7" t="s">
        <v>1468</v>
      </c>
      <c r="K2631" s="6">
        <v>153000116</v>
      </c>
      <c r="L2631" s="10"/>
      <c r="M2631" s="11">
        <v>47892</v>
      </c>
      <c r="N2631" s="11"/>
      <c r="O2631" s="11"/>
    </row>
    <row r="2632" s="2" customFormat="1" ht="30" hidden="1" customHeight="1">
      <c r="A2632" s="5" t="s">
        <v>1402</v>
      </c>
      <c r="B2632" s="5" t="s">
        <v>16</v>
      </c>
      <c r="C2632" s="6">
        <v>1329001738</v>
      </c>
      <c r="D2632" s="7" t="s">
        <v>2722</v>
      </c>
      <c r="E2632" s="7"/>
      <c r="F2632" s="8">
        <v>46091.436963032407</v>
      </c>
      <c r="G2632" s="8">
        <v>46091.487726400461</v>
      </c>
      <c r="H2632" s="9">
        <v>4</v>
      </c>
      <c r="I2632" s="6">
        <v>400766</v>
      </c>
      <c r="J2632" s="7" t="s">
        <v>1468</v>
      </c>
      <c r="K2632" s="6">
        <v>153000117</v>
      </c>
      <c r="L2632" s="10"/>
      <c r="M2632" s="11">
        <v>47893</v>
      </c>
      <c r="N2632" s="11"/>
      <c r="O2632" s="11"/>
    </row>
    <row r="2633" s="2" customFormat="1" ht="30" hidden="1" customHeight="1">
      <c r="A2633" s="5" t="s">
        <v>1402</v>
      </c>
      <c r="B2633" s="5" t="s">
        <v>16</v>
      </c>
      <c r="C2633" s="6">
        <v>1329001738</v>
      </c>
      <c r="D2633" s="7" t="s">
        <v>2723</v>
      </c>
      <c r="E2633" s="7"/>
      <c r="F2633" s="8">
        <v>46091.436963032407</v>
      </c>
      <c r="G2633" s="8">
        <v>46091.48752761574</v>
      </c>
      <c r="H2633" s="9">
        <v>4</v>
      </c>
      <c r="I2633" s="6">
        <v>400766</v>
      </c>
      <c r="J2633" s="7" t="s">
        <v>1468</v>
      </c>
      <c r="K2633" s="6">
        <v>153000117</v>
      </c>
      <c r="L2633" s="10"/>
      <c r="M2633" s="11">
        <v>47893</v>
      </c>
      <c r="N2633" s="11"/>
      <c r="O2633" s="11"/>
    </row>
    <row r="2634" s="2" customFormat="1" ht="30" hidden="1" customHeight="1">
      <c r="A2634" s="5" t="s">
        <v>1402</v>
      </c>
      <c r="B2634" s="5" t="s">
        <v>16</v>
      </c>
      <c r="C2634" s="6">
        <v>1329001738</v>
      </c>
      <c r="D2634" s="7" t="s">
        <v>2724</v>
      </c>
      <c r="E2634" s="7"/>
      <c r="F2634" s="8">
        <v>46091.436963032407</v>
      </c>
      <c r="G2634" s="8">
        <v>46091.487370057868</v>
      </c>
      <c r="H2634" s="9">
        <v>4</v>
      </c>
      <c r="I2634" s="6">
        <v>400766</v>
      </c>
      <c r="J2634" s="7" t="s">
        <v>1468</v>
      </c>
      <c r="K2634" s="6">
        <v>153000116</v>
      </c>
      <c r="L2634" s="10"/>
      <c r="M2634" s="11">
        <v>47892</v>
      </c>
      <c r="N2634" s="11"/>
      <c r="O2634" s="11"/>
    </row>
    <row r="2635" s="2" customFormat="1" ht="30" hidden="1" customHeight="1">
      <c r="A2635" s="5" t="s">
        <v>1402</v>
      </c>
      <c r="B2635" s="5" t="s">
        <v>16</v>
      </c>
      <c r="C2635" s="6">
        <v>1329001738</v>
      </c>
      <c r="D2635" s="7" t="s">
        <v>2725</v>
      </c>
      <c r="E2635" s="7"/>
      <c r="F2635" s="8">
        <v>46091.436963032407</v>
      </c>
      <c r="G2635" s="8">
        <v>46091.48715616898</v>
      </c>
      <c r="H2635" s="9">
        <v>4</v>
      </c>
      <c r="I2635" s="6">
        <v>400766</v>
      </c>
      <c r="J2635" s="7" t="s">
        <v>1468</v>
      </c>
      <c r="K2635" s="6">
        <v>153000116</v>
      </c>
      <c r="L2635" s="10"/>
      <c r="M2635" s="11">
        <v>47892</v>
      </c>
      <c r="N2635" s="11"/>
      <c r="O2635" s="11"/>
    </row>
    <row r="2636" s="2" customFormat="1" ht="30" hidden="1" customHeight="1">
      <c r="A2636" s="5" t="s">
        <v>1402</v>
      </c>
      <c r="B2636" s="5" t="s">
        <v>16</v>
      </c>
      <c r="C2636" s="6">
        <v>1329001738</v>
      </c>
      <c r="D2636" s="7" t="s">
        <v>2726</v>
      </c>
      <c r="E2636" s="7"/>
      <c r="F2636" s="8">
        <v>46091.436963032407</v>
      </c>
      <c r="G2636" s="8">
        <v>46091.486969259255</v>
      </c>
      <c r="H2636" s="9">
        <v>4</v>
      </c>
      <c r="I2636" s="6">
        <v>400766</v>
      </c>
      <c r="J2636" s="7" t="s">
        <v>1468</v>
      </c>
      <c r="K2636" s="6">
        <v>153000117</v>
      </c>
      <c r="L2636" s="10"/>
      <c r="M2636" s="11">
        <v>47893</v>
      </c>
      <c r="N2636" s="11"/>
      <c r="O2636" s="11"/>
    </row>
    <row r="2637" s="2" customFormat="1" ht="30" hidden="1" customHeight="1">
      <c r="A2637" s="5" t="s">
        <v>1402</v>
      </c>
      <c r="B2637" s="5" t="s">
        <v>16</v>
      </c>
      <c r="C2637" s="6">
        <v>1329001738</v>
      </c>
      <c r="D2637" s="7" t="s">
        <v>2727</v>
      </c>
      <c r="E2637" s="7"/>
      <c r="F2637" s="8">
        <v>46091.436963032407</v>
      </c>
      <c r="G2637" s="8">
        <v>46091.486795613426</v>
      </c>
      <c r="H2637" s="9">
        <v>4</v>
      </c>
      <c r="I2637" s="6">
        <v>400766</v>
      </c>
      <c r="J2637" s="7" t="s">
        <v>1468</v>
      </c>
      <c r="K2637" s="6">
        <v>153000117</v>
      </c>
      <c r="L2637" s="10"/>
      <c r="M2637" s="11">
        <v>47893</v>
      </c>
      <c r="N2637" s="11"/>
      <c r="O2637" s="11"/>
    </row>
    <row r="2638" s="2" customFormat="1" ht="30" hidden="1" customHeight="1">
      <c r="A2638" s="5" t="s">
        <v>1402</v>
      </c>
      <c r="B2638" s="5" t="s">
        <v>16</v>
      </c>
      <c r="C2638" s="6">
        <v>1329001738</v>
      </c>
      <c r="D2638" s="7" t="s">
        <v>2728</v>
      </c>
      <c r="E2638" s="7"/>
      <c r="F2638" s="8">
        <v>46091.436963032407</v>
      </c>
      <c r="G2638" s="8">
        <v>46091.486629652776</v>
      </c>
      <c r="H2638" s="9">
        <v>4</v>
      </c>
      <c r="I2638" s="6">
        <v>400766</v>
      </c>
      <c r="J2638" s="7" t="s">
        <v>1468</v>
      </c>
      <c r="K2638" s="6">
        <v>153000117</v>
      </c>
      <c r="L2638" s="10"/>
      <c r="M2638" s="11">
        <v>47893</v>
      </c>
      <c r="N2638" s="11"/>
      <c r="O2638" s="11"/>
    </row>
    <row r="2639" s="2" customFormat="1" ht="30" hidden="1" customHeight="1">
      <c r="A2639" s="5" t="s">
        <v>1402</v>
      </c>
      <c r="B2639" s="5" t="s">
        <v>16</v>
      </c>
      <c r="C2639" s="6">
        <v>1329001738</v>
      </c>
      <c r="D2639" s="7" t="s">
        <v>2729</v>
      </c>
      <c r="E2639" s="7"/>
      <c r="F2639" s="8">
        <v>46091.436963032407</v>
      </c>
      <c r="G2639" s="8">
        <v>46091.486353854161</v>
      </c>
      <c r="H2639" s="9">
        <v>4</v>
      </c>
      <c r="I2639" s="6">
        <v>400766</v>
      </c>
      <c r="J2639" s="7" t="s">
        <v>1468</v>
      </c>
      <c r="K2639" s="6">
        <v>153000117</v>
      </c>
      <c r="L2639" s="10"/>
      <c r="M2639" s="11">
        <v>47893</v>
      </c>
      <c r="N2639" s="11"/>
      <c r="O2639" s="11"/>
    </row>
    <row r="2640" s="2" customFormat="1" ht="30" hidden="1" customHeight="1">
      <c r="A2640" s="5" t="s">
        <v>1402</v>
      </c>
      <c r="B2640" s="5" t="s">
        <v>16</v>
      </c>
      <c r="C2640" s="6">
        <v>1329001738</v>
      </c>
      <c r="D2640" s="7" t="s">
        <v>2730</v>
      </c>
      <c r="E2640" s="7"/>
      <c r="F2640" s="8">
        <v>46091.436963032407</v>
      </c>
      <c r="G2640" s="8">
        <v>46091.48617802083</v>
      </c>
      <c r="H2640" s="9">
        <v>4</v>
      </c>
      <c r="I2640" s="6">
        <v>400766</v>
      </c>
      <c r="J2640" s="7" t="s">
        <v>1468</v>
      </c>
      <c r="K2640" s="6">
        <v>153000117</v>
      </c>
      <c r="L2640" s="10"/>
      <c r="M2640" s="11">
        <v>47893</v>
      </c>
      <c r="N2640" s="11"/>
      <c r="O2640" s="11"/>
    </row>
    <row r="2641" s="2" customFormat="1" ht="30" hidden="1" customHeight="1">
      <c r="A2641" s="5" t="s">
        <v>1402</v>
      </c>
      <c r="B2641" s="5" t="s">
        <v>16</v>
      </c>
      <c r="C2641" s="6">
        <v>1329001738</v>
      </c>
      <c r="D2641" s="7" t="s">
        <v>2731</v>
      </c>
      <c r="E2641" s="7"/>
      <c r="F2641" s="8">
        <v>46091.436963032407</v>
      </c>
      <c r="G2641" s="8">
        <v>46091.485989131943</v>
      </c>
      <c r="H2641" s="9">
        <v>4</v>
      </c>
      <c r="I2641" s="6">
        <v>400766</v>
      </c>
      <c r="J2641" s="7" t="s">
        <v>1468</v>
      </c>
      <c r="K2641" s="6">
        <v>153000117</v>
      </c>
      <c r="L2641" s="10"/>
      <c r="M2641" s="11">
        <v>47893</v>
      </c>
      <c r="N2641" s="11"/>
      <c r="O2641" s="11"/>
    </row>
    <row r="2642" s="2" customFormat="1" ht="30" hidden="1" customHeight="1">
      <c r="A2642" s="5" t="s">
        <v>1402</v>
      </c>
      <c r="B2642" s="5" t="s">
        <v>16</v>
      </c>
      <c r="C2642" s="6">
        <v>1329001738</v>
      </c>
      <c r="D2642" s="7" t="s">
        <v>2732</v>
      </c>
      <c r="E2642" s="7"/>
      <c r="F2642" s="8">
        <v>46091.436963032407</v>
      </c>
      <c r="G2642" s="8">
        <v>46091.485806793979</v>
      </c>
      <c r="H2642" s="9">
        <v>4</v>
      </c>
      <c r="I2642" s="6">
        <v>400766</v>
      </c>
      <c r="J2642" s="7" t="s">
        <v>1468</v>
      </c>
      <c r="K2642" s="6">
        <v>153000117</v>
      </c>
      <c r="L2642" s="10"/>
      <c r="M2642" s="11">
        <v>47893</v>
      </c>
      <c r="N2642" s="11"/>
      <c r="O2642" s="11"/>
    </row>
    <row r="2643" s="2" customFormat="1" ht="30" hidden="1" customHeight="1">
      <c r="A2643" s="5" t="s">
        <v>1402</v>
      </c>
      <c r="B2643" s="5" t="s">
        <v>16</v>
      </c>
      <c r="C2643" s="6">
        <v>1329001738</v>
      </c>
      <c r="D2643" s="7" t="s">
        <v>2733</v>
      </c>
      <c r="E2643" s="7"/>
      <c r="F2643" s="8">
        <v>46091.436963032407</v>
      </c>
      <c r="G2643" s="8">
        <v>46091.48519702546</v>
      </c>
      <c r="H2643" s="9">
        <v>4</v>
      </c>
      <c r="I2643" s="6">
        <v>400766</v>
      </c>
      <c r="J2643" s="7" t="s">
        <v>1468</v>
      </c>
      <c r="K2643" s="6">
        <v>153000117</v>
      </c>
      <c r="L2643" s="10"/>
      <c r="M2643" s="11">
        <v>47893</v>
      </c>
      <c r="N2643" s="11"/>
      <c r="O2643" s="11"/>
    </row>
    <row r="2644" s="2" customFormat="1" ht="30" hidden="1" customHeight="1">
      <c r="A2644" s="5" t="s">
        <v>1402</v>
      </c>
      <c r="B2644" s="5" t="s">
        <v>16</v>
      </c>
      <c r="C2644" s="6">
        <v>1329001738</v>
      </c>
      <c r="D2644" s="7" t="s">
        <v>2734</v>
      </c>
      <c r="E2644" s="7"/>
      <c r="F2644" s="8">
        <v>46091.436963032407</v>
      </c>
      <c r="G2644" s="8">
        <v>46091.484950347221</v>
      </c>
      <c r="H2644" s="9">
        <v>4</v>
      </c>
      <c r="I2644" s="6">
        <v>400766</v>
      </c>
      <c r="J2644" s="7" t="s">
        <v>1468</v>
      </c>
      <c r="K2644" s="6">
        <v>153000117</v>
      </c>
      <c r="L2644" s="10"/>
      <c r="M2644" s="11">
        <v>47893</v>
      </c>
      <c r="N2644" s="11"/>
      <c r="O2644" s="11"/>
    </row>
    <row r="2645" s="2" customFormat="1" ht="30" hidden="1" customHeight="1">
      <c r="A2645" s="5" t="s">
        <v>1402</v>
      </c>
      <c r="B2645" s="5" t="s">
        <v>16</v>
      </c>
      <c r="C2645" s="6">
        <v>1329001738</v>
      </c>
      <c r="D2645" s="7" t="s">
        <v>2735</v>
      </c>
      <c r="E2645" s="7"/>
      <c r="F2645" s="8">
        <v>46091.436963032407</v>
      </c>
      <c r="G2645" s="8">
        <v>46091.485533599538</v>
      </c>
      <c r="H2645" s="9">
        <v>4</v>
      </c>
      <c r="I2645" s="6">
        <v>400766</v>
      </c>
      <c r="J2645" s="7" t="s">
        <v>1468</v>
      </c>
      <c r="K2645" s="6">
        <v>153000117</v>
      </c>
      <c r="L2645" s="10"/>
      <c r="M2645" s="11">
        <v>47893</v>
      </c>
      <c r="N2645" s="11"/>
      <c r="O2645" s="11"/>
    </row>
    <row r="2646" s="2" customFormat="1" ht="30" hidden="1" customHeight="1">
      <c r="A2646" s="5" t="s">
        <v>1402</v>
      </c>
      <c r="B2646" s="5" t="s">
        <v>16</v>
      </c>
      <c r="C2646" s="6">
        <v>1329001738</v>
      </c>
      <c r="D2646" s="7" t="s">
        <v>2736</v>
      </c>
      <c r="E2646" s="7"/>
      <c r="F2646" s="8">
        <v>46091.436963032407</v>
      </c>
      <c r="G2646" s="8">
        <v>46091.491033784718</v>
      </c>
      <c r="H2646" s="9">
        <v>4</v>
      </c>
      <c r="I2646" s="6">
        <v>401050</v>
      </c>
      <c r="J2646" s="7" t="s">
        <v>2710</v>
      </c>
      <c r="K2646" s="6">
        <v>153000087</v>
      </c>
      <c r="L2646" s="10">
        <v>46061</v>
      </c>
      <c r="M2646" s="11">
        <v>47886</v>
      </c>
      <c r="N2646" s="11"/>
      <c r="O2646" s="11"/>
    </row>
    <row r="2647" s="2" customFormat="1" ht="30" hidden="1" customHeight="1">
      <c r="A2647" s="5" t="s">
        <v>1402</v>
      </c>
      <c r="B2647" s="5" t="s">
        <v>16</v>
      </c>
      <c r="C2647" s="6">
        <v>1329001738</v>
      </c>
      <c r="D2647" s="7" t="s">
        <v>2737</v>
      </c>
      <c r="E2647" s="7"/>
      <c r="F2647" s="8">
        <v>46091.436963032407</v>
      </c>
      <c r="G2647" s="8">
        <v>46091.490830682866</v>
      </c>
      <c r="H2647" s="9">
        <v>4</v>
      </c>
      <c r="I2647" s="6">
        <v>401050</v>
      </c>
      <c r="J2647" s="7" t="s">
        <v>2710</v>
      </c>
      <c r="K2647" s="6">
        <v>153000087</v>
      </c>
      <c r="L2647" s="10">
        <v>46061</v>
      </c>
      <c r="M2647" s="11">
        <v>47886</v>
      </c>
      <c r="N2647" s="11"/>
      <c r="O2647" s="11"/>
    </row>
    <row r="2648" s="2" customFormat="1" ht="30" hidden="1" customHeight="1">
      <c r="A2648" s="5" t="s">
        <v>1402</v>
      </c>
      <c r="B2648" s="5" t="s">
        <v>16</v>
      </c>
      <c r="C2648" s="6">
        <v>1329001738</v>
      </c>
      <c r="D2648" s="7" t="s">
        <v>2738</v>
      </c>
      <c r="E2648" s="7"/>
      <c r="F2648" s="8">
        <v>46091.436963032407</v>
      </c>
      <c r="G2648" s="8">
        <v>46091.490615185183</v>
      </c>
      <c r="H2648" s="9">
        <v>4</v>
      </c>
      <c r="I2648" s="6">
        <v>401050</v>
      </c>
      <c r="J2648" s="7" t="s">
        <v>2710</v>
      </c>
      <c r="K2648" s="6">
        <v>153000087</v>
      </c>
      <c r="L2648" s="10">
        <v>46061</v>
      </c>
      <c r="M2648" s="11">
        <v>47886</v>
      </c>
      <c r="N2648" s="11"/>
      <c r="O2648" s="11"/>
    </row>
    <row r="2649" s="2" customFormat="1" ht="30" hidden="1" customHeight="1">
      <c r="A2649" s="5" t="s">
        <v>1402</v>
      </c>
      <c r="B2649" s="5" t="s">
        <v>16</v>
      </c>
      <c r="C2649" s="6">
        <v>1329001738</v>
      </c>
      <c r="D2649" s="7" t="s">
        <v>2739</v>
      </c>
      <c r="E2649" s="7"/>
      <c r="F2649" s="8">
        <v>46091.436963032407</v>
      </c>
      <c r="G2649" s="8">
        <v>46091.490213969904</v>
      </c>
      <c r="H2649" s="9">
        <v>4</v>
      </c>
      <c r="I2649" s="6">
        <v>401050</v>
      </c>
      <c r="J2649" s="7" t="s">
        <v>2710</v>
      </c>
      <c r="K2649" s="6">
        <v>153000087</v>
      </c>
      <c r="L2649" s="10">
        <v>46061</v>
      </c>
      <c r="M2649" s="11">
        <v>47886</v>
      </c>
      <c r="N2649" s="11"/>
      <c r="O2649" s="11"/>
    </row>
    <row r="2650" s="2" customFormat="1" ht="30" hidden="1" customHeight="1">
      <c r="A2650" s="5" t="s">
        <v>1402</v>
      </c>
      <c r="B2650" s="5" t="s">
        <v>16</v>
      </c>
      <c r="C2650" s="6">
        <v>1329001740</v>
      </c>
      <c r="D2650" s="7" t="s">
        <v>2740</v>
      </c>
      <c r="E2650" s="7"/>
      <c r="F2650" s="8">
        <v>46091.490635173606</v>
      </c>
      <c r="G2650" s="8">
        <v>46092.198000555552</v>
      </c>
      <c r="H2650" s="9">
        <v>4</v>
      </c>
      <c r="I2650" s="6">
        <v>400901</v>
      </c>
      <c r="J2650" s="7" t="s">
        <v>2741</v>
      </c>
      <c r="K2650" s="6">
        <v>600000707</v>
      </c>
      <c r="L2650" s="10">
        <v>45732</v>
      </c>
      <c r="M2650" s="11">
        <v>47557</v>
      </c>
      <c r="N2650" s="11"/>
      <c r="O2650" s="11"/>
    </row>
    <row r="2651" s="2" customFormat="1" ht="30" hidden="1" customHeight="1">
      <c r="A2651" s="5" t="s">
        <v>1402</v>
      </c>
      <c r="B2651" s="5" t="s">
        <v>16</v>
      </c>
      <c r="C2651" s="6">
        <v>1329001740</v>
      </c>
      <c r="D2651" s="7" t="s">
        <v>2742</v>
      </c>
      <c r="E2651" s="7"/>
      <c r="F2651" s="8">
        <v>46091.490635173606</v>
      </c>
      <c r="G2651" s="8">
        <v>46092.197079340272</v>
      </c>
      <c r="H2651" s="9">
        <v>3</v>
      </c>
      <c r="I2651" s="6">
        <v>400903</v>
      </c>
      <c r="J2651" s="7" t="s">
        <v>564</v>
      </c>
      <c r="K2651" s="6">
        <v>600000922</v>
      </c>
      <c r="L2651" s="10">
        <v>45938</v>
      </c>
      <c r="M2651" s="11">
        <v>47763</v>
      </c>
      <c r="N2651" s="11"/>
      <c r="O2651" s="11"/>
    </row>
    <row r="2652" s="2" customFormat="1" ht="30" hidden="1" customHeight="1">
      <c r="A2652" s="5" t="s">
        <v>1402</v>
      </c>
      <c r="B2652" s="5" t="s">
        <v>16</v>
      </c>
      <c r="C2652" s="6">
        <v>1329001740</v>
      </c>
      <c r="D2652" s="7" t="s">
        <v>2743</v>
      </c>
      <c r="E2652" s="7"/>
      <c r="F2652" s="8">
        <v>46091.490635173606</v>
      </c>
      <c r="G2652" s="8">
        <v>46092.194673310187</v>
      </c>
      <c r="H2652" s="9">
        <v>4</v>
      </c>
      <c r="I2652" s="6">
        <v>400903</v>
      </c>
      <c r="J2652" s="7" t="s">
        <v>564</v>
      </c>
      <c r="K2652" s="6">
        <v>600000968</v>
      </c>
      <c r="L2652" s="10">
        <v>45983</v>
      </c>
      <c r="M2652" s="11">
        <v>47808</v>
      </c>
      <c r="N2652" s="11"/>
      <c r="O2652" s="11"/>
    </row>
    <row r="2653" s="2" customFormat="1" ht="30" hidden="1" customHeight="1">
      <c r="A2653" s="5" t="s">
        <v>1402</v>
      </c>
      <c r="B2653" s="5" t="s">
        <v>16</v>
      </c>
      <c r="C2653" s="6">
        <v>1329001740</v>
      </c>
      <c r="D2653" s="7" t="s">
        <v>2744</v>
      </c>
      <c r="E2653" s="7"/>
      <c r="F2653" s="8">
        <v>46091.490635173606</v>
      </c>
      <c r="G2653" s="8">
        <v>46092.199679502315</v>
      </c>
      <c r="H2653" s="9">
        <v>4</v>
      </c>
      <c r="I2653" s="6">
        <v>400903</v>
      </c>
      <c r="J2653" s="7" t="s">
        <v>564</v>
      </c>
      <c r="K2653" s="6">
        <v>600000968</v>
      </c>
      <c r="L2653" s="10">
        <v>45983</v>
      </c>
      <c r="M2653" s="11">
        <v>47808</v>
      </c>
      <c r="N2653" s="11"/>
      <c r="O2653" s="11"/>
    </row>
    <row r="2654" s="2" customFormat="1" ht="30" hidden="1" customHeight="1">
      <c r="A2654" s="5" t="s">
        <v>1402</v>
      </c>
      <c r="B2654" s="5" t="s">
        <v>16</v>
      </c>
      <c r="C2654" s="6">
        <v>1329001740</v>
      </c>
      <c r="D2654" s="7" t="s">
        <v>2745</v>
      </c>
      <c r="E2654" s="7"/>
      <c r="F2654" s="8">
        <v>46091.490635173606</v>
      </c>
      <c r="G2654" s="8">
        <v>46092.199504652774</v>
      </c>
      <c r="H2654" s="9">
        <v>4</v>
      </c>
      <c r="I2654" s="6">
        <v>400903</v>
      </c>
      <c r="J2654" s="7" t="s">
        <v>564</v>
      </c>
      <c r="K2654" s="6">
        <v>600000968</v>
      </c>
      <c r="L2654" s="10">
        <v>45983</v>
      </c>
      <c r="M2654" s="11">
        <v>47808</v>
      </c>
      <c r="N2654" s="11"/>
      <c r="O2654" s="11"/>
    </row>
    <row r="2655" s="2" customFormat="1" ht="30" hidden="1" customHeight="1">
      <c r="A2655" s="5" t="s">
        <v>1402</v>
      </c>
      <c r="B2655" s="5" t="s">
        <v>16</v>
      </c>
      <c r="C2655" s="6">
        <v>1329001740</v>
      </c>
      <c r="D2655" s="7" t="s">
        <v>2746</v>
      </c>
      <c r="E2655" s="7"/>
      <c r="F2655" s="8">
        <v>46091.490635173606</v>
      </c>
      <c r="G2655" s="8">
        <v>46092.199133333328</v>
      </c>
      <c r="H2655" s="9">
        <v>4</v>
      </c>
      <c r="I2655" s="6">
        <v>400903</v>
      </c>
      <c r="J2655" s="7" t="s">
        <v>564</v>
      </c>
      <c r="K2655" s="6">
        <v>600000968</v>
      </c>
      <c r="L2655" s="10">
        <v>45983</v>
      </c>
      <c r="M2655" s="11">
        <v>47808</v>
      </c>
      <c r="N2655" s="11"/>
      <c r="O2655" s="11"/>
    </row>
    <row r="2656" s="2" customFormat="1" ht="30" hidden="1" customHeight="1">
      <c r="A2656" s="5" t="s">
        <v>1402</v>
      </c>
      <c r="B2656" s="5" t="s">
        <v>16</v>
      </c>
      <c r="C2656" s="6">
        <v>1329001740</v>
      </c>
      <c r="D2656" s="7" t="s">
        <v>2747</v>
      </c>
      <c r="E2656" s="7"/>
      <c r="F2656" s="8">
        <v>46091.490635173606</v>
      </c>
      <c r="G2656" s="8">
        <v>46092.198267094907</v>
      </c>
      <c r="H2656" s="9">
        <v>4</v>
      </c>
      <c r="I2656" s="6">
        <v>400903</v>
      </c>
      <c r="J2656" s="7" t="s">
        <v>564</v>
      </c>
      <c r="K2656" s="6">
        <v>600000968</v>
      </c>
      <c r="L2656" s="10">
        <v>45983</v>
      </c>
      <c r="M2656" s="11">
        <v>47808</v>
      </c>
      <c r="N2656" s="11"/>
      <c r="O2656" s="11"/>
    </row>
    <row r="2657" s="2" customFormat="1" ht="30" hidden="1" customHeight="1">
      <c r="A2657" s="5" t="s">
        <v>1402</v>
      </c>
      <c r="B2657" s="5" t="s">
        <v>16</v>
      </c>
      <c r="C2657" s="6">
        <v>1329001740</v>
      </c>
      <c r="D2657" s="7" t="s">
        <v>2748</v>
      </c>
      <c r="E2657" s="7"/>
      <c r="F2657" s="8">
        <v>46091.490635173606</v>
      </c>
      <c r="G2657" s="8">
        <v>46092.191743738425</v>
      </c>
      <c r="H2657" s="9">
        <v>4</v>
      </c>
      <c r="I2657" s="6">
        <v>400903</v>
      </c>
      <c r="J2657" s="7" t="s">
        <v>564</v>
      </c>
      <c r="K2657" s="6">
        <v>600000968</v>
      </c>
      <c r="L2657" s="10">
        <v>45983</v>
      </c>
      <c r="M2657" s="11">
        <v>47808</v>
      </c>
      <c r="N2657" s="11"/>
      <c r="O2657" s="11"/>
    </row>
    <row r="2658" s="2" customFormat="1" ht="30" hidden="1" customHeight="1">
      <c r="A2658" s="5" t="s">
        <v>1402</v>
      </c>
      <c r="B2658" s="5" t="s">
        <v>16</v>
      </c>
      <c r="C2658" s="6">
        <v>1329001740</v>
      </c>
      <c r="D2658" s="7" t="s">
        <v>2749</v>
      </c>
      <c r="E2658" s="7"/>
      <c r="F2658" s="8">
        <v>46091.490635173606</v>
      </c>
      <c r="G2658" s="8">
        <v>46092.197506527773</v>
      </c>
      <c r="H2658" s="9">
        <v>1</v>
      </c>
      <c r="I2658" s="6">
        <v>400901</v>
      </c>
      <c r="J2658" s="7" t="s">
        <v>2741</v>
      </c>
      <c r="K2658" s="6">
        <v>600000865</v>
      </c>
      <c r="L2658" s="10">
        <v>45887</v>
      </c>
      <c r="M2658" s="11">
        <v>47712</v>
      </c>
      <c r="N2658" s="11"/>
      <c r="O2658" s="11"/>
    </row>
    <row r="2659" s="2" customFormat="1" ht="30" hidden="1" customHeight="1">
      <c r="A2659" s="5" t="s">
        <v>1402</v>
      </c>
      <c r="B2659" s="5" t="s">
        <v>16</v>
      </c>
      <c r="C2659" s="6">
        <v>1329001740</v>
      </c>
      <c r="D2659" s="7" t="s">
        <v>2750</v>
      </c>
      <c r="E2659" s="7"/>
      <c r="F2659" s="8">
        <v>46091.490635173606</v>
      </c>
      <c r="G2659" s="8">
        <v>46092.195616655088</v>
      </c>
      <c r="H2659" s="9">
        <v>4</v>
      </c>
      <c r="I2659" s="6">
        <v>400901</v>
      </c>
      <c r="J2659" s="7" t="s">
        <v>2741</v>
      </c>
      <c r="K2659" s="6">
        <v>600000706</v>
      </c>
      <c r="L2659" s="10">
        <v>45731</v>
      </c>
      <c r="M2659" s="11">
        <v>47556</v>
      </c>
      <c r="N2659" s="11"/>
      <c r="O2659" s="11"/>
    </row>
    <row r="2660" s="2" customFormat="1" ht="30" hidden="1" customHeight="1">
      <c r="A2660" s="5" t="s">
        <v>1402</v>
      </c>
      <c r="B2660" s="5" t="s">
        <v>16</v>
      </c>
      <c r="C2660" s="6">
        <v>1329001740</v>
      </c>
      <c r="D2660" s="7" t="s">
        <v>2751</v>
      </c>
      <c r="E2660" s="7"/>
      <c r="F2660" s="8">
        <v>46091.490635173606</v>
      </c>
      <c r="G2660" s="8">
        <v>46092.195386562496</v>
      </c>
      <c r="H2660" s="9">
        <v>4</v>
      </c>
      <c r="I2660" s="6">
        <v>400901</v>
      </c>
      <c r="J2660" s="7" t="s">
        <v>2741</v>
      </c>
      <c r="K2660" s="6">
        <v>600000706</v>
      </c>
      <c r="L2660" s="10">
        <v>45731</v>
      </c>
      <c r="M2660" s="11">
        <v>47556</v>
      </c>
      <c r="N2660" s="11"/>
      <c r="O2660" s="11"/>
    </row>
    <row r="2661" s="2" customFormat="1" ht="30" hidden="1" customHeight="1">
      <c r="A2661" s="5" t="s">
        <v>1402</v>
      </c>
      <c r="B2661" s="5" t="s">
        <v>16</v>
      </c>
      <c r="C2661" s="6">
        <v>1329001740</v>
      </c>
      <c r="D2661" s="7" t="s">
        <v>2752</v>
      </c>
      <c r="E2661" s="7"/>
      <c r="F2661" s="8">
        <v>46091.490635173606</v>
      </c>
      <c r="G2661" s="8">
        <v>46092.201407534718</v>
      </c>
      <c r="H2661" s="9">
        <v>4</v>
      </c>
      <c r="I2661" s="6">
        <v>400901</v>
      </c>
      <c r="J2661" s="7" t="s">
        <v>2741</v>
      </c>
      <c r="K2661" s="6">
        <v>600000870</v>
      </c>
      <c r="L2661" s="10">
        <v>45889</v>
      </c>
      <c r="M2661" s="11">
        <v>47714</v>
      </c>
      <c r="N2661" s="11"/>
      <c r="O2661" s="11"/>
    </row>
    <row r="2662" s="2" customFormat="1" ht="30" hidden="1" customHeight="1">
      <c r="A2662" s="5" t="s">
        <v>1402</v>
      </c>
      <c r="B2662" s="5" t="s">
        <v>16</v>
      </c>
      <c r="C2662" s="6">
        <v>1329001740</v>
      </c>
      <c r="D2662" s="7" t="s">
        <v>2753</v>
      </c>
      <c r="E2662" s="7"/>
      <c r="F2662" s="8">
        <v>46091.490635173606</v>
      </c>
      <c r="G2662" s="8">
        <v>46092.201096956014</v>
      </c>
      <c r="H2662" s="9">
        <v>4</v>
      </c>
      <c r="I2662" s="6">
        <v>400901</v>
      </c>
      <c r="J2662" s="7" t="s">
        <v>2741</v>
      </c>
      <c r="K2662" s="6">
        <v>600000707</v>
      </c>
      <c r="L2662" s="10">
        <v>45732</v>
      </c>
      <c r="M2662" s="11">
        <v>47557</v>
      </c>
      <c r="N2662" s="11"/>
      <c r="O2662" s="11"/>
    </row>
    <row r="2663" s="2" customFormat="1" ht="30" hidden="1" customHeight="1">
      <c r="A2663" s="5" t="s">
        <v>1402</v>
      </c>
      <c r="B2663" s="5" t="s">
        <v>16</v>
      </c>
      <c r="C2663" s="6">
        <v>1329001740</v>
      </c>
      <c r="D2663" s="7" t="s">
        <v>2754</v>
      </c>
      <c r="E2663" s="7"/>
      <c r="F2663" s="8">
        <v>46091.490635173606</v>
      </c>
      <c r="G2663" s="8">
        <v>46092.200880937497</v>
      </c>
      <c r="H2663" s="9">
        <v>4</v>
      </c>
      <c r="I2663" s="6">
        <v>400901</v>
      </c>
      <c r="J2663" s="7" t="s">
        <v>2741</v>
      </c>
      <c r="K2663" s="6">
        <v>600000866</v>
      </c>
      <c r="L2663" s="10">
        <v>45887</v>
      </c>
      <c r="M2663" s="11">
        <v>47712</v>
      </c>
      <c r="N2663" s="11"/>
      <c r="O2663" s="11"/>
    </row>
    <row r="2664" s="2" customFormat="1" ht="30" hidden="1" customHeight="1">
      <c r="A2664" s="5" t="s">
        <v>1402</v>
      </c>
      <c r="B2664" s="5" t="s">
        <v>16</v>
      </c>
      <c r="C2664" s="6">
        <v>1329001740</v>
      </c>
      <c r="D2664" s="7" t="s">
        <v>2755</v>
      </c>
      <c r="E2664" s="7"/>
      <c r="F2664" s="8">
        <v>46091.490635173606</v>
      </c>
      <c r="G2664" s="8">
        <v>46092.200612337962</v>
      </c>
      <c r="H2664" s="9">
        <v>4</v>
      </c>
      <c r="I2664" s="6">
        <v>400901</v>
      </c>
      <c r="J2664" s="7" t="s">
        <v>2741</v>
      </c>
      <c r="K2664" s="6">
        <v>600000807</v>
      </c>
      <c r="L2664" s="10">
        <v>45836</v>
      </c>
      <c r="M2664" s="11">
        <v>47661</v>
      </c>
      <c r="N2664" s="11"/>
      <c r="O2664" s="11"/>
    </row>
    <row r="2665" s="2" customFormat="1" ht="30" hidden="1" customHeight="1">
      <c r="A2665" s="5" t="s">
        <v>1402</v>
      </c>
      <c r="B2665" s="5" t="s">
        <v>16</v>
      </c>
      <c r="C2665" s="6">
        <v>1329001740</v>
      </c>
      <c r="D2665" s="7" t="s">
        <v>2756</v>
      </c>
      <c r="E2665" s="7"/>
      <c r="F2665" s="8">
        <v>46091.490635173606</v>
      </c>
      <c r="G2665" s="8">
        <v>46092.200407407407</v>
      </c>
      <c r="H2665" s="9">
        <v>4</v>
      </c>
      <c r="I2665" s="6">
        <v>400901</v>
      </c>
      <c r="J2665" s="7" t="s">
        <v>2741</v>
      </c>
      <c r="K2665" s="6">
        <v>600000707</v>
      </c>
      <c r="L2665" s="10">
        <v>45732</v>
      </c>
      <c r="M2665" s="11">
        <v>47557</v>
      </c>
      <c r="N2665" s="11"/>
      <c r="O2665" s="11"/>
    </row>
    <row r="2666" s="2" customFormat="1" ht="30" hidden="1" customHeight="1">
      <c r="A2666" s="5" t="s">
        <v>1402</v>
      </c>
      <c r="B2666" s="5" t="s">
        <v>16</v>
      </c>
      <c r="C2666" s="6">
        <v>1329001740</v>
      </c>
      <c r="D2666" s="7" t="s">
        <v>2757</v>
      </c>
      <c r="E2666" s="7"/>
      <c r="F2666" s="8">
        <v>46091.490635173606</v>
      </c>
      <c r="G2666" s="8">
        <v>46092.20020392361</v>
      </c>
      <c r="H2666" s="9">
        <v>4</v>
      </c>
      <c r="I2666" s="6">
        <v>400901</v>
      </c>
      <c r="J2666" s="7" t="s">
        <v>2741</v>
      </c>
      <c r="K2666" s="6">
        <v>600000807</v>
      </c>
      <c r="L2666" s="10">
        <v>45836</v>
      </c>
      <c r="M2666" s="11">
        <v>47661</v>
      </c>
      <c r="N2666" s="11"/>
      <c r="O2666" s="11"/>
    </row>
    <row r="2667" s="2" customFormat="1" ht="30" hidden="1" customHeight="1">
      <c r="A2667" s="5" t="s">
        <v>1402</v>
      </c>
      <c r="B2667" s="5" t="s">
        <v>16</v>
      </c>
      <c r="C2667" s="6">
        <v>1329001740</v>
      </c>
      <c r="D2667" s="7" t="s">
        <v>2758</v>
      </c>
      <c r="E2667" s="7"/>
      <c r="F2667" s="8">
        <v>46091.490635173606</v>
      </c>
      <c r="G2667" s="8">
        <v>46092.199969710644</v>
      </c>
      <c r="H2667" s="9">
        <v>4</v>
      </c>
      <c r="I2667" s="6">
        <v>400901</v>
      </c>
      <c r="J2667" s="7" t="s">
        <v>2741</v>
      </c>
      <c r="K2667" s="6">
        <v>600000866</v>
      </c>
      <c r="L2667" s="10">
        <v>45887</v>
      </c>
      <c r="M2667" s="11">
        <v>47712</v>
      </c>
      <c r="N2667" s="11"/>
      <c r="O2667" s="11"/>
    </row>
    <row r="2668" s="2" customFormat="1" ht="30" hidden="1" customHeight="1">
      <c r="A2668" s="5" t="s">
        <v>1402</v>
      </c>
      <c r="B2668" s="5" t="s">
        <v>16</v>
      </c>
      <c r="C2668" s="6">
        <v>1329001740</v>
      </c>
      <c r="D2668" s="7" t="s">
        <v>2759</v>
      </c>
      <c r="E2668" s="7"/>
      <c r="F2668" s="8">
        <v>46091.490635173606</v>
      </c>
      <c r="G2668" s="8">
        <v>46092.199317789353</v>
      </c>
      <c r="H2668" s="9">
        <v>4</v>
      </c>
      <c r="I2668" s="6">
        <v>400901</v>
      </c>
      <c r="J2668" s="7" t="s">
        <v>2741</v>
      </c>
      <c r="K2668" s="6">
        <v>600000707</v>
      </c>
      <c r="L2668" s="10">
        <v>45732</v>
      </c>
      <c r="M2668" s="11">
        <v>47557</v>
      </c>
      <c r="N2668" s="11"/>
      <c r="O2668" s="11"/>
    </row>
    <row r="2669" s="2" customFormat="1" ht="30" hidden="1" customHeight="1">
      <c r="A2669" s="5" t="s">
        <v>1402</v>
      </c>
      <c r="B2669" s="5" t="s">
        <v>16</v>
      </c>
      <c r="C2669" s="6">
        <v>1329001740</v>
      </c>
      <c r="D2669" s="7" t="s">
        <v>2760</v>
      </c>
      <c r="E2669" s="7"/>
      <c r="F2669" s="8">
        <v>46091.490635173606</v>
      </c>
      <c r="G2669" s="8">
        <v>46092.198915335648</v>
      </c>
      <c r="H2669" s="9">
        <v>4</v>
      </c>
      <c r="I2669" s="6">
        <v>400901</v>
      </c>
      <c r="J2669" s="7" t="s">
        <v>2741</v>
      </c>
      <c r="K2669" s="6">
        <v>600000706</v>
      </c>
      <c r="L2669" s="10">
        <v>45731</v>
      </c>
      <c r="M2669" s="11">
        <v>47556</v>
      </c>
      <c r="N2669" s="11"/>
      <c r="O2669" s="11"/>
    </row>
    <row r="2670" s="2" customFormat="1" ht="30" hidden="1" customHeight="1">
      <c r="A2670" s="5" t="s">
        <v>1402</v>
      </c>
      <c r="B2670" s="5" t="s">
        <v>16</v>
      </c>
      <c r="C2670" s="6">
        <v>1329001740</v>
      </c>
      <c r="D2670" s="7" t="s">
        <v>2761</v>
      </c>
      <c r="E2670" s="7"/>
      <c r="F2670" s="8">
        <v>46091.490635173606</v>
      </c>
      <c r="G2670" s="8">
        <v>46092.198725300921</v>
      </c>
      <c r="H2670" s="9">
        <v>2</v>
      </c>
      <c r="I2670" s="6">
        <v>400901</v>
      </c>
      <c r="J2670" s="7" t="s">
        <v>2741</v>
      </c>
      <c r="K2670" s="6">
        <v>600000707</v>
      </c>
      <c r="L2670" s="10">
        <v>45732</v>
      </c>
      <c r="M2670" s="11">
        <v>47557</v>
      </c>
      <c r="N2670" s="11"/>
      <c r="O2670" s="11"/>
    </row>
    <row r="2671" s="2" customFormat="1" ht="30" hidden="1" customHeight="1">
      <c r="A2671" s="5" t="s">
        <v>1402</v>
      </c>
      <c r="B2671" s="5" t="s">
        <v>16</v>
      </c>
      <c r="C2671" s="6">
        <v>1329001740</v>
      </c>
      <c r="D2671" s="7" t="s">
        <v>2762</v>
      </c>
      <c r="E2671" s="7"/>
      <c r="F2671" s="8">
        <v>46091.490635173606</v>
      </c>
      <c r="G2671" s="8">
        <v>46092.197746388883</v>
      </c>
      <c r="H2671" s="9">
        <v>4</v>
      </c>
      <c r="I2671" s="6">
        <v>400901</v>
      </c>
      <c r="J2671" s="7" t="s">
        <v>2741</v>
      </c>
      <c r="K2671" s="6">
        <v>600000807</v>
      </c>
      <c r="L2671" s="10">
        <v>45836</v>
      </c>
      <c r="M2671" s="11">
        <v>47661</v>
      </c>
      <c r="N2671" s="11"/>
      <c r="O2671" s="11"/>
    </row>
    <row r="2672" s="2" customFormat="1" ht="30" hidden="1" customHeight="1">
      <c r="A2672" s="5" t="s">
        <v>1402</v>
      </c>
      <c r="B2672" s="5" t="s">
        <v>16</v>
      </c>
      <c r="C2672" s="6">
        <v>1329001740</v>
      </c>
      <c r="D2672" s="7" t="s">
        <v>2763</v>
      </c>
      <c r="E2672" s="7"/>
      <c r="F2672" s="8">
        <v>46091.490635173606</v>
      </c>
      <c r="G2672" s="8">
        <v>46092.19503091435</v>
      </c>
      <c r="H2672" s="9">
        <v>4</v>
      </c>
      <c r="I2672" s="6">
        <v>400901</v>
      </c>
      <c r="J2672" s="7" t="s">
        <v>2741</v>
      </c>
      <c r="K2672" s="6">
        <v>600000807</v>
      </c>
      <c r="L2672" s="10">
        <v>45836</v>
      </c>
      <c r="M2672" s="11">
        <v>47661</v>
      </c>
      <c r="N2672" s="11"/>
      <c r="O2672" s="11"/>
    </row>
    <row r="2673" s="2" customFormat="1" ht="30" hidden="1" customHeight="1">
      <c r="A2673" s="5" t="s">
        <v>1402</v>
      </c>
      <c r="B2673" s="5" t="s">
        <v>16</v>
      </c>
      <c r="C2673" s="6">
        <v>1329001740</v>
      </c>
      <c r="D2673" s="7" t="s">
        <v>2764</v>
      </c>
      <c r="E2673" s="7"/>
      <c r="F2673" s="8">
        <v>46091.490635173606</v>
      </c>
      <c r="G2673" s="8">
        <v>46092.19850006944</v>
      </c>
      <c r="H2673" s="9">
        <v>1</v>
      </c>
      <c r="I2673" s="6">
        <v>400901</v>
      </c>
      <c r="J2673" s="7" t="s">
        <v>2741</v>
      </c>
      <c r="K2673" s="6">
        <v>600000865</v>
      </c>
      <c r="L2673" s="10">
        <v>45887</v>
      </c>
      <c r="M2673" s="11">
        <v>47712</v>
      </c>
      <c r="N2673" s="11"/>
      <c r="O2673" s="11"/>
    </row>
    <row r="2674" s="2" customFormat="1" ht="30" hidden="1" customHeight="1">
      <c r="A2674" s="5" t="s">
        <v>15</v>
      </c>
      <c r="B2674" s="5" t="s">
        <v>16</v>
      </c>
      <c r="C2674" s="6">
        <v>1329001737</v>
      </c>
      <c r="D2674" s="7" t="s">
        <v>2765</v>
      </c>
      <c r="E2674" s="7"/>
      <c r="F2674" s="8">
        <v>46091.496443483797</v>
      </c>
      <c r="G2674" s="8">
        <v>46092.691169768514</v>
      </c>
      <c r="H2674" s="9">
        <v>2</v>
      </c>
      <c r="I2674" s="6">
        <v>401050</v>
      </c>
      <c r="J2674" s="7" t="s">
        <v>2710</v>
      </c>
      <c r="K2674" s="6">
        <v>153000087</v>
      </c>
      <c r="L2674" s="10">
        <v>46061</v>
      </c>
      <c r="M2674" s="11">
        <v>47886</v>
      </c>
      <c r="N2674" s="11">
        <v>46091</v>
      </c>
      <c r="O2674" s="11">
        <v>46091</v>
      </c>
    </row>
    <row r="2675" s="2" customFormat="1" ht="30" hidden="1" customHeight="1">
      <c r="A2675" s="5" t="s">
        <v>15</v>
      </c>
      <c r="B2675" s="5" t="s">
        <v>16</v>
      </c>
      <c r="C2675" s="6">
        <v>1329001737</v>
      </c>
      <c r="D2675" s="7" t="s">
        <v>2766</v>
      </c>
      <c r="E2675" s="7"/>
      <c r="F2675" s="8">
        <v>46091.496443483797</v>
      </c>
      <c r="G2675" s="8">
        <v>46092.684968912035</v>
      </c>
      <c r="H2675" s="9">
        <v>4</v>
      </c>
      <c r="I2675" s="6">
        <v>400428</v>
      </c>
      <c r="J2675" s="7" t="s">
        <v>533</v>
      </c>
      <c r="K2675" s="6">
        <v>153000152</v>
      </c>
      <c r="L2675" s="10">
        <v>46079</v>
      </c>
      <c r="M2675" s="11">
        <v>47904</v>
      </c>
      <c r="N2675" s="11">
        <v>46091</v>
      </c>
      <c r="O2675" s="11">
        <v>46091</v>
      </c>
    </row>
    <row r="2676" s="2" customFormat="1" ht="30" hidden="1" customHeight="1">
      <c r="A2676" s="5" t="s">
        <v>15</v>
      </c>
      <c r="B2676" s="5" t="s">
        <v>16</v>
      </c>
      <c r="C2676" s="6">
        <v>1329001737</v>
      </c>
      <c r="D2676" s="7" t="s">
        <v>2767</v>
      </c>
      <c r="E2676" s="7"/>
      <c r="F2676" s="8">
        <v>46091.496443483797</v>
      </c>
      <c r="G2676" s="8">
        <v>46092.693195219908</v>
      </c>
      <c r="H2676" s="9">
        <v>4</v>
      </c>
      <c r="I2676" s="6">
        <v>400428</v>
      </c>
      <c r="J2676" s="7" t="s">
        <v>533</v>
      </c>
      <c r="K2676" s="6">
        <v>153000152</v>
      </c>
      <c r="L2676" s="10">
        <v>46079</v>
      </c>
      <c r="M2676" s="11">
        <v>47904</v>
      </c>
      <c r="N2676" s="11">
        <v>46091</v>
      </c>
      <c r="O2676" s="11">
        <v>46091</v>
      </c>
    </row>
    <row r="2677" s="2" customFormat="1" ht="30" hidden="1" customHeight="1">
      <c r="A2677" s="5" t="s">
        <v>15</v>
      </c>
      <c r="B2677" s="5" t="s">
        <v>16</v>
      </c>
      <c r="C2677" s="6">
        <v>1329001737</v>
      </c>
      <c r="D2677" s="7" t="s">
        <v>2768</v>
      </c>
      <c r="E2677" s="7"/>
      <c r="F2677" s="8">
        <v>46091.496443483797</v>
      </c>
      <c r="G2677" s="8">
        <v>46092.688622060181</v>
      </c>
      <c r="H2677" s="9">
        <v>4</v>
      </c>
      <c r="I2677" s="6">
        <v>400428</v>
      </c>
      <c r="J2677" s="7" t="s">
        <v>533</v>
      </c>
      <c r="K2677" s="6">
        <v>153000152</v>
      </c>
      <c r="L2677" s="10">
        <v>46079</v>
      </c>
      <c r="M2677" s="11">
        <v>47904</v>
      </c>
      <c r="N2677" s="11">
        <v>46091</v>
      </c>
      <c r="O2677" s="11">
        <v>46091</v>
      </c>
    </row>
    <row r="2678" s="2" customFormat="1" ht="30" hidden="1" customHeight="1">
      <c r="A2678" s="5" t="s">
        <v>15</v>
      </c>
      <c r="B2678" s="5" t="s">
        <v>16</v>
      </c>
      <c r="C2678" s="6">
        <v>1329001737</v>
      </c>
      <c r="D2678" s="7" t="s">
        <v>2769</v>
      </c>
      <c r="E2678" s="7"/>
      <c r="F2678" s="8">
        <v>46091.496443483797</v>
      </c>
      <c r="G2678" s="8">
        <v>46092.688194953698</v>
      </c>
      <c r="H2678" s="9">
        <v>4</v>
      </c>
      <c r="I2678" s="6">
        <v>400428</v>
      </c>
      <c r="J2678" s="7" t="s">
        <v>533</v>
      </c>
      <c r="K2678" s="6">
        <v>153000152</v>
      </c>
      <c r="L2678" s="10">
        <v>46079</v>
      </c>
      <c r="M2678" s="11">
        <v>47904</v>
      </c>
      <c r="N2678" s="11">
        <v>46091</v>
      </c>
      <c r="O2678" s="11">
        <v>46091</v>
      </c>
    </row>
    <row r="2679" s="2" customFormat="1" ht="30" hidden="1" customHeight="1">
      <c r="A2679" s="5" t="s">
        <v>15</v>
      </c>
      <c r="B2679" s="5" t="s">
        <v>16</v>
      </c>
      <c r="C2679" s="6">
        <v>1329001737</v>
      </c>
      <c r="D2679" s="7" t="s">
        <v>2770</v>
      </c>
      <c r="E2679" s="7"/>
      <c r="F2679" s="8">
        <v>46091.496443483797</v>
      </c>
      <c r="G2679" s="8">
        <v>46092.687900960649</v>
      </c>
      <c r="H2679" s="9">
        <v>4</v>
      </c>
      <c r="I2679" s="6">
        <v>400428</v>
      </c>
      <c r="J2679" s="7" t="s">
        <v>533</v>
      </c>
      <c r="K2679" s="6">
        <v>153000152</v>
      </c>
      <c r="L2679" s="10">
        <v>46079</v>
      </c>
      <c r="M2679" s="11">
        <v>47904</v>
      </c>
      <c r="N2679" s="11">
        <v>46091</v>
      </c>
      <c r="O2679" s="11">
        <v>46091</v>
      </c>
    </row>
    <row r="2680" s="2" customFormat="1" ht="30" hidden="1" customHeight="1">
      <c r="A2680" s="5" t="s">
        <v>15</v>
      </c>
      <c r="B2680" s="5" t="s">
        <v>16</v>
      </c>
      <c r="C2680" s="6">
        <v>1329001737</v>
      </c>
      <c r="D2680" s="7" t="s">
        <v>2771</v>
      </c>
      <c r="E2680" s="7"/>
      <c r="F2680" s="8">
        <v>46091.496443483797</v>
      </c>
      <c r="G2680" s="8">
        <v>46092.686735740739</v>
      </c>
      <c r="H2680" s="9">
        <v>4</v>
      </c>
      <c r="I2680" s="6">
        <v>400428</v>
      </c>
      <c r="J2680" s="7" t="s">
        <v>533</v>
      </c>
      <c r="K2680" s="6">
        <v>153000152</v>
      </c>
      <c r="L2680" s="10">
        <v>46079</v>
      </c>
      <c r="M2680" s="11">
        <v>47904</v>
      </c>
      <c r="N2680" s="11">
        <v>46091</v>
      </c>
      <c r="O2680" s="11">
        <v>46091</v>
      </c>
    </row>
    <row r="2681" s="2" customFormat="1" ht="30" hidden="1" customHeight="1">
      <c r="A2681" s="5" t="s">
        <v>15</v>
      </c>
      <c r="B2681" s="5" t="s">
        <v>16</v>
      </c>
      <c r="C2681" s="6">
        <v>1329001737</v>
      </c>
      <c r="D2681" s="7" t="s">
        <v>2772</v>
      </c>
      <c r="E2681" s="7"/>
      <c r="F2681" s="8">
        <v>46091.496443483797</v>
      </c>
      <c r="G2681" s="8">
        <v>46092.686326006944</v>
      </c>
      <c r="H2681" s="9">
        <v>4</v>
      </c>
      <c r="I2681" s="6">
        <v>400428</v>
      </c>
      <c r="J2681" s="7" t="s">
        <v>533</v>
      </c>
      <c r="K2681" s="6">
        <v>153000152</v>
      </c>
      <c r="L2681" s="10">
        <v>46079</v>
      </c>
      <c r="M2681" s="11">
        <v>47904</v>
      </c>
      <c r="N2681" s="11">
        <v>46091</v>
      </c>
      <c r="O2681" s="11">
        <v>46091</v>
      </c>
    </row>
    <row r="2682" s="2" customFormat="1" ht="30" hidden="1" customHeight="1">
      <c r="A2682" s="5" t="s">
        <v>15</v>
      </c>
      <c r="B2682" s="5" t="s">
        <v>16</v>
      </c>
      <c r="C2682" s="6">
        <v>1329001737</v>
      </c>
      <c r="D2682" s="7" t="s">
        <v>2773</v>
      </c>
      <c r="E2682" s="7"/>
      <c r="F2682" s="8">
        <v>46091.496443483797</v>
      </c>
      <c r="G2682" s="8">
        <v>46092.686146249995</v>
      </c>
      <c r="H2682" s="9">
        <v>4</v>
      </c>
      <c r="I2682" s="6">
        <v>400428</v>
      </c>
      <c r="J2682" s="7" t="s">
        <v>533</v>
      </c>
      <c r="K2682" s="6">
        <v>153000152</v>
      </c>
      <c r="L2682" s="10">
        <v>46079</v>
      </c>
      <c r="M2682" s="11">
        <v>47904</v>
      </c>
      <c r="N2682" s="11">
        <v>46091</v>
      </c>
      <c r="O2682" s="11">
        <v>46091</v>
      </c>
    </row>
    <row r="2683" s="2" customFormat="1" ht="30" hidden="1" customHeight="1">
      <c r="A2683" s="5" t="s">
        <v>15</v>
      </c>
      <c r="B2683" s="5" t="s">
        <v>16</v>
      </c>
      <c r="C2683" s="6">
        <v>1329001737</v>
      </c>
      <c r="D2683" s="7" t="s">
        <v>2774</v>
      </c>
      <c r="E2683" s="7"/>
      <c r="F2683" s="8">
        <v>46091.496443483797</v>
      </c>
      <c r="G2683" s="8">
        <v>46092.685573831019</v>
      </c>
      <c r="H2683" s="9">
        <v>4</v>
      </c>
      <c r="I2683" s="6">
        <v>400428</v>
      </c>
      <c r="J2683" s="7" t="s">
        <v>533</v>
      </c>
      <c r="K2683" s="6">
        <v>153000152</v>
      </c>
      <c r="L2683" s="10">
        <v>46079</v>
      </c>
      <c r="M2683" s="11">
        <v>47904</v>
      </c>
      <c r="N2683" s="11">
        <v>46091</v>
      </c>
      <c r="O2683" s="11">
        <v>46091</v>
      </c>
    </row>
    <row r="2684" s="2" customFormat="1" ht="30" hidden="1" customHeight="1">
      <c r="A2684" s="5" t="s">
        <v>15</v>
      </c>
      <c r="B2684" s="5" t="s">
        <v>16</v>
      </c>
      <c r="C2684" s="6">
        <v>1329001737</v>
      </c>
      <c r="D2684" s="7" t="s">
        <v>2775</v>
      </c>
      <c r="E2684" s="7"/>
      <c r="F2684" s="8">
        <v>46091.496443483797</v>
      </c>
      <c r="G2684" s="8">
        <v>46092.687570578702</v>
      </c>
      <c r="H2684" s="9">
        <v>4</v>
      </c>
      <c r="I2684" s="6">
        <v>400428</v>
      </c>
      <c r="J2684" s="7" t="s">
        <v>533</v>
      </c>
      <c r="K2684" s="6">
        <v>153000152</v>
      </c>
      <c r="L2684" s="10">
        <v>46079</v>
      </c>
      <c r="M2684" s="11">
        <v>47904</v>
      </c>
      <c r="N2684" s="11">
        <v>46091</v>
      </c>
      <c r="O2684" s="11">
        <v>46091</v>
      </c>
    </row>
    <row r="2685" s="2" customFormat="1" ht="30" hidden="1" customHeight="1">
      <c r="A2685" s="5" t="s">
        <v>15</v>
      </c>
      <c r="B2685" s="5" t="s">
        <v>16</v>
      </c>
      <c r="C2685" s="6">
        <v>1329001737</v>
      </c>
      <c r="D2685" s="7" t="s">
        <v>2776</v>
      </c>
      <c r="E2685" s="7"/>
      <c r="F2685" s="8">
        <v>46091.496443483797</v>
      </c>
      <c r="G2685" s="8">
        <v>46092.693034976852</v>
      </c>
      <c r="H2685" s="9">
        <v>4</v>
      </c>
      <c r="I2685" s="6">
        <v>401047</v>
      </c>
      <c r="J2685" s="7" t="s">
        <v>595</v>
      </c>
      <c r="K2685" s="6">
        <v>153000130</v>
      </c>
      <c r="L2685" s="10">
        <v>46071</v>
      </c>
      <c r="M2685" s="11">
        <v>47896</v>
      </c>
      <c r="N2685" s="11">
        <v>46091</v>
      </c>
      <c r="O2685" s="11">
        <v>46091</v>
      </c>
    </row>
    <row r="2686" s="2" customFormat="1" ht="30" hidden="1" customHeight="1">
      <c r="A2686" s="5" t="s">
        <v>15</v>
      </c>
      <c r="B2686" s="5" t="s">
        <v>16</v>
      </c>
      <c r="C2686" s="6">
        <v>1329001737</v>
      </c>
      <c r="D2686" s="7" t="s">
        <v>2777</v>
      </c>
      <c r="E2686" s="7"/>
      <c r="F2686" s="8">
        <v>46091.496443483797</v>
      </c>
      <c r="G2686" s="8">
        <v>46092.684734849536</v>
      </c>
      <c r="H2686" s="9">
        <v>4</v>
      </c>
      <c r="I2686" s="6">
        <v>401047</v>
      </c>
      <c r="J2686" s="7" t="s">
        <v>595</v>
      </c>
      <c r="K2686" s="6">
        <v>153000130</v>
      </c>
      <c r="L2686" s="10">
        <v>46071</v>
      </c>
      <c r="M2686" s="11">
        <v>47896</v>
      </c>
      <c r="N2686" s="11">
        <v>46091</v>
      </c>
      <c r="O2686" s="11">
        <v>46091</v>
      </c>
    </row>
    <row r="2687" s="2" customFormat="1" ht="30" hidden="1" customHeight="1">
      <c r="A2687" s="5" t="s">
        <v>15</v>
      </c>
      <c r="B2687" s="5" t="s">
        <v>16</v>
      </c>
      <c r="C2687" s="6">
        <v>1329001737</v>
      </c>
      <c r="D2687" s="7" t="s">
        <v>2778</v>
      </c>
      <c r="E2687" s="7"/>
      <c r="F2687" s="8">
        <v>46091.496443483797</v>
      </c>
      <c r="G2687" s="8">
        <v>46092.691013506941</v>
      </c>
      <c r="H2687" s="9">
        <v>2</v>
      </c>
      <c r="I2687" s="6">
        <v>401047</v>
      </c>
      <c r="J2687" s="7" t="s">
        <v>595</v>
      </c>
      <c r="K2687" s="6">
        <v>153000130</v>
      </c>
      <c r="L2687" s="10"/>
      <c r="M2687" s="11">
        <v>47896</v>
      </c>
      <c r="N2687" s="11">
        <v>46091</v>
      </c>
      <c r="O2687" s="11">
        <v>46091</v>
      </c>
    </row>
    <row r="2688" s="2" customFormat="1" ht="30" hidden="1" customHeight="1">
      <c r="A2688" s="5" t="s">
        <v>15</v>
      </c>
      <c r="B2688" s="5" t="s">
        <v>16</v>
      </c>
      <c r="C2688" s="6">
        <v>1329001737</v>
      </c>
      <c r="D2688" s="7" t="s">
        <v>2779</v>
      </c>
      <c r="E2688" s="7"/>
      <c r="F2688" s="8">
        <v>46091.496443483797</v>
      </c>
      <c r="G2688" s="8">
        <v>46092.688823275465</v>
      </c>
      <c r="H2688" s="9">
        <v>4</v>
      </c>
      <c r="I2688" s="6">
        <v>401047</v>
      </c>
      <c r="J2688" s="7" t="s">
        <v>595</v>
      </c>
      <c r="K2688" s="6">
        <v>153000130</v>
      </c>
      <c r="L2688" s="10">
        <v>46071</v>
      </c>
      <c r="M2688" s="11">
        <v>47896</v>
      </c>
      <c r="N2688" s="11">
        <v>46091</v>
      </c>
      <c r="O2688" s="11">
        <v>46091</v>
      </c>
    </row>
    <row r="2689" s="2" customFormat="1" ht="30" hidden="1" customHeight="1">
      <c r="A2689" s="5" t="s">
        <v>15</v>
      </c>
      <c r="B2689" s="5" t="s">
        <v>16</v>
      </c>
      <c r="C2689" s="6">
        <v>1329001737</v>
      </c>
      <c r="D2689" s="7" t="s">
        <v>2780</v>
      </c>
      <c r="E2689" s="7"/>
      <c r="F2689" s="8">
        <v>46091.496443483797</v>
      </c>
      <c r="G2689" s="8">
        <v>46092.688489548607</v>
      </c>
      <c r="H2689" s="9">
        <v>4</v>
      </c>
      <c r="I2689" s="6">
        <v>401047</v>
      </c>
      <c r="J2689" s="7" t="s">
        <v>595</v>
      </c>
      <c r="K2689" s="6">
        <v>153000127</v>
      </c>
      <c r="L2689" s="10"/>
      <c r="M2689" s="11">
        <v>47895</v>
      </c>
      <c r="N2689" s="11">
        <v>46091</v>
      </c>
      <c r="O2689" s="11">
        <v>46091</v>
      </c>
    </row>
    <row r="2690" s="2" customFormat="1" ht="30" hidden="1" customHeight="1">
      <c r="A2690" s="5" t="s">
        <v>15</v>
      </c>
      <c r="B2690" s="5" t="s">
        <v>16</v>
      </c>
      <c r="C2690" s="6">
        <v>1329001737</v>
      </c>
      <c r="D2690" s="7" t="s">
        <v>2781</v>
      </c>
      <c r="E2690" s="7"/>
      <c r="F2690" s="8">
        <v>46091.496443483797</v>
      </c>
      <c r="G2690" s="8">
        <v>46092.68835802083</v>
      </c>
      <c r="H2690" s="9">
        <v>4</v>
      </c>
      <c r="I2690" s="6">
        <v>401047</v>
      </c>
      <c r="J2690" s="7" t="s">
        <v>595</v>
      </c>
      <c r="K2690" s="6">
        <v>153000130</v>
      </c>
      <c r="L2690" s="10">
        <v>46071</v>
      </c>
      <c r="M2690" s="11">
        <v>47896</v>
      </c>
      <c r="N2690" s="11">
        <v>46091</v>
      </c>
      <c r="O2690" s="11">
        <v>46091</v>
      </c>
    </row>
    <row r="2691" s="2" customFormat="1" ht="30" hidden="1" customHeight="1">
      <c r="A2691" s="5" t="s">
        <v>15</v>
      </c>
      <c r="B2691" s="5" t="s">
        <v>16</v>
      </c>
      <c r="C2691" s="6">
        <v>1329001737</v>
      </c>
      <c r="D2691" s="7" t="s">
        <v>2782</v>
      </c>
      <c r="E2691" s="7"/>
      <c r="F2691" s="8">
        <v>46091.496443483797</v>
      </c>
      <c r="G2691" s="8">
        <v>46092.688033240738</v>
      </c>
      <c r="H2691" s="9">
        <v>4</v>
      </c>
      <c r="I2691" s="6">
        <v>401047</v>
      </c>
      <c r="J2691" s="7" t="s">
        <v>595</v>
      </c>
      <c r="K2691" s="6">
        <v>153000127</v>
      </c>
      <c r="L2691" s="10"/>
      <c r="M2691" s="11">
        <v>47895</v>
      </c>
      <c r="N2691" s="11">
        <v>46091</v>
      </c>
      <c r="O2691" s="11">
        <v>46091</v>
      </c>
    </row>
    <row r="2692" s="2" customFormat="1" ht="30" hidden="1" customHeight="1">
      <c r="A2692" s="5" t="s">
        <v>15</v>
      </c>
      <c r="B2692" s="5" t="s">
        <v>16</v>
      </c>
      <c r="C2692" s="6">
        <v>1329001737</v>
      </c>
      <c r="D2692" s="7" t="s">
        <v>2783</v>
      </c>
      <c r="E2692" s="7"/>
      <c r="F2692" s="8">
        <v>46091.496443483797</v>
      </c>
      <c r="G2692" s="8">
        <v>46092.686472071757</v>
      </c>
      <c r="H2692" s="9">
        <v>4</v>
      </c>
      <c r="I2692" s="6">
        <v>401047</v>
      </c>
      <c r="J2692" s="7" t="s">
        <v>595</v>
      </c>
      <c r="K2692" s="6">
        <v>153000127</v>
      </c>
      <c r="L2692" s="10"/>
      <c r="M2692" s="11">
        <v>47895</v>
      </c>
      <c r="N2692" s="11">
        <v>46091</v>
      </c>
      <c r="O2692" s="11">
        <v>46091</v>
      </c>
    </row>
    <row r="2693" s="2" customFormat="1" ht="30" hidden="1" customHeight="1">
      <c r="A2693" s="5" t="s">
        <v>15</v>
      </c>
      <c r="B2693" s="5" t="s">
        <v>16</v>
      </c>
      <c r="C2693" s="6">
        <v>1329001737</v>
      </c>
      <c r="D2693" s="7" t="s">
        <v>2784</v>
      </c>
      <c r="E2693" s="7"/>
      <c r="F2693" s="8">
        <v>46091.496443483797</v>
      </c>
      <c r="G2693" s="8">
        <v>46092.685890358793</v>
      </c>
      <c r="H2693" s="9">
        <v>4</v>
      </c>
      <c r="I2693" s="6">
        <v>401047</v>
      </c>
      <c r="J2693" s="7" t="s">
        <v>595</v>
      </c>
      <c r="K2693" s="6">
        <v>153000127</v>
      </c>
      <c r="L2693" s="10"/>
      <c r="M2693" s="11">
        <v>47895</v>
      </c>
      <c r="N2693" s="11">
        <v>46091</v>
      </c>
      <c r="O2693" s="11">
        <v>46091</v>
      </c>
    </row>
    <row r="2694" s="2" customFormat="1" ht="30" hidden="1" customHeight="1">
      <c r="A2694" s="5" t="s">
        <v>15</v>
      </c>
      <c r="B2694" s="5" t="s">
        <v>16</v>
      </c>
      <c r="C2694" s="6">
        <v>1329001737</v>
      </c>
      <c r="D2694" s="7" t="s">
        <v>2785</v>
      </c>
      <c r="E2694" s="7"/>
      <c r="F2694" s="8">
        <v>46091.496443483797</v>
      </c>
      <c r="G2694" s="8">
        <v>46092.685422592593</v>
      </c>
      <c r="H2694" s="9">
        <v>4</v>
      </c>
      <c r="I2694" s="6">
        <v>401047</v>
      </c>
      <c r="J2694" s="7" t="s">
        <v>595</v>
      </c>
      <c r="K2694" s="6">
        <v>153000130</v>
      </c>
      <c r="L2694" s="10">
        <v>46071</v>
      </c>
      <c r="M2694" s="11">
        <v>47896</v>
      </c>
      <c r="N2694" s="11">
        <v>46091</v>
      </c>
      <c r="O2694" s="11">
        <v>46091</v>
      </c>
    </row>
    <row r="2695" s="2" customFormat="1" ht="30" hidden="1" customHeight="1">
      <c r="A2695" s="5" t="s">
        <v>15</v>
      </c>
      <c r="B2695" s="5" t="s">
        <v>16</v>
      </c>
      <c r="C2695" s="6">
        <v>1329001737</v>
      </c>
      <c r="D2695" s="7" t="s">
        <v>2786</v>
      </c>
      <c r="E2695" s="7"/>
      <c r="F2695" s="8">
        <v>46091.496443483797</v>
      </c>
      <c r="G2695" s="8">
        <v>46092.687416805551</v>
      </c>
      <c r="H2695" s="9">
        <v>4</v>
      </c>
      <c r="I2695" s="6">
        <v>401047</v>
      </c>
      <c r="J2695" s="7" t="s">
        <v>595</v>
      </c>
      <c r="K2695" s="6">
        <v>153000127</v>
      </c>
      <c r="L2695" s="10"/>
      <c r="M2695" s="11">
        <v>47895</v>
      </c>
      <c r="N2695" s="11">
        <v>46091</v>
      </c>
      <c r="O2695" s="11">
        <v>46091</v>
      </c>
    </row>
    <row r="2696" s="2" customFormat="1" ht="30" hidden="1" customHeight="1">
      <c r="A2696" s="5" t="s">
        <v>15</v>
      </c>
      <c r="B2696" s="5" t="s">
        <v>16</v>
      </c>
      <c r="C2696" s="6">
        <v>1329001737</v>
      </c>
      <c r="D2696" s="7" t="s">
        <v>2787</v>
      </c>
      <c r="E2696" s="7"/>
      <c r="F2696" s="8">
        <v>46091.496443483797</v>
      </c>
      <c r="G2696" s="8">
        <v>46092.687026157408</v>
      </c>
      <c r="H2696" s="9">
        <v>4</v>
      </c>
      <c r="I2696" s="6">
        <v>401047</v>
      </c>
      <c r="J2696" s="7" t="s">
        <v>595</v>
      </c>
      <c r="K2696" s="6">
        <v>153000127</v>
      </c>
      <c r="L2696" s="10"/>
      <c r="M2696" s="11">
        <v>47895</v>
      </c>
      <c r="N2696" s="11">
        <v>46091</v>
      </c>
      <c r="O2696" s="11">
        <v>46091</v>
      </c>
    </row>
    <row r="2697" s="2" customFormat="1" ht="30" hidden="1" customHeight="1">
      <c r="A2697" s="5" t="s">
        <v>15</v>
      </c>
      <c r="B2697" s="5" t="s">
        <v>16</v>
      </c>
      <c r="C2697" s="6">
        <v>1329001737</v>
      </c>
      <c r="D2697" s="7" t="s">
        <v>2788</v>
      </c>
      <c r="E2697" s="7"/>
      <c r="F2697" s="8">
        <v>46091.496443483797</v>
      </c>
      <c r="G2697" s="8">
        <v>46092.687719259258</v>
      </c>
      <c r="H2697" s="9">
        <v>4</v>
      </c>
      <c r="I2697" s="6">
        <v>401047</v>
      </c>
      <c r="J2697" s="7" t="s">
        <v>595</v>
      </c>
      <c r="K2697" s="6">
        <v>153000127</v>
      </c>
      <c r="L2697" s="10"/>
      <c r="M2697" s="11">
        <v>47895</v>
      </c>
      <c r="N2697" s="11">
        <v>46091</v>
      </c>
      <c r="O2697" s="11">
        <v>46091</v>
      </c>
    </row>
    <row r="2698" s="2" customFormat="1" ht="30" hidden="1" customHeight="1">
      <c r="A2698" s="5" t="s">
        <v>15</v>
      </c>
      <c r="B2698" s="5" t="s">
        <v>16</v>
      </c>
      <c r="C2698" s="6">
        <v>1329001737</v>
      </c>
      <c r="D2698" s="7" t="s">
        <v>2789</v>
      </c>
      <c r="E2698" s="7"/>
      <c r="F2698" s="8">
        <v>46091.496443483797</v>
      </c>
      <c r="G2698" s="8">
        <v>46092.689278680555</v>
      </c>
      <c r="H2698" s="9">
        <v>4</v>
      </c>
      <c r="I2698" s="6">
        <v>401050</v>
      </c>
      <c r="J2698" s="7" t="s">
        <v>2710</v>
      </c>
      <c r="K2698" s="6">
        <v>153000087</v>
      </c>
      <c r="L2698" s="10">
        <v>46061</v>
      </c>
      <c r="M2698" s="11">
        <v>47886</v>
      </c>
      <c r="N2698" s="11">
        <v>46091</v>
      </c>
      <c r="O2698" s="11">
        <v>46091</v>
      </c>
    </row>
    <row r="2699" s="2" customFormat="1" ht="30" hidden="1" customHeight="1">
      <c r="A2699" s="5" t="s">
        <v>15</v>
      </c>
      <c r="B2699" s="5" t="s">
        <v>16</v>
      </c>
      <c r="C2699" s="6">
        <v>1329001737</v>
      </c>
      <c r="D2699" s="7" t="s">
        <v>2790</v>
      </c>
      <c r="E2699" s="7"/>
      <c r="F2699" s="8">
        <v>46091.496443483797</v>
      </c>
      <c r="G2699" s="8">
        <v>46092.691745914351</v>
      </c>
      <c r="H2699" s="9">
        <v>4</v>
      </c>
      <c r="I2699" s="6">
        <v>401050</v>
      </c>
      <c r="J2699" s="7" t="s">
        <v>2710</v>
      </c>
      <c r="K2699" s="6">
        <v>153000087</v>
      </c>
      <c r="L2699" s="10">
        <v>46061</v>
      </c>
      <c r="M2699" s="11">
        <v>47886</v>
      </c>
      <c r="N2699" s="11">
        <v>46091</v>
      </c>
      <c r="O2699" s="11">
        <v>46091</v>
      </c>
    </row>
    <row r="2700" s="2" customFormat="1" ht="30" hidden="1" customHeight="1">
      <c r="A2700" s="5" t="s">
        <v>15</v>
      </c>
      <c r="B2700" s="5" t="s">
        <v>16</v>
      </c>
      <c r="C2700" s="6">
        <v>1329001737</v>
      </c>
      <c r="D2700" s="7" t="s">
        <v>2791</v>
      </c>
      <c r="E2700" s="7"/>
      <c r="F2700" s="8">
        <v>46091.496443483797</v>
      </c>
      <c r="G2700" s="8">
        <v>46092.691631782407</v>
      </c>
      <c r="H2700" s="9">
        <v>4</v>
      </c>
      <c r="I2700" s="6">
        <v>401050</v>
      </c>
      <c r="J2700" s="7" t="s">
        <v>2710</v>
      </c>
      <c r="K2700" s="6">
        <v>153000087</v>
      </c>
      <c r="L2700" s="10">
        <v>46061</v>
      </c>
      <c r="M2700" s="11">
        <v>47886</v>
      </c>
      <c r="N2700" s="11">
        <v>46091</v>
      </c>
      <c r="O2700" s="11">
        <v>46091</v>
      </c>
    </row>
    <row r="2701" s="2" customFormat="1" ht="30" hidden="1" customHeight="1">
      <c r="A2701" s="5" t="s">
        <v>15</v>
      </c>
      <c r="B2701" s="5" t="s">
        <v>16</v>
      </c>
      <c r="C2701" s="6">
        <v>1329001737</v>
      </c>
      <c r="D2701" s="7" t="s">
        <v>2792</v>
      </c>
      <c r="E2701" s="7"/>
      <c r="F2701" s="8">
        <v>46091.496443483797</v>
      </c>
      <c r="G2701" s="8">
        <v>46092.691336701384</v>
      </c>
      <c r="H2701" s="9">
        <v>4</v>
      </c>
      <c r="I2701" s="6">
        <v>401050</v>
      </c>
      <c r="J2701" s="7" t="s">
        <v>2710</v>
      </c>
      <c r="K2701" s="6">
        <v>153000087</v>
      </c>
      <c r="L2701" s="10">
        <v>46061</v>
      </c>
      <c r="M2701" s="11">
        <v>47886</v>
      </c>
      <c r="N2701" s="11">
        <v>46091</v>
      </c>
      <c r="O2701" s="11">
        <v>46091</v>
      </c>
    </row>
    <row r="2702" s="2" customFormat="1" ht="30" hidden="1" customHeight="1">
      <c r="A2702" s="5" t="s">
        <v>15</v>
      </c>
      <c r="B2702" s="5" t="s">
        <v>16</v>
      </c>
      <c r="C2702" s="6">
        <v>1329001737</v>
      </c>
      <c r="D2702" s="7" t="s">
        <v>2793</v>
      </c>
      <c r="E2702" s="7"/>
      <c r="F2702" s="8">
        <v>46091.496443483797</v>
      </c>
      <c r="G2702" s="8">
        <v>46092.690021192131</v>
      </c>
      <c r="H2702" s="9">
        <v>4</v>
      </c>
      <c r="I2702" s="6">
        <v>401050</v>
      </c>
      <c r="J2702" s="7" t="s">
        <v>2710</v>
      </c>
      <c r="K2702" s="6">
        <v>153000087</v>
      </c>
      <c r="L2702" s="10">
        <v>46061</v>
      </c>
      <c r="M2702" s="11">
        <v>47886</v>
      </c>
      <c r="N2702" s="11">
        <v>46091</v>
      </c>
      <c r="O2702" s="11">
        <v>46091</v>
      </c>
    </row>
    <row r="2703" s="2" customFormat="1" ht="30" hidden="1" customHeight="1">
      <c r="A2703" s="5" t="s">
        <v>15</v>
      </c>
      <c r="B2703" s="5" t="s">
        <v>16</v>
      </c>
      <c r="C2703" s="6">
        <v>1329001737</v>
      </c>
      <c r="D2703" s="7" t="s">
        <v>2794</v>
      </c>
      <c r="E2703" s="7"/>
      <c r="F2703" s="8">
        <v>46091.496443483797</v>
      </c>
      <c r="G2703" s="8">
        <v>46092.689599733792</v>
      </c>
      <c r="H2703" s="9">
        <v>4</v>
      </c>
      <c r="I2703" s="6">
        <v>401050</v>
      </c>
      <c r="J2703" s="7" t="s">
        <v>2710</v>
      </c>
      <c r="K2703" s="6">
        <v>153000087</v>
      </c>
      <c r="L2703" s="10">
        <v>46061</v>
      </c>
      <c r="M2703" s="11">
        <v>47886</v>
      </c>
      <c r="N2703" s="11">
        <v>46091</v>
      </c>
      <c r="O2703" s="11">
        <v>46091</v>
      </c>
    </row>
    <row r="2704" s="2" customFormat="1" ht="30" hidden="1" customHeight="1">
      <c r="A2704" s="5" t="s">
        <v>15</v>
      </c>
      <c r="B2704" s="5" t="s">
        <v>16</v>
      </c>
      <c r="C2704" s="6">
        <v>1329001737</v>
      </c>
      <c r="D2704" s="7" t="s">
        <v>2795</v>
      </c>
      <c r="E2704" s="7"/>
      <c r="F2704" s="8">
        <v>46091.496443483797</v>
      </c>
      <c r="G2704" s="8">
        <v>46092.691474212959</v>
      </c>
      <c r="H2704" s="9">
        <v>4</v>
      </c>
      <c r="I2704" s="6">
        <v>401050</v>
      </c>
      <c r="J2704" s="7" t="s">
        <v>2710</v>
      </c>
      <c r="K2704" s="6">
        <v>153000087</v>
      </c>
      <c r="L2704" s="10">
        <v>46061</v>
      </c>
      <c r="M2704" s="11">
        <v>47886</v>
      </c>
      <c r="N2704" s="11">
        <v>46091</v>
      </c>
      <c r="O2704" s="11">
        <v>46091</v>
      </c>
    </row>
    <row r="2705" s="2" customFormat="1" ht="30" hidden="1" customHeight="1">
      <c r="A2705" s="5" t="s">
        <v>15</v>
      </c>
      <c r="B2705" s="5" t="s">
        <v>16</v>
      </c>
      <c r="C2705" s="6">
        <v>1329001741</v>
      </c>
      <c r="D2705" s="7" t="s">
        <v>2796</v>
      </c>
      <c r="E2705" s="7"/>
      <c r="F2705" s="8">
        <v>46091.500560555556</v>
      </c>
      <c r="G2705" s="8">
        <v>46092.694344270829</v>
      </c>
      <c r="H2705" s="9">
        <v>4</v>
      </c>
      <c r="I2705" s="6">
        <v>400901</v>
      </c>
      <c r="J2705" s="7" t="s">
        <v>2741</v>
      </c>
      <c r="K2705" s="6">
        <v>600000865</v>
      </c>
      <c r="L2705" s="10">
        <v>45887</v>
      </c>
      <c r="M2705" s="11">
        <v>47712</v>
      </c>
      <c r="N2705" s="11">
        <v>46091</v>
      </c>
      <c r="O2705" s="11">
        <v>46091</v>
      </c>
    </row>
    <row r="2706" s="2" customFormat="1" ht="30" hidden="1" customHeight="1">
      <c r="A2706" s="5" t="s">
        <v>15</v>
      </c>
      <c r="B2706" s="5" t="s">
        <v>16</v>
      </c>
      <c r="C2706" s="6">
        <v>1329001741</v>
      </c>
      <c r="D2706" s="7" t="s">
        <v>2797</v>
      </c>
      <c r="E2706" s="7"/>
      <c r="F2706" s="8">
        <v>46091.500560555556</v>
      </c>
      <c r="G2706" s="8">
        <v>46092.694579606483</v>
      </c>
      <c r="H2706" s="9">
        <v>4</v>
      </c>
      <c r="I2706" s="6">
        <v>400903</v>
      </c>
      <c r="J2706" s="7" t="s">
        <v>564</v>
      </c>
      <c r="K2706" s="6">
        <v>600000993</v>
      </c>
      <c r="L2706" s="10">
        <v>46009</v>
      </c>
      <c r="M2706" s="11">
        <v>47834</v>
      </c>
      <c r="N2706" s="11">
        <v>46091</v>
      </c>
      <c r="O2706" s="11">
        <v>46091</v>
      </c>
    </row>
    <row r="2707" s="2" customFormat="1" ht="30" hidden="1" customHeight="1">
      <c r="A2707" s="5" t="s">
        <v>15</v>
      </c>
      <c r="B2707" s="5" t="s">
        <v>16</v>
      </c>
      <c r="C2707" s="6">
        <v>1329001741</v>
      </c>
      <c r="D2707" s="7" t="s">
        <v>2798</v>
      </c>
      <c r="E2707" s="7"/>
      <c r="F2707" s="8">
        <v>46091.500560555556</v>
      </c>
      <c r="G2707" s="8">
        <v>46092.699863553236</v>
      </c>
      <c r="H2707" s="9">
        <v>4</v>
      </c>
      <c r="I2707" s="6">
        <v>400903</v>
      </c>
      <c r="J2707" s="7" t="s">
        <v>564</v>
      </c>
      <c r="K2707" s="6">
        <v>600000998</v>
      </c>
      <c r="L2707" s="10">
        <v>46015</v>
      </c>
      <c r="M2707" s="11">
        <v>47840</v>
      </c>
      <c r="N2707" s="11">
        <v>46091</v>
      </c>
      <c r="O2707" s="11">
        <v>46091</v>
      </c>
    </row>
    <row r="2708" s="2" customFormat="1" ht="30" hidden="1" customHeight="1">
      <c r="A2708" s="5" t="s">
        <v>15</v>
      </c>
      <c r="B2708" s="5" t="s">
        <v>16</v>
      </c>
      <c r="C2708" s="6">
        <v>1329001741</v>
      </c>
      <c r="D2708" s="7" t="s">
        <v>2799</v>
      </c>
      <c r="E2708" s="7"/>
      <c r="F2708" s="8">
        <v>46091.500560555556</v>
      </c>
      <c r="G2708" s="8">
        <v>46092.699720266202</v>
      </c>
      <c r="H2708" s="9">
        <v>4</v>
      </c>
      <c r="I2708" s="6">
        <v>400903</v>
      </c>
      <c r="J2708" s="7" t="s">
        <v>564</v>
      </c>
      <c r="K2708" s="6">
        <v>600000998</v>
      </c>
      <c r="L2708" s="10">
        <v>46015</v>
      </c>
      <c r="M2708" s="11">
        <v>47840</v>
      </c>
      <c r="N2708" s="11">
        <v>46091</v>
      </c>
      <c r="O2708" s="11">
        <v>46091</v>
      </c>
    </row>
    <row r="2709" s="2" customFormat="1" ht="30" hidden="1" customHeight="1">
      <c r="A2709" s="5" t="s">
        <v>15</v>
      </c>
      <c r="B2709" s="5" t="s">
        <v>16</v>
      </c>
      <c r="C2709" s="6">
        <v>1329001741</v>
      </c>
      <c r="D2709" s="7" t="s">
        <v>2800</v>
      </c>
      <c r="E2709" s="7"/>
      <c r="F2709" s="8">
        <v>46091.500560555556</v>
      </c>
      <c r="G2709" s="8">
        <v>46092.699472233791</v>
      </c>
      <c r="H2709" s="9">
        <v>4</v>
      </c>
      <c r="I2709" s="6">
        <v>400903</v>
      </c>
      <c r="J2709" s="7" t="s">
        <v>564</v>
      </c>
      <c r="K2709" s="6">
        <v>600000998</v>
      </c>
      <c r="L2709" s="10">
        <v>46015</v>
      </c>
      <c r="M2709" s="11">
        <v>47840</v>
      </c>
      <c r="N2709" s="11">
        <v>46091</v>
      </c>
      <c r="O2709" s="11">
        <v>46091</v>
      </c>
    </row>
    <row r="2710" s="2" customFormat="1" ht="30" hidden="1" customHeight="1">
      <c r="A2710" s="5" t="s">
        <v>15</v>
      </c>
      <c r="B2710" s="5" t="s">
        <v>16</v>
      </c>
      <c r="C2710" s="6">
        <v>1329001741</v>
      </c>
      <c r="D2710" s="7" t="s">
        <v>2801</v>
      </c>
      <c r="E2710" s="7"/>
      <c r="F2710" s="8">
        <v>46091.500560555556</v>
      </c>
      <c r="G2710" s="8">
        <v>46092.699312118057</v>
      </c>
      <c r="H2710" s="9">
        <v>4</v>
      </c>
      <c r="I2710" s="6">
        <v>400903</v>
      </c>
      <c r="J2710" s="7" t="s">
        <v>564</v>
      </c>
      <c r="K2710" s="6">
        <v>600000998</v>
      </c>
      <c r="L2710" s="10">
        <v>46015</v>
      </c>
      <c r="M2710" s="11">
        <v>47840</v>
      </c>
      <c r="N2710" s="11">
        <v>46091</v>
      </c>
      <c r="O2710" s="11">
        <v>46091</v>
      </c>
    </row>
    <row r="2711" s="2" customFormat="1" ht="30" hidden="1" customHeight="1">
      <c r="A2711" s="5" t="s">
        <v>15</v>
      </c>
      <c r="B2711" s="5" t="s">
        <v>16</v>
      </c>
      <c r="C2711" s="6">
        <v>1329001741</v>
      </c>
      <c r="D2711" s="7" t="s">
        <v>2802</v>
      </c>
      <c r="E2711" s="7"/>
      <c r="F2711" s="8">
        <v>46091.500560555556</v>
      </c>
      <c r="G2711" s="8">
        <v>46092.699003472218</v>
      </c>
      <c r="H2711" s="9">
        <v>4</v>
      </c>
      <c r="I2711" s="6">
        <v>400903</v>
      </c>
      <c r="J2711" s="7" t="s">
        <v>564</v>
      </c>
      <c r="K2711" s="6">
        <v>600000998</v>
      </c>
      <c r="L2711" s="10">
        <v>46015</v>
      </c>
      <c r="M2711" s="11">
        <v>47840</v>
      </c>
      <c r="N2711" s="11">
        <v>46091</v>
      </c>
      <c r="O2711" s="11">
        <v>46091</v>
      </c>
    </row>
    <row r="2712" s="2" customFormat="1" ht="30" hidden="1" customHeight="1">
      <c r="A2712" s="5" t="s">
        <v>15</v>
      </c>
      <c r="B2712" s="5" t="s">
        <v>16</v>
      </c>
      <c r="C2712" s="6">
        <v>1329001741</v>
      </c>
      <c r="D2712" s="7" t="s">
        <v>2803</v>
      </c>
      <c r="E2712" s="7"/>
      <c r="F2712" s="8">
        <v>46091.500560555556</v>
      </c>
      <c r="G2712" s="8">
        <v>46092.69888668981</v>
      </c>
      <c r="H2712" s="9">
        <v>4</v>
      </c>
      <c r="I2712" s="6">
        <v>400903</v>
      </c>
      <c r="J2712" s="7" t="s">
        <v>564</v>
      </c>
      <c r="K2712" s="6">
        <v>600000998</v>
      </c>
      <c r="L2712" s="10">
        <v>46015</v>
      </c>
      <c r="M2712" s="11">
        <v>47840</v>
      </c>
      <c r="N2712" s="11">
        <v>46091</v>
      </c>
      <c r="O2712" s="11">
        <v>46091</v>
      </c>
    </row>
    <row r="2713" s="2" customFormat="1" ht="30" hidden="1" customHeight="1">
      <c r="A2713" s="5" t="s">
        <v>15</v>
      </c>
      <c r="B2713" s="5" t="s">
        <v>16</v>
      </c>
      <c r="C2713" s="6">
        <v>1329001741</v>
      </c>
      <c r="D2713" s="7" t="s">
        <v>2804</v>
      </c>
      <c r="E2713" s="7"/>
      <c r="F2713" s="8">
        <v>46091.500560555556</v>
      </c>
      <c r="G2713" s="8">
        <v>46092.697946875</v>
      </c>
      <c r="H2713" s="9">
        <v>4</v>
      </c>
      <c r="I2713" s="6">
        <v>400903</v>
      </c>
      <c r="J2713" s="7" t="s">
        <v>564</v>
      </c>
      <c r="K2713" s="6">
        <v>600000993</v>
      </c>
      <c r="L2713" s="10">
        <v>46009</v>
      </c>
      <c r="M2713" s="11">
        <v>47834</v>
      </c>
      <c r="N2713" s="11">
        <v>46091</v>
      </c>
      <c r="O2713" s="11">
        <v>46091</v>
      </c>
    </row>
    <row r="2714" s="2" customFormat="1" ht="30" hidden="1" customHeight="1">
      <c r="A2714" s="5" t="s">
        <v>15</v>
      </c>
      <c r="B2714" s="5" t="s">
        <v>16</v>
      </c>
      <c r="C2714" s="6">
        <v>1329001741</v>
      </c>
      <c r="D2714" s="7" t="s">
        <v>2805</v>
      </c>
      <c r="E2714" s="7"/>
      <c r="F2714" s="8">
        <v>46091.500560555556</v>
      </c>
      <c r="G2714" s="8">
        <v>46092.6978193287</v>
      </c>
      <c r="H2714" s="9">
        <v>4</v>
      </c>
      <c r="I2714" s="6">
        <v>400903</v>
      </c>
      <c r="J2714" s="7" t="s">
        <v>564</v>
      </c>
      <c r="K2714" s="6">
        <v>600000998</v>
      </c>
      <c r="L2714" s="10">
        <v>46015</v>
      </c>
      <c r="M2714" s="11">
        <v>47840</v>
      </c>
      <c r="N2714" s="11">
        <v>46091</v>
      </c>
      <c r="O2714" s="11">
        <v>46091</v>
      </c>
    </row>
    <row r="2715" s="2" customFormat="1" ht="30" hidden="1" customHeight="1">
      <c r="A2715" s="5" t="s">
        <v>15</v>
      </c>
      <c r="B2715" s="5" t="s">
        <v>16</v>
      </c>
      <c r="C2715" s="6">
        <v>1329001741</v>
      </c>
      <c r="D2715" s="7" t="s">
        <v>2806</v>
      </c>
      <c r="E2715" s="7"/>
      <c r="F2715" s="8">
        <v>46091.500560555556</v>
      </c>
      <c r="G2715" s="8">
        <v>46092.69756252315</v>
      </c>
      <c r="H2715" s="9">
        <v>4</v>
      </c>
      <c r="I2715" s="6">
        <v>400903</v>
      </c>
      <c r="J2715" s="7" t="s">
        <v>564</v>
      </c>
      <c r="K2715" s="6">
        <v>600000993</v>
      </c>
      <c r="L2715" s="10">
        <v>46009</v>
      </c>
      <c r="M2715" s="11">
        <v>47834</v>
      </c>
      <c r="N2715" s="11">
        <v>46091</v>
      </c>
      <c r="O2715" s="11">
        <v>46091</v>
      </c>
    </row>
    <row r="2716" s="2" customFormat="1" ht="30" hidden="1" customHeight="1">
      <c r="A2716" s="5" t="s">
        <v>15</v>
      </c>
      <c r="B2716" s="5" t="s">
        <v>16</v>
      </c>
      <c r="C2716" s="6">
        <v>1329001741</v>
      </c>
      <c r="D2716" s="7" t="s">
        <v>2807</v>
      </c>
      <c r="E2716" s="7"/>
      <c r="F2716" s="8">
        <v>46091.500560555556</v>
      </c>
      <c r="G2716" s="8">
        <v>46092.695728067127</v>
      </c>
      <c r="H2716" s="9">
        <v>4</v>
      </c>
      <c r="I2716" s="6">
        <v>400903</v>
      </c>
      <c r="J2716" s="7" t="s">
        <v>564</v>
      </c>
      <c r="K2716" s="6">
        <v>600000998</v>
      </c>
      <c r="L2716" s="10">
        <v>46015</v>
      </c>
      <c r="M2716" s="11">
        <v>47840</v>
      </c>
      <c r="N2716" s="11">
        <v>46091</v>
      </c>
      <c r="O2716" s="11">
        <v>46091</v>
      </c>
    </row>
    <row r="2717" s="2" customFormat="1" ht="30" hidden="1" customHeight="1">
      <c r="A2717" s="5" t="s">
        <v>15</v>
      </c>
      <c r="B2717" s="5" t="s">
        <v>16</v>
      </c>
      <c r="C2717" s="6">
        <v>1329001741</v>
      </c>
      <c r="D2717" s="7" t="s">
        <v>2808</v>
      </c>
      <c r="E2717" s="7"/>
      <c r="F2717" s="8">
        <v>46091.500560555556</v>
      </c>
      <c r="G2717" s="8">
        <v>46092.695357245371</v>
      </c>
      <c r="H2717" s="9">
        <v>4</v>
      </c>
      <c r="I2717" s="6">
        <v>400903</v>
      </c>
      <c r="J2717" s="7" t="s">
        <v>564</v>
      </c>
      <c r="K2717" s="6">
        <v>600000993</v>
      </c>
      <c r="L2717" s="10">
        <v>46009</v>
      </c>
      <c r="M2717" s="11">
        <v>47834</v>
      </c>
      <c r="N2717" s="11">
        <v>46091</v>
      </c>
      <c r="O2717" s="11">
        <v>46091</v>
      </c>
    </row>
    <row r="2718" s="2" customFormat="1" ht="30" hidden="1" customHeight="1">
      <c r="A2718" s="5" t="s">
        <v>15</v>
      </c>
      <c r="B2718" s="5" t="s">
        <v>16</v>
      </c>
      <c r="C2718" s="6">
        <v>1329001741</v>
      </c>
      <c r="D2718" s="7" t="s">
        <v>2809</v>
      </c>
      <c r="E2718" s="7"/>
      <c r="F2718" s="8">
        <v>46091.500560555556</v>
      </c>
      <c r="G2718" s="8">
        <v>46092.695093657407</v>
      </c>
      <c r="H2718" s="9">
        <v>4</v>
      </c>
      <c r="I2718" s="6">
        <v>400903</v>
      </c>
      <c r="J2718" s="7" t="s">
        <v>564</v>
      </c>
      <c r="K2718" s="6">
        <v>600000993</v>
      </c>
      <c r="L2718" s="10">
        <v>46009</v>
      </c>
      <c r="M2718" s="11">
        <v>47834</v>
      </c>
      <c r="N2718" s="11">
        <v>46091</v>
      </c>
      <c r="O2718" s="11">
        <v>46091</v>
      </c>
    </row>
    <row r="2719" s="2" customFormat="1" ht="30" hidden="1" customHeight="1">
      <c r="A2719" s="5" t="s">
        <v>15</v>
      </c>
      <c r="B2719" s="5" t="s">
        <v>16</v>
      </c>
      <c r="C2719" s="6">
        <v>1329001741</v>
      </c>
      <c r="D2719" s="7" t="s">
        <v>2810</v>
      </c>
      <c r="E2719" s="7"/>
      <c r="F2719" s="8">
        <v>46091.500560555556</v>
      </c>
      <c r="G2719" s="8">
        <v>46092.694796979165</v>
      </c>
      <c r="H2719" s="9">
        <v>4</v>
      </c>
      <c r="I2719" s="6">
        <v>400903</v>
      </c>
      <c r="J2719" s="7" t="s">
        <v>564</v>
      </c>
      <c r="K2719" s="6">
        <v>600000993</v>
      </c>
      <c r="L2719" s="10">
        <v>46009</v>
      </c>
      <c r="M2719" s="11">
        <v>47834</v>
      </c>
      <c r="N2719" s="11">
        <v>46091</v>
      </c>
      <c r="O2719" s="11">
        <v>46091</v>
      </c>
    </row>
    <row r="2720" s="2" customFormat="1" ht="30" hidden="1" customHeight="1">
      <c r="A2720" s="5" t="s">
        <v>15</v>
      </c>
      <c r="B2720" s="5" t="s">
        <v>16</v>
      </c>
      <c r="C2720" s="6">
        <v>1329001741</v>
      </c>
      <c r="D2720" s="7" t="s">
        <v>2811</v>
      </c>
      <c r="E2720" s="7"/>
      <c r="F2720" s="8">
        <v>46091.500560555556</v>
      </c>
      <c r="G2720" s="8">
        <v>46092.694941759255</v>
      </c>
      <c r="H2720" s="9">
        <v>4</v>
      </c>
      <c r="I2720" s="6">
        <v>400903</v>
      </c>
      <c r="J2720" s="7" t="s">
        <v>564</v>
      </c>
      <c r="K2720" s="6">
        <v>600000993</v>
      </c>
      <c r="L2720" s="10">
        <v>46009</v>
      </c>
      <c r="M2720" s="11">
        <v>47834</v>
      </c>
      <c r="N2720" s="11">
        <v>46091</v>
      </c>
      <c r="O2720" s="11">
        <v>46091</v>
      </c>
    </row>
    <row r="2721" s="2" customFormat="1" ht="30" hidden="1" customHeight="1">
      <c r="A2721" s="5" t="s">
        <v>15</v>
      </c>
      <c r="B2721" s="5" t="s">
        <v>16</v>
      </c>
      <c r="C2721" s="6">
        <v>1329001741</v>
      </c>
      <c r="D2721" s="7" t="s">
        <v>2812</v>
      </c>
      <c r="E2721" s="7"/>
      <c r="F2721" s="8">
        <v>46091.500560555556</v>
      </c>
      <c r="G2721" s="8">
        <v>46092.69412969907</v>
      </c>
      <c r="H2721" s="9">
        <v>4</v>
      </c>
      <c r="I2721" s="6">
        <v>400901</v>
      </c>
      <c r="J2721" s="7" t="s">
        <v>2741</v>
      </c>
      <c r="K2721" s="6">
        <v>600000865</v>
      </c>
      <c r="L2721" s="10">
        <v>45887</v>
      </c>
      <c r="M2721" s="11">
        <v>47712</v>
      </c>
      <c r="N2721" s="11">
        <v>46091</v>
      </c>
      <c r="O2721" s="11">
        <v>46091</v>
      </c>
    </row>
    <row r="2722" s="2" customFormat="1" ht="30" hidden="1" customHeight="1">
      <c r="A2722" s="5" t="s">
        <v>15</v>
      </c>
      <c r="B2722" s="5" t="s">
        <v>16</v>
      </c>
      <c r="C2722" s="6">
        <v>1329001741</v>
      </c>
      <c r="D2722" s="7" t="s">
        <v>2813</v>
      </c>
      <c r="E2722" s="7"/>
      <c r="F2722" s="8">
        <v>46091.500560555556</v>
      </c>
      <c r="G2722" s="8">
        <v>46092.699576122686</v>
      </c>
      <c r="H2722" s="9">
        <v>4</v>
      </c>
      <c r="I2722" s="6">
        <v>400901</v>
      </c>
      <c r="J2722" s="7" t="s">
        <v>2741</v>
      </c>
      <c r="K2722" s="6">
        <v>600000865</v>
      </c>
      <c r="L2722" s="10">
        <v>45887</v>
      </c>
      <c r="M2722" s="11">
        <v>47712</v>
      </c>
      <c r="N2722" s="11">
        <v>46091</v>
      </c>
      <c r="O2722" s="11">
        <v>46091</v>
      </c>
    </row>
    <row r="2723" s="2" customFormat="1" ht="30" hidden="1" customHeight="1">
      <c r="A2723" s="5" t="s">
        <v>15</v>
      </c>
      <c r="B2723" s="5" t="s">
        <v>16</v>
      </c>
      <c r="C2723" s="6">
        <v>1329001741</v>
      </c>
      <c r="D2723" s="7" t="s">
        <v>2814</v>
      </c>
      <c r="E2723" s="7"/>
      <c r="F2723" s="8">
        <v>46091.500560555556</v>
      </c>
      <c r="G2723" s="8">
        <v>46092.699157199073</v>
      </c>
      <c r="H2723" s="9">
        <v>4</v>
      </c>
      <c r="I2723" s="6">
        <v>400901</v>
      </c>
      <c r="J2723" s="7" t="s">
        <v>2741</v>
      </c>
      <c r="K2723" s="6">
        <v>600000865</v>
      </c>
      <c r="L2723" s="10">
        <v>45887</v>
      </c>
      <c r="M2723" s="11">
        <v>47712</v>
      </c>
      <c r="N2723" s="11">
        <v>46091</v>
      </c>
      <c r="O2723" s="11">
        <v>46091</v>
      </c>
    </row>
    <row r="2724" s="2" customFormat="1" ht="30" hidden="1" customHeight="1">
      <c r="A2724" s="5" t="s">
        <v>15</v>
      </c>
      <c r="B2724" s="5" t="s">
        <v>16</v>
      </c>
      <c r="C2724" s="6">
        <v>1329001741</v>
      </c>
      <c r="D2724" s="7" t="s">
        <v>2815</v>
      </c>
      <c r="E2724" s="7"/>
      <c r="F2724" s="8">
        <v>46091.500560555556</v>
      </c>
      <c r="G2724" s="8">
        <v>46092.6982168287</v>
      </c>
      <c r="H2724" s="9">
        <v>4</v>
      </c>
      <c r="I2724" s="6">
        <v>400901</v>
      </c>
      <c r="J2724" s="7" t="s">
        <v>2741</v>
      </c>
      <c r="K2724" s="6">
        <v>600000865</v>
      </c>
      <c r="L2724" s="10">
        <v>45887</v>
      </c>
      <c r="M2724" s="11">
        <v>47712</v>
      </c>
      <c r="N2724" s="11">
        <v>46091</v>
      </c>
      <c r="O2724" s="11">
        <v>46091</v>
      </c>
    </row>
    <row r="2725" s="2" customFormat="1" ht="30" hidden="1" customHeight="1">
      <c r="A2725" s="5" t="s">
        <v>15</v>
      </c>
      <c r="B2725" s="5" t="s">
        <v>16</v>
      </c>
      <c r="C2725" s="6">
        <v>1329001741</v>
      </c>
      <c r="D2725" s="7" t="s">
        <v>2816</v>
      </c>
      <c r="E2725" s="7"/>
      <c r="F2725" s="8">
        <v>46091.500560555556</v>
      </c>
      <c r="G2725" s="8">
        <v>46092.698094004627</v>
      </c>
      <c r="H2725" s="9">
        <v>4</v>
      </c>
      <c r="I2725" s="6">
        <v>400901</v>
      </c>
      <c r="J2725" s="7" t="s">
        <v>2741</v>
      </c>
      <c r="K2725" s="6">
        <v>600000849</v>
      </c>
      <c r="L2725" s="10">
        <v>45868</v>
      </c>
      <c r="M2725" s="11">
        <v>47693</v>
      </c>
      <c r="N2725" s="11">
        <v>46091</v>
      </c>
      <c r="O2725" s="11">
        <v>46091</v>
      </c>
    </row>
    <row r="2726" s="2" customFormat="1" ht="30" hidden="1" customHeight="1">
      <c r="A2726" s="5" t="s">
        <v>15</v>
      </c>
      <c r="B2726" s="5" t="s">
        <v>16</v>
      </c>
      <c r="C2726" s="6">
        <v>1329001741</v>
      </c>
      <c r="D2726" s="7" t="s">
        <v>2817</v>
      </c>
      <c r="E2726" s="7"/>
      <c r="F2726" s="8">
        <v>46091.500560555556</v>
      </c>
      <c r="G2726" s="8">
        <v>46092.697700011573</v>
      </c>
      <c r="H2726" s="9">
        <v>4</v>
      </c>
      <c r="I2726" s="6">
        <v>400901</v>
      </c>
      <c r="J2726" s="7" t="s">
        <v>2741</v>
      </c>
      <c r="K2726" s="6">
        <v>600000628</v>
      </c>
      <c r="L2726" s="10">
        <v>45617</v>
      </c>
      <c r="M2726" s="11">
        <v>47442</v>
      </c>
      <c r="N2726" s="11">
        <v>46091</v>
      </c>
      <c r="O2726" s="11">
        <v>46091</v>
      </c>
    </row>
    <row r="2727" s="2" customFormat="1" ht="30" hidden="1" customHeight="1">
      <c r="A2727" s="5" t="s">
        <v>15</v>
      </c>
      <c r="B2727" s="5" t="s">
        <v>16</v>
      </c>
      <c r="C2727" s="6">
        <v>1329001741</v>
      </c>
      <c r="D2727" s="7" t="s">
        <v>2818</v>
      </c>
      <c r="E2727" s="7"/>
      <c r="F2727" s="8">
        <v>46091.500560555556</v>
      </c>
      <c r="G2727" s="8">
        <v>46092.697347511574</v>
      </c>
      <c r="H2727" s="9">
        <v>4</v>
      </c>
      <c r="I2727" s="6">
        <v>400901</v>
      </c>
      <c r="J2727" s="7" t="s">
        <v>2741</v>
      </c>
      <c r="K2727" s="6">
        <v>600000628</v>
      </c>
      <c r="L2727" s="10">
        <v>45617</v>
      </c>
      <c r="M2727" s="11">
        <v>47442</v>
      </c>
      <c r="N2727" s="11">
        <v>46091</v>
      </c>
      <c r="O2727" s="11">
        <v>46091</v>
      </c>
    </row>
    <row r="2728" s="2" customFormat="1" ht="30" hidden="1" customHeight="1">
      <c r="A2728" s="5" t="s">
        <v>15</v>
      </c>
      <c r="B2728" s="5" t="s">
        <v>16</v>
      </c>
      <c r="C2728" s="6">
        <v>1329001741</v>
      </c>
      <c r="D2728" s="7" t="s">
        <v>2819</v>
      </c>
      <c r="E2728" s="7"/>
      <c r="F2728" s="8">
        <v>46091.500560555556</v>
      </c>
      <c r="G2728" s="8">
        <v>46092.696904849538</v>
      </c>
      <c r="H2728" s="9">
        <v>4</v>
      </c>
      <c r="I2728" s="6">
        <v>400901</v>
      </c>
      <c r="J2728" s="7" t="s">
        <v>2741</v>
      </c>
      <c r="K2728" s="6">
        <v>600000806</v>
      </c>
      <c r="L2728" s="10">
        <v>45836</v>
      </c>
      <c r="M2728" s="11">
        <v>47661</v>
      </c>
      <c r="N2728" s="11">
        <v>46091</v>
      </c>
      <c r="O2728" s="11">
        <v>46091</v>
      </c>
    </row>
    <row r="2729" s="2" customFormat="1" ht="30" hidden="1" customHeight="1">
      <c r="A2729" s="5" t="s">
        <v>15</v>
      </c>
      <c r="B2729" s="5" t="s">
        <v>16</v>
      </c>
      <c r="C2729" s="6">
        <v>1329001741</v>
      </c>
      <c r="D2729" s="7" t="s">
        <v>2820</v>
      </c>
      <c r="E2729" s="7"/>
      <c r="F2729" s="8">
        <v>46091.500560555556</v>
      </c>
      <c r="G2729" s="8">
        <v>46092.696659236106</v>
      </c>
      <c r="H2729" s="9">
        <v>4</v>
      </c>
      <c r="I2729" s="6">
        <v>400901</v>
      </c>
      <c r="J2729" s="7" t="s">
        <v>2741</v>
      </c>
      <c r="K2729" s="6">
        <v>600000849</v>
      </c>
      <c r="L2729" s="10">
        <v>45868</v>
      </c>
      <c r="M2729" s="11">
        <v>47693</v>
      </c>
      <c r="N2729" s="11">
        <v>46091</v>
      </c>
      <c r="O2729" s="11">
        <v>46091</v>
      </c>
    </row>
    <row r="2730" s="2" customFormat="1" ht="30" hidden="1" customHeight="1">
      <c r="A2730" s="5" t="s">
        <v>15</v>
      </c>
      <c r="B2730" s="5" t="s">
        <v>16</v>
      </c>
      <c r="C2730" s="6">
        <v>1329001741</v>
      </c>
      <c r="D2730" s="7" t="s">
        <v>2821</v>
      </c>
      <c r="E2730" s="7"/>
      <c r="F2730" s="8">
        <v>46091.500560555556</v>
      </c>
      <c r="G2730" s="8">
        <v>46092.696526956017</v>
      </c>
      <c r="H2730" s="9">
        <v>4</v>
      </c>
      <c r="I2730" s="6">
        <v>400901</v>
      </c>
      <c r="J2730" s="7" t="s">
        <v>2741</v>
      </c>
      <c r="K2730" s="6">
        <v>600000849</v>
      </c>
      <c r="L2730" s="10">
        <v>45868</v>
      </c>
      <c r="M2730" s="11">
        <v>47693</v>
      </c>
      <c r="N2730" s="11">
        <v>46091</v>
      </c>
      <c r="O2730" s="11">
        <v>46091</v>
      </c>
    </row>
    <row r="2731" s="2" customFormat="1" ht="30" hidden="1" customHeight="1">
      <c r="A2731" s="5" t="s">
        <v>15</v>
      </c>
      <c r="B2731" s="5" t="s">
        <v>16</v>
      </c>
      <c r="C2731" s="6">
        <v>1329001741</v>
      </c>
      <c r="D2731" s="7" t="s">
        <v>2822</v>
      </c>
      <c r="E2731" s="7"/>
      <c r="F2731" s="8">
        <v>46091.500560555556</v>
      </c>
      <c r="G2731" s="8">
        <v>46092.696406805553</v>
      </c>
      <c r="H2731" s="9">
        <v>4</v>
      </c>
      <c r="I2731" s="6">
        <v>400901</v>
      </c>
      <c r="J2731" s="7" t="s">
        <v>2741</v>
      </c>
      <c r="K2731" s="6">
        <v>600000849</v>
      </c>
      <c r="L2731" s="10">
        <v>45868</v>
      </c>
      <c r="M2731" s="11">
        <v>47693</v>
      </c>
      <c r="N2731" s="11">
        <v>46091</v>
      </c>
      <c r="O2731" s="11">
        <v>46091</v>
      </c>
    </row>
    <row r="2732" s="2" customFormat="1" ht="30" hidden="1" customHeight="1">
      <c r="A2732" s="5" t="s">
        <v>15</v>
      </c>
      <c r="B2732" s="5" t="s">
        <v>16</v>
      </c>
      <c r="C2732" s="6">
        <v>1329001741</v>
      </c>
      <c r="D2732" s="7" t="s">
        <v>2823</v>
      </c>
      <c r="E2732" s="7"/>
      <c r="F2732" s="8">
        <v>46091.500560555556</v>
      </c>
      <c r="G2732" s="8">
        <v>46092.696152430552</v>
      </c>
      <c r="H2732" s="9">
        <v>4</v>
      </c>
      <c r="I2732" s="6">
        <v>400901</v>
      </c>
      <c r="J2732" s="7" t="s">
        <v>2741</v>
      </c>
      <c r="K2732" s="6">
        <v>600000849</v>
      </c>
      <c r="L2732" s="10">
        <v>45868</v>
      </c>
      <c r="M2732" s="11">
        <v>47693</v>
      </c>
      <c r="N2732" s="11">
        <v>46091</v>
      </c>
      <c r="O2732" s="11">
        <v>46091</v>
      </c>
    </row>
    <row r="2733" s="2" customFormat="1" ht="30" hidden="1" customHeight="1">
      <c r="A2733" s="5" t="s">
        <v>15</v>
      </c>
      <c r="B2733" s="5" t="s">
        <v>16</v>
      </c>
      <c r="C2733" s="6">
        <v>1329001741</v>
      </c>
      <c r="D2733" s="7" t="s">
        <v>2824</v>
      </c>
      <c r="E2733" s="7"/>
      <c r="F2733" s="8">
        <v>46091.500560555556</v>
      </c>
      <c r="G2733" s="8">
        <v>46092.695240972222</v>
      </c>
      <c r="H2733" s="9">
        <v>4</v>
      </c>
      <c r="I2733" s="6">
        <v>400901</v>
      </c>
      <c r="J2733" s="7" t="s">
        <v>2741</v>
      </c>
      <c r="K2733" s="6">
        <v>600000865</v>
      </c>
      <c r="L2733" s="10">
        <v>45887</v>
      </c>
      <c r="M2733" s="11">
        <v>47712</v>
      </c>
      <c r="N2733" s="11">
        <v>46091</v>
      </c>
      <c r="O2733" s="11">
        <v>46091</v>
      </c>
    </row>
    <row r="2734" s="2" customFormat="1" ht="30" hidden="1" customHeight="1">
      <c r="A2734" s="5" t="s">
        <v>15</v>
      </c>
      <c r="B2734" s="5" t="s">
        <v>16</v>
      </c>
      <c r="C2734" s="6">
        <v>1329001741</v>
      </c>
      <c r="D2734" s="7" t="s">
        <v>2825</v>
      </c>
      <c r="E2734" s="7"/>
      <c r="F2734" s="8">
        <v>46091.500560555556</v>
      </c>
      <c r="G2734" s="8">
        <v>46092.694458437501</v>
      </c>
      <c r="H2734" s="9">
        <v>4</v>
      </c>
      <c r="I2734" s="6">
        <v>400901</v>
      </c>
      <c r="J2734" s="7" t="s">
        <v>2741</v>
      </c>
      <c r="K2734" s="6">
        <v>600000865</v>
      </c>
      <c r="L2734" s="10">
        <v>45887</v>
      </c>
      <c r="M2734" s="11">
        <v>47712</v>
      </c>
      <c r="N2734" s="11">
        <v>46091</v>
      </c>
      <c r="O2734" s="11">
        <v>46091</v>
      </c>
    </row>
    <row r="2735" s="2" customFormat="1" ht="30" hidden="1" customHeight="1">
      <c r="A2735" s="5" t="s">
        <v>111</v>
      </c>
      <c r="B2735" s="5" t="s">
        <v>16</v>
      </c>
      <c r="C2735" s="6">
        <v>1329001739</v>
      </c>
      <c r="D2735" s="7" t="s">
        <v>2826</v>
      </c>
      <c r="E2735" s="7"/>
      <c r="F2735" s="8">
        <v>46092.26630383102</v>
      </c>
      <c r="G2735" s="8">
        <v>46092.29697831018</v>
      </c>
      <c r="H2735" s="9">
        <v>4</v>
      </c>
      <c r="I2735" s="6">
        <v>400901</v>
      </c>
      <c r="J2735" s="7" t="s">
        <v>2741</v>
      </c>
      <c r="K2735" s="6">
        <v>600000706</v>
      </c>
      <c r="L2735" s="10">
        <v>45731</v>
      </c>
      <c r="M2735" s="11">
        <v>47556</v>
      </c>
      <c r="N2735" s="11"/>
      <c r="O2735" s="11"/>
    </row>
    <row r="2736" s="2" customFormat="1" ht="30" hidden="1" customHeight="1">
      <c r="A2736" s="5" t="s">
        <v>111</v>
      </c>
      <c r="B2736" s="5" t="s">
        <v>16</v>
      </c>
      <c r="C2736" s="6">
        <v>1329001739</v>
      </c>
      <c r="D2736" s="7" t="s">
        <v>2827</v>
      </c>
      <c r="E2736" s="7"/>
      <c r="F2736" s="8">
        <v>46092.26630383102</v>
      </c>
      <c r="G2736" s="8">
        <v>46092.30695997685</v>
      </c>
      <c r="H2736" s="9">
        <v>4</v>
      </c>
      <c r="I2736" s="6">
        <v>400903</v>
      </c>
      <c r="J2736" s="7" t="s">
        <v>564</v>
      </c>
      <c r="K2736" s="6">
        <v>600000971</v>
      </c>
      <c r="L2736" s="10">
        <v>46072</v>
      </c>
      <c r="M2736" s="11">
        <v>47897</v>
      </c>
      <c r="N2736" s="11"/>
      <c r="O2736" s="11"/>
    </row>
    <row r="2737" s="2" customFormat="1" ht="30" hidden="1" customHeight="1">
      <c r="A2737" s="5" t="s">
        <v>111</v>
      </c>
      <c r="B2737" s="5" t="s">
        <v>16</v>
      </c>
      <c r="C2737" s="6">
        <v>1329001739</v>
      </c>
      <c r="D2737" s="7" t="s">
        <v>2828</v>
      </c>
      <c r="E2737" s="7"/>
      <c r="F2737" s="8">
        <v>46092.26630383102</v>
      </c>
      <c r="G2737" s="8">
        <v>46092.284214004627</v>
      </c>
      <c r="H2737" s="9">
        <v>4</v>
      </c>
      <c r="I2737" s="6">
        <v>400903</v>
      </c>
      <c r="J2737" s="7" t="s">
        <v>564</v>
      </c>
      <c r="K2737" s="6">
        <v>600000970</v>
      </c>
      <c r="L2737" s="10">
        <v>46072</v>
      </c>
      <c r="M2737" s="11">
        <v>47897</v>
      </c>
      <c r="N2737" s="11"/>
      <c r="O2737" s="11"/>
    </row>
    <row r="2738" s="2" customFormat="1" ht="30" hidden="1" customHeight="1">
      <c r="A2738" s="5" t="s">
        <v>111</v>
      </c>
      <c r="B2738" s="5" t="s">
        <v>16</v>
      </c>
      <c r="C2738" s="6">
        <v>1329001739</v>
      </c>
      <c r="D2738" s="7" t="s">
        <v>2829</v>
      </c>
      <c r="E2738" s="7"/>
      <c r="F2738" s="8">
        <v>46092.26630383102</v>
      </c>
      <c r="G2738" s="8">
        <v>46092.306538240737</v>
      </c>
      <c r="H2738" s="9">
        <v>4</v>
      </c>
      <c r="I2738" s="6">
        <v>400903</v>
      </c>
      <c r="J2738" s="7" t="s">
        <v>564</v>
      </c>
      <c r="K2738" s="6">
        <v>600000971</v>
      </c>
      <c r="L2738" s="10">
        <v>46072</v>
      </c>
      <c r="M2738" s="11">
        <v>47897</v>
      </c>
      <c r="N2738" s="11"/>
      <c r="O2738" s="11"/>
    </row>
    <row r="2739" s="2" customFormat="1" ht="30" hidden="1" customHeight="1">
      <c r="A2739" s="5" t="s">
        <v>111</v>
      </c>
      <c r="B2739" s="5" t="s">
        <v>16</v>
      </c>
      <c r="C2739" s="6">
        <v>1329001739</v>
      </c>
      <c r="D2739" s="7" t="s">
        <v>2830</v>
      </c>
      <c r="E2739" s="7"/>
      <c r="F2739" s="8">
        <v>46092.26630383102</v>
      </c>
      <c r="G2739" s="8">
        <v>46092.303281990738</v>
      </c>
      <c r="H2739" s="9">
        <v>4</v>
      </c>
      <c r="I2739" s="6">
        <v>400903</v>
      </c>
      <c r="J2739" s="7" t="s">
        <v>564</v>
      </c>
      <c r="K2739" s="6">
        <v>600000986</v>
      </c>
      <c r="L2739" s="10">
        <v>46072</v>
      </c>
      <c r="M2739" s="11">
        <v>47897</v>
      </c>
      <c r="N2739" s="11"/>
      <c r="O2739" s="11"/>
    </row>
    <row r="2740" s="2" customFormat="1" ht="30" hidden="1" customHeight="1">
      <c r="A2740" s="5" t="s">
        <v>111</v>
      </c>
      <c r="B2740" s="5" t="s">
        <v>16</v>
      </c>
      <c r="C2740" s="6">
        <v>1329001739</v>
      </c>
      <c r="D2740" s="7" t="s">
        <v>2831</v>
      </c>
      <c r="E2740" s="7"/>
      <c r="F2740" s="8">
        <v>46092.26630383102</v>
      </c>
      <c r="G2740" s="8">
        <v>46092.301974502312</v>
      </c>
      <c r="H2740" s="9">
        <v>4</v>
      </c>
      <c r="I2740" s="6">
        <v>400903</v>
      </c>
      <c r="J2740" s="7" t="s">
        <v>564</v>
      </c>
      <c r="K2740" s="6">
        <v>600000992</v>
      </c>
      <c r="L2740" s="10">
        <v>46072</v>
      </c>
      <c r="M2740" s="11">
        <v>47897</v>
      </c>
      <c r="N2740" s="11"/>
      <c r="O2740" s="11"/>
    </row>
    <row r="2741" s="2" customFormat="1" ht="30" hidden="1" customHeight="1">
      <c r="A2741" s="5" t="s">
        <v>111</v>
      </c>
      <c r="B2741" s="5" t="s">
        <v>16</v>
      </c>
      <c r="C2741" s="6">
        <v>1329001739</v>
      </c>
      <c r="D2741" s="7" t="s">
        <v>2832</v>
      </c>
      <c r="E2741" s="7"/>
      <c r="F2741" s="8">
        <v>46092.26630383102</v>
      </c>
      <c r="G2741" s="8">
        <v>46092.300474351847</v>
      </c>
      <c r="H2741" s="9">
        <v>4</v>
      </c>
      <c r="I2741" s="6">
        <v>400903</v>
      </c>
      <c r="J2741" s="7" t="s">
        <v>564</v>
      </c>
      <c r="K2741" s="6">
        <v>600000986</v>
      </c>
      <c r="L2741" s="10">
        <v>46072</v>
      </c>
      <c r="M2741" s="11">
        <v>47897</v>
      </c>
      <c r="N2741" s="11"/>
      <c r="O2741" s="11"/>
    </row>
    <row r="2742" s="2" customFormat="1" ht="30" hidden="1" customHeight="1">
      <c r="A2742" s="5" t="s">
        <v>111</v>
      </c>
      <c r="B2742" s="5" t="s">
        <v>16</v>
      </c>
      <c r="C2742" s="6">
        <v>1329001739</v>
      </c>
      <c r="D2742" s="7" t="s">
        <v>2833</v>
      </c>
      <c r="E2742" s="7"/>
      <c r="F2742" s="8">
        <v>46092.26630383102</v>
      </c>
      <c r="G2742" s="8">
        <v>46092.297500706016</v>
      </c>
      <c r="H2742" s="9">
        <v>4</v>
      </c>
      <c r="I2742" s="6">
        <v>400903</v>
      </c>
      <c r="J2742" s="7" t="s">
        <v>564</v>
      </c>
      <c r="K2742" s="6">
        <v>600000986</v>
      </c>
      <c r="L2742" s="10">
        <v>46072</v>
      </c>
      <c r="M2742" s="11">
        <v>47897</v>
      </c>
      <c r="N2742" s="11"/>
      <c r="O2742" s="11"/>
    </row>
    <row r="2743" s="2" customFormat="1" ht="30" hidden="1" customHeight="1">
      <c r="A2743" s="5" t="s">
        <v>111</v>
      </c>
      <c r="B2743" s="5" t="s">
        <v>16</v>
      </c>
      <c r="C2743" s="6">
        <v>1329001739</v>
      </c>
      <c r="D2743" s="7" t="s">
        <v>2834</v>
      </c>
      <c r="E2743" s="7"/>
      <c r="F2743" s="8">
        <v>46092.26630383102</v>
      </c>
      <c r="G2743" s="8">
        <v>46092.296445312495</v>
      </c>
      <c r="H2743" s="9">
        <v>4</v>
      </c>
      <c r="I2743" s="6">
        <v>400903</v>
      </c>
      <c r="J2743" s="7" t="s">
        <v>564</v>
      </c>
      <c r="K2743" s="6">
        <v>600000994</v>
      </c>
      <c r="L2743" s="10">
        <v>46072</v>
      </c>
      <c r="M2743" s="11">
        <v>47897</v>
      </c>
      <c r="N2743" s="11"/>
      <c r="O2743" s="11"/>
    </row>
    <row r="2744" s="2" customFormat="1" ht="30" hidden="1" customHeight="1">
      <c r="A2744" s="5" t="s">
        <v>111</v>
      </c>
      <c r="B2744" s="5" t="s">
        <v>16</v>
      </c>
      <c r="C2744" s="6">
        <v>1329001739</v>
      </c>
      <c r="D2744" s="7" t="s">
        <v>2835</v>
      </c>
      <c r="E2744" s="7"/>
      <c r="F2744" s="8">
        <v>46092.26630383102</v>
      </c>
      <c r="G2744" s="8">
        <v>46092.295977118054</v>
      </c>
      <c r="H2744" s="9">
        <v>4</v>
      </c>
      <c r="I2744" s="6">
        <v>400903</v>
      </c>
      <c r="J2744" s="7" t="s">
        <v>564</v>
      </c>
      <c r="K2744" s="6">
        <v>600000995</v>
      </c>
      <c r="L2744" s="10">
        <v>46072</v>
      </c>
      <c r="M2744" s="11">
        <v>47897</v>
      </c>
      <c r="N2744" s="11"/>
      <c r="O2744" s="11"/>
    </row>
    <row r="2745" s="2" customFormat="1" ht="30" hidden="1" customHeight="1">
      <c r="A2745" s="5" t="s">
        <v>111</v>
      </c>
      <c r="B2745" s="5" t="s">
        <v>16</v>
      </c>
      <c r="C2745" s="6">
        <v>1329001739</v>
      </c>
      <c r="D2745" s="7" t="s">
        <v>2836</v>
      </c>
      <c r="E2745" s="7"/>
      <c r="F2745" s="8">
        <v>46092.26630383102</v>
      </c>
      <c r="G2745" s="8">
        <v>46092.295458981476</v>
      </c>
      <c r="H2745" s="9">
        <v>4</v>
      </c>
      <c r="I2745" s="6">
        <v>400903</v>
      </c>
      <c r="J2745" s="7" t="s">
        <v>564</v>
      </c>
      <c r="K2745" s="6">
        <v>600000994</v>
      </c>
      <c r="L2745" s="10">
        <v>46072</v>
      </c>
      <c r="M2745" s="11">
        <v>47897</v>
      </c>
      <c r="N2745" s="11"/>
      <c r="O2745" s="11"/>
    </row>
    <row r="2746" s="2" customFormat="1" ht="30" hidden="1" customHeight="1">
      <c r="A2746" s="5" t="s">
        <v>111</v>
      </c>
      <c r="B2746" s="5" t="s">
        <v>16</v>
      </c>
      <c r="C2746" s="6">
        <v>1329001739</v>
      </c>
      <c r="D2746" s="7" t="s">
        <v>2837</v>
      </c>
      <c r="E2746" s="7"/>
      <c r="F2746" s="8">
        <v>46092.26630383102</v>
      </c>
      <c r="G2746" s="8">
        <v>46092.294935509257</v>
      </c>
      <c r="H2746" s="9">
        <v>4</v>
      </c>
      <c r="I2746" s="6">
        <v>400903</v>
      </c>
      <c r="J2746" s="7" t="s">
        <v>564</v>
      </c>
      <c r="K2746" s="6">
        <v>600000994</v>
      </c>
      <c r="L2746" s="10">
        <v>46072</v>
      </c>
      <c r="M2746" s="11">
        <v>47897</v>
      </c>
      <c r="N2746" s="11"/>
      <c r="O2746" s="11"/>
    </row>
    <row r="2747" s="2" customFormat="1" ht="30" hidden="1" customHeight="1">
      <c r="A2747" s="5" t="s">
        <v>111</v>
      </c>
      <c r="B2747" s="5" t="s">
        <v>16</v>
      </c>
      <c r="C2747" s="6">
        <v>1329001739</v>
      </c>
      <c r="D2747" s="7" t="s">
        <v>2838</v>
      </c>
      <c r="E2747" s="7"/>
      <c r="F2747" s="8">
        <v>46092.26630383102</v>
      </c>
      <c r="G2747" s="8">
        <v>46092.29353023148</v>
      </c>
      <c r="H2747" s="9">
        <v>4</v>
      </c>
      <c r="I2747" s="6">
        <v>400903</v>
      </c>
      <c r="J2747" s="7" t="s">
        <v>564</v>
      </c>
      <c r="K2747" s="6">
        <v>600000995</v>
      </c>
      <c r="L2747" s="10">
        <v>46072</v>
      </c>
      <c r="M2747" s="11">
        <v>47897</v>
      </c>
      <c r="N2747" s="11"/>
      <c r="O2747" s="11"/>
    </row>
    <row r="2748" s="2" customFormat="1" ht="30" hidden="1" customHeight="1">
      <c r="A2748" s="5" t="s">
        <v>111</v>
      </c>
      <c r="B2748" s="5" t="s">
        <v>16</v>
      </c>
      <c r="C2748" s="6">
        <v>1329001739</v>
      </c>
      <c r="D2748" s="7" t="s">
        <v>2839</v>
      </c>
      <c r="E2748" s="7"/>
      <c r="F2748" s="8">
        <v>46092.26630383102</v>
      </c>
      <c r="G2748" s="8">
        <v>46092.292494861111</v>
      </c>
      <c r="H2748" s="9">
        <v>4</v>
      </c>
      <c r="I2748" s="6">
        <v>400903</v>
      </c>
      <c r="J2748" s="7" t="s">
        <v>564</v>
      </c>
      <c r="K2748" s="6">
        <v>600000995</v>
      </c>
      <c r="L2748" s="10">
        <v>46072</v>
      </c>
      <c r="M2748" s="11">
        <v>47897</v>
      </c>
      <c r="N2748" s="11"/>
      <c r="O2748" s="11"/>
    </row>
    <row r="2749" s="2" customFormat="1" ht="30" hidden="1" customHeight="1">
      <c r="A2749" s="5" t="s">
        <v>111</v>
      </c>
      <c r="B2749" s="5" t="s">
        <v>16</v>
      </c>
      <c r="C2749" s="6">
        <v>1329001739</v>
      </c>
      <c r="D2749" s="7" t="s">
        <v>2840</v>
      </c>
      <c r="E2749" s="7"/>
      <c r="F2749" s="8">
        <v>46092.26630383102</v>
      </c>
      <c r="G2749" s="8">
        <v>46092.29056898148</v>
      </c>
      <c r="H2749" s="9">
        <v>4</v>
      </c>
      <c r="I2749" s="6">
        <v>400903</v>
      </c>
      <c r="J2749" s="7" t="s">
        <v>564</v>
      </c>
      <c r="K2749" s="6">
        <v>600000992</v>
      </c>
      <c r="L2749" s="10">
        <v>46072</v>
      </c>
      <c r="M2749" s="11">
        <v>47897</v>
      </c>
      <c r="N2749" s="11"/>
      <c r="O2749" s="11"/>
    </row>
    <row r="2750" s="2" customFormat="1" ht="30" hidden="1" customHeight="1">
      <c r="A2750" s="5" t="s">
        <v>111</v>
      </c>
      <c r="B2750" s="5" t="s">
        <v>16</v>
      </c>
      <c r="C2750" s="6">
        <v>1329001739</v>
      </c>
      <c r="D2750" s="7" t="s">
        <v>2841</v>
      </c>
      <c r="E2750" s="7"/>
      <c r="F2750" s="8">
        <v>46092.26630383102</v>
      </c>
      <c r="G2750" s="8">
        <v>46092.291794050921</v>
      </c>
      <c r="H2750" s="9">
        <v>4</v>
      </c>
      <c r="I2750" s="6">
        <v>400903</v>
      </c>
      <c r="J2750" s="7" t="s">
        <v>564</v>
      </c>
      <c r="K2750" s="6">
        <v>600000986</v>
      </c>
      <c r="L2750" s="10">
        <v>46072</v>
      </c>
      <c r="M2750" s="11">
        <v>47897</v>
      </c>
      <c r="N2750" s="11"/>
      <c r="O2750" s="11"/>
    </row>
    <row r="2751" s="2" customFormat="1" ht="30" hidden="1" customHeight="1">
      <c r="A2751" s="5" t="s">
        <v>111</v>
      </c>
      <c r="B2751" s="5" t="s">
        <v>16</v>
      </c>
      <c r="C2751" s="6">
        <v>1329001739</v>
      </c>
      <c r="D2751" s="7" t="s">
        <v>2842</v>
      </c>
      <c r="E2751" s="7"/>
      <c r="F2751" s="8">
        <v>46092.26630383102</v>
      </c>
      <c r="G2751" s="8">
        <v>46092.271465011574</v>
      </c>
      <c r="H2751" s="9">
        <v>4</v>
      </c>
      <c r="I2751" s="6">
        <v>400901</v>
      </c>
      <c r="J2751" s="7" t="s">
        <v>2741</v>
      </c>
      <c r="K2751" s="6">
        <v>600000806</v>
      </c>
      <c r="L2751" s="10">
        <v>45731</v>
      </c>
      <c r="M2751" s="11">
        <v>47556</v>
      </c>
      <c r="N2751" s="11"/>
      <c r="O2751" s="11"/>
    </row>
    <row r="2752" s="2" customFormat="1" ht="30" hidden="1" customHeight="1">
      <c r="A2752" s="5" t="s">
        <v>111</v>
      </c>
      <c r="B2752" s="5" t="s">
        <v>16</v>
      </c>
      <c r="C2752" s="6">
        <v>1329001739</v>
      </c>
      <c r="D2752" s="7" t="s">
        <v>2843</v>
      </c>
      <c r="E2752" s="7"/>
      <c r="F2752" s="8">
        <v>46092.26630383102</v>
      </c>
      <c r="G2752" s="8">
        <v>46092.304423715279</v>
      </c>
      <c r="H2752" s="9">
        <v>4</v>
      </c>
      <c r="I2752" s="6">
        <v>400901</v>
      </c>
      <c r="J2752" s="7" t="s">
        <v>2741</v>
      </c>
      <c r="K2752" s="6">
        <v>600000706</v>
      </c>
      <c r="L2752" s="10">
        <v>45731</v>
      </c>
      <c r="M2752" s="11">
        <v>47556</v>
      </c>
      <c r="N2752" s="11"/>
      <c r="O2752" s="11"/>
    </row>
    <row r="2753" s="2" customFormat="1" ht="30" hidden="1" customHeight="1">
      <c r="A2753" s="5" t="s">
        <v>111</v>
      </c>
      <c r="B2753" s="5" t="s">
        <v>16</v>
      </c>
      <c r="C2753" s="6">
        <v>1329001739</v>
      </c>
      <c r="D2753" s="7" t="s">
        <v>2844</v>
      </c>
      <c r="E2753" s="7"/>
      <c r="F2753" s="8">
        <v>46092.26630383102</v>
      </c>
      <c r="G2753" s="8">
        <v>46092.302743564811</v>
      </c>
      <c r="H2753" s="9">
        <v>4</v>
      </c>
      <c r="I2753" s="6">
        <v>400901</v>
      </c>
      <c r="J2753" s="7" t="s">
        <v>2741</v>
      </c>
      <c r="K2753" s="6">
        <v>600000706</v>
      </c>
      <c r="L2753" s="10">
        <v>45731</v>
      </c>
      <c r="M2753" s="11">
        <v>47556</v>
      </c>
      <c r="N2753" s="11"/>
      <c r="O2753" s="11"/>
    </row>
    <row r="2754" s="2" customFormat="1" ht="30" hidden="1" customHeight="1">
      <c r="A2754" s="5" t="s">
        <v>111</v>
      </c>
      <c r="B2754" s="5" t="s">
        <v>16</v>
      </c>
      <c r="C2754" s="6">
        <v>1329001739</v>
      </c>
      <c r="D2754" s="7" t="s">
        <v>2845</v>
      </c>
      <c r="E2754" s="7"/>
      <c r="F2754" s="8">
        <v>46092.26630383102</v>
      </c>
      <c r="G2754" s="8">
        <v>46092.301539849534</v>
      </c>
      <c r="H2754" s="9">
        <v>4</v>
      </c>
      <c r="I2754" s="6">
        <v>400901</v>
      </c>
      <c r="J2754" s="7" t="s">
        <v>2741</v>
      </c>
      <c r="K2754" s="6">
        <v>600000628</v>
      </c>
      <c r="L2754" s="10">
        <v>45982</v>
      </c>
      <c r="M2754" s="11">
        <v>47807</v>
      </c>
      <c r="N2754" s="11"/>
      <c r="O2754" s="11"/>
    </row>
    <row r="2755" s="2" customFormat="1" ht="30" hidden="1" customHeight="1">
      <c r="A2755" s="5" t="s">
        <v>111</v>
      </c>
      <c r="B2755" s="5" t="s">
        <v>16</v>
      </c>
      <c r="C2755" s="6">
        <v>1329001739</v>
      </c>
      <c r="D2755" s="7" t="s">
        <v>2846</v>
      </c>
      <c r="E2755" s="7"/>
      <c r="F2755" s="8">
        <v>46092.26630383102</v>
      </c>
      <c r="G2755" s="8">
        <v>46092.299814733793</v>
      </c>
      <c r="H2755" s="9">
        <v>4</v>
      </c>
      <c r="I2755" s="6">
        <v>400901</v>
      </c>
      <c r="J2755" s="7" t="s">
        <v>2741</v>
      </c>
      <c r="K2755" s="6">
        <v>600000706</v>
      </c>
      <c r="L2755" s="10">
        <v>45731</v>
      </c>
      <c r="M2755" s="11">
        <v>47556</v>
      </c>
      <c r="N2755" s="11"/>
      <c r="O2755" s="11"/>
    </row>
    <row r="2756" s="2" customFormat="1" ht="30" hidden="1" customHeight="1">
      <c r="A2756" s="5" t="s">
        <v>111</v>
      </c>
      <c r="B2756" s="5" t="s">
        <v>16</v>
      </c>
      <c r="C2756" s="6">
        <v>1329001739</v>
      </c>
      <c r="D2756" s="7" t="s">
        <v>2847</v>
      </c>
      <c r="E2756" s="7"/>
      <c r="F2756" s="8">
        <v>46092.26630383102</v>
      </c>
      <c r="G2756" s="8">
        <v>46092.299346215274</v>
      </c>
      <c r="H2756" s="9">
        <v>4</v>
      </c>
      <c r="I2756" s="6">
        <v>400901</v>
      </c>
      <c r="J2756" s="7" t="s">
        <v>2741</v>
      </c>
      <c r="K2756" s="6">
        <v>600000807</v>
      </c>
      <c r="L2756" s="10">
        <v>45836</v>
      </c>
      <c r="M2756" s="11">
        <v>47661</v>
      </c>
      <c r="N2756" s="11"/>
      <c r="O2756" s="11"/>
    </row>
    <row r="2757" s="2" customFormat="1" ht="30" hidden="1" customHeight="1">
      <c r="A2757" s="5" t="s">
        <v>111</v>
      </c>
      <c r="B2757" s="5" t="s">
        <v>16</v>
      </c>
      <c r="C2757" s="6">
        <v>1329001739</v>
      </c>
      <c r="D2757" s="7" t="s">
        <v>2848</v>
      </c>
      <c r="E2757" s="7"/>
      <c r="F2757" s="8">
        <v>46092.26630383102</v>
      </c>
      <c r="G2757" s="8">
        <v>46092.29866</v>
      </c>
      <c r="H2757" s="9">
        <v>4</v>
      </c>
      <c r="I2757" s="6">
        <v>400901</v>
      </c>
      <c r="J2757" s="7" t="s">
        <v>2741</v>
      </c>
      <c r="K2757" s="6">
        <v>600000706</v>
      </c>
      <c r="L2757" s="10">
        <v>45731</v>
      </c>
      <c r="M2757" s="11">
        <v>47556</v>
      </c>
      <c r="N2757" s="11"/>
      <c r="O2757" s="11"/>
    </row>
    <row r="2758" s="2" customFormat="1" ht="30" hidden="1" customHeight="1">
      <c r="A2758" s="5" t="s">
        <v>111</v>
      </c>
      <c r="B2758" s="5" t="s">
        <v>16</v>
      </c>
      <c r="C2758" s="6">
        <v>1329001739</v>
      </c>
      <c r="D2758" s="7" t="s">
        <v>2849</v>
      </c>
      <c r="E2758" s="7"/>
      <c r="F2758" s="8">
        <v>46092.26630383102</v>
      </c>
      <c r="G2758" s="8">
        <v>46092.301073159717</v>
      </c>
      <c r="H2758" s="9">
        <v>4</v>
      </c>
      <c r="I2758" s="6">
        <v>400901</v>
      </c>
      <c r="J2758" s="7" t="s">
        <v>2741</v>
      </c>
      <c r="K2758" s="6">
        <v>600000806</v>
      </c>
      <c r="L2758" s="10">
        <v>45731</v>
      </c>
      <c r="M2758" s="11">
        <v>47556</v>
      </c>
      <c r="N2758" s="11"/>
      <c r="O2758" s="11"/>
    </row>
    <row r="2759" s="2" customFormat="1" ht="30" hidden="1" customHeight="1">
      <c r="A2759" s="5" t="s">
        <v>111</v>
      </c>
      <c r="B2759" s="5" t="s">
        <v>16</v>
      </c>
      <c r="C2759" s="6">
        <v>1329001739</v>
      </c>
      <c r="D2759" s="7" t="s">
        <v>2850</v>
      </c>
      <c r="E2759" s="7"/>
      <c r="F2759" s="8">
        <v>46092.26630383102</v>
      </c>
      <c r="G2759" s="8">
        <v>46092.29817765046</v>
      </c>
      <c r="H2759" s="9">
        <v>4</v>
      </c>
      <c r="I2759" s="6">
        <v>400901</v>
      </c>
      <c r="J2759" s="7" t="s">
        <v>2741</v>
      </c>
      <c r="K2759" s="6">
        <v>600000806</v>
      </c>
      <c r="L2759" s="10">
        <v>45731</v>
      </c>
      <c r="M2759" s="11">
        <v>47556</v>
      </c>
      <c r="N2759" s="11"/>
      <c r="O2759" s="11"/>
    </row>
    <row r="2760" s="2" customFormat="1" ht="30" hidden="1" customHeight="1">
      <c r="A2760" s="5" t="s">
        <v>111</v>
      </c>
      <c r="B2760" s="5" t="s">
        <v>16</v>
      </c>
      <c r="C2760" s="6">
        <v>1329001739</v>
      </c>
      <c r="D2760" s="7" t="s">
        <v>2851</v>
      </c>
      <c r="E2760" s="7"/>
      <c r="F2760" s="8">
        <v>46092.26630383102</v>
      </c>
      <c r="G2760" s="8">
        <v>46092.294262870368</v>
      </c>
      <c r="H2760" s="9">
        <v>4</v>
      </c>
      <c r="I2760" s="6">
        <v>400901</v>
      </c>
      <c r="J2760" s="7" t="s">
        <v>2741</v>
      </c>
      <c r="K2760" s="6">
        <v>600000806</v>
      </c>
      <c r="L2760" s="10">
        <v>45731</v>
      </c>
      <c r="M2760" s="11">
        <v>47556</v>
      </c>
      <c r="N2760" s="11"/>
      <c r="O2760" s="11"/>
    </row>
    <row r="2761" s="2" customFormat="1" ht="30" hidden="1" customHeight="1">
      <c r="A2761" s="5" t="s">
        <v>111</v>
      </c>
      <c r="B2761" s="5" t="s">
        <v>16</v>
      </c>
      <c r="C2761" s="6">
        <v>1329001739</v>
      </c>
      <c r="D2761" s="7" t="s">
        <v>2852</v>
      </c>
      <c r="E2761" s="7"/>
      <c r="F2761" s="8">
        <v>46092.26630383102</v>
      </c>
      <c r="G2761" s="8">
        <v>46092.293054398149</v>
      </c>
      <c r="H2761" s="9">
        <v>4</v>
      </c>
      <c r="I2761" s="6">
        <v>400901</v>
      </c>
      <c r="J2761" s="7" t="s">
        <v>2741</v>
      </c>
      <c r="K2761" s="6">
        <v>600000707</v>
      </c>
      <c r="L2761" s="10">
        <v>45732</v>
      </c>
      <c r="M2761" s="11">
        <v>47557</v>
      </c>
      <c r="N2761" s="11"/>
      <c r="O2761" s="11"/>
    </row>
    <row r="2762" s="2" customFormat="1" ht="30" hidden="1" customHeight="1">
      <c r="A2762" s="5" t="s">
        <v>111</v>
      </c>
      <c r="B2762" s="5" t="s">
        <v>16</v>
      </c>
      <c r="C2762" s="6">
        <v>1329001739</v>
      </c>
      <c r="D2762" s="7" t="s">
        <v>2853</v>
      </c>
      <c r="E2762" s="7"/>
      <c r="F2762" s="8">
        <v>46092.26630383102</v>
      </c>
      <c r="G2762" s="8">
        <v>46092.274731655089</v>
      </c>
      <c r="H2762" s="9">
        <v>4</v>
      </c>
      <c r="I2762" s="6">
        <v>400901</v>
      </c>
      <c r="J2762" s="7" t="s">
        <v>2741</v>
      </c>
      <c r="K2762" s="6">
        <v>600000706</v>
      </c>
      <c r="L2762" s="10">
        <v>45731</v>
      </c>
      <c r="M2762" s="11">
        <v>47556</v>
      </c>
      <c r="N2762" s="11"/>
      <c r="O2762" s="11"/>
    </row>
    <row r="2763" s="2" customFormat="1" ht="30" hidden="1" customHeight="1">
      <c r="A2763" s="5" t="s">
        <v>111</v>
      </c>
      <c r="B2763" s="5" t="s">
        <v>16</v>
      </c>
      <c r="C2763" s="6">
        <v>1329001739</v>
      </c>
      <c r="D2763" s="7" t="s">
        <v>2854</v>
      </c>
      <c r="E2763" s="7"/>
      <c r="F2763" s="8">
        <v>46092.26630383102</v>
      </c>
      <c r="G2763" s="8">
        <v>46092.273261608796</v>
      </c>
      <c r="H2763" s="9">
        <v>4</v>
      </c>
      <c r="I2763" s="6">
        <v>400901</v>
      </c>
      <c r="J2763" s="7" t="s">
        <v>2741</v>
      </c>
      <c r="K2763" s="6">
        <v>600000628</v>
      </c>
      <c r="L2763" s="10">
        <v>45982</v>
      </c>
      <c r="M2763" s="11">
        <v>47807</v>
      </c>
      <c r="N2763" s="11"/>
      <c r="O2763" s="11"/>
    </row>
    <row r="2764" s="2" customFormat="1" ht="30" hidden="1" customHeight="1">
      <c r="A2764" s="5" t="s">
        <v>111</v>
      </c>
      <c r="B2764" s="5" t="s">
        <v>16</v>
      </c>
      <c r="C2764" s="6">
        <v>1329001739</v>
      </c>
      <c r="D2764" s="7" t="s">
        <v>2855</v>
      </c>
      <c r="E2764" s="7"/>
      <c r="F2764" s="8">
        <v>46092.26630383102</v>
      </c>
      <c r="G2764" s="8">
        <v>46092.272748645832</v>
      </c>
      <c r="H2764" s="9">
        <v>4</v>
      </c>
      <c r="I2764" s="6">
        <v>400901</v>
      </c>
      <c r="J2764" s="7" t="s">
        <v>2741</v>
      </c>
      <c r="K2764" s="6">
        <v>600000628</v>
      </c>
      <c r="L2764" s="10">
        <v>45982</v>
      </c>
      <c r="M2764" s="11">
        <v>47807</v>
      </c>
      <c r="N2764" s="11"/>
      <c r="O2764" s="11"/>
    </row>
    <row r="2765" s="2" customFormat="1" ht="30" hidden="1" customHeight="1">
      <c r="A2765" s="5" t="s">
        <v>15</v>
      </c>
      <c r="B2765" s="5" t="s">
        <v>16</v>
      </c>
      <c r="C2765" s="6">
        <v>1329001745</v>
      </c>
      <c r="D2765" s="7" t="s">
        <v>2856</v>
      </c>
      <c r="E2765" s="7"/>
      <c r="F2765" s="8">
        <v>46092.586384513888</v>
      </c>
      <c r="G2765" s="8">
        <v>46092.679182557869</v>
      </c>
      <c r="H2765" s="9">
        <v>4</v>
      </c>
      <c r="I2765" s="6">
        <v>400432</v>
      </c>
      <c r="J2765" s="7" t="s">
        <v>49</v>
      </c>
      <c r="K2765" s="6">
        <v>100009590</v>
      </c>
      <c r="L2765" s="10">
        <v>45872</v>
      </c>
      <c r="M2765" s="11">
        <v>47697</v>
      </c>
      <c r="N2765" s="11"/>
      <c r="O2765" s="11"/>
    </row>
    <row r="2766" s="2" customFormat="1" ht="30" hidden="1" customHeight="1">
      <c r="A2766" s="5" t="s">
        <v>15</v>
      </c>
      <c r="B2766" s="5" t="s">
        <v>16</v>
      </c>
      <c r="C2766" s="6">
        <v>1329001745</v>
      </c>
      <c r="D2766" s="7" t="s">
        <v>2857</v>
      </c>
      <c r="E2766" s="7"/>
      <c r="F2766" s="8">
        <v>46092.586384513888</v>
      </c>
      <c r="G2766" s="8">
        <v>46092.678300115738</v>
      </c>
      <c r="H2766" s="9">
        <v>4</v>
      </c>
      <c r="I2766" s="6">
        <v>400432</v>
      </c>
      <c r="J2766" s="7" t="s">
        <v>49</v>
      </c>
      <c r="K2766" s="6">
        <v>100009590</v>
      </c>
      <c r="L2766" s="10">
        <v>45872</v>
      </c>
      <c r="M2766" s="11">
        <v>47697</v>
      </c>
      <c r="N2766" s="11"/>
      <c r="O2766" s="11"/>
    </row>
    <row r="2767" s="2" customFormat="1" ht="30" hidden="1" customHeight="1">
      <c r="A2767" s="5" t="s">
        <v>15</v>
      </c>
      <c r="B2767" s="5" t="s">
        <v>16</v>
      </c>
      <c r="C2767" s="6">
        <v>1329001745</v>
      </c>
      <c r="D2767" s="7" t="s">
        <v>2858</v>
      </c>
      <c r="E2767" s="7"/>
      <c r="F2767" s="8">
        <v>46092.586384513888</v>
      </c>
      <c r="G2767" s="8">
        <v>46092.683466631941</v>
      </c>
      <c r="H2767" s="9">
        <v>4</v>
      </c>
      <c r="I2767" s="6">
        <v>400432</v>
      </c>
      <c r="J2767" s="7" t="s">
        <v>49</v>
      </c>
      <c r="K2767" s="6">
        <v>100009590</v>
      </c>
      <c r="L2767" s="10">
        <v>45872</v>
      </c>
      <c r="M2767" s="11">
        <v>47697</v>
      </c>
      <c r="N2767" s="11"/>
      <c r="O2767" s="11"/>
    </row>
    <row r="2768" s="2" customFormat="1" ht="30" hidden="1" customHeight="1">
      <c r="A2768" s="5" t="s">
        <v>15</v>
      </c>
      <c r="B2768" s="5" t="s">
        <v>16</v>
      </c>
      <c r="C2768" s="6">
        <v>1329001745</v>
      </c>
      <c r="D2768" s="7" t="s">
        <v>2859</v>
      </c>
      <c r="E2768" s="7"/>
      <c r="F2768" s="8">
        <v>46092.586384513888</v>
      </c>
      <c r="G2768" s="8">
        <v>46092.683289641202</v>
      </c>
      <c r="H2768" s="9">
        <v>4</v>
      </c>
      <c r="I2768" s="6">
        <v>400432</v>
      </c>
      <c r="J2768" s="7" t="s">
        <v>49</v>
      </c>
      <c r="K2768" s="6">
        <v>100009590</v>
      </c>
      <c r="L2768" s="10">
        <v>45872</v>
      </c>
      <c r="M2768" s="11">
        <v>47697</v>
      </c>
      <c r="N2768" s="11"/>
      <c r="O2768" s="11"/>
    </row>
    <row r="2769" s="2" customFormat="1" ht="30" hidden="1" customHeight="1">
      <c r="A2769" s="5" t="s">
        <v>15</v>
      </c>
      <c r="B2769" s="5" t="s">
        <v>16</v>
      </c>
      <c r="C2769" s="6">
        <v>1329001745</v>
      </c>
      <c r="D2769" s="7" t="s">
        <v>2860</v>
      </c>
      <c r="E2769" s="7"/>
      <c r="F2769" s="8">
        <v>46092.586384513888</v>
      </c>
      <c r="G2769" s="8">
        <v>46092.683172094905</v>
      </c>
      <c r="H2769" s="9">
        <v>4</v>
      </c>
      <c r="I2769" s="6">
        <v>400432</v>
      </c>
      <c r="J2769" s="7" t="s">
        <v>49</v>
      </c>
      <c r="K2769" s="6">
        <v>100009590</v>
      </c>
      <c r="L2769" s="10">
        <v>45872</v>
      </c>
      <c r="M2769" s="11">
        <v>47697</v>
      </c>
      <c r="N2769" s="11"/>
      <c r="O2769" s="11"/>
    </row>
    <row r="2770" s="2" customFormat="1" ht="30" hidden="1" customHeight="1">
      <c r="A2770" s="5" t="s">
        <v>15</v>
      </c>
      <c r="B2770" s="5" t="s">
        <v>16</v>
      </c>
      <c r="C2770" s="6">
        <v>1329001745</v>
      </c>
      <c r="D2770" s="7" t="s">
        <v>2861</v>
      </c>
      <c r="E2770" s="7"/>
      <c r="F2770" s="8">
        <v>46092.586384513888</v>
      </c>
      <c r="G2770" s="8">
        <v>46092.683016273149</v>
      </c>
      <c r="H2770" s="9">
        <v>4</v>
      </c>
      <c r="I2770" s="6">
        <v>400432</v>
      </c>
      <c r="J2770" s="7" t="s">
        <v>49</v>
      </c>
      <c r="K2770" s="6">
        <v>100009590</v>
      </c>
      <c r="L2770" s="10">
        <v>45872</v>
      </c>
      <c r="M2770" s="11">
        <v>47697</v>
      </c>
      <c r="N2770" s="11"/>
      <c r="O2770" s="11"/>
    </row>
    <row r="2771" s="2" customFormat="1" ht="30" hidden="1" customHeight="1">
      <c r="A2771" s="5" t="s">
        <v>15</v>
      </c>
      <c r="B2771" s="5" t="s">
        <v>16</v>
      </c>
      <c r="C2771" s="6">
        <v>1329001745</v>
      </c>
      <c r="D2771" s="7" t="s">
        <v>2862</v>
      </c>
      <c r="E2771" s="7"/>
      <c r="F2771" s="8">
        <v>46092.586384513888</v>
      </c>
      <c r="G2771" s="8">
        <v>46092.682573611106</v>
      </c>
      <c r="H2771" s="9">
        <v>4</v>
      </c>
      <c r="I2771" s="6">
        <v>400432</v>
      </c>
      <c r="J2771" s="7" t="s">
        <v>49</v>
      </c>
      <c r="K2771" s="6">
        <v>100009684</v>
      </c>
      <c r="L2771" s="10">
        <v>45879</v>
      </c>
      <c r="M2771" s="11">
        <v>47704</v>
      </c>
      <c r="N2771" s="11"/>
      <c r="O2771" s="11"/>
    </row>
    <row r="2772" s="2" customFormat="1" ht="30" hidden="1" customHeight="1">
      <c r="A2772" s="5" t="s">
        <v>15</v>
      </c>
      <c r="B2772" s="5" t="s">
        <v>16</v>
      </c>
      <c r="C2772" s="6">
        <v>1329001745</v>
      </c>
      <c r="D2772" s="7" t="s">
        <v>2863</v>
      </c>
      <c r="E2772" s="7"/>
      <c r="F2772" s="8">
        <v>46092.586384513888</v>
      </c>
      <c r="G2772" s="8">
        <v>46092.681870624998</v>
      </c>
      <c r="H2772" s="9">
        <v>4</v>
      </c>
      <c r="I2772" s="6">
        <v>400432</v>
      </c>
      <c r="J2772" s="7" t="s">
        <v>49</v>
      </c>
      <c r="K2772" s="6">
        <v>100009590</v>
      </c>
      <c r="L2772" s="10">
        <v>45872</v>
      </c>
      <c r="M2772" s="11">
        <v>47697</v>
      </c>
      <c r="N2772" s="11"/>
      <c r="O2772" s="11"/>
    </row>
    <row r="2773" s="2" customFormat="1" ht="30" hidden="1" customHeight="1">
      <c r="A2773" s="5" t="s">
        <v>15</v>
      </c>
      <c r="B2773" s="5" t="s">
        <v>16</v>
      </c>
      <c r="C2773" s="6">
        <v>1329001745</v>
      </c>
      <c r="D2773" s="7" t="s">
        <v>2864</v>
      </c>
      <c r="E2773" s="7"/>
      <c r="F2773" s="8">
        <v>46092.586384513888</v>
      </c>
      <c r="G2773" s="8">
        <v>46092.681714976847</v>
      </c>
      <c r="H2773" s="9">
        <v>4</v>
      </c>
      <c r="I2773" s="6">
        <v>400432</v>
      </c>
      <c r="J2773" s="7" t="s">
        <v>49</v>
      </c>
      <c r="K2773" s="6">
        <v>100009590</v>
      </c>
      <c r="L2773" s="10">
        <v>45872</v>
      </c>
      <c r="M2773" s="11">
        <v>47697</v>
      </c>
      <c r="N2773" s="11"/>
      <c r="O2773" s="11"/>
    </row>
    <row r="2774" s="2" customFormat="1" ht="30" hidden="1" customHeight="1">
      <c r="A2774" s="5" t="s">
        <v>15</v>
      </c>
      <c r="B2774" s="5" t="s">
        <v>16</v>
      </c>
      <c r="C2774" s="6">
        <v>1329001745</v>
      </c>
      <c r="D2774" s="7" t="s">
        <v>2865</v>
      </c>
      <c r="E2774" s="7"/>
      <c r="F2774" s="8">
        <v>46092.586384513888</v>
      </c>
      <c r="G2774" s="8">
        <v>46092.681604293983</v>
      </c>
      <c r="H2774" s="9">
        <v>4</v>
      </c>
      <c r="I2774" s="6">
        <v>400432</v>
      </c>
      <c r="J2774" s="7" t="s">
        <v>49</v>
      </c>
      <c r="K2774" s="6">
        <v>100009590</v>
      </c>
      <c r="L2774" s="10">
        <v>45872</v>
      </c>
      <c r="M2774" s="11">
        <v>47697</v>
      </c>
      <c r="N2774" s="11"/>
      <c r="O2774" s="11"/>
    </row>
    <row r="2775" s="2" customFormat="1" ht="30" hidden="1" customHeight="1">
      <c r="A2775" s="5" t="s">
        <v>15</v>
      </c>
      <c r="B2775" s="5" t="s">
        <v>16</v>
      </c>
      <c r="C2775" s="6">
        <v>1329001745</v>
      </c>
      <c r="D2775" s="7" t="s">
        <v>2866</v>
      </c>
      <c r="E2775" s="7"/>
      <c r="F2775" s="8">
        <v>46092.586384513888</v>
      </c>
      <c r="G2775" s="8">
        <v>46092.68149938657</v>
      </c>
      <c r="H2775" s="9">
        <v>4</v>
      </c>
      <c r="I2775" s="6">
        <v>400432</v>
      </c>
      <c r="J2775" s="7" t="s">
        <v>49</v>
      </c>
      <c r="K2775" s="6">
        <v>100009590</v>
      </c>
      <c r="L2775" s="10">
        <v>45872</v>
      </c>
      <c r="M2775" s="11">
        <v>47697</v>
      </c>
      <c r="N2775" s="11"/>
      <c r="O2775" s="11"/>
    </row>
    <row r="2776" s="2" customFormat="1" ht="30" hidden="1" customHeight="1">
      <c r="A2776" s="5" t="s">
        <v>15</v>
      </c>
      <c r="B2776" s="5" t="s">
        <v>16</v>
      </c>
      <c r="C2776" s="6">
        <v>1329001745</v>
      </c>
      <c r="D2776" s="7" t="s">
        <v>2867</v>
      </c>
      <c r="E2776" s="7"/>
      <c r="F2776" s="8">
        <v>46092.586384513888</v>
      </c>
      <c r="G2776" s="8">
        <v>46092.681396203705</v>
      </c>
      <c r="H2776" s="9">
        <v>4</v>
      </c>
      <c r="I2776" s="6">
        <v>400432</v>
      </c>
      <c r="J2776" s="7" t="s">
        <v>49</v>
      </c>
      <c r="K2776" s="6">
        <v>100009590</v>
      </c>
      <c r="L2776" s="10">
        <v>45872</v>
      </c>
      <c r="M2776" s="11">
        <v>47697</v>
      </c>
      <c r="N2776" s="11"/>
      <c r="O2776" s="11"/>
    </row>
    <row r="2777" s="2" customFormat="1" ht="30" hidden="1" customHeight="1">
      <c r="A2777" s="5" t="s">
        <v>15</v>
      </c>
      <c r="B2777" s="5" t="s">
        <v>16</v>
      </c>
      <c r="C2777" s="6">
        <v>1329001745</v>
      </c>
      <c r="D2777" s="7" t="s">
        <v>2868</v>
      </c>
      <c r="E2777" s="7"/>
      <c r="F2777" s="8">
        <v>46092.586384513888</v>
      </c>
      <c r="G2777" s="8">
        <v>46092.681234421296</v>
      </c>
      <c r="H2777" s="9">
        <v>4</v>
      </c>
      <c r="I2777" s="6">
        <v>400432</v>
      </c>
      <c r="J2777" s="7" t="s">
        <v>49</v>
      </c>
      <c r="K2777" s="6">
        <v>100009668</v>
      </c>
      <c r="L2777" s="10">
        <v>45878</v>
      </c>
      <c r="M2777" s="11">
        <v>47703</v>
      </c>
      <c r="N2777" s="11"/>
      <c r="O2777" s="11"/>
    </row>
    <row r="2778" s="2" customFormat="1" ht="30" hidden="1" customHeight="1">
      <c r="A2778" s="5" t="s">
        <v>15</v>
      </c>
      <c r="B2778" s="5" t="s">
        <v>16</v>
      </c>
      <c r="C2778" s="6">
        <v>1329001745</v>
      </c>
      <c r="D2778" s="7" t="s">
        <v>2869</v>
      </c>
      <c r="E2778" s="7"/>
      <c r="F2778" s="8">
        <v>46092.586384513888</v>
      </c>
      <c r="G2778" s="8">
        <v>46092.680886793976</v>
      </c>
      <c r="H2778" s="9">
        <v>4</v>
      </c>
      <c r="I2778" s="6">
        <v>400432</v>
      </c>
      <c r="J2778" s="7" t="s">
        <v>49</v>
      </c>
      <c r="K2778" s="6">
        <v>100009590</v>
      </c>
      <c r="L2778" s="10">
        <v>45872</v>
      </c>
      <c r="M2778" s="11">
        <v>47697</v>
      </c>
      <c r="N2778" s="11"/>
      <c r="O2778" s="11"/>
    </row>
    <row r="2779" s="2" customFormat="1" ht="30" hidden="1" customHeight="1">
      <c r="A2779" s="5" t="s">
        <v>15</v>
      </c>
      <c r="B2779" s="5" t="s">
        <v>16</v>
      </c>
      <c r="C2779" s="6">
        <v>1329001745</v>
      </c>
      <c r="D2779" s="7" t="s">
        <v>2870</v>
      </c>
      <c r="E2779" s="7"/>
      <c r="F2779" s="8">
        <v>46092.586384513888</v>
      </c>
      <c r="G2779" s="8">
        <v>46092.68077288194</v>
      </c>
      <c r="H2779" s="9">
        <v>4</v>
      </c>
      <c r="I2779" s="6">
        <v>400432</v>
      </c>
      <c r="J2779" s="7" t="s">
        <v>49</v>
      </c>
      <c r="K2779" s="6">
        <v>100009590</v>
      </c>
      <c r="L2779" s="10">
        <v>45872</v>
      </c>
      <c r="M2779" s="11">
        <v>47697</v>
      </c>
      <c r="N2779" s="11"/>
      <c r="O2779" s="11"/>
    </row>
    <row r="2780" s="2" customFormat="1" ht="30" hidden="1" customHeight="1">
      <c r="A2780" s="5" t="s">
        <v>15</v>
      </c>
      <c r="B2780" s="5" t="s">
        <v>16</v>
      </c>
      <c r="C2780" s="6">
        <v>1329001745</v>
      </c>
      <c r="D2780" s="7" t="s">
        <v>2871</v>
      </c>
      <c r="E2780" s="7"/>
      <c r="F2780" s="8">
        <v>46092.586384513888</v>
      </c>
      <c r="G2780" s="8">
        <v>46092.680636886573</v>
      </c>
      <c r="H2780" s="9">
        <v>4</v>
      </c>
      <c r="I2780" s="6">
        <v>400432</v>
      </c>
      <c r="J2780" s="7" t="s">
        <v>49</v>
      </c>
      <c r="K2780" s="6">
        <v>100009590</v>
      </c>
      <c r="L2780" s="10">
        <v>45872</v>
      </c>
      <c r="M2780" s="11">
        <v>47697</v>
      </c>
      <c r="N2780" s="11"/>
      <c r="O2780" s="11"/>
    </row>
    <row r="2781" s="2" customFormat="1" ht="30" hidden="1" customHeight="1">
      <c r="A2781" s="5" t="s">
        <v>15</v>
      </c>
      <c r="B2781" s="5" t="s">
        <v>16</v>
      </c>
      <c r="C2781" s="6">
        <v>1329001745</v>
      </c>
      <c r="D2781" s="7" t="s">
        <v>2872</v>
      </c>
      <c r="E2781" s="7"/>
      <c r="F2781" s="8">
        <v>46092.586384513888</v>
      </c>
      <c r="G2781" s="8">
        <v>46092.68051868055</v>
      </c>
      <c r="H2781" s="9">
        <v>4</v>
      </c>
      <c r="I2781" s="6">
        <v>400432</v>
      </c>
      <c r="J2781" s="7" t="s">
        <v>49</v>
      </c>
      <c r="K2781" s="6">
        <v>100009590</v>
      </c>
      <c r="L2781" s="10">
        <v>45872</v>
      </c>
      <c r="M2781" s="11">
        <v>47697</v>
      </c>
      <c r="N2781" s="11"/>
      <c r="O2781" s="11"/>
    </row>
    <row r="2782" s="2" customFormat="1" ht="30" hidden="1" customHeight="1">
      <c r="A2782" s="5" t="s">
        <v>15</v>
      </c>
      <c r="B2782" s="5" t="s">
        <v>16</v>
      </c>
      <c r="C2782" s="6">
        <v>1329001745</v>
      </c>
      <c r="D2782" s="7" t="s">
        <v>2873</v>
      </c>
      <c r="E2782" s="7"/>
      <c r="F2782" s="8">
        <v>46092.586384513888</v>
      </c>
      <c r="G2782" s="8">
        <v>46092.680395613424</v>
      </c>
      <c r="H2782" s="9">
        <v>4</v>
      </c>
      <c r="I2782" s="6">
        <v>400432</v>
      </c>
      <c r="J2782" s="7" t="s">
        <v>49</v>
      </c>
      <c r="K2782" s="6">
        <v>100009590</v>
      </c>
      <c r="L2782" s="10">
        <v>45872</v>
      </c>
      <c r="M2782" s="11">
        <v>47697</v>
      </c>
      <c r="N2782" s="11"/>
      <c r="O2782" s="11"/>
    </row>
    <row r="2783" s="2" customFormat="1" ht="30" hidden="1" customHeight="1">
      <c r="A2783" s="5" t="s">
        <v>15</v>
      </c>
      <c r="B2783" s="5" t="s">
        <v>16</v>
      </c>
      <c r="C2783" s="6">
        <v>1329001745</v>
      </c>
      <c r="D2783" s="7" t="s">
        <v>2874</v>
      </c>
      <c r="E2783" s="7"/>
      <c r="F2783" s="8">
        <v>46092.586384513888</v>
      </c>
      <c r="G2783" s="8">
        <v>46092.680265763884</v>
      </c>
      <c r="H2783" s="9">
        <v>4</v>
      </c>
      <c r="I2783" s="6">
        <v>400432</v>
      </c>
      <c r="J2783" s="7" t="s">
        <v>49</v>
      </c>
      <c r="K2783" s="6">
        <v>100009590</v>
      </c>
      <c r="L2783" s="10">
        <v>45872</v>
      </c>
      <c r="M2783" s="11">
        <v>47697</v>
      </c>
      <c r="N2783" s="11"/>
      <c r="O2783" s="11"/>
    </row>
    <row r="2784" s="2" customFormat="1" ht="30" hidden="1" customHeight="1">
      <c r="A2784" s="5" t="s">
        <v>15</v>
      </c>
      <c r="B2784" s="5" t="s">
        <v>16</v>
      </c>
      <c r="C2784" s="6">
        <v>1329001745</v>
      </c>
      <c r="D2784" s="7" t="s">
        <v>2875</v>
      </c>
      <c r="E2784" s="7"/>
      <c r="F2784" s="8">
        <v>46092.586384513888</v>
      </c>
      <c r="G2784" s="8">
        <v>46092.680121874997</v>
      </c>
      <c r="H2784" s="9">
        <v>4</v>
      </c>
      <c r="I2784" s="6">
        <v>400432</v>
      </c>
      <c r="J2784" s="7" t="s">
        <v>49</v>
      </c>
      <c r="K2784" s="6">
        <v>100009590</v>
      </c>
      <c r="L2784" s="10">
        <v>45872</v>
      </c>
      <c r="M2784" s="11">
        <v>47697</v>
      </c>
      <c r="N2784" s="11"/>
      <c r="O2784" s="11"/>
    </row>
    <row r="2785" s="2" customFormat="1" ht="30" hidden="1" customHeight="1">
      <c r="A2785" s="5" t="s">
        <v>15</v>
      </c>
      <c r="B2785" s="5" t="s">
        <v>16</v>
      </c>
      <c r="C2785" s="6">
        <v>1329001745</v>
      </c>
      <c r="D2785" s="7" t="s">
        <v>2876</v>
      </c>
      <c r="E2785" s="7"/>
      <c r="F2785" s="8">
        <v>46092.586384513888</v>
      </c>
      <c r="G2785" s="8">
        <v>46092.680008611111</v>
      </c>
      <c r="H2785" s="9">
        <v>4</v>
      </c>
      <c r="I2785" s="6">
        <v>400432</v>
      </c>
      <c r="J2785" s="7" t="s">
        <v>49</v>
      </c>
      <c r="K2785" s="6">
        <v>100009590</v>
      </c>
      <c r="L2785" s="10">
        <v>45872</v>
      </c>
      <c r="M2785" s="11">
        <v>47697</v>
      </c>
      <c r="N2785" s="11"/>
      <c r="O2785" s="11"/>
    </row>
    <row r="2786" s="2" customFormat="1" ht="30" hidden="1" customHeight="1">
      <c r="A2786" s="5" t="s">
        <v>15</v>
      </c>
      <c r="B2786" s="5" t="s">
        <v>16</v>
      </c>
      <c r="C2786" s="6">
        <v>1329001745</v>
      </c>
      <c r="D2786" s="7" t="s">
        <v>2877</v>
      </c>
      <c r="E2786" s="7"/>
      <c r="F2786" s="8">
        <v>46092.586384513888</v>
      </c>
      <c r="G2786" s="8">
        <v>46092.679880173608</v>
      </c>
      <c r="H2786" s="9">
        <v>4</v>
      </c>
      <c r="I2786" s="6">
        <v>400432</v>
      </c>
      <c r="J2786" s="7" t="s">
        <v>49</v>
      </c>
      <c r="K2786" s="6">
        <v>100009590</v>
      </c>
      <c r="L2786" s="10">
        <v>45872</v>
      </c>
      <c r="M2786" s="11">
        <v>47697</v>
      </c>
      <c r="N2786" s="11"/>
      <c r="O2786" s="11"/>
    </row>
    <row r="2787" s="2" customFormat="1" ht="30" hidden="1" customHeight="1">
      <c r="A2787" s="5" t="s">
        <v>15</v>
      </c>
      <c r="B2787" s="5" t="s">
        <v>16</v>
      </c>
      <c r="C2787" s="6">
        <v>1329001745</v>
      </c>
      <c r="D2787" s="7" t="s">
        <v>2878</v>
      </c>
      <c r="E2787" s="7"/>
      <c r="F2787" s="8">
        <v>46092.586384513888</v>
      </c>
      <c r="G2787" s="8">
        <v>46092.679749502313</v>
      </c>
      <c r="H2787" s="9">
        <v>4</v>
      </c>
      <c r="I2787" s="6">
        <v>400432</v>
      </c>
      <c r="J2787" s="7" t="s">
        <v>49</v>
      </c>
      <c r="K2787" s="6">
        <v>100009590</v>
      </c>
      <c r="L2787" s="10">
        <v>45872</v>
      </c>
      <c r="M2787" s="11">
        <v>47697</v>
      </c>
      <c r="N2787" s="11"/>
      <c r="O2787" s="11"/>
    </row>
    <row r="2788" s="2" customFormat="1" ht="30" hidden="1" customHeight="1">
      <c r="A2788" s="5" t="s">
        <v>15</v>
      </c>
      <c r="B2788" s="5" t="s">
        <v>16</v>
      </c>
      <c r="C2788" s="6">
        <v>1329001745</v>
      </c>
      <c r="D2788" s="7" t="s">
        <v>2879</v>
      </c>
      <c r="E2788" s="7"/>
      <c r="F2788" s="8">
        <v>46092.586384513888</v>
      </c>
      <c r="G2788" s="8">
        <v>46092.679613587963</v>
      </c>
      <c r="H2788" s="9">
        <v>4</v>
      </c>
      <c r="I2788" s="6">
        <v>400432</v>
      </c>
      <c r="J2788" s="7" t="s">
        <v>49</v>
      </c>
      <c r="K2788" s="6">
        <v>100009590</v>
      </c>
      <c r="L2788" s="10">
        <v>45872</v>
      </c>
      <c r="M2788" s="11">
        <v>47697</v>
      </c>
      <c r="N2788" s="11"/>
      <c r="O2788" s="11"/>
    </row>
    <row r="2789" s="2" customFormat="1" ht="30" hidden="1" customHeight="1">
      <c r="A2789" s="5" t="s">
        <v>15</v>
      </c>
      <c r="B2789" s="5" t="s">
        <v>16</v>
      </c>
      <c r="C2789" s="6">
        <v>1329001745</v>
      </c>
      <c r="D2789" s="7" t="s">
        <v>2880</v>
      </c>
      <c r="E2789" s="7"/>
      <c r="F2789" s="8">
        <v>46092.586384513888</v>
      </c>
      <c r="G2789" s="8">
        <v>46092.679493958334</v>
      </c>
      <c r="H2789" s="9">
        <v>4</v>
      </c>
      <c r="I2789" s="6">
        <v>400432</v>
      </c>
      <c r="J2789" s="7" t="s">
        <v>49</v>
      </c>
      <c r="K2789" s="6">
        <v>100009590</v>
      </c>
      <c r="L2789" s="10">
        <v>45872</v>
      </c>
      <c r="M2789" s="11">
        <v>47697</v>
      </c>
      <c r="N2789" s="11"/>
      <c r="O2789" s="11"/>
    </row>
    <row r="2790" s="2" customFormat="1" ht="30" hidden="1" customHeight="1">
      <c r="A2790" s="5" t="s">
        <v>15</v>
      </c>
      <c r="B2790" s="5" t="s">
        <v>16</v>
      </c>
      <c r="C2790" s="6">
        <v>1329001745</v>
      </c>
      <c r="D2790" s="7" t="s">
        <v>2881</v>
      </c>
      <c r="E2790" s="7"/>
      <c r="F2790" s="8">
        <v>46092.586384513888</v>
      </c>
      <c r="G2790" s="8">
        <v>46092.679329224535</v>
      </c>
      <c r="H2790" s="9">
        <v>4</v>
      </c>
      <c r="I2790" s="6">
        <v>400432</v>
      </c>
      <c r="J2790" s="7" t="s">
        <v>49</v>
      </c>
      <c r="K2790" s="6">
        <v>100009590</v>
      </c>
      <c r="L2790" s="10">
        <v>45872</v>
      </c>
      <c r="M2790" s="11">
        <v>47697</v>
      </c>
      <c r="N2790" s="11"/>
      <c r="O2790" s="11"/>
    </row>
    <row r="2791" s="2" customFormat="1" ht="30" hidden="1" customHeight="1">
      <c r="A2791" s="5" t="s">
        <v>15</v>
      </c>
      <c r="B2791" s="5" t="s">
        <v>16</v>
      </c>
      <c r="C2791" s="6">
        <v>1329001745</v>
      </c>
      <c r="D2791" s="7" t="s">
        <v>2882</v>
      </c>
      <c r="E2791" s="7"/>
      <c r="F2791" s="8">
        <v>46092.586384513888</v>
      </c>
      <c r="G2791" s="8">
        <v>46092.679074687498</v>
      </c>
      <c r="H2791" s="9">
        <v>4</v>
      </c>
      <c r="I2791" s="6">
        <v>400432</v>
      </c>
      <c r="J2791" s="7" t="s">
        <v>49</v>
      </c>
      <c r="K2791" s="6">
        <v>100009590</v>
      </c>
      <c r="L2791" s="10">
        <v>45872</v>
      </c>
      <c r="M2791" s="11">
        <v>47697</v>
      </c>
      <c r="N2791" s="11"/>
      <c r="O2791" s="11"/>
    </row>
    <row r="2792" s="2" customFormat="1" ht="30" hidden="1" customHeight="1">
      <c r="A2792" s="5" t="s">
        <v>15</v>
      </c>
      <c r="B2792" s="5" t="s">
        <v>16</v>
      </c>
      <c r="C2792" s="6">
        <v>1329001745</v>
      </c>
      <c r="D2792" s="7" t="s">
        <v>2883</v>
      </c>
      <c r="E2792" s="7"/>
      <c r="F2792" s="8">
        <v>46092.586384513888</v>
      </c>
      <c r="G2792" s="8">
        <v>46092.678956226853</v>
      </c>
      <c r="H2792" s="9">
        <v>4</v>
      </c>
      <c r="I2792" s="6">
        <v>400432</v>
      </c>
      <c r="J2792" s="7" t="s">
        <v>49</v>
      </c>
      <c r="K2792" s="6">
        <v>100009590</v>
      </c>
      <c r="L2792" s="10">
        <v>45872</v>
      </c>
      <c r="M2792" s="11">
        <v>47697</v>
      </c>
      <c r="N2792" s="11"/>
      <c r="O2792" s="11"/>
    </row>
    <row r="2793" s="2" customFormat="1" ht="30" hidden="1" customHeight="1">
      <c r="A2793" s="5" t="s">
        <v>15</v>
      </c>
      <c r="B2793" s="5" t="s">
        <v>16</v>
      </c>
      <c r="C2793" s="6">
        <v>1329001745</v>
      </c>
      <c r="D2793" s="7" t="s">
        <v>2884</v>
      </c>
      <c r="E2793" s="7"/>
      <c r="F2793" s="8">
        <v>46092.586384513888</v>
      </c>
      <c r="G2793" s="8">
        <v>46092.678826585645</v>
      </c>
      <c r="H2793" s="9">
        <v>4</v>
      </c>
      <c r="I2793" s="6">
        <v>400432</v>
      </c>
      <c r="J2793" s="7" t="s">
        <v>49</v>
      </c>
      <c r="K2793" s="6">
        <v>100009590</v>
      </c>
      <c r="L2793" s="10">
        <v>45872</v>
      </c>
      <c r="M2793" s="11">
        <v>47697</v>
      </c>
      <c r="N2793" s="11"/>
      <c r="O2793" s="11"/>
    </row>
    <row r="2794" s="2" customFormat="1" ht="30" hidden="1" customHeight="1">
      <c r="A2794" s="5" t="s">
        <v>15</v>
      </c>
      <c r="B2794" s="5" t="s">
        <v>16</v>
      </c>
      <c r="C2794" s="6">
        <v>1329001745</v>
      </c>
      <c r="D2794" s="7" t="s">
        <v>2885</v>
      </c>
      <c r="E2794" s="7"/>
      <c r="F2794" s="8">
        <v>46092.586384513888</v>
      </c>
      <c r="G2794" s="8">
        <v>46092.678609409719</v>
      </c>
      <c r="H2794" s="9">
        <v>4</v>
      </c>
      <c r="I2794" s="6">
        <v>400432</v>
      </c>
      <c r="J2794" s="7" t="s">
        <v>49</v>
      </c>
      <c r="K2794" s="6">
        <v>100009590</v>
      </c>
      <c r="L2794" s="10">
        <v>45872</v>
      </c>
      <c r="M2794" s="11">
        <v>47697</v>
      </c>
      <c r="N2794" s="11"/>
      <c r="O2794" s="11"/>
    </row>
    <row r="2795" s="2" customFormat="1" ht="30" hidden="1" customHeight="1">
      <c r="A2795" s="5" t="s">
        <v>15</v>
      </c>
      <c r="B2795" s="5" t="s">
        <v>16</v>
      </c>
      <c r="C2795" s="6">
        <v>1329001742</v>
      </c>
      <c r="D2795" s="7" t="s">
        <v>2886</v>
      </c>
      <c r="E2795" s="7"/>
      <c r="F2795" s="8">
        <v>46092.594428391203</v>
      </c>
      <c r="G2795" s="8">
        <v>46092.701870439814</v>
      </c>
      <c r="H2795" s="9">
        <v>4</v>
      </c>
      <c r="I2795" s="6">
        <v>400912</v>
      </c>
      <c r="J2795" s="7" t="s">
        <v>742</v>
      </c>
      <c r="K2795" s="6">
        <v>400004176</v>
      </c>
      <c r="L2795" s="10">
        <v>46074</v>
      </c>
      <c r="M2795" s="11">
        <v>47899</v>
      </c>
      <c r="N2795" s="11"/>
      <c r="O2795" s="11"/>
    </row>
    <row r="2796" s="2" customFormat="1" ht="30" hidden="1" customHeight="1">
      <c r="A2796" s="5" t="s">
        <v>15</v>
      </c>
      <c r="B2796" s="5" t="s">
        <v>16</v>
      </c>
      <c r="C2796" s="6">
        <v>1329001742</v>
      </c>
      <c r="D2796" s="7" t="s">
        <v>2887</v>
      </c>
      <c r="E2796" s="7"/>
      <c r="F2796" s="8">
        <v>46092.594428391203</v>
      </c>
      <c r="G2796" s="8">
        <v>46092.708706759258</v>
      </c>
      <c r="H2796" s="9">
        <v>4</v>
      </c>
      <c r="I2796" s="6">
        <v>400912</v>
      </c>
      <c r="J2796" s="7" t="s">
        <v>742</v>
      </c>
      <c r="K2796" s="6">
        <v>400004186</v>
      </c>
      <c r="L2796" s="10">
        <v>46077</v>
      </c>
      <c r="M2796" s="11">
        <v>47902</v>
      </c>
      <c r="N2796" s="11"/>
      <c r="O2796" s="11"/>
    </row>
    <row r="2797" s="2" customFormat="1" ht="30" hidden="1" customHeight="1">
      <c r="A2797" s="5" t="s">
        <v>15</v>
      </c>
      <c r="B2797" s="5" t="s">
        <v>16</v>
      </c>
      <c r="C2797" s="6">
        <v>1329001742</v>
      </c>
      <c r="D2797" s="7" t="s">
        <v>2888</v>
      </c>
      <c r="E2797" s="7"/>
      <c r="F2797" s="8">
        <v>46092.594428391203</v>
      </c>
      <c r="G2797" s="8">
        <v>46092.708341087964</v>
      </c>
      <c r="H2797" s="9">
        <v>4</v>
      </c>
      <c r="I2797" s="6">
        <v>400912</v>
      </c>
      <c r="J2797" s="7" t="s">
        <v>742</v>
      </c>
      <c r="K2797" s="6">
        <v>400004186</v>
      </c>
      <c r="L2797" s="10">
        <v>46077</v>
      </c>
      <c r="M2797" s="11">
        <v>47902</v>
      </c>
      <c r="N2797" s="11"/>
      <c r="O2797" s="11"/>
    </row>
    <row r="2798" s="2" customFormat="1" ht="30" hidden="1" customHeight="1">
      <c r="A2798" s="5" t="s">
        <v>15</v>
      </c>
      <c r="B2798" s="5" t="s">
        <v>16</v>
      </c>
      <c r="C2798" s="6">
        <v>1329001742</v>
      </c>
      <c r="D2798" s="7" t="s">
        <v>2889</v>
      </c>
      <c r="E2798" s="7"/>
      <c r="F2798" s="8">
        <v>46092.594428391203</v>
      </c>
      <c r="G2798" s="8">
        <v>46092.708027627312</v>
      </c>
      <c r="H2798" s="9">
        <v>4</v>
      </c>
      <c r="I2798" s="6">
        <v>400912</v>
      </c>
      <c r="J2798" s="7" t="s">
        <v>742</v>
      </c>
      <c r="K2798" s="6">
        <v>400004178</v>
      </c>
      <c r="L2798" s="10">
        <v>46077</v>
      </c>
      <c r="M2798" s="11">
        <v>47902</v>
      </c>
      <c r="N2798" s="11"/>
      <c r="O2798" s="11"/>
    </row>
    <row r="2799" s="2" customFormat="1" ht="30" hidden="1" customHeight="1">
      <c r="A2799" s="5" t="s">
        <v>15</v>
      </c>
      <c r="B2799" s="5" t="s">
        <v>16</v>
      </c>
      <c r="C2799" s="6">
        <v>1329001742</v>
      </c>
      <c r="D2799" s="7" t="s">
        <v>2890</v>
      </c>
      <c r="E2799" s="7"/>
      <c r="F2799" s="8">
        <v>46092.594428391203</v>
      </c>
      <c r="G2799" s="8">
        <v>46092.707930312499</v>
      </c>
      <c r="H2799" s="9">
        <v>4</v>
      </c>
      <c r="I2799" s="6">
        <v>400912</v>
      </c>
      <c r="J2799" s="7" t="s">
        <v>742</v>
      </c>
      <c r="K2799" s="6">
        <v>400004178</v>
      </c>
      <c r="L2799" s="10">
        <v>46077</v>
      </c>
      <c r="M2799" s="11">
        <v>47902</v>
      </c>
      <c r="N2799" s="11"/>
      <c r="O2799" s="11"/>
    </row>
    <row r="2800" s="2" customFormat="1" ht="30" hidden="1" customHeight="1">
      <c r="A2800" s="5" t="s">
        <v>15</v>
      </c>
      <c r="B2800" s="5" t="s">
        <v>16</v>
      </c>
      <c r="C2800" s="6">
        <v>1329001742</v>
      </c>
      <c r="D2800" s="7" t="s">
        <v>2891</v>
      </c>
      <c r="E2800" s="7"/>
      <c r="F2800" s="8">
        <v>46092.594428391203</v>
      </c>
      <c r="G2800" s="8">
        <v>46092.708454039348</v>
      </c>
      <c r="H2800" s="9">
        <v>4</v>
      </c>
      <c r="I2800" s="6">
        <v>400912</v>
      </c>
      <c r="J2800" s="7" t="s">
        <v>742</v>
      </c>
      <c r="K2800" s="6">
        <v>400004182</v>
      </c>
      <c r="L2800" s="10">
        <v>46077</v>
      </c>
      <c r="M2800" s="11">
        <v>47902</v>
      </c>
      <c r="N2800" s="11"/>
      <c r="O2800" s="11"/>
    </row>
    <row r="2801" s="2" customFormat="1" ht="30" hidden="1" customHeight="1">
      <c r="A2801" s="5" t="s">
        <v>15</v>
      </c>
      <c r="B2801" s="5" t="s">
        <v>16</v>
      </c>
      <c r="C2801" s="6">
        <v>1329001742</v>
      </c>
      <c r="D2801" s="7" t="s">
        <v>2892</v>
      </c>
      <c r="E2801" s="7"/>
      <c r="F2801" s="8">
        <v>46092.594428391203</v>
      </c>
      <c r="G2801" s="8">
        <v>46092.707826365739</v>
      </c>
      <c r="H2801" s="9">
        <v>4</v>
      </c>
      <c r="I2801" s="6">
        <v>400912</v>
      </c>
      <c r="J2801" s="7" t="s">
        <v>742</v>
      </c>
      <c r="K2801" s="6">
        <v>400004175</v>
      </c>
      <c r="L2801" s="10">
        <v>46074</v>
      </c>
      <c r="M2801" s="11">
        <v>47899</v>
      </c>
      <c r="N2801" s="11"/>
      <c r="O2801" s="11"/>
    </row>
    <row r="2802" s="2" customFormat="1" ht="30" hidden="1" customHeight="1">
      <c r="A2802" s="5" t="s">
        <v>15</v>
      </c>
      <c r="B2802" s="5" t="s">
        <v>16</v>
      </c>
      <c r="C2802" s="6">
        <v>1329001742</v>
      </c>
      <c r="D2802" s="7" t="s">
        <v>2893</v>
      </c>
      <c r="E2802" s="7"/>
      <c r="F2802" s="8">
        <v>46092.594428391203</v>
      </c>
      <c r="G2802" s="8">
        <v>46092.707695405094</v>
      </c>
      <c r="H2802" s="9">
        <v>4</v>
      </c>
      <c r="I2802" s="6">
        <v>400912</v>
      </c>
      <c r="J2802" s="7" t="s">
        <v>742</v>
      </c>
      <c r="K2802" s="6">
        <v>400004176</v>
      </c>
      <c r="L2802" s="10">
        <v>46074</v>
      </c>
      <c r="M2802" s="11">
        <v>47899</v>
      </c>
      <c r="N2802" s="11"/>
      <c r="O2802" s="11"/>
    </row>
    <row r="2803" s="2" customFormat="1" ht="30" hidden="1" customHeight="1">
      <c r="A2803" s="5" t="s">
        <v>15</v>
      </c>
      <c r="B2803" s="5" t="s">
        <v>16</v>
      </c>
      <c r="C2803" s="6">
        <v>1329001742</v>
      </c>
      <c r="D2803" s="7" t="s">
        <v>2894</v>
      </c>
      <c r="E2803" s="7"/>
      <c r="F2803" s="8">
        <v>46092.594428391203</v>
      </c>
      <c r="G2803" s="8">
        <v>46092.707579560185</v>
      </c>
      <c r="H2803" s="9">
        <v>4</v>
      </c>
      <c r="I2803" s="6">
        <v>400912</v>
      </c>
      <c r="J2803" s="7" t="s">
        <v>742</v>
      </c>
      <c r="K2803" s="6">
        <v>400004179</v>
      </c>
      <c r="L2803" s="10">
        <v>46076</v>
      </c>
      <c r="M2803" s="11">
        <v>47901</v>
      </c>
      <c r="N2803" s="11"/>
      <c r="O2803" s="11"/>
    </row>
    <row r="2804" s="2" customFormat="1" ht="30" hidden="1" customHeight="1">
      <c r="A2804" s="5" t="s">
        <v>15</v>
      </c>
      <c r="B2804" s="5" t="s">
        <v>16</v>
      </c>
      <c r="C2804" s="6">
        <v>1329001742</v>
      </c>
      <c r="D2804" s="7" t="s">
        <v>2895</v>
      </c>
      <c r="E2804" s="7"/>
      <c r="F2804" s="8">
        <v>46092.594428391203</v>
      </c>
      <c r="G2804" s="8">
        <v>46092.707449212961</v>
      </c>
      <c r="H2804" s="9">
        <v>4</v>
      </c>
      <c r="I2804" s="6">
        <v>400912</v>
      </c>
      <c r="J2804" s="7" t="s">
        <v>742</v>
      </c>
      <c r="K2804" s="6">
        <v>400004179</v>
      </c>
      <c r="L2804" s="10">
        <v>46076</v>
      </c>
      <c r="M2804" s="11">
        <v>47901</v>
      </c>
      <c r="N2804" s="11"/>
      <c r="O2804" s="11"/>
    </row>
    <row r="2805" s="2" customFormat="1" ht="30" hidden="1" customHeight="1">
      <c r="A2805" s="5" t="s">
        <v>15</v>
      </c>
      <c r="B2805" s="5" t="s">
        <v>16</v>
      </c>
      <c r="C2805" s="6">
        <v>1329001742</v>
      </c>
      <c r="D2805" s="7" t="s">
        <v>2896</v>
      </c>
      <c r="E2805" s="7"/>
      <c r="F2805" s="8">
        <v>46092.594428391203</v>
      </c>
      <c r="G2805" s="8">
        <v>46092.707296747685</v>
      </c>
      <c r="H2805" s="9">
        <v>1</v>
      </c>
      <c r="I2805" s="6">
        <v>400912</v>
      </c>
      <c r="J2805" s="7" t="s">
        <v>742</v>
      </c>
      <c r="K2805" s="6">
        <v>400004172</v>
      </c>
      <c r="L2805" s="10">
        <v>46074</v>
      </c>
      <c r="M2805" s="11">
        <v>47899</v>
      </c>
      <c r="N2805" s="11"/>
      <c r="O2805" s="11"/>
    </row>
    <row r="2806" s="2" customFormat="1" ht="30" hidden="1" customHeight="1">
      <c r="A2806" s="5" t="s">
        <v>15</v>
      </c>
      <c r="B2806" s="5" t="s">
        <v>16</v>
      </c>
      <c r="C2806" s="6">
        <v>1329001742</v>
      </c>
      <c r="D2806" s="7" t="s">
        <v>2897</v>
      </c>
      <c r="E2806" s="7"/>
      <c r="F2806" s="8">
        <v>46092.594428391203</v>
      </c>
      <c r="G2806" s="8">
        <v>46092.707067291667</v>
      </c>
      <c r="H2806" s="9">
        <v>3</v>
      </c>
      <c r="I2806" s="6">
        <v>400912</v>
      </c>
      <c r="J2806" s="7" t="s">
        <v>742</v>
      </c>
      <c r="K2806" s="6">
        <v>400004176</v>
      </c>
      <c r="L2806" s="10">
        <v>46074</v>
      </c>
      <c r="M2806" s="11">
        <v>47899</v>
      </c>
      <c r="N2806" s="11"/>
      <c r="O2806" s="11"/>
    </row>
    <row r="2807" s="2" customFormat="1" ht="30" hidden="1" customHeight="1">
      <c r="A2807" s="5" t="s">
        <v>15</v>
      </c>
      <c r="B2807" s="5" t="s">
        <v>16</v>
      </c>
      <c r="C2807" s="6">
        <v>1329001742</v>
      </c>
      <c r="D2807" s="7" t="s">
        <v>2898</v>
      </c>
      <c r="E2807" s="7"/>
      <c r="F2807" s="8">
        <v>46092.594428391203</v>
      </c>
      <c r="G2807" s="8">
        <v>46092.706730208331</v>
      </c>
      <c r="H2807" s="9">
        <v>2</v>
      </c>
      <c r="I2807" s="6">
        <v>400912</v>
      </c>
      <c r="J2807" s="7" t="s">
        <v>742</v>
      </c>
      <c r="K2807" s="6">
        <v>400004176</v>
      </c>
      <c r="L2807" s="10">
        <v>46074</v>
      </c>
      <c r="M2807" s="11">
        <v>47899</v>
      </c>
      <c r="N2807" s="11"/>
      <c r="O2807" s="11"/>
    </row>
    <row r="2808" s="2" customFormat="1" ht="30" hidden="1" customHeight="1">
      <c r="A2808" s="5" t="s">
        <v>15</v>
      </c>
      <c r="B2808" s="5" t="s">
        <v>16</v>
      </c>
      <c r="C2808" s="6">
        <v>1329001742</v>
      </c>
      <c r="D2808" s="7" t="s">
        <v>2899</v>
      </c>
      <c r="E2808" s="7"/>
      <c r="F2808" s="8">
        <v>46092.594428391203</v>
      </c>
      <c r="G2808" s="8">
        <v>46092.706333993054</v>
      </c>
      <c r="H2808" s="9">
        <v>2</v>
      </c>
      <c r="I2808" s="6">
        <v>400912</v>
      </c>
      <c r="J2808" s="7" t="s">
        <v>742</v>
      </c>
      <c r="K2808" s="6">
        <v>400004179</v>
      </c>
      <c r="L2808" s="10">
        <v>46076</v>
      </c>
      <c r="M2808" s="11">
        <v>47901</v>
      </c>
      <c r="N2808" s="11"/>
      <c r="O2808" s="11"/>
    </row>
    <row r="2809" s="2" customFormat="1" ht="30" hidden="1" customHeight="1">
      <c r="A2809" s="5" t="s">
        <v>15</v>
      </c>
      <c r="B2809" s="5" t="s">
        <v>16</v>
      </c>
      <c r="C2809" s="6">
        <v>1329001742</v>
      </c>
      <c r="D2809" s="7" t="s">
        <v>2900</v>
      </c>
      <c r="E2809" s="7"/>
      <c r="F2809" s="8">
        <v>46092.594428391203</v>
      </c>
      <c r="G2809" s="8">
        <v>46092.705463425926</v>
      </c>
      <c r="H2809" s="9">
        <v>4</v>
      </c>
      <c r="I2809" s="6">
        <v>400912</v>
      </c>
      <c r="J2809" s="7" t="s">
        <v>742</v>
      </c>
      <c r="K2809" s="6">
        <v>400004178</v>
      </c>
      <c r="L2809" s="10">
        <v>46077</v>
      </c>
      <c r="M2809" s="11">
        <v>47902</v>
      </c>
      <c r="N2809" s="11"/>
      <c r="O2809" s="11"/>
    </row>
    <row r="2810" s="2" customFormat="1" ht="30" hidden="1" customHeight="1">
      <c r="A2810" s="5" t="s">
        <v>15</v>
      </c>
      <c r="B2810" s="5" t="s">
        <v>16</v>
      </c>
      <c r="C2810" s="6">
        <v>1329001742</v>
      </c>
      <c r="D2810" s="7" t="s">
        <v>2901</v>
      </c>
      <c r="E2810" s="7"/>
      <c r="F2810" s="8">
        <v>46092.594428391203</v>
      </c>
      <c r="G2810" s="8">
        <v>46092.705306874996</v>
      </c>
      <c r="H2810" s="9">
        <v>4</v>
      </c>
      <c r="I2810" s="6">
        <v>400912</v>
      </c>
      <c r="J2810" s="7" t="s">
        <v>742</v>
      </c>
      <c r="K2810" s="6">
        <v>400004178</v>
      </c>
      <c r="L2810" s="10">
        <v>46077</v>
      </c>
      <c r="M2810" s="11">
        <v>47902</v>
      </c>
      <c r="N2810" s="11"/>
      <c r="O2810" s="11"/>
    </row>
    <row r="2811" s="2" customFormat="1" ht="30" hidden="1" customHeight="1">
      <c r="A2811" s="5" t="s">
        <v>15</v>
      </c>
      <c r="B2811" s="5" t="s">
        <v>16</v>
      </c>
      <c r="C2811" s="6">
        <v>1329001742</v>
      </c>
      <c r="D2811" s="7" t="s">
        <v>2902</v>
      </c>
      <c r="E2811" s="7"/>
      <c r="F2811" s="8">
        <v>46092.594428391203</v>
      </c>
      <c r="G2811" s="8">
        <v>46092.704679675924</v>
      </c>
      <c r="H2811" s="9">
        <v>2</v>
      </c>
      <c r="I2811" s="6">
        <v>400912</v>
      </c>
      <c r="J2811" s="7" t="s">
        <v>742</v>
      </c>
      <c r="K2811" s="6">
        <v>400004178</v>
      </c>
      <c r="L2811" s="10">
        <v>46077</v>
      </c>
      <c r="M2811" s="11">
        <v>47902</v>
      </c>
      <c r="N2811" s="11"/>
      <c r="O2811" s="11"/>
    </row>
    <row r="2812" s="2" customFormat="1" ht="30" hidden="1" customHeight="1">
      <c r="A2812" s="5" t="s">
        <v>15</v>
      </c>
      <c r="B2812" s="5" t="s">
        <v>16</v>
      </c>
      <c r="C2812" s="6">
        <v>1329001742</v>
      </c>
      <c r="D2812" s="7" t="s">
        <v>2903</v>
      </c>
      <c r="E2812" s="7"/>
      <c r="F2812" s="8">
        <v>46092.594428391203</v>
      </c>
      <c r="G2812" s="8">
        <v>46092.70434074074</v>
      </c>
      <c r="H2812" s="9">
        <v>4</v>
      </c>
      <c r="I2812" s="6">
        <v>400912</v>
      </c>
      <c r="J2812" s="7" t="s">
        <v>742</v>
      </c>
      <c r="K2812" s="6">
        <v>400004178</v>
      </c>
      <c r="L2812" s="10">
        <v>46077</v>
      </c>
      <c r="M2812" s="11">
        <v>47902</v>
      </c>
      <c r="N2812" s="11"/>
      <c r="O2812" s="11"/>
    </row>
    <row r="2813" s="2" customFormat="1" ht="30" hidden="1" customHeight="1">
      <c r="A2813" s="5" t="s">
        <v>15</v>
      </c>
      <c r="B2813" s="5" t="s">
        <v>16</v>
      </c>
      <c r="C2813" s="6">
        <v>1329001742</v>
      </c>
      <c r="D2813" s="7" t="s">
        <v>2904</v>
      </c>
      <c r="E2813" s="7"/>
      <c r="F2813" s="8">
        <v>46092.594428391203</v>
      </c>
      <c r="G2813" s="8">
        <v>46092.703997442128</v>
      </c>
      <c r="H2813" s="9">
        <v>4</v>
      </c>
      <c r="I2813" s="6">
        <v>400912</v>
      </c>
      <c r="J2813" s="7" t="s">
        <v>742</v>
      </c>
      <c r="K2813" s="6">
        <v>400004175</v>
      </c>
      <c r="L2813" s="10">
        <v>46074</v>
      </c>
      <c r="M2813" s="11">
        <v>47899</v>
      </c>
      <c r="N2813" s="11"/>
      <c r="O2813" s="11"/>
    </row>
    <row r="2814" s="2" customFormat="1" ht="30" hidden="1" customHeight="1">
      <c r="A2814" s="5" t="s">
        <v>15</v>
      </c>
      <c r="B2814" s="5" t="s">
        <v>16</v>
      </c>
      <c r="C2814" s="6">
        <v>1329001742</v>
      </c>
      <c r="D2814" s="7" t="s">
        <v>2905</v>
      </c>
      <c r="E2814" s="7"/>
      <c r="F2814" s="8">
        <v>46092.594428391203</v>
      </c>
      <c r="G2814" s="8">
        <v>46092.705122962958</v>
      </c>
      <c r="H2814" s="9">
        <v>2</v>
      </c>
      <c r="I2814" s="6">
        <v>400912</v>
      </c>
      <c r="J2814" s="7" t="s">
        <v>742</v>
      </c>
      <c r="K2814" s="6">
        <v>400004182</v>
      </c>
      <c r="L2814" s="10">
        <v>46077</v>
      </c>
      <c r="M2814" s="11">
        <v>47902</v>
      </c>
      <c r="N2814" s="11"/>
      <c r="O2814" s="11"/>
    </row>
    <row r="2815" s="2" customFormat="1" ht="30" hidden="1" customHeight="1">
      <c r="A2815" s="5" t="s">
        <v>15</v>
      </c>
      <c r="B2815" s="5" t="s">
        <v>16</v>
      </c>
      <c r="C2815" s="6">
        <v>1329001742</v>
      </c>
      <c r="D2815" s="7" t="s">
        <v>2906</v>
      </c>
      <c r="E2815" s="7"/>
      <c r="F2815" s="8">
        <v>46092.594428391203</v>
      </c>
      <c r="G2815" s="8">
        <v>46092.703833333333</v>
      </c>
      <c r="H2815" s="9">
        <v>4</v>
      </c>
      <c r="I2815" s="6">
        <v>400912</v>
      </c>
      <c r="J2815" s="7" t="s">
        <v>742</v>
      </c>
      <c r="K2815" s="6">
        <v>400004178</v>
      </c>
      <c r="L2815" s="10">
        <v>46077</v>
      </c>
      <c r="M2815" s="11">
        <v>47902</v>
      </c>
      <c r="N2815" s="11"/>
      <c r="O2815" s="11"/>
    </row>
    <row r="2816" s="2" customFormat="1" ht="30" hidden="1" customHeight="1">
      <c r="A2816" s="5" t="s">
        <v>15</v>
      </c>
      <c r="B2816" s="5" t="s">
        <v>16</v>
      </c>
      <c r="C2816" s="6">
        <v>1329001742</v>
      </c>
      <c r="D2816" s="7" t="s">
        <v>2907</v>
      </c>
      <c r="E2816" s="7"/>
      <c r="F2816" s="8">
        <v>46092.594428391203</v>
      </c>
      <c r="G2816" s="8">
        <v>46092.702771238422</v>
      </c>
      <c r="H2816" s="9">
        <v>4</v>
      </c>
      <c r="I2816" s="6">
        <v>400912</v>
      </c>
      <c r="J2816" s="7" t="s">
        <v>742</v>
      </c>
      <c r="K2816" s="6">
        <v>400004175</v>
      </c>
      <c r="L2816" s="10">
        <v>46074</v>
      </c>
      <c r="M2816" s="11">
        <v>47899</v>
      </c>
      <c r="N2816" s="11"/>
      <c r="O2816" s="11"/>
    </row>
    <row r="2817" s="2" customFormat="1" ht="30" hidden="1" customHeight="1">
      <c r="A2817" s="5" t="s">
        <v>15</v>
      </c>
      <c r="B2817" s="5" t="s">
        <v>16</v>
      </c>
      <c r="C2817" s="6">
        <v>1329001742</v>
      </c>
      <c r="D2817" s="7" t="s">
        <v>2908</v>
      </c>
      <c r="E2817" s="7"/>
      <c r="F2817" s="8">
        <v>46092.594428391203</v>
      </c>
      <c r="G2817" s="8">
        <v>46092.702657557871</v>
      </c>
      <c r="H2817" s="9">
        <v>4</v>
      </c>
      <c r="I2817" s="6">
        <v>400912</v>
      </c>
      <c r="J2817" s="7" t="s">
        <v>742</v>
      </c>
      <c r="K2817" s="6">
        <v>400004182</v>
      </c>
      <c r="L2817" s="10">
        <v>46077</v>
      </c>
      <c r="M2817" s="11">
        <v>47902</v>
      </c>
      <c r="N2817" s="11"/>
      <c r="O2817" s="11"/>
    </row>
    <row r="2818" s="2" customFormat="1" ht="30" hidden="1" customHeight="1">
      <c r="A2818" s="5" t="s">
        <v>15</v>
      </c>
      <c r="B2818" s="5" t="s">
        <v>16</v>
      </c>
      <c r="C2818" s="6">
        <v>1329001742</v>
      </c>
      <c r="D2818" s="7" t="s">
        <v>2909</v>
      </c>
      <c r="E2818" s="7"/>
      <c r="F2818" s="8">
        <v>46092.594428391203</v>
      </c>
      <c r="G2818" s="8">
        <v>46092.702460092594</v>
      </c>
      <c r="H2818" s="9">
        <v>4</v>
      </c>
      <c r="I2818" s="6">
        <v>400912</v>
      </c>
      <c r="J2818" s="7" t="s">
        <v>742</v>
      </c>
      <c r="K2818" s="6">
        <v>400004182</v>
      </c>
      <c r="L2818" s="10">
        <v>46077</v>
      </c>
      <c r="M2818" s="11">
        <v>47902</v>
      </c>
      <c r="N2818" s="11"/>
      <c r="O2818" s="11"/>
    </row>
    <row r="2819" s="2" customFormat="1" ht="30" hidden="1" customHeight="1">
      <c r="A2819" s="5" t="s">
        <v>15</v>
      </c>
      <c r="B2819" s="5" t="s">
        <v>16</v>
      </c>
      <c r="C2819" s="6">
        <v>1329001742</v>
      </c>
      <c r="D2819" s="7" t="s">
        <v>2910</v>
      </c>
      <c r="E2819" s="7"/>
      <c r="F2819" s="8">
        <v>46092.594428391203</v>
      </c>
      <c r="G2819" s="8">
        <v>46092.702222476852</v>
      </c>
      <c r="H2819" s="9">
        <v>4</v>
      </c>
      <c r="I2819" s="6">
        <v>400912</v>
      </c>
      <c r="J2819" s="7" t="s">
        <v>742</v>
      </c>
      <c r="K2819" s="6">
        <v>400004175</v>
      </c>
      <c r="L2819" s="10">
        <v>46074</v>
      </c>
      <c r="M2819" s="11">
        <v>47899</v>
      </c>
      <c r="N2819" s="11"/>
      <c r="O2819" s="11"/>
    </row>
    <row r="2820" s="2" customFormat="1" ht="30" hidden="1" customHeight="1">
      <c r="A2820" s="5" t="s">
        <v>15</v>
      </c>
      <c r="B2820" s="5" t="s">
        <v>16</v>
      </c>
      <c r="C2820" s="6">
        <v>1329001742</v>
      </c>
      <c r="D2820" s="7" t="s">
        <v>2911</v>
      </c>
      <c r="E2820" s="7"/>
      <c r="F2820" s="8">
        <v>46092.594428391203</v>
      </c>
      <c r="G2820" s="8">
        <v>46092.704179953704</v>
      </c>
      <c r="H2820" s="9">
        <v>4</v>
      </c>
      <c r="I2820" s="6">
        <v>400912</v>
      </c>
      <c r="J2820" s="7" t="s">
        <v>742</v>
      </c>
      <c r="K2820" s="6">
        <v>400004182</v>
      </c>
      <c r="L2820" s="10">
        <v>46077</v>
      </c>
      <c r="M2820" s="11">
        <v>47902</v>
      </c>
      <c r="N2820" s="11"/>
      <c r="O2820" s="11"/>
    </row>
    <row r="2821" s="2" customFormat="1" ht="30" hidden="1" customHeight="1">
      <c r="A2821" s="5" t="s">
        <v>15</v>
      </c>
      <c r="B2821" s="5" t="s">
        <v>16</v>
      </c>
      <c r="C2821" s="6">
        <v>1329001742</v>
      </c>
      <c r="D2821" s="7" t="s">
        <v>2912</v>
      </c>
      <c r="E2821" s="7"/>
      <c r="F2821" s="8">
        <v>46092.594428391203</v>
      </c>
      <c r="G2821" s="8">
        <v>46092.700583101847</v>
      </c>
      <c r="H2821" s="9">
        <v>4</v>
      </c>
      <c r="I2821" s="6">
        <v>400912</v>
      </c>
      <c r="J2821" s="7" t="s">
        <v>742</v>
      </c>
      <c r="K2821" s="6">
        <v>400004179</v>
      </c>
      <c r="L2821" s="10">
        <v>46076</v>
      </c>
      <c r="M2821" s="11">
        <v>47901</v>
      </c>
      <c r="N2821" s="11"/>
      <c r="O2821" s="11"/>
    </row>
    <row r="2822" s="2" customFormat="1" ht="30" hidden="1" customHeight="1">
      <c r="A2822" s="5" t="s">
        <v>15</v>
      </c>
      <c r="B2822" s="5" t="s">
        <v>16</v>
      </c>
      <c r="C2822" s="6">
        <v>1329001742</v>
      </c>
      <c r="D2822" s="7" t="s">
        <v>2913</v>
      </c>
      <c r="E2822" s="7"/>
      <c r="F2822" s="8">
        <v>46092.594428391203</v>
      </c>
      <c r="G2822" s="8">
        <v>46092.702108217592</v>
      </c>
      <c r="H2822" s="9">
        <v>4</v>
      </c>
      <c r="I2822" s="6">
        <v>400912</v>
      </c>
      <c r="J2822" s="7" t="s">
        <v>742</v>
      </c>
      <c r="K2822" s="6">
        <v>400004179</v>
      </c>
      <c r="L2822" s="10">
        <v>46076</v>
      </c>
      <c r="M2822" s="11">
        <v>47901</v>
      </c>
      <c r="N2822" s="11"/>
      <c r="O2822" s="11"/>
    </row>
    <row r="2823" s="2" customFormat="1" ht="30" hidden="1" customHeight="1">
      <c r="A2823" s="5" t="s">
        <v>15</v>
      </c>
      <c r="B2823" s="5" t="s">
        <v>16</v>
      </c>
      <c r="C2823" s="6">
        <v>1329001742</v>
      </c>
      <c r="D2823" s="7" t="s">
        <v>2914</v>
      </c>
      <c r="E2823" s="7"/>
      <c r="F2823" s="8">
        <v>46092.594428391203</v>
      </c>
      <c r="G2823" s="8">
        <v>46092.701985555555</v>
      </c>
      <c r="H2823" s="9">
        <v>4</v>
      </c>
      <c r="I2823" s="6">
        <v>400912</v>
      </c>
      <c r="J2823" s="7" t="s">
        <v>742</v>
      </c>
      <c r="K2823" s="6">
        <v>400004176</v>
      </c>
      <c r="L2823" s="10">
        <v>46074</v>
      </c>
      <c r="M2823" s="11">
        <v>47899</v>
      </c>
      <c r="N2823" s="11"/>
      <c r="O2823" s="11"/>
    </row>
    <row r="2824" s="2" customFormat="1" ht="30" hidden="1" customHeight="1">
      <c r="A2824" s="5" t="s">
        <v>15</v>
      </c>
      <c r="B2824" s="5" t="s">
        <v>16</v>
      </c>
      <c r="C2824" s="6">
        <v>1329001742</v>
      </c>
      <c r="D2824" s="7" t="s">
        <v>2915</v>
      </c>
      <c r="E2824" s="7"/>
      <c r="F2824" s="8">
        <v>46092.594428391203</v>
      </c>
      <c r="G2824" s="8">
        <v>46092.701723472223</v>
      </c>
      <c r="H2824" s="9">
        <v>4</v>
      </c>
      <c r="I2824" s="6">
        <v>400912</v>
      </c>
      <c r="J2824" s="7" t="s">
        <v>742</v>
      </c>
      <c r="K2824" s="6">
        <v>400004175</v>
      </c>
      <c r="L2824" s="10">
        <v>46074</v>
      </c>
      <c r="M2824" s="11">
        <v>47899</v>
      </c>
      <c r="N2824" s="11"/>
      <c r="O2824" s="11"/>
    </row>
    <row r="2825" s="2" customFormat="1" ht="30" hidden="1" customHeight="1">
      <c r="A2825" s="5" t="s">
        <v>15</v>
      </c>
      <c r="B2825" s="5" t="s">
        <v>16</v>
      </c>
      <c r="C2825" s="6">
        <v>1329001742</v>
      </c>
      <c r="D2825" s="7" t="s">
        <v>2916</v>
      </c>
      <c r="E2825" s="7"/>
      <c r="F2825" s="8">
        <v>46092.594428391203</v>
      </c>
      <c r="G2825" s="8">
        <v>46092.701481597222</v>
      </c>
      <c r="H2825" s="9">
        <v>4</v>
      </c>
      <c r="I2825" s="6">
        <v>400912</v>
      </c>
      <c r="J2825" s="7" t="s">
        <v>742</v>
      </c>
      <c r="K2825" s="6">
        <v>400004172</v>
      </c>
      <c r="L2825" s="10">
        <v>46074</v>
      </c>
      <c r="M2825" s="11">
        <v>47899</v>
      </c>
      <c r="N2825" s="11"/>
      <c r="O2825" s="11"/>
    </row>
    <row r="2826" s="2" customFormat="1" ht="30" hidden="1" customHeight="1">
      <c r="A2826" s="5" t="s">
        <v>15</v>
      </c>
      <c r="B2826" s="5" t="s">
        <v>16</v>
      </c>
      <c r="C2826" s="6">
        <v>1329001742</v>
      </c>
      <c r="D2826" s="7" t="s">
        <v>2917</v>
      </c>
      <c r="E2826" s="7"/>
      <c r="F2826" s="8">
        <v>46092.594428391203</v>
      </c>
      <c r="G2826" s="8">
        <v>46092.701231423613</v>
      </c>
      <c r="H2826" s="9">
        <v>4</v>
      </c>
      <c r="I2826" s="6">
        <v>400912</v>
      </c>
      <c r="J2826" s="7" t="s">
        <v>742</v>
      </c>
      <c r="K2826" s="6">
        <v>400004175</v>
      </c>
      <c r="L2826" s="10">
        <v>46074</v>
      </c>
      <c r="M2826" s="11">
        <v>47899</v>
      </c>
      <c r="N2826" s="11"/>
      <c r="O2826" s="11"/>
    </row>
    <row r="2827" s="2" customFormat="1" ht="30" hidden="1" customHeight="1">
      <c r="A2827" s="5" t="s">
        <v>15</v>
      </c>
      <c r="B2827" s="5" t="s">
        <v>16</v>
      </c>
      <c r="C2827" s="6">
        <v>1329001742</v>
      </c>
      <c r="D2827" s="7" t="s">
        <v>2918</v>
      </c>
      <c r="E2827" s="7"/>
      <c r="F2827" s="8">
        <v>46092.594428391203</v>
      </c>
      <c r="G2827" s="8">
        <v>46092.700917511575</v>
      </c>
      <c r="H2827" s="9">
        <v>4</v>
      </c>
      <c r="I2827" s="6">
        <v>400912</v>
      </c>
      <c r="J2827" s="7" t="s">
        <v>742</v>
      </c>
      <c r="K2827" s="6">
        <v>400004176</v>
      </c>
      <c r="L2827" s="10">
        <v>46074</v>
      </c>
      <c r="M2827" s="11">
        <v>47899</v>
      </c>
      <c r="N2827" s="11"/>
      <c r="O2827" s="11"/>
    </row>
    <row r="2828" s="2" customFormat="1" ht="30" hidden="1" customHeight="1">
      <c r="A2828" s="5" t="s">
        <v>111</v>
      </c>
      <c r="B2828" s="5" t="s">
        <v>16</v>
      </c>
      <c r="C2828" s="6">
        <v>1329001736</v>
      </c>
      <c r="D2828" s="7" t="s">
        <v>2919</v>
      </c>
      <c r="E2828" s="7"/>
      <c r="F2828" s="8">
        <v>46093.297618738427</v>
      </c>
      <c r="G2828" s="8">
        <v>46093.312126840276</v>
      </c>
      <c r="H2828" s="9">
        <v>4</v>
      </c>
      <c r="I2828" s="6">
        <v>401047</v>
      </c>
      <c r="J2828" s="7" t="s">
        <v>595</v>
      </c>
      <c r="K2828" s="6">
        <v>153000130</v>
      </c>
      <c r="L2828" s="10">
        <v>46071</v>
      </c>
      <c r="M2828" s="11">
        <v>47896</v>
      </c>
      <c r="N2828" s="11"/>
      <c r="O2828" s="11"/>
    </row>
    <row r="2829" s="2" customFormat="1" ht="30" hidden="1" customHeight="1">
      <c r="A2829" s="5" t="s">
        <v>111</v>
      </c>
      <c r="B2829" s="5" t="s">
        <v>16</v>
      </c>
      <c r="C2829" s="6">
        <v>1329001736</v>
      </c>
      <c r="D2829" s="7" t="s">
        <v>2920</v>
      </c>
      <c r="E2829" s="7"/>
      <c r="F2829" s="8">
        <v>46093.297618738427</v>
      </c>
      <c r="G2829" s="8">
        <v>46093.316778796296</v>
      </c>
      <c r="H2829" s="9">
        <v>4</v>
      </c>
      <c r="I2829" s="6">
        <v>400428</v>
      </c>
      <c r="J2829" s="7" t="s">
        <v>533</v>
      </c>
      <c r="K2829" s="6">
        <v>153000152</v>
      </c>
      <c r="L2829" s="10">
        <v>46079</v>
      </c>
      <c r="M2829" s="11">
        <v>47904</v>
      </c>
      <c r="N2829" s="11"/>
      <c r="O2829" s="11"/>
    </row>
    <row r="2830" s="2" customFormat="1" ht="30" hidden="1" customHeight="1">
      <c r="A2830" s="5" t="s">
        <v>111</v>
      </c>
      <c r="B2830" s="5" t="s">
        <v>16</v>
      </c>
      <c r="C2830" s="6">
        <v>1329001736</v>
      </c>
      <c r="D2830" s="7" t="s">
        <v>2921</v>
      </c>
      <c r="E2830" s="7"/>
      <c r="F2830" s="8">
        <v>46093.297618738427</v>
      </c>
      <c r="G2830" s="8">
        <v>46093.315175127311</v>
      </c>
      <c r="H2830" s="9">
        <v>4</v>
      </c>
      <c r="I2830" s="6">
        <v>400428</v>
      </c>
      <c r="J2830" s="7" t="s">
        <v>533</v>
      </c>
      <c r="K2830" s="6">
        <v>153000152</v>
      </c>
      <c r="L2830" s="10">
        <v>46079</v>
      </c>
      <c r="M2830" s="11">
        <v>47904</v>
      </c>
      <c r="N2830" s="11"/>
      <c r="O2830" s="11"/>
    </row>
    <row r="2831" s="2" customFormat="1" ht="30" hidden="1" customHeight="1">
      <c r="A2831" s="5" t="s">
        <v>111</v>
      </c>
      <c r="B2831" s="5" t="s">
        <v>16</v>
      </c>
      <c r="C2831" s="6">
        <v>1329001736</v>
      </c>
      <c r="D2831" s="7" t="s">
        <v>2922</v>
      </c>
      <c r="E2831" s="7"/>
      <c r="F2831" s="8">
        <v>46093.297618738427</v>
      </c>
      <c r="G2831" s="8">
        <v>46093.314266030087</v>
      </c>
      <c r="H2831" s="9">
        <v>4</v>
      </c>
      <c r="I2831" s="6">
        <v>400428</v>
      </c>
      <c r="J2831" s="7" t="s">
        <v>533</v>
      </c>
      <c r="K2831" s="6">
        <v>153000152</v>
      </c>
      <c r="L2831" s="10">
        <v>46079</v>
      </c>
      <c r="M2831" s="11">
        <v>47904</v>
      </c>
      <c r="N2831" s="11"/>
      <c r="O2831" s="11"/>
    </row>
    <row r="2832" s="2" customFormat="1" ht="30" hidden="1" customHeight="1">
      <c r="A2832" s="5" t="s">
        <v>111</v>
      </c>
      <c r="B2832" s="5" t="s">
        <v>16</v>
      </c>
      <c r="C2832" s="6">
        <v>1329001736</v>
      </c>
      <c r="D2832" s="7" t="s">
        <v>2923</v>
      </c>
      <c r="E2832" s="7"/>
      <c r="F2832" s="8">
        <v>46093.297618738427</v>
      </c>
      <c r="G2832" s="8">
        <v>46093.31382802083</v>
      </c>
      <c r="H2832" s="9">
        <v>4</v>
      </c>
      <c r="I2832" s="6">
        <v>400428</v>
      </c>
      <c r="J2832" s="7" t="s">
        <v>533</v>
      </c>
      <c r="K2832" s="6">
        <v>153000152</v>
      </c>
      <c r="L2832" s="10">
        <v>46079</v>
      </c>
      <c r="M2832" s="11">
        <v>47904</v>
      </c>
      <c r="N2832" s="11"/>
      <c r="O2832" s="11"/>
    </row>
    <row r="2833" s="2" customFormat="1" ht="30" hidden="1" customHeight="1">
      <c r="A2833" s="5" t="s">
        <v>111</v>
      </c>
      <c r="B2833" s="5" t="s">
        <v>16</v>
      </c>
      <c r="C2833" s="6">
        <v>1329001736</v>
      </c>
      <c r="D2833" s="7" t="s">
        <v>2924</v>
      </c>
      <c r="E2833" s="7"/>
      <c r="F2833" s="8">
        <v>46093.297618738427</v>
      </c>
      <c r="G2833" s="8">
        <v>46093.312546944442</v>
      </c>
      <c r="H2833" s="9">
        <v>4</v>
      </c>
      <c r="I2833" s="6">
        <v>400428</v>
      </c>
      <c r="J2833" s="7" t="s">
        <v>533</v>
      </c>
      <c r="K2833" s="6">
        <v>153000152</v>
      </c>
      <c r="L2833" s="10">
        <v>46079</v>
      </c>
      <c r="M2833" s="11">
        <v>47904</v>
      </c>
      <c r="N2833" s="11"/>
      <c r="O2833" s="11"/>
    </row>
    <row r="2834" s="2" customFormat="1" ht="30" hidden="1" customHeight="1">
      <c r="A2834" s="5" t="s">
        <v>111</v>
      </c>
      <c r="B2834" s="5" t="s">
        <v>16</v>
      </c>
      <c r="C2834" s="6">
        <v>1329001736</v>
      </c>
      <c r="D2834" s="7" t="s">
        <v>2925</v>
      </c>
      <c r="E2834" s="7"/>
      <c r="F2834" s="8">
        <v>46093.297618738427</v>
      </c>
      <c r="G2834" s="8">
        <v>46093.311673101853</v>
      </c>
      <c r="H2834" s="9">
        <v>4</v>
      </c>
      <c r="I2834" s="6">
        <v>400428</v>
      </c>
      <c r="J2834" s="7" t="s">
        <v>533</v>
      </c>
      <c r="K2834" s="6">
        <v>153000152</v>
      </c>
      <c r="L2834" s="10">
        <v>46079</v>
      </c>
      <c r="M2834" s="11">
        <v>47904</v>
      </c>
      <c r="N2834" s="11"/>
      <c r="O2834" s="11"/>
    </row>
    <row r="2835" s="2" customFormat="1" ht="30" hidden="1" customHeight="1">
      <c r="A2835" s="5" t="s">
        <v>111</v>
      </c>
      <c r="B2835" s="5" t="s">
        <v>16</v>
      </c>
      <c r="C2835" s="6">
        <v>1329001736</v>
      </c>
      <c r="D2835" s="7" t="s">
        <v>2926</v>
      </c>
      <c r="E2835" s="7"/>
      <c r="F2835" s="8">
        <v>46093.297618738427</v>
      </c>
      <c r="G2835" s="8">
        <v>46093.310631782406</v>
      </c>
      <c r="H2835" s="9">
        <v>4</v>
      </c>
      <c r="I2835" s="6">
        <v>400428</v>
      </c>
      <c r="J2835" s="7" t="s">
        <v>533</v>
      </c>
      <c r="K2835" s="6">
        <v>153000152</v>
      </c>
      <c r="L2835" s="10">
        <v>46079</v>
      </c>
      <c r="M2835" s="11">
        <v>47904</v>
      </c>
      <c r="N2835" s="11"/>
      <c r="O2835" s="11"/>
    </row>
    <row r="2836" s="2" customFormat="1" ht="30" hidden="1" customHeight="1">
      <c r="A2836" s="5" t="s">
        <v>111</v>
      </c>
      <c r="B2836" s="5" t="s">
        <v>16</v>
      </c>
      <c r="C2836" s="6">
        <v>1329001736</v>
      </c>
      <c r="D2836" s="7" t="s">
        <v>2927</v>
      </c>
      <c r="E2836" s="7"/>
      <c r="F2836" s="8">
        <v>46093.297618738427</v>
      </c>
      <c r="G2836" s="8">
        <v>46093.309678611113</v>
      </c>
      <c r="H2836" s="9">
        <v>4</v>
      </c>
      <c r="I2836" s="6">
        <v>400428</v>
      </c>
      <c r="J2836" s="7" t="s">
        <v>533</v>
      </c>
      <c r="K2836" s="6">
        <v>153000152</v>
      </c>
      <c r="L2836" s="10">
        <v>46079</v>
      </c>
      <c r="M2836" s="11">
        <v>47904</v>
      </c>
      <c r="N2836" s="11"/>
      <c r="O2836" s="11"/>
    </row>
    <row r="2837" s="2" customFormat="1" ht="30" hidden="1" customHeight="1">
      <c r="A2837" s="5" t="s">
        <v>111</v>
      </c>
      <c r="B2837" s="5" t="s">
        <v>16</v>
      </c>
      <c r="C2837" s="6">
        <v>1329001736</v>
      </c>
      <c r="D2837" s="7" t="s">
        <v>2928</v>
      </c>
      <c r="E2837" s="7"/>
      <c r="F2837" s="8">
        <v>46093.297618738427</v>
      </c>
      <c r="G2837" s="8">
        <v>46093.308835856478</v>
      </c>
      <c r="H2837" s="9">
        <v>4</v>
      </c>
      <c r="I2837" s="6">
        <v>400428</v>
      </c>
      <c r="J2837" s="7" t="s">
        <v>533</v>
      </c>
      <c r="K2837" s="6">
        <v>153000152</v>
      </c>
      <c r="L2837" s="10">
        <v>46079</v>
      </c>
      <c r="M2837" s="11">
        <v>47904</v>
      </c>
      <c r="N2837" s="11"/>
      <c r="O2837" s="11"/>
    </row>
    <row r="2838" s="2" customFormat="1" ht="30" hidden="1" customHeight="1">
      <c r="A2838" s="5" t="s">
        <v>111</v>
      </c>
      <c r="B2838" s="5" t="s">
        <v>16</v>
      </c>
      <c r="C2838" s="6">
        <v>1329001736</v>
      </c>
      <c r="D2838" s="7" t="s">
        <v>2929</v>
      </c>
      <c r="E2838" s="7"/>
      <c r="F2838" s="8">
        <v>46093.297618738427</v>
      </c>
      <c r="G2838" s="8">
        <v>46093.307457511575</v>
      </c>
      <c r="H2838" s="9">
        <v>4</v>
      </c>
      <c r="I2838" s="6">
        <v>400428</v>
      </c>
      <c r="J2838" s="7" t="s">
        <v>533</v>
      </c>
      <c r="K2838" s="6">
        <v>153000152</v>
      </c>
      <c r="L2838" s="10">
        <v>46079</v>
      </c>
      <c r="M2838" s="11">
        <v>47904</v>
      </c>
      <c r="N2838" s="11"/>
      <c r="O2838" s="11"/>
    </row>
    <row r="2839" s="2" customFormat="1" ht="30" hidden="1" customHeight="1">
      <c r="A2839" s="5" t="s">
        <v>111</v>
      </c>
      <c r="B2839" s="5" t="s">
        <v>16</v>
      </c>
      <c r="C2839" s="6">
        <v>1329001736</v>
      </c>
      <c r="D2839" s="7" t="s">
        <v>2930</v>
      </c>
      <c r="E2839" s="7"/>
      <c r="F2839" s="8">
        <v>46093.297618738427</v>
      </c>
      <c r="G2839" s="8">
        <v>46093.304098032408</v>
      </c>
      <c r="H2839" s="9">
        <v>42</v>
      </c>
      <c r="I2839" s="6">
        <v>400905</v>
      </c>
      <c r="J2839" s="7" t="s">
        <v>2644</v>
      </c>
      <c r="K2839" s="6">
        <v>400004148</v>
      </c>
      <c r="L2839" s="10">
        <v>46067</v>
      </c>
      <c r="M2839" s="11">
        <v>47892</v>
      </c>
      <c r="N2839" s="11"/>
      <c r="O2839" s="11"/>
    </row>
    <row r="2840" s="2" customFormat="1" ht="30" hidden="1" customHeight="1">
      <c r="A2840" s="5" t="s">
        <v>111</v>
      </c>
      <c r="B2840" s="5" t="s">
        <v>16</v>
      </c>
      <c r="C2840" s="6">
        <v>1329001736</v>
      </c>
      <c r="D2840" s="7" t="s">
        <v>2931</v>
      </c>
      <c r="E2840" s="7"/>
      <c r="F2840" s="8">
        <v>46093.297618738427</v>
      </c>
      <c r="G2840" s="8">
        <v>46093.303464884259</v>
      </c>
      <c r="H2840" s="9">
        <v>42</v>
      </c>
      <c r="I2840" s="6">
        <v>400905</v>
      </c>
      <c r="J2840" s="7" t="s">
        <v>2644</v>
      </c>
      <c r="K2840" s="6">
        <v>400004148</v>
      </c>
      <c r="L2840" s="10">
        <v>46067</v>
      </c>
      <c r="M2840" s="11">
        <v>47892</v>
      </c>
      <c r="N2840" s="11"/>
      <c r="O2840" s="11"/>
    </row>
    <row r="2841" s="2" customFormat="1" ht="30" hidden="1" customHeight="1">
      <c r="A2841" s="5" t="s">
        <v>111</v>
      </c>
      <c r="B2841" s="5" t="s">
        <v>16</v>
      </c>
      <c r="C2841" s="6">
        <v>1329001736</v>
      </c>
      <c r="D2841" s="7" t="s">
        <v>2932</v>
      </c>
      <c r="E2841" s="7"/>
      <c r="F2841" s="8">
        <v>46093.297618738427</v>
      </c>
      <c r="G2841" s="8">
        <v>46093.302141493055</v>
      </c>
      <c r="H2841" s="9">
        <v>42</v>
      </c>
      <c r="I2841" s="6">
        <v>400905</v>
      </c>
      <c r="J2841" s="7" t="s">
        <v>2644</v>
      </c>
      <c r="K2841" s="6">
        <v>400004148</v>
      </c>
      <c r="L2841" s="10">
        <v>46067</v>
      </c>
      <c r="M2841" s="11">
        <v>47892</v>
      </c>
      <c r="N2841" s="11"/>
      <c r="O2841" s="11"/>
    </row>
    <row r="2842" s="2" customFormat="1" ht="30" hidden="1" customHeight="1">
      <c r="A2842" s="5" t="s">
        <v>111</v>
      </c>
      <c r="B2842" s="5" t="s">
        <v>16</v>
      </c>
      <c r="C2842" s="6">
        <v>1329001736</v>
      </c>
      <c r="D2842" s="7" t="s">
        <v>2933</v>
      </c>
      <c r="E2842" s="7"/>
      <c r="F2842" s="8">
        <v>46093.297618738427</v>
      </c>
      <c r="G2842" s="8">
        <v>46093.306880659722</v>
      </c>
      <c r="H2842" s="9">
        <v>4</v>
      </c>
      <c r="I2842" s="6">
        <v>400912</v>
      </c>
      <c r="J2842" s="7" t="s">
        <v>742</v>
      </c>
      <c r="K2842" s="6">
        <v>400004172</v>
      </c>
      <c r="L2842" s="10">
        <v>46074</v>
      </c>
      <c r="M2842" s="11">
        <v>47899</v>
      </c>
      <c r="N2842" s="11"/>
      <c r="O2842" s="11"/>
    </row>
    <row r="2843" s="2" customFormat="1" ht="30" hidden="1" customHeight="1">
      <c r="A2843" s="5" t="s">
        <v>111</v>
      </c>
      <c r="B2843" s="5" t="s">
        <v>16</v>
      </c>
      <c r="C2843" s="6">
        <v>1329001736</v>
      </c>
      <c r="D2843" s="7" t="s">
        <v>2934</v>
      </c>
      <c r="E2843" s="7"/>
      <c r="F2843" s="8">
        <v>46093.297618738427</v>
      </c>
      <c r="G2843" s="8">
        <v>46093.306466111106</v>
      </c>
      <c r="H2843" s="9">
        <v>4</v>
      </c>
      <c r="I2843" s="6">
        <v>400912</v>
      </c>
      <c r="J2843" s="7" t="s">
        <v>742</v>
      </c>
      <c r="K2843" s="6">
        <v>400004172</v>
      </c>
      <c r="L2843" s="10"/>
      <c r="M2843" s="11">
        <v>47899</v>
      </c>
      <c r="N2843" s="11"/>
      <c r="O2843" s="11"/>
    </row>
    <row r="2844" s="2" customFormat="1" ht="30" hidden="1" customHeight="1">
      <c r="A2844" s="5" t="s">
        <v>111</v>
      </c>
      <c r="B2844" s="5" t="s">
        <v>16</v>
      </c>
      <c r="C2844" s="6">
        <v>1329001736</v>
      </c>
      <c r="D2844" s="7" t="s">
        <v>2935</v>
      </c>
      <c r="E2844" s="7"/>
      <c r="F2844" s="8">
        <v>46093.297618738427</v>
      </c>
      <c r="G2844" s="8">
        <v>46093.305949444446</v>
      </c>
      <c r="H2844" s="9">
        <v>4</v>
      </c>
      <c r="I2844" s="6">
        <v>400912</v>
      </c>
      <c r="J2844" s="7" t="s">
        <v>742</v>
      </c>
      <c r="K2844" s="6">
        <v>400004172</v>
      </c>
      <c r="L2844" s="10"/>
      <c r="M2844" s="11">
        <v>47899</v>
      </c>
      <c r="N2844" s="11"/>
      <c r="O2844" s="11"/>
    </row>
    <row r="2845" s="2" customFormat="1" ht="30" hidden="1" customHeight="1">
      <c r="A2845" s="5" t="s">
        <v>111</v>
      </c>
      <c r="B2845" s="5" t="s">
        <v>16</v>
      </c>
      <c r="C2845" s="6">
        <v>1329001736</v>
      </c>
      <c r="D2845" s="7" t="s">
        <v>2936</v>
      </c>
      <c r="E2845" s="7"/>
      <c r="F2845" s="8">
        <v>46093.297618738427</v>
      </c>
      <c r="G2845" s="8">
        <v>46093.305512858795</v>
      </c>
      <c r="H2845" s="9">
        <v>4</v>
      </c>
      <c r="I2845" s="6">
        <v>400912</v>
      </c>
      <c r="J2845" s="7" t="s">
        <v>742</v>
      </c>
      <c r="K2845" s="6">
        <v>400004172</v>
      </c>
      <c r="L2845" s="10">
        <v>46074</v>
      </c>
      <c r="M2845" s="11">
        <v>47899</v>
      </c>
      <c r="N2845" s="11"/>
      <c r="O2845" s="11"/>
    </row>
    <row r="2846" s="2" customFormat="1" ht="30" hidden="1" customHeight="1">
      <c r="A2846" s="5" t="s">
        <v>111</v>
      </c>
      <c r="B2846" s="5" t="s">
        <v>16</v>
      </c>
      <c r="C2846" s="6">
        <v>1329001736</v>
      </c>
      <c r="D2846" s="7" t="s">
        <v>2937</v>
      </c>
      <c r="E2846" s="7"/>
      <c r="F2846" s="8">
        <v>46093.297618738427</v>
      </c>
      <c r="G2846" s="8">
        <v>46093.304967013886</v>
      </c>
      <c r="H2846" s="9">
        <v>4</v>
      </c>
      <c r="I2846" s="6">
        <v>400912</v>
      </c>
      <c r="J2846" s="7" t="s">
        <v>742</v>
      </c>
      <c r="K2846" s="6">
        <v>400004172</v>
      </c>
      <c r="L2846" s="10"/>
      <c r="M2846" s="11">
        <v>47899</v>
      </c>
      <c r="N2846" s="11"/>
      <c r="O2846" s="11"/>
    </row>
    <row r="2847" s="2" customFormat="1" ht="30" hidden="1" customHeight="1">
      <c r="A2847" s="5" t="s">
        <v>111</v>
      </c>
      <c r="B2847" s="5" t="s">
        <v>16</v>
      </c>
      <c r="C2847" s="6">
        <v>1329001736</v>
      </c>
      <c r="D2847" s="7" t="s">
        <v>2938</v>
      </c>
      <c r="E2847" s="7"/>
      <c r="F2847" s="8">
        <v>46093.297618738427</v>
      </c>
      <c r="G2847" s="8">
        <v>46093.315583321761</v>
      </c>
      <c r="H2847" s="9">
        <v>4</v>
      </c>
      <c r="I2847" s="6">
        <v>401047</v>
      </c>
      <c r="J2847" s="7" t="s">
        <v>595</v>
      </c>
      <c r="K2847" s="6">
        <v>153000127</v>
      </c>
      <c r="L2847" s="10"/>
      <c r="M2847" s="11">
        <v>47895</v>
      </c>
      <c r="N2847" s="11"/>
      <c r="O2847" s="11"/>
    </row>
    <row r="2848" s="2" customFormat="1" ht="30" hidden="1" customHeight="1">
      <c r="A2848" s="5" t="s">
        <v>111</v>
      </c>
      <c r="B2848" s="5" t="s">
        <v>16</v>
      </c>
      <c r="C2848" s="6">
        <v>1329001736</v>
      </c>
      <c r="D2848" s="7" t="s">
        <v>2939</v>
      </c>
      <c r="E2848" s="7"/>
      <c r="F2848" s="8">
        <v>46093.297618738427</v>
      </c>
      <c r="G2848" s="8">
        <v>46093.313442175924</v>
      </c>
      <c r="H2848" s="9">
        <v>4</v>
      </c>
      <c r="I2848" s="6">
        <v>401047</v>
      </c>
      <c r="J2848" s="7" t="s">
        <v>595</v>
      </c>
      <c r="K2848" s="6">
        <v>153000105</v>
      </c>
      <c r="L2848" s="10"/>
      <c r="M2848" s="11">
        <v>47889</v>
      </c>
      <c r="N2848" s="11"/>
      <c r="O2848" s="11"/>
    </row>
    <row r="2849" s="2" customFormat="1" ht="30" hidden="1" customHeight="1">
      <c r="A2849" s="5" t="s">
        <v>111</v>
      </c>
      <c r="B2849" s="5" t="s">
        <v>16</v>
      </c>
      <c r="C2849" s="6">
        <v>1329001736</v>
      </c>
      <c r="D2849" s="7" t="s">
        <v>2940</v>
      </c>
      <c r="E2849" s="7"/>
      <c r="F2849" s="8">
        <v>46093.297618738427</v>
      </c>
      <c r="G2849" s="8">
        <v>46093.313067314812</v>
      </c>
      <c r="H2849" s="9">
        <v>4</v>
      </c>
      <c r="I2849" s="6">
        <v>401047</v>
      </c>
      <c r="J2849" s="7" t="s">
        <v>595</v>
      </c>
      <c r="K2849" s="6">
        <v>153000105</v>
      </c>
      <c r="L2849" s="10"/>
      <c r="M2849" s="11">
        <v>47889</v>
      </c>
      <c r="N2849" s="11"/>
      <c r="O2849" s="11"/>
    </row>
    <row r="2850" s="2" customFormat="1" ht="30" hidden="1" customHeight="1">
      <c r="A2850" s="5" t="s">
        <v>111</v>
      </c>
      <c r="B2850" s="5" t="s">
        <v>16</v>
      </c>
      <c r="C2850" s="6">
        <v>1329001736</v>
      </c>
      <c r="D2850" s="7" t="s">
        <v>2941</v>
      </c>
      <c r="E2850" s="7"/>
      <c r="F2850" s="8">
        <v>46093.297618738427</v>
      </c>
      <c r="G2850" s="8">
        <v>46093.314753715276</v>
      </c>
      <c r="H2850" s="9">
        <v>4</v>
      </c>
      <c r="I2850" s="6">
        <v>401047</v>
      </c>
      <c r="J2850" s="7" t="s">
        <v>595</v>
      </c>
      <c r="K2850" s="6">
        <v>153000127</v>
      </c>
      <c r="L2850" s="10"/>
      <c r="M2850" s="11">
        <v>47895</v>
      </c>
      <c r="N2850" s="11"/>
      <c r="O2850" s="11"/>
    </row>
    <row r="2851" s="2" customFormat="1" ht="30" hidden="1" customHeight="1">
      <c r="A2851" s="5" t="s">
        <v>111</v>
      </c>
      <c r="B2851" s="5" t="s">
        <v>16</v>
      </c>
      <c r="C2851" s="6">
        <v>1329001736</v>
      </c>
      <c r="D2851" s="7" t="s">
        <v>2942</v>
      </c>
      <c r="E2851" s="7"/>
      <c r="F2851" s="8">
        <v>46093.297618738427</v>
      </c>
      <c r="G2851" s="8">
        <v>46093.308402314811</v>
      </c>
      <c r="H2851" s="9">
        <v>4</v>
      </c>
      <c r="I2851" s="6">
        <v>401047</v>
      </c>
      <c r="J2851" s="7" t="s">
        <v>595</v>
      </c>
      <c r="K2851" s="6">
        <v>153000127</v>
      </c>
      <c r="L2851" s="10"/>
      <c r="M2851" s="11">
        <v>47895</v>
      </c>
      <c r="N2851" s="11"/>
      <c r="O2851" s="11"/>
    </row>
    <row r="2852" s="2" customFormat="1" ht="30" hidden="1" customHeight="1">
      <c r="A2852" s="5" t="s">
        <v>111</v>
      </c>
      <c r="B2852" s="5" t="s">
        <v>16</v>
      </c>
      <c r="C2852" s="6">
        <v>1329001736</v>
      </c>
      <c r="D2852" s="7" t="s">
        <v>2943</v>
      </c>
      <c r="E2852" s="7"/>
      <c r="F2852" s="8">
        <v>46093.297618738427</v>
      </c>
      <c r="G2852" s="8">
        <v>46093.307979976853</v>
      </c>
      <c r="H2852" s="9">
        <v>4</v>
      </c>
      <c r="I2852" s="6">
        <v>401047</v>
      </c>
      <c r="J2852" s="7" t="s">
        <v>595</v>
      </c>
      <c r="K2852" s="6">
        <v>153000127</v>
      </c>
      <c r="L2852" s="10"/>
      <c r="M2852" s="11">
        <v>47895</v>
      </c>
      <c r="N2852" s="11"/>
      <c r="O2852" s="11"/>
    </row>
    <row r="2853" s="2" customFormat="1" ht="30" hidden="1" customHeight="1">
      <c r="A2853" s="5" t="s">
        <v>111</v>
      </c>
      <c r="B2853" s="5" t="s">
        <v>16</v>
      </c>
      <c r="C2853" s="6">
        <v>1329001736</v>
      </c>
      <c r="D2853" s="7" t="s">
        <v>2944</v>
      </c>
      <c r="E2853" s="7"/>
      <c r="F2853" s="8">
        <v>46093.297618738427</v>
      </c>
      <c r="G2853" s="8">
        <v>46093.311038032407</v>
      </c>
      <c r="H2853" s="9">
        <v>4</v>
      </c>
      <c r="I2853" s="6">
        <v>401047</v>
      </c>
      <c r="J2853" s="7" t="s">
        <v>595</v>
      </c>
      <c r="K2853" s="6">
        <v>153000127</v>
      </c>
      <c r="L2853" s="10"/>
      <c r="M2853" s="11">
        <v>47895</v>
      </c>
      <c r="N2853" s="11"/>
      <c r="O2853" s="11"/>
    </row>
    <row r="2854" s="2" customFormat="1" ht="30" hidden="1" customHeight="1">
      <c r="A2854" s="5" t="s">
        <v>111</v>
      </c>
      <c r="B2854" s="5" t="s">
        <v>16</v>
      </c>
      <c r="C2854" s="6">
        <v>1329001736</v>
      </c>
      <c r="D2854" s="7" t="s">
        <v>2945</v>
      </c>
      <c r="E2854" s="7"/>
      <c r="F2854" s="8">
        <v>46093.297618738427</v>
      </c>
      <c r="G2854" s="8">
        <v>46093.309257141205</v>
      </c>
      <c r="H2854" s="9">
        <v>4</v>
      </c>
      <c r="I2854" s="6">
        <v>401047</v>
      </c>
      <c r="J2854" s="7" t="s">
        <v>595</v>
      </c>
      <c r="K2854" s="6">
        <v>153000130</v>
      </c>
      <c r="L2854" s="10">
        <v>46071</v>
      </c>
      <c r="M2854" s="11">
        <v>47896</v>
      </c>
      <c r="N2854" s="11"/>
      <c r="O2854" s="11"/>
    </row>
    <row r="2855" s="2" customFormat="1" ht="30" hidden="1" customHeight="1">
      <c r="A2855" s="5" t="s">
        <v>111</v>
      </c>
      <c r="B2855" s="5" t="s">
        <v>16</v>
      </c>
      <c r="C2855" s="6">
        <v>1329001736</v>
      </c>
      <c r="D2855" s="7" t="s">
        <v>2946</v>
      </c>
      <c r="E2855" s="7"/>
      <c r="F2855" s="8">
        <v>46093.297618738427</v>
      </c>
      <c r="G2855" s="8">
        <v>46093.310084999997</v>
      </c>
      <c r="H2855" s="9">
        <v>4</v>
      </c>
      <c r="I2855" s="6">
        <v>401047</v>
      </c>
      <c r="J2855" s="7" t="s">
        <v>595</v>
      </c>
      <c r="K2855" s="6">
        <v>153000130</v>
      </c>
      <c r="L2855" s="10">
        <v>46071</v>
      </c>
      <c r="M2855" s="11">
        <v>47896</v>
      </c>
      <c r="N2855" s="11"/>
      <c r="O2855" s="11"/>
    </row>
    <row r="2856" s="2" customFormat="1" ht="30" hidden="1" customHeight="1">
      <c r="A2856" s="5" t="s">
        <v>15</v>
      </c>
      <c r="B2856" s="5" t="s">
        <v>16</v>
      </c>
      <c r="C2856" s="6">
        <v>1329001746</v>
      </c>
      <c r="D2856" s="7" t="s">
        <v>2947</v>
      </c>
      <c r="E2856" s="7"/>
      <c r="F2856" s="8">
        <v>46093.307646967587</v>
      </c>
      <c r="G2856" s="8">
        <v>46093.33308438657</v>
      </c>
      <c r="H2856" s="9">
        <v>40</v>
      </c>
      <c r="I2856" s="6">
        <v>400565</v>
      </c>
      <c r="J2856" s="7" t="s">
        <v>2948</v>
      </c>
      <c r="K2856" s="6">
        <v>100004665</v>
      </c>
      <c r="L2856" s="10">
        <v>45358</v>
      </c>
      <c r="M2856" s="11">
        <v>47183</v>
      </c>
      <c r="N2856" s="11">
        <v>46093</v>
      </c>
      <c r="O2856" s="11">
        <v>46093</v>
      </c>
    </row>
    <row r="2857" s="2" customFormat="1" ht="30" hidden="1" customHeight="1">
      <c r="A2857" s="5" t="s">
        <v>15</v>
      </c>
      <c r="B2857" s="5" t="s">
        <v>16</v>
      </c>
      <c r="C2857" s="6">
        <v>1329001746</v>
      </c>
      <c r="D2857" s="7" t="s">
        <v>2949</v>
      </c>
      <c r="E2857" s="7"/>
      <c r="F2857" s="8">
        <v>46093.307646967587</v>
      </c>
      <c r="G2857" s="8">
        <v>46093.334029074074</v>
      </c>
      <c r="H2857" s="9">
        <v>5</v>
      </c>
      <c r="I2857" s="6">
        <v>400929</v>
      </c>
      <c r="J2857" s="7" t="s">
        <v>2950</v>
      </c>
      <c r="K2857" s="6">
        <v>100009330</v>
      </c>
      <c r="L2857" s="10"/>
      <c r="M2857" s="11">
        <v>47878</v>
      </c>
      <c r="N2857" s="11">
        <v>46093</v>
      </c>
      <c r="O2857" s="11">
        <v>46093</v>
      </c>
    </row>
    <row r="2858" s="2" customFormat="1" ht="30" hidden="1" customHeight="1">
      <c r="A2858" s="5" t="s">
        <v>15</v>
      </c>
      <c r="B2858" s="5" t="s">
        <v>16</v>
      </c>
      <c r="C2858" s="6">
        <v>1329001746</v>
      </c>
      <c r="D2858" s="7" t="s">
        <v>2951</v>
      </c>
      <c r="E2858" s="7"/>
      <c r="F2858" s="8">
        <v>46093.307646967587</v>
      </c>
      <c r="G2858" s="8">
        <v>46093.333772731479</v>
      </c>
      <c r="H2858" s="9">
        <v>24</v>
      </c>
      <c r="I2858" s="6">
        <v>400929</v>
      </c>
      <c r="J2858" s="7" t="s">
        <v>2950</v>
      </c>
      <c r="K2858" s="6">
        <v>100011210</v>
      </c>
      <c r="L2858" s="10"/>
      <c r="M2858" s="11">
        <v>47843</v>
      </c>
      <c r="N2858" s="11">
        <v>46093</v>
      </c>
      <c r="O2858" s="11">
        <v>46093</v>
      </c>
    </row>
    <row r="2859" s="2" customFormat="1" ht="30" hidden="1" customHeight="1">
      <c r="A2859" s="5" t="s">
        <v>15</v>
      </c>
      <c r="B2859" s="5" t="s">
        <v>16</v>
      </c>
      <c r="C2859" s="6">
        <v>1329001746</v>
      </c>
      <c r="D2859" s="7" t="s">
        <v>2952</v>
      </c>
      <c r="E2859" s="7"/>
      <c r="F2859" s="8">
        <v>46093.307646967587</v>
      </c>
      <c r="G2859" s="8">
        <v>46093.331899386569</v>
      </c>
      <c r="H2859" s="9">
        <v>40</v>
      </c>
      <c r="I2859" s="6">
        <v>400439</v>
      </c>
      <c r="J2859" s="7" t="s">
        <v>2953</v>
      </c>
      <c r="K2859" s="6">
        <v>100005118</v>
      </c>
      <c r="L2859" s="10">
        <v>45407</v>
      </c>
      <c r="M2859" s="11">
        <v>47232</v>
      </c>
      <c r="N2859" s="11">
        <v>46093</v>
      </c>
      <c r="O2859" s="11">
        <v>46093</v>
      </c>
    </row>
    <row r="2860" s="2" customFormat="1" ht="30" hidden="1" customHeight="1">
      <c r="A2860" s="5" t="s">
        <v>15</v>
      </c>
      <c r="B2860" s="5" t="s">
        <v>16</v>
      </c>
      <c r="C2860" s="6">
        <v>1329001746</v>
      </c>
      <c r="D2860" s="7" t="s">
        <v>2954</v>
      </c>
      <c r="E2860" s="7"/>
      <c r="F2860" s="8">
        <v>46093.307646967587</v>
      </c>
      <c r="G2860" s="8">
        <v>46093.332205891202</v>
      </c>
      <c r="H2860" s="9">
        <v>40</v>
      </c>
      <c r="I2860" s="6">
        <v>400439</v>
      </c>
      <c r="J2860" s="7" t="s">
        <v>2953</v>
      </c>
      <c r="K2860" s="6">
        <v>100005118</v>
      </c>
      <c r="L2860" s="10">
        <v>45407</v>
      </c>
      <c r="M2860" s="11">
        <v>47232</v>
      </c>
      <c r="N2860" s="11">
        <v>46093</v>
      </c>
      <c r="O2860" s="11">
        <v>46093</v>
      </c>
    </row>
    <row r="2861" s="2" customFormat="1" ht="30" hidden="1" customHeight="1">
      <c r="A2861" s="5" t="s">
        <v>15</v>
      </c>
      <c r="B2861" s="5" t="s">
        <v>16</v>
      </c>
      <c r="C2861" s="6">
        <v>1329001746</v>
      </c>
      <c r="D2861" s="7" t="s">
        <v>2955</v>
      </c>
      <c r="E2861" s="7"/>
      <c r="F2861" s="8">
        <v>46093.307646967587</v>
      </c>
      <c r="G2861" s="8">
        <v>46093.33204444444</v>
      </c>
      <c r="H2861" s="9">
        <v>40</v>
      </c>
      <c r="I2861" s="6">
        <v>400439</v>
      </c>
      <c r="J2861" s="7" t="s">
        <v>2953</v>
      </c>
      <c r="K2861" s="6">
        <v>100005118</v>
      </c>
      <c r="L2861" s="10">
        <v>45407</v>
      </c>
      <c r="M2861" s="11">
        <v>47232</v>
      </c>
      <c r="N2861" s="11">
        <v>46093</v>
      </c>
      <c r="O2861" s="11">
        <v>46093</v>
      </c>
    </row>
    <row r="2862" s="2" customFormat="1" ht="30" hidden="1" customHeight="1">
      <c r="A2862" s="5" t="s">
        <v>15</v>
      </c>
      <c r="B2862" s="5" t="s">
        <v>16</v>
      </c>
      <c r="C2862" s="6">
        <v>1329001746</v>
      </c>
      <c r="D2862" s="7" t="s">
        <v>2956</v>
      </c>
      <c r="E2862" s="7"/>
      <c r="F2862" s="8">
        <v>46093.307646967587</v>
      </c>
      <c r="G2862" s="8">
        <v>46093.328995081014</v>
      </c>
      <c r="H2862" s="9">
        <v>24</v>
      </c>
      <c r="I2862" s="6">
        <v>400413</v>
      </c>
      <c r="J2862" s="7" t="s">
        <v>172</v>
      </c>
      <c r="K2862" s="6">
        <v>153000165</v>
      </c>
      <c r="L2862" s="10">
        <v>46088</v>
      </c>
      <c r="M2862" s="11">
        <v>47913</v>
      </c>
      <c r="N2862" s="11">
        <v>46093</v>
      </c>
      <c r="O2862" s="11">
        <v>46093</v>
      </c>
    </row>
    <row r="2863" s="2" customFormat="1" ht="30" hidden="1" customHeight="1">
      <c r="A2863" s="5" t="s">
        <v>15</v>
      </c>
      <c r="B2863" s="5" t="s">
        <v>16</v>
      </c>
      <c r="C2863" s="6">
        <v>1329001746</v>
      </c>
      <c r="D2863" s="7" t="s">
        <v>2957</v>
      </c>
      <c r="E2863" s="7"/>
      <c r="F2863" s="8">
        <v>46093.307646967587</v>
      </c>
      <c r="G2863" s="8">
        <v>46093.32859449074</v>
      </c>
      <c r="H2863" s="9">
        <v>24</v>
      </c>
      <c r="I2863" s="6">
        <v>400413</v>
      </c>
      <c r="J2863" s="7" t="s">
        <v>172</v>
      </c>
      <c r="K2863" s="6">
        <v>153000165</v>
      </c>
      <c r="L2863" s="10">
        <v>46088</v>
      </c>
      <c r="M2863" s="11">
        <v>47913</v>
      </c>
      <c r="N2863" s="11">
        <v>46093</v>
      </c>
      <c r="O2863" s="11">
        <v>46093</v>
      </c>
    </row>
    <row r="2864" s="2" customFormat="1" ht="30" hidden="1" customHeight="1">
      <c r="A2864" s="5" t="s">
        <v>15</v>
      </c>
      <c r="B2864" s="5" t="s">
        <v>16</v>
      </c>
      <c r="C2864" s="6">
        <v>1329001746</v>
      </c>
      <c r="D2864" s="7" t="s">
        <v>2958</v>
      </c>
      <c r="E2864" s="7"/>
      <c r="F2864" s="8">
        <v>46093.307646967587</v>
      </c>
      <c r="G2864" s="8">
        <v>46093.328414201387</v>
      </c>
      <c r="H2864" s="9">
        <v>24</v>
      </c>
      <c r="I2864" s="6">
        <v>400413</v>
      </c>
      <c r="J2864" s="7" t="s">
        <v>172</v>
      </c>
      <c r="K2864" s="6">
        <v>153000156</v>
      </c>
      <c r="L2864" s="10"/>
      <c r="M2864" s="11">
        <v>47908</v>
      </c>
      <c r="N2864" s="11">
        <v>46093</v>
      </c>
      <c r="O2864" s="11">
        <v>46093</v>
      </c>
    </row>
    <row r="2865" s="2" customFormat="1" ht="30" hidden="1" customHeight="1">
      <c r="A2865" s="5" t="s">
        <v>15</v>
      </c>
      <c r="B2865" s="5" t="s">
        <v>16</v>
      </c>
      <c r="C2865" s="6">
        <v>1329001746</v>
      </c>
      <c r="D2865" s="7" t="s">
        <v>2959</v>
      </c>
      <c r="E2865" s="7"/>
      <c r="F2865" s="8">
        <v>46093.307646967587</v>
      </c>
      <c r="G2865" s="8">
        <v>46093.328149409717</v>
      </c>
      <c r="H2865" s="9">
        <v>24</v>
      </c>
      <c r="I2865" s="6">
        <v>400413</v>
      </c>
      <c r="J2865" s="7" t="s">
        <v>172</v>
      </c>
      <c r="K2865" s="6">
        <v>153000156</v>
      </c>
      <c r="L2865" s="10"/>
      <c r="M2865" s="11">
        <v>47908</v>
      </c>
      <c r="N2865" s="11">
        <v>46093</v>
      </c>
      <c r="O2865" s="11">
        <v>46093</v>
      </c>
    </row>
    <row r="2866" s="2" customFormat="1" ht="30" hidden="1" customHeight="1">
      <c r="A2866" s="5" t="s">
        <v>15</v>
      </c>
      <c r="B2866" s="5" t="s">
        <v>16</v>
      </c>
      <c r="C2866" s="6">
        <v>1329001746</v>
      </c>
      <c r="D2866" s="7" t="s">
        <v>2960</v>
      </c>
      <c r="E2866" s="7"/>
      <c r="F2866" s="8">
        <v>46093.307646967587</v>
      </c>
      <c r="G2866" s="8">
        <v>46093.32796978009</v>
      </c>
      <c r="H2866" s="9">
        <v>24</v>
      </c>
      <c r="I2866" s="6">
        <v>400413</v>
      </c>
      <c r="J2866" s="7" t="s">
        <v>172</v>
      </c>
      <c r="K2866" s="6">
        <v>153000156</v>
      </c>
      <c r="L2866" s="10"/>
      <c r="M2866" s="11">
        <v>47908</v>
      </c>
      <c r="N2866" s="11">
        <v>46093</v>
      </c>
      <c r="O2866" s="11">
        <v>46093</v>
      </c>
    </row>
    <row r="2867" s="2" customFormat="1" ht="30" hidden="1" customHeight="1">
      <c r="A2867" s="5" t="s">
        <v>15</v>
      </c>
      <c r="B2867" s="5" t="s">
        <v>16</v>
      </c>
      <c r="C2867" s="6">
        <v>1329001746</v>
      </c>
      <c r="D2867" s="7" t="s">
        <v>2961</v>
      </c>
      <c r="E2867" s="7"/>
      <c r="F2867" s="8">
        <v>46093.307646967587</v>
      </c>
      <c r="G2867" s="8">
        <v>46093.327602476849</v>
      </c>
      <c r="H2867" s="9">
        <v>24</v>
      </c>
      <c r="I2867" s="6">
        <v>400413</v>
      </c>
      <c r="J2867" s="7" t="s">
        <v>172</v>
      </c>
      <c r="K2867" s="6">
        <v>153000156</v>
      </c>
      <c r="L2867" s="10"/>
      <c r="M2867" s="11">
        <v>47908</v>
      </c>
      <c r="N2867" s="11">
        <v>46093</v>
      </c>
      <c r="O2867" s="11">
        <v>46093</v>
      </c>
    </row>
    <row r="2868" s="2" customFormat="1" ht="30" hidden="1" customHeight="1">
      <c r="A2868" s="5" t="s">
        <v>15</v>
      </c>
      <c r="B2868" s="5" t="s">
        <v>16</v>
      </c>
      <c r="C2868" s="6">
        <v>1329001746</v>
      </c>
      <c r="D2868" s="7" t="s">
        <v>2962</v>
      </c>
      <c r="E2868" s="7"/>
      <c r="F2868" s="8">
        <v>46093.307646967587</v>
      </c>
      <c r="G2868" s="8">
        <v>46093.327293101851</v>
      </c>
      <c r="H2868" s="9">
        <v>24</v>
      </c>
      <c r="I2868" s="6">
        <v>400413</v>
      </c>
      <c r="J2868" s="7" t="s">
        <v>172</v>
      </c>
      <c r="K2868" s="6">
        <v>153000156</v>
      </c>
      <c r="L2868" s="10"/>
      <c r="M2868" s="11">
        <v>47908</v>
      </c>
      <c r="N2868" s="11">
        <v>46093</v>
      </c>
      <c r="O2868" s="11">
        <v>46093</v>
      </c>
    </row>
    <row r="2869" s="2" customFormat="1" ht="30" hidden="1" customHeight="1">
      <c r="A2869" s="5" t="s">
        <v>15</v>
      </c>
      <c r="B2869" s="5" t="s">
        <v>16</v>
      </c>
      <c r="C2869" s="6">
        <v>1329001746</v>
      </c>
      <c r="D2869" s="7" t="s">
        <v>2963</v>
      </c>
      <c r="E2869" s="7"/>
      <c r="F2869" s="8">
        <v>46093.307646967587</v>
      </c>
      <c r="G2869" s="8">
        <v>46093.326681250001</v>
      </c>
      <c r="H2869" s="9">
        <v>24</v>
      </c>
      <c r="I2869" s="6">
        <v>400413</v>
      </c>
      <c r="J2869" s="7" t="s">
        <v>172</v>
      </c>
      <c r="K2869" s="6">
        <v>153000156</v>
      </c>
      <c r="L2869" s="10"/>
      <c r="M2869" s="11">
        <v>47908</v>
      </c>
      <c r="N2869" s="11">
        <v>46093</v>
      </c>
      <c r="O2869" s="11">
        <v>46093</v>
      </c>
    </row>
    <row r="2870" s="2" customFormat="1" ht="30" hidden="1" customHeight="1">
      <c r="A2870" s="5" t="s">
        <v>15</v>
      </c>
      <c r="B2870" s="5" t="s">
        <v>16</v>
      </c>
      <c r="C2870" s="6">
        <v>1329001746</v>
      </c>
      <c r="D2870" s="7" t="s">
        <v>2964</v>
      </c>
      <c r="E2870" s="7"/>
      <c r="F2870" s="8">
        <v>46093.307646967587</v>
      </c>
      <c r="G2870" s="8">
        <v>46093.326480717587</v>
      </c>
      <c r="H2870" s="9">
        <v>24</v>
      </c>
      <c r="I2870" s="6">
        <v>400413</v>
      </c>
      <c r="J2870" s="7" t="s">
        <v>172</v>
      </c>
      <c r="K2870" s="6">
        <v>153000165</v>
      </c>
      <c r="L2870" s="10">
        <v>46088</v>
      </c>
      <c r="M2870" s="11">
        <v>47913</v>
      </c>
      <c r="N2870" s="11">
        <v>46093</v>
      </c>
      <c r="O2870" s="11">
        <v>46093</v>
      </c>
    </row>
    <row r="2871" s="2" customFormat="1" ht="30" hidden="1" customHeight="1">
      <c r="A2871" s="5" t="s">
        <v>15</v>
      </c>
      <c r="B2871" s="5" t="s">
        <v>16</v>
      </c>
      <c r="C2871" s="6">
        <v>1329001746</v>
      </c>
      <c r="D2871" s="7" t="s">
        <v>2965</v>
      </c>
      <c r="E2871" s="7"/>
      <c r="F2871" s="8">
        <v>46093.307646967587</v>
      </c>
      <c r="G2871" s="8">
        <v>46093.326018344902</v>
      </c>
      <c r="H2871" s="9">
        <v>24</v>
      </c>
      <c r="I2871" s="6">
        <v>400413</v>
      </c>
      <c r="J2871" s="7" t="s">
        <v>172</v>
      </c>
      <c r="K2871" s="6">
        <v>153000165</v>
      </c>
      <c r="L2871" s="10">
        <v>46088</v>
      </c>
      <c r="M2871" s="11">
        <v>47913</v>
      </c>
      <c r="N2871" s="11">
        <v>46093</v>
      </c>
      <c r="O2871" s="11">
        <v>46093</v>
      </c>
    </row>
    <row r="2872" s="2" customFormat="1" ht="30" hidden="1" customHeight="1">
      <c r="A2872" s="5" t="s">
        <v>15</v>
      </c>
      <c r="B2872" s="5" t="s">
        <v>16</v>
      </c>
      <c r="C2872" s="6">
        <v>1329001746</v>
      </c>
      <c r="D2872" s="7" t="s">
        <v>2966</v>
      </c>
      <c r="E2872" s="7"/>
      <c r="F2872" s="8">
        <v>46093.307646967587</v>
      </c>
      <c r="G2872" s="8">
        <v>46093.325319490737</v>
      </c>
      <c r="H2872" s="9">
        <v>24</v>
      </c>
      <c r="I2872" s="6">
        <v>400413</v>
      </c>
      <c r="J2872" s="7" t="s">
        <v>172</v>
      </c>
      <c r="K2872" s="6">
        <v>153000156</v>
      </c>
      <c r="L2872" s="10"/>
      <c r="M2872" s="11">
        <v>47908</v>
      </c>
      <c r="N2872" s="11">
        <v>46093</v>
      </c>
      <c r="O2872" s="11">
        <v>46093</v>
      </c>
    </row>
    <row r="2873" s="2" customFormat="1" ht="30" hidden="1" customHeight="1">
      <c r="A2873" s="5" t="s">
        <v>15</v>
      </c>
      <c r="B2873" s="5" t="s">
        <v>16</v>
      </c>
      <c r="C2873" s="6">
        <v>1329001746</v>
      </c>
      <c r="D2873" s="7" t="s">
        <v>2967</v>
      </c>
      <c r="E2873" s="7"/>
      <c r="F2873" s="8">
        <v>46093.307646967587</v>
      </c>
      <c r="G2873" s="8">
        <v>46093.325044756944</v>
      </c>
      <c r="H2873" s="9">
        <v>24</v>
      </c>
      <c r="I2873" s="6">
        <v>400413</v>
      </c>
      <c r="J2873" s="7" t="s">
        <v>172</v>
      </c>
      <c r="K2873" s="6">
        <v>153000156</v>
      </c>
      <c r="L2873" s="10"/>
      <c r="M2873" s="11">
        <v>47908</v>
      </c>
      <c r="N2873" s="11">
        <v>46093</v>
      </c>
      <c r="O2873" s="11">
        <v>46093</v>
      </c>
    </row>
    <row r="2874" s="2" customFormat="1" ht="30" hidden="1" customHeight="1">
      <c r="A2874" s="5" t="s">
        <v>15</v>
      </c>
      <c r="B2874" s="5" t="s">
        <v>16</v>
      </c>
      <c r="C2874" s="6">
        <v>1329001746</v>
      </c>
      <c r="D2874" s="7" t="s">
        <v>2968</v>
      </c>
      <c r="E2874" s="7"/>
      <c r="F2874" s="8">
        <v>46093.307646967587</v>
      </c>
      <c r="G2874" s="8">
        <v>46093.327114965279</v>
      </c>
      <c r="H2874" s="9">
        <v>24</v>
      </c>
      <c r="I2874" s="6">
        <v>400413</v>
      </c>
      <c r="J2874" s="7" t="s">
        <v>172</v>
      </c>
      <c r="K2874" s="6">
        <v>153000156</v>
      </c>
      <c r="L2874" s="10"/>
      <c r="M2874" s="11">
        <v>47908</v>
      </c>
      <c r="N2874" s="11">
        <v>46093</v>
      </c>
      <c r="O2874" s="11">
        <v>46093</v>
      </c>
    </row>
    <row r="2875" s="2" customFormat="1" ht="30" hidden="1" customHeight="1">
      <c r="A2875" s="5" t="s">
        <v>15</v>
      </c>
      <c r="B2875" s="5" t="s">
        <v>16</v>
      </c>
      <c r="C2875" s="6">
        <v>1329001746</v>
      </c>
      <c r="D2875" s="7" t="s">
        <v>2969</v>
      </c>
      <c r="E2875" s="7"/>
      <c r="F2875" s="8">
        <v>46093.307646967587</v>
      </c>
      <c r="G2875" s="8">
        <v>46093.326908240742</v>
      </c>
      <c r="H2875" s="9">
        <v>24</v>
      </c>
      <c r="I2875" s="6">
        <v>400413</v>
      </c>
      <c r="J2875" s="7" t="s">
        <v>172</v>
      </c>
      <c r="K2875" s="6">
        <v>153000165</v>
      </c>
      <c r="L2875" s="10">
        <v>46088</v>
      </c>
      <c r="M2875" s="11">
        <v>47913</v>
      </c>
      <c r="N2875" s="11">
        <v>46093</v>
      </c>
      <c r="O2875" s="11">
        <v>46093</v>
      </c>
    </row>
    <row r="2876" s="2" customFormat="1" ht="30" hidden="1" customHeight="1">
      <c r="A2876" s="5" t="s">
        <v>15</v>
      </c>
      <c r="B2876" s="5" t="s">
        <v>16</v>
      </c>
      <c r="C2876" s="6">
        <v>1329001746</v>
      </c>
      <c r="D2876" s="7" t="s">
        <v>2970</v>
      </c>
      <c r="E2876" s="7"/>
      <c r="F2876" s="8">
        <v>46093.307646967587</v>
      </c>
      <c r="G2876" s="8">
        <v>46093.324809155092</v>
      </c>
      <c r="H2876" s="9">
        <v>24</v>
      </c>
      <c r="I2876" s="6">
        <v>400413</v>
      </c>
      <c r="J2876" s="7" t="s">
        <v>172</v>
      </c>
      <c r="K2876" s="6">
        <v>153000156</v>
      </c>
      <c r="L2876" s="10"/>
      <c r="M2876" s="11">
        <v>47908</v>
      </c>
      <c r="N2876" s="11">
        <v>46093</v>
      </c>
      <c r="O2876" s="11">
        <v>46093</v>
      </c>
    </row>
    <row r="2877" s="2" customFormat="1" ht="30" hidden="1" customHeight="1">
      <c r="A2877" s="5" t="s">
        <v>15</v>
      </c>
      <c r="B2877" s="5" t="s">
        <v>16</v>
      </c>
      <c r="C2877" s="6">
        <v>1329001746</v>
      </c>
      <c r="D2877" s="7" t="s">
        <v>2971</v>
      </c>
      <c r="E2877" s="7"/>
      <c r="F2877" s="8">
        <v>46093.307646967587</v>
      </c>
      <c r="G2877" s="8">
        <v>46093.324577384257</v>
      </c>
      <c r="H2877" s="9">
        <v>24</v>
      </c>
      <c r="I2877" s="6">
        <v>400413</v>
      </c>
      <c r="J2877" s="7" t="s">
        <v>172</v>
      </c>
      <c r="K2877" s="6">
        <v>153000156</v>
      </c>
      <c r="L2877" s="10"/>
      <c r="M2877" s="11">
        <v>47908</v>
      </c>
      <c r="N2877" s="11">
        <v>46093</v>
      </c>
      <c r="O2877" s="11">
        <v>46093</v>
      </c>
    </row>
    <row r="2878" s="2" customFormat="1" ht="30" hidden="1" customHeight="1">
      <c r="A2878" s="5" t="s">
        <v>15</v>
      </c>
      <c r="B2878" s="5" t="s">
        <v>16</v>
      </c>
      <c r="C2878" s="6">
        <v>1329001746</v>
      </c>
      <c r="D2878" s="7" t="s">
        <v>2972</v>
      </c>
      <c r="E2878" s="7"/>
      <c r="F2878" s="8">
        <v>46093.307646967587</v>
      </c>
      <c r="G2878" s="8">
        <v>46093.326274363426</v>
      </c>
      <c r="H2878" s="9">
        <v>24</v>
      </c>
      <c r="I2878" s="6">
        <v>400413</v>
      </c>
      <c r="J2878" s="7" t="s">
        <v>172</v>
      </c>
      <c r="K2878" s="6">
        <v>153000165</v>
      </c>
      <c r="L2878" s="10">
        <v>46088</v>
      </c>
      <c r="M2878" s="11">
        <v>47913</v>
      </c>
      <c r="N2878" s="11">
        <v>46093</v>
      </c>
      <c r="O2878" s="11">
        <v>46093</v>
      </c>
    </row>
    <row r="2879" s="2" customFormat="1" ht="30" hidden="1" customHeight="1">
      <c r="A2879" s="5" t="s">
        <v>1402</v>
      </c>
      <c r="B2879" s="5" t="s">
        <v>16</v>
      </c>
      <c r="C2879" s="6">
        <v>1329001744</v>
      </c>
      <c r="D2879" s="7" t="s">
        <v>2973</v>
      </c>
      <c r="E2879" s="7"/>
      <c r="F2879" s="8">
        <v>46093.323760659718</v>
      </c>
      <c r="G2879" s="8">
        <v>46093.364587627315</v>
      </c>
      <c r="H2879" s="9">
        <v>2</v>
      </c>
      <c r="I2879" s="6">
        <v>401047</v>
      </c>
      <c r="J2879" s="7" t="s">
        <v>595</v>
      </c>
      <c r="K2879" s="6">
        <v>100010821</v>
      </c>
      <c r="L2879" s="10"/>
      <c r="M2879" s="11">
        <v>47810</v>
      </c>
      <c r="N2879" s="11"/>
      <c r="O2879" s="11"/>
    </row>
    <row r="2880" s="2" customFormat="1" ht="30" hidden="1" customHeight="1">
      <c r="A2880" s="5" t="s">
        <v>1402</v>
      </c>
      <c r="B2880" s="5" t="s">
        <v>16</v>
      </c>
      <c r="C2880" s="6">
        <v>1329001744</v>
      </c>
      <c r="D2880" s="7" t="s">
        <v>2974</v>
      </c>
      <c r="E2880" s="7"/>
      <c r="F2880" s="8">
        <v>46093.323760659718</v>
      </c>
      <c r="G2880" s="8">
        <v>46093.36308087963</v>
      </c>
      <c r="H2880" s="9">
        <v>4</v>
      </c>
      <c r="I2880" s="6">
        <v>400514</v>
      </c>
      <c r="J2880" s="7" t="s">
        <v>18</v>
      </c>
      <c r="K2880" s="6">
        <v>100005650</v>
      </c>
      <c r="L2880" s="10">
        <v>46083</v>
      </c>
      <c r="M2880" s="11">
        <v>47908</v>
      </c>
      <c r="N2880" s="11"/>
      <c r="O2880" s="11"/>
    </row>
    <row r="2881" s="2" customFormat="1" ht="30" hidden="1" customHeight="1">
      <c r="A2881" s="5" t="s">
        <v>1402</v>
      </c>
      <c r="B2881" s="5" t="s">
        <v>16</v>
      </c>
      <c r="C2881" s="6">
        <v>1329001744</v>
      </c>
      <c r="D2881" s="7" t="s">
        <v>2975</v>
      </c>
      <c r="E2881" s="7"/>
      <c r="F2881" s="8">
        <v>46093.323760659718</v>
      </c>
      <c r="G2881" s="8">
        <v>46093.362851064812</v>
      </c>
      <c r="H2881" s="9">
        <v>4</v>
      </c>
      <c r="I2881" s="6">
        <v>400514</v>
      </c>
      <c r="J2881" s="7" t="s">
        <v>18</v>
      </c>
      <c r="K2881" s="6">
        <v>100005650</v>
      </c>
      <c r="L2881" s="10">
        <v>46083</v>
      </c>
      <c r="M2881" s="11">
        <v>47908</v>
      </c>
      <c r="N2881" s="11"/>
      <c r="O2881" s="11"/>
    </row>
    <row r="2882" s="2" customFormat="1" ht="30" hidden="1" customHeight="1">
      <c r="A2882" s="5" t="s">
        <v>1402</v>
      </c>
      <c r="B2882" s="5" t="s">
        <v>16</v>
      </c>
      <c r="C2882" s="6">
        <v>1329001744</v>
      </c>
      <c r="D2882" s="7" t="s">
        <v>2976</v>
      </c>
      <c r="E2882" s="7"/>
      <c r="F2882" s="8">
        <v>46093.323760659718</v>
      </c>
      <c r="G2882" s="8">
        <v>46093.362595648148</v>
      </c>
      <c r="H2882" s="9">
        <v>4</v>
      </c>
      <c r="I2882" s="6">
        <v>400514</v>
      </c>
      <c r="J2882" s="7" t="s">
        <v>18</v>
      </c>
      <c r="K2882" s="6">
        <v>100005650</v>
      </c>
      <c r="L2882" s="10"/>
      <c r="M2882" s="11">
        <v>47908</v>
      </c>
      <c r="N2882" s="11"/>
      <c r="O2882" s="11"/>
    </row>
    <row r="2883" s="2" customFormat="1" ht="30" hidden="1" customHeight="1">
      <c r="A2883" s="5" t="s">
        <v>1402</v>
      </c>
      <c r="B2883" s="5" t="s">
        <v>16</v>
      </c>
      <c r="C2883" s="6">
        <v>1329001744</v>
      </c>
      <c r="D2883" s="7" t="s">
        <v>2977</v>
      </c>
      <c r="E2883" s="7"/>
      <c r="F2883" s="8">
        <v>46093.323760659718</v>
      </c>
      <c r="G2883" s="8">
        <v>46093.362329965275</v>
      </c>
      <c r="H2883" s="9">
        <v>4</v>
      </c>
      <c r="I2883" s="6">
        <v>400514</v>
      </c>
      <c r="J2883" s="7" t="s">
        <v>18</v>
      </c>
      <c r="K2883" s="6">
        <v>100005650</v>
      </c>
      <c r="L2883" s="10"/>
      <c r="M2883" s="11">
        <v>47908</v>
      </c>
      <c r="N2883" s="11"/>
      <c r="O2883" s="11"/>
    </row>
    <row r="2884" s="2" customFormat="1" ht="30" hidden="1" customHeight="1">
      <c r="A2884" s="5" t="s">
        <v>1402</v>
      </c>
      <c r="B2884" s="5" t="s">
        <v>16</v>
      </c>
      <c r="C2884" s="6">
        <v>1329001744</v>
      </c>
      <c r="D2884" s="7" t="s">
        <v>2978</v>
      </c>
      <c r="E2884" s="7"/>
      <c r="F2884" s="8">
        <v>46093.323760659718</v>
      </c>
      <c r="G2884" s="8">
        <v>46093.361954942127</v>
      </c>
      <c r="H2884" s="9">
        <v>4</v>
      </c>
      <c r="I2884" s="6">
        <v>400514</v>
      </c>
      <c r="J2884" s="7" t="s">
        <v>18</v>
      </c>
      <c r="K2884" s="6">
        <v>100005650</v>
      </c>
      <c r="L2884" s="10">
        <v>46083</v>
      </c>
      <c r="M2884" s="11">
        <v>47908</v>
      </c>
      <c r="N2884" s="11"/>
      <c r="O2884" s="11"/>
    </row>
    <row r="2885" s="2" customFormat="1" ht="30" hidden="1" customHeight="1">
      <c r="A2885" s="5" t="s">
        <v>1402</v>
      </c>
      <c r="B2885" s="5" t="s">
        <v>16</v>
      </c>
      <c r="C2885" s="6">
        <v>1329001744</v>
      </c>
      <c r="D2885" s="7" t="s">
        <v>2979</v>
      </c>
      <c r="E2885" s="7"/>
      <c r="F2885" s="8">
        <v>46093.323760659718</v>
      </c>
      <c r="G2885" s="8">
        <v>46093.361594386573</v>
      </c>
      <c r="H2885" s="9">
        <v>4</v>
      </c>
      <c r="I2885" s="6">
        <v>400514</v>
      </c>
      <c r="J2885" s="7" t="s">
        <v>18</v>
      </c>
      <c r="K2885" s="6">
        <v>100004925</v>
      </c>
      <c r="L2885" s="10">
        <v>46083</v>
      </c>
      <c r="M2885" s="11">
        <v>47908</v>
      </c>
      <c r="N2885" s="11"/>
      <c r="O2885" s="11"/>
    </row>
    <row r="2886" s="2" customFormat="1" ht="30" hidden="1" customHeight="1">
      <c r="A2886" s="5" t="s">
        <v>1402</v>
      </c>
      <c r="B2886" s="5" t="s">
        <v>16</v>
      </c>
      <c r="C2886" s="6">
        <v>1329001744</v>
      </c>
      <c r="D2886" s="7" t="s">
        <v>2980</v>
      </c>
      <c r="E2886" s="7"/>
      <c r="F2886" s="8">
        <v>46093.323760659718</v>
      </c>
      <c r="G2886" s="8">
        <v>46093.361115104162</v>
      </c>
      <c r="H2886" s="9">
        <v>4</v>
      </c>
      <c r="I2886" s="6">
        <v>400514</v>
      </c>
      <c r="J2886" s="7" t="s">
        <v>18</v>
      </c>
      <c r="K2886" s="6">
        <v>100005650</v>
      </c>
      <c r="L2886" s="10">
        <v>46083</v>
      </c>
      <c r="M2886" s="11">
        <v>47908</v>
      </c>
      <c r="N2886" s="11"/>
      <c r="O2886" s="11"/>
    </row>
    <row r="2887" s="2" customFormat="1" ht="30" hidden="1" customHeight="1">
      <c r="A2887" s="5" t="s">
        <v>1402</v>
      </c>
      <c r="B2887" s="5" t="s">
        <v>16</v>
      </c>
      <c r="C2887" s="6">
        <v>1329001744</v>
      </c>
      <c r="D2887" s="7" t="s">
        <v>2981</v>
      </c>
      <c r="E2887" s="7"/>
      <c r="F2887" s="8">
        <v>46093.323760659718</v>
      </c>
      <c r="G2887" s="8">
        <v>46093.360848229167</v>
      </c>
      <c r="H2887" s="9">
        <v>4</v>
      </c>
      <c r="I2887" s="6">
        <v>400514</v>
      </c>
      <c r="J2887" s="7" t="s">
        <v>18</v>
      </c>
      <c r="K2887" s="6">
        <v>100005650</v>
      </c>
      <c r="L2887" s="10">
        <v>46083</v>
      </c>
      <c r="M2887" s="11">
        <v>47908</v>
      </c>
      <c r="N2887" s="11"/>
      <c r="O2887" s="11"/>
    </row>
    <row r="2888" s="2" customFormat="1" ht="30" hidden="1" customHeight="1">
      <c r="A2888" s="5" t="s">
        <v>1402</v>
      </c>
      <c r="B2888" s="5" t="s">
        <v>16</v>
      </c>
      <c r="C2888" s="6">
        <v>1329001744</v>
      </c>
      <c r="D2888" s="7" t="s">
        <v>2982</v>
      </c>
      <c r="E2888" s="7"/>
      <c r="F2888" s="8">
        <v>46093.323760659718</v>
      </c>
      <c r="G2888" s="8">
        <v>46093.360605081019</v>
      </c>
      <c r="H2888" s="9">
        <v>4</v>
      </c>
      <c r="I2888" s="6">
        <v>400514</v>
      </c>
      <c r="J2888" s="7" t="s">
        <v>18</v>
      </c>
      <c r="K2888" s="6">
        <v>100005650</v>
      </c>
      <c r="L2888" s="10">
        <v>46083</v>
      </c>
      <c r="M2888" s="11">
        <v>47908</v>
      </c>
      <c r="N2888" s="11"/>
      <c r="O2888" s="11"/>
    </row>
    <row r="2889" s="2" customFormat="1" ht="30" hidden="1" customHeight="1">
      <c r="A2889" s="5" t="s">
        <v>1402</v>
      </c>
      <c r="B2889" s="5" t="s">
        <v>16</v>
      </c>
      <c r="C2889" s="6">
        <v>1329001744</v>
      </c>
      <c r="D2889" s="7" t="s">
        <v>2983</v>
      </c>
      <c r="E2889" s="7"/>
      <c r="F2889" s="8">
        <v>46093.323760659718</v>
      </c>
      <c r="G2889" s="8">
        <v>46093.360326481481</v>
      </c>
      <c r="H2889" s="9">
        <v>4</v>
      </c>
      <c r="I2889" s="6">
        <v>400514</v>
      </c>
      <c r="J2889" s="7" t="s">
        <v>18</v>
      </c>
      <c r="K2889" s="6">
        <v>100005650</v>
      </c>
      <c r="L2889" s="10">
        <v>46083</v>
      </c>
      <c r="M2889" s="11">
        <v>47908</v>
      </c>
      <c r="N2889" s="11"/>
      <c r="O2889" s="11"/>
    </row>
    <row r="2890" s="2" customFormat="1" ht="30" hidden="1" customHeight="1">
      <c r="A2890" s="5" t="s">
        <v>1402</v>
      </c>
      <c r="B2890" s="5" t="s">
        <v>16</v>
      </c>
      <c r="C2890" s="6">
        <v>1329001744</v>
      </c>
      <c r="D2890" s="7" t="s">
        <v>2984</v>
      </c>
      <c r="E2890" s="7"/>
      <c r="F2890" s="8">
        <v>46093.323760659718</v>
      </c>
      <c r="G2890" s="8">
        <v>46093.359690011574</v>
      </c>
      <c r="H2890" s="9">
        <v>4</v>
      </c>
      <c r="I2890" s="6">
        <v>400514</v>
      </c>
      <c r="J2890" s="7" t="s">
        <v>18</v>
      </c>
      <c r="K2890" s="6">
        <v>100005650</v>
      </c>
      <c r="L2890" s="10">
        <v>46083</v>
      </c>
      <c r="M2890" s="11">
        <v>47908</v>
      </c>
      <c r="N2890" s="11"/>
      <c r="O2890" s="11"/>
    </row>
    <row r="2891" s="2" customFormat="1" ht="30" hidden="1" customHeight="1">
      <c r="A2891" s="5" t="s">
        <v>1402</v>
      </c>
      <c r="B2891" s="5" t="s">
        <v>16</v>
      </c>
      <c r="C2891" s="6">
        <v>1329001744</v>
      </c>
      <c r="D2891" s="7" t="s">
        <v>2985</v>
      </c>
      <c r="E2891" s="7"/>
      <c r="F2891" s="8">
        <v>46093.323760659718</v>
      </c>
      <c r="G2891" s="8">
        <v>46093.359329293977</v>
      </c>
      <c r="H2891" s="9">
        <v>4</v>
      </c>
      <c r="I2891" s="6">
        <v>400514</v>
      </c>
      <c r="J2891" s="7" t="s">
        <v>18</v>
      </c>
      <c r="K2891" s="6">
        <v>100004925</v>
      </c>
      <c r="L2891" s="10">
        <v>46083</v>
      </c>
      <c r="M2891" s="11">
        <v>47908</v>
      </c>
      <c r="N2891" s="11"/>
      <c r="O2891" s="11"/>
    </row>
    <row r="2892" s="2" customFormat="1" ht="30" hidden="1" customHeight="1">
      <c r="A2892" s="5" t="s">
        <v>1402</v>
      </c>
      <c r="B2892" s="5" t="s">
        <v>16</v>
      </c>
      <c r="C2892" s="6">
        <v>1329001744</v>
      </c>
      <c r="D2892" s="7" t="s">
        <v>2986</v>
      </c>
      <c r="E2892" s="7"/>
      <c r="F2892" s="8">
        <v>46093.323760659718</v>
      </c>
      <c r="G2892" s="8">
        <v>46093.35891221065</v>
      </c>
      <c r="H2892" s="9">
        <v>4</v>
      </c>
      <c r="I2892" s="6">
        <v>400514</v>
      </c>
      <c r="J2892" s="7" t="s">
        <v>18</v>
      </c>
      <c r="K2892" s="6">
        <v>100004865</v>
      </c>
      <c r="L2892" s="10">
        <v>46083</v>
      </c>
      <c r="M2892" s="11">
        <v>47908</v>
      </c>
      <c r="N2892" s="11"/>
      <c r="O2892" s="11"/>
    </row>
    <row r="2893" s="2" customFormat="1" ht="30" hidden="1" customHeight="1">
      <c r="A2893" s="5" t="s">
        <v>1402</v>
      </c>
      <c r="B2893" s="5" t="s">
        <v>16</v>
      </c>
      <c r="C2893" s="6">
        <v>1329001744</v>
      </c>
      <c r="D2893" s="7" t="s">
        <v>2987</v>
      </c>
      <c r="E2893" s="7"/>
      <c r="F2893" s="8">
        <v>46093.323760659718</v>
      </c>
      <c r="G2893" s="8">
        <v>46093.358417164352</v>
      </c>
      <c r="H2893" s="9">
        <v>4</v>
      </c>
      <c r="I2893" s="6">
        <v>400514</v>
      </c>
      <c r="J2893" s="7" t="s">
        <v>18</v>
      </c>
      <c r="K2893" s="6">
        <v>100005650</v>
      </c>
      <c r="L2893" s="10">
        <v>46083</v>
      </c>
      <c r="M2893" s="11">
        <v>47908</v>
      </c>
      <c r="N2893" s="11"/>
      <c r="O2893" s="11"/>
    </row>
    <row r="2894" s="2" customFormat="1" ht="30" hidden="1" customHeight="1">
      <c r="A2894" s="5" t="s">
        <v>1402</v>
      </c>
      <c r="B2894" s="5" t="s">
        <v>16</v>
      </c>
      <c r="C2894" s="6">
        <v>1329001744</v>
      </c>
      <c r="D2894" s="7" t="s">
        <v>2988</v>
      </c>
      <c r="E2894" s="7"/>
      <c r="F2894" s="8">
        <v>46093.323760659718</v>
      </c>
      <c r="G2894" s="8">
        <v>46093.360004282404</v>
      </c>
      <c r="H2894" s="9">
        <v>4</v>
      </c>
      <c r="I2894" s="6">
        <v>400514</v>
      </c>
      <c r="J2894" s="7" t="s">
        <v>18</v>
      </c>
      <c r="K2894" s="6">
        <v>100005650</v>
      </c>
      <c r="L2894" s="10">
        <v>46083</v>
      </c>
      <c r="M2894" s="11">
        <v>47908</v>
      </c>
      <c r="N2894" s="11"/>
      <c r="O2894" s="11"/>
    </row>
    <row r="2895" s="2" customFormat="1" ht="30" hidden="1" customHeight="1">
      <c r="A2895" s="5" t="s">
        <v>1402</v>
      </c>
      <c r="B2895" s="5" t="s">
        <v>16</v>
      </c>
      <c r="C2895" s="6">
        <v>1329001744</v>
      </c>
      <c r="D2895" s="7" t="s">
        <v>2989</v>
      </c>
      <c r="E2895" s="7"/>
      <c r="F2895" s="8">
        <v>46093.323760659718</v>
      </c>
      <c r="G2895" s="8">
        <v>46093.363550439812</v>
      </c>
      <c r="H2895" s="9">
        <v>4</v>
      </c>
      <c r="I2895" s="6">
        <v>401047</v>
      </c>
      <c r="J2895" s="7" t="s">
        <v>595</v>
      </c>
      <c r="K2895" s="6">
        <v>153000105</v>
      </c>
      <c r="L2895" s="10"/>
      <c r="M2895" s="11">
        <v>47889</v>
      </c>
      <c r="N2895" s="11"/>
      <c r="O2895" s="11"/>
    </row>
    <row r="2896" s="2" customFormat="1" ht="30" hidden="1" customHeight="1">
      <c r="A2896" s="5" t="s">
        <v>1402</v>
      </c>
      <c r="B2896" s="5" t="s">
        <v>16</v>
      </c>
      <c r="C2896" s="6">
        <v>1329001744</v>
      </c>
      <c r="D2896" s="7" t="s">
        <v>2990</v>
      </c>
      <c r="E2896" s="7"/>
      <c r="F2896" s="8">
        <v>46093.323760659718</v>
      </c>
      <c r="G2896" s="8">
        <v>46093.363321192126</v>
      </c>
      <c r="H2896" s="9">
        <v>4</v>
      </c>
      <c r="I2896" s="6">
        <v>401047</v>
      </c>
      <c r="J2896" s="7" t="s">
        <v>595</v>
      </c>
      <c r="K2896" s="6">
        <v>153000105</v>
      </c>
      <c r="L2896" s="10"/>
      <c r="M2896" s="11">
        <v>47889</v>
      </c>
      <c r="N2896" s="11"/>
      <c r="O2896" s="11"/>
    </row>
    <row r="2897" s="2" customFormat="1" ht="30" hidden="1" customHeight="1">
      <c r="A2897" s="5" t="s">
        <v>1402</v>
      </c>
      <c r="B2897" s="5" t="s">
        <v>16</v>
      </c>
      <c r="C2897" s="6">
        <v>1329001744</v>
      </c>
      <c r="D2897" s="7" t="s">
        <v>2991</v>
      </c>
      <c r="E2897" s="7"/>
      <c r="F2897" s="8">
        <v>46093.323760659718</v>
      </c>
      <c r="G2897" s="8">
        <v>46093.3642593287</v>
      </c>
      <c r="H2897" s="9">
        <v>4</v>
      </c>
      <c r="I2897" s="6">
        <v>401047</v>
      </c>
      <c r="J2897" s="7" t="s">
        <v>595</v>
      </c>
      <c r="K2897" s="6">
        <v>153000127</v>
      </c>
      <c r="L2897" s="10"/>
      <c r="M2897" s="11">
        <v>47895</v>
      </c>
      <c r="N2897" s="11"/>
      <c r="O2897" s="11"/>
    </row>
    <row r="2898" s="2" customFormat="1" ht="30" hidden="1" customHeight="1">
      <c r="A2898" s="5" t="s">
        <v>1402</v>
      </c>
      <c r="B2898" s="5" t="s">
        <v>16</v>
      </c>
      <c r="C2898" s="6">
        <v>1329001744</v>
      </c>
      <c r="D2898" s="7" t="s">
        <v>2992</v>
      </c>
      <c r="E2898" s="7"/>
      <c r="F2898" s="8">
        <v>46093.323760659718</v>
      </c>
      <c r="G2898" s="8">
        <v>46093.364049490738</v>
      </c>
      <c r="H2898" s="9">
        <v>4</v>
      </c>
      <c r="I2898" s="6">
        <v>401047</v>
      </c>
      <c r="J2898" s="7" t="s">
        <v>595</v>
      </c>
      <c r="K2898" s="6">
        <v>153000127</v>
      </c>
      <c r="L2898" s="10"/>
      <c r="M2898" s="11">
        <v>47895</v>
      </c>
      <c r="N2898" s="11"/>
      <c r="O2898" s="11"/>
    </row>
    <row r="2899" s="2" customFormat="1" ht="30" hidden="1" customHeight="1">
      <c r="A2899" s="5" t="s">
        <v>1402</v>
      </c>
      <c r="B2899" s="5" t="s">
        <v>16</v>
      </c>
      <c r="C2899" s="6">
        <v>1329001744</v>
      </c>
      <c r="D2899" s="7" t="s">
        <v>2993</v>
      </c>
      <c r="E2899" s="7"/>
      <c r="F2899" s="8">
        <v>46093.323760659718</v>
      </c>
      <c r="G2899" s="8">
        <v>46093.363756388884</v>
      </c>
      <c r="H2899" s="9">
        <v>4</v>
      </c>
      <c r="I2899" s="6">
        <v>401047</v>
      </c>
      <c r="J2899" s="7" t="s">
        <v>595</v>
      </c>
      <c r="K2899" s="6">
        <v>153000105</v>
      </c>
      <c r="L2899" s="10"/>
      <c r="M2899" s="11">
        <v>47889</v>
      </c>
      <c r="N2899" s="11"/>
      <c r="O2899" s="11"/>
    </row>
    <row r="2900" s="2" customFormat="1" ht="30" hidden="1" customHeight="1">
      <c r="A2900" s="5" t="s">
        <v>1402</v>
      </c>
      <c r="B2900" s="5" t="s">
        <v>16</v>
      </c>
      <c r="C2900" s="6">
        <v>1329001747</v>
      </c>
      <c r="D2900" s="7" t="s">
        <v>2994</v>
      </c>
      <c r="E2900" s="7"/>
      <c r="F2900" s="8">
        <v>46093.329231261574</v>
      </c>
      <c r="G2900" s="8">
        <v>46093.351247858795</v>
      </c>
      <c r="H2900" s="9">
        <v>40</v>
      </c>
      <c r="I2900" s="6">
        <v>400607</v>
      </c>
      <c r="J2900" s="7" t="s">
        <v>2995</v>
      </c>
      <c r="K2900" s="6">
        <v>100005095</v>
      </c>
      <c r="L2900" s="10">
        <v>45407</v>
      </c>
      <c r="M2900" s="11">
        <v>47232</v>
      </c>
      <c r="N2900" s="11"/>
      <c r="O2900" s="11"/>
    </row>
    <row r="2901" s="2" customFormat="1" ht="30" hidden="1" customHeight="1">
      <c r="A2901" s="5" t="s">
        <v>1402</v>
      </c>
      <c r="B2901" s="5" t="s">
        <v>16</v>
      </c>
      <c r="C2901" s="6">
        <v>1329001747</v>
      </c>
      <c r="D2901" s="7" t="s">
        <v>2996</v>
      </c>
      <c r="E2901" s="7"/>
      <c r="F2901" s="8">
        <v>46093.329231261574</v>
      </c>
      <c r="G2901" s="8">
        <v>46093.34778614583</v>
      </c>
      <c r="H2901" s="9">
        <v>40</v>
      </c>
      <c r="I2901" s="6">
        <v>400448</v>
      </c>
      <c r="J2901" s="7" t="s">
        <v>2997</v>
      </c>
      <c r="K2901" s="6">
        <v>100005435</v>
      </c>
      <c r="L2901" s="10">
        <v>45438</v>
      </c>
      <c r="M2901" s="11">
        <v>47263</v>
      </c>
      <c r="N2901" s="11"/>
      <c r="O2901" s="11"/>
    </row>
    <row r="2902" s="2" customFormat="1" ht="30" hidden="1" customHeight="1">
      <c r="A2902" s="5" t="s">
        <v>1402</v>
      </c>
      <c r="B2902" s="5" t="s">
        <v>16</v>
      </c>
      <c r="C2902" s="6">
        <v>1329001747</v>
      </c>
      <c r="D2902" s="7" t="s">
        <v>2998</v>
      </c>
      <c r="E2902" s="7"/>
      <c r="F2902" s="8">
        <v>46093.329231261574</v>
      </c>
      <c r="G2902" s="8">
        <v>46093.348301296297</v>
      </c>
      <c r="H2902" s="9">
        <v>20</v>
      </c>
      <c r="I2902" s="6">
        <v>400448</v>
      </c>
      <c r="J2902" s="7" t="s">
        <v>2997</v>
      </c>
      <c r="K2902" s="6">
        <v>100005435</v>
      </c>
      <c r="L2902" s="10">
        <v>45438</v>
      </c>
      <c r="M2902" s="11">
        <v>47263</v>
      </c>
      <c r="N2902" s="11"/>
      <c r="O2902" s="11"/>
    </row>
    <row r="2903" s="2" customFormat="1" ht="30" hidden="1" customHeight="1">
      <c r="A2903" s="5" t="s">
        <v>1402</v>
      </c>
      <c r="B2903" s="5" t="s">
        <v>16</v>
      </c>
      <c r="C2903" s="6">
        <v>1329001747</v>
      </c>
      <c r="D2903" s="7" t="s">
        <v>2999</v>
      </c>
      <c r="E2903" s="7"/>
      <c r="F2903" s="8">
        <v>46093.329231261574</v>
      </c>
      <c r="G2903" s="8">
        <v>46093.348057060182</v>
      </c>
      <c r="H2903" s="9">
        <v>40</v>
      </c>
      <c r="I2903" s="6">
        <v>400448</v>
      </c>
      <c r="J2903" s="7" t="s">
        <v>2997</v>
      </c>
      <c r="K2903" s="6">
        <v>100005435</v>
      </c>
      <c r="L2903" s="10">
        <v>45438</v>
      </c>
      <c r="M2903" s="11">
        <v>47263</v>
      </c>
      <c r="N2903" s="11"/>
      <c r="O2903" s="11"/>
    </row>
    <row r="2904" s="2" customFormat="1" ht="30" hidden="1" customHeight="1">
      <c r="A2904" s="5" t="s">
        <v>1402</v>
      </c>
      <c r="B2904" s="5" t="s">
        <v>16</v>
      </c>
      <c r="C2904" s="6">
        <v>1329001747</v>
      </c>
      <c r="D2904" s="7" t="s">
        <v>3000</v>
      </c>
      <c r="E2904" s="7"/>
      <c r="F2904" s="8">
        <v>46093.329231261574</v>
      </c>
      <c r="G2904" s="8">
        <v>46093.345640949075</v>
      </c>
      <c r="H2904" s="9">
        <v>24</v>
      </c>
      <c r="I2904" s="6">
        <v>400413</v>
      </c>
      <c r="J2904" s="7" t="s">
        <v>172</v>
      </c>
      <c r="K2904" s="6">
        <v>153000156</v>
      </c>
      <c r="L2904" s="10">
        <v>46083</v>
      </c>
      <c r="M2904" s="11">
        <v>47908</v>
      </c>
      <c r="N2904" s="11"/>
      <c r="O2904" s="11"/>
    </row>
    <row r="2905" s="2" customFormat="1" ht="30" hidden="1" customHeight="1">
      <c r="A2905" s="5" t="s">
        <v>1402</v>
      </c>
      <c r="B2905" s="5" t="s">
        <v>16</v>
      </c>
      <c r="C2905" s="6">
        <v>1329001747</v>
      </c>
      <c r="D2905" s="7" t="s">
        <v>3001</v>
      </c>
      <c r="E2905" s="7"/>
      <c r="F2905" s="8">
        <v>46093.329231261574</v>
      </c>
      <c r="G2905" s="8">
        <v>46093.350322974533</v>
      </c>
      <c r="H2905" s="9">
        <v>24</v>
      </c>
      <c r="I2905" s="6">
        <v>400413</v>
      </c>
      <c r="J2905" s="7" t="s">
        <v>172</v>
      </c>
      <c r="K2905" s="6">
        <v>153000158</v>
      </c>
      <c r="L2905" s="10">
        <v>46085</v>
      </c>
      <c r="M2905" s="11">
        <v>47910</v>
      </c>
      <c r="N2905" s="11"/>
      <c r="O2905" s="11"/>
    </row>
    <row r="2906" s="2" customFormat="1" ht="30" hidden="1" customHeight="1">
      <c r="A2906" s="5" t="s">
        <v>1402</v>
      </c>
      <c r="B2906" s="5" t="s">
        <v>16</v>
      </c>
      <c r="C2906" s="6">
        <v>1329001747</v>
      </c>
      <c r="D2906" s="7" t="s">
        <v>3002</v>
      </c>
      <c r="E2906" s="7"/>
      <c r="F2906" s="8">
        <v>46093.329231261574</v>
      </c>
      <c r="G2906" s="8">
        <v>46093.350087638886</v>
      </c>
      <c r="H2906" s="9">
        <v>24</v>
      </c>
      <c r="I2906" s="6">
        <v>400413</v>
      </c>
      <c r="J2906" s="7" t="s">
        <v>172</v>
      </c>
      <c r="K2906" s="6">
        <v>153000158</v>
      </c>
      <c r="L2906" s="10">
        <v>46085</v>
      </c>
      <c r="M2906" s="11">
        <v>47910</v>
      </c>
      <c r="N2906" s="11"/>
      <c r="O2906" s="11"/>
    </row>
    <row r="2907" s="2" customFormat="1" ht="30" hidden="1" customHeight="1">
      <c r="A2907" s="5" t="s">
        <v>1402</v>
      </c>
      <c r="B2907" s="5" t="s">
        <v>16</v>
      </c>
      <c r="C2907" s="6">
        <v>1329001747</v>
      </c>
      <c r="D2907" s="7" t="s">
        <v>3003</v>
      </c>
      <c r="E2907" s="7"/>
      <c r="F2907" s="8">
        <v>46093.329231261574</v>
      </c>
      <c r="G2907" s="8">
        <v>46093.349901296293</v>
      </c>
      <c r="H2907" s="9">
        <v>24</v>
      </c>
      <c r="I2907" s="6">
        <v>400413</v>
      </c>
      <c r="J2907" s="7" t="s">
        <v>172</v>
      </c>
      <c r="K2907" s="6">
        <v>153000158</v>
      </c>
      <c r="L2907" s="10">
        <v>46085</v>
      </c>
      <c r="M2907" s="11">
        <v>47910</v>
      </c>
      <c r="N2907" s="11"/>
      <c r="O2907" s="11"/>
    </row>
    <row r="2908" s="2" customFormat="1" ht="30" hidden="1" customHeight="1">
      <c r="A2908" s="5" t="s">
        <v>1402</v>
      </c>
      <c r="B2908" s="5" t="s">
        <v>16</v>
      </c>
      <c r="C2908" s="6">
        <v>1329001747</v>
      </c>
      <c r="D2908" s="7" t="s">
        <v>3004</v>
      </c>
      <c r="E2908" s="7"/>
      <c r="F2908" s="8">
        <v>46093.329231261574</v>
      </c>
      <c r="G2908" s="8">
        <v>46093.349663900459</v>
      </c>
      <c r="H2908" s="9">
        <v>24</v>
      </c>
      <c r="I2908" s="6">
        <v>400413</v>
      </c>
      <c r="J2908" s="7" t="s">
        <v>172</v>
      </c>
      <c r="K2908" s="6">
        <v>153000158</v>
      </c>
      <c r="L2908" s="10">
        <v>46085</v>
      </c>
      <c r="M2908" s="11">
        <v>47910</v>
      </c>
      <c r="N2908" s="11"/>
      <c r="O2908" s="11"/>
    </row>
    <row r="2909" s="2" customFormat="1" ht="30" hidden="1" customHeight="1">
      <c r="A2909" s="5" t="s">
        <v>1402</v>
      </c>
      <c r="B2909" s="5" t="s">
        <v>16</v>
      </c>
      <c r="C2909" s="6">
        <v>1329001747</v>
      </c>
      <c r="D2909" s="7" t="s">
        <v>3005</v>
      </c>
      <c r="E2909" s="7"/>
      <c r="F2909" s="8">
        <v>46093.329231261574</v>
      </c>
      <c r="G2909" s="8">
        <v>46093.349434097217</v>
      </c>
      <c r="H2909" s="9">
        <v>24</v>
      </c>
      <c r="I2909" s="6">
        <v>400413</v>
      </c>
      <c r="J2909" s="7" t="s">
        <v>172</v>
      </c>
      <c r="K2909" s="6">
        <v>153000158</v>
      </c>
      <c r="L2909" s="10">
        <v>46085</v>
      </c>
      <c r="M2909" s="11">
        <v>47910</v>
      </c>
      <c r="N2909" s="11"/>
      <c r="O2909" s="11"/>
    </row>
    <row r="2910" s="2" customFormat="1" ht="30" hidden="1" customHeight="1">
      <c r="A2910" s="5" t="s">
        <v>1402</v>
      </c>
      <c r="B2910" s="5" t="s">
        <v>16</v>
      </c>
      <c r="C2910" s="6">
        <v>1329001747</v>
      </c>
      <c r="D2910" s="7" t="s">
        <v>3006</v>
      </c>
      <c r="E2910" s="7"/>
      <c r="F2910" s="8">
        <v>46093.329231261574</v>
      </c>
      <c r="G2910" s="8">
        <v>46093.349190162036</v>
      </c>
      <c r="H2910" s="9">
        <v>24</v>
      </c>
      <c r="I2910" s="6">
        <v>400413</v>
      </c>
      <c r="J2910" s="7" t="s">
        <v>172</v>
      </c>
      <c r="K2910" s="6">
        <v>153000158</v>
      </c>
      <c r="L2910" s="10">
        <v>46085</v>
      </c>
      <c r="M2910" s="11">
        <v>47910</v>
      </c>
      <c r="N2910" s="11"/>
      <c r="O2910" s="11"/>
    </row>
    <row r="2911" s="2" customFormat="1" ht="30" hidden="1" customHeight="1">
      <c r="A2911" s="5" t="s">
        <v>1402</v>
      </c>
      <c r="B2911" s="5" t="s">
        <v>16</v>
      </c>
      <c r="C2911" s="6">
        <v>1329001747</v>
      </c>
      <c r="D2911" s="7" t="s">
        <v>3007</v>
      </c>
      <c r="E2911" s="7"/>
      <c r="F2911" s="8">
        <v>46093.329231261574</v>
      </c>
      <c r="G2911" s="8">
        <v>46093.34879275463</v>
      </c>
      <c r="H2911" s="9">
        <v>24</v>
      </c>
      <c r="I2911" s="6">
        <v>400413</v>
      </c>
      <c r="J2911" s="7" t="s">
        <v>172</v>
      </c>
      <c r="K2911" s="6">
        <v>153000158</v>
      </c>
      <c r="L2911" s="10">
        <v>46085</v>
      </c>
      <c r="M2911" s="11">
        <v>47910</v>
      </c>
      <c r="N2911" s="11"/>
      <c r="O2911" s="11"/>
    </row>
    <row r="2912" s="2" customFormat="1" ht="30" hidden="1" customHeight="1">
      <c r="A2912" s="5" t="s">
        <v>1402</v>
      </c>
      <c r="B2912" s="5" t="s">
        <v>16</v>
      </c>
      <c r="C2912" s="6">
        <v>1329001747</v>
      </c>
      <c r="D2912" s="7" t="s">
        <v>3008</v>
      </c>
      <c r="E2912" s="7"/>
      <c r="F2912" s="8">
        <v>46093.329231261574</v>
      </c>
      <c r="G2912" s="8">
        <v>46093.347365057867</v>
      </c>
      <c r="H2912" s="9">
        <v>24</v>
      </c>
      <c r="I2912" s="6">
        <v>400413</v>
      </c>
      <c r="J2912" s="7" t="s">
        <v>172</v>
      </c>
      <c r="K2912" s="6">
        <v>153000156</v>
      </c>
      <c r="L2912" s="10">
        <v>46083</v>
      </c>
      <c r="M2912" s="11">
        <v>47908</v>
      </c>
      <c r="N2912" s="11"/>
      <c r="O2912" s="11"/>
    </row>
    <row r="2913" s="2" customFormat="1" ht="30" hidden="1" customHeight="1">
      <c r="A2913" s="5" t="s">
        <v>1402</v>
      </c>
      <c r="B2913" s="5" t="s">
        <v>16</v>
      </c>
      <c r="C2913" s="6">
        <v>1329001747</v>
      </c>
      <c r="D2913" s="7" t="s">
        <v>3009</v>
      </c>
      <c r="E2913" s="7"/>
      <c r="F2913" s="8">
        <v>46093.329231261574</v>
      </c>
      <c r="G2913" s="8">
        <v>46093.347156099539</v>
      </c>
      <c r="H2913" s="9">
        <v>24</v>
      </c>
      <c r="I2913" s="6">
        <v>400413</v>
      </c>
      <c r="J2913" s="7" t="s">
        <v>172</v>
      </c>
      <c r="K2913" s="6">
        <v>153000156</v>
      </c>
      <c r="L2913" s="10">
        <v>46083</v>
      </c>
      <c r="M2913" s="11">
        <v>47908</v>
      </c>
      <c r="N2913" s="11"/>
      <c r="O2913" s="11"/>
    </row>
    <row r="2914" s="2" customFormat="1" ht="30" hidden="1" customHeight="1">
      <c r="A2914" s="5" t="s">
        <v>1402</v>
      </c>
      <c r="B2914" s="5" t="s">
        <v>16</v>
      </c>
      <c r="C2914" s="6">
        <v>1329001747</v>
      </c>
      <c r="D2914" s="7" t="s">
        <v>3010</v>
      </c>
      <c r="E2914" s="7"/>
      <c r="F2914" s="8">
        <v>46093.329231261574</v>
      </c>
      <c r="G2914" s="8">
        <v>46093.346809652779</v>
      </c>
      <c r="H2914" s="9">
        <v>24</v>
      </c>
      <c r="I2914" s="6">
        <v>400413</v>
      </c>
      <c r="J2914" s="7" t="s">
        <v>172</v>
      </c>
      <c r="K2914" s="6">
        <v>153000156</v>
      </c>
      <c r="L2914" s="10">
        <v>46083</v>
      </c>
      <c r="M2914" s="11">
        <v>47908</v>
      </c>
      <c r="N2914" s="11"/>
      <c r="O2914" s="11"/>
    </row>
    <row r="2915" s="2" customFormat="1" ht="30" hidden="1" customHeight="1">
      <c r="A2915" s="5" t="s">
        <v>1402</v>
      </c>
      <c r="B2915" s="5" t="s">
        <v>16</v>
      </c>
      <c r="C2915" s="6">
        <v>1329001747</v>
      </c>
      <c r="D2915" s="7" t="s">
        <v>3011</v>
      </c>
      <c r="E2915" s="7"/>
      <c r="F2915" s="8">
        <v>46093.329231261574</v>
      </c>
      <c r="G2915" s="8">
        <v>46093.346629004627</v>
      </c>
      <c r="H2915" s="9">
        <v>24</v>
      </c>
      <c r="I2915" s="6">
        <v>400413</v>
      </c>
      <c r="J2915" s="7" t="s">
        <v>172</v>
      </c>
      <c r="K2915" s="6">
        <v>153000156</v>
      </c>
      <c r="L2915" s="10">
        <v>46083</v>
      </c>
      <c r="M2915" s="11">
        <v>47908</v>
      </c>
      <c r="N2915" s="11"/>
      <c r="O2915" s="11"/>
    </row>
    <row r="2916" s="2" customFormat="1" ht="30" hidden="1" customHeight="1">
      <c r="A2916" s="5" t="s">
        <v>1402</v>
      </c>
      <c r="B2916" s="5" t="s">
        <v>16</v>
      </c>
      <c r="C2916" s="6">
        <v>1329001747</v>
      </c>
      <c r="D2916" s="7" t="s">
        <v>3012</v>
      </c>
      <c r="E2916" s="7"/>
      <c r="F2916" s="8">
        <v>46093.329231261574</v>
      </c>
      <c r="G2916" s="8">
        <v>46093.346426006945</v>
      </c>
      <c r="H2916" s="9">
        <v>24</v>
      </c>
      <c r="I2916" s="6">
        <v>400413</v>
      </c>
      <c r="J2916" s="7" t="s">
        <v>172</v>
      </c>
      <c r="K2916" s="6">
        <v>153000156</v>
      </c>
      <c r="L2916" s="10">
        <v>46083</v>
      </c>
      <c r="M2916" s="11">
        <v>47908</v>
      </c>
      <c r="N2916" s="11"/>
      <c r="O2916" s="11"/>
    </row>
    <row r="2917" s="2" customFormat="1" ht="30" hidden="1" customHeight="1">
      <c r="A2917" s="5" t="s">
        <v>1402</v>
      </c>
      <c r="B2917" s="5" t="s">
        <v>16</v>
      </c>
      <c r="C2917" s="6">
        <v>1329001747</v>
      </c>
      <c r="D2917" s="7" t="s">
        <v>3013</v>
      </c>
      <c r="E2917" s="7"/>
      <c r="F2917" s="8">
        <v>46093.329231261574</v>
      </c>
      <c r="G2917" s="8">
        <v>46093.346205682872</v>
      </c>
      <c r="H2917" s="9">
        <v>24</v>
      </c>
      <c r="I2917" s="6">
        <v>400413</v>
      </c>
      <c r="J2917" s="7" t="s">
        <v>172</v>
      </c>
      <c r="K2917" s="6">
        <v>153000156</v>
      </c>
      <c r="L2917" s="10">
        <v>46083</v>
      </c>
      <c r="M2917" s="11">
        <v>47908</v>
      </c>
      <c r="N2917" s="11"/>
      <c r="O2917" s="11"/>
    </row>
    <row r="2918" s="2" customFormat="1" ht="30" hidden="1" customHeight="1">
      <c r="A2918" s="5" t="s">
        <v>1402</v>
      </c>
      <c r="B2918" s="5" t="s">
        <v>16</v>
      </c>
      <c r="C2918" s="6">
        <v>1329001747</v>
      </c>
      <c r="D2918" s="7" t="s">
        <v>3014</v>
      </c>
      <c r="E2918" s="7"/>
      <c r="F2918" s="8">
        <v>46093.329231261574</v>
      </c>
      <c r="G2918" s="8">
        <v>46093.345900486107</v>
      </c>
      <c r="H2918" s="9">
        <v>24</v>
      </c>
      <c r="I2918" s="6">
        <v>400413</v>
      </c>
      <c r="J2918" s="7" t="s">
        <v>172</v>
      </c>
      <c r="K2918" s="6">
        <v>153000156</v>
      </c>
      <c r="L2918" s="10">
        <v>46083</v>
      </c>
      <c r="M2918" s="11">
        <v>47908</v>
      </c>
      <c r="N2918" s="11"/>
      <c r="O2918" s="11"/>
    </row>
    <row r="2919" s="2" customFormat="1" ht="30" hidden="1" customHeight="1">
      <c r="A2919" s="5" t="s">
        <v>1402</v>
      </c>
      <c r="B2919" s="5" t="s">
        <v>16</v>
      </c>
      <c r="C2919" s="6">
        <v>1329001747</v>
      </c>
      <c r="D2919" s="7" t="s">
        <v>3015</v>
      </c>
      <c r="E2919" s="7"/>
      <c r="F2919" s="8">
        <v>46093.329231261574</v>
      </c>
      <c r="G2919" s="8">
        <v>46093.349005949072</v>
      </c>
      <c r="H2919" s="9">
        <v>24</v>
      </c>
      <c r="I2919" s="6">
        <v>400413</v>
      </c>
      <c r="J2919" s="7" t="s">
        <v>172</v>
      </c>
      <c r="K2919" s="6">
        <v>153000156</v>
      </c>
      <c r="L2919" s="10">
        <v>46083</v>
      </c>
      <c r="M2919" s="11">
        <v>47908</v>
      </c>
      <c r="N2919" s="11"/>
      <c r="O2919" s="11"/>
    </row>
    <row r="2920" s="2" customFormat="1" ht="30" hidden="1" customHeight="1">
      <c r="A2920" s="5" t="s">
        <v>1402</v>
      </c>
      <c r="B2920" s="5" t="s">
        <v>16</v>
      </c>
      <c r="C2920" s="6">
        <v>1329001747</v>
      </c>
      <c r="D2920" s="7" t="s">
        <v>3016</v>
      </c>
      <c r="E2920" s="7"/>
      <c r="F2920" s="8">
        <v>46093.329231261574</v>
      </c>
      <c r="G2920" s="8">
        <v>46093.350954942129</v>
      </c>
      <c r="H2920" s="9">
        <v>40</v>
      </c>
      <c r="I2920" s="6">
        <v>400607</v>
      </c>
      <c r="J2920" s="7" t="s">
        <v>2995</v>
      </c>
      <c r="K2920" s="6">
        <v>100005095</v>
      </c>
      <c r="L2920" s="10">
        <v>45407</v>
      </c>
      <c r="M2920" s="11">
        <v>47232</v>
      </c>
      <c r="N2920" s="11"/>
      <c r="O2920" s="11"/>
    </row>
    <row r="2921" s="2" customFormat="1" ht="30" hidden="1" customHeight="1">
      <c r="A2921" s="5" t="s">
        <v>1402</v>
      </c>
      <c r="B2921" s="5" t="s">
        <v>16</v>
      </c>
      <c r="C2921" s="6">
        <v>1329001747</v>
      </c>
      <c r="D2921" s="7" t="s">
        <v>3017</v>
      </c>
      <c r="E2921" s="7"/>
      <c r="F2921" s="8">
        <v>46093.329231261574</v>
      </c>
      <c r="G2921" s="8">
        <v>46093.351512407404</v>
      </c>
      <c r="H2921" s="9">
        <v>29</v>
      </c>
      <c r="I2921" s="6">
        <v>400607</v>
      </c>
      <c r="J2921" s="7" t="s">
        <v>2995</v>
      </c>
      <c r="K2921" s="6">
        <v>100005095</v>
      </c>
      <c r="L2921" s="10">
        <v>45407</v>
      </c>
      <c r="M2921" s="11">
        <v>47232</v>
      </c>
      <c r="N2921" s="11"/>
      <c r="O2921" s="11"/>
    </row>
    <row r="2922" s="2" customFormat="1" ht="30" hidden="1" customHeight="1">
      <c r="A2922" s="5" t="s">
        <v>1402</v>
      </c>
      <c r="B2922" s="5" t="s">
        <v>16</v>
      </c>
      <c r="C2922" s="6">
        <v>1329001743</v>
      </c>
      <c r="D2922" s="7" t="s">
        <v>3018</v>
      </c>
      <c r="E2922" s="7"/>
      <c r="F2922" s="8">
        <v>46093.338056574074</v>
      </c>
      <c r="G2922" s="8">
        <v>46093.352803310183</v>
      </c>
      <c r="H2922" s="9">
        <v>52</v>
      </c>
      <c r="I2922" s="6">
        <v>401051</v>
      </c>
      <c r="J2922" s="7" t="s">
        <v>3019</v>
      </c>
      <c r="K2922" s="6">
        <v>153000151</v>
      </c>
      <c r="L2922" s="10"/>
      <c r="M2922" s="11">
        <v>47904</v>
      </c>
      <c r="N2922" s="11"/>
      <c r="O2922" s="11"/>
    </row>
    <row r="2923" s="2" customFormat="1" ht="30" hidden="1" customHeight="1">
      <c r="A2923" s="5" t="s">
        <v>1402</v>
      </c>
      <c r="B2923" s="5" t="s">
        <v>16</v>
      </c>
      <c r="C2923" s="6">
        <v>1329001743</v>
      </c>
      <c r="D2923" s="7" t="s">
        <v>3020</v>
      </c>
      <c r="E2923" s="7"/>
      <c r="F2923" s="8">
        <v>46093.338056574074</v>
      </c>
      <c r="G2923" s="8">
        <v>46093.352212349535</v>
      </c>
      <c r="H2923" s="9">
        <v>24</v>
      </c>
      <c r="I2923" s="6">
        <v>400929</v>
      </c>
      <c r="J2923" s="7" t="s">
        <v>2950</v>
      </c>
      <c r="K2923" s="6">
        <v>100011210</v>
      </c>
      <c r="L2923" s="10">
        <v>46018</v>
      </c>
      <c r="M2923" s="11">
        <v>47843</v>
      </c>
      <c r="N2923" s="11"/>
      <c r="O2923" s="11"/>
    </row>
    <row r="2924" s="2" customFormat="1" ht="30" hidden="1" customHeight="1">
      <c r="A2924" s="5" t="s">
        <v>1402</v>
      </c>
      <c r="B2924" s="5" t="s">
        <v>16</v>
      </c>
      <c r="C2924" s="6">
        <v>1329001743</v>
      </c>
      <c r="D2924" s="7" t="s">
        <v>3021</v>
      </c>
      <c r="E2924" s="7"/>
      <c r="F2924" s="8">
        <v>46093.338056574074</v>
      </c>
      <c r="G2924" s="8">
        <v>46093.354762835646</v>
      </c>
      <c r="H2924" s="9">
        <v>24</v>
      </c>
      <c r="I2924" s="6">
        <v>400929</v>
      </c>
      <c r="J2924" s="7" t="s">
        <v>2950</v>
      </c>
      <c r="K2924" s="6">
        <v>100011210</v>
      </c>
      <c r="L2924" s="10"/>
      <c r="M2924" s="11">
        <v>47843</v>
      </c>
      <c r="N2924" s="11"/>
      <c r="O2924" s="11"/>
    </row>
    <row r="2925" s="2" customFormat="1" ht="30" hidden="1" customHeight="1">
      <c r="A2925" s="5" t="s">
        <v>1402</v>
      </c>
      <c r="B2925" s="5" t="s">
        <v>16</v>
      </c>
      <c r="C2925" s="6">
        <v>1329001743</v>
      </c>
      <c r="D2925" s="7" t="s">
        <v>3022</v>
      </c>
      <c r="E2925" s="7"/>
      <c r="F2925" s="8">
        <v>46093.338056574074</v>
      </c>
      <c r="G2925" s="8">
        <v>46093.353009074075</v>
      </c>
      <c r="H2925" s="9">
        <v>52</v>
      </c>
      <c r="I2925" s="6">
        <v>401051</v>
      </c>
      <c r="J2925" s="7" t="s">
        <v>3019</v>
      </c>
      <c r="K2925" s="6">
        <v>153000151</v>
      </c>
      <c r="L2925" s="10"/>
      <c r="M2925" s="11">
        <v>47904</v>
      </c>
      <c r="N2925" s="11"/>
      <c r="O2925" s="11"/>
    </row>
    <row r="2926" s="2" customFormat="1" ht="30" hidden="1" customHeight="1">
      <c r="A2926" s="5" t="s">
        <v>1402</v>
      </c>
      <c r="B2926" s="5" t="s">
        <v>16</v>
      </c>
      <c r="C2926" s="6">
        <v>1329001743</v>
      </c>
      <c r="D2926" s="7" t="s">
        <v>3023</v>
      </c>
      <c r="E2926" s="7"/>
      <c r="F2926" s="8">
        <v>46093.338056574074</v>
      </c>
      <c r="G2926" s="8">
        <v>46093.353209988425</v>
      </c>
      <c r="H2926" s="9">
        <v>52</v>
      </c>
      <c r="I2926" s="6">
        <v>401051</v>
      </c>
      <c r="J2926" s="7" t="s">
        <v>3019</v>
      </c>
      <c r="K2926" s="6">
        <v>153000151</v>
      </c>
      <c r="L2926" s="10"/>
      <c r="M2926" s="11">
        <v>47904</v>
      </c>
      <c r="N2926" s="11"/>
      <c r="O2926" s="11"/>
    </row>
    <row r="2927" s="2" customFormat="1" ht="30" hidden="1" customHeight="1">
      <c r="A2927" s="5" t="s">
        <v>1402</v>
      </c>
      <c r="B2927" s="5" t="s">
        <v>16</v>
      </c>
      <c r="C2927" s="6">
        <v>1329001743</v>
      </c>
      <c r="D2927" s="7" t="s">
        <v>3024</v>
      </c>
      <c r="E2927" s="7"/>
      <c r="F2927" s="8">
        <v>46093.338056574074</v>
      </c>
      <c r="G2927" s="8">
        <v>46093.35344648148</v>
      </c>
      <c r="H2927" s="9">
        <v>52</v>
      </c>
      <c r="I2927" s="6">
        <v>401051</v>
      </c>
      <c r="J2927" s="7" t="s">
        <v>3019</v>
      </c>
      <c r="K2927" s="6">
        <v>153000151</v>
      </c>
      <c r="L2927" s="10">
        <v>46079</v>
      </c>
      <c r="M2927" s="11">
        <v>47904</v>
      </c>
      <c r="N2927" s="11"/>
      <c r="O2927" s="11"/>
    </row>
    <row r="2928" s="2" customFormat="1" ht="30" hidden="1" customHeight="1">
      <c r="A2928" s="5" t="s">
        <v>1402</v>
      </c>
      <c r="B2928" s="5" t="s">
        <v>16</v>
      </c>
      <c r="C2928" s="6">
        <v>1329001743</v>
      </c>
      <c r="D2928" s="7" t="s">
        <v>3025</v>
      </c>
      <c r="E2928" s="7"/>
      <c r="F2928" s="8">
        <v>46093.338056574074</v>
      </c>
      <c r="G2928" s="8">
        <v>46093.353628472221</v>
      </c>
      <c r="H2928" s="9">
        <v>52</v>
      </c>
      <c r="I2928" s="6">
        <v>401051</v>
      </c>
      <c r="J2928" s="7" t="s">
        <v>3019</v>
      </c>
      <c r="K2928" s="6">
        <v>153000151</v>
      </c>
      <c r="L2928" s="10">
        <v>46079</v>
      </c>
      <c r="M2928" s="11">
        <v>47904</v>
      </c>
      <c r="N2928" s="11"/>
      <c r="O2928" s="11"/>
    </row>
    <row r="2929" s="2" customFormat="1" ht="30" hidden="1" customHeight="1">
      <c r="A2929" s="5" t="s">
        <v>1402</v>
      </c>
      <c r="B2929" s="5" t="s">
        <v>16</v>
      </c>
      <c r="C2929" s="6">
        <v>1329001743</v>
      </c>
      <c r="D2929" s="7" t="s">
        <v>3026</v>
      </c>
      <c r="E2929" s="7"/>
      <c r="F2929" s="8">
        <v>46093.338056574074</v>
      </c>
      <c r="G2929" s="8">
        <v>46093.353819791664</v>
      </c>
      <c r="H2929" s="9">
        <v>52</v>
      </c>
      <c r="I2929" s="6">
        <v>401051</v>
      </c>
      <c r="J2929" s="7" t="s">
        <v>3019</v>
      </c>
      <c r="K2929" s="6">
        <v>153000151</v>
      </c>
      <c r="L2929" s="10"/>
      <c r="M2929" s="11">
        <v>47904</v>
      </c>
      <c r="N2929" s="11"/>
      <c r="O2929" s="11"/>
    </row>
    <row r="2930" s="2" customFormat="1" ht="30" hidden="1" customHeight="1">
      <c r="A2930" s="5" t="s">
        <v>1402</v>
      </c>
      <c r="B2930" s="5" t="s">
        <v>16</v>
      </c>
      <c r="C2930" s="6">
        <v>1329001743</v>
      </c>
      <c r="D2930" s="7" t="s">
        <v>3027</v>
      </c>
      <c r="E2930" s="7"/>
      <c r="F2930" s="8">
        <v>46093.338056574074</v>
      </c>
      <c r="G2930" s="8">
        <v>46093.354277303239</v>
      </c>
      <c r="H2930" s="9">
        <v>52</v>
      </c>
      <c r="I2930" s="6">
        <v>401051</v>
      </c>
      <c r="J2930" s="7" t="s">
        <v>3019</v>
      </c>
      <c r="K2930" s="6">
        <v>153000151</v>
      </c>
      <c r="L2930" s="10">
        <v>46079</v>
      </c>
      <c r="M2930" s="11">
        <v>47904</v>
      </c>
      <c r="N2930" s="11"/>
      <c r="O2930" s="11"/>
    </row>
    <row r="2931" s="2" customFormat="1" ht="30" hidden="1" customHeight="1">
      <c r="A2931" s="5" t="s">
        <v>1402</v>
      </c>
      <c r="B2931" s="5" t="s">
        <v>16</v>
      </c>
      <c r="C2931" s="6">
        <v>1329001743</v>
      </c>
      <c r="D2931" s="7" t="s">
        <v>3028</v>
      </c>
      <c r="E2931" s="7"/>
      <c r="F2931" s="8">
        <v>46093.338056574074</v>
      </c>
      <c r="G2931" s="8">
        <v>46093.354457870366</v>
      </c>
      <c r="H2931" s="9">
        <v>52</v>
      </c>
      <c r="I2931" s="6">
        <v>401051</v>
      </c>
      <c r="J2931" s="7" t="s">
        <v>3019</v>
      </c>
      <c r="K2931" s="6">
        <v>153000151</v>
      </c>
      <c r="L2931" s="10">
        <v>46079</v>
      </c>
      <c r="M2931" s="11">
        <v>47904</v>
      </c>
      <c r="N2931" s="11"/>
      <c r="O2931" s="11"/>
    </row>
    <row r="2932" s="2" customFormat="1" ht="30" hidden="1" customHeight="1">
      <c r="A2932" s="5" t="s">
        <v>1402</v>
      </c>
      <c r="B2932" s="5" t="s">
        <v>16</v>
      </c>
      <c r="C2932" s="6">
        <v>1329001743</v>
      </c>
      <c r="D2932" s="7" t="s">
        <v>3029</v>
      </c>
      <c r="E2932" s="7"/>
      <c r="F2932" s="8">
        <v>46093.338056574074</v>
      </c>
      <c r="G2932" s="8">
        <v>46093.355085648145</v>
      </c>
      <c r="H2932" s="9">
        <v>52</v>
      </c>
      <c r="I2932" s="6">
        <v>401051</v>
      </c>
      <c r="J2932" s="7" t="s">
        <v>3019</v>
      </c>
      <c r="K2932" s="6">
        <v>153000151</v>
      </c>
      <c r="L2932" s="10">
        <v>46079</v>
      </c>
      <c r="M2932" s="11">
        <v>47904</v>
      </c>
      <c r="N2932" s="11"/>
      <c r="O2932" s="11"/>
    </row>
    <row r="2933" s="2" customFormat="1" ht="30" hidden="1" customHeight="1">
      <c r="A2933" s="5" t="s">
        <v>1402</v>
      </c>
      <c r="B2933" s="5" t="s">
        <v>16</v>
      </c>
      <c r="C2933" s="6">
        <v>1329001743</v>
      </c>
      <c r="D2933" s="7" t="s">
        <v>3030</v>
      </c>
      <c r="E2933" s="7"/>
      <c r="F2933" s="8">
        <v>46093.338056574074</v>
      </c>
      <c r="G2933" s="8">
        <v>46093.355409328702</v>
      </c>
      <c r="H2933" s="9">
        <v>52</v>
      </c>
      <c r="I2933" s="6">
        <v>401051</v>
      </c>
      <c r="J2933" s="7" t="s">
        <v>3019</v>
      </c>
      <c r="K2933" s="6">
        <v>153000151</v>
      </c>
      <c r="L2933" s="10">
        <v>46079</v>
      </c>
      <c r="M2933" s="11">
        <v>47904</v>
      </c>
      <c r="N2933" s="11"/>
      <c r="O2933" s="11"/>
    </row>
    <row r="2934" s="2" customFormat="1" ht="30" hidden="1" customHeight="1">
      <c r="A2934" s="5" t="s">
        <v>1402</v>
      </c>
      <c r="B2934" s="5" t="s">
        <v>16</v>
      </c>
      <c r="C2934" s="6">
        <v>1329001743</v>
      </c>
      <c r="D2934" s="7" t="s">
        <v>3031</v>
      </c>
      <c r="E2934" s="7"/>
      <c r="F2934" s="8">
        <v>46093.338056574074</v>
      </c>
      <c r="G2934" s="8">
        <v>46093.355603043979</v>
      </c>
      <c r="H2934" s="9">
        <v>52</v>
      </c>
      <c r="I2934" s="6">
        <v>401051</v>
      </c>
      <c r="J2934" s="7" t="s">
        <v>3019</v>
      </c>
      <c r="K2934" s="6">
        <v>153000151</v>
      </c>
      <c r="L2934" s="10"/>
      <c r="M2934" s="11">
        <v>47904</v>
      </c>
      <c r="N2934" s="11"/>
      <c r="O2934" s="11"/>
    </row>
    <row r="2935" s="2" customFormat="1" ht="30" hidden="1" customHeight="1">
      <c r="A2935" s="5" t="s">
        <v>1402</v>
      </c>
      <c r="B2935" s="5" t="s">
        <v>16</v>
      </c>
      <c r="C2935" s="6">
        <v>1329001743</v>
      </c>
      <c r="D2935" s="7" t="s">
        <v>3032</v>
      </c>
      <c r="E2935" s="7"/>
      <c r="F2935" s="8">
        <v>46093.338056574074</v>
      </c>
      <c r="G2935" s="8">
        <v>46093.355832488422</v>
      </c>
      <c r="H2935" s="9">
        <v>52</v>
      </c>
      <c r="I2935" s="6">
        <v>401051</v>
      </c>
      <c r="J2935" s="7" t="s">
        <v>3019</v>
      </c>
      <c r="K2935" s="6">
        <v>153000151</v>
      </c>
      <c r="L2935" s="10">
        <v>46079</v>
      </c>
      <c r="M2935" s="11">
        <v>47904</v>
      </c>
      <c r="N2935" s="11"/>
      <c r="O2935" s="11"/>
    </row>
    <row r="2936" s="2" customFormat="1" ht="30" hidden="1" customHeight="1">
      <c r="A2936" s="5" t="s">
        <v>1402</v>
      </c>
      <c r="B2936" s="5" t="s">
        <v>16</v>
      </c>
      <c r="C2936" s="6">
        <v>1329001743</v>
      </c>
      <c r="D2936" s="7" t="s">
        <v>3033</v>
      </c>
      <c r="E2936" s="7"/>
      <c r="F2936" s="8">
        <v>46093.338056574074</v>
      </c>
      <c r="G2936" s="8">
        <v>46093.356078101853</v>
      </c>
      <c r="H2936" s="9">
        <v>52</v>
      </c>
      <c r="I2936" s="6">
        <v>401051</v>
      </c>
      <c r="J2936" s="7" t="s">
        <v>3019</v>
      </c>
      <c r="K2936" s="6">
        <v>153000151</v>
      </c>
      <c r="L2936" s="10"/>
      <c r="M2936" s="11">
        <v>47904</v>
      </c>
      <c r="N2936" s="11"/>
      <c r="O2936" s="11"/>
    </row>
    <row r="2937" s="2" customFormat="1" ht="30" hidden="1" customHeight="1">
      <c r="A2937" s="5" t="s">
        <v>1402</v>
      </c>
      <c r="B2937" s="5" t="s">
        <v>16</v>
      </c>
      <c r="C2937" s="6">
        <v>1329001743</v>
      </c>
      <c r="D2937" s="7" t="s">
        <v>3034</v>
      </c>
      <c r="E2937" s="7"/>
      <c r="F2937" s="8">
        <v>46093.338056574074</v>
      </c>
      <c r="G2937" s="8">
        <v>46093.356261226851</v>
      </c>
      <c r="H2937" s="9">
        <v>52</v>
      </c>
      <c r="I2937" s="6">
        <v>401051</v>
      </c>
      <c r="J2937" s="7" t="s">
        <v>3019</v>
      </c>
      <c r="K2937" s="6">
        <v>153000151</v>
      </c>
      <c r="L2937" s="10"/>
      <c r="M2937" s="11">
        <v>47904</v>
      </c>
      <c r="N2937" s="11"/>
      <c r="O2937" s="11"/>
    </row>
    <row r="2938" s="2" customFormat="1" ht="30" hidden="1" customHeight="1">
      <c r="A2938" s="5" t="s">
        <v>1402</v>
      </c>
      <c r="B2938" s="5" t="s">
        <v>16</v>
      </c>
      <c r="C2938" s="6">
        <v>1329001743</v>
      </c>
      <c r="D2938" s="7" t="s">
        <v>3035</v>
      </c>
      <c r="E2938" s="7"/>
      <c r="F2938" s="8">
        <v>46093.338056574074</v>
      </c>
      <c r="G2938" s="8">
        <v>46093.466221967588</v>
      </c>
      <c r="H2938" s="9">
        <v>47</v>
      </c>
      <c r="I2938" s="6">
        <v>401051</v>
      </c>
      <c r="J2938" s="7" t="s">
        <v>3019</v>
      </c>
      <c r="K2938" s="6">
        <v>153000151</v>
      </c>
      <c r="L2938" s="10"/>
      <c r="M2938" s="11">
        <v>47904</v>
      </c>
      <c r="N2938" s="11"/>
      <c r="O2938" s="11"/>
    </row>
    <row r="2939" s="2" customFormat="1" ht="30" hidden="1" customHeight="1">
      <c r="A2939" s="5" t="s">
        <v>1402</v>
      </c>
      <c r="B2939" s="5" t="s">
        <v>16</v>
      </c>
      <c r="C2939" s="6">
        <v>1329001743</v>
      </c>
      <c r="D2939" s="7" t="s">
        <v>3036</v>
      </c>
      <c r="E2939" s="7"/>
      <c r="F2939" s="8">
        <v>46093.338056574074</v>
      </c>
      <c r="G2939" s="8">
        <v>46093.352554652774</v>
      </c>
      <c r="H2939" s="9">
        <v>52</v>
      </c>
      <c r="I2939" s="6">
        <v>401051</v>
      </c>
      <c r="J2939" s="7" t="s">
        <v>3019</v>
      </c>
      <c r="K2939" s="6">
        <v>153000151</v>
      </c>
      <c r="L2939" s="10"/>
      <c r="M2939" s="11">
        <v>47904</v>
      </c>
      <c r="N2939" s="11"/>
      <c r="O2939" s="11"/>
    </row>
    <row r="2940" s="2" customFormat="1" ht="30" hidden="1" customHeight="1">
      <c r="A2940" s="5" t="s">
        <v>1402</v>
      </c>
      <c r="B2940" s="5" t="s">
        <v>16</v>
      </c>
      <c r="C2940" s="6">
        <v>1329001743</v>
      </c>
      <c r="D2940" s="7" t="s">
        <v>3037</v>
      </c>
      <c r="E2940" s="7"/>
      <c r="F2940" s="8">
        <v>46093.338056574074</v>
      </c>
      <c r="G2940" s="8">
        <v>46093.354072534719</v>
      </c>
      <c r="H2940" s="9">
        <v>52</v>
      </c>
      <c r="I2940" s="6">
        <v>401051</v>
      </c>
      <c r="J2940" s="7" t="s">
        <v>3019</v>
      </c>
      <c r="K2940" s="6">
        <v>153000151</v>
      </c>
      <c r="L2940" s="10"/>
      <c r="M2940" s="11">
        <v>47904</v>
      </c>
      <c r="N2940" s="11"/>
      <c r="O2940" s="11"/>
    </row>
    <row r="2941" s="2" customFormat="1" ht="30" hidden="1" customHeight="1">
      <c r="A2941" s="5" t="s">
        <v>1402</v>
      </c>
      <c r="B2941" s="5" t="s">
        <v>16</v>
      </c>
      <c r="C2941" s="6">
        <v>1329001743</v>
      </c>
      <c r="D2941" s="7" t="s">
        <v>3038</v>
      </c>
      <c r="E2941" s="7"/>
      <c r="F2941" s="8">
        <v>46093.338056574074</v>
      </c>
      <c r="G2941" s="8">
        <v>46093.356447997685</v>
      </c>
      <c r="H2941" s="9">
        <v>52</v>
      </c>
      <c r="I2941" s="6">
        <v>401051</v>
      </c>
      <c r="J2941" s="7" t="s">
        <v>3019</v>
      </c>
      <c r="K2941" s="6">
        <v>153000151</v>
      </c>
      <c r="L2941" s="10"/>
      <c r="M2941" s="11">
        <v>47904</v>
      </c>
      <c r="N2941" s="11"/>
      <c r="O2941" s="11"/>
    </row>
    <row r="2942" s="2" customFormat="1" ht="30" hidden="1" customHeight="1">
      <c r="A2942" s="5" t="s">
        <v>1402</v>
      </c>
      <c r="B2942" s="5" t="s">
        <v>16</v>
      </c>
      <c r="C2942" s="6">
        <v>1329001743</v>
      </c>
      <c r="D2942" s="7" t="s">
        <v>3039</v>
      </c>
      <c r="E2942" s="7"/>
      <c r="F2942" s="8">
        <v>46093.338056574074</v>
      </c>
      <c r="G2942" s="8">
        <v>46093.356611817129</v>
      </c>
      <c r="H2942" s="9">
        <v>52</v>
      </c>
      <c r="I2942" s="6">
        <v>401051</v>
      </c>
      <c r="J2942" s="7" t="s">
        <v>3019</v>
      </c>
      <c r="K2942" s="6">
        <v>153000151</v>
      </c>
      <c r="L2942" s="10"/>
      <c r="M2942" s="11">
        <v>47904</v>
      </c>
      <c r="N2942" s="11"/>
      <c r="O2942" s="11"/>
    </row>
    <row r="2943" s="2" customFormat="1" ht="30" hidden="1" customHeight="1">
      <c r="A2943" s="5" t="s">
        <v>1402</v>
      </c>
      <c r="B2943" s="5" t="s">
        <v>16</v>
      </c>
      <c r="C2943" s="6">
        <v>1329001743</v>
      </c>
      <c r="D2943" s="7" t="s">
        <v>3040</v>
      </c>
      <c r="E2943" s="7"/>
      <c r="F2943" s="8">
        <v>46093.338056574074</v>
      </c>
      <c r="G2943" s="8">
        <v>46093.357042303236</v>
      </c>
      <c r="H2943" s="9">
        <v>52</v>
      </c>
      <c r="I2943" s="6">
        <v>401051</v>
      </c>
      <c r="J2943" s="7" t="s">
        <v>3019</v>
      </c>
      <c r="K2943" s="6">
        <v>153000151</v>
      </c>
      <c r="L2943" s="10"/>
      <c r="M2943" s="11">
        <v>47904</v>
      </c>
      <c r="N2943" s="11"/>
      <c r="O2943" s="11"/>
    </row>
    <row r="2944" s="2" customFormat="1" ht="30" hidden="1" customHeight="1">
      <c r="A2944" s="5" t="s">
        <v>1402</v>
      </c>
      <c r="B2944" s="5" t="s">
        <v>16</v>
      </c>
      <c r="C2944" s="6">
        <v>1329001749</v>
      </c>
      <c r="D2944" s="7" t="s">
        <v>3041</v>
      </c>
      <c r="E2944" s="7"/>
      <c r="F2944" s="8">
        <v>46095.358897916667</v>
      </c>
      <c r="G2944" s="8">
        <v>46095.372962083333</v>
      </c>
      <c r="H2944" s="9">
        <v>24</v>
      </c>
      <c r="I2944" s="6">
        <v>400936</v>
      </c>
      <c r="J2944" s="7" t="s">
        <v>3042</v>
      </c>
      <c r="K2944" s="6">
        <v>100009154</v>
      </c>
      <c r="L2944" s="10"/>
      <c r="M2944" s="11">
        <v>47657</v>
      </c>
      <c r="N2944" s="11"/>
      <c r="O2944" s="11"/>
    </row>
    <row r="2945" s="2" customFormat="1" ht="30" hidden="1" customHeight="1">
      <c r="A2945" s="5" t="s">
        <v>1402</v>
      </c>
      <c r="B2945" s="5" t="s">
        <v>16</v>
      </c>
      <c r="C2945" s="6">
        <v>1329001749</v>
      </c>
      <c r="D2945" s="7" t="s">
        <v>3043</v>
      </c>
      <c r="E2945" s="7"/>
      <c r="F2945" s="8">
        <v>46095.358897916667</v>
      </c>
      <c r="G2945" s="8">
        <v>46095.431367870369</v>
      </c>
      <c r="H2945" s="9">
        <v>24</v>
      </c>
      <c r="I2945" s="6">
        <v>400915</v>
      </c>
      <c r="J2945" s="7" t="s">
        <v>3044</v>
      </c>
      <c r="K2945" s="6">
        <v>153000140</v>
      </c>
      <c r="L2945" s="10">
        <v>46075</v>
      </c>
      <c r="M2945" s="11">
        <v>47900</v>
      </c>
      <c r="N2945" s="11"/>
      <c r="O2945" s="11"/>
    </row>
    <row r="2946" s="2" customFormat="1" ht="30" hidden="1" customHeight="1">
      <c r="A2946" s="5" t="s">
        <v>1402</v>
      </c>
      <c r="B2946" s="5" t="s">
        <v>16</v>
      </c>
      <c r="C2946" s="6">
        <v>1329001749</v>
      </c>
      <c r="D2946" s="7" t="s">
        <v>3045</v>
      </c>
      <c r="E2946" s="7"/>
      <c r="F2946" s="8">
        <v>46095.358897916667</v>
      </c>
      <c r="G2946" s="8">
        <v>46095.371474444444</v>
      </c>
      <c r="H2946" s="9">
        <v>2</v>
      </c>
      <c r="I2946" s="6">
        <v>400915</v>
      </c>
      <c r="J2946" s="7" t="s">
        <v>3044</v>
      </c>
      <c r="K2946" s="6">
        <v>153000009</v>
      </c>
      <c r="L2946" s="10">
        <v>46033</v>
      </c>
      <c r="M2946" s="11">
        <v>47858</v>
      </c>
      <c r="N2946" s="11"/>
      <c r="O2946" s="11"/>
    </row>
    <row r="2947" s="2" customFormat="1" ht="30" hidden="1" customHeight="1">
      <c r="A2947" s="5" t="s">
        <v>1402</v>
      </c>
      <c r="B2947" s="5" t="s">
        <v>16</v>
      </c>
      <c r="C2947" s="6">
        <v>1329001749</v>
      </c>
      <c r="D2947" s="7" t="s">
        <v>3046</v>
      </c>
      <c r="E2947" s="7"/>
      <c r="F2947" s="8">
        <v>46095.358897916667</v>
      </c>
      <c r="G2947" s="8">
        <v>46095.449106979162</v>
      </c>
      <c r="H2947" s="9">
        <v>24</v>
      </c>
      <c r="I2947" s="6">
        <v>400915</v>
      </c>
      <c r="J2947" s="7" t="s">
        <v>3044</v>
      </c>
      <c r="K2947" s="6">
        <v>153000140</v>
      </c>
      <c r="L2947" s="10">
        <v>46075</v>
      </c>
      <c r="M2947" s="11">
        <v>47900</v>
      </c>
      <c r="N2947" s="11"/>
      <c r="O2947" s="11"/>
    </row>
    <row r="2948" s="2" customFormat="1" ht="30" hidden="1" customHeight="1">
      <c r="A2948" s="5" t="s">
        <v>1402</v>
      </c>
      <c r="B2948" s="5" t="s">
        <v>16</v>
      </c>
      <c r="C2948" s="6">
        <v>1329001749</v>
      </c>
      <c r="D2948" s="7" t="s">
        <v>3047</v>
      </c>
      <c r="E2948" s="7"/>
      <c r="F2948" s="8">
        <v>46095.358897916667</v>
      </c>
      <c r="G2948" s="8">
        <v>46095.44840094907</v>
      </c>
      <c r="H2948" s="9">
        <v>24</v>
      </c>
      <c r="I2948" s="6">
        <v>400915</v>
      </c>
      <c r="J2948" s="7" t="s">
        <v>3044</v>
      </c>
      <c r="K2948" s="6">
        <v>153000140</v>
      </c>
      <c r="L2948" s="10">
        <v>46075</v>
      </c>
      <c r="M2948" s="11">
        <v>47900</v>
      </c>
      <c r="N2948" s="11"/>
      <c r="O2948" s="11"/>
    </row>
    <row r="2949" s="2" customFormat="1" ht="30" hidden="1" customHeight="1">
      <c r="A2949" s="5" t="s">
        <v>1402</v>
      </c>
      <c r="B2949" s="5" t="s">
        <v>16</v>
      </c>
      <c r="C2949" s="6">
        <v>1329001749</v>
      </c>
      <c r="D2949" s="7" t="s">
        <v>3048</v>
      </c>
      <c r="E2949" s="7"/>
      <c r="F2949" s="8">
        <v>46095.358897916667</v>
      </c>
      <c r="G2949" s="8">
        <v>46095.447684467588</v>
      </c>
      <c r="H2949" s="9">
        <v>24</v>
      </c>
      <c r="I2949" s="6">
        <v>400915</v>
      </c>
      <c r="J2949" s="7" t="s">
        <v>3044</v>
      </c>
      <c r="K2949" s="6">
        <v>153000140</v>
      </c>
      <c r="L2949" s="10">
        <v>46075</v>
      </c>
      <c r="M2949" s="11">
        <v>47900</v>
      </c>
      <c r="N2949" s="11"/>
      <c r="O2949" s="11"/>
    </row>
    <row r="2950" s="2" customFormat="1" ht="30" hidden="1" customHeight="1">
      <c r="A2950" s="5" t="s">
        <v>1402</v>
      </c>
      <c r="B2950" s="5" t="s">
        <v>16</v>
      </c>
      <c r="C2950" s="6">
        <v>1329001749</v>
      </c>
      <c r="D2950" s="7" t="s">
        <v>3049</v>
      </c>
      <c r="E2950" s="7"/>
      <c r="F2950" s="8">
        <v>46095.358897916667</v>
      </c>
      <c r="G2950" s="8">
        <v>46095.446725497684</v>
      </c>
      <c r="H2950" s="9">
        <v>24</v>
      </c>
      <c r="I2950" s="6">
        <v>400915</v>
      </c>
      <c r="J2950" s="7" t="s">
        <v>3044</v>
      </c>
      <c r="K2950" s="6">
        <v>153000140</v>
      </c>
      <c r="L2950" s="10">
        <v>46075</v>
      </c>
      <c r="M2950" s="11">
        <v>47900</v>
      </c>
      <c r="N2950" s="11"/>
      <c r="O2950" s="11"/>
    </row>
    <row r="2951" s="2" customFormat="1" ht="30" hidden="1" customHeight="1">
      <c r="A2951" s="5" t="s">
        <v>1402</v>
      </c>
      <c r="B2951" s="5" t="s">
        <v>16</v>
      </c>
      <c r="C2951" s="6">
        <v>1329001749</v>
      </c>
      <c r="D2951" s="7" t="s">
        <v>3050</v>
      </c>
      <c r="E2951" s="7"/>
      <c r="F2951" s="8">
        <v>46095.358897916667</v>
      </c>
      <c r="G2951" s="8">
        <v>46095.445873576384</v>
      </c>
      <c r="H2951" s="9">
        <v>24</v>
      </c>
      <c r="I2951" s="6">
        <v>400915</v>
      </c>
      <c r="J2951" s="7" t="s">
        <v>3044</v>
      </c>
      <c r="K2951" s="6">
        <v>153000140</v>
      </c>
      <c r="L2951" s="10">
        <v>46075</v>
      </c>
      <c r="M2951" s="11">
        <v>47900</v>
      </c>
      <c r="N2951" s="11"/>
      <c r="O2951" s="11"/>
    </row>
    <row r="2952" s="2" customFormat="1" ht="30" hidden="1" customHeight="1">
      <c r="A2952" s="5" t="s">
        <v>1402</v>
      </c>
      <c r="B2952" s="5" t="s">
        <v>16</v>
      </c>
      <c r="C2952" s="6">
        <v>1329001749</v>
      </c>
      <c r="D2952" s="7" t="s">
        <v>3051</v>
      </c>
      <c r="E2952" s="7"/>
      <c r="F2952" s="8">
        <v>46095.358897916667</v>
      </c>
      <c r="G2952" s="8">
        <v>46095.445003437497</v>
      </c>
      <c r="H2952" s="9">
        <v>24</v>
      </c>
      <c r="I2952" s="6">
        <v>400915</v>
      </c>
      <c r="J2952" s="7" t="s">
        <v>3044</v>
      </c>
      <c r="K2952" s="6">
        <v>153000140</v>
      </c>
      <c r="L2952" s="10">
        <v>46075</v>
      </c>
      <c r="M2952" s="11">
        <v>47900</v>
      </c>
      <c r="N2952" s="11"/>
      <c r="O2952" s="11"/>
    </row>
    <row r="2953" s="2" customFormat="1" ht="30" hidden="1" customHeight="1">
      <c r="A2953" s="5" t="s">
        <v>1402</v>
      </c>
      <c r="B2953" s="5" t="s">
        <v>16</v>
      </c>
      <c r="C2953" s="6">
        <v>1329001749</v>
      </c>
      <c r="D2953" s="7" t="s">
        <v>3052</v>
      </c>
      <c r="E2953" s="7"/>
      <c r="F2953" s="8">
        <v>46095.358897916667</v>
      </c>
      <c r="G2953" s="8">
        <v>46095.444196446755</v>
      </c>
      <c r="H2953" s="9">
        <v>24</v>
      </c>
      <c r="I2953" s="6">
        <v>400915</v>
      </c>
      <c r="J2953" s="7" t="s">
        <v>3044</v>
      </c>
      <c r="K2953" s="6">
        <v>153000140</v>
      </c>
      <c r="L2953" s="10">
        <v>46075</v>
      </c>
      <c r="M2953" s="11">
        <v>47900</v>
      </c>
      <c r="N2953" s="11"/>
      <c r="O2953" s="11"/>
    </row>
    <row r="2954" s="2" customFormat="1" ht="30" hidden="1" customHeight="1">
      <c r="A2954" s="5" t="s">
        <v>1402</v>
      </c>
      <c r="B2954" s="5" t="s">
        <v>16</v>
      </c>
      <c r="C2954" s="6">
        <v>1329001749</v>
      </c>
      <c r="D2954" s="7" t="s">
        <v>3053</v>
      </c>
      <c r="E2954" s="7"/>
      <c r="F2954" s="8">
        <v>46095.358897916667</v>
      </c>
      <c r="G2954" s="8">
        <v>46095.443304282402</v>
      </c>
      <c r="H2954" s="9">
        <v>24</v>
      </c>
      <c r="I2954" s="6">
        <v>400915</v>
      </c>
      <c r="J2954" s="7" t="s">
        <v>3044</v>
      </c>
      <c r="K2954" s="6">
        <v>153000140</v>
      </c>
      <c r="L2954" s="10">
        <v>46075</v>
      </c>
      <c r="M2954" s="11">
        <v>47900</v>
      </c>
      <c r="N2954" s="11"/>
      <c r="O2954" s="11"/>
    </row>
    <row r="2955" s="2" customFormat="1" ht="30" hidden="1" customHeight="1">
      <c r="A2955" s="5" t="s">
        <v>1402</v>
      </c>
      <c r="B2955" s="5" t="s">
        <v>16</v>
      </c>
      <c r="C2955" s="6">
        <v>1329001749</v>
      </c>
      <c r="D2955" s="7" t="s">
        <v>3054</v>
      </c>
      <c r="E2955" s="7"/>
      <c r="F2955" s="8">
        <v>46095.358897916667</v>
      </c>
      <c r="G2955" s="8">
        <v>46095.442381967594</v>
      </c>
      <c r="H2955" s="9">
        <v>24</v>
      </c>
      <c r="I2955" s="6">
        <v>400915</v>
      </c>
      <c r="J2955" s="7" t="s">
        <v>3044</v>
      </c>
      <c r="K2955" s="6">
        <v>153000140</v>
      </c>
      <c r="L2955" s="10">
        <v>46075</v>
      </c>
      <c r="M2955" s="11">
        <v>47900</v>
      </c>
      <c r="N2955" s="11"/>
      <c r="O2955" s="11"/>
    </row>
    <row r="2956" s="2" customFormat="1" ht="30" hidden="1" customHeight="1">
      <c r="A2956" s="5" t="s">
        <v>1402</v>
      </c>
      <c r="B2956" s="5" t="s">
        <v>16</v>
      </c>
      <c r="C2956" s="6">
        <v>1329001749</v>
      </c>
      <c r="D2956" s="7" t="s">
        <v>3055</v>
      </c>
      <c r="E2956" s="7"/>
      <c r="F2956" s="8">
        <v>46095.358897916667</v>
      </c>
      <c r="G2956" s="8">
        <v>46095.441304305554</v>
      </c>
      <c r="H2956" s="9">
        <v>24</v>
      </c>
      <c r="I2956" s="6">
        <v>400915</v>
      </c>
      <c r="J2956" s="7" t="s">
        <v>3044</v>
      </c>
      <c r="K2956" s="6">
        <v>153000140</v>
      </c>
      <c r="L2956" s="10">
        <v>46075</v>
      </c>
      <c r="M2956" s="11">
        <v>47900</v>
      </c>
      <c r="N2956" s="11"/>
      <c r="O2956" s="11"/>
    </row>
    <row r="2957" s="2" customFormat="1" ht="30" hidden="1" customHeight="1">
      <c r="A2957" s="5" t="s">
        <v>1402</v>
      </c>
      <c r="B2957" s="5" t="s">
        <v>16</v>
      </c>
      <c r="C2957" s="6">
        <v>1329001749</v>
      </c>
      <c r="D2957" s="7" t="s">
        <v>3056</v>
      </c>
      <c r="E2957" s="7"/>
      <c r="F2957" s="8">
        <v>46095.358897916667</v>
      </c>
      <c r="G2957" s="8">
        <v>46095.439259027778</v>
      </c>
      <c r="H2957" s="9">
        <v>24</v>
      </c>
      <c r="I2957" s="6">
        <v>400915</v>
      </c>
      <c r="J2957" s="7" t="s">
        <v>3044</v>
      </c>
      <c r="K2957" s="6">
        <v>153000140</v>
      </c>
      <c r="L2957" s="10">
        <v>46075</v>
      </c>
      <c r="M2957" s="11">
        <v>47900</v>
      </c>
      <c r="N2957" s="11"/>
      <c r="O2957" s="11"/>
    </row>
    <row r="2958" s="2" customFormat="1" ht="30" hidden="1" customHeight="1">
      <c r="A2958" s="5" t="s">
        <v>1402</v>
      </c>
      <c r="B2958" s="5" t="s">
        <v>16</v>
      </c>
      <c r="C2958" s="6">
        <v>1329001749</v>
      </c>
      <c r="D2958" s="7" t="s">
        <v>3057</v>
      </c>
      <c r="E2958" s="7"/>
      <c r="F2958" s="8">
        <v>46095.358897916667</v>
      </c>
      <c r="G2958" s="8">
        <v>46095.438437881945</v>
      </c>
      <c r="H2958" s="9">
        <v>24</v>
      </c>
      <c r="I2958" s="6">
        <v>400915</v>
      </c>
      <c r="J2958" s="7" t="s">
        <v>3044</v>
      </c>
      <c r="K2958" s="6">
        <v>153000140</v>
      </c>
      <c r="L2958" s="10">
        <v>46075</v>
      </c>
      <c r="M2958" s="11">
        <v>47900</v>
      </c>
      <c r="N2958" s="11"/>
      <c r="O2958" s="11"/>
    </row>
    <row r="2959" s="2" customFormat="1" ht="30" hidden="1" customHeight="1">
      <c r="A2959" s="5" t="s">
        <v>1402</v>
      </c>
      <c r="B2959" s="5" t="s">
        <v>16</v>
      </c>
      <c r="C2959" s="6">
        <v>1329001749</v>
      </c>
      <c r="D2959" s="7" t="s">
        <v>3058</v>
      </c>
      <c r="E2959" s="7"/>
      <c r="F2959" s="8">
        <v>46095.358897916667</v>
      </c>
      <c r="G2959" s="8">
        <v>46095.437631342589</v>
      </c>
      <c r="H2959" s="9">
        <v>24</v>
      </c>
      <c r="I2959" s="6">
        <v>400915</v>
      </c>
      <c r="J2959" s="7" t="s">
        <v>3044</v>
      </c>
      <c r="K2959" s="6">
        <v>153000140</v>
      </c>
      <c r="L2959" s="10">
        <v>46075</v>
      </c>
      <c r="M2959" s="11">
        <v>47900</v>
      </c>
      <c r="N2959" s="11"/>
      <c r="O2959" s="11"/>
    </row>
    <row r="2960" s="2" customFormat="1" ht="30" hidden="1" customHeight="1">
      <c r="A2960" s="5" t="s">
        <v>1402</v>
      </c>
      <c r="B2960" s="5" t="s">
        <v>16</v>
      </c>
      <c r="C2960" s="6">
        <v>1329001749</v>
      </c>
      <c r="D2960" s="7" t="s">
        <v>3059</v>
      </c>
      <c r="E2960" s="7"/>
      <c r="F2960" s="8">
        <v>46095.358897916667</v>
      </c>
      <c r="G2960" s="8">
        <v>46095.440350127312</v>
      </c>
      <c r="H2960" s="9">
        <v>24</v>
      </c>
      <c r="I2960" s="6">
        <v>400915</v>
      </c>
      <c r="J2960" s="7" t="s">
        <v>3044</v>
      </c>
      <c r="K2960" s="6">
        <v>153000140</v>
      </c>
      <c r="L2960" s="10">
        <v>46075</v>
      </c>
      <c r="M2960" s="11">
        <v>47900</v>
      </c>
      <c r="N2960" s="11"/>
      <c r="O2960" s="11"/>
    </row>
    <row r="2961" s="2" customFormat="1" ht="30" hidden="1" customHeight="1">
      <c r="A2961" s="5" t="s">
        <v>1402</v>
      </c>
      <c r="B2961" s="5" t="s">
        <v>16</v>
      </c>
      <c r="C2961" s="6">
        <v>1329001749</v>
      </c>
      <c r="D2961" s="7" t="s">
        <v>3060</v>
      </c>
      <c r="E2961" s="7"/>
      <c r="F2961" s="8">
        <v>46095.358897916667</v>
      </c>
      <c r="G2961" s="8">
        <v>46095.435580821759</v>
      </c>
      <c r="H2961" s="9">
        <v>24</v>
      </c>
      <c r="I2961" s="6">
        <v>400915</v>
      </c>
      <c r="J2961" s="7" t="s">
        <v>3044</v>
      </c>
      <c r="K2961" s="6">
        <v>153000140</v>
      </c>
      <c r="L2961" s="10">
        <v>46075</v>
      </c>
      <c r="M2961" s="11">
        <v>47900</v>
      </c>
      <c r="N2961" s="11"/>
      <c r="O2961" s="11"/>
    </row>
    <row r="2962" s="2" customFormat="1" ht="30" hidden="1" customHeight="1">
      <c r="A2962" s="5" t="s">
        <v>1402</v>
      </c>
      <c r="B2962" s="5" t="s">
        <v>16</v>
      </c>
      <c r="C2962" s="6">
        <v>1329001749</v>
      </c>
      <c r="D2962" s="7" t="s">
        <v>3061</v>
      </c>
      <c r="E2962" s="7"/>
      <c r="F2962" s="8">
        <v>46095.358897916667</v>
      </c>
      <c r="G2962" s="8">
        <v>46095.434609189811</v>
      </c>
      <c r="H2962" s="9">
        <v>24</v>
      </c>
      <c r="I2962" s="6">
        <v>400915</v>
      </c>
      <c r="J2962" s="7" t="s">
        <v>3044</v>
      </c>
      <c r="K2962" s="6">
        <v>153000140</v>
      </c>
      <c r="L2962" s="10">
        <v>46075</v>
      </c>
      <c r="M2962" s="11">
        <v>47900</v>
      </c>
      <c r="N2962" s="11"/>
      <c r="O2962" s="11"/>
    </row>
    <row r="2963" s="2" customFormat="1" ht="30" hidden="1" customHeight="1">
      <c r="A2963" s="5" t="s">
        <v>1402</v>
      </c>
      <c r="B2963" s="5" t="s">
        <v>16</v>
      </c>
      <c r="C2963" s="6">
        <v>1329001749</v>
      </c>
      <c r="D2963" s="7" t="s">
        <v>3062</v>
      </c>
      <c r="E2963" s="7"/>
      <c r="F2963" s="8">
        <v>46095.358897916667</v>
      </c>
      <c r="G2963" s="8">
        <v>46095.433600474535</v>
      </c>
      <c r="H2963" s="9">
        <v>24</v>
      </c>
      <c r="I2963" s="6">
        <v>400915</v>
      </c>
      <c r="J2963" s="7" t="s">
        <v>3044</v>
      </c>
      <c r="K2963" s="6">
        <v>153000140</v>
      </c>
      <c r="L2963" s="10">
        <v>46075</v>
      </c>
      <c r="M2963" s="11">
        <v>47900</v>
      </c>
      <c r="N2963" s="11"/>
      <c r="O2963" s="11"/>
    </row>
    <row r="2964" s="2" customFormat="1" ht="30" hidden="1" customHeight="1">
      <c r="A2964" s="5" t="s">
        <v>1402</v>
      </c>
      <c r="B2964" s="5" t="s">
        <v>16</v>
      </c>
      <c r="C2964" s="6">
        <v>1329001749</v>
      </c>
      <c r="D2964" s="7" t="s">
        <v>3063</v>
      </c>
      <c r="E2964" s="7"/>
      <c r="F2964" s="8">
        <v>46095.358897916667</v>
      </c>
      <c r="G2964" s="8">
        <v>46095.432403032406</v>
      </c>
      <c r="H2964" s="9">
        <v>24</v>
      </c>
      <c r="I2964" s="6">
        <v>400915</v>
      </c>
      <c r="J2964" s="7" t="s">
        <v>3044</v>
      </c>
      <c r="K2964" s="6">
        <v>153000140</v>
      </c>
      <c r="L2964" s="10">
        <v>46075</v>
      </c>
      <c r="M2964" s="11">
        <v>47900</v>
      </c>
      <c r="N2964" s="11"/>
      <c r="O2964" s="11"/>
    </row>
    <row r="2965" s="2" customFormat="1" ht="30" hidden="1" customHeight="1">
      <c r="A2965" s="5" t="s">
        <v>1402</v>
      </c>
      <c r="B2965" s="5" t="s">
        <v>16</v>
      </c>
      <c r="C2965" s="6">
        <v>1329001749</v>
      </c>
      <c r="D2965" s="7" t="s">
        <v>3064</v>
      </c>
      <c r="E2965" s="7"/>
      <c r="F2965" s="8">
        <v>46095.358897916667</v>
      </c>
      <c r="G2965" s="8">
        <v>46095.436488206018</v>
      </c>
      <c r="H2965" s="9">
        <v>24</v>
      </c>
      <c r="I2965" s="6">
        <v>400915</v>
      </c>
      <c r="J2965" s="7" t="s">
        <v>3044</v>
      </c>
      <c r="K2965" s="6">
        <v>153000140</v>
      </c>
      <c r="L2965" s="10">
        <v>46075</v>
      </c>
      <c r="M2965" s="11">
        <v>47900</v>
      </c>
      <c r="N2965" s="11"/>
      <c r="O2965" s="11"/>
    </row>
    <row r="2966" s="2" customFormat="1" ht="30" hidden="1" customHeight="1">
      <c r="A2966" s="5" t="s">
        <v>1402</v>
      </c>
      <c r="B2966" s="5" t="s">
        <v>16</v>
      </c>
      <c r="C2966" s="6">
        <v>1329001749</v>
      </c>
      <c r="D2966" s="7" t="s">
        <v>3065</v>
      </c>
      <c r="E2966" s="7"/>
      <c r="F2966" s="8">
        <v>46095.358897916667</v>
      </c>
      <c r="G2966" s="8">
        <v>46095.37476835648</v>
      </c>
      <c r="H2966" s="9">
        <v>24</v>
      </c>
      <c r="I2966" s="6">
        <v>400936</v>
      </c>
      <c r="J2966" s="7" t="s">
        <v>3042</v>
      </c>
      <c r="K2966" s="6">
        <v>100009154</v>
      </c>
      <c r="L2966" s="10">
        <v>45832</v>
      </c>
      <c r="M2966" s="11">
        <v>47657</v>
      </c>
      <c r="N2966" s="11"/>
      <c r="O2966" s="11"/>
    </row>
    <row r="2967" s="2" customFormat="1" ht="30" hidden="1" customHeight="1">
      <c r="A2967" s="5" t="s">
        <v>1402</v>
      </c>
      <c r="B2967" s="5" t="s">
        <v>16</v>
      </c>
      <c r="C2967" s="6">
        <v>1329001749</v>
      </c>
      <c r="D2967" s="7" t="s">
        <v>3066</v>
      </c>
      <c r="E2967" s="7"/>
      <c r="F2967" s="8">
        <v>46095.358897916667</v>
      </c>
      <c r="G2967" s="8">
        <v>46095.373877673606</v>
      </c>
      <c r="H2967" s="9">
        <v>24</v>
      </c>
      <c r="I2967" s="6">
        <v>400936</v>
      </c>
      <c r="J2967" s="7" t="s">
        <v>3042</v>
      </c>
      <c r="K2967" s="6">
        <v>100009154</v>
      </c>
      <c r="L2967" s="10"/>
      <c r="M2967" s="11">
        <v>47657</v>
      </c>
      <c r="N2967" s="11"/>
      <c r="O2967" s="11"/>
    </row>
    <row r="2968" s="2" customFormat="1" ht="30" hidden="1" customHeight="1">
      <c r="A2968" s="5" t="s">
        <v>111</v>
      </c>
      <c r="B2968" s="5" t="s">
        <v>16</v>
      </c>
      <c r="C2968" s="6">
        <v>1329001748</v>
      </c>
      <c r="D2968" s="7" t="s">
        <v>3067</v>
      </c>
      <c r="E2968" s="7"/>
      <c r="F2968" s="8">
        <v>46095.495154340279</v>
      </c>
      <c r="G2968" s="8">
        <v>46095.500553472222</v>
      </c>
      <c r="H2968" s="9">
        <v>24</v>
      </c>
      <c r="I2968" s="6">
        <v>400916</v>
      </c>
      <c r="J2968" s="7" t="s">
        <v>3068</v>
      </c>
      <c r="K2968" s="6">
        <v>153000139</v>
      </c>
      <c r="L2968" s="10">
        <v>46074</v>
      </c>
      <c r="M2968" s="11">
        <v>47899</v>
      </c>
      <c r="N2968" s="11"/>
      <c r="O2968" s="11"/>
    </row>
    <row r="2969" s="2" customFormat="1" ht="30" hidden="1" customHeight="1">
      <c r="A2969" s="5" t="s">
        <v>111</v>
      </c>
      <c r="B2969" s="5" t="s">
        <v>16</v>
      </c>
      <c r="C2969" s="6">
        <v>1329001748</v>
      </c>
      <c r="D2969" s="7" t="s">
        <v>3069</v>
      </c>
      <c r="E2969" s="7"/>
      <c r="F2969" s="8">
        <v>46095.495154340279</v>
      </c>
      <c r="G2969" s="8">
        <v>46095.509304791667</v>
      </c>
      <c r="H2969" s="9">
        <v>24</v>
      </c>
      <c r="I2969" s="6">
        <v>400922</v>
      </c>
      <c r="J2969" s="7" t="s">
        <v>1392</v>
      </c>
      <c r="K2969" s="6">
        <v>100011182</v>
      </c>
      <c r="L2969" s="10">
        <v>46015</v>
      </c>
      <c r="M2969" s="11">
        <v>47840</v>
      </c>
      <c r="N2969" s="11"/>
      <c r="O2969" s="11"/>
    </row>
    <row r="2970" s="2" customFormat="1" ht="30" hidden="1" customHeight="1">
      <c r="A2970" s="5" t="s">
        <v>111</v>
      </c>
      <c r="B2970" s="5" t="s">
        <v>16</v>
      </c>
      <c r="C2970" s="6">
        <v>1329001748</v>
      </c>
      <c r="D2970" s="7" t="s">
        <v>3070</v>
      </c>
      <c r="E2970" s="7"/>
      <c r="F2970" s="8">
        <v>46095.495154340279</v>
      </c>
      <c r="G2970" s="8">
        <v>46095.508832962958</v>
      </c>
      <c r="H2970" s="9">
        <v>24</v>
      </c>
      <c r="I2970" s="6">
        <v>400922</v>
      </c>
      <c r="J2970" s="7" t="s">
        <v>1392</v>
      </c>
      <c r="K2970" s="6">
        <v>100011182</v>
      </c>
      <c r="L2970" s="10">
        <v>46015</v>
      </c>
      <c r="M2970" s="11">
        <v>47840</v>
      </c>
      <c r="N2970" s="11"/>
      <c r="O2970" s="11"/>
    </row>
    <row r="2971" s="2" customFormat="1" ht="30" hidden="1" customHeight="1">
      <c r="A2971" s="5" t="s">
        <v>111</v>
      </c>
      <c r="B2971" s="5" t="s">
        <v>16</v>
      </c>
      <c r="C2971" s="6">
        <v>1329001748</v>
      </c>
      <c r="D2971" s="7" t="s">
        <v>3071</v>
      </c>
      <c r="E2971" s="7"/>
      <c r="F2971" s="8">
        <v>46095.495154340279</v>
      </c>
      <c r="G2971" s="8">
        <v>46095.508494027774</v>
      </c>
      <c r="H2971" s="9">
        <v>24</v>
      </c>
      <c r="I2971" s="6">
        <v>400922</v>
      </c>
      <c r="J2971" s="7" t="s">
        <v>1392</v>
      </c>
      <c r="K2971" s="6">
        <v>100011182</v>
      </c>
      <c r="L2971" s="10">
        <v>46015</v>
      </c>
      <c r="M2971" s="11">
        <v>47840</v>
      </c>
      <c r="N2971" s="11"/>
      <c r="O2971" s="11"/>
    </row>
    <row r="2972" s="2" customFormat="1" ht="30" hidden="1" customHeight="1">
      <c r="A2972" s="5" t="s">
        <v>111</v>
      </c>
      <c r="B2972" s="5" t="s">
        <v>16</v>
      </c>
      <c r="C2972" s="6">
        <v>1329001748</v>
      </c>
      <c r="D2972" s="7" t="s">
        <v>3072</v>
      </c>
      <c r="E2972" s="7"/>
      <c r="F2972" s="8">
        <v>46095.495154340279</v>
      </c>
      <c r="G2972" s="8">
        <v>46095.507949606479</v>
      </c>
      <c r="H2972" s="9">
        <v>24</v>
      </c>
      <c r="I2972" s="6">
        <v>400922</v>
      </c>
      <c r="J2972" s="7" t="s">
        <v>1392</v>
      </c>
      <c r="K2972" s="6">
        <v>100011182</v>
      </c>
      <c r="L2972" s="10">
        <v>46015</v>
      </c>
      <c r="M2972" s="11">
        <v>47840</v>
      </c>
      <c r="N2972" s="11"/>
      <c r="O2972" s="11"/>
    </row>
    <row r="2973" s="2" customFormat="1" ht="30" hidden="1" customHeight="1">
      <c r="A2973" s="5" t="s">
        <v>111</v>
      </c>
      <c r="B2973" s="5" t="s">
        <v>16</v>
      </c>
      <c r="C2973" s="6">
        <v>1329001748</v>
      </c>
      <c r="D2973" s="7" t="s">
        <v>3073</v>
      </c>
      <c r="E2973" s="7"/>
      <c r="F2973" s="8">
        <v>46095.495154340279</v>
      </c>
      <c r="G2973" s="8">
        <v>46095.507514537036</v>
      </c>
      <c r="H2973" s="9">
        <v>24</v>
      </c>
      <c r="I2973" s="6">
        <v>400922</v>
      </c>
      <c r="J2973" s="7" t="s">
        <v>1392</v>
      </c>
      <c r="K2973" s="6">
        <v>100011182</v>
      </c>
      <c r="L2973" s="10">
        <v>46015</v>
      </c>
      <c r="M2973" s="11">
        <v>47840</v>
      </c>
      <c r="N2973" s="11"/>
      <c r="O2973" s="11"/>
    </row>
    <row r="2974" s="2" customFormat="1" ht="30" hidden="1" customHeight="1">
      <c r="A2974" s="5" t="s">
        <v>111</v>
      </c>
      <c r="B2974" s="5" t="s">
        <v>16</v>
      </c>
      <c r="C2974" s="6">
        <v>1329001748</v>
      </c>
      <c r="D2974" s="7" t="s">
        <v>3074</v>
      </c>
      <c r="E2974" s="7"/>
      <c r="F2974" s="8">
        <v>46095.495154340279</v>
      </c>
      <c r="G2974" s="8">
        <v>46095.50700680555</v>
      </c>
      <c r="H2974" s="9">
        <v>24</v>
      </c>
      <c r="I2974" s="6">
        <v>400922</v>
      </c>
      <c r="J2974" s="7" t="s">
        <v>1392</v>
      </c>
      <c r="K2974" s="6">
        <v>100011182</v>
      </c>
      <c r="L2974" s="10">
        <v>46015</v>
      </c>
      <c r="M2974" s="11">
        <v>47840</v>
      </c>
      <c r="N2974" s="11"/>
      <c r="O2974" s="11"/>
    </row>
    <row r="2975" s="2" customFormat="1" ht="30" hidden="1" customHeight="1">
      <c r="A2975" s="5" t="s">
        <v>111</v>
      </c>
      <c r="B2975" s="5" t="s">
        <v>16</v>
      </c>
      <c r="C2975" s="6">
        <v>1329001748</v>
      </c>
      <c r="D2975" s="7" t="s">
        <v>3075</v>
      </c>
      <c r="E2975" s="7"/>
      <c r="F2975" s="8">
        <v>46095.495154340279</v>
      </c>
      <c r="G2975" s="8">
        <v>46095.506513159722</v>
      </c>
      <c r="H2975" s="9">
        <v>26</v>
      </c>
      <c r="I2975" s="6">
        <v>400922</v>
      </c>
      <c r="J2975" s="7" t="s">
        <v>1392</v>
      </c>
      <c r="K2975" s="6">
        <v>100009202</v>
      </c>
      <c r="L2975" s="10">
        <v>46015</v>
      </c>
      <c r="M2975" s="11">
        <v>47840</v>
      </c>
      <c r="N2975" s="11"/>
      <c r="O2975" s="11"/>
    </row>
    <row r="2976" s="2" customFormat="1" ht="30" hidden="1" customHeight="1">
      <c r="A2976" s="5" t="s">
        <v>111</v>
      </c>
      <c r="B2976" s="5" t="s">
        <v>16</v>
      </c>
      <c r="C2976" s="6">
        <v>1329001748</v>
      </c>
      <c r="D2976" s="7" t="s">
        <v>3076</v>
      </c>
      <c r="E2976" s="7"/>
      <c r="F2976" s="8">
        <v>46095.495154340279</v>
      </c>
      <c r="G2976" s="8">
        <v>46095.504495393514</v>
      </c>
      <c r="H2976" s="9">
        <v>24</v>
      </c>
      <c r="I2976" s="6">
        <v>400915</v>
      </c>
      <c r="J2976" s="7" t="s">
        <v>3044</v>
      </c>
      <c r="K2976" s="6">
        <v>153000140</v>
      </c>
      <c r="L2976" s="10">
        <v>46074</v>
      </c>
      <c r="M2976" s="11">
        <v>47899</v>
      </c>
      <c r="N2976" s="11"/>
      <c r="O2976" s="11"/>
    </row>
    <row r="2977" s="2" customFormat="1" ht="30" hidden="1" customHeight="1">
      <c r="A2977" s="5" t="s">
        <v>111</v>
      </c>
      <c r="B2977" s="5" t="s">
        <v>16</v>
      </c>
      <c r="C2977" s="6">
        <v>1329001748</v>
      </c>
      <c r="D2977" s="7" t="s">
        <v>3077</v>
      </c>
      <c r="E2977" s="7"/>
      <c r="F2977" s="8">
        <v>46095.495154340279</v>
      </c>
      <c r="G2977" s="8">
        <v>46095.503937696754</v>
      </c>
      <c r="H2977" s="9">
        <v>24</v>
      </c>
      <c r="I2977" s="6">
        <v>400915</v>
      </c>
      <c r="J2977" s="7" t="s">
        <v>3044</v>
      </c>
      <c r="K2977" s="6">
        <v>153000140</v>
      </c>
      <c r="L2977" s="10">
        <v>46074</v>
      </c>
      <c r="M2977" s="11">
        <v>47899</v>
      </c>
      <c r="N2977" s="11"/>
      <c r="O2977" s="11"/>
    </row>
    <row r="2978" s="2" customFormat="1" ht="30" hidden="1" customHeight="1">
      <c r="A2978" s="5" t="s">
        <v>111</v>
      </c>
      <c r="B2978" s="5" t="s">
        <v>16</v>
      </c>
      <c r="C2978" s="6">
        <v>1329001748</v>
      </c>
      <c r="D2978" s="7" t="s">
        <v>3078</v>
      </c>
      <c r="E2978" s="7"/>
      <c r="F2978" s="8">
        <v>46095.495154340279</v>
      </c>
      <c r="G2978" s="8">
        <v>46095.503532858791</v>
      </c>
      <c r="H2978" s="9">
        <v>24</v>
      </c>
      <c r="I2978" s="6">
        <v>400915</v>
      </c>
      <c r="J2978" s="7" t="s">
        <v>3044</v>
      </c>
      <c r="K2978" s="6">
        <v>153000140</v>
      </c>
      <c r="L2978" s="10">
        <v>46074</v>
      </c>
      <c r="M2978" s="11">
        <v>47899</v>
      </c>
      <c r="N2978" s="11"/>
      <c r="O2978" s="11"/>
    </row>
    <row r="2979" s="2" customFormat="1" ht="30" hidden="1" customHeight="1">
      <c r="A2979" s="5" t="s">
        <v>111</v>
      </c>
      <c r="B2979" s="5" t="s">
        <v>16</v>
      </c>
      <c r="C2979" s="6">
        <v>1329001748</v>
      </c>
      <c r="D2979" s="7" t="s">
        <v>3079</v>
      </c>
      <c r="E2979" s="7"/>
      <c r="F2979" s="8">
        <v>46095.495154340279</v>
      </c>
      <c r="G2979" s="8">
        <v>46095.502881504624</v>
      </c>
      <c r="H2979" s="9">
        <v>24</v>
      </c>
      <c r="I2979" s="6">
        <v>400915</v>
      </c>
      <c r="J2979" s="7" t="s">
        <v>3044</v>
      </c>
      <c r="K2979" s="6">
        <v>153000140</v>
      </c>
      <c r="L2979" s="10">
        <v>46074</v>
      </c>
      <c r="M2979" s="11">
        <v>47899</v>
      </c>
      <c r="N2979" s="11"/>
      <c r="O2979" s="11"/>
    </row>
    <row r="2980" s="2" customFormat="1" ht="30" hidden="1" customHeight="1">
      <c r="A2980" s="5" t="s">
        <v>111</v>
      </c>
      <c r="B2980" s="5" t="s">
        <v>16</v>
      </c>
      <c r="C2980" s="6">
        <v>1329001748</v>
      </c>
      <c r="D2980" s="7" t="s">
        <v>3080</v>
      </c>
      <c r="E2980" s="7"/>
      <c r="F2980" s="8">
        <v>46095.495154340279</v>
      </c>
      <c r="G2980" s="8">
        <v>46095.502480844909</v>
      </c>
      <c r="H2980" s="9">
        <v>24</v>
      </c>
      <c r="I2980" s="6">
        <v>400915</v>
      </c>
      <c r="J2980" s="7" t="s">
        <v>3044</v>
      </c>
      <c r="K2980" s="6">
        <v>153000140</v>
      </c>
      <c r="L2980" s="10">
        <v>46074</v>
      </c>
      <c r="M2980" s="11">
        <v>47899</v>
      </c>
      <c r="N2980" s="11"/>
      <c r="O2980" s="11"/>
    </row>
    <row r="2981" s="2" customFormat="1" ht="30" hidden="1" customHeight="1">
      <c r="A2981" s="5" t="s">
        <v>111</v>
      </c>
      <c r="B2981" s="5" t="s">
        <v>16</v>
      </c>
      <c r="C2981" s="6">
        <v>1329001748</v>
      </c>
      <c r="D2981" s="7" t="s">
        <v>3081</v>
      </c>
      <c r="E2981" s="7"/>
      <c r="F2981" s="8">
        <v>46095.495154340279</v>
      </c>
      <c r="G2981" s="8">
        <v>46095.498562337962</v>
      </c>
      <c r="H2981" s="9">
        <v>24</v>
      </c>
      <c r="I2981" s="6">
        <v>400915</v>
      </c>
      <c r="J2981" s="7" t="s">
        <v>3044</v>
      </c>
      <c r="K2981" s="6">
        <v>153000140</v>
      </c>
      <c r="L2981" s="10">
        <v>46074</v>
      </c>
      <c r="M2981" s="11">
        <v>47899</v>
      </c>
      <c r="N2981" s="11"/>
      <c r="O2981" s="11"/>
    </row>
    <row r="2982" s="2" customFormat="1" ht="30" hidden="1" customHeight="1">
      <c r="A2982" s="5" t="s">
        <v>111</v>
      </c>
      <c r="B2982" s="5" t="s">
        <v>16</v>
      </c>
      <c r="C2982" s="6">
        <v>1329001748</v>
      </c>
      <c r="D2982" s="7" t="s">
        <v>3082</v>
      </c>
      <c r="E2982" s="7"/>
      <c r="F2982" s="8">
        <v>46095.495154340279</v>
      </c>
      <c r="G2982" s="8">
        <v>46095.498049178241</v>
      </c>
      <c r="H2982" s="9">
        <v>24</v>
      </c>
      <c r="I2982" s="6">
        <v>400915</v>
      </c>
      <c r="J2982" s="7" t="s">
        <v>3044</v>
      </c>
      <c r="K2982" s="6">
        <v>153000140</v>
      </c>
      <c r="L2982" s="10">
        <v>46074</v>
      </c>
      <c r="M2982" s="11">
        <v>47899</v>
      </c>
      <c r="N2982" s="11"/>
      <c r="O2982" s="11"/>
    </row>
    <row r="2983" s="2" customFormat="1" ht="30" hidden="1" customHeight="1">
      <c r="A2983" s="5" t="s">
        <v>111</v>
      </c>
      <c r="B2983" s="5" t="s">
        <v>16</v>
      </c>
      <c r="C2983" s="6">
        <v>1329001748</v>
      </c>
      <c r="D2983" s="7" t="s">
        <v>3083</v>
      </c>
      <c r="E2983" s="7"/>
      <c r="F2983" s="8">
        <v>46095.495154340279</v>
      </c>
      <c r="G2983" s="8">
        <v>46095.502072280091</v>
      </c>
      <c r="H2983" s="9">
        <v>24</v>
      </c>
      <c r="I2983" s="6">
        <v>400916</v>
      </c>
      <c r="J2983" s="7" t="s">
        <v>3068</v>
      </c>
      <c r="K2983" s="6">
        <v>153000139</v>
      </c>
      <c r="L2983" s="10">
        <v>46074</v>
      </c>
      <c r="M2983" s="11">
        <v>47899</v>
      </c>
      <c r="N2983" s="11"/>
      <c r="O2983" s="11"/>
    </row>
    <row r="2984" s="2" customFormat="1" ht="30" hidden="1" customHeight="1">
      <c r="A2984" s="5" t="s">
        <v>111</v>
      </c>
      <c r="B2984" s="5" t="s">
        <v>16</v>
      </c>
      <c r="C2984" s="6">
        <v>1329001748</v>
      </c>
      <c r="D2984" s="7" t="s">
        <v>3084</v>
      </c>
      <c r="E2984" s="7"/>
      <c r="F2984" s="8">
        <v>46095.495154340279</v>
      </c>
      <c r="G2984" s="8">
        <v>46095.501691956015</v>
      </c>
      <c r="H2984" s="9">
        <v>24</v>
      </c>
      <c r="I2984" s="6">
        <v>400916</v>
      </c>
      <c r="J2984" s="7" t="s">
        <v>3068</v>
      </c>
      <c r="K2984" s="6">
        <v>153000139</v>
      </c>
      <c r="L2984" s="10">
        <v>46074</v>
      </c>
      <c r="M2984" s="11">
        <v>47899</v>
      </c>
      <c r="N2984" s="11"/>
      <c r="O2984" s="11"/>
    </row>
    <row r="2985" s="2" customFormat="1" ht="30" hidden="1" customHeight="1">
      <c r="A2985" s="5" t="s">
        <v>111</v>
      </c>
      <c r="B2985" s="5" t="s">
        <v>16</v>
      </c>
      <c r="C2985" s="6">
        <v>1329001748</v>
      </c>
      <c r="D2985" s="7" t="s">
        <v>3085</v>
      </c>
      <c r="E2985" s="7"/>
      <c r="F2985" s="8">
        <v>46095.495154340279</v>
      </c>
      <c r="G2985" s="8">
        <v>46095.501309479165</v>
      </c>
      <c r="H2985" s="9">
        <v>24</v>
      </c>
      <c r="I2985" s="6">
        <v>400916</v>
      </c>
      <c r="J2985" s="7" t="s">
        <v>3068</v>
      </c>
      <c r="K2985" s="6">
        <v>153000139</v>
      </c>
      <c r="L2985" s="10">
        <v>46074</v>
      </c>
      <c r="M2985" s="11">
        <v>47899</v>
      </c>
      <c r="N2985" s="11"/>
      <c r="O2985" s="11"/>
    </row>
    <row r="2986" s="2" customFormat="1" ht="30" hidden="1" customHeight="1">
      <c r="A2986" s="5" t="s">
        <v>111</v>
      </c>
      <c r="B2986" s="5" t="s">
        <v>16</v>
      </c>
      <c r="C2986" s="6">
        <v>1329001748</v>
      </c>
      <c r="D2986" s="7" t="s">
        <v>3086</v>
      </c>
      <c r="E2986" s="7"/>
      <c r="F2986" s="8">
        <v>46095.495154340279</v>
      </c>
      <c r="G2986" s="8">
        <v>46095.500989050925</v>
      </c>
      <c r="H2986" s="9">
        <v>24</v>
      </c>
      <c r="I2986" s="6">
        <v>400916</v>
      </c>
      <c r="J2986" s="7" t="s">
        <v>3068</v>
      </c>
      <c r="K2986" s="6">
        <v>153000139</v>
      </c>
      <c r="L2986" s="10">
        <v>46074</v>
      </c>
      <c r="M2986" s="11">
        <v>47899</v>
      </c>
      <c r="N2986" s="11"/>
      <c r="O2986" s="11"/>
    </row>
    <row r="2987" s="2" customFormat="1" ht="30" hidden="1" customHeight="1">
      <c r="A2987" s="5" t="s">
        <v>111</v>
      </c>
      <c r="B2987" s="5" t="s">
        <v>16</v>
      </c>
      <c r="C2987" s="6">
        <v>1329001748</v>
      </c>
      <c r="D2987" s="7" t="s">
        <v>3087</v>
      </c>
      <c r="E2987" s="7"/>
      <c r="F2987" s="8">
        <v>46095.495154340279</v>
      </c>
      <c r="G2987" s="8">
        <v>46095.49970753472</v>
      </c>
      <c r="H2987" s="9">
        <v>24</v>
      </c>
      <c r="I2987" s="6">
        <v>400916</v>
      </c>
      <c r="J2987" s="7" t="s">
        <v>3068</v>
      </c>
      <c r="K2987" s="6">
        <v>153000139</v>
      </c>
      <c r="L2987" s="10">
        <v>46074</v>
      </c>
      <c r="M2987" s="11">
        <v>47899</v>
      </c>
      <c r="N2987" s="11"/>
      <c r="O2987" s="11"/>
    </row>
    <row r="2988" s="2" customFormat="1" ht="30" hidden="1" customHeight="1">
      <c r="A2988" s="5" t="s">
        <v>111</v>
      </c>
      <c r="B2988" s="5" t="s">
        <v>16</v>
      </c>
      <c r="C2988" s="6">
        <v>1329001748</v>
      </c>
      <c r="D2988" s="7" t="s">
        <v>3088</v>
      </c>
      <c r="E2988" s="7"/>
      <c r="F2988" s="8">
        <v>46095.495154340279</v>
      </c>
      <c r="G2988" s="8">
        <v>46095.500118773147</v>
      </c>
      <c r="H2988" s="9">
        <v>24</v>
      </c>
      <c r="I2988" s="6">
        <v>400916</v>
      </c>
      <c r="J2988" s="7" t="s">
        <v>3068</v>
      </c>
      <c r="K2988" s="6">
        <v>153000139</v>
      </c>
      <c r="L2988" s="10">
        <v>46074</v>
      </c>
      <c r="M2988" s="11">
        <v>47899</v>
      </c>
      <c r="N2988" s="11"/>
      <c r="O2988" s="11"/>
    </row>
    <row r="2989" s="2" customFormat="1" ht="30" hidden="1" customHeight="1">
      <c r="A2989" s="5" t="s">
        <v>111</v>
      </c>
      <c r="B2989" s="5" t="s">
        <v>16</v>
      </c>
      <c r="C2989" s="6">
        <v>1329001748</v>
      </c>
      <c r="D2989" s="7" t="s">
        <v>3089</v>
      </c>
      <c r="E2989" s="7"/>
      <c r="F2989" s="8">
        <v>46095.495154340279</v>
      </c>
      <c r="G2989" s="8">
        <v>46095.499113692131</v>
      </c>
      <c r="H2989" s="9">
        <v>24</v>
      </c>
      <c r="I2989" s="6">
        <v>400916</v>
      </c>
      <c r="J2989" s="7" t="s">
        <v>3068</v>
      </c>
      <c r="K2989" s="6">
        <v>153000139</v>
      </c>
      <c r="L2989" s="10">
        <v>46074</v>
      </c>
      <c r="M2989" s="11">
        <v>47899</v>
      </c>
      <c r="N2989" s="11"/>
      <c r="O2989" s="11"/>
    </row>
    <row r="2990" s="2" customFormat="1" ht="30" hidden="1" customHeight="1">
      <c r="A2990" s="5" t="s">
        <v>1402</v>
      </c>
      <c r="B2990" s="5" t="s">
        <v>16</v>
      </c>
      <c r="C2990" s="6">
        <v>1329001751</v>
      </c>
      <c r="D2990" s="7" t="s">
        <v>3090</v>
      </c>
      <c r="E2990" s="7"/>
      <c r="F2990" s="8">
        <v>46097.335052962961</v>
      </c>
      <c r="G2990" s="8">
        <v>46097.340064826385</v>
      </c>
      <c r="H2990" s="9">
        <v>24</v>
      </c>
      <c r="I2990" s="6">
        <v>400413</v>
      </c>
      <c r="J2990" s="7" t="s">
        <v>172</v>
      </c>
      <c r="K2990" s="6">
        <v>153000156</v>
      </c>
      <c r="L2990" s="10">
        <v>46083</v>
      </c>
      <c r="M2990" s="11">
        <v>47908</v>
      </c>
      <c r="N2990" s="11"/>
      <c r="O2990" s="11"/>
    </row>
    <row r="2991" s="2" customFormat="1" ht="30" hidden="1" customHeight="1">
      <c r="A2991" s="5" t="s">
        <v>1402</v>
      </c>
      <c r="B2991" s="5" t="s">
        <v>16</v>
      </c>
      <c r="C2991" s="6">
        <v>1329001751</v>
      </c>
      <c r="D2991" s="7" t="s">
        <v>3091</v>
      </c>
      <c r="E2991" s="7"/>
      <c r="F2991" s="8">
        <v>46097.335052962961</v>
      </c>
      <c r="G2991" s="8">
        <v>46097.343253506944</v>
      </c>
      <c r="H2991" s="9">
        <v>24</v>
      </c>
      <c r="I2991" s="6">
        <v>400413</v>
      </c>
      <c r="J2991" s="7" t="s">
        <v>172</v>
      </c>
      <c r="K2991" s="6">
        <v>153000156</v>
      </c>
      <c r="L2991" s="10">
        <v>46083</v>
      </c>
      <c r="M2991" s="11">
        <v>47908</v>
      </c>
      <c r="N2991" s="11"/>
      <c r="O2991" s="11"/>
    </row>
    <row r="2992" s="2" customFormat="1" ht="30" hidden="1" customHeight="1">
      <c r="A2992" s="5" t="s">
        <v>1402</v>
      </c>
      <c r="B2992" s="5" t="s">
        <v>16</v>
      </c>
      <c r="C2992" s="6">
        <v>1329001751</v>
      </c>
      <c r="D2992" s="7" t="s">
        <v>3092</v>
      </c>
      <c r="E2992" s="7"/>
      <c r="F2992" s="8">
        <v>46097.335052962961</v>
      </c>
      <c r="G2992" s="8">
        <v>46097.343081932871</v>
      </c>
      <c r="H2992" s="9">
        <v>24</v>
      </c>
      <c r="I2992" s="6">
        <v>400413</v>
      </c>
      <c r="J2992" s="7" t="s">
        <v>172</v>
      </c>
      <c r="K2992" s="6">
        <v>153000156</v>
      </c>
      <c r="L2992" s="10">
        <v>46083</v>
      </c>
      <c r="M2992" s="11">
        <v>47908</v>
      </c>
      <c r="N2992" s="11"/>
      <c r="O2992" s="11"/>
    </row>
    <row r="2993" s="2" customFormat="1" ht="30" hidden="1" customHeight="1">
      <c r="A2993" s="5" t="s">
        <v>1402</v>
      </c>
      <c r="B2993" s="5" t="s">
        <v>16</v>
      </c>
      <c r="C2993" s="6">
        <v>1329001751</v>
      </c>
      <c r="D2993" s="7" t="s">
        <v>3093</v>
      </c>
      <c r="E2993" s="7"/>
      <c r="F2993" s="8">
        <v>46097.335052962961</v>
      </c>
      <c r="G2993" s="8">
        <v>46097.34279894676</v>
      </c>
      <c r="H2993" s="9">
        <v>24</v>
      </c>
      <c r="I2993" s="6">
        <v>400413</v>
      </c>
      <c r="J2993" s="7" t="s">
        <v>172</v>
      </c>
      <c r="K2993" s="6">
        <v>153000156</v>
      </c>
      <c r="L2993" s="10">
        <v>46083</v>
      </c>
      <c r="M2993" s="11">
        <v>47908</v>
      </c>
      <c r="N2993" s="11"/>
      <c r="O2993" s="11"/>
    </row>
    <row r="2994" s="2" customFormat="1" ht="30" hidden="1" customHeight="1">
      <c r="A2994" s="5" t="s">
        <v>1402</v>
      </c>
      <c r="B2994" s="5" t="s">
        <v>16</v>
      </c>
      <c r="C2994" s="6">
        <v>1329001751</v>
      </c>
      <c r="D2994" s="7" t="s">
        <v>3094</v>
      </c>
      <c r="E2994" s="7"/>
      <c r="F2994" s="8">
        <v>46097.335052962961</v>
      </c>
      <c r="G2994" s="8">
        <v>46097.342553958333</v>
      </c>
      <c r="H2994" s="9">
        <v>24</v>
      </c>
      <c r="I2994" s="6">
        <v>400413</v>
      </c>
      <c r="J2994" s="7" t="s">
        <v>172</v>
      </c>
      <c r="K2994" s="6">
        <v>153000156</v>
      </c>
      <c r="L2994" s="10">
        <v>46083</v>
      </c>
      <c r="M2994" s="11">
        <v>47908</v>
      </c>
      <c r="N2994" s="11"/>
      <c r="O2994" s="11"/>
    </row>
    <row r="2995" s="2" customFormat="1" ht="30" hidden="1" customHeight="1">
      <c r="A2995" s="5" t="s">
        <v>1402</v>
      </c>
      <c r="B2995" s="5" t="s">
        <v>16</v>
      </c>
      <c r="C2995" s="6">
        <v>1329001751</v>
      </c>
      <c r="D2995" s="7" t="s">
        <v>3095</v>
      </c>
      <c r="E2995" s="7"/>
      <c r="F2995" s="8">
        <v>46097.335052962961</v>
      </c>
      <c r="G2995" s="8">
        <v>46097.34239597222</v>
      </c>
      <c r="H2995" s="9">
        <v>24</v>
      </c>
      <c r="I2995" s="6">
        <v>400413</v>
      </c>
      <c r="J2995" s="7" t="s">
        <v>172</v>
      </c>
      <c r="K2995" s="6">
        <v>153000156</v>
      </c>
      <c r="L2995" s="10"/>
      <c r="M2995" s="11">
        <v>47908</v>
      </c>
      <c r="N2995" s="11"/>
      <c r="O2995" s="11"/>
    </row>
    <row r="2996" s="2" customFormat="1" ht="30" hidden="1" customHeight="1">
      <c r="A2996" s="5" t="s">
        <v>1402</v>
      </c>
      <c r="B2996" s="5" t="s">
        <v>16</v>
      </c>
      <c r="C2996" s="6">
        <v>1329001751</v>
      </c>
      <c r="D2996" s="7" t="s">
        <v>3096</v>
      </c>
      <c r="E2996" s="7"/>
      <c r="F2996" s="8">
        <v>46097.335052962961</v>
      </c>
      <c r="G2996" s="8">
        <v>46097.342260532409</v>
      </c>
      <c r="H2996" s="9">
        <v>24</v>
      </c>
      <c r="I2996" s="6">
        <v>400413</v>
      </c>
      <c r="J2996" s="7" t="s">
        <v>172</v>
      </c>
      <c r="K2996" s="6">
        <v>153000156</v>
      </c>
      <c r="L2996" s="10"/>
      <c r="M2996" s="11">
        <v>47908</v>
      </c>
      <c r="N2996" s="11"/>
      <c r="O2996" s="11"/>
    </row>
    <row r="2997" s="2" customFormat="1" ht="30" hidden="1" customHeight="1">
      <c r="A2997" s="5" t="s">
        <v>1402</v>
      </c>
      <c r="B2997" s="5" t="s">
        <v>16</v>
      </c>
      <c r="C2997" s="6">
        <v>1329001751</v>
      </c>
      <c r="D2997" s="7" t="s">
        <v>3097</v>
      </c>
      <c r="E2997" s="7"/>
      <c r="F2997" s="8">
        <v>46097.335052962961</v>
      </c>
      <c r="G2997" s="8">
        <v>46097.342117789347</v>
      </c>
      <c r="H2997" s="9">
        <v>24</v>
      </c>
      <c r="I2997" s="6">
        <v>400413</v>
      </c>
      <c r="J2997" s="7" t="s">
        <v>172</v>
      </c>
      <c r="K2997" s="6">
        <v>153000156</v>
      </c>
      <c r="L2997" s="10"/>
      <c r="M2997" s="11">
        <v>47908</v>
      </c>
      <c r="N2997" s="11"/>
      <c r="O2997" s="11"/>
    </row>
    <row r="2998" s="2" customFormat="1" ht="30" hidden="1" customHeight="1">
      <c r="A2998" s="5" t="s">
        <v>1402</v>
      </c>
      <c r="B2998" s="5" t="s">
        <v>16</v>
      </c>
      <c r="C2998" s="6">
        <v>1329001751</v>
      </c>
      <c r="D2998" s="7" t="s">
        <v>3098</v>
      </c>
      <c r="E2998" s="7"/>
      <c r="F2998" s="8">
        <v>46097.335052962961</v>
      </c>
      <c r="G2998" s="8">
        <v>46097.341986805557</v>
      </c>
      <c r="H2998" s="9">
        <v>24</v>
      </c>
      <c r="I2998" s="6">
        <v>400413</v>
      </c>
      <c r="J2998" s="7" t="s">
        <v>172</v>
      </c>
      <c r="K2998" s="6">
        <v>153000156</v>
      </c>
      <c r="L2998" s="10">
        <v>46083</v>
      </c>
      <c r="M2998" s="11">
        <v>47908</v>
      </c>
      <c r="N2998" s="11"/>
      <c r="O2998" s="11"/>
    </row>
    <row r="2999" s="2" customFormat="1" ht="30" hidden="1" customHeight="1">
      <c r="A2999" s="5" t="s">
        <v>1402</v>
      </c>
      <c r="B2999" s="5" t="s">
        <v>16</v>
      </c>
      <c r="C2999" s="6">
        <v>1329001751</v>
      </c>
      <c r="D2999" s="7" t="s">
        <v>3099</v>
      </c>
      <c r="E2999" s="7"/>
      <c r="F2999" s="8">
        <v>46097.335052962961</v>
      </c>
      <c r="G2999" s="8">
        <v>46097.341577268518</v>
      </c>
      <c r="H2999" s="9">
        <v>24</v>
      </c>
      <c r="I2999" s="6">
        <v>400413</v>
      </c>
      <c r="J2999" s="7" t="s">
        <v>172</v>
      </c>
      <c r="K2999" s="6">
        <v>153000156</v>
      </c>
      <c r="L2999" s="10">
        <v>46083</v>
      </c>
      <c r="M2999" s="11">
        <v>47908</v>
      </c>
      <c r="N2999" s="11"/>
      <c r="O2999" s="11"/>
    </row>
    <row r="3000" s="2" customFormat="1" ht="30" hidden="1" customHeight="1">
      <c r="A3000" s="5" t="s">
        <v>1402</v>
      </c>
      <c r="B3000" s="5" t="s">
        <v>16</v>
      </c>
      <c r="C3000" s="6">
        <v>1329001751</v>
      </c>
      <c r="D3000" s="7" t="s">
        <v>3100</v>
      </c>
      <c r="E3000" s="7"/>
      <c r="F3000" s="8">
        <v>46097.335052962961</v>
      </c>
      <c r="G3000" s="8">
        <v>46097.341250659723</v>
      </c>
      <c r="H3000" s="9">
        <v>24</v>
      </c>
      <c r="I3000" s="6">
        <v>400413</v>
      </c>
      <c r="J3000" s="7" t="s">
        <v>172</v>
      </c>
      <c r="K3000" s="6">
        <v>153000156</v>
      </c>
      <c r="L3000" s="10">
        <v>46083</v>
      </c>
      <c r="M3000" s="11">
        <v>47908</v>
      </c>
      <c r="N3000" s="11"/>
      <c r="O3000" s="11"/>
    </row>
    <row r="3001" s="2" customFormat="1" ht="30" hidden="1" customHeight="1">
      <c r="A3001" s="5" t="s">
        <v>1402</v>
      </c>
      <c r="B3001" s="5" t="s">
        <v>16</v>
      </c>
      <c r="C3001" s="6">
        <v>1329001751</v>
      </c>
      <c r="D3001" s="7" t="s">
        <v>3101</v>
      </c>
      <c r="E3001" s="7"/>
      <c r="F3001" s="8">
        <v>46097.335052962961</v>
      </c>
      <c r="G3001" s="8">
        <v>46097.341409155088</v>
      </c>
      <c r="H3001" s="9">
        <v>24</v>
      </c>
      <c r="I3001" s="6">
        <v>400413</v>
      </c>
      <c r="J3001" s="7" t="s">
        <v>172</v>
      </c>
      <c r="K3001" s="6">
        <v>153000156</v>
      </c>
      <c r="L3001" s="10">
        <v>46083</v>
      </c>
      <c r="M3001" s="11">
        <v>47908</v>
      </c>
      <c r="N3001" s="11"/>
      <c r="O3001" s="11"/>
    </row>
    <row r="3002" s="2" customFormat="1" ht="30" hidden="1" customHeight="1">
      <c r="A3002" s="5" t="s">
        <v>1402</v>
      </c>
      <c r="B3002" s="5" t="s">
        <v>16</v>
      </c>
      <c r="C3002" s="6">
        <v>1329001751</v>
      </c>
      <c r="D3002" s="7" t="s">
        <v>3102</v>
      </c>
      <c r="E3002" s="7"/>
      <c r="F3002" s="8">
        <v>46097.335052962961</v>
      </c>
      <c r="G3002" s="8">
        <v>46097.341830810183</v>
      </c>
      <c r="H3002" s="9">
        <v>24</v>
      </c>
      <c r="I3002" s="6">
        <v>400413</v>
      </c>
      <c r="J3002" s="7" t="s">
        <v>172</v>
      </c>
      <c r="K3002" s="6">
        <v>153000156</v>
      </c>
      <c r="L3002" s="10">
        <v>46083</v>
      </c>
      <c r="M3002" s="11">
        <v>47908</v>
      </c>
      <c r="N3002" s="11"/>
      <c r="O3002" s="11"/>
    </row>
    <row r="3003" s="2" customFormat="1" ht="30" hidden="1" customHeight="1">
      <c r="A3003" s="5" t="s">
        <v>1402</v>
      </c>
      <c r="B3003" s="5" t="s">
        <v>16</v>
      </c>
      <c r="C3003" s="6">
        <v>1329001751</v>
      </c>
      <c r="D3003" s="7" t="s">
        <v>3103</v>
      </c>
      <c r="E3003" s="7"/>
      <c r="F3003" s="8">
        <v>46097.335052962961</v>
      </c>
      <c r="G3003" s="8">
        <v>46097.341100509257</v>
      </c>
      <c r="H3003" s="9">
        <v>24</v>
      </c>
      <c r="I3003" s="6">
        <v>400413</v>
      </c>
      <c r="J3003" s="7" t="s">
        <v>172</v>
      </c>
      <c r="K3003" s="6">
        <v>153000156</v>
      </c>
      <c r="L3003" s="10">
        <v>46083</v>
      </c>
      <c r="M3003" s="11">
        <v>47908</v>
      </c>
      <c r="N3003" s="11"/>
      <c r="O3003" s="11"/>
    </row>
    <row r="3004" s="2" customFormat="1" ht="30" hidden="1" customHeight="1">
      <c r="A3004" s="5" t="s">
        <v>1402</v>
      </c>
      <c r="B3004" s="5" t="s">
        <v>16</v>
      </c>
      <c r="C3004" s="6">
        <v>1329001751</v>
      </c>
      <c r="D3004" s="7" t="s">
        <v>3104</v>
      </c>
      <c r="E3004" s="7"/>
      <c r="F3004" s="8">
        <v>46097.335052962961</v>
      </c>
      <c r="G3004" s="8">
        <v>46097.340925358796</v>
      </c>
      <c r="H3004" s="9">
        <v>24</v>
      </c>
      <c r="I3004" s="6">
        <v>400413</v>
      </c>
      <c r="J3004" s="7" t="s">
        <v>172</v>
      </c>
      <c r="K3004" s="6">
        <v>153000156</v>
      </c>
      <c r="L3004" s="10">
        <v>46083</v>
      </c>
      <c r="M3004" s="11">
        <v>47908</v>
      </c>
      <c r="N3004" s="11"/>
      <c r="O3004" s="11"/>
    </row>
    <row r="3005" s="2" customFormat="1" ht="30" hidden="1" customHeight="1">
      <c r="A3005" s="5" t="s">
        <v>1402</v>
      </c>
      <c r="B3005" s="5" t="s">
        <v>16</v>
      </c>
      <c r="C3005" s="6">
        <v>1329001751</v>
      </c>
      <c r="D3005" s="7" t="s">
        <v>3105</v>
      </c>
      <c r="E3005" s="7"/>
      <c r="F3005" s="8">
        <v>46097.335052962961</v>
      </c>
      <c r="G3005" s="8">
        <v>46097.340608321756</v>
      </c>
      <c r="H3005" s="9">
        <v>24</v>
      </c>
      <c r="I3005" s="6">
        <v>400413</v>
      </c>
      <c r="J3005" s="7" t="s">
        <v>172</v>
      </c>
      <c r="K3005" s="6">
        <v>153000156</v>
      </c>
      <c r="L3005" s="10">
        <v>46083</v>
      </c>
      <c r="M3005" s="11">
        <v>47908</v>
      </c>
      <c r="N3005" s="11"/>
      <c r="O3005" s="11"/>
    </row>
    <row r="3006" s="2" customFormat="1" ht="30" hidden="1" customHeight="1">
      <c r="A3006" s="5" t="s">
        <v>1402</v>
      </c>
      <c r="B3006" s="5" t="s">
        <v>16</v>
      </c>
      <c r="C3006" s="6">
        <v>1329001751</v>
      </c>
      <c r="D3006" s="7" t="s">
        <v>3106</v>
      </c>
      <c r="E3006" s="7"/>
      <c r="F3006" s="8">
        <v>46097.335052962961</v>
      </c>
      <c r="G3006" s="8">
        <v>46097.340442754627</v>
      </c>
      <c r="H3006" s="9">
        <v>24</v>
      </c>
      <c r="I3006" s="6">
        <v>400413</v>
      </c>
      <c r="J3006" s="7" t="s">
        <v>172</v>
      </c>
      <c r="K3006" s="6">
        <v>153000156</v>
      </c>
      <c r="L3006" s="10">
        <v>46083</v>
      </c>
      <c r="M3006" s="11">
        <v>47908</v>
      </c>
      <c r="N3006" s="11"/>
      <c r="O3006" s="11"/>
    </row>
    <row r="3007" s="2" customFormat="1" ht="30" hidden="1" customHeight="1">
      <c r="A3007" s="5" t="s">
        <v>1402</v>
      </c>
      <c r="B3007" s="5" t="s">
        <v>16</v>
      </c>
      <c r="C3007" s="6">
        <v>1329001751</v>
      </c>
      <c r="D3007" s="7" t="s">
        <v>3107</v>
      </c>
      <c r="E3007" s="7"/>
      <c r="F3007" s="8">
        <v>46097.335052962961</v>
      </c>
      <c r="G3007" s="8">
        <v>46097.340784363427</v>
      </c>
      <c r="H3007" s="9">
        <v>24</v>
      </c>
      <c r="I3007" s="6">
        <v>400413</v>
      </c>
      <c r="J3007" s="7" t="s">
        <v>172</v>
      </c>
      <c r="K3007" s="6">
        <v>153000156</v>
      </c>
      <c r="L3007" s="10">
        <v>46083</v>
      </c>
      <c r="M3007" s="11">
        <v>47908</v>
      </c>
      <c r="N3007" s="11"/>
      <c r="O3007" s="11"/>
    </row>
    <row r="3008" s="2" customFormat="1" ht="30" hidden="1" customHeight="1">
      <c r="A3008" s="5" t="s">
        <v>1402</v>
      </c>
      <c r="B3008" s="5" t="s">
        <v>16</v>
      </c>
      <c r="C3008" s="6">
        <v>1329001751</v>
      </c>
      <c r="D3008" s="7" t="s">
        <v>3108</v>
      </c>
      <c r="E3008" s="7"/>
      <c r="F3008" s="8">
        <v>46097.335052962961</v>
      </c>
      <c r="G3008" s="8">
        <v>46097.340261400459</v>
      </c>
      <c r="H3008" s="9">
        <v>24</v>
      </c>
      <c r="I3008" s="6">
        <v>400413</v>
      </c>
      <c r="J3008" s="7" t="s">
        <v>172</v>
      </c>
      <c r="K3008" s="6">
        <v>153000156</v>
      </c>
      <c r="L3008" s="10">
        <v>46083</v>
      </c>
      <c r="M3008" s="11">
        <v>47908</v>
      </c>
      <c r="N3008" s="11"/>
      <c r="O3008" s="11"/>
    </row>
    <row r="3009" s="2" customFormat="1" ht="30" hidden="1" customHeight="1">
      <c r="A3009" s="5" t="s">
        <v>1402</v>
      </c>
      <c r="B3009" s="5" t="s">
        <v>16</v>
      </c>
      <c r="C3009" s="6">
        <v>1329001751</v>
      </c>
      <c r="D3009" s="7" t="s">
        <v>3109</v>
      </c>
      <c r="E3009" s="7"/>
      <c r="F3009" s="8">
        <v>46097.335052962961</v>
      </c>
      <c r="G3009" s="8">
        <v>46097.339796875</v>
      </c>
      <c r="H3009" s="9">
        <v>24</v>
      </c>
      <c r="I3009" s="6">
        <v>400413</v>
      </c>
      <c r="J3009" s="7" t="s">
        <v>172</v>
      </c>
      <c r="K3009" s="6">
        <v>153000156</v>
      </c>
      <c r="L3009" s="10">
        <v>46083</v>
      </c>
      <c r="M3009" s="11">
        <v>47908</v>
      </c>
      <c r="N3009" s="11"/>
      <c r="O3009" s="11"/>
    </row>
    <row r="3010" s="2" customFormat="1" ht="30" hidden="1" customHeight="1">
      <c r="A3010" s="5" t="s">
        <v>1402</v>
      </c>
      <c r="B3010" s="5" t="s">
        <v>16</v>
      </c>
      <c r="C3010" s="6">
        <v>1329001751</v>
      </c>
      <c r="D3010" s="7" t="s">
        <v>3110</v>
      </c>
      <c r="E3010" s="7"/>
      <c r="F3010" s="8">
        <v>46097.335052962961</v>
      </c>
      <c r="G3010" s="8">
        <v>46097.339363344909</v>
      </c>
      <c r="H3010" s="9">
        <v>24</v>
      </c>
      <c r="I3010" s="6">
        <v>400413</v>
      </c>
      <c r="J3010" s="7" t="s">
        <v>172</v>
      </c>
      <c r="K3010" s="6">
        <v>153000156</v>
      </c>
      <c r="L3010" s="10">
        <v>46083</v>
      </c>
      <c r="M3010" s="11">
        <v>47908</v>
      </c>
      <c r="N3010" s="11"/>
      <c r="O3010" s="11"/>
    </row>
    <row r="3011" s="2" customFormat="1" ht="30" hidden="1" customHeight="1">
      <c r="A3011" s="5" t="s">
        <v>1402</v>
      </c>
      <c r="B3011" s="5" t="s">
        <v>16</v>
      </c>
      <c r="C3011" s="6">
        <v>1329001751</v>
      </c>
      <c r="D3011" s="7" t="s">
        <v>3111</v>
      </c>
      <c r="E3011" s="7"/>
      <c r="F3011" s="8">
        <v>46097.335052962961</v>
      </c>
      <c r="G3011" s="8">
        <v>46097.339201296294</v>
      </c>
      <c r="H3011" s="9">
        <v>24</v>
      </c>
      <c r="I3011" s="6">
        <v>400413</v>
      </c>
      <c r="J3011" s="7" t="s">
        <v>172</v>
      </c>
      <c r="K3011" s="6">
        <v>153000156</v>
      </c>
      <c r="L3011" s="10">
        <v>46083</v>
      </c>
      <c r="M3011" s="11">
        <v>47908</v>
      </c>
      <c r="N3011" s="11"/>
      <c r="O3011" s="11"/>
    </row>
    <row r="3012" s="2" customFormat="1" ht="30" hidden="1" customHeight="1">
      <c r="A3012" s="5" t="s">
        <v>1402</v>
      </c>
      <c r="B3012" s="5" t="s">
        <v>16</v>
      </c>
      <c r="C3012" s="6">
        <v>1329001751</v>
      </c>
      <c r="D3012" s="7" t="s">
        <v>3112</v>
      </c>
      <c r="E3012" s="7"/>
      <c r="F3012" s="8">
        <v>46097.335052962961</v>
      </c>
      <c r="G3012" s="8">
        <v>46097.339039768514</v>
      </c>
      <c r="H3012" s="9">
        <v>24</v>
      </c>
      <c r="I3012" s="6">
        <v>400413</v>
      </c>
      <c r="J3012" s="7" t="s">
        <v>172</v>
      </c>
      <c r="K3012" s="6">
        <v>153000156</v>
      </c>
      <c r="L3012" s="10">
        <v>46083</v>
      </c>
      <c r="M3012" s="11">
        <v>47908</v>
      </c>
      <c r="N3012" s="11"/>
      <c r="O3012" s="11"/>
    </row>
    <row r="3013" s="2" customFormat="1" ht="30" hidden="1" customHeight="1">
      <c r="A3013" s="5" t="s">
        <v>1402</v>
      </c>
      <c r="B3013" s="5" t="s">
        <v>16</v>
      </c>
      <c r="C3013" s="6">
        <v>1329001751</v>
      </c>
      <c r="D3013" s="7" t="s">
        <v>3113</v>
      </c>
      <c r="E3013" s="7"/>
      <c r="F3013" s="8">
        <v>46097.335052962961</v>
      </c>
      <c r="G3013" s="8">
        <v>46097.33886650463</v>
      </c>
      <c r="H3013" s="9">
        <v>24</v>
      </c>
      <c r="I3013" s="6">
        <v>400413</v>
      </c>
      <c r="J3013" s="7" t="s">
        <v>172</v>
      </c>
      <c r="K3013" s="6">
        <v>153000156</v>
      </c>
      <c r="L3013" s="10">
        <v>46083</v>
      </c>
      <c r="M3013" s="11">
        <v>47908</v>
      </c>
      <c r="N3013" s="11"/>
      <c r="O3013" s="11"/>
    </row>
    <row r="3014" s="2" customFormat="1" ht="30" hidden="1" customHeight="1">
      <c r="A3014" s="5" t="s">
        <v>15</v>
      </c>
      <c r="B3014" s="5" t="s">
        <v>16</v>
      </c>
      <c r="C3014" s="6">
        <v>1329001752</v>
      </c>
      <c r="D3014" s="7" t="s">
        <v>3114</v>
      </c>
      <c r="E3014" s="7"/>
      <c r="F3014" s="8">
        <v>46097.396738935182</v>
      </c>
      <c r="G3014" s="8">
        <v>46097.442024930555</v>
      </c>
      <c r="H3014" s="9">
        <v>24</v>
      </c>
      <c r="I3014" s="6">
        <v>400413</v>
      </c>
      <c r="J3014" s="7" t="s">
        <v>172</v>
      </c>
      <c r="K3014" s="6">
        <v>153000158</v>
      </c>
      <c r="L3014" s="10">
        <v>46084</v>
      </c>
      <c r="M3014" s="11">
        <v>47909</v>
      </c>
      <c r="N3014" s="11">
        <v>46097</v>
      </c>
      <c r="O3014" s="11">
        <v>46097</v>
      </c>
    </row>
    <row r="3015" s="2" customFormat="1" ht="30" hidden="1" customHeight="1">
      <c r="A3015" s="5" t="s">
        <v>15</v>
      </c>
      <c r="B3015" s="5" t="s">
        <v>16</v>
      </c>
      <c r="C3015" s="6">
        <v>1329001752</v>
      </c>
      <c r="D3015" s="7" t="s">
        <v>3115</v>
      </c>
      <c r="E3015" s="7"/>
      <c r="F3015" s="8">
        <v>46097.396738935182</v>
      </c>
      <c r="G3015" s="8">
        <v>46097.441886655091</v>
      </c>
      <c r="H3015" s="9">
        <v>24</v>
      </c>
      <c r="I3015" s="6">
        <v>400413</v>
      </c>
      <c r="J3015" s="7" t="s">
        <v>172</v>
      </c>
      <c r="K3015" s="6">
        <v>153000158</v>
      </c>
      <c r="L3015" s="10">
        <v>46084</v>
      </c>
      <c r="M3015" s="11">
        <v>47909</v>
      </c>
      <c r="N3015" s="11">
        <v>46097</v>
      </c>
      <c r="O3015" s="11">
        <v>46097</v>
      </c>
    </row>
    <row r="3016" s="2" customFormat="1" ht="30" hidden="1" customHeight="1">
      <c r="A3016" s="5" t="s">
        <v>15</v>
      </c>
      <c r="B3016" s="5" t="s">
        <v>16</v>
      </c>
      <c r="C3016" s="6">
        <v>1329001752</v>
      </c>
      <c r="D3016" s="7" t="s">
        <v>3116</v>
      </c>
      <c r="E3016" s="7"/>
      <c r="F3016" s="8">
        <v>46097.396738935182</v>
      </c>
      <c r="G3016" s="8">
        <v>46097.435398182868</v>
      </c>
      <c r="H3016" s="9">
        <v>24</v>
      </c>
      <c r="I3016" s="6">
        <v>400413</v>
      </c>
      <c r="J3016" s="7" t="s">
        <v>172</v>
      </c>
      <c r="K3016" s="6">
        <v>153000156</v>
      </c>
      <c r="L3016" s="10"/>
      <c r="M3016" s="11">
        <v>47908</v>
      </c>
      <c r="N3016" s="11">
        <v>46097</v>
      </c>
      <c r="O3016" s="11">
        <v>46097</v>
      </c>
    </row>
    <row r="3017" s="2" customFormat="1" ht="30" hidden="1" customHeight="1">
      <c r="A3017" s="5" t="s">
        <v>15</v>
      </c>
      <c r="B3017" s="5" t="s">
        <v>16</v>
      </c>
      <c r="C3017" s="6">
        <v>1329001752</v>
      </c>
      <c r="D3017" s="7" t="s">
        <v>3117</v>
      </c>
      <c r="E3017" s="7"/>
      <c r="F3017" s="8">
        <v>46097.396738935182</v>
      </c>
      <c r="G3017" s="8">
        <v>46097.435202916662</v>
      </c>
      <c r="H3017" s="9">
        <v>24</v>
      </c>
      <c r="I3017" s="6">
        <v>400413</v>
      </c>
      <c r="J3017" s="7" t="s">
        <v>172</v>
      </c>
      <c r="K3017" s="6">
        <v>153000158</v>
      </c>
      <c r="L3017" s="10">
        <v>46084</v>
      </c>
      <c r="M3017" s="11">
        <v>47909</v>
      </c>
      <c r="N3017" s="11">
        <v>46097</v>
      </c>
      <c r="O3017" s="11">
        <v>46097</v>
      </c>
    </row>
    <row r="3018" s="2" customFormat="1" ht="30" hidden="1" customHeight="1">
      <c r="A3018" s="5" t="s">
        <v>15</v>
      </c>
      <c r="B3018" s="5" t="s">
        <v>16</v>
      </c>
      <c r="C3018" s="6">
        <v>1329001752</v>
      </c>
      <c r="D3018" s="7" t="s">
        <v>3118</v>
      </c>
      <c r="E3018" s="7"/>
      <c r="F3018" s="8">
        <v>46097.396738935182</v>
      </c>
      <c r="G3018" s="8">
        <v>46097.435037974537</v>
      </c>
      <c r="H3018" s="9">
        <v>24</v>
      </c>
      <c r="I3018" s="6">
        <v>400413</v>
      </c>
      <c r="J3018" s="7" t="s">
        <v>172</v>
      </c>
      <c r="K3018" s="6">
        <v>153000156</v>
      </c>
      <c r="L3018" s="10"/>
      <c r="M3018" s="11">
        <v>47908</v>
      </c>
      <c r="N3018" s="11">
        <v>46097</v>
      </c>
      <c r="O3018" s="11">
        <v>46097</v>
      </c>
    </row>
    <row r="3019" s="2" customFormat="1" ht="30" hidden="1" customHeight="1">
      <c r="A3019" s="5" t="s">
        <v>15</v>
      </c>
      <c r="B3019" s="5" t="s">
        <v>16</v>
      </c>
      <c r="C3019" s="6">
        <v>1329001752</v>
      </c>
      <c r="D3019" s="7" t="s">
        <v>3119</v>
      </c>
      <c r="E3019" s="7"/>
      <c r="F3019" s="8">
        <v>46097.396738935182</v>
      </c>
      <c r="G3019" s="8">
        <v>46097.434831481478</v>
      </c>
      <c r="H3019" s="9">
        <v>24</v>
      </c>
      <c r="I3019" s="6">
        <v>400413</v>
      </c>
      <c r="J3019" s="7" t="s">
        <v>172</v>
      </c>
      <c r="K3019" s="6">
        <v>153000158</v>
      </c>
      <c r="L3019" s="10"/>
      <c r="M3019" s="11">
        <v>47909</v>
      </c>
      <c r="N3019" s="11">
        <v>46097</v>
      </c>
      <c r="O3019" s="11">
        <v>46097</v>
      </c>
    </row>
    <row r="3020" s="2" customFormat="1" ht="30" hidden="1" customHeight="1">
      <c r="A3020" s="5" t="s">
        <v>15</v>
      </c>
      <c r="B3020" s="5" t="s">
        <v>16</v>
      </c>
      <c r="C3020" s="6">
        <v>1329001752</v>
      </c>
      <c r="D3020" s="7" t="s">
        <v>3120</v>
      </c>
      <c r="E3020" s="7"/>
      <c r="F3020" s="8">
        <v>46097.396738935182</v>
      </c>
      <c r="G3020" s="8">
        <v>46097.43449915509</v>
      </c>
      <c r="H3020" s="9">
        <v>24</v>
      </c>
      <c r="I3020" s="6">
        <v>400413</v>
      </c>
      <c r="J3020" s="7" t="s">
        <v>172</v>
      </c>
      <c r="K3020" s="6">
        <v>153000158</v>
      </c>
      <c r="L3020" s="10">
        <v>46084</v>
      </c>
      <c r="M3020" s="11">
        <v>47909</v>
      </c>
      <c r="N3020" s="11">
        <v>46097</v>
      </c>
      <c r="O3020" s="11">
        <v>46097</v>
      </c>
    </row>
    <row r="3021" s="2" customFormat="1" ht="30" hidden="1" customHeight="1">
      <c r="A3021" s="5" t="s">
        <v>15</v>
      </c>
      <c r="B3021" s="5" t="s">
        <v>16</v>
      </c>
      <c r="C3021" s="6">
        <v>1329001752</v>
      </c>
      <c r="D3021" s="7" t="s">
        <v>3121</v>
      </c>
      <c r="E3021" s="7"/>
      <c r="F3021" s="8">
        <v>46097.396738935182</v>
      </c>
      <c r="G3021" s="8">
        <v>46097.434204097219</v>
      </c>
      <c r="H3021" s="9">
        <v>24</v>
      </c>
      <c r="I3021" s="6">
        <v>400413</v>
      </c>
      <c r="J3021" s="7" t="s">
        <v>172</v>
      </c>
      <c r="K3021" s="6">
        <v>153000158</v>
      </c>
      <c r="L3021" s="10">
        <v>46084</v>
      </c>
      <c r="M3021" s="11">
        <v>47909</v>
      </c>
      <c r="N3021" s="11">
        <v>46097</v>
      </c>
      <c r="O3021" s="11">
        <v>46097</v>
      </c>
    </row>
    <row r="3022" s="2" customFormat="1" ht="30" hidden="1" customHeight="1">
      <c r="A3022" s="5" t="s">
        <v>15</v>
      </c>
      <c r="B3022" s="5" t="s">
        <v>16</v>
      </c>
      <c r="C3022" s="6">
        <v>1329001752</v>
      </c>
      <c r="D3022" s="7" t="s">
        <v>3122</v>
      </c>
      <c r="E3022" s="7"/>
      <c r="F3022" s="8">
        <v>46097.396738935182</v>
      </c>
      <c r="G3022" s="8">
        <v>46097.434040081018</v>
      </c>
      <c r="H3022" s="9">
        <v>24</v>
      </c>
      <c r="I3022" s="6">
        <v>400413</v>
      </c>
      <c r="J3022" s="7" t="s">
        <v>172</v>
      </c>
      <c r="K3022" s="6">
        <v>153000156</v>
      </c>
      <c r="L3022" s="10"/>
      <c r="M3022" s="11">
        <v>47908</v>
      </c>
      <c r="N3022" s="11">
        <v>46097</v>
      </c>
      <c r="O3022" s="11">
        <v>46097</v>
      </c>
    </row>
    <row r="3023" s="2" customFormat="1" ht="30" hidden="1" customHeight="1">
      <c r="A3023" s="5" t="s">
        <v>15</v>
      </c>
      <c r="B3023" s="5" t="s">
        <v>16</v>
      </c>
      <c r="C3023" s="6">
        <v>1329001752</v>
      </c>
      <c r="D3023" s="7" t="s">
        <v>3123</v>
      </c>
      <c r="E3023" s="7"/>
      <c r="F3023" s="8">
        <v>46097.396738935182</v>
      </c>
      <c r="G3023" s="8">
        <v>46097.433518240738</v>
      </c>
      <c r="H3023" s="9">
        <v>24</v>
      </c>
      <c r="I3023" s="6">
        <v>400413</v>
      </c>
      <c r="J3023" s="7" t="s">
        <v>172</v>
      </c>
      <c r="K3023" s="6">
        <v>153000158</v>
      </c>
      <c r="L3023" s="10"/>
      <c r="M3023" s="11">
        <v>47909</v>
      </c>
      <c r="N3023" s="11">
        <v>46097</v>
      </c>
      <c r="O3023" s="11">
        <v>46097</v>
      </c>
    </row>
    <row r="3024" s="2" customFormat="1" ht="30" hidden="1" customHeight="1">
      <c r="A3024" s="5" t="s">
        <v>15</v>
      </c>
      <c r="B3024" s="5" t="s">
        <v>16</v>
      </c>
      <c r="C3024" s="6">
        <v>1329001752</v>
      </c>
      <c r="D3024" s="7" t="s">
        <v>3124</v>
      </c>
      <c r="E3024" s="7"/>
      <c r="F3024" s="8">
        <v>46097.396738935182</v>
      </c>
      <c r="G3024" s="8">
        <v>46097.433389247686</v>
      </c>
      <c r="H3024" s="9">
        <v>24</v>
      </c>
      <c r="I3024" s="6">
        <v>400413</v>
      </c>
      <c r="J3024" s="7" t="s">
        <v>172</v>
      </c>
      <c r="K3024" s="6">
        <v>153000158</v>
      </c>
      <c r="L3024" s="10"/>
      <c r="M3024" s="11">
        <v>47909</v>
      </c>
      <c r="N3024" s="11">
        <v>46097</v>
      </c>
      <c r="O3024" s="11">
        <v>46097</v>
      </c>
    </row>
    <row r="3025" s="2" customFormat="1" ht="30" hidden="1" customHeight="1">
      <c r="A3025" s="5" t="s">
        <v>15</v>
      </c>
      <c r="B3025" s="5" t="s">
        <v>16</v>
      </c>
      <c r="C3025" s="6">
        <v>1329001752</v>
      </c>
      <c r="D3025" s="7" t="s">
        <v>3125</v>
      </c>
      <c r="E3025" s="7"/>
      <c r="F3025" s="8">
        <v>46097.396738935182</v>
      </c>
      <c r="G3025" s="8">
        <v>46097.433920717587</v>
      </c>
      <c r="H3025" s="9">
        <v>24</v>
      </c>
      <c r="I3025" s="6">
        <v>400413</v>
      </c>
      <c r="J3025" s="7" t="s">
        <v>172</v>
      </c>
      <c r="K3025" s="6">
        <v>153000158</v>
      </c>
      <c r="L3025" s="10"/>
      <c r="M3025" s="11">
        <v>47909</v>
      </c>
      <c r="N3025" s="11">
        <v>46097</v>
      </c>
      <c r="O3025" s="11">
        <v>46097</v>
      </c>
    </row>
    <row r="3026" s="2" customFormat="1" ht="30" hidden="1" customHeight="1">
      <c r="A3026" s="5" t="s">
        <v>15</v>
      </c>
      <c r="B3026" s="5" t="s">
        <v>16</v>
      </c>
      <c r="C3026" s="6">
        <v>1329001752</v>
      </c>
      <c r="D3026" s="7" t="s">
        <v>3126</v>
      </c>
      <c r="E3026" s="7"/>
      <c r="F3026" s="8">
        <v>46097.396738935182</v>
      </c>
      <c r="G3026" s="8">
        <v>46097.433080752315</v>
      </c>
      <c r="H3026" s="9">
        <v>24</v>
      </c>
      <c r="I3026" s="6">
        <v>400413</v>
      </c>
      <c r="J3026" s="7" t="s">
        <v>172</v>
      </c>
      <c r="K3026" s="6">
        <v>153000158</v>
      </c>
      <c r="L3026" s="10"/>
      <c r="M3026" s="11">
        <v>47909</v>
      </c>
      <c r="N3026" s="11">
        <v>46097</v>
      </c>
      <c r="O3026" s="11">
        <v>46097</v>
      </c>
    </row>
    <row r="3027" s="2" customFormat="1" ht="30" hidden="1" customHeight="1">
      <c r="A3027" s="5" t="s">
        <v>15</v>
      </c>
      <c r="B3027" s="5" t="s">
        <v>16</v>
      </c>
      <c r="C3027" s="6">
        <v>1329001752</v>
      </c>
      <c r="D3027" s="7" t="s">
        <v>3127</v>
      </c>
      <c r="E3027" s="7"/>
      <c r="F3027" s="8">
        <v>46097.396738935182</v>
      </c>
      <c r="G3027" s="8">
        <v>46097.433782800923</v>
      </c>
      <c r="H3027" s="9">
        <v>24</v>
      </c>
      <c r="I3027" s="6">
        <v>400413</v>
      </c>
      <c r="J3027" s="7" t="s">
        <v>172</v>
      </c>
      <c r="K3027" s="6">
        <v>153000156</v>
      </c>
      <c r="L3027" s="10"/>
      <c r="M3027" s="11">
        <v>47908</v>
      </c>
      <c r="N3027" s="11">
        <v>46097</v>
      </c>
      <c r="O3027" s="11">
        <v>46097</v>
      </c>
    </row>
    <row r="3028" s="2" customFormat="1" ht="30" hidden="1" customHeight="1">
      <c r="A3028" s="5" t="s">
        <v>15</v>
      </c>
      <c r="B3028" s="5" t="s">
        <v>16</v>
      </c>
      <c r="C3028" s="6">
        <v>1329001752</v>
      </c>
      <c r="D3028" s="7" t="s">
        <v>3128</v>
      </c>
      <c r="E3028" s="7"/>
      <c r="F3028" s="8">
        <v>46097.396738935182</v>
      </c>
      <c r="G3028" s="8">
        <v>46097.443403981481</v>
      </c>
      <c r="H3028" s="9">
        <v>24</v>
      </c>
      <c r="I3028" s="6">
        <v>400413</v>
      </c>
      <c r="J3028" s="7" t="s">
        <v>172</v>
      </c>
      <c r="K3028" s="6">
        <v>153000156</v>
      </c>
      <c r="L3028" s="10"/>
      <c r="M3028" s="11">
        <v>47908</v>
      </c>
      <c r="N3028" s="11">
        <v>46097</v>
      </c>
      <c r="O3028" s="11">
        <v>46097</v>
      </c>
    </row>
    <row r="3029" s="2" customFormat="1" ht="30" hidden="1" customHeight="1">
      <c r="A3029" s="5" t="s">
        <v>15</v>
      </c>
      <c r="B3029" s="5" t="s">
        <v>16</v>
      </c>
      <c r="C3029" s="6">
        <v>1329001752</v>
      </c>
      <c r="D3029" s="7" t="s">
        <v>3129</v>
      </c>
      <c r="E3029" s="7"/>
      <c r="F3029" s="8">
        <v>46097.396738935182</v>
      </c>
      <c r="G3029" s="8">
        <v>46097.443286365742</v>
      </c>
      <c r="H3029" s="9">
        <v>24</v>
      </c>
      <c r="I3029" s="6">
        <v>400413</v>
      </c>
      <c r="J3029" s="7" t="s">
        <v>172</v>
      </c>
      <c r="K3029" s="6">
        <v>153000156</v>
      </c>
      <c r="L3029" s="10"/>
      <c r="M3029" s="11">
        <v>47908</v>
      </c>
      <c r="N3029" s="11">
        <v>46097</v>
      </c>
      <c r="O3029" s="11">
        <v>46097</v>
      </c>
    </row>
    <row r="3030" s="2" customFormat="1" ht="30" hidden="1" customHeight="1">
      <c r="A3030" s="5" t="s">
        <v>15</v>
      </c>
      <c r="B3030" s="5" t="s">
        <v>16</v>
      </c>
      <c r="C3030" s="6">
        <v>1329001752</v>
      </c>
      <c r="D3030" s="7" t="s">
        <v>3130</v>
      </c>
      <c r="E3030" s="7"/>
      <c r="F3030" s="8">
        <v>46097.396738935182</v>
      </c>
      <c r="G3030" s="8">
        <v>46097.443138680552</v>
      </c>
      <c r="H3030" s="9">
        <v>24</v>
      </c>
      <c r="I3030" s="6">
        <v>400413</v>
      </c>
      <c r="J3030" s="7" t="s">
        <v>172</v>
      </c>
      <c r="K3030" s="6">
        <v>153000156</v>
      </c>
      <c r="L3030" s="10"/>
      <c r="M3030" s="11">
        <v>47908</v>
      </c>
      <c r="N3030" s="11">
        <v>46097</v>
      </c>
      <c r="O3030" s="11">
        <v>46097</v>
      </c>
    </row>
    <row r="3031" s="2" customFormat="1" ht="30" hidden="1" customHeight="1">
      <c r="A3031" s="5" t="s">
        <v>15</v>
      </c>
      <c r="B3031" s="5" t="s">
        <v>16</v>
      </c>
      <c r="C3031" s="6">
        <v>1329001752</v>
      </c>
      <c r="D3031" s="7" t="s">
        <v>3131</v>
      </c>
      <c r="E3031" s="7"/>
      <c r="F3031" s="8">
        <v>46097.396738935182</v>
      </c>
      <c r="G3031" s="8">
        <v>46097.443003391199</v>
      </c>
      <c r="H3031" s="9">
        <v>24</v>
      </c>
      <c r="I3031" s="6">
        <v>400413</v>
      </c>
      <c r="J3031" s="7" t="s">
        <v>172</v>
      </c>
      <c r="K3031" s="6">
        <v>153000156</v>
      </c>
      <c r="L3031" s="10"/>
      <c r="M3031" s="11">
        <v>47908</v>
      </c>
      <c r="N3031" s="11">
        <v>46097</v>
      </c>
      <c r="O3031" s="11">
        <v>46097</v>
      </c>
    </row>
    <row r="3032" s="2" customFormat="1" ht="30" hidden="1" customHeight="1">
      <c r="A3032" s="5" t="s">
        <v>15</v>
      </c>
      <c r="B3032" s="5" t="s">
        <v>16</v>
      </c>
      <c r="C3032" s="6">
        <v>1329001752</v>
      </c>
      <c r="D3032" s="7" t="s">
        <v>3132</v>
      </c>
      <c r="E3032" s="7"/>
      <c r="F3032" s="8">
        <v>46097.396738935182</v>
      </c>
      <c r="G3032" s="8">
        <v>46097.442723090273</v>
      </c>
      <c r="H3032" s="9">
        <v>24</v>
      </c>
      <c r="I3032" s="6">
        <v>400413</v>
      </c>
      <c r="J3032" s="7" t="s">
        <v>172</v>
      </c>
      <c r="K3032" s="6">
        <v>153000156</v>
      </c>
      <c r="L3032" s="10"/>
      <c r="M3032" s="11">
        <v>47908</v>
      </c>
      <c r="N3032" s="11">
        <v>46097</v>
      </c>
      <c r="O3032" s="11">
        <v>46097</v>
      </c>
    </row>
    <row r="3033" s="2" customFormat="1" ht="30" hidden="1" customHeight="1">
      <c r="A3033" s="5" t="s">
        <v>15</v>
      </c>
      <c r="B3033" s="5" t="s">
        <v>16</v>
      </c>
      <c r="C3033" s="6">
        <v>1329001752</v>
      </c>
      <c r="D3033" s="7" t="s">
        <v>3133</v>
      </c>
      <c r="E3033" s="7"/>
      <c r="F3033" s="8">
        <v>46097.396738935182</v>
      </c>
      <c r="G3033" s="8">
        <v>46097.44258357639</v>
      </c>
      <c r="H3033" s="9">
        <v>24</v>
      </c>
      <c r="I3033" s="6">
        <v>400413</v>
      </c>
      <c r="J3033" s="7" t="s">
        <v>172</v>
      </c>
      <c r="K3033" s="6">
        <v>153000156</v>
      </c>
      <c r="L3033" s="10"/>
      <c r="M3033" s="11">
        <v>47908</v>
      </c>
      <c r="N3033" s="11">
        <v>46097</v>
      </c>
      <c r="O3033" s="11">
        <v>46097</v>
      </c>
    </row>
    <row r="3034" s="2" customFormat="1" ht="30" hidden="1" customHeight="1">
      <c r="A3034" s="5" t="s">
        <v>15</v>
      </c>
      <c r="B3034" s="5" t="s">
        <v>16</v>
      </c>
      <c r="C3034" s="6">
        <v>1329001752</v>
      </c>
      <c r="D3034" s="7" t="s">
        <v>3134</v>
      </c>
      <c r="E3034" s="7"/>
      <c r="F3034" s="8">
        <v>46097.396738935182</v>
      </c>
      <c r="G3034" s="8">
        <v>46097.442445162036</v>
      </c>
      <c r="H3034" s="9">
        <v>24</v>
      </c>
      <c r="I3034" s="6">
        <v>400413</v>
      </c>
      <c r="J3034" s="7" t="s">
        <v>172</v>
      </c>
      <c r="K3034" s="6">
        <v>153000158</v>
      </c>
      <c r="L3034" s="10"/>
      <c r="M3034" s="11">
        <v>47909</v>
      </c>
      <c r="N3034" s="11">
        <v>46097</v>
      </c>
      <c r="O3034" s="11">
        <v>46097</v>
      </c>
    </row>
    <row r="3035" s="2" customFormat="1" ht="30" hidden="1" customHeight="1">
      <c r="A3035" s="5" t="s">
        <v>15</v>
      </c>
      <c r="B3035" s="5" t="s">
        <v>16</v>
      </c>
      <c r="C3035" s="6">
        <v>1329001752</v>
      </c>
      <c r="D3035" s="7" t="s">
        <v>3135</v>
      </c>
      <c r="E3035" s="7"/>
      <c r="F3035" s="8">
        <v>46097.396738935182</v>
      </c>
      <c r="G3035" s="8">
        <v>46097.442312349536</v>
      </c>
      <c r="H3035" s="9">
        <v>21</v>
      </c>
      <c r="I3035" s="6">
        <v>400413</v>
      </c>
      <c r="J3035" s="7" t="s">
        <v>172</v>
      </c>
      <c r="K3035" s="6">
        <v>153000156</v>
      </c>
      <c r="L3035" s="10"/>
      <c r="M3035" s="11">
        <v>47908</v>
      </c>
      <c r="N3035" s="11">
        <v>46097</v>
      </c>
      <c r="O3035" s="11">
        <v>46097</v>
      </c>
    </row>
    <row r="3036" s="2" customFormat="1" ht="30" hidden="1" customHeight="1">
      <c r="A3036" s="5" t="s">
        <v>15</v>
      </c>
      <c r="B3036" s="5" t="s">
        <v>16</v>
      </c>
      <c r="C3036" s="6">
        <v>1329001752</v>
      </c>
      <c r="D3036" s="7" t="s">
        <v>3136</v>
      </c>
      <c r="E3036" s="7"/>
      <c r="F3036" s="8">
        <v>46097.396738935182</v>
      </c>
      <c r="G3036" s="8">
        <v>46097.442152835647</v>
      </c>
      <c r="H3036" s="9">
        <v>24</v>
      </c>
      <c r="I3036" s="6">
        <v>400413</v>
      </c>
      <c r="J3036" s="7" t="s">
        <v>172</v>
      </c>
      <c r="K3036" s="6">
        <v>153000158</v>
      </c>
      <c r="L3036" s="10"/>
      <c r="M3036" s="11">
        <v>47909</v>
      </c>
      <c r="N3036" s="11">
        <v>46097</v>
      </c>
      <c r="O3036" s="11">
        <v>46097</v>
      </c>
    </row>
    <row r="3037" s="2" customFormat="1" ht="30" hidden="1" customHeight="1">
      <c r="A3037" s="5" t="s">
        <v>15</v>
      </c>
      <c r="B3037" s="5" t="s">
        <v>16</v>
      </c>
      <c r="C3037" s="6">
        <v>1329001752</v>
      </c>
      <c r="D3037" s="7" t="s">
        <v>3137</v>
      </c>
      <c r="E3037" s="7"/>
      <c r="F3037" s="8">
        <v>46097.396738935182</v>
      </c>
      <c r="G3037" s="8">
        <v>46097.442866631944</v>
      </c>
      <c r="H3037" s="9">
        <v>24</v>
      </c>
      <c r="I3037" s="6">
        <v>400413</v>
      </c>
      <c r="J3037" s="7" t="s">
        <v>172</v>
      </c>
      <c r="K3037" s="6">
        <v>153000156</v>
      </c>
      <c r="L3037" s="10"/>
      <c r="M3037" s="11">
        <v>47908</v>
      </c>
      <c r="N3037" s="11">
        <v>46097</v>
      </c>
      <c r="O3037" s="11">
        <v>46097</v>
      </c>
    </row>
    <row r="3038" s="2" customFormat="1" ht="30" hidden="1" customHeight="1">
      <c r="A3038" s="5" t="s">
        <v>15</v>
      </c>
      <c r="B3038" s="5" t="s">
        <v>16</v>
      </c>
      <c r="C3038" s="6">
        <v>1329001755</v>
      </c>
      <c r="D3038" s="7" t="s">
        <v>3138</v>
      </c>
      <c r="E3038" s="7"/>
      <c r="F3038" s="8">
        <v>46098.406846817124</v>
      </c>
      <c r="G3038" s="8">
        <v>46098.471350243053</v>
      </c>
      <c r="H3038" s="9">
        <v>24</v>
      </c>
      <c r="I3038" s="6">
        <v>400413</v>
      </c>
      <c r="J3038" s="7" t="s">
        <v>172</v>
      </c>
      <c r="K3038" s="6">
        <v>153000165</v>
      </c>
      <c r="L3038" s="10">
        <v>46088</v>
      </c>
      <c r="M3038" s="11">
        <v>47913</v>
      </c>
      <c r="N3038" s="11">
        <v>46098</v>
      </c>
      <c r="O3038" s="11">
        <v>46098</v>
      </c>
    </row>
    <row r="3039" s="2" customFormat="1" ht="30" hidden="1" customHeight="1">
      <c r="A3039" s="5" t="s">
        <v>15</v>
      </c>
      <c r="B3039" s="5" t="s">
        <v>16</v>
      </c>
      <c r="C3039" s="6">
        <v>1329001755</v>
      </c>
      <c r="D3039" s="7" t="s">
        <v>3139</v>
      </c>
      <c r="E3039" s="7"/>
      <c r="F3039" s="8">
        <v>46098.406846817124</v>
      </c>
      <c r="G3039" s="8">
        <v>46098.474198842589</v>
      </c>
      <c r="H3039" s="9">
        <v>4</v>
      </c>
      <c r="I3039" s="6">
        <v>400398</v>
      </c>
      <c r="J3039" s="7" t="s">
        <v>1093</v>
      </c>
      <c r="K3039" s="6">
        <v>153000097</v>
      </c>
      <c r="L3039" s="10">
        <v>46063</v>
      </c>
      <c r="M3039" s="11">
        <v>47888</v>
      </c>
      <c r="N3039" s="11">
        <v>46098</v>
      </c>
      <c r="O3039" s="11">
        <v>46098</v>
      </c>
    </row>
    <row r="3040" s="2" customFormat="1" ht="30" hidden="1" customHeight="1">
      <c r="A3040" s="5" t="s">
        <v>15</v>
      </c>
      <c r="B3040" s="5" t="s">
        <v>16</v>
      </c>
      <c r="C3040" s="6">
        <v>1329001755</v>
      </c>
      <c r="D3040" s="7" t="s">
        <v>3140</v>
      </c>
      <c r="E3040" s="7"/>
      <c r="F3040" s="8">
        <v>46098.406846817124</v>
      </c>
      <c r="G3040" s="8">
        <v>46098.474072083329</v>
      </c>
      <c r="H3040" s="9">
        <v>4</v>
      </c>
      <c r="I3040" s="6">
        <v>400398</v>
      </c>
      <c r="J3040" s="7" t="s">
        <v>1093</v>
      </c>
      <c r="K3040" s="6">
        <v>153000097</v>
      </c>
      <c r="L3040" s="10">
        <v>46063</v>
      </c>
      <c r="M3040" s="11">
        <v>47888</v>
      </c>
      <c r="N3040" s="11">
        <v>46098</v>
      </c>
      <c r="O3040" s="11">
        <v>46098</v>
      </c>
    </row>
    <row r="3041" s="2" customFormat="1" ht="30" hidden="1" customHeight="1">
      <c r="A3041" s="5" t="s">
        <v>15</v>
      </c>
      <c r="B3041" s="5" t="s">
        <v>16</v>
      </c>
      <c r="C3041" s="6">
        <v>1329001755</v>
      </c>
      <c r="D3041" s="7" t="s">
        <v>3141</v>
      </c>
      <c r="E3041" s="7"/>
      <c r="F3041" s="8">
        <v>46098.406846817124</v>
      </c>
      <c r="G3041" s="8">
        <v>46098.472575451386</v>
      </c>
      <c r="H3041" s="9">
        <v>4</v>
      </c>
      <c r="I3041" s="6">
        <v>400398</v>
      </c>
      <c r="J3041" s="7" t="s">
        <v>1093</v>
      </c>
      <c r="K3041" s="6">
        <v>153000097</v>
      </c>
      <c r="L3041" s="10">
        <v>46063</v>
      </c>
      <c r="M3041" s="11">
        <v>47888</v>
      </c>
      <c r="N3041" s="11">
        <v>46098</v>
      </c>
      <c r="O3041" s="11">
        <v>46098</v>
      </c>
    </row>
    <row r="3042" s="2" customFormat="1" ht="30" hidden="1" customHeight="1">
      <c r="A3042" s="5" t="s">
        <v>15</v>
      </c>
      <c r="B3042" s="5" t="s">
        <v>16</v>
      </c>
      <c r="C3042" s="6">
        <v>1329001755</v>
      </c>
      <c r="D3042" s="7" t="s">
        <v>3142</v>
      </c>
      <c r="E3042" s="7"/>
      <c r="F3042" s="8">
        <v>46098.406846817124</v>
      </c>
      <c r="G3042" s="8">
        <v>46098.473863634259</v>
      </c>
      <c r="H3042" s="9">
        <v>4</v>
      </c>
      <c r="I3042" s="6">
        <v>400398</v>
      </c>
      <c r="J3042" s="7" t="s">
        <v>1093</v>
      </c>
      <c r="K3042" s="6">
        <v>153000097</v>
      </c>
      <c r="L3042" s="10">
        <v>46063</v>
      </c>
      <c r="M3042" s="11">
        <v>47888</v>
      </c>
      <c r="N3042" s="11">
        <v>46098</v>
      </c>
      <c r="O3042" s="11">
        <v>46098</v>
      </c>
    </row>
    <row r="3043" s="2" customFormat="1" ht="30" hidden="1" customHeight="1">
      <c r="A3043" s="5" t="s">
        <v>15</v>
      </c>
      <c r="B3043" s="5" t="s">
        <v>16</v>
      </c>
      <c r="C3043" s="6">
        <v>1329001755</v>
      </c>
      <c r="D3043" s="7" t="s">
        <v>3143</v>
      </c>
      <c r="E3043" s="7"/>
      <c r="F3043" s="8">
        <v>46098.406846817124</v>
      </c>
      <c r="G3043" s="8">
        <v>46098.473731608792</v>
      </c>
      <c r="H3043" s="9">
        <v>4</v>
      </c>
      <c r="I3043" s="6">
        <v>400398</v>
      </c>
      <c r="J3043" s="7" t="s">
        <v>1093</v>
      </c>
      <c r="K3043" s="6">
        <v>153000097</v>
      </c>
      <c r="L3043" s="10">
        <v>46063</v>
      </c>
      <c r="M3043" s="11">
        <v>47888</v>
      </c>
      <c r="N3043" s="11">
        <v>46098</v>
      </c>
      <c r="O3043" s="11">
        <v>46098</v>
      </c>
    </row>
    <row r="3044" s="2" customFormat="1" ht="30" hidden="1" customHeight="1">
      <c r="A3044" s="5" t="s">
        <v>15</v>
      </c>
      <c r="B3044" s="5" t="s">
        <v>16</v>
      </c>
      <c r="C3044" s="6">
        <v>1329001755</v>
      </c>
      <c r="D3044" s="7" t="s">
        <v>3144</v>
      </c>
      <c r="E3044" s="7"/>
      <c r="F3044" s="8">
        <v>46098.406846817124</v>
      </c>
      <c r="G3044" s="8">
        <v>46098.473623888887</v>
      </c>
      <c r="H3044" s="9">
        <v>4</v>
      </c>
      <c r="I3044" s="6">
        <v>400398</v>
      </c>
      <c r="J3044" s="7" t="s">
        <v>1093</v>
      </c>
      <c r="K3044" s="6">
        <v>153000097</v>
      </c>
      <c r="L3044" s="10">
        <v>46063</v>
      </c>
      <c r="M3044" s="11">
        <v>47888</v>
      </c>
      <c r="N3044" s="11">
        <v>46098</v>
      </c>
      <c r="O3044" s="11">
        <v>46098</v>
      </c>
    </row>
    <row r="3045" s="2" customFormat="1" ht="30" hidden="1" customHeight="1">
      <c r="A3045" s="5" t="s">
        <v>15</v>
      </c>
      <c r="B3045" s="5" t="s">
        <v>16</v>
      </c>
      <c r="C3045" s="6">
        <v>1329001755</v>
      </c>
      <c r="D3045" s="7" t="s">
        <v>3145</v>
      </c>
      <c r="E3045" s="7"/>
      <c r="F3045" s="8">
        <v>46098.406846817124</v>
      </c>
      <c r="G3045" s="8">
        <v>46098.473410925923</v>
      </c>
      <c r="H3045" s="9">
        <v>4</v>
      </c>
      <c r="I3045" s="6">
        <v>400398</v>
      </c>
      <c r="J3045" s="7" t="s">
        <v>1093</v>
      </c>
      <c r="K3045" s="6">
        <v>153000097</v>
      </c>
      <c r="L3045" s="10">
        <v>46063</v>
      </c>
      <c r="M3045" s="11">
        <v>47888</v>
      </c>
      <c r="N3045" s="11">
        <v>46098</v>
      </c>
      <c r="O3045" s="11">
        <v>46098</v>
      </c>
    </row>
    <row r="3046" s="2" customFormat="1" ht="30" hidden="1" customHeight="1">
      <c r="A3046" s="5" t="s">
        <v>15</v>
      </c>
      <c r="B3046" s="5" t="s">
        <v>16</v>
      </c>
      <c r="C3046" s="6">
        <v>1329001755</v>
      </c>
      <c r="D3046" s="7" t="s">
        <v>3146</v>
      </c>
      <c r="E3046" s="7"/>
      <c r="F3046" s="8">
        <v>46098.406846817124</v>
      </c>
      <c r="G3046" s="8">
        <v>46098.473270277776</v>
      </c>
      <c r="H3046" s="9">
        <v>4</v>
      </c>
      <c r="I3046" s="6">
        <v>400398</v>
      </c>
      <c r="J3046" s="7" t="s">
        <v>1093</v>
      </c>
      <c r="K3046" s="6">
        <v>153000097</v>
      </c>
      <c r="L3046" s="10">
        <v>46063</v>
      </c>
      <c r="M3046" s="11">
        <v>47888</v>
      </c>
      <c r="N3046" s="11">
        <v>46098</v>
      </c>
      <c r="O3046" s="11">
        <v>46098</v>
      </c>
    </row>
    <row r="3047" s="2" customFormat="1" ht="30" hidden="1" customHeight="1">
      <c r="A3047" s="5" t="s">
        <v>15</v>
      </c>
      <c r="B3047" s="5" t="s">
        <v>16</v>
      </c>
      <c r="C3047" s="6">
        <v>1329001755</v>
      </c>
      <c r="D3047" s="7" t="s">
        <v>3147</v>
      </c>
      <c r="E3047" s="7"/>
      <c r="F3047" s="8">
        <v>46098.406846817124</v>
      </c>
      <c r="G3047" s="8">
        <v>46098.473127187499</v>
      </c>
      <c r="H3047" s="9">
        <v>4</v>
      </c>
      <c r="I3047" s="6">
        <v>400398</v>
      </c>
      <c r="J3047" s="7" t="s">
        <v>1093</v>
      </c>
      <c r="K3047" s="6">
        <v>153000097</v>
      </c>
      <c r="L3047" s="10">
        <v>46063</v>
      </c>
      <c r="M3047" s="11">
        <v>47888</v>
      </c>
      <c r="N3047" s="11">
        <v>46098</v>
      </c>
      <c r="O3047" s="11">
        <v>46098</v>
      </c>
    </row>
    <row r="3048" s="2" customFormat="1" ht="30" hidden="1" customHeight="1">
      <c r="A3048" s="5" t="s">
        <v>15</v>
      </c>
      <c r="B3048" s="5" t="s">
        <v>16</v>
      </c>
      <c r="C3048" s="6">
        <v>1329001755</v>
      </c>
      <c r="D3048" s="7" t="s">
        <v>3148</v>
      </c>
      <c r="E3048" s="7"/>
      <c r="F3048" s="8">
        <v>46098.406846817124</v>
      </c>
      <c r="G3048" s="8">
        <v>46098.472980289349</v>
      </c>
      <c r="H3048" s="9">
        <v>4</v>
      </c>
      <c r="I3048" s="6">
        <v>400398</v>
      </c>
      <c r="J3048" s="7" t="s">
        <v>1093</v>
      </c>
      <c r="K3048" s="6">
        <v>153000097</v>
      </c>
      <c r="L3048" s="10">
        <v>46063</v>
      </c>
      <c r="M3048" s="11">
        <v>47888</v>
      </c>
      <c r="N3048" s="11">
        <v>46098</v>
      </c>
      <c r="O3048" s="11">
        <v>46098</v>
      </c>
    </row>
    <row r="3049" s="2" customFormat="1" ht="30" hidden="1" customHeight="1">
      <c r="A3049" s="5" t="s">
        <v>15</v>
      </c>
      <c r="B3049" s="5" t="s">
        <v>16</v>
      </c>
      <c r="C3049" s="6">
        <v>1329001755</v>
      </c>
      <c r="D3049" s="7" t="s">
        <v>3149</v>
      </c>
      <c r="E3049" s="7"/>
      <c r="F3049" s="8">
        <v>46098.406846817124</v>
      </c>
      <c r="G3049" s="8">
        <v>46098.47279670139</v>
      </c>
      <c r="H3049" s="9">
        <v>4</v>
      </c>
      <c r="I3049" s="6">
        <v>400398</v>
      </c>
      <c r="J3049" s="7" t="s">
        <v>1093</v>
      </c>
      <c r="K3049" s="6">
        <v>153000097</v>
      </c>
      <c r="L3049" s="10">
        <v>46063</v>
      </c>
      <c r="M3049" s="11">
        <v>47888</v>
      </c>
      <c r="N3049" s="11">
        <v>46098</v>
      </c>
      <c r="O3049" s="11">
        <v>46098</v>
      </c>
    </row>
    <row r="3050" s="2" customFormat="1" ht="30" hidden="1" customHeight="1">
      <c r="A3050" s="5" t="s">
        <v>15</v>
      </c>
      <c r="B3050" s="5" t="s">
        <v>16</v>
      </c>
      <c r="C3050" s="6">
        <v>1329001755</v>
      </c>
      <c r="D3050" s="7" t="s">
        <v>3150</v>
      </c>
      <c r="E3050" s="7"/>
      <c r="F3050" s="8">
        <v>46098.406846817124</v>
      </c>
      <c r="G3050" s="8">
        <v>46098.472697997684</v>
      </c>
      <c r="H3050" s="9">
        <v>4</v>
      </c>
      <c r="I3050" s="6">
        <v>400398</v>
      </c>
      <c r="J3050" s="7" t="s">
        <v>1093</v>
      </c>
      <c r="K3050" s="6">
        <v>153000097</v>
      </c>
      <c r="L3050" s="10">
        <v>46063</v>
      </c>
      <c r="M3050" s="11">
        <v>47888</v>
      </c>
      <c r="N3050" s="11">
        <v>46098</v>
      </c>
      <c r="O3050" s="11">
        <v>46098</v>
      </c>
    </row>
    <row r="3051" s="2" customFormat="1" ht="30" hidden="1" customHeight="1">
      <c r="A3051" s="5" t="s">
        <v>15</v>
      </c>
      <c r="B3051" s="5" t="s">
        <v>16</v>
      </c>
      <c r="C3051" s="6">
        <v>1329001755</v>
      </c>
      <c r="D3051" s="7" t="s">
        <v>3151</v>
      </c>
      <c r="E3051" s="7"/>
      <c r="F3051" s="8">
        <v>46098.406846817124</v>
      </c>
      <c r="G3051" s="8">
        <v>46098.472211631939</v>
      </c>
      <c r="H3051" s="9">
        <v>24</v>
      </c>
      <c r="I3051" s="6">
        <v>400413</v>
      </c>
      <c r="J3051" s="7" t="s">
        <v>172</v>
      </c>
      <c r="K3051" s="6">
        <v>153000165</v>
      </c>
      <c r="L3051" s="10">
        <v>46088</v>
      </c>
      <c r="M3051" s="11">
        <v>47913</v>
      </c>
      <c r="N3051" s="11">
        <v>46098</v>
      </c>
      <c r="O3051" s="11">
        <v>46098</v>
      </c>
    </row>
    <row r="3052" s="2" customFormat="1" ht="30" hidden="1" customHeight="1">
      <c r="A3052" s="5" t="s">
        <v>15</v>
      </c>
      <c r="B3052" s="5" t="s">
        <v>16</v>
      </c>
      <c r="C3052" s="6">
        <v>1329001755</v>
      </c>
      <c r="D3052" s="7" t="s">
        <v>3152</v>
      </c>
      <c r="E3052" s="7"/>
      <c r="F3052" s="8">
        <v>46098.406846817124</v>
      </c>
      <c r="G3052" s="8">
        <v>46098.471772557867</v>
      </c>
      <c r="H3052" s="9">
        <v>24</v>
      </c>
      <c r="I3052" s="6">
        <v>400413</v>
      </c>
      <c r="J3052" s="7" t="s">
        <v>172</v>
      </c>
      <c r="K3052" s="6">
        <v>153000165</v>
      </c>
      <c r="L3052" s="10">
        <v>46088</v>
      </c>
      <c r="M3052" s="11">
        <v>47913</v>
      </c>
      <c r="N3052" s="11">
        <v>46098</v>
      </c>
      <c r="O3052" s="11">
        <v>46098</v>
      </c>
    </row>
    <row r="3053" s="2" customFormat="1" ht="30" hidden="1" customHeight="1">
      <c r="A3053" s="5" t="s">
        <v>15</v>
      </c>
      <c r="B3053" s="5" t="s">
        <v>16</v>
      </c>
      <c r="C3053" s="6">
        <v>1329001755</v>
      </c>
      <c r="D3053" s="7" t="s">
        <v>3153</v>
      </c>
      <c r="E3053" s="7"/>
      <c r="F3053" s="8">
        <v>46098.406846817124</v>
      </c>
      <c r="G3053" s="8">
        <v>46098.471666469908</v>
      </c>
      <c r="H3053" s="9">
        <v>24</v>
      </c>
      <c r="I3053" s="6">
        <v>400413</v>
      </c>
      <c r="J3053" s="7" t="s">
        <v>172</v>
      </c>
      <c r="K3053" s="6">
        <v>153000165</v>
      </c>
      <c r="L3053" s="10">
        <v>46088</v>
      </c>
      <c r="M3053" s="11">
        <v>47913</v>
      </c>
      <c r="N3053" s="11">
        <v>46098</v>
      </c>
      <c r="O3053" s="11">
        <v>46098</v>
      </c>
    </row>
    <row r="3054" s="2" customFormat="1" ht="30" hidden="1" customHeight="1">
      <c r="A3054" s="5" t="s">
        <v>15</v>
      </c>
      <c r="B3054" s="5" t="s">
        <v>16</v>
      </c>
      <c r="C3054" s="6">
        <v>1329001755</v>
      </c>
      <c r="D3054" s="7" t="s">
        <v>3154</v>
      </c>
      <c r="E3054" s="7"/>
      <c r="F3054" s="8">
        <v>46098.406846817124</v>
      </c>
      <c r="G3054" s="8">
        <v>46098.47144765046</v>
      </c>
      <c r="H3054" s="9">
        <v>24</v>
      </c>
      <c r="I3054" s="6">
        <v>400413</v>
      </c>
      <c r="J3054" s="7" t="s">
        <v>172</v>
      </c>
      <c r="K3054" s="6">
        <v>153000165</v>
      </c>
      <c r="L3054" s="10">
        <v>46088</v>
      </c>
      <c r="M3054" s="11">
        <v>47913</v>
      </c>
      <c r="N3054" s="11">
        <v>46098</v>
      </c>
      <c r="O3054" s="11">
        <v>46098</v>
      </c>
    </row>
    <row r="3055" s="2" customFormat="1" ht="30" hidden="1" customHeight="1">
      <c r="A3055" s="5" t="s">
        <v>15</v>
      </c>
      <c r="B3055" s="5" t="s">
        <v>16</v>
      </c>
      <c r="C3055" s="6">
        <v>1329001755</v>
      </c>
      <c r="D3055" s="7" t="s">
        <v>3155</v>
      </c>
      <c r="E3055" s="7"/>
      <c r="F3055" s="8">
        <v>46098.406846817124</v>
      </c>
      <c r="G3055" s="8">
        <v>46098.471179409724</v>
      </c>
      <c r="H3055" s="9">
        <v>24</v>
      </c>
      <c r="I3055" s="6">
        <v>400413</v>
      </c>
      <c r="J3055" s="7" t="s">
        <v>172</v>
      </c>
      <c r="K3055" s="6">
        <v>153000158</v>
      </c>
      <c r="L3055" s="10"/>
      <c r="M3055" s="11">
        <v>47909</v>
      </c>
      <c r="N3055" s="11">
        <v>46098</v>
      </c>
      <c r="O3055" s="11">
        <v>46098</v>
      </c>
    </row>
    <row r="3056" s="2" customFormat="1" ht="30" hidden="1" customHeight="1">
      <c r="A3056" s="5" t="s">
        <v>15</v>
      </c>
      <c r="B3056" s="5" t="s">
        <v>16</v>
      </c>
      <c r="C3056" s="6">
        <v>1329001755</v>
      </c>
      <c r="D3056" s="7" t="s">
        <v>3156</v>
      </c>
      <c r="E3056" s="7"/>
      <c r="F3056" s="8">
        <v>46098.406846817124</v>
      </c>
      <c r="G3056" s="8">
        <v>46098.471019803241</v>
      </c>
      <c r="H3056" s="9">
        <v>24</v>
      </c>
      <c r="I3056" s="6">
        <v>400413</v>
      </c>
      <c r="J3056" s="7" t="s">
        <v>172</v>
      </c>
      <c r="K3056" s="6">
        <v>153000165</v>
      </c>
      <c r="L3056" s="10">
        <v>46088</v>
      </c>
      <c r="M3056" s="11">
        <v>47913</v>
      </c>
      <c r="N3056" s="11">
        <v>46098</v>
      </c>
      <c r="O3056" s="11">
        <v>46098</v>
      </c>
    </row>
    <row r="3057" s="2" customFormat="1" ht="30" hidden="1" customHeight="1">
      <c r="A3057" s="5" t="s">
        <v>15</v>
      </c>
      <c r="B3057" s="5" t="s">
        <v>16</v>
      </c>
      <c r="C3057" s="6">
        <v>1329001755</v>
      </c>
      <c r="D3057" s="7" t="s">
        <v>3157</v>
      </c>
      <c r="E3057" s="7"/>
      <c r="F3057" s="8">
        <v>46098.406846817124</v>
      </c>
      <c r="G3057" s="8">
        <v>46098.470833622683</v>
      </c>
      <c r="H3057" s="9">
        <v>24</v>
      </c>
      <c r="I3057" s="6">
        <v>400413</v>
      </c>
      <c r="J3057" s="7" t="s">
        <v>172</v>
      </c>
      <c r="K3057" s="6">
        <v>153000165</v>
      </c>
      <c r="L3057" s="10">
        <v>46088</v>
      </c>
      <c r="M3057" s="11">
        <v>47913</v>
      </c>
      <c r="N3057" s="11">
        <v>46098</v>
      </c>
      <c r="O3057" s="11">
        <v>46098</v>
      </c>
    </row>
    <row r="3058" s="2" customFormat="1" ht="30" hidden="1" customHeight="1">
      <c r="A3058" s="5" t="s">
        <v>15</v>
      </c>
      <c r="B3058" s="5" t="s">
        <v>16</v>
      </c>
      <c r="C3058" s="6">
        <v>1329001755</v>
      </c>
      <c r="D3058" s="7" t="s">
        <v>3158</v>
      </c>
      <c r="E3058" s="7"/>
      <c r="F3058" s="8">
        <v>46098.406846817124</v>
      </c>
      <c r="G3058" s="8">
        <v>46098.470625543981</v>
      </c>
      <c r="H3058" s="9">
        <v>24</v>
      </c>
      <c r="I3058" s="6">
        <v>400413</v>
      </c>
      <c r="J3058" s="7" t="s">
        <v>172</v>
      </c>
      <c r="K3058" s="6">
        <v>153000165</v>
      </c>
      <c r="L3058" s="10">
        <v>46088</v>
      </c>
      <c r="M3058" s="11">
        <v>47913</v>
      </c>
      <c r="N3058" s="11">
        <v>46098</v>
      </c>
      <c r="O3058" s="11">
        <v>46098</v>
      </c>
    </row>
    <row r="3059" s="2" customFormat="1" ht="30" hidden="1" customHeight="1">
      <c r="A3059" s="5" t="s">
        <v>15</v>
      </c>
      <c r="B3059" s="5" t="s">
        <v>16</v>
      </c>
      <c r="C3059" s="6">
        <v>1329001755</v>
      </c>
      <c r="D3059" s="7" t="s">
        <v>3159</v>
      </c>
      <c r="E3059" s="7"/>
      <c r="F3059" s="8">
        <v>46098.406846817124</v>
      </c>
      <c r="G3059" s="8">
        <v>46098.470513333334</v>
      </c>
      <c r="H3059" s="9">
        <v>24</v>
      </c>
      <c r="I3059" s="6">
        <v>400413</v>
      </c>
      <c r="J3059" s="7" t="s">
        <v>172</v>
      </c>
      <c r="K3059" s="6">
        <v>153000165</v>
      </c>
      <c r="L3059" s="10">
        <v>46088</v>
      </c>
      <c r="M3059" s="11">
        <v>47913</v>
      </c>
      <c r="N3059" s="11">
        <v>46098</v>
      </c>
      <c r="O3059" s="11">
        <v>46098</v>
      </c>
    </row>
    <row r="3060" s="2" customFormat="1" ht="30" hidden="1" customHeight="1">
      <c r="A3060" s="5" t="s">
        <v>111</v>
      </c>
      <c r="B3060" s="5" t="s">
        <v>16</v>
      </c>
      <c r="C3060" s="6">
        <v>1329001750</v>
      </c>
      <c r="D3060" s="7" t="s">
        <v>3160</v>
      </c>
      <c r="E3060" s="7"/>
      <c r="F3060" s="8">
        <v>46098.422151319442</v>
      </c>
      <c r="G3060" s="8">
        <v>46098.464213553241</v>
      </c>
      <c r="H3060" s="9">
        <v>24</v>
      </c>
      <c r="I3060" s="6">
        <v>400413</v>
      </c>
      <c r="J3060" s="7" t="s">
        <v>172</v>
      </c>
      <c r="K3060" s="6">
        <v>153000156</v>
      </c>
      <c r="L3060" s="10"/>
      <c r="M3060" s="11">
        <v>47908</v>
      </c>
      <c r="N3060" s="11"/>
      <c r="O3060" s="11"/>
    </row>
    <row r="3061" s="2" customFormat="1" ht="30" hidden="1" customHeight="1">
      <c r="A3061" s="5" t="s">
        <v>111</v>
      </c>
      <c r="B3061" s="5" t="s">
        <v>16</v>
      </c>
      <c r="C3061" s="6">
        <v>1329001750</v>
      </c>
      <c r="D3061" s="7" t="s">
        <v>3161</v>
      </c>
      <c r="E3061" s="7"/>
      <c r="F3061" s="8">
        <v>46098.422151319442</v>
      </c>
      <c r="G3061" s="8">
        <v>46098.471988124998</v>
      </c>
      <c r="H3061" s="9">
        <v>24</v>
      </c>
      <c r="I3061" s="6">
        <v>400413</v>
      </c>
      <c r="J3061" s="7" t="s">
        <v>172</v>
      </c>
      <c r="K3061" s="6">
        <v>153000156</v>
      </c>
      <c r="L3061" s="10"/>
      <c r="M3061" s="11">
        <v>47908</v>
      </c>
      <c r="N3061" s="11"/>
      <c r="O3061" s="11"/>
    </row>
    <row r="3062" s="2" customFormat="1" ht="30" hidden="1" customHeight="1">
      <c r="A3062" s="5" t="s">
        <v>111</v>
      </c>
      <c r="B3062" s="5" t="s">
        <v>16</v>
      </c>
      <c r="C3062" s="6">
        <v>1329001750</v>
      </c>
      <c r="D3062" s="7" t="s">
        <v>3162</v>
      </c>
      <c r="E3062" s="7"/>
      <c r="F3062" s="8">
        <v>46098.422151319442</v>
      </c>
      <c r="G3062" s="8">
        <v>46098.471693090272</v>
      </c>
      <c r="H3062" s="9">
        <v>24</v>
      </c>
      <c r="I3062" s="6">
        <v>400413</v>
      </c>
      <c r="J3062" s="7" t="s">
        <v>172</v>
      </c>
      <c r="K3062" s="6">
        <v>153000156</v>
      </c>
      <c r="L3062" s="10"/>
      <c r="M3062" s="11">
        <v>47908</v>
      </c>
      <c r="N3062" s="11"/>
      <c r="O3062" s="11"/>
    </row>
    <row r="3063" s="2" customFormat="1" ht="30" hidden="1" customHeight="1">
      <c r="A3063" s="5" t="s">
        <v>111</v>
      </c>
      <c r="B3063" s="5" t="s">
        <v>16</v>
      </c>
      <c r="C3063" s="6">
        <v>1329001750</v>
      </c>
      <c r="D3063" s="7" t="s">
        <v>3163</v>
      </c>
      <c r="E3063" s="7"/>
      <c r="F3063" s="8">
        <v>46098.422151319442</v>
      </c>
      <c r="G3063" s="8">
        <v>46098.471435081017</v>
      </c>
      <c r="H3063" s="9">
        <v>24</v>
      </c>
      <c r="I3063" s="6">
        <v>400413</v>
      </c>
      <c r="J3063" s="7" t="s">
        <v>172</v>
      </c>
      <c r="K3063" s="6">
        <v>153000156</v>
      </c>
      <c r="L3063" s="10"/>
      <c r="M3063" s="11">
        <v>47908</v>
      </c>
      <c r="N3063" s="11"/>
      <c r="O3063" s="11"/>
    </row>
    <row r="3064" s="2" customFormat="1" ht="30" hidden="1" customHeight="1">
      <c r="A3064" s="5" t="s">
        <v>111</v>
      </c>
      <c r="B3064" s="5" t="s">
        <v>16</v>
      </c>
      <c r="C3064" s="6">
        <v>1329001750</v>
      </c>
      <c r="D3064" s="7" t="s">
        <v>3164</v>
      </c>
      <c r="E3064" s="7"/>
      <c r="F3064" s="8">
        <v>46098.422151319442</v>
      </c>
      <c r="G3064" s="8">
        <v>46098.470711400463</v>
      </c>
      <c r="H3064" s="9">
        <v>24</v>
      </c>
      <c r="I3064" s="6">
        <v>400413</v>
      </c>
      <c r="J3064" s="7" t="s">
        <v>172</v>
      </c>
      <c r="K3064" s="6">
        <v>153000156</v>
      </c>
      <c r="L3064" s="10"/>
      <c r="M3064" s="11">
        <v>47908</v>
      </c>
      <c r="N3064" s="11"/>
      <c r="O3064" s="11"/>
    </row>
    <row r="3065" s="2" customFormat="1" ht="30" hidden="1" customHeight="1">
      <c r="A3065" s="5" t="s">
        <v>111</v>
      </c>
      <c r="B3065" s="5" t="s">
        <v>16</v>
      </c>
      <c r="C3065" s="6">
        <v>1329001750</v>
      </c>
      <c r="D3065" s="7" t="s">
        <v>3165</v>
      </c>
      <c r="E3065" s="7"/>
      <c r="F3065" s="8">
        <v>46098.422151319442</v>
      </c>
      <c r="G3065" s="8">
        <v>46098.470450312496</v>
      </c>
      <c r="H3065" s="9">
        <v>24</v>
      </c>
      <c r="I3065" s="6">
        <v>400413</v>
      </c>
      <c r="J3065" s="7" t="s">
        <v>172</v>
      </c>
      <c r="K3065" s="6">
        <v>153000156</v>
      </c>
      <c r="L3065" s="10"/>
      <c r="M3065" s="11">
        <v>47908</v>
      </c>
      <c r="N3065" s="11"/>
      <c r="O3065" s="11"/>
    </row>
    <row r="3066" s="2" customFormat="1" ht="30" hidden="1" customHeight="1">
      <c r="A3066" s="5" t="s">
        <v>111</v>
      </c>
      <c r="B3066" s="5" t="s">
        <v>16</v>
      </c>
      <c r="C3066" s="6">
        <v>1329001750</v>
      </c>
      <c r="D3066" s="7" t="s">
        <v>3166</v>
      </c>
      <c r="E3066" s="7"/>
      <c r="F3066" s="8">
        <v>46098.422151319442</v>
      </c>
      <c r="G3066" s="8">
        <v>46098.470154710645</v>
      </c>
      <c r="H3066" s="9">
        <v>24</v>
      </c>
      <c r="I3066" s="6">
        <v>400413</v>
      </c>
      <c r="J3066" s="7" t="s">
        <v>172</v>
      </c>
      <c r="K3066" s="6">
        <v>153000156</v>
      </c>
      <c r="L3066" s="10"/>
      <c r="M3066" s="11">
        <v>47908</v>
      </c>
      <c r="N3066" s="11"/>
      <c r="O3066" s="11"/>
    </row>
    <row r="3067" s="2" customFormat="1" ht="30" hidden="1" customHeight="1">
      <c r="A3067" s="5" t="s">
        <v>111</v>
      </c>
      <c r="B3067" s="5" t="s">
        <v>16</v>
      </c>
      <c r="C3067" s="6">
        <v>1329001750</v>
      </c>
      <c r="D3067" s="7" t="s">
        <v>3167</v>
      </c>
      <c r="E3067" s="7"/>
      <c r="F3067" s="8">
        <v>46098.422151319442</v>
      </c>
      <c r="G3067" s="8">
        <v>46098.471021203703</v>
      </c>
      <c r="H3067" s="9">
        <v>24</v>
      </c>
      <c r="I3067" s="6">
        <v>400413</v>
      </c>
      <c r="J3067" s="7" t="s">
        <v>172</v>
      </c>
      <c r="K3067" s="6">
        <v>153000156</v>
      </c>
      <c r="L3067" s="10"/>
      <c r="M3067" s="11">
        <v>47908</v>
      </c>
      <c r="N3067" s="11"/>
      <c r="O3067" s="11"/>
    </row>
    <row r="3068" s="2" customFormat="1" ht="30" hidden="1" customHeight="1">
      <c r="A3068" s="5" t="s">
        <v>111</v>
      </c>
      <c r="B3068" s="5" t="s">
        <v>16</v>
      </c>
      <c r="C3068" s="6">
        <v>1329001750</v>
      </c>
      <c r="D3068" s="7" t="s">
        <v>3168</v>
      </c>
      <c r="E3068" s="7"/>
      <c r="F3068" s="8">
        <v>46098.422151319442</v>
      </c>
      <c r="G3068" s="8">
        <v>46098.469812916665</v>
      </c>
      <c r="H3068" s="9">
        <v>24</v>
      </c>
      <c r="I3068" s="6">
        <v>400413</v>
      </c>
      <c r="J3068" s="7" t="s">
        <v>172</v>
      </c>
      <c r="K3068" s="6">
        <v>153000156</v>
      </c>
      <c r="L3068" s="10"/>
      <c r="M3068" s="11">
        <v>47908</v>
      </c>
      <c r="N3068" s="11"/>
      <c r="O3068" s="11"/>
    </row>
    <row r="3069" s="2" customFormat="1" ht="30" hidden="1" customHeight="1">
      <c r="A3069" s="5" t="s">
        <v>111</v>
      </c>
      <c r="B3069" s="5" t="s">
        <v>16</v>
      </c>
      <c r="C3069" s="6">
        <v>1329001750</v>
      </c>
      <c r="D3069" s="7" t="s">
        <v>3169</v>
      </c>
      <c r="E3069" s="7"/>
      <c r="F3069" s="8">
        <v>46098.422151319442</v>
      </c>
      <c r="G3069" s="8">
        <v>46098.469542303239</v>
      </c>
      <c r="H3069" s="9">
        <v>24</v>
      </c>
      <c r="I3069" s="6">
        <v>400413</v>
      </c>
      <c r="J3069" s="7" t="s">
        <v>172</v>
      </c>
      <c r="K3069" s="6">
        <v>153000156</v>
      </c>
      <c r="L3069" s="10"/>
      <c r="M3069" s="11">
        <v>47908</v>
      </c>
      <c r="N3069" s="11"/>
      <c r="O3069" s="11"/>
    </row>
    <row r="3070" s="2" customFormat="1" ht="30" hidden="1" customHeight="1">
      <c r="A3070" s="5" t="s">
        <v>111</v>
      </c>
      <c r="B3070" s="5" t="s">
        <v>16</v>
      </c>
      <c r="C3070" s="6">
        <v>1329001750</v>
      </c>
      <c r="D3070" s="7" t="s">
        <v>3170</v>
      </c>
      <c r="E3070" s="7"/>
      <c r="F3070" s="8">
        <v>46098.422151319442</v>
      </c>
      <c r="G3070" s="8">
        <v>46098.46911716435</v>
      </c>
      <c r="H3070" s="9">
        <v>24</v>
      </c>
      <c r="I3070" s="6">
        <v>400413</v>
      </c>
      <c r="J3070" s="7" t="s">
        <v>172</v>
      </c>
      <c r="K3070" s="6">
        <v>153000156</v>
      </c>
      <c r="L3070" s="10"/>
      <c r="M3070" s="11">
        <v>47908</v>
      </c>
      <c r="N3070" s="11"/>
      <c r="O3070" s="11"/>
    </row>
    <row r="3071" s="2" customFormat="1" ht="30" hidden="1" customHeight="1">
      <c r="A3071" s="5" t="s">
        <v>111</v>
      </c>
      <c r="B3071" s="5" t="s">
        <v>16</v>
      </c>
      <c r="C3071" s="6">
        <v>1329001750</v>
      </c>
      <c r="D3071" s="7" t="s">
        <v>3171</v>
      </c>
      <c r="E3071" s="7"/>
      <c r="F3071" s="8">
        <v>46098.422151319442</v>
      </c>
      <c r="G3071" s="8">
        <v>46098.468849999997</v>
      </c>
      <c r="H3071" s="9">
        <v>24</v>
      </c>
      <c r="I3071" s="6">
        <v>400413</v>
      </c>
      <c r="J3071" s="7" t="s">
        <v>172</v>
      </c>
      <c r="K3071" s="6">
        <v>153000156</v>
      </c>
      <c r="L3071" s="10"/>
      <c r="M3071" s="11">
        <v>47908</v>
      </c>
      <c r="N3071" s="11"/>
      <c r="O3071" s="11"/>
    </row>
    <row r="3072" s="2" customFormat="1" ht="30" hidden="1" customHeight="1">
      <c r="A3072" s="5" t="s">
        <v>111</v>
      </c>
      <c r="B3072" s="5" t="s">
        <v>16</v>
      </c>
      <c r="C3072" s="6">
        <v>1329001750</v>
      </c>
      <c r="D3072" s="7" t="s">
        <v>3172</v>
      </c>
      <c r="E3072" s="7"/>
      <c r="F3072" s="8">
        <v>46098.422151319442</v>
      </c>
      <c r="G3072" s="8">
        <v>46098.468592152778</v>
      </c>
      <c r="H3072" s="9">
        <v>24</v>
      </c>
      <c r="I3072" s="6">
        <v>400413</v>
      </c>
      <c r="J3072" s="7" t="s">
        <v>172</v>
      </c>
      <c r="K3072" s="6">
        <v>153000156</v>
      </c>
      <c r="L3072" s="10"/>
      <c r="M3072" s="11">
        <v>47908</v>
      </c>
      <c r="N3072" s="11"/>
      <c r="O3072" s="11"/>
    </row>
    <row r="3073" s="2" customFormat="1" ht="30" hidden="1" customHeight="1">
      <c r="A3073" s="5" t="s">
        <v>111</v>
      </c>
      <c r="B3073" s="5" t="s">
        <v>16</v>
      </c>
      <c r="C3073" s="6">
        <v>1329001750</v>
      </c>
      <c r="D3073" s="7" t="s">
        <v>3173</v>
      </c>
      <c r="E3073" s="7"/>
      <c r="F3073" s="8">
        <v>46098.422151319442</v>
      </c>
      <c r="G3073" s="8">
        <v>46098.468301180554</v>
      </c>
      <c r="H3073" s="9">
        <v>24</v>
      </c>
      <c r="I3073" s="6">
        <v>400413</v>
      </c>
      <c r="J3073" s="7" t="s">
        <v>172</v>
      </c>
      <c r="K3073" s="6">
        <v>153000156</v>
      </c>
      <c r="L3073" s="10"/>
      <c r="M3073" s="11">
        <v>47908</v>
      </c>
      <c r="N3073" s="11"/>
      <c r="O3073" s="11"/>
    </row>
    <row r="3074" s="2" customFormat="1" ht="30" hidden="1" customHeight="1">
      <c r="A3074" s="5" t="s">
        <v>111</v>
      </c>
      <c r="B3074" s="5" t="s">
        <v>16</v>
      </c>
      <c r="C3074" s="6">
        <v>1329001750</v>
      </c>
      <c r="D3074" s="7" t="s">
        <v>3174</v>
      </c>
      <c r="E3074" s="7"/>
      <c r="F3074" s="8">
        <v>46098.422151319442</v>
      </c>
      <c r="G3074" s="8">
        <v>46098.467978668981</v>
      </c>
      <c r="H3074" s="9">
        <v>24</v>
      </c>
      <c r="I3074" s="6">
        <v>400413</v>
      </c>
      <c r="J3074" s="7" t="s">
        <v>172</v>
      </c>
      <c r="K3074" s="6">
        <v>153000156</v>
      </c>
      <c r="L3074" s="10"/>
      <c r="M3074" s="11">
        <v>47908</v>
      </c>
      <c r="N3074" s="11"/>
      <c r="O3074" s="11"/>
    </row>
    <row r="3075" s="2" customFormat="1" ht="30" hidden="1" customHeight="1">
      <c r="A3075" s="5" t="s">
        <v>111</v>
      </c>
      <c r="B3075" s="5" t="s">
        <v>16</v>
      </c>
      <c r="C3075" s="6">
        <v>1329001750</v>
      </c>
      <c r="D3075" s="7" t="s">
        <v>3175</v>
      </c>
      <c r="E3075" s="7"/>
      <c r="F3075" s="8">
        <v>46098.422151319442</v>
      </c>
      <c r="G3075" s="8">
        <v>46098.467648275458</v>
      </c>
      <c r="H3075" s="9">
        <v>24</v>
      </c>
      <c r="I3075" s="6">
        <v>400413</v>
      </c>
      <c r="J3075" s="7" t="s">
        <v>172</v>
      </c>
      <c r="K3075" s="6">
        <v>153000156</v>
      </c>
      <c r="L3075" s="10"/>
      <c r="M3075" s="11">
        <v>47908</v>
      </c>
      <c r="N3075" s="11"/>
      <c r="O3075" s="11"/>
    </row>
    <row r="3076" s="2" customFormat="1" ht="30" hidden="1" customHeight="1">
      <c r="A3076" s="5" t="s">
        <v>111</v>
      </c>
      <c r="B3076" s="5" t="s">
        <v>16</v>
      </c>
      <c r="C3076" s="6">
        <v>1329001750</v>
      </c>
      <c r="D3076" s="7" t="s">
        <v>3176</v>
      </c>
      <c r="E3076" s="7"/>
      <c r="F3076" s="8">
        <v>46098.422151319442</v>
      </c>
      <c r="G3076" s="8">
        <v>46098.467281516205</v>
      </c>
      <c r="H3076" s="9">
        <v>24</v>
      </c>
      <c r="I3076" s="6">
        <v>400413</v>
      </c>
      <c r="J3076" s="7" t="s">
        <v>172</v>
      </c>
      <c r="K3076" s="6">
        <v>153000156</v>
      </c>
      <c r="L3076" s="10"/>
      <c r="M3076" s="11">
        <v>47908</v>
      </c>
      <c r="N3076" s="11"/>
      <c r="O3076" s="11"/>
    </row>
    <row r="3077" s="2" customFormat="1" ht="30" hidden="1" customHeight="1">
      <c r="A3077" s="5" t="s">
        <v>111</v>
      </c>
      <c r="B3077" s="5" t="s">
        <v>16</v>
      </c>
      <c r="C3077" s="6">
        <v>1329001750</v>
      </c>
      <c r="D3077" s="7" t="s">
        <v>3177</v>
      </c>
      <c r="E3077" s="7"/>
      <c r="F3077" s="8">
        <v>46098.422151319442</v>
      </c>
      <c r="G3077" s="8">
        <v>46098.466920659717</v>
      </c>
      <c r="H3077" s="9">
        <v>24</v>
      </c>
      <c r="I3077" s="6">
        <v>400413</v>
      </c>
      <c r="J3077" s="7" t="s">
        <v>172</v>
      </c>
      <c r="K3077" s="6">
        <v>153000156</v>
      </c>
      <c r="L3077" s="10"/>
      <c r="M3077" s="11">
        <v>47908</v>
      </c>
      <c r="N3077" s="11"/>
      <c r="O3077" s="11"/>
    </row>
    <row r="3078" s="2" customFormat="1" ht="30" hidden="1" customHeight="1">
      <c r="A3078" s="5" t="s">
        <v>111</v>
      </c>
      <c r="B3078" s="5" t="s">
        <v>16</v>
      </c>
      <c r="C3078" s="6">
        <v>1329001750</v>
      </c>
      <c r="D3078" s="7" t="s">
        <v>3178</v>
      </c>
      <c r="E3078" s="7"/>
      <c r="F3078" s="8">
        <v>46098.422151319442</v>
      </c>
      <c r="G3078" s="8">
        <v>46098.466210763887</v>
      </c>
      <c r="H3078" s="9">
        <v>24</v>
      </c>
      <c r="I3078" s="6">
        <v>400413</v>
      </c>
      <c r="J3078" s="7" t="s">
        <v>172</v>
      </c>
      <c r="K3078" s="6">
        <v>153000156</v>
      </c>
      <c r="L3078" s="10"/>
      <c r="M3078" s="11">
        <v>47908</v>
      </c>
      <c r="N3078" s="11"/>
      <c r="O3078" s="11"/>
    </row>
    <row r="3079" s="2" customFormat="1" ht="30" hidden="1" customHeight="1">
      <c r="A3079" s="5" t="s">
        <v>111</v>
      </c>
      <c r="B3079" s="5" t="s">
        <v>16</v>
      </c>
      <c r="C3079" s="6">
        <v>1329001750</v>
      </c>
      <c r="D3079" s="7" t="s">
        <v>3179</v>
      </c>
      <c r="E3079" s="7"/>
      <c r="F3079" s="8">
        <v>46098.422151319442</v>
      </c>
      <c r="G3079" s="8">
        <v>46098.465848310181</v>
      </c>
      <c r="H3079" s="9">
        <v>24</v>
      </c>
      <c r="I3079" s="6">
        <v>400413</v>
      </c>
      <c r="J3079" s="7" t="s">
        <v>172</v>
      </c>
      <c r="K3079" s="6">
        <v>153000156</v>
      </c>
      <c r="L3079" s="10"/>
      <c r="M3079" s="11">
        <v>47908</v>
      </c>
      <c r="N3079" s="11"/>
      <c r="O3079" s="11"/>
    </row>
    <row r="3080" s="2" customFormat="1" ht="30" hidden="1" customHeight="1">
      <c r="A3080" s="5" t="s">
        <v>111</v>
      </c>
      <c r="B3080" s="5" t="s">
        <v>16</v>
      </c>
      <c r="C3080" s="6">
        <v>1329001750</v>
      </c>
      <c r="D3080" s="7" t="s">
        <v>3180</v>
      </c>
      <c r="E3080" s="7"/>
      <c r="F3080" s="8">
        <v>46098.422151319442</v>
      </c>
      <c r="G3080" s="8">
        <v>46098.46551037037</v>
      </c>
      <c r="H3080" s="9">
        <v>24</v>
      </c>
      <c r="I3080" s="6">
        <v>400413</v>
      </c>
      <c r="J3080" s="7" t="s">
        <v>172</v>
      </c>
      <c r="K3080" s="6">
        <v>153000156</v>
      </c>
      <c r="L3080" s="10"/>
      <c r="M3080" s="11">
        <v>47908</v>
      </c>
      <c r="N3080" s="11"/>
      <c r="O3080" s="11"/>
    </row>
    <row r="3081" s="2" customFormat="1" ht="30" hidden="1" customHeight="1">
      <c r="A3081" s="5" t="s">
        <v>111</v>
      </c>
      <c r="B3081" s="5" t="s">
        <v>16</v>
      </c>
      <c r="C3081" s="6">
        <v>1329001750</v>
      </c>
      <c r="D3081" s="7" t="s">
        <v>3181</v>
      </c>
      <c r="E3081" s="7"/>
      <c r="F3081" s="8">
        <v>46098.422151319442</v>
      </c>
      <c r="G3081" s="8">
        <v>46098.465058310183</v>
      </c>
      <c r="H3081" s="9">
        <v>24</v>
      </c>
      <c r="I3081" s="6">
        <v>400413</v>
      </c>
      <c r="J3081" s="7" t="s">
        <v>172</v>
      </c>
      <c r="K3081" s="6">
        <v>153000156</v>
      </c>
      <c r="L3081" s="10"/>
      <c r="M3081" s="11">
        <v>47908</v>
      </c>
      <c r="N3081" s="11"/>
      <c r="O3081" s="11"/>
    </row>
    <row r="3082" s="2" customFormat="1" ht="30" hidden="1" customHeight="1">
      <c r="A3082" s="5" t="s">
        <v>111</v>
      </c>
      <c r="B3082" s="5" t="s">
        <v>16</v>
      </c>
      <c r="C3082" s="6">
        <v>1329001750</v>
      </c>
      <c r="D3082" s="7" t="s">
        <v>3182</v>
      </c>
      <c r="E3082" s="7"/>
      <c r="F3082" s="8">
        <v>46098.422151319442</v>
      </c>
      <c r="G3082" s="8">
        <v>46098.464615138888</v>
      </c>
      <c r="H3082" s="9">
        <v>24</v>
      </c>
      <c r="I3082" s="6">
        <v>400413</v>
      </c>
      <c r="J3082" s="7" t="s">
        <v>172</v>
      </c>
      <c r="K3082" s="6">
        <v>153000156</v>
      </c>
      <c r="L3082" s="10"/>
      <c r="M3082" s="11">
        <v>47908</v>
      </c>
      <c r="N3082" s="11"/>
      <c r="O3082" s="11"/>
    </row>
    <row r="3083" s="2" customFormat="1" ht="30" hidden="1" customHeight="1">
      <c r="A3083" s="5" t="s">
        <v>111</v>
      </c>
      <c r="B3083" s="5" t="s">
        <v>16</v>
      </c>
      <c r="C3083" s="6">
        <v>1329001750</v>
      </c>
      <c r="D3083" s="7" t="s">
        <v>3183</v>
      </c>
      <c r="E3083" s="7"/>
      <c r="F3083" s="8">
        <v>46098.422151319442</v>
      </c>
      <c r="G3083" s="8">
        <v>46098.46651622685</v>
      </c>
      <c r="H3083" s="9">
        <v>24</v>
      </c>
      <c r="I3083" s="6">
        <v>400413</v>
      </c>
      <c r="J3083" s="7" t="s">
        <v>172</v>
      </c>
      <c r="K3083" s="6">
        <v>153000156</v>
      </c>
      <c r="L3083" s="10"/>
      <c r="M3083" s="11">
        <v>47908</v>
      </c>
      <c r="N3083" s="11"/>
      <c r="O3083" s="11"/>
    </row>
    <row r="3084" s="2" customFormat="1" ht="30" hidden="1" customHeight="1">
      <c r="A3084" s="5" t="s">
        <v>1402</v>
      </c>
      <c r="B3084" s="5" t="s">
        <v>16</v>
      </c>
      <c r="C3084" s="6">
        <v>1329001754</v>
      </c>
      <c r="D3084" s="7" t="s">
        <v>3184</v>
      </c>
      <c r="E3084" s="7"/>
      <c r="F3084" s="8">
        <v>46099.246879189814</v>
      </c>
      <c r="G3084" s="8">
        <v>46099.261075254624</v>
      </c>
      <c r="H3084" s="9">
        <v>24</v>
      </c>
      <c r="I3084" s="6">
        <v>400916</v>
      </c>
      <c r="J3084" s="7" t="s">
        <v>3068</v>
      </c>
      <c r="K3084" s="6">
        <v>153000139</v>
      </c>
      <c r="L3084" s="10">
        <v>46074</v>
      </c>
      <c r="M3084" s="11">
        <v>47899</v>
      </c>
      <c r="N3084" s="11"/>
      <c r="O3084" s="11"/>
    </row>
    <row r="3085" s="2" customFormat="1" ht="30" hidden="1" customHeight="1">
      <c r="A3085" s="5" t="s">
        <v>1402</v>
      </c>
      <c r="B3085" s="5" t="s">
        <v>16</v>
      </c>
      <c r="C3085" s="6">
        <v>1329001754</v>
      </c>
      <c r="D3085" s="7" t="s">
        <v>3185</v>
      </c>
      <c r="E3085" s="7"/>
      <c r="F3085" s="8">
        <v>46099.246879189814</v>
      </c>
      <c r="G3085" s="8">
        <v>46099.266702592591</v>
      </c>
      <c r="H3085" s="9">
        <v>24</v>
      </c>
      <c r="I3085" s="6">
        <v>400413</v>
      </c>
      <c r="J3085" s="7" t="s">
        <v>172</v>
      </c>
      <c r="K3085" s="6">
        <v>153000158</v>
      </c>
      <c r="L3085" s="10">
        <v>46085</v>
      </c>
      <c r="M3085" s="11">
        <v>47910</v>
      </c>
      <c r="N3085" s="11"/>
      <c r="O3085" s="11"/>
    </row>
    <row r="3086" s="2" customFormat="1" ht="30" hidden="1" customHeight="1">
      <c r="A3086" s="5" t="s">
        <v>1402</v>
      </c>
      <c r="B3086" s="5" t="s">
        <v>16</v>
      </c>
      <c r="C3086" s="6">
        <v>1329001754</v>
      </c>
      <c r="D3086" s="7" t="s">
        <v>3186</v>
      </c>
      <c r="E3086" s="7"/>
      <c r="F3086" s="8">
        <v>46099.246879189814</v>
      </c>
      <c r="G3086" s="8">
        <v>46099.266462604166</v>
      </c>
      <c r="H3086" s="9">
        <v>24</v>
      </c>
      <c r="I3086" s="6">
        <v>400413</v>
      </c>
      <c r="J3086" s="7" t="s">
        <v>172</v>
      </c>
      <c r="K3086" s="6">
        <v>153000158</v>
      </c>
      <c r="L3086" s="10">
        <v>46085</v>
      </c>
      <c r="M3086" s="11">
        <v>47910</v>
      </c>
      <c r="N3086" s="11"/>
      <c r="O3086" s="11"/>
    </row>
    <row r="3087" s="2" customFormat="1" ht="30" hidden="1" customHeight="1">
      <c r="A3087" s="5" t="s">
        <v>1402</v>
      </c>
      <c r="B3087" s="5" t="s">
        <v>16</v>
      </c>
      <c r="C3087" s="6">
        <v>1329001754</v>
      </c>
      <c r="D3087" s="7" t="s">
        <v>3187</v>
      </c>
      <c r="E3087" s="7"/>
      <c r="F3087" s="8">
        <v>46099.246879189814</v>
      </c>
      <c r="G3087" s="8">
        <v>46099.266312835643</v>
      </c>
      <c r="H3087" s="9">
        <v>24</v>
      </c>
      <c r="I3087" s="6">
        <v>400413</v>
      </c>
      <c r="J3087" s="7" t="s">
        <v>172</v>
      </c>
      <c r="K3087" s="6">
        <v>153000158</v>
      </c>
      <c r="L3087" s="10">
        <v>46085</v>
      </c>
      <c r="M3087" s="11">
        <v>47910</v>
      </c>
      <c r="N3087" s="11"/>
      <c r="O3087" s="11"/>
    </row>
    <row r="3088" s="2" customFormat="1" ht="30" hidden="1" customHeight="1">
      <c r="A3088" s="5" t="s">
        <v>1402</v>
      </c>
      <c r="B3088" s="5" t="s">
        <v>16</v>
      </c>
      <c r="C3088" s="6">
        <v>1329001754</v>
      </c>
      <c r="D3088" s="7" t="s">
        <v>3188</v>
      </c>
      <c r="E3088" s="7"/>
      <c r="F3088" s="8">
        <v>46099.246879189814</v>
      </c>
      <c r="G3088" s="8">
        <v>46099.266099328699</v>
      </c>
      <c r="H3088" s="9">
        <v>24</v>
      </c>
      <c r="I3088" s="6">
        <v>400413</v>
      </c>
      <c r="J3088" s="7" t="s">
        <v>172</v>
      </c>
      <c r="K3088" s="6">
        <v>153000158</v>
      </c>
      <c r="L3088" s="10">
        <v>46085</v>
      </c>
      <c r="M3088" s="11">
        <v>47910</v>
      </c>
      <c r="N3088" s="11"/>
      <c r="O3088" s="11"/>
    </row>
    <row r="3089" s="2" customFormat="1" ht="30" hidden="1" customHeight="1">
      <c r="A3089" s="5" t="s">
        <v>1402</v>
      </c>
      <c r="B3089" s="5" t="s">
        <v>16</v>
      </c>
      <c r="C3089" s="6">
        <v>1329001754</v>
      </c>
      <c r="D3089" s="7" t="s">
        <v>3189</v>
      </c>
      <c r="E3089" s="7"/>
      <c r="F3089" s="8">
        <v>46099.246879189814</v>
      </c>
      <c r="G3089" s="8">
        <v>46099.264382453701</v>
      </c>
      <c r="H3089" s="9">
        <v>24</v>
      </c>
      <c r="I3089" s="6">
        <v>400413</v>
      </c>
      <c r="J3089" s="7" t="s">
        <v>172</v>
      </c>
      <c r="K3089" s="6">
        <v>153000158</v>
      </c>
      <c r="L3089" s="10">
        <v>46085</v>
      </c>
      <c r="M3089" s="11">
        <v>47910</v>
      </c>
      <c r="N3089" s="11"/>
      <c r="O3089" s="11"/>
    </row>
    <row r="3090" s="2" customFormat="1" ht="30" hidden="1" customHeight="1">
      <c r="A3090" s="5" t="s">
        <v>1402</v>
      </c>
      <c r="B3090" s="5" t="s">
        <v>16</v>
      </c>
      <c r="C3090" s="6">
        <v>1329001754</v>
      </c>
      <c r="D3090" s="7" t="s">
        <v>3190</v>
      </c>
      <c r="E3090" s="7"/>
      <c r="F3090" s="8">
        <v>46099.246879189814</v>
      </c>
      <c r="G3090" s="8">
        <v>46099.264165590277</v>
      </c>
      <c r="H3090" s="9">
        <v>24</v>
      </c>
      <c r="I3090" s="6">
        <v>400413</v>
      </c>
      <c r="J3090" s="7" t="s">
        <v>172</v>
      </c>
      <c r="K3090" s="6">
        <v>153000158</v>
      </c>
      <c r="L3090" s="10">
        <v>46085</v>
      </c>
      <c r="M3090" s="11">
        <v>47910</v>
      </c>
      <c r="N3090" s="11"/>
      <c r="O3090" s="11"/>
    </row>
    <row r="3091" s="2" customFormat="1" ht="30" hidden="1" customHeight="1">
      <c r="A3091" s="5" t="s">
        <v>1402</v>
      </c>
      <c r="B3091" s="5" t="s">
        <v>16</v>
      </c>
      <c r="C3091" s="6">
        <v>1329001754</v>
      </c>
      <c r="D3091" s="7" t="s">
        <v>3191</v>
      </c>
      <c r="E3091" s="7"/>
      <c r="F3091" s="8">
        <v>46099.246879189814</v>
      </c>
      <c r="G3091" s="8">
        <v>46099.263949641201</v>
      </c>
      <c r="H3091" s="9">
        <v>24</v>
      </c>
      <c r="I3091" s="6">
        <v>400413</v>
      </c>
      <c r="J3091" s="7" t="s">
        <v>172</v>
      </c>
      <c r="K3091" s="6">
        <v>153000158</v>
      </c>
      <c r="L3091" s="10">
        <v>46085</v>
      </c>
      <c r="M3091" s="11">
        <v>47910</v>
      </c>
      <c r="N3091" s="11"/>
      <c r="O3091" s="11"/>
    </row>
    <row r="3092" s="2" customFormat="1" ht="30" hidden="1" customHeight="1">
      <c r="A3092" s="5" t="s">
        <v>1402</v>
      </c>
      <c r="B3092" s="5" t="s">
        <v>16</v>
      </c>
      <c r="C3092" s="6">
        <v>1329001754</v>
      </c>
      <c r="D3092" s="7" t="s">
        <v>3192</v>
      </c>
      <c r="E3092" s="7"/>
      <c r="F3092" s="8">
        <v>46099.246879189814</v>
      </c>
      <c r="G3092" s="8">
        <v>46099.263741238421</v>
      </c>
      <c r="H3092" s="9">
        <v>24</v>
      </c>
      <c r="I3092" s="6">
        <v>400413</v>
      </c>
      <c r="J3092" s="7" t="s">
        <v>172</v>
      </c>
      <c r="K3092" s="6">
        <v>153000158</v>
      </c>
      <c r="L3092" s="10">
        <v>46085</v>
      </c>
      <c r="M3092" s="11">
        <v>47910</v>
      </c>
      <c r="N3092" s="11"/>
      <c r="O3092" s="11"/>
    </row>
    <row r="3093" s="2" customFormat="1" ht="30" hidden="1" customHeight="1">
      <c r="A3093" s="5" t="s">
        <v>1402</v>
      </c>
      <c r="B3093" s="5" t="s">
        <v>16</v>
      </c>
      <c r="C3093" s="6">
        <v>1329001754</v>
      </c>
      <c r="D3093" s="7" t="s">
        <v>3193</v>
      </c>
      <c r="E3093" s="7"/>
      <c r="F3093" s="8">
        <v>46099.246879189814</v>
      </c>
      <c r="G3093" s="8">
        <v>46099.263511122685</v>
      </c>
      <c r="H3093" s="9">
        <v>24</v>
      </c>
      <c r="I3093" s="6">
        <v>400413</v>
      </c>
      <c r="J3093" s="7" t="s">
        <v>172</v>
      </c>
      <c r="K3093" s="6">
        <v>153000158</v>
      </c>
      <c r="L3093" s="10">
        <v>46085</v>
      </c>
      <c r="M3093" s="11">
        <v>47910</v>
      </c>
      <c r="N3093" s="11"/>
      <c r="O3093" s="11"/>
    </row>
    <row r="3094" s="2" customFormat="1" ht="30" hidden="1" customHeight="1">
      <c r="A3094" s="5" t="s">
        <v>1402</v>
      </c>
      <c r="B3094" s="5" t="s">
        <v>16</v>
      </c>
      <c r="C3094" s="6">
        <v>1329001754</v>
      </c>
      <c r="D3094" s="7" t="s">
        <v>3194</v>
      </c>
      <c r="E3094" s="7"/>
      <c r="F3094" s="8">
        <v>46099.246879189814</v>
      </c>
      <c r="G3094" s="8">
        <v>46099.265394363421</v>
      </c>
      <c r="H3094" s="9">
        <v>24</v>
      </c>
      <c r="I3094" s="6">
        <v>400917</v>
      </c>
      <c r="J3094" s="7" t="s">
        <v>3195</v>
      </c>
      <c r="K3094" s="6">
        <v>100009292</v>
      </c>
      <c r="L3094" s="10">
        <v>45845</v>
      </c>
      <c r="M3094" s="11">
        <v>47670</v>
      </c>
      <c r="N3094" s="11"/>
      <c r="O3094" s="11"/>
    </row>
    <row r="3095" s="2" customFormat="1" ht="30" hidden="1" customHeight="1">
      <c r="A3095" s="5" t="s">
        <v>1402</v>
      </c>
      <c r="B3095" s="5" t="s">
        <v>16</v>
      </c>
      <c r="C3095" s="6">
        <v>1329001754</v>
      </c>
      <c r="D3095" s="7" t="s">
        <v>3196</v>
      </c>
      <c r="E3095" s="7"/>
      <c r="F3095" s="8">
        <v>46099.246879189814</v>
      </c>
      <c r="G3095" s="8">
        <v>46099.265144513884</v>
      </c>
      <c r="H3095" s="9">
        <v>14</v>
      </c>
      <c r="I3095" s="6">
        <v>400917</v>
      </c>
      <c r="J3095" s="7" t="s">
        <v>3195</v>
      </c>
      <c r="K3095" s="6">
        <v>100009292</v>
      </c>
      <c r="L3095" s="10">
        <v>45845</v>
      </c>
      <c r="M3095" s="11">
        <v>47670</v>
      </c>
      <c r="N3095" s="11"/>
      <c r="O3095" s="11"/>
    </row>
    <row r="3096" s="2" customFormat="1" ht="30" hidden="1" customHeight="1">
      <c r="A3096" s="5" t="s">
        <v>1402</v>
      </c>
      <c r="B3096" s="5" t="s">
        <v>16</v>
      </c>
      <c r="C3096" s="6">
        <v>1329001754</v>
      </c>
      <c r="D3096" s="7" t="s">
        <v>3197</v>
      </c>
      <c r="E3096" s="7"/>
      <c r="F3096" s="8">
        <v>46099.246879189814</v>
      </c>
      <c r="G3096" s="8">
        <v>46099.261742303235</v>
      </c>
      <c r="H3096" s="9">
        <v>24</v>
      </c>
      <c r="I3096" s="6">
        <v>400917</v>
      </c>
      <c r="J3096" s="7" t="s">
        <v>3195</v>
      </c>
      <c r="K3096" s="6">
        <v>100009292</v>
      </c>
      <c r="L3096" s="10">
        <v>45845</v>
      </c>
      <c r="M3096" s="11">
        <v>47670</v>
      </c>
      <c r="N3096" s="11"/>
      <c r="O3096" s="11"/>
    </row>
    <row r="3097" s="2" customFormat="1" ht="30" hidden="1" customHeight="1">
      <c r="A3097" s="5" t="s">
        <v>1402</v>
      </c>
      <c r="B3097" s="5" t="s">
        <v>16</v>
      </c>
      <c r="C3097" s="6">
        <v>1329001754</v>
      </c>
      <c r="D3097" s="7" t="s">
        <v>3198</v>
      </c>
      <c r="E3097" s="7"/>
      <c r="F3097" s="8">
        <v>46099.246879189814</v>
      </c>
      <c r="G3097" s="8">
        <v>46099.261489189812</v>
      </c>
      <c r="H3097" s="9">
        <v>24</v>
      </c>
      <c r="I3097" s="6">
        <v>400917</v>
      </c>
      <c r="J3097" s="7" t="s">
        <v>3195</v>
      </c>
      <c r="K3097" s="6">
        <v>100009292</v>
      </c>
      <c r="L3097" s="10">
        <v>45845</v>
      </c>
      <c r="M3097" s="11">
        <v>47670</v>
      </c>
      <c r="N3097" s="11"/>
      <c r="O3097" s="11"/>
    </row>
    <row r="3098" s="2" customFormat="1" ht="30" hidden="1" customHeight="1">
      <c r="A3098" s="5" t="s">
        <v>1402</v>
      </c>
      <c r="B3098" s="5" t="s">
        <v>16</v>
      </c>
      <c r="C3098" s="6">
        <v>1329001754</v>
      </c>
      <c r="D3098" s="7" t="s">
        <v>3199</v>
      </c>
      <c r="E3098" s="7"/>
      <c r="F3098" s="8">
        <v>46099.246879189814</v>
      </c>
      <c r="G3098" s="8">
        <v>46099.266968391203</v>
      </c>
      <c r="H3098" s="9">
        <v>24</v>
      </c>
      <c r="I3098" s="6">
        <v>400916</v>
      </c>
      <c r="J3098" s="7" t="s">
        <v>3068</v>
      </c>
      <c r="K3098" s="6">
        <v>153000139</v>
      </c>
      <c r="L3098" s="10">
        <v>46074</v>
      </c>
      <c r="M3098" s="11">
        <v>47899</v>
      </c>
      <c r="N3098" s="11"/>
      <c r="O3098" s="11"/>
    </row>
    <row r="3099" s="2" customFormat="1" ht="30" hidden="1" customHeight="1">
      <c r="A3099" s="5" t="s">
        <v>1402</v>
      </c>
      <c r="B3099" s="5" t="s">
        <v>16</v>
      </c>
      <c r="C3099" s="6">
        <v>1329001754</v>
      </c>
      <c r="D3099" s="7" t="s">
        <v>3200</v>
      </c>
      <c r="E3099" s="7"/>
      <c r="F3099" s="8">
        <v>46099.246879189814</v>
      </c>
      <c r="G3099" s="8">
        <v>46099.265809050921</v>
      </c>
      <c r="H3099" s="9">
        <v>24</v>
      </c>
      <c r="I3099" s="6">
        <v>400916</v>
      </c>
      <c r="J3099" s="7" t="s">
        <v>3068</v>
      </c>
      <c r="K3099" s="6">
        <v>153000139</v>
      </c>
      <c r="L3099" s="10">
        <v>46074</v>
      </c>
      <c r="M3099" s="11">
        <v>47899</v>
      </c>
      <c r="N3099" s="11"/>
      <c r="O3099" s="11"/>
    </row>
    <row r="3100" s="2" customFormat="1" ht="30" hidden="1" customHeight="1">
      <c r="A3100" s="5" t="s">
        <v>1402</v>
      </c>
      <c r="B3100" s="5" t="s">
        <v>16</v>
      </c>
      <c r="C3100" s="6">
        <v>1329001754</v>
      </c>
      <c r="D3100" s="7" t="s">
        <v>3201</v>
      </c>
      <c r="E3100" s="7"/>
      <c r="F3100" s="8">
        <v>46099.246879189814</v>
      </c>
      <c r="G3100" s="8">
        <v>46099.265623032406</v>
      </c>
      <c r="H3100" s="9">
        <v>24</v>
      </c>
      <c r="I3100" s="6">
        <v>400916</v>
      </c>
      <c r="J3100" s="7" t="s">
        <v>3068</v>
      </c>
      <c r="K3100" s="6">
        <v>153000139</v>
      </c>
      <c r="L3100" s="10">
        <v>46074</v>
      </c>
      <c r="M3100" s="11">
        <v>47899</v>
      </c>
      <c r="N3100" s="11"/>
      <c r="O3100" s="11"/>
    </row>
    <row r="3101" s="2" customFormat="1" ht="30" hidden="1" customHeight="1">
      <c r="A3101" s="5" t="s">
        <v>1402</v>
      </c>
      <c r="B3101" s="5" t="s">
        <v>16</v>
      </c>
      <c r="C3101" s="6">
        <v>1329001754</v>
      </c>
      <c r="D3101" s="7" t="s">
        <v>3202</v>
      </c>
      <c r="E3101" s="7"/>
      <c r="F3101" s="8">
        <v>46099.246879189814</v>
      </c>
      <c r="G3101" s="8">
        <v>46099.264858761569</v>
      </c>
      <c r="H3101" s="9">
        <v>15</v>
      </c>
      <c r="I3101" s="6">
        <v>400916</v>
      </c>
      <c r="J3101" s="7" t="s">
        <v>3068</v>
      </c>
      <c r="K3101" s="6">
        <v>153000139</v>
      </c>
      <c r="L3101" s="10">
        <v>46074</v>
      </c>
      <c r="M3101" s="11">
        <v>47899</v>
      </c>
      <c r="N3101" s="11"/>
      <c r="O3101" s="11"/>
    </row>
    <row r="3102" s="2" customFormat="1" ht="30" hidden="1" customHeight="1">
      <c r="A3102" s="5" t="s">
        <v>1402</v>
      </c>
      <c r="B3102" s="5" t="s">
        <v>16</v>
      </c>
      <c r="C3102" s="6">
        <v>1329001754</v>
      </c>
      <c r="D3102" s="7" t="s">
        <v>3203</v>
      </c>
      <c r="E3102" s="7"/>
      <c r="F3102" s="8">
        <v>46099.246879189814</v>
      </c>
      <c r="G3102" s="8">
        <v>46099.262919236113</v>
      </c>
      <c r="H3102" s="9">
        <v>14</v>
      </c>
      <c r="I3102" s="6">
        <v>400916</v>
      </c>
      <c r="J3102" s="7" t="s">
        <v>3068</v>
      </c>
      <c r="K3102" s="6">
        <v>153000139</v>
      </c>
      <c r="L3102" s="10">
        <v>46074</v>
      </c>
      <c r="M3102" s="11">
        <v>47899</v>
      </c>
      <c r="N3102" s="11"/>
      <c r="O3102" s="11"/>
    </row>
    <row r="3103" s="2" customFormat="1" ht="30" hidden="1" customHeight="1">
      <c r="A3103" s="5" t="s">
        <v>1402</v>
      </c>
      <c r="B3103" s="5" t="s">
        <v>16</v>
      </c>
      <c r="C3103" s="6">
        <v>1329001754</v>
      </c>
      <c r="D3103" s="7" t="s">
        <v>3204</v>
      </c>
      <c r="E3103" s="7"/>
      <c r="F3103" s="8">
        <v>46099.246879189814</v>
      </c>
      <c r="G3103" s="8">
        <v>46099.261950405089</v>
      </c>
      <c r="H3103" s="9">
        <v>24</v>
      </c>
      <c r="I3103" s="6">
        <v>400916</v>
      </c>
      <c r="J3103" s="7" t="s">
        <v>3068</v>
      </c>
      <c r="K3103" s="6">
        <v>153000139</v>
      </c>
      <c r="L3103" s="10">
        <v>46074</v>
      </c>
      <c r="M3103" s="11">
        <v>47899</v>
      </c>
      <c r="N3103" s="11"/>
      <c r="O3103" s="11"/>
    </row>
    <row r="3104" s="2" customFormat="1" ht="30" hidden="1" customHeight="1">
      <c r="A3104" s="5" t="s">
        <v>1402</v>
      </c>
      <c r="B3104" s="5" t="s">
        <v>16</v>
      </c>
      <c r="C3104" s="6">
        <v>1329001754</v>
      </c>
      <c r="D3104" s="7" t="s">
        <v>3205</v>
      </c>
      <c r="E3104" s="7"/>
      <c r="F3104" s="8">
        <v>46099.246879189814</v>
      </c>
      <c r="G3104" s="8">
        <v>46099.263276574071</v>
      </c>
      <c r="H3104" s="9">
        <v>24</v>
      </c>
      <c r="I3104" s="6">
        <v>400916</v>
      </c>
      <c r="J3104" s="7" t="s">
        <v>3068</v>
      </c>
      <c r="K3104" s="6">
        <v>153000139</v>
      </c>
      <c r="L3104" s="10">
        <v>46074</v>
      </c>
      <c r="M3104" s="11">
        <v>47899</v>
      </c>
      <c r="N3104" s="11"/>
      <c r="O3104" s="11"/>
    </row>
    <row r="3105" s="2" customFormat="1" ht="30" hidden="1" customHeight="1">
      <c r="A3105" s="5" t="s">
        <v>1402</v>
      </c>
      <c r="B3105" s="5" t="s">
        <v>16</v>
      </c>
      <c r="C3105" s="6">
        <v>1329001754</v>
      </c>
      <c r="D3105" s="7" t="s">
        <v>3206</v>
      </c>
      <c r="E3105" s="7"/>
      <c r="F3105" s="8">
        <v>46099.246879189814</v>
      </c>
      <c r="G3105" s="8">
        <v>46099.260843969903</v>
      </c>
      <c r="H3105" s="9">
        <v>24</v>
      </c>
      <c r="I3105" s="6">
        <v>400916</v>
      </c>
      <c r="J3105" s="7" t="s">
        <v>3068</v>
      </c>
      <c r="K3105" s="6">
        <v>153000139</v>
      </c>
      <c r="L3105" s="10">
        <v>46074</v>
      </c>
      <c r="M3105" s="11">
        <v>47899</v>
      </c>
      <c r="N3105" s="11"/>
      <c r="O3105" s="11"/>
    </row>
    <row r="3106" s="2" customFormat="1" ht="30" hidden="1" customHeight="1">
      <c r="A3106" s="5" t="s">
        <v>1402</v>
      </c>
      <c r="B3106" s="5" t="s">
        <v>16</v>
      </c>
      <c r="C3106" s="6">
        <v>1329001759</v>
      </c>
      <c r="D3106" s="7" t="s">
        <v>3207</v>
      </c>
      <c r="E3106" s="7"/>
      <c r="F3106" s="8">
        <v>46099.264310092592</v>
      </c>
      <c r="G3106" s="8">
        <v>46099.289327754625</v>
      </c>
      <c r="H3106" s="9">
        <v>4</v>
      </c>
      <c r="I3106" s="6">
        <v>400511</v>
      </c>
      <c r="J3106" s="7" t="s">
        <v>650</v>
      </c>
      <c r="K3106" s="6">
        <v>100010288</v>
      </c>
      <c r="L3106" s="10">
        <v>45936</v>
      </c>
      <c r="M3106" s="11">
        <v>47761</v>
      </c>
      <c r="N3106" s="11"/>
      <c r="O3106" s="11"/>
    </row>
    <row r="3107" s="2" customFormat="1" ht="30" hidden="1" customHeight="1">
      <c r="A3107" s="5" t="s">
        <v>1402</v>
      </c>
      <c r="B3107" s="5" t="s">
        <v>16</v>
      </c>
      <c r="C3107" s="6">
        <v>1329001759</v>
      </c>
      <c r="D3107" s="7" t="s">
        <v>3208</v>
      </c>
      <c r="E3107" s="7"/>
      <c r="F3107" s="8">
        <v>46099.264310092592</v>
      </c>
      <c r="G3107" s="8">
        <v>46099.292632280092</v>
      </c>
      <c r="H3107" s="9">
        <v>4</v>
      </c>
      <c r="I3107" s="6">
        <v>400436</v>
      </c>
      <c r="J3107" s="7" t="s">
        <v>776</v>
      </c>
      <c r="K3107" s="6">
        <v>100009089</v>
      </c>
      <c r="L3107" s="10"/>
      <c r="M3107" s="11">
        <v>47650</v>
      </c>
      <c r="N3107" s="11"/>
      <c r="O3107" s="11"/>
    </row>
    <row r="3108" s="2" customFormat="1" ht="30" hidden="1" customHeight="1">
      <c r="A3108" s="5" t="s">
        <v>1402</v>
      </c>
      <c r="B3108" s="5" t="s">
        <v>16</v>
      </c>
      <c r="C3108" s="6">
        <v>1329001759</v>
      </c>
      <c r="D3108" s="7" t="s">
        <v>3209</v>
      </c>
      <c r="E3108" s="7"/>
      <c r="F3108" s="8">
        <v>46099.264310092592</v>
      </c>
      <c r="G3108" s="8">
        <v>46099.291596400464</v>
      </c>
      <c r="H3108" s="9">
        <v>4</v>
      </c>
      <c r="I3108" s="6">
        <v>400436</v>
      </c>
      <c r="J3108" s="7" t="s">
        <v>776</v>
      </c>
      <c r="K3108" s="6">
        <v>100008820</v>
      </c>
      <c r="L3108" s="10"/>
      <c r="M3108" s="11">
        <v>47623</v>
      </c>
      <c r="N3108" s="11"/>
      <c r="O3108" s="11"/>
    </row>
    <row r="3109" s="2" customFormat="1" ht="30" hidden="1" customHeight="1">
      <c r="A3109" s="5" t="s">
        <v>1402</v>
      </c>
      <c r="B3109" s="5" t="s">
        <v>16</v>
      </c>
      <c r="C3109" s="6">
        <v>1329001759</v>
      </c>
      <c r="D3109" s="7" t="s">
        <v>3210</v>
      </c>
      <c r="E3109" s="7"/>
      <c r="F3109" s="8">
        <v>46099.264310092592</v>
      </c>
      <c r="G3109" s="8">
        <v>46099.291365300924</v>
      </c>
      <c r="H3109" s="9">
        <v>4</v>
      </c>
      <c r="I3109" s="6">
        <v>400436</v>
      </c>
      <c r="J3109" s="7" t="s">
        <v>776</v>
      </c>
      <c r="K3109" s="6">
        <v>100009887</v>
      </c>
      <c r="L3109" s="10">
        <v>45896</v>
      </c>
      <c r="M3109" s="11">
        <v>47721</v>
      </c>
      <c r="N3109" s="11"/>
      <c r="O3109" s="11"/>
    </row>
    <row r="3110" s="2" customFormat="1" ht="30" hidden="1" customHeight="1">
      <c r="A3110" s="5" t="s">
        <v>1402</v>
      </c>
      <c r="B3110" s="5" t="s">
        <v>16</v>
      </c>
      <c r="C3110" s="6">
        <v>1329001759</v>
      </c>
      <c r="D3110" s="7" t="s">
        <v>3211</v>
      </c>
      <c r="E3110" s="7"/>
      <c r="F3110" s="8">
        <v>46099.264310092592</v>
      </c>
      <c r="G3110" s="8">
        <v>46099.291122997682</v>
      </c>
      <c r="H3110" s="9">
        <v>4</v>
      </c>
      <c r="I3110" s="6">
        <v>400436</v>
      </c>
      <c r="J3110" s="7" t="s">
        <v>776</v>
      </c>
      <c r="K3110" s="6">
        <v>100009089</v>
      </c>
      <c r="L3110" s="10"/>
      <c r="M3110" s="11">
        <v>47650</v>
      </c>
      <c r="N3110" s="11"/>
      <c r="O3110" s="11"/>
    </row>
    <row r="3111" s="2" customFormat="1" ht="30" hidden="1" customHeight="1">
      <c r="A3111" s="5" t="s">
        <v>1402</v>
      </c>
      <c r="B3111" s="5" t="s">
        <v>16</v>
      </c>
      <c r="C3111" s="6">
        <v>1329001759</v>
      </c>
      <c r="D3111" s="7" t="s">
        <v>3212</v>
      </c>
      <c r="E3111" s="7"/>
      <c r="F3111" s="8">
        <v>46099.264310092592</v>
      </c>
      <c r="G3111" s="8">
        <v>46099.290809351849</v>
      </c>
      <c r="H3111" s="9">
        <v>3</v>
      </c>
      <c r="I3111" s="6">
        <v>400436</v>
      </c>
      <c r="J3111" s="7" t="s">
        <v>776</v>
      </c>
      <c r="K3111" s="6">
        <v>100009089</v>
      </c>
      <c r="L3111" s="10"/>
      <c r="M3111" s="11">
        <v>47650</v>
      </c>
      <c r="N3111" s="11"/>
      <c r="O3111" s="11"/>
    </row>
    <row r="3112" s="2" customFormat="1" ht="30" hidden="1" customHeight="1">
      <c r="A3112" s="5" t="s">
        <v>1402</v>
      </c>
      <c r="B3112" s="5" t="s">
        <v>16</v>
      </c>
      <c r="C3112" s="6">
        <v>1329001759</v>
      </c>
      <c r="D3112" s="7" t="s">
        <v>3213</v>
      </c>
      <c r="E3112" s="7"/>
      <c r="F3112" s="8">
        <v>46099.264310092592</v>
      </c>
      <c r="G3112" s="8">
        <v>46099.289031828703</v>
      </c>
      <c r="H3112" s="9">
        <v>4</v>
      </c>
      <c r="I3112" s="6">
        <v>400436</v>
      </c>
      <c r="J3112" s="7" t="s">
        <v>776</v>
      </c>
      <c r="K3112" s="6">
        <v>100008820</v>
      </c>
      <c r="L3112" s="10"/>
      <c r="M3112" s="11">
        <v>47623</v>
      </c>
      <c r="N3112" s="11"/>
      <c r="O3112" s="11"/>
    </row>
    <row r="3113" s="2" customFormat="1" ht="30" hidden="1" customHeight="1">
      <c r="A3113" s="5" t="s">
        <v>1402</v>
      </c>
      <c r="B3113" s="5" t="s">
        <v>16</v>
      </c>
      <c r="C3113" s="6">
        <v>1329001759</v>
      </c>
      <c r="D3113" s="7" t="s">
        <v>3214</v>
      </c>
      <c r="E3113" s="7"/>
      <c r="F3113" s="8">
        <v>46099.264310092592</v>
      </c>
      <c r="G3113" s="8">
        <v>46099.287288240739</v>
      </c>
      <c r="H3113" s="9">
        <v>4</v>
      </c>
      <c r="I3113" s="6">
        <v>400436</v>
      </c>
      <c r="J3113" s="7" t="s">
        <v>776</v>
      </c>
      <c r="K3113" s="6">
        <v>100008820</v>
      </c>
      <c r="L3113" s="10"/>
      <c r="M3113" s="11">
        <v>47623</v>
      </c>
      <c r="N3113" s="11"/>
      <c r="O3113" s="11"/>
    </row>
    <row r="3114" s="2" customFormat="1" ht="30" hidden="1" customHeight="1">
      <c r="A3114" s="5" t="s">
        <v>1402</v>
      </c>
      <c r="B3114" s="5" t="s">
        <v>16</v>
      </c>
      <c r="C3114" s="6">
        <v>1329001759</v>
      </c>
      <c r="D3114" s="7" t="s">
        <v>3215</v>
      </c>
      <c r="E3114" s="7"/>
      <c r="F3114" s="8">
        <v>46099.264310092592</v>
      </c>
      <c r="G3114" s="8">
        <v>46099.286782511575</v>
      </c>
      <c r="H3114" s="9">
        <v>4</v>
      </c>
      <c r="I3114" s="6">
        <v>400436</v>
      </c>
      <c r="J3114" s="7" t="s">
        <v>776</v>
      </c>
      <c r="K3114" s="6">
        <v>100009887</v>
      </c>
      <c r="L3114" s="10">
        <v>45896</v>
      </c>
      <c r="M3114" s="11">
        <v>47721</v>
      </c>
      <c r="N3114" s="11"/>
      <c r="O3114" s="11"/>
    </row>
    <row r="3115" s="2" customFormat="1" ht="30" hidden="1" customHeight="1">
      <c r="A3115" s="5" t="s">
        <v>1402</v>
      </c>
      <c r="B3115" s="5" t="s">
        <v>16</v>
      </c>
      <c r="C3115" s="6">
        <v>1329001759</v>
      </c>
      <c r="D3115" s="7" t="s">
        <v>3216</v>
      </c>
      <c r="E3115" s="7"/>
      <c r="F3115" s="8">
        <v>46099.264310092592</v>
      </c>
      <c r="G3115" s="8">
        <v>46099.286358217592</v>
      </c>
      <c r="H3115" s="9">
        <v>4</v>
      </c>
      <c r="I3115" s="6">
        <v>400436</v>
      </c>
      <c r="J3115" s="7" t="s">
        <v>776</v>
      </c>
      <c r="K3115" s="6">
        <v>100009887</v>
      </c>
      <c r="L3115" s="10">
        <v>45896</v>
      </c>
      <c r="M3115" s="11">
        <v>47721</v>
      </c>
      <c r="N3115" s="11"/>
      <c r="O3115" s="11"/>
    </row>
    <row r="3116" s="2" customFormat="1" ht="30" hidden="1" customHeight="1">
      <c r="A3116" s="5" t="s">
        <v>1402</v>
      </c>
      <c r="B3116" s="5" t="s">
        <v>16</v>
      </c>
      <c r="C3116" s="6">
        <v>1329001759</v>
      </c>
      <c r="D3116" s="7" t="s">
        <v>3217</v>
      </c>
      <c r="E3116" s="7"/>
      <c r="F3116" s="8">
        <v>46099.264310092592</v>
      </c>
      <c r="G3116" s="8">
        <v>46099.286115115741</v>
      </c>
      <c r="H3116" s="9">
        <v>4</v>
      </c>
      <c r="I3116" s="6">
        <v>400436</v>
      </c>
      <c r="J3116" s="7" t="s">
        <v>776</v>
      </c>
      <c r="K3116" s="6">
        <v>100009887</v>
      </c>
      <c r="L3116" s="10"/>
      <c r="M3116" s="11">
        <v>47721</v>
      </c>
      <c r="N3116" s="11"/>
      <c r="O3116" s="11"/>
    </row>
    <row r="3117" s="2" customFormat="1" ht="30" hidden="1" customHeight="1">
      <c r="A3117" s="5" t="s">
        <v>1402</v>
      </c>
      <c r="B3117" s="5" t="s">
        <v>16</v>
      </c>
      <c r="C3117" s="6">
        <v>1329001759</v>
      </c>
      <c r="D3117" s="7" t="s">
        <v>3218</v>
      </c>
      <c r="E3117" s="7"/>
      <c r="F3117" s="8">
        <v>46099.264310092592</v>
      </c>
      <c r="G3117" s="8">
        <v>46099.285890474537</v>
      </c>
      <c r="H3117" s="9">
        <v>4</v>
      </c>
      <c r="I3117" s="6">
        <v>400436</v>
      </c>
      <c r="J3117" s="7" t="s">
        <v>776</v>
      </c>
      <c r="K3117" s="6">
        <v>100008820</v>
      </c>
      <c r="L3117" s="10"/>
      <c r="M3117" s="11">
        <v>47623</v>
      </c>
      <c r="N3117" s="11"/>
      <c r="O3117" s="11"/>
    </row>
    <row r="3118" s="2" customFormat="1" ht="30" hidden="1" customHeight="1">
      <c r="A3118" s="5" t="s">
        <v>1402</v>
      </c>
      <c r="B3118" s="5" t="s">
        <v>16</v>
      </c>
      <c r="C3118" s="6">
        <v>1329001759</v>
      </c>
      <c r="D3118" s="7" t="s">
        <v>3219</v>
      </c>
      <c r="E3118" s="7"/>
      <c r="F3118" s="8">
        <v>46099.264310092592</v>
      </c>
      <c r="G3118" s="8">
        <v>46099.284387546293</v>
      </c>
      <c r="H3118" s="9">
        <v>4</v>
      </c>
      <c r="I3118" s="6">
        <v>400436</v>
      </c>
      <c r="J3118" s="7" t="s">
        <v>776</v>
      </c>
      <c r="K3118" s="6">
        <v>100009887</v>
      </c>
      <c r="L3118" s="10"/>
      <c r="M3118" s="11">
        <v>47721</v>
      </c>
      <c r="N3118" s="11"/>
      <c r="O3118" s="11"/>
    </row>
    <row r="3119" s="2" customFormat="1" ht="30" hidden="1" customHeight="1">
      <c r="A3119" s="5" t="s">
        <v>1402</v>
      </c>
      <c r="B3119" s="5" t="s">
        <v>16</v>
      </c>
      <c r="C3119" s="6">
        <v>1329001759</v>
      </c>
      <c r="D3119" s="7" t="s">
        <v>3220</v>
      </c>
      <c r="E3119" s="7"/>
      <c r="F3119" s="8">
        <v>46099.264310092592</v>
      </c>
      <c r="G3119" s="8">
        <v>46099.282569201387</v>
      </c>
      <c r="H3119" s="9">
        <v>4</v>
      </c>
      <c r="I3119" s="6">
        <v>400436</v>
      </c>
      <c r="J3119" s="7" t="s">
        <v>776</v>
      </c>
      <c r="K3119" s="6">
        <v>100009887</v>
      </c>
      <c r="L3119" s="10"/>
      <c r="M3119" s="11">
        <v>47721</v>
      </c>
      <c r="N3119" s="11"/>
      <c r="O3119" s="11"/>
    </row>
    <row r="3120" s="2" customFormat="1" ht="30" hidden="1" customHeight="1">
      <c r="A3120" s="5" t="s">
        <v>1402</v>
      </c>
      <c r="B3120" s="5" t="s">
        <v>16</v>
      </c>
      <c r="C3120" s="6">
        <v>1329001759</v>
      </c>
      <c r="D3120" s="7" t="s">
        <v>3221</v>
      </c>
      <c r="E3120" s="7"/>
      <c r="F3120" s="8">
        <v>46099.264310092592</v>
      </c>
      <c r="G3120" s="8">
        <v>46099.282320752311</v>
      </c>
      <c r="H3120" s="9">
        <v>4</v>
      </c>
      <c r="I3120" s="6">
        <v>400436</v>
      </c>
      <c r="J3120" s="7" t="s">
        <v>776</v>
      </c>
      <c r="K3120" s="6">
        <v>100009887</v>
      </c>
      <c r="L3120" s="10"/>
      <c r="M3120" s="11">
        <v>47721</v>
      </c>
      <c r="N3120" s="11"/>
      <c r="O3120" s="11"/>
    </row>
    <row r="3121" s="2" customFormat="1" ht="30" hidden="1" customHeight="1">
      <c r="A3121" s="5" t="s">
        <v>1402</v>
      </c>
      <c r="B3121" s="5" t="s">
        <v>16</v>
      </c>
      <c r="C3121" s="6">
        <v>1329001759</v>
      </c>
      <c r="D3121" s="7" t="s">
        <v>3222</v>
      </c>
      <c r="E3121" s="7"/>
      <c r="F3121" s="8">
        <v>46099.264310092592</v>
      </c>
      <c r="G3121" s="8">
        <v>46099.281765879627</v>
      </c>
      <c r="H3121" s="9">
        <v>4</v>
      </c>
      <c r="I3121" s="6">
        <v>400436</v>
      </c>
      <c r="J3121" s="7" t="s">
        <v>776</v>
      </c>
      <c r="K3121" s="6">
        <v>100009089</v>
      </c>
      <c r="L3121" s="10"/>
      <c r="M3121" s="11">
        <v>47650</v>
      </c>
      <c r="N3121" s="11"/>
      <c r="O3121" s="11"/>
    </row>
    <row r="3122" s="2" customFormat="1" ht="30" hidden="1" customHeight="1">
      <c r="A3122" s="5" t="s">
        <v>1402</v>
      </c>
      <c r="B3122" s="5" t="s">
        <v>16</v>
      </c>
      <c r="C3122" s="6">
        <v>1329001759</v>
      </c>
      <c r="D3122" s="7" t="s">
        <v>3223</v>
      </c>
      <c r="E3122" s="7"/>
      <c r="F3122" s="8">
        <v>46099.264310092592</v>
      </c>
      <c r="G3122" s="8">
        <v>46099.285164594905</v>
      </c>
      <c r="H3122" s="9">
        <v>4</v>
      </c>
      <c r="I3122" s="6">
        <v>400436</v>
      </c>
      <c r="J3122" s="7" t="s">
        <v>776</v>
      </c>
      <c r="K3122" s="6">
        <v>100008820</v>
      </c>
      <c r="L3122" s="10"/>
      <c r="M3122" s="11">
        <v>47623</v>
      </c>
      <c r="N3122" s="11"/>
      <c r="O3122" s="11"/>
    </row>
    <row r="3123" s="2" customFormat="1" ht="30" hidden="1" customHeight="1">
      <c r="A3123" s="5" t="s">
        <v>1402</v>
      </c>
      <c r="B3123" s="5" t="s">
        <v>16</v>
      </c>
      <c r="C3123" s="6">
        <v>1329001759</v>
      </c>
      <c r="D3123" s="7" t="s">
        <v>3224</v>
      </c>
      <c r="E3123" s="7"/>
      <c r="F3123" s="8">
        <v>46099.264310092592</v>
      </c>
      <c r="G3123" s="8">
        <v>46099.292896643514</v>
      </c>
      <c r="H3123" s="9">
        <v>4</v>
      </c>
      <c r="I3123" s="6">
        <v>400511</v>
      </c>
      <c r="J3123" s="7" t="s">
        <v>650</v>
      </c>
      <c r="K3123" s="6">
        <v>100010321</v>
      </c>
      <c r="L3123" s="10">
        <v>45938</v>
      </c>
      <c r="M3123" s="11">
        <v>47763</v>
      </c>
      <c r="N3123" s="11"/>
      <c r="O3123" s="11"/>
    </row>
    <row r="3124" s="2" customFormat="1" ht="30" hidden="1" customHeight="1">
      <c r="A3124" s="5" t="s">
        <v>1402</v>
      </c>
      <c r="B3124" s="5" t="s">
        <v>16</v>
      </c>
      <c r="C3124" s="6">
        <v>1329001759</v>
      </c>
      <c r="D3124" s="7" t="s">
        <v>3225</v>
      </c>
      <c r="E3124" s="7"/>
      <c r="F3124" s="8">
        <v>46099.264310092592</v>
      </c>
      <c r="G3124" s="8">
        <v>46099.292331006945</v>
      </c>
      <c r="H3124" s="9">
        <v>4</v>
      </c>
      <c r="I3124" s="6">
        <v>400511</v>
      </c>
      <c r="J3124" s="7" t="s">
        <v>650</v>
      </c>
      <c r="K3124" s="6">
        <v>100009057</v>
      </c>
      <c r="L3124" s="10">
        <v>45822</v>
      </c>
      <c r="M3124" s="11">
        <v>47647</v>
      </c>
      <c r="N3124" s="11"/>
      <c r="O3124" s="11"/>
    </row>
    <row r="3125" s="2" customFormat="1" ht="30" hidden="1" customHeight="1">
      <c r="A3125" s="5" t="s">
        <v>1402</v>
      </c>
      <c r="B3125" s="5" t="s">
        <v>16</v>
      </c>
      <c r="C3125" s="6">
        <v>1329001759</v>
      </c>
      <c r="D3125" s="7" t="s">
        <v>3226</v>
      </c>
      <c r="E3125" s="7"/>
      <c r="F3125" s="8">
        <v>46099.264310092592</v>
      </c>
      <c r="G3125" s="8">
        <v>46099.290535474538</v>
      </c>
      <c r="H3125" s="9">
        <v>4</v>
      </c>
      <c r="I3125" s="6">
        <v>400511</v>
      </c>
      <c r="J3125" s="7" t="s">
        <v>650</v>
      </c>
      <c r="K3125" s="6">
        <v>100010288</v>
      </c>
      <c r="L3125" s="10">
        <v>45936</v>
      </c>
      <c r="M3125" s="11">
        <v>47761</v>
      </c>
      <c r="N3125" s="11"/>
      <c r="O3125" s="11"/>
    </row>
    <row r="3126" s="2" customFormat="1" ht="30" hidden="1" customHeight="1">
      <c r="A3126" s="5" t="s">
        <v>1402</v>
      </c>
      <c r="B3126" s="5" t="s">
        <v>16</v>
      </c>
      <c r="C3126" s="6">
        <v>1329001759</v>
      </c>
      <c r="D3126" s="7" t="s">
        <v>3227</v>
      </c>
      <c r="E3126" s="7"/>
      <c r="F3126" s="8">
        <v>46099.264310092592</v>
      </c>
      <c r="G3126" s="8">
        <v>46099.290162893514</v>
      </c>
      <c r="H3126" s="9">
        <v>4</v>
      </c>
      <c r="I3126" s="6">
        <v>400511</v>
      </c>
      <c r="J3126" s="7" t="s">
        <v>650</v>
      </c>
      <c r="K3126" s="6">
        <v>100010288</v>
      </c>
      <c r="L3126" s="10">
        <v>45936</v>
      </c>
      <c r="M3126" s="11">
        <v>47761</v>
      </c>
      <c r="N3126" s="11"/>
      <c r="O3126" s="11"/>
    </row>
    <row r="3127" s="2" customFormat="1" ht="30" hidden="1" customHeight="1">
      <c r="A3127" s="5" t="s">
        <v>1402</v>
      </c>
      <c r="B3127" s="5" t="s">
        <v>16</v>
      </c>
      <c r="C3127" s="6">
        <v>1329001759</v>
      </c>
      <c r="D3127" s="7" t="s">
        <v>3228</v>
      </c>
      <c r="E3127" s="7"/>
      <c r="F3127" s="8">
        <v>46099.264310092592</v>
      </c>
      <c r="G3127" s="8">
        <v>46099.289847384258</v>
      </c>
      <c r="H3127" s="9">
        <v>4</v>
      </c>
      <c r="I3127" s="6">
        <v>400511</v>
      </c>
      <c r="J3127" s="7" t="s">
        <v>650</v>
      </c>
      <c r="K3127" s="6">
        <v>100010288</v>
      </c>
      <c r="L3127" s="10">
        <v>45936</v>
      </c>
      <c r="M3127" s="11">
        <v>47761</v>
      </c>
      <c r="N3127" s="11"/>
      <c r="O3127" s="11"/>
    </row>
    <row r="3128" s="2" customFormat="1" ht="30" hidden="1" customHeight="1">
      <c r="A3128" s="5" t="s">
        <v>1402</v>
      </c>
      <c r="B3128" s="5" t="s">
        <v>16</v>
      </c>
      <c r="C3128" s="6">
        <v>1329001759</v>
      </c>
      <c r="D3128" s="7" t="s">
        <v>3229</v>
      </c>
      <c r="E3128" s="7"/>
      <c r="F3128" s="8">
        <v>46099.264310092592</v>
      </c>
      <c r="G3128" s="8">
        <v>46099.289558819444</v>
      </c>
      <c r="H3128" s="9">
        <v>4</v>
      </c>
      <c r="I3128" s="6">
        <v>400511</v>
      </c>
      <c r="J3128" s="7" t="s">
        <v>650</v>
      </c>
      <c r="K3128" s="6">
        <v>100010288</v>
      </c>
      <c r="L3128" s="10">
        <v>45936</v>
      </c>
      <c r="M3128" s="11">
        <v>47761</v>
      </c>
      <c r="N3128" s="11"/>
      <c r="O3128" s="11"/>
    </row>
    <row r="3129" s="2" customFormat="1" ht="30" hidden="1" customHeight="1">
      <c r="A3129" s="5" t="s">
        <v>1402</v>
      </c>
      <c r="B3129" s="5" t="s">
        <v>16</v>
      </c>
      <c r="C3129" s="6">
        <v>1329001759</v>
      </c>
      <c r="D3129" s="7" t="s">
        <v>3230</v>
      </c>
      <c r="E3129" s="7"/>
      <c r="F3129" s="8">
        <v>46099.264310092592</v>
      </c>
      <c r="G3129" s="8">
        <v>46099.287579004631</v>
      </c>
      <c r="H3129" s="9">
        <v>4</v>
      </c>
      <c r="I3129" s="6">
        <v>400511</v>
      </c>
      <c r="J3129" s="7" t="s">
        <v>650</v>
      </c>
      <c r="K3129" s="6">
        <v>100010288</v>
      </c>
      <c r="L3129" s="10">
        <v>45936</v>
      </c>
      <c r="M3129" s="11">
        <v>47761</v>
      </c>
      <c r="N3129" s="11"/>
      <c r="O3129" s="11"/>
    </row>
    <row r="3130" s="2" customFormat="1" ht="30" hidden="1" customHeight="1">
      <c r="A3130" s="5" t="s">
        <v>1402</v>
      </c>
      <c r="B3130" s="5" t="s">
        <v>16</v>
      </c>
      <c r="C3130" s="6">
        <v>1329001759</v>
      </c>
      <c r="D3130" s="7" t="s">
        <v>3231</v>
      </c>
      <c r="E3130" s="7"/>
      <c r="F3130" s="8">
        <v>46099.264310092592</v>
      </c>
      <c r="G3130" s="8">
        <v>46099.287006956016</v>
      </c>
      <c r="H3130" s="9">
        <v>4</v>
      </c>
      <c r="I3130" s="6">
        <v>400511</v>
      </c>
      <c r="J3130" s="7" t="s">
        <v>650</v>
      </c>
      <c r="K3130" s="6">
        <v>100010288</v>
      </c>
      <c r="L3130" s="10">
        <v>45936</v>
      </c>
      <c r="M3130" s="11">
        <v>47761</v>
      </c>
      <c r="N3130" s="11"/>
      <c r="O3130" s="11"/>
    </row>
    <row r="3131" s="2" customFormat="1" ht="30" hidden="1" customHeight="1">
      <c r="A3131" s="5" t="s">
        <v>1402</v>
      </c>
      <c r="B3131" s="5" t="s">
        <v>16</v>
      </c>
      <c r="C3131" s="6">
        <v>1329001759</v>
      </c>
      <c r="D3131" s="7" t="s">
        <v>3232</v>
      </c>
      <c r="E3131" s="7"/>
      <c r="F3131" s="8">
        <v>46099.264310092592</v>
      </c>
      <c r="G3131" s="8">
        <v>46099.286549305551</v>
      </c>
      <c r="H3131" s="9">
        <v>4</v>
      </c>
      <c r="I3131" s="6">
        <v>400511</v>
      </c>
      <c r="J3131" s="7" t="s">
        <v>650</v>
      </c>
      <c r="K3131" s="6">
        <v>100010288</v>
      </c>
      <c r="L3131" s="10">
        <v>45936</v>
      </c>
      <c r="M3131" s="11">
        <v>47761</v>
      </c>
      <c r="N3131" s="11"/>
      <c r="O3131" s="11"/>
    </row>
    <row r="3132" s="2" customFormat="1" ht="30" hidden="1" customHeight="1">
      <c r="A3132" s="5" t="s">
        <v>1402</v>
      </c>
      <c r="B3132" s="5" t="s">
        <v>16</v>
      </c>
      <c r="C3132" s="6">
        <v>1329001759</v>
      </c>
      <c r="D3132" s="7" t="s">
        <v>3233</v>
      </c>
      <c r="E3132" s="7"/>
      <c r="F3132" s="8">
        <v>46099.264310092592</v>
      </c>
      <c r="G3132" s="8">
        <v>46099.285657777778</v>
      </c>
      <c r="H3132" s="9">
        <v>4</v>
      </c>
      <c r="I3132" s="6">
        <v>400511</v>
      </c>
      <c r="J3132" s="7" t="s">
        <v>650</v>
      </c>
      <c r="K3132" s="6">
        <v>100010321</v>
      </c>
      <c r="L3132" s="10">
        <v>45938</v>
      </c>
      <c r="M3132" s="11">
        <v>47763</v>
      </c>
      <c r="N3132" s="11"/>
      <c r="O3132" s="11"/>
    </row>
    <row r="3133" s="2" customFormat="1" ht="30" hidden="1" customHeight="1">
      <c r="A3133" s="5" t="s">
        <v>1402</v>
      </c>
      <c r="B3133" s="5" t="s">
        <v>16</v>
      </c>
      <c r="C3133" s="6">
        <v>1329001759</v>
      </c>
      <c r="D3133" s="7" t="s">
        <v>3234</v>
      </c>
      <c r="E3133" s="7"/>
      <c r="F3133" s="8">
        <v>46099.264310092592</v>
      </c>
      <c r="G3133" s="8">
        <v>46099.284755821755</v>
      </c>
      <c r="H3133" s="9">
        <v>4</v>
      </c>
      <c r="I3133" s="6">
        <v>400511</v>
      </c>
      <c r="J3133" s="7" t="s">
        <v>650</v>
      </c>
      <c r="K3133" s="6">
        <v>100010308</v>
      </c>
      <c r="L3133" s="10">
        <v>45938</v>
      </c>
      <c r="M3133" s="11">
        <v>47763</v>
      </c>
      <c r="N3133" s="11"/>
      <c r="O3133" s="11"/>
    </row>
    <row r="3134" s="2" customFormat="1" ht="30" hidden="1" customHeight="1">
      <c r="A3134" s="5" t="s">
        <v>1402</v>
      </c>
      <c r="B3134" s="5" t="s">
        <v>16</v>
      </c>
      <c r="C3134" s="6">
        <v>1329001759</v>
      </c>
      <c r="D3134" s="7" t="s">
        <v>3235</v>
      </c>
      <c r="E3134" s="7"/>
      <c r="F3134" s="8">
        <v>46099.264310092592</v>
      </c>
      <c r="G3134" s="8">
        <v>46099.280396979164</v>
      </c>
      <c r="H3134" s="9">
        <v>4</v>
      </c>
      <c r="I3134" s="6">
        <v>400511</v>
      </c>
      <c r="J3134" s="7" t="s">
        <v>650</v>
      </c>
      <c r="K3134" s="6">
        <v>100010288</v>
      </c>
      <c r="L3134" s="10">
        <v>45936</v>
      </c>
      <c r="M3134" s="11">
        <v>47761</v>
      </c>
      <c r="N3134" s="11"/>
      <c r="O3134" s="11"/>
    </row>
    <row r="3135" s="2" customFormat="1" ht="30" hidden="1" customHeight="1">
      <c r="A3135" s="5" t="s">
        <v>1402</v>
      </c>
      <c r="B3135" s="5" t="s">
        <v>16</v>
      </c>
      <c r="C3135" s="6">
        <v>1329001759</v>
      </c>
      <c r="D3135" s="7" t="s">
        <v>3236</v>
      </c>
      <c r="E3135" s="7"/>
      <c r="F3135" s="8">
        <v>46099.264310092592</v>
      </c>
      <c r="G3135" s="8">
        <v>46099.283170254625</v>
      </c>
      <c r="H3135" s="9">
        <v>4</v>
      </c>
      <c r="I3135" s="6">
        <v>400511</v>
      </c>
      <c r="J3135" s="7" t="s">
        <v>650</v>
      </c>
      <c r="K3135" s="6">
        <v>100009057</v>
      </c>
      <c r="L3135" s="10">
        <v>45822</v>
      </c>
      <c r="M3135" s="11">
        <v>47647</v>
      </c>
      <c r="N3135" s="11"/>
      <c r="O3135" s="11"/>
    </row>
    <row r="3136" s="2" customFormat="1" ht="30" hidden="1" customHeight="1">
      <c r="A3136" s="5" t="s">
        <v>15</v>
      </c>
      <c r="B3136" s="5" t="s">
        <v>16</v>
      </c>
      <c r="C3136" s="6">
        <v>1329001758</v>
      </c>
      <c r="D3136" s="7" t="s">
        <v>3237</v>
      </c>
      <c r="E3136" s="7"/>
      <c r="F3136" s="8">
        <v>46099.281147037036</v>
      </c>
      <c r="G3136" s="8">
        <v>46099.359703518516</v>
      </c>
      <c r="H3136" s="9">
        <v>4</v>
      </c>
      <c r="I3136" s="6">
        <v>400511</v>
      </c>
      <c r="J3136" s="7" t="s">
        <v>650</v>
      </c>
      <c r="K3136" s="6">
        <v>100008675</v>
      </c>
      <c r="L3136" s="10">
        <v>45788</v>
      </c>
      <c r="M3136" s="11">
        <v>47613</v>
      </c>
      <c r="N3136" s="11">
        <v>46098</v>
      </c>
      <c r="O3136" s="11">
        <v>46098</v>
      </c>
    </row>
    <row r="3137" s="2" customFormat="1" ht="30" hidden="1" customHeight="1">
      <c r="A3137" s="5" t="s">
        <v>15</v>
      </c>
      <c r="B3137" s="5" t="s">
        <v>16</v>
      </c>
      <c r="C3137" s="6">
        <v>1329001758</v>
      </c>
      <c r="D3137" s="7" t="s">
        <v>3238</v>
      </c>
      <c r="E3137" s="7"/>
      <c r="F3137" s="8">
        <v>46099.281147037036</v>
      </c>
      <c r="G3137" s="8">
        <v>46099.363960277777</v>
      </c>
      <c r="H3137" s="9">
        <v>4</v>
      </c>
      <c r="I3137" s="6">
        <v>400436</v>
      </c>
      <c r="J3137" s="7" t="s">
        <v>776</v>
      </c>
      <c r="K3137" s="6">
        <v>100010939</v>
      </c>
      <c r="L3137" s="10">
        <v>45993</v>
      </c>
      <c r="M3137" s="11">
        <v>47818</v>
      </c>
      <c r="N3137" s="11">
        <v>46098</v>
      </c>
      <c r="O3137" s="11">
        <v>46098</v>
      </c>
    </row>
    <row r="3138" s="2" customFormat="1" ht="30" hidden="1" customHeight="1">
      <c r="A3138" s="5" t="s">
        <v>15</v>
      </c>
      <c r="B3138" s="5" t="s">
        <v>16</v>
      </c>
      <c r="C3138" s="6">
        <v>1329001758</v>
      </c>
      <c r="D3138" s="7" t="s">
        <v>3239</v>
      </c>
      <c r="E3138" s="7"/>
      <c r="F3138" s="8">
        <v>46099.281147037036</v>
      </c>
      <c r="G3138" s="8">
        <v>46099.362535798609</v>
      </c>
      <c r="H3138" s="9">
        <v>4</v>
      </c>
      <c r="I3138" s="6">
        <v>400436</v>
      </c>
      <c r="J3138" s="7" t="s">
        <v>776</v>
      </c>
      <c r="K3138" s="6">
        <v>100010939</v>
      </c>
      <c r="L3138" s="10">
        <v>45993</v>
      </c>
      <c r="M3138" s="11">
        <v>47818</v>
      </c>
      <c r="N3138" s="11">
        <v>46098</v>
      </c>
      <c r="O3138" s="11">
        <v>46098</v>
      </c>
    </row>
    <row r="3139" s="2" customFormat="1" ht="30" hidden="1" customHeight="1">
      <c r="A3139" s="5" t="s">
        <v>15</v>
      </c>
      <c r="B3139" s="5" t="s">
        <v>16</v>
      </c>
      <c r="C3139" s="6">
        <v>1329001758</v>
      </c>
      <c r="D3139" s="7" t="s">
        <v>3240</v>
      </c>
      <c r="E3139" s="7"/>
      <c r="F3139" s="8">
        <v>46099.281147037036</v>
      </c>
      <c r="G3139" s="8">
        <v>46099.362271412036</v>
      </c>
      <c r="H3139" s="9">
        <v>4</v>
      </c>
      <c r="I3139" s="6">
        <v>400436</v>
      </c>
      <c r="J3139" s="7" t="s">
        <v>776</v>
      </c>
      <c r="K3139" s="6">
        <v>100009089</v>
      </c>
      <c r="L3139" s="10">
        <v>45826</v>
      </c>
      <c r="M3139" s="11">
        <v>47651</v>
      </c>
      <c r="N3139" s="11">
        <v>46098</v>
      </c>
      <c r="O3139" s="11">
        <v>46098</v>
      </c>
    </row>
    <row r="3140" s="2" customFormat="1" ht="30" hidden="1" customHeight="1">
      <c r="A3140" s="5" t="s">
        <v>15</v>
      </c>
      <c r="B3140" s="5" t="s">
        <v>16</v>
      </c>
      <c r="C3140" s="6">
        <v>1329001758</v>
      </c>
      <c r="D3140" s="7" t="s">
        <v>3241</v>
      </c>
      <c r="E3140" s="7"/>
      <c r="F3140" s="8">
        <v>46099.281147037036</v>
      </c>
      <c r="G3140" s="8">
        <v>46099.360419027777</v>
      </c>
      <c r="H3140" s="9">
        <v>4</v>
      </c>
      <c r="I3140" s="6">
        <v>400436</v>
      </c>
      <c r="J3140" s="7" t="s">
        <v>776</v>
      </c>
      <c r="K3140" s="6">
        <v>100010939</v>
      </c>
      <c r="L3140" s="10">
        <v>45993</v>
      </c>
      <c r="M3140" s="11">
        <v>47818</v>
      </c>
      <c r="N3140" s="11">
        <v>46098</v>
      </c>
      <c r="O3140" s="11">
        <v>46098</v>
      </c>
    </row>
    <row r="3141" s="2" customFormat="1" ht="30" hidden="1" customHeight="1">
      <c r="A3141" s="5" t="s">
        <v>15</v>
      </c>
      <c r="B3141" s="5" t="s">
        <v>16</v>
      </c>
      <c r="C3141" s="6">
        <v>1329001758</v>
      </c>
      <c r="D3141" s="7" t="s">
        <v>3242</v>
      </c>
      <c r="E3141" s="7"/>
      <c r="F3141" s="8">
        <v>46099.281147037036</v>
      </c>
      <c r="G3141" s="8">
        <v>46099.359961875001</v>
      </c>
      <c r="H3141" s="9">
        <v>4</v>
      </c>
      <c r="I3141" s="6">
        <v>400436</v>
      </c>
      <c r="J3141" s="7" t="s">
        <v>776</v>
      </c>
      <c r="K3141" s="6">
        <v>100010939</v>
      </c>
      <c r="L3141" s="10">
        <v>45993</v>
      </c>
      <c r="M3141" s="11">
        <v>47818</v>
      </c>
      <c r="N3141" s="11">
        <v>46098</v>
      </c>
      <c r="O3141" s="11">
        <v>46098</v>
      </c>
    </row>
    <row r="3142" s="2" customFormat="1" ht="30" hidden="1" customHeight="1">
      <c r="A3142" s="5" t="s">
        <v>15</v>
      </c>
      <c r="B3142" s="5" t="s">
        <v>16</v>
      </c>
      <c r="C3142" s="6">
        <v>1329001758</v>
      </c>
      <c r="D3142" s="7" t="s">
        <v>3243</v>
      </c>
      <c r="E3142" s="7"/>
      <c r="F3142" s="8">
        <v>46099.281147037036</v>
      </c>
      <c r="G3142" s="8">
        <v>46099.359240914353</v>
      </c>
      <c r="H3142" s="9">
        <v>4</v>
      </c>
      <c r="I3142" s="6">
        <v>400436</v>
      </c>
      <c r="J3142" s="7" t="s">
        <v>776</v>
      </c>
      <c r="K3142" s="6">
        <v>100010939</v>
      </c>
      <c r="L3142" s="10">
        <v>45993</v>
      </c>
      <c r="M3142" s="11">
        <v>47818</v>
      </c>
      <c r="N3142" s="11">
        <v>46098</v>
      </c>
      <c r="O3142" s="11">
        <v>46098</v>
      </c>
    </row>
    <row r="3143" s="2" customFormat="1" ht="30" hidden="1" customHeight="1">
      <c r="A3143" s="5" t="s">
        <v>15</v>
      </c>
      <c r="B3143" s="5" t="s">
        <v>16</v>
      </c>
      <c r="C3143" s="6">
        <v>1329001758</v>
      </c>
      <c r="D3143" s="7" t="s">
        <v>3244</v>
      </c>
      <c r="E3143" s="7"/>
      <c r="F3143" s="8">
        <v>46099.281147037036</v>
      </c>
      <c r="G3143" s="8">
        <v>46099.359004756945</v>
      </c>
      <c r="H3143" s="9">
        <v>4</v>
      </c>
      <c r="I3143" s="6">
        <v>400436</v>
      </c>
      <c r="J3143" s="7" t="s">
        <v>776</v>
      </c>
      <c r="K3143" s="6">
        <v>100010939</v>
      </c>
      <c r="L3143" s="10">
        <v>45993</v>
      </c>
      <c r="M3143" s="11">
        <v>47818</v>
      </c>
      <c r="N3143" s="11">
        <v>46098</v>
      </c>
      <c r="O3143" s="11">
        <v>46098</v>
      </c>
    </row>
    <row r="3144" s="2" customFormat="1" ht="30" hidden="1" customHeight="1">
      <c r="A3144" s="5" t="s">
        <v>15</v>
      </c>
      <c r="B3144" s="5" t="s">
        <v>16</v>
      </c>
      <c r="C3144" s="6">
        <v>1329001758</v>
      </c>
      <c r="D3144" s="7" t="s">
        <v>3245</v>
      </c>
      <c r="E3144" s="7"/>
      <c r="F3144" s="8">
        <v>46099.281147037036</v>
      </c>
      <c r="G3144" s="8">
        <v>46099.358529282406</v>
      </c>
      <c r="H3144" s="9">
        <v>4</v>
      </c>
      <c r="I3144" s="6">
        <v>400436</v>
      </c>
      <c r="J3144" s="7" t="s">
        <v>776</v>
      </c>
      <c r="K3144" s="6">
        <v>100010939</v>
      </c>
      <c r="L3144" s="10">
        <v>45993</v>
      </c>
      <c r="M3144" s="11">
        <v>47818</v>
      </c>
      <c r="N3144" s="11">
        <v>46098</v>
      </c>
      <c r="O3144" s="11">
        <v>46098</v>
      </c>
    </row>
    <row r="3145" s="2" customFormat="1" ht="30" hidden="1" customHeight="1">
      <c r="A3145" s="5" t="s">
        <v>15</v>
      </c>
      <c r="B3145" s="5" t="s">
        <v>16</v>
      </c>
      <c r="C3145" s="6">
        <v>1329001758</v>
      </c>
      <c r="D3145" s="7" t="s">
        <v>3246</v>
      </c>
      <c r="E3145" s="7"/>
      <c r="F3145" s="8">
        <v>46099.281147037036</v>
      </c>
      <c r="G3145" s="8">
        <v>46099.358414027774</v>
      </c>
      <c r="H3145" s="9">
        <v>4</v>
      </c>
      <c r="I3145" s="6">
        <v>400436</v>
      </c>
      <c r="J3145" s="7" t="s">
        <v>776</v>
      </c>
      <c r="K3145" s="6">
        <v>100010939</v>
      </c>
      <c r="L3145" s="10">
        <v>45993</v>
      </c>
      <c r="M3145" s="11">
        <v>47818</v>
      </c>
      <c r="N3145" s="11">
        <v>46098</v>
      </c>
      <c r="O3145" s="11">
        <v>46098</v>
      </c>
    </row>
    <row r="3146" s="2" customFormat="1" ht="30" hidden="1" customHeight="1">
      <c r="A3146" s="5" t="s">
        <v>15</v>
      </c>
      <c r="B3146" s="5" t="s">
        <v>16</v>
      </c>
      <c r="C3146" s="6">
        <v>1329001758</v>
      </c>
      <c r="D3146" s="7" t="s">
        <v>3247</v>
      </c>
      <c r="E3146" s="7"/>
      <c r="F3146" s="8">
        <v>46099.281147037036</v>
      </c>
      <c r="G3146" s="8">
        <v>46099.358289386575</v>
      </c>
      <c r="H3146" s="9">
        <v>4</v>
      </c>
      <c r="I3146" s="6">
        <v>400436</v>
      </c>
      <c r="J3146" s="7" t="s">
        <v>776</v>
      </c>
      <c r="K3146" s="6">
        <v>100010939</v>
      </c>
      <c r="L3146" s="10">
        <v>45993</v>
      </c>
      <c r="M3146" s="11">
        <v>47818</v>
      </c>
      <c r="N3146" s="11">
        <v>46098</v>
      </c>
      <c r="O3146" s="11">
        <v>46098</v>
      </c>
    </row>
    <row r="3147" s="2" customFormat="1" ht="30" hidden="1" customHeight="1">
      <c r="A3147" s="5" t="s">
        <v>15</v>
      </c>
      <c r="B3147" s="5" t="s">
        <v>16</v>
      </c>
      <c r="C3147" s="6">
        <v>1329001758</v>
      </c>
      <c r="D3147" s="7" t="s">
        <v>3248</v>
      </c>
      <c r="E3147" s="7"/>
      <c r="F3147" s="8">
        <v>46099.281147037036</v>
      </c>
      <c r="G3147" s="8">
        <v>46099.358156469905</v>
      </c>
      <c r="H3147" s="9">
        <v>4</v>
      </c>
      <c r="I3147" s="6">
        <v>400436</v>
      </c>
      <c r="J3147" s="7" t="s">
        <v>776</v>
      </c>
      <c r="K3147" s="6">
        <v>100010939</v>
      </c>
      <c r="L3147" s="10">
        <v>45993</v>
      </c>
      <c r="M3147" s="11">
        <v>47818</v>
      </c>
      <c r="N3147" s="11">
        <v>46098</v>
      </c>
      <c r="O3147" s="11">
        <v>46098</v>
      </c>
    </row>
    <row r="3148" s="2" customFormat="1" ht="30" hidden="1" customHeight="1">
      <c r="A3148" s="5" t="s">
        <v>15</v>
      </c>
      <c r="B3148" s="5" t="s">
        <v>16</v>
      </c>
      <c r="C3148" s="6">
        <v>1329001758</v>
      </c>
      <c r="D3148" s="7" t="s">
        <v>3249</v>
      </c>
      <c r="E3148" s="7"/>
      <c r="F3148" s="8">
        <v>46099.281147037036</v>
      </c>
      <c r="G3148" s="8">
        <v>46099.364362905093</v>
      </c>
      <c r="H3148" s="9">
        <v>3</v>
      </c>
      <c r="I3148" s="6">
        <v>400436</v>
      </c>
      <c r="J3148" s="7" t="s">
        <v>776</v>
      </c>
      <c r="K3148" s="6">
        <v>100009089</v>
      </c>
      <c r="L3148" s="10">
        <v>45826</v>
      </c>
      <c r="M3148" s="11">
        <v>47651</v>
      </c>
      <c r="N3148" s="11">
        <v>46098</v>
      </c>
      <c r="O3148" s="11">
        <v>46098</v>
      </c>
    </row>
    <row r="3149" s="2" customFormat="1" ht="30" hidden="1" customHeight="1">
      <c r="A3149" s="5" t="s">
        <v>15</v>
      </c>
      <c r="B3149" s="5" t="s">
        <v>16</v>
      </c>
      <c r="C3149" s="6">
        <v>1329001758</v>
      </c>
      <c r="D3149" s="7" t="s">
        <v>3250</v>
      </c>
      <c r="E3149" s="7"/>
      <c r="F3149" s="8">
        <v>46099.281147037036</v>
      </c>
      <c r="G3149" s="8">
        <v>46099.364203958328</v>
      </c>
      <c r="H3149" s="9">
        <v>4</v>
      </c>
      <c r="I3149" s="6">
        <v>400436</v>
      </c>
      <c r="J3149" s="7" t="s">
        <v>776</v>
      </c>
      <c r="K3149" s="6">
        <v>100009089</v>
      </c>
      <c r="L3149" s="10">
        <v>45826</v>
      </c>
      <c r="M3149" s="11">
        <v>47651</v>
      </c>
      <c r="N3149" s="11">
        <v>46098</v>
      </c>
      <c r="O3149" s="11">
        <v>46098</v>
      </c>
    </row>
    <row r="3150" s="2" customFormat="1" ht="30" hidden="1" customHeight="1">
      <c r="A3150" s="5" t="s">
        <v>15</v>
      </c>
      <c r="B3150" s="5" t="s">
        <v>16</v>
      </c>
      <c r="C3150" s="6">
        <v>1329001758</v>
      </c>
      <c r="D3150" s="7" t="s">
        <v>3251</v>
      </c>
      <c r="E3150" s="7"/>
      <c r="F3150" s="8">
        <v>46099.281147037036</v>
      </c>
      <c r="G3150" s="8">
        <v>46099.364068391202</v>
      </c>
      <c r="H3150" s="9">
        <v>4</v>
      </c>
      <c r="I3150" s="6">
        <v>400436</v>
      </c>
      <c r="J3150" s="7" t="s">
        <v>776</v>
      </c>
      <c r="K3150" s="6">
        <v>100010939</v>
      </c>
      <c r="L3150" s="10">
        <v>45993</v>
      </c>
      <c r="M3150" s="11">
        <v>47818</v>
      </c>
      <c r="N3150" s="11">
        <v>46098</v>
      </c>
      <c r="O3150" s="11">
        <v>46098</v>
      </c>
    </row>
    <row r="3151" s="2" customFormat="1" ht="30" hidden="1" customHeight="1">
      <c r="A3151" s="5" t="s">
        <v>15</v>
      </c>
      <c r="B3151" s="5" t="s">
        <v>16</v>
      </c>
      <c r="C3151" s="6">
        <v>1329001758</v>
      </c>
      <c r="D3151" s="7" t="s">
        <v>3252</v>
      </c>
      <c r="E3151" s="7"/>
      <c r="F3151" s="8">
        <v>46099.281147037036</v>
      </c>
      <c r="G3151" s="8">
        <v>46099.358038090279</v>
      </c>
      <c r="H3151" s="9">
        <v>4</v>
      </c>
      <c r="I3151" s="6">
        <v>400436</v>
      </c>
      <c r="J3151" s="7" t="s">
        <v>776</v>
      </c>
      <c r="K3151" s="6">
        <v>100010939</v>
      </c>
      <c r="L3151" s="10">
        <v>45993</v>
      </c>
      <c r="M3151" s="11">
        <v>47818</v>
      </c>
      <c r="N3151" s="11">
        <v>46098</v>
      </c>
      <c r="O3151" s="11">
        <v>46098</v>
      </c>
    </row>
    <row r="3152" s="2" customFormat="1" ht="30" hidden="1" customHeight="1">
      <c r="A3152" s="5" t="s">
        <v>15</v>
      </c>
      <c r="B3152" s="5" t="s">
        <v>16</v>
      </c>
      <c r="C3152" s="6">
        <v>1329001758</v>
      </c>
      <c r="D3152" s="7" t="s">
        <v>3253</v>
      </c>
      <c r="E3152" s="7"/>
      <c r="F3152" s="8">
        <v>46099.281147037036</v>
      </c>
      <c r="G3152" s="8">
        <v>46099.36382820602</v>
      </c>
      <c r="H3152" s="9">
        <v>4</v>
      </c>
      <c r="I3152" s="6">
        <v>400511</v>
      </c>
      <c r="J3152" s="7" t="s">
        <v>650</v>
      </c>
      <c r="K3152" s="6">
        <v>100010321</v>
      </c>
      <c r="L3152" s="10">
        <v>45938</v>
      </c>
      <c r="M3152" s="11">
        <v>47763</v>
      </c>
      <c r="N3152" s="11">
        <v>46098</v>
      </c>
      <c r="O3152" s="11">
        <v>46098</v>
      </c>
    </row>
    <row r="3153" s="2" customFormat="1" ht="30" hidden="1" customHeight="1">
      <c r="A3153" s="5" t="s">
        <v>15</v>
      </c>
      <c r="B3153" s="5" t="s">
        <v>16</v>
      </c>
      <c r="C3153" s="6">
        <v>1329001758</v>
      </c>
      <c r="D3153" s="7" t="s">
        <v>3254</v>
      </c>
      <c r="E3153" s="7"/>
      <c r="F3153" s="8">
        <v>46099.281147037036</v>
      </c>
      <c r="G3153" s="8">
        <v>46099.362638402774</v>
      </c>
      <c r="H3153" s="9">
        <v>4</v>
      </c>
      <c r="I3153" s="6">
        <v>400511</v>
      </c>
      <c r="J3153" s="7" t="s">
        <v>650</v>
      </c>
      <c r="K3153" s="6">
        <v>100010332</v>
      </c>
      <c r="L3153" s="10">
        <v>45939</v>
      </c>
      <c r="M3153" s="11">
        <v>47764</v>
      </c>
      <c r="N3153" s="11">
        <v>46098</v>
      </c>
      <c r="O3153" s="11">
        <v>46098</v>
      </c>
    </row>
    <row r="3154" s="2" customFormat="1" ht="30" hidden="1" customHeight="1">
      <c r="A3154" s="5" t="s">
        <v>15</v>
      </c>
      <c r="B3154" s="5" t="s">
        <v>16</v>
      </c>
      <c r="C3154" s="6">
        <v>1329001758</v>
      </c>
      <c r="D3154" s="7" t="s">
        <v>3255</v>
      </c>
      <c r="E3154" s="7"/>
      <c r="F3154" s="8">
        <v>46099.281147037036</v>
      </c>
      <c r="G3154" s="8">
        <v>46099.362387662033</v>
      </c>
      <c r="H3154" s="9">
        <v>4</v>
      </c>
      <c r="I3154" s="6">
        <v>400511</v>
      </c>
      <c r="J3154" s="7" t="s">
        <v>650</v>
      </c>
      <c r="K3154" s="6">
        <v>100009057</v>
      </c>
      <c r="L3154" s="10">
        <v>45822</v>
      </c>
      <c r="M3154" s="11">
        <v>47647</v>
      </c>
      <c r="N3154" s="11">
        <v>46098</v>
      </c>
      <c r="O3154" s="11">
        <v>46098</v>
      </c>
    </row>
    <row r="3155" s="2" customFormat="1" ht="30" hidden="1" customHeight="1">
      <c r="A3155" s="5" t="s">
        <v>15</v>
      </c>
      <c r="B3155" s="5" t="s">
        <v>16</v>
      </c>
      <c r="C3155" s="6">
        <v>1329001758</v>
      </c>
      <c r="D3155" s="7" t="s">
        <v>3256</v>
      </c>
      <c r="E3155" s="7"/>
      <c r="F3155" s="8">
        <v>46099.281147037036</v>
      </c>
      <c r="G3155" s="8">
        <v>46099.361964143514</v>
      </c>
      <c r="H3155" s="9">
        <v>4</v>
      </c>
      <c r="I3155" s="6">
        <v>400511</v>
      </c>
      <c r="J3155" s="7" t="s">
        <v>650</v>
      </c>
      <c r="K3155" s="6">
        <v>100010332</v>
      </c>
      <c r="L3155" s="10">
        <v>45939</v>
      </c>
      <c r="M3155" s="11">
        <v>47764</v>
      </c>
      <c r="N3155" s="11">
        <v>46098</v>
      </c>
      <c r="O3155" s="11">
        <v>46098</v>
      </c>
    </row>
    <row r="3156" s="2" customFormat="1" ht="30" hidden="1" customHeight="1">
      <c r="A3156" s="5" t="s">
        <v>15</v>
      </c>
      <c r="B3156" s="5" t="s">
        <v>16</v>
      </c>
      <c r="C3156" s="6">
        <v>1329001758</v>
      </c>
      <c r="D3156" s="7" t="s">
        <v>3257</v>
      </c>
      <c r="E3156" s="7"/>
      <c r="F3156" s="8">
        <v>46099.281147037036</v>
      </c>
      <c r="G3156" s="8">
        <v>46099.361571076384</v>
      </c>
      <c r="H3156" s="9">
        <v>4</v>
      </c>
      <c r="I3156" s="6">
        <v>400511</v>
      </c>
      <c r="J3156" s="7" t="s">
        <v>650</v>
      </c>
      <c r="K3156" s="6">
        <v>100009057</v>
      </c>
      <c r="L3156" s="10">
        <v>45822</v>
      </c>
      <c r="M3156" s="11">
        <v>47647</v>
      </c>
      <c r="N3156" s="11">
        <v>46098</v>
      </c>
      <c r="O3156" s="11">
        <v>46098</v>
      </c>
    </row>
    <row r="3157" s="2" customFormat="1" ht="30" hidden="1" customHeight="1">
      <c r="A3157" s="5" t="s">
        <v>15</v>
      </c>
      <c r="B3157" s="5" t="s">
        <v>16</v>
      </c>
      <c r="C3157" s="6">
        <v>1329001758</v>
      </c>
      <c r="D3157" s="7" t="s">
        <v>3258</v>
      </c>
      <c r="E3157" s="7"/>
      <c r="F3157" s="8">
        <v>46099.281147037036</v>
      </c>
      <c r="G3157" s="8">
        <v>46099.361217025464</v>
      </c>
      <c r="H3157" s="9">
        <v>4</v>
      </c>
      <c r="I3157" s="6">
        <v>400511</v>
      </c>
      <c r="J3157" s="7" t="s">
        <v>650</v>
      </c>
      <c r="K3157" s="6">
        <v>100010321</v>
      </c>
      <c r="L3157" s="10">
        <v>45938</v>
      </c>
      <c r="M3157" s="11">
        <v>47763</v>
      </c>
      <c r="N3157" s="11">
        <v>46098</v>
      </c>
      <c r="O3157" s="11">
        <v>46098</v>
      </c>
    </row>
    <row r="3158" s="2" customFormat="1" ht="30" hidden="1" customHeight="1">
      <c r="A3158" s="5" t="s">
        <v>15</v>
      </c>
      <c r="B3158" s="5" t="s">
        <v>16</v>
      </c>
      <c r="C3158" s="6">
        <v>1329001758</v>
      </c>
      <c r="D3158" s="7" t="s">
        <v>3259</v>
      </c>
      <c r="E3158" s="7"/>
      <c r="F3158" s="8">
        <v>46099.281147037036</v>
      </c>
      <c r="G3158" s="8">
        <v>46099.361109675927</v>
      </c>
      <c r="H3158" s="9">
        <v>4</v>
      </c>
      <c r="I3158" s="6">
        <v>400511</v>
      </c>
      <c r="J3158" s="7" t="s">
        <v>650</v>
      </c>
      <c r="K3158" s="6">
        <v>100010321</v>
      </c>
      <c r="L3158" s="10">
        <v>45938</v>
      </c>
      <c r="M3158" s="11">
        <v>47763</v>
      </c>
      <c r="N3158" s="11">
        <v>46098</v>
      </c>
      <c r="O3158" s="11">
        <v>46098</v>
      </c>
    </row>
    <row r="3159" s="2" customFormat="1" ht="30" hidden="1" customHeight="1">
      <c r="A3159" s="5" t="s">
        <v>15</v>
      </c>
      <c r="B3159" s="5" t="s">
        <v>16</v>
      </c>
      <c r="C3159" s="6">
        <v>1329001758</v>
      </c>
      <c r="D3159" s="7" t="s">
        <v>3260</v>
      </c>
      <c r="E3159" s="7"/>
      <c r="F3159" s="8">
        <v>46099.281147037036</v>
      </c>
      <c r="G3159" s="8">
        <v>46099.361003773149</v>
      </c>
      <c r="H3159" s="9">
        <v>4</v>
      </c>
      <c r="I3159" s="6">
        <v>400511</v>
      </c>
      <c r="J3159" s="7" t="s">
        <v>650</v>
      </c>
      <c r="K3159" s="6">
        <v>100008675</v>
      </c>
      <c r="L3159" s="10">
        <v>45788</v>
      </c>
      <c r="M3159" s="11">
        <v>47613</v>
      </c>
      <c r="N3159" s="11">
        <v>46098</v>
      </c>
      <c r="O3159" s="11">
        <v>46098</v>
      </c>
    </row>
    <row r="3160" s="2" customFormat="1" ht="30" hidden="1" customHeight="1">
      <c r="A3160" s="5" t="s">
        <v>15</v>
      </c>
      <c r="B3160" s="5" t="s">
        <v>16</v>
      </c>
      <c r="C3160" s="6">
        <v>1329001758</v>
      </c>
      <c r="D3160" s="7" t="s">
        <v>3261</v>
      </c>
      <c r="E3160" s="7"/>
      <c r="F3160" s="8">
        <v>46099.281147037036</v>
      </c>
      <c r="G3160" s="8">
        <v>46099.360773680557</v>
      </c>
      <c r="H3160" s="9">
        <v>4</v>
      </c>
      <c r="I3160" s="6">
        <v>400511</v>
      </c>
      <c r="J3160" s="7" t="s">
        <v>650</v>
      </c>
      <c r="K3160" s="6">
        <v>100010321</v>
      </c>
      <c r="L3160" s="10">
        <v>45938</v>
      </c>
      <c r="M3160" s="11">
        <v>47763</v>
      </c>
      <c r="N3160" s="11">
        <v>46098</v>
      </c>
      <c r="O3160" s="11">
        <v>46098</v>
      </c>
    </row>
    <row r="3161" s="2" customFormat="1" ht="30" hidden="1" customHeight="1">
      <c r="A3161" s="5" t="s">
        <v>15</v>
      </c>
      <c r="B3161" s="5" t="s">
        <v>16</v>
      </c>
      <c r="C3161" s="6">
        <v>1329001758</v>
      </c>
      <c r="D3161" s="7" t="s">
        <v>3262</v>
      </c>
      <c r="E3161" s="7"/>
      <c r="F3161" s="8">
        <v>46099.281147037036</v>
      </c>
      <c r="G3161" s="8">
        <v>46099.359835532407</v>
      </c>
      <c r="H3161" s="9">
        <v>4</v>
      </c>
      <c r="I3161" s="6">
        <v>400511</v>
      </c>
      <c r="J3161" s="7" t="s">
        <v>650</v>
      </c>
      <c r="K3161" s="6">
        <v>100008889</v>
      </c>
      <c r="L3161" s="10">
        <v>45804</v>
      </c>
      <c r="M3161" s="11">
        <v>47629</v>
      </c>
      <c r="N3161" s="11">
        <v>46098</v>
      </c>
      <c r="O3161" s="11">
        <v>46098</v>
      </c>
    </row>
    <row r="3162" s="2" customFormat="1" ht="30" hidden="1" customHeight="1">
      <c r="A3162" s="5" t="s">
        <v>15</v>
      </c>
      <c r="B3162" s="5" t="s">
        <v>16</v>
      </c>
      <c r="C3162" s="6">
        <v>1329001758</v>
      </c>
      <c r="D3162" s="7" t="s">
        <v>3263</v>
      </c>
      <c r="E3162" s="7"/>
      <c r="F3162" s="8">
        <v>46099.281147037036</v>
      </c>
      <c r="G3162" s="8">
        <v>46099.36056163194</v>
      </c>
      <c r="H3162" s="9">
        <v>4</v>
      </c>
      <c r="I3162" s="6">
        <v>400511</v>
      </c>
      <c r="J3162" s="7" t="s">
        <v>650</v>
      </c>
      <c r="K3162" s="6">
        <v>100008675</v>
      </c>
      <c r="L3162" s="10">
        <v>45788</v>
      </c>
      <c r="M3162" s="11">
        <v>47613</v>
      </c>
      <c r="N3162" s="11">
        <v>46098</v>
      </c>
      <c r="O3162" s="11">
        <v>46098</v>
      </c>
    </row>
    <row r="3163" s="2" customFormat="1" ht="30" hidden="1" customHeight="1">
      <c r="A3163" s="5" t="s">
        <v>15</v>
      </c>
      <c r="B3163" s="5" t="s">
        <v>16</v>
      </c>
      <c r="C3163" s="6">
        <v>1329001758</v>
      </c>
      <c r="D3163" s="7" t="s">
        <v>3264</v>
      </c>
      <c r="E3163" s="7"/>
      <c r="F3163" s="8">
        <v>46099.281147037036</v>
      </c>
      <c r="G3163" s="8">
        <v>46099.35946368055</v>
      </c>
      <c r="H3163" s="9">
        <v>4</v>
      </c>
      <c r="I3163" s="6">
        <v>400511</v>
      </c>
      <c r="J3163" s="7" t="s">
        <v>650</v>
      </c>
      <c r="K3163" s="6">
        <v>100008889</v>
      </c>
      <c r="L3163" s="10">
        <v>45804</v>
      </c>
      <c r="M3163" s="11">
        <v>47629</v>
      </c>
      <c r="N3163" s="11">
        <v>46098</v>
      </c>
      <c r="O3163" s="11">
        <v>46098</v>
      </c>
    </row>
    <row r="3164" s="2" customFormat="1" ht="30" hidden="1" customHeight="1">
      <c r="A3164" s="5" t="s">
        <v>15</v>
      </c>
      <c r="B3164" s="5" t="s">
        <v>16</v>
      </c>
      <c r="C3164" s="6">
        <v>1329001758</v>
      </c>
      <c r="D3164" s="7" t="s">
        <v>3265</v>
      </c>
      <c r="E3164" s="7"/>
      <c r="F3164" s="8">
        <v>46099.281147037036</v>
      </c>
      <c r="G3164" s="8">
        <v>46099.358828379627</v>
      </c>
      <c r="H3164" s="9">
        <v>4</v>
      </c>
      <c r="I3164" s="6">
        <v>400511</v>
      </c>
      <c r="J3164" s="7" t="s">
        <v>650</v>
      </c>
      <c r="K3164" s="6">
        <v>100008889</v>
      </c>
      <c r="L3164" s="10">
        <v>45804</v>
      </c>
      <c r="M3164" s="11">
        <v>47629</v>
      </c>
      <c r="N3164" s="11">
        <v>46098</v>
      </c>
      <c r="O3164" s="11">
        <v>46098</v>
      </c>
    </row>
    <row r="3165" s="2" customFormat="1" ht="30" hidden="1" customHeight="1">
      <c r="A3165" s="5" t="s">
        <v>15</v>
      </c>
      <c r="B3165" s="5" t="s">
        <v>16</v>
      </c>
      <c r="C3165" s="6">
        <v>1329001758</v>
      </c>
      <c r="D3165" s="7" t="s">
        <v>3266</v>
      </c>
      <c r="E3165" s="7"/>
      <c r="F3165" s="8">
        <v>46099.281147037036</v>
      </c>
      <c r="G3165" s="8">
        <v>46099.360248958328</v>
      </c>
      <c r="H3165" s="9">
        <v>4</v>
      </c>
      <c r="I3165" s="6">
        <v>400511</v>
      </c>
      <c r="J3165" s="7" t="s">
        <v>650</v>
      </c>
      <c r="K3165" s="6">
        <v>100008675</v>
      </c>
      <c r="L3165" s="10">
        <v>45788</v>
      </c>
      <c r="M3165" s="11">
        <v>47613</v>
      </c>
      <c r="N3165" s="11">
        <v>46098</v>
      </c>
      <c r="O3165" s="11">
        <v>46098</v>
      </c>
    </row>
    <row r="3166" s="2" customFormat="1" ht="30" hidden="1" customHeight="1">
      <c r="A3166" s="5" t="s">
        <v>111</v>
      </c>
      <c r="B3166" s="5" t="s">
        <v>16</v>
      </c>
      <c r="C3166" s="6">
        <v>1329001756</v>
      </c>
      <c r="D3166" s="7" t="s">
        <v>3267</v>
      </c>
      <c r="E3166" s="7"/>
      <c r="F3166" s="8">
        <v>46099.313231678236</v>
      </c>
      <c r="G3166" s="8">
        <v>46099.378381145834</v>
      </c>
      <c r="H3166" s="9">
        <v>3</v>
      </c>
      <c r="I3166" s="6">
        <v>400747</v>
      </c>
      <c r="J3166" s="7" t="s">
        <v>3268</v>
      </c>
      <c r="K3166" s="6">
        <v>100008266</v>
      </c>
      <c r="L3166" s="10">
        <v>45741</v>
      </c>
      <c r="M3166" s="11">
        <v>47566</v>
      </c>
      <c r="N3166" s="11"/>
      <c r="O3166" s="11"/>
    </row>
    <row r="3167" s="2" customFormat="1" ht="30" hidden="1" customHeight="1">
      <c r="A3167" s="5" t="s">
        <v>111</v>
      </c>
      <c r="B3167" s="5" t="s">
        <v>16</v>
      </c>
      <c r="C3167" s="6">
        <v>1329001756</v>
      </c>
      <c r="D3167" s="7" t="s">
        <v>3269</v>
      </c>
      <c r="E3167" s="7"/>
      <c r="F3167" s="8">
        <v>46099.313231678236</v>
      </c>
      <c r="G3167" s="8">
        <v>46099.389545393518</v>
      </c>
      <c r="H3167" s="9">
        <v>4</v>
      </c>
      <c r="I3167" s="6">
        <v>400436</v>
      </c>
      <c r="J3167" s="7" t="s">
        <v>776</v>
      </c>
      <c r="K3167" s="6">
        <v>100009887</v>
      </c>
      <c r="L3167" s="10">
        <v>45983</v>
      </c>
      <c r="M3167" s="11">
        <v>47808</v>
      </c>
      <c r="N3167" s="11"/>
      <c r="O3167" s="11"/>
    </row>
    <row r="3168" s="2" customFormat="1" ht="30" hidden="1" customHeight="1">
      <c r="A3168" s="5" t="s">
        <v>111</v>
      </c>
      <c r="B3168" s="5" t="s">
        <v>16</v>
      </c>
      <c r="C3168" s="6">
        <v>1329001756</v>
      </c>
      <c r="D3168" s="7" t="s">
        <v>3270</v>
      </c>
      <c r="E3168" s="7"/>
      <c r="F3168" s="8">
        <v>46099.313231678236</v>
      </c>
      <c r="G3168" s="8">
        <v>46099.389227280088</v>
      </c>
      <c r="H3168" s="9">
        <v>4</v>
      </c>
      <c r="I3168" s="6">
        <v>400436</v>
      </c>
      <c r="J3168" s="7" t="s">
        <v>776</v>
      </c>
      <c r="K3168" s="6">
        <v>100010793</v>
      </c>
      <c r="L3168" s="10">
        <v>45983</v>
      </c>
      <c r="M3168" s="11">
        <v>47808</v>
      </c>
      <c r="N3168" s="11"/>
      <c r="O3168" s="11"/>
    </row>
    <row r="3169" s="2" customFormat="1" ht="30" hidden="1" customHeight="1">
      <c r="A3169" s="5" t="s">
        <v>111</v>
      </c>
      <c r="B3169" s="5" t="s">
        <v>16</v>
      </c>
      <c r="C3169" s="6">
        <v>1329001756</v>
      </c>
      <c r="D3169" s="7" t="s">
        <v>3271</v>
      </c>
      <c r="E3169" s="7"/>
      <c r="F3169" s="8">
        <v>46099.313231678236</v>
      </c>
      <c r="G3169" s="8">
        <v>46099.388858541664</v>
      </c>
      <c r="H3169" s="9">
        <v>4</v>
      </c>
      <c r="I3169" s="6">
        <v>400436</v>
      </c>
      <c r="J3169" s="7" t="s">
        <v>776</v>
      </c>
      <c r="K3169" s="6">
        <v>100009887</v>
      </c>
      <c r="L3169" s="10">
        <v>45983</v>
      </c>
      <c r="M3169" s="11">
        <v>47808</v>
      </c>
      <c r="N3169" s="11"/>
      <c r="O3169" s="11"/>
    </row>
    <row r="3170" s="2" customFormat="1" ht="30" hidden="1" customHeight="1">
      <c r="A3170" s="5" t="s">
        <v>111</v>
      </c>
      <c r="B3170" s="5" t="s">
        <v>16</v>
      </c>
      <c r="C3170" s="6">
        <v>1329001756</v>
      </c>
      <c r="D3170" s="7" t="s">
        <v>3272</v>
      </c>
      <c r="E3170" s="7"/>
      <c r="F3170" s="8">
        <v>46099.313231678236</v>
      </c>
      <c r="G3170" s="8">
        <v>46099.38849409722</v>
      </c>
      <c r="H3170" s="9">
        <v>4</v>
      </c>
      <c r="I3170" s="6">
        <v>400436</v>
      </c>
      <c r="J3170" s="7" t="s">
        <v>776</v>
      </c>
      <c r="K3170" s="6">
        <v>100009887</v>
      </c>
      <c r="L3170" s="10">
        <v>45983</v>
      </c>
      <c r="M3170" s="11">
        <v>47808</v>
      </c>
      <c r="N3170" s="11"/>
      <c r="O3170" s="11"/>
    </row>
    <row r="3171" s="2" customFormat="1" ht="30" hidden="1" customHeight="1">
      <c r="A3171" s="5" t="s">
        <v>111</v>
      </c>
      <c r="B3171" s="5" t="s">
        <v>16</v>
      </c>
      <c r="C3171" s="6">
        <v>1329001756</v>
      </c>
      <c r="D3171" s="7" t="s">
        <v>3273</v>
      </c>
      <c r="E3171" s="7"/>
      <c r="F3171" s="8">
        <v>46099.313231678236</v>
      </c>
      <c r="G3171" s="8">
        <v>46099.38806125</v>
      </c>
      <c r="H3171" s="9">
        <v>4</v>
      </c>
      <c r="I3171" s="6">
        <v>400436</v>
      </c>
      <c r="J3171" s="7" t="s">
        <v>776</v>
      </c>
      <c r="K3171" s="6">
        <v>100009887</v>
      </c>
      <c r="L3171" s="10">
        <v>45983</v>
      </c>
      <c r="M3171" s="11">
        <v>47808</v>
      </c>
      <c r="N3171" s="11"/>
      <c r="O3171" s="11"/>
    </row>
    <row r="3172" s="2" customFormat="1" ht="30" hidden="1" customHeight="1">
      <c r="A3172" s="5" t="s">
        <v>111</v>
      </c>
      <c r="B3172" s="5" t="s">
        <v>16</v>
      </c>
      <c r="C3172" s="6">
        <v>1329001756</v>
      </c>
      <c r="D3172" s="7" t="s">
        <v>3274</v>
      </c>
      <c r="E3172" s="7"/>
      <c r="F3172" s="8">
        <v>46099.313231678236</v>
      </c>
      <c r="G3172" s="8">
        <v>46099.387676724538</v>
      </c>
      <c r="H3172" s="9">
        <v>4</v>
      </c>
      <c r="I3172" s="6">
        <v>400436</v>
      </c>
      <c r="J3172" s="7" t="s">
        <v>776</v>
      </c>
      <c r="K3172" s="6">
        <v>100009887</v>
      </c>
      <c r="L3172" s="10">
        <v>45983</v>
      </c>
      <c r="M3172" s="11">
        <v>47808</v>
      </c>
      <c r="N3172" s="11"/>
      <c r="O3172" s="11"/>
    </row>
    <row r="3173" s="2" customFormat="1" ht="30" hidden="1" customHeight="1">
      <c r="A3173" s="5" t="s">
        <v>111</v>
      </c>
      <c r="B3173" s="5" t="s">
        <v>16</v>
      </c>
      <c r="C3173" s="6">
        <v>1329001756</v>
      </c>
      <c r="D3173" s="7" t="s">
        <v>3275</v>
      </c>
      <c r="E3173" s="7"/>
      <c r="F3173" s="8">
        <v>46099.313231678236</v>
      </c>
      <c r="G3173" s="8">
        <v>46099.387253020832</v>
      </c>
      <c r="H3173" s="9">
        <v>4</v>
      </c>
      <c r="I3173" s="6">
        <v>400436</v>
      </c>
      <c r="J3173" s="7" t="s">
        <v>776</v>
      </c>
      <c r="K3173" s="6">
        <v>100009887</v>
      </c>
      <c r="L3173" s="10">
        <v>45983</v>
      </c>
      <c r="M3173" s="11">
        <v>47808</v>
      </c>
      <c r="N3173" s="11"/>
      <c r="O3173" s="11"/>
    </row>
    <row r="3174" s="2" customFormat="1" ht="30" hidden="1" customHeight="1">
      <c r="A3174" s="5" t="s">
        <v>111</v>
      </c>
      <c r="B3174" s="5" t="s">
        <v>16</v>
      </c>
      <c r="C3174" s="6">
        <v>1329001756</v>
      </c>
      <c r="D3174" s="7" t="s">
        <v>3276</v>
      </c>
      <c r="E3174" s="7"/>
      <c r="F3174" s="8">
        <v>46099.313231678236</v>
      </c>
      <c r="G3174" s="8">
        <v>46099.386764895833</v>
      </c>
      <c r="H3174" s="9">
        <v>4</v>
      </c>
      <c r="I3174" s="6">
        <v>400436</v>
      </c>
      <c r="J3174" s="7" t="s">
        <v>776</v>
      </c>
      <c r="K3174" s="6">
        <v>100009887</v>
      </c>
      <c r="L3174" s="10">
        <v>45983</v>
      </c>
      <c r="M3174" s="11">
        <v>47808</v>
      </c>
      <c r="N3174" s="11"/>
      <c r="O3174" s="11"/>
    </row>
    <row r="3175" s="2" customFormat="1" ht="30" hidden="1" customHeight="1">
      <c r="A3175" s="5" t="s">
        <v>111</v>
      </c>
      <c r="B3175" s="5" t="s">
        <v>16</v>
      </c>
      <c r="C3175" s="6">
        <v>1329001756</v>
      </c>
      <c r="D3175" s="7" t="s">
        <v>3277</v>
      </c>
      <c r="E3175" s="7"/>
      <c r="F3175" s="8">
        <v>46099.313231678236</v>
      </c>
      <c r="G3175" s="8">
        <v>46099.385866782402</v>
      </c>
      <c r="H3175" s="9">
        <v>4</v>
      </c>
      <c r="I3175" s="6">
        <v>400436</v>
      </c>
      <c r="J3175" s="7" t="s">
        <v>776</v>
      </c>
      <c r="K3175" s="6">
        <v>100010793</v>
      </c>
      <c r="L3175" s="10">
        <v>45983</v>
      </c>
      <c r="M3175" s="11">
        <v>47808</v>
      </c>
      <c r="N3175" s="11"/>
      <c r="O3175" s="11"/>
    </row>
    <row r="3176" s="2" customFormat="1" ht="30" hidden="1" customHeight="1">
      <c r="A3176" s="5" t="s">
        <v>111</v>
      </c>
      <c r="B3176" s="5" t="s">
        <v>16</v>
      </c>
      <c r="C3176" s="6">
        <v>1329001756</v>
      </c>
      <c r="D3176" s="7" t="s">
        <v>3278</v>
      </c>
      <c r="E3176" s="7"/>
      <c r="F3176" s="8">
        <v>46099.313231678236</v>
      </c>
      <c r="G3176" s="8">
        <v>46099.385512777779</v>
      </c>
      <c r="H3176" s="9">
        <v>4</v>
      </c>
      <c r="I3176" s="6">
        <v>400436</v>
      </c>
      <c r="J3176" s="7" t="s">
        <v>776</v>
      </c>
      <c r="K3176" s="6">
        <v>100010793</v>
      </c>
      <c r="L3176" s="10">
        <v>45983</v>
      </c>
      <c r="M3176" s="11">
        <v>47808</v>
      </c>
      <c r="N3176" s="11"/>
      <c r="O3176" s="11"/>
    </row>
    <row r="3177" s="2" customFormat="1" ht="30" hidden="1" customHeight="1">
      <c r="A3177" s="5" t="s">
        <v>111</v>
      </c>
      <c r="B3177" s="5" t="s">
        <v>16</v>
      </c>
      <c r="C3177" s="6">
        <v>1329001756</v>
      </c>
      <c r="D3177" s="7" t="s">
        <v>3279</v>
      </c>
      <c r="E3177" s="7"/>
      <c r="F3177" s="8">
        <v>46099.313231678236</v>
      </c>
      <c r="G3177" s="8">
        <v>46099.384926226849</v>
      </c>
      <c r="H3177" s="9">
        <v>4</v>
      </c>
      <c r="I3177" s="6">
        <v>400436</v>
      </c>
      <c r="J3177" s="7" t="s">
        <v>776</v>
      </c>
      <c r="K3177" s="6">
        <v>100010793</v>
      </c>
      <c r="L3177" s="10">
        <v>45983</v>
      </c>
      <c r="M3177" s="11">
        <v>47808</v>
      </c>
      <c r="N3177" s="11"/>
      <c r="O3177" s="11"/>
    </row>
    <row r="3178" s="2" customFormat="1" ht="30" hidden="1" customHeight="1">
      <c r="A3178" s="5" t="s">
        <v>111</v>
      </c>
      <c r="B3178" s="5" t="s">
        <v>16</v>
      </c>
      <c r="C3178" s="6">
        <v>1329001756</v>
      </c>
      <c r="D3178" s="7" t="s">
        <v>3280</v>
      </c>
      <c r="E3178" s="7"/>
      <c r="F3178" s="8">
        <v>46099.313231678236</v>
      </c>
      <c r="G3178" s="8">
        <v>46099.384615821757</v>
      </c>
      <c r="H3178" s="9">
        <v>4</v>
      </c>
      <c r="I3178" s="6">
        <v>400436</v>
      </c>
      <c r="J3178" s="7" t="s">
        <v>776</v>
      </c>
      <c r="K3178" s="6">
        <v>100010793</v>
      </c>
      <c r="L3178" s="10">
        <v>45983</v>
      </c>
      <c r="M3178" s="11">
        <v>47808</v>
      </c>
      <c r="N3178" s="11"/>
      <c r="O3178" s="11"/>
    </row>
    <row r="3179" s="2" customFormat="1" ht="30" hidden="1" customHeight="1">
      <c r="A3179" s="5" t="s">
        <v>111</v>
      </c>
      <c r="B3179" s="5" t="s">
        <v>16</v>
      </c>
      <c r="C3179" s="6">
        <v>1329001756</v>
      </c>
      <c r="D3179" s="7" t="s">
        <v>3281</v>
      </c>
      <c r="E3179" s="7"/>
      <c r="F3179" s="8">
        <v>46099.313231678236</v>
      </c>
      <c r="G3179" s="8">
        <v>46099.384278622681</v>
      </c>
      <c r="H3179" s="9">
        <v>4</v>
      </c>
      <c r="I3179" s="6">
        <v>400436</v>
      </c>
      <c r="J3179" s="7" t="s">
        <v>776</v>
      </c>
      <c r="K3179" s="6">
        <v>100010793</v>
      </c>
      <c r="L3179" s="10">
        <v>45983</v>
      </c>
      <c r="M3179" s="11">
        <v>47808</v>
      </c>
      <c r="N3179" s="11"/>
      <c r="O3179" s="11"/>
    </row>
    <row r="3180" s="2" customFormat="1" ht="30" hidden="1" customHeight="1">
      <c r="A3180" s="5" t="s">
        <v>111</v>
      </c>
      <c r="B3180" s="5" t="s">
        <v>16</v>
      </c>
      <c r="C3180" s="6">
        <v>1329001756</v>
      </c>
      <c r="D3180" s="7" t="s">
        <v>3282</v>
      </c>
      <c r="E3180" s="7"/>
      <c r="F3180" s="8">
        <v>46099.313231678236</v>
      </c>
      <c r="G3180" s="8">
        <v>46099.383797453702</v>
      </c>
      <c r="H3180" s="9">
        <v>4</v>
      </c>
      <c r="I3180" s="6">
        <v>400436</v>
      </c>
      <c r="J3180" s="7" t="s">
        <v>776</v>
      </c>
      <c r="K3180" s="6">
        <v>100010793</v>
      </c>
      <c r="L3180" s="10">
        <v>45983</v>
      </c>
      <c r="M3180" s="11">
        <v>47808</v>
      </c>
      <c r="N3180" s="11"/>
      <c r="O3180" s="11"/>
    </row>
    <row r="3181" s="2" customFormat="1" ht="30" hidden="1" customHeight="1">
      <c r="A3181" s="5" t="s">
        <v>111</v>
      </c>
      <c r="B3181" s="5" t="s">
        <v>16</v>
      </c>
      <c r="C3181" s="6">
        <v>1329001756</v>
      </c>
      <c r="D3181" s="7" t="s">
        <v>3283</v>
      </c>
      <c r="E3181" s="7"/>
      <c r="F3181" s="8">
        <v>46099.313231678236</v>
      </c>
      <c r="G3181" s="8">
        <v>46099.38521015046</v>
      </c>
      <c r="H3181" s="9">
        <v>4</v>
      </c>
      <c r="I3181" s="6">
        <v>400436</v>
      </c>
      <c r="J3181" s="7" t="s">
        <v>776</v>
      </c>
      <c r="K3181" s="6">
        <v>100010793</v>
      </c>
      <c r="L3181" s="10">
        <v>45983</v>
      </c>
      <c r="M3181" s="11">
        <v>47808</v>
      </c>
      <c r="N3181" s="11"/>
      <c r="O3181" s="11"/>
    </row>
    <row r="3182" s="2" customFormat="1" ht="30" hidden="1" customHeight="1">
      <c r="A3182" s="5" t="s">
        <v>111</v>
      </c>
      <c r="B3182" s="5" t="s">
        <v>16</v>
      </c>
      <c r="C3182" s="6">
        <v>1329001756</v>
      </c>
      <c r="D3182" s="7" t="s">
        <v>3284</v>
      </c>
      <c r="E3182" s="7"/>
      <c r="F3182" s="8">
        <v>46099.313231678236</v>
      </c>
      <c r="G3182" s="8">
        <v>46099.382894571754</v>
      </c>
      <c r="H3182" s="9">
        <v>4</v>
      </c>
      <c r="I3182" s="6">
        <v>400436</v>
      </c>
      <c r="J3182" s="7" t="s">
        <v>776</v>
      </c>
      <c r="K3182" s="6">
        <v>100010793</v>
      </c>
      <c r="L3182" s="10">
        <v>45983</v>
      </c>
      <c r="M3182" s="11">
        <v>47808</v>
      </c>
      <c r="N3182" s="11"/>
      <c r="O3182" s="11"/>
    </row>
    <row r="3183" s="2" customFormat="1" ht="30" hidden="1" customHeight="1">
      <c r="A3183" s="5" t="s">
        <v>111</v>
      </c>
      <c r="B3183" s="5" t="s">
        <v>16</v>
      </c>
      <c r="C3183" s="6">
        <v>1329001756</v>
      </c>
      <c r="D3183" s="7" t="s">
        <v>3285</v>
      </c>
      <c r="E3183" s="7"/>
      <c r="F3183" s="8">
        <v>46099.313231678236</v>
      </c>
      <c r="G3183" s="8">
        <v>46099.383226168982</v>
      </c>
      <c r="H3183" s="9">
        <v>3</v>
      </c>
      <c r="I3183" s="6">
        <v>400747</v>
      </c>
      <c r="J3183" s="7" t="s">
        <v>3268</v>
      </c>
      <c r="K3183" s="6">
        <v>100010482</v>
      </c>
      <c r="L3183" s="10">
        <v>45953</v>
      </c>
      <c r="M3183" s="11">
        <v>47778</v>
      </c>
      <c r="N3183" s="11"/>
      <c r="O3183" s="11"/>
    </row>
    <row r="3184" s="2" customFormat="1" ht="30" hidden="1" customHeight="1">
      <c r="A3184" s="5" t="s">
        <v>111</v>
      </c>
      <c r="B3184" s="5" t="s">
        <v>16</v>
      </c>
      <c r="C3184" s="6">
        <v>1329001756</v>
      </c>
      <c r="D3184" s="7" t="s">
        <v>3286</v>
      </c>
      <c r="E3184" s="7"/>
      <c r="F3184" s="8">
        <v>46099.313231678236</v>
      </c>
      <c r="G3184" s="8">
        <v>46099.382309849534</v>
      </c>
      <c r="H3184" s="9">
        <v>4</v>
      </c>
      <c r="I3184" s="6">
        <v>400747</v>
      </c>
      <c r="J3184" s="7" t="s">
        <v>3268</v>
      </c>
      <c r="K3184" s="6">
        <v>100010483</v>
      </c>
      <c r="L3184" s="10">
        <v>45953</v>
      </c>
      <c r="M3184" s="11">
        <v>47778</v>
      </c>
      <c r="N3184" s="11"/>
      <c r="O3184" s="11"/>
    </row>
    <row r="3185" s="2" customFormat="1" ht="30" hidden="1" customHeight="1">
      <c r="A3185" s="5" t="s">
        <v>111</v>
      </c>
      <c r="B3185" s="5" t="s">
        <v>16</v>
      </c>
      <c r="C3185" s="6">
        <v>1329001756</v>
      </c>
      <c r="D3185" s="7" t="s">
        <v>3287</v>
      </c>
      <c r="E3185" s="7"/>
      <c r="F3185" s="8">
        <v>46099.313231678236</v>
      </c>
      <c r="G3185" s="8">
        <v>46099.38178207176</v>
      </c>
      <c r="H3185" s="9">
        <v>4</v>
      </c>
      <c r="I3185" s="6">
        <v>400747</v>
      </c>
      <c r="J3185" s="7" t="s">
        <v>3268</v>
      </c>
      <c r="K3185" s="6">
        <v>100010483</v>
      </c>
      <c r="L3185" s="10">
        <v>45953</v>
      </c>
      <c r="M3185" s="11">
        <v>47778</v>
      </c>
      <c r="N3185" s="11"/>
      <c r="O3185" s="11"/>
    </row>
    <row r="3186" s="2" customFormat="1" ht="30" hidden="1" customHeight="1">
      <c r="A3186" s="5" t="s">
        <v>111</v>
      </c>
      <c r="B3186" s="5" t="s">
        <v>16</v>
      </c>
      <c r="C3186" s="6">
        <v>1329001756</v>
      </c>
      <c r="D3186" s="7" t="s">
        <v>3288</v>
      </c>
      <c r="E3186" s="7"/>
      <c r="F3186" s="8">
        <v>46099.313231678236</v>
      </c>
      <c r="G3186" s="8">
        <v>46099.381209212959</v>
      </c>
      <c r="H3186" s="9">
        <v>3</v>
      </c>
      <c r="I3186" s="6">
        <v>400747</v>
      </c>
      <c r="J3186" s="7" t="s">
        <v>3268</v>
      </c>
      <c r="K3186" s="6">
        <v>100008266</v>
      </c>
      <c r="L3186" s="10">
        <v>45741</v>
      </c>
      <c r="M3186" s="11">
        <v>47566</v>
      </c>
      <c r="N3186" s="11"/>
      <c r="O3186" s="11"/>
    </row>
    <row r="3187" s="2" customFormat="1" ht="30" hidden="1" customHeight="1">
      <c r="A3187" s="5" t="s">
        <v>111</v>
      </c>
      <c r="B3187" s="5" t="s">
        <v>16</v>
      </c>
      <c r="C3187" s="6">
        <v>1329001756</v>
      </c>
      <c r="D3187" s="7" t="s">
        <v>3289</v>
      </c>
      <c r="E3187" s="7"/>
      <c r="F3187" s="8">
        <v>46099.313231678236</v>
      </c>
      <c r="G3187" s="8">
        <v>46099.380852048613</v>
      </c>
      <c r="H3187" s="9">
        <v>4</v>
      </c>
      <c r="I3187" s="6">
        <v>400747</v>
      </c>
      <c r="J3187" s="7" t="s">
        <v>3268</v>
      </c>
      <c r="K3187" s="6">
        <v>100008266</v>
      </c>
      <c r="L3187" s="10">
        <v>45741</v>
      </c>
      <c r="M3187" s="11">
        <v>47566</v>
      </c>
      <c r="N3187" s="11"/>
      <c r="O3187" s="11"/>
    </row>
    <row r="3188" s="2" customFormat="1" ht="30" hidden="1" customHeight="1">
      <c r="A3188" s="5" t="s">
        <v>111</v>
      </c>
      <c r="B3188" s="5" t="s">
        <v>16</v>
      </c>
      <c r="C3188" s="6">
        <v>1329001756</v>
      </c>
      <c r="D3188" s="7" t="s">
        <v>3290</v>
      </c>
      <c r="E3188" s="7"/>
      <c r="F3188" s="8">
        <v>46099.313231678236</v>
      </c>
      <c r="G3188" s="8">
        <v>46099.38050806713</v>
      </c>
      <c r="H3188" s="9">
        <v>4</v>
      </c>
      <c r="I3188" s="6">
        <v>400747</v>
      </c>
      <c r="J3188" s="7" t="s">
        <v>3268</v>
      </c>
      <c r="K3188" s="6">
        <v>100010483</v>
      </c>
      <c r="L3188" s="10">
        <v>45953</v>
      </c>
      <c r="M3188" s="11">
        <v>47778</v>
      </c>
      <c r="N3188" s="11"/>
      <c r="O3188" s="11"/>
    </row>
    <row r="3189" s="2" customFormat="1" ht="30" hidden="1" customHeight="1">
      <c r="A3189" s="5" t="s">
        <v>111</v>
      </c>
      <c r="B3189" s="5" t="s">
        <v>16</v>
      </c>
      <c r="C3189" s="6">
        <v>1329001756</v>
      </c>
      <c r="D3189" s="7" t="s">
        <v>3291</v>
      </c>
      <c r="E3189" s="7"/>
      <c r="F3189" s="8">
        <v>46099.313231678236</v>
      </c>
      <c r="G3189" s="8">
        <v>46099.380128275458</v>
      </c>
      <c r="H3189" s="9">
        <v>4</v>
      </c>
      <c r="I3189" s="6">
        <v>400747</v>
      </c>
      <c r="J3189" s="7" t="s">
        <v>3268</v>
      </c>
      <c r="K3189" s="6">
        <v>100010483</v>
      </c>
      <c r="L3189" s="10">
        <v>45953</v>
      </c>
      <c r="M3189" s="11">
        <v>47778</v>
      </c>
      <c r="N3189" s="11"/>
      <c r="O3189" s="11"/>
    </row>
    <row r="3190" s="2" customFormat="1" ht="30" hidden="1" customHeight="1">
      <c r="A3190" s="5" t="s">
        <v>111</v>
      </c>
      <c r="B3190" s="5" t="s">
        <v>16</v>
      </c>
      <c r="C3190" s="6">
        <v>1329001756</v>
      </c>
      <c r="D3190" s="7" t="s">
        <v>3292</v>
      </c>
      <c r="E3190" s="7"/>
      <c r="F3190" s="8">
        <v>46099.313231678236</v>
      </c>
      <c r="G3190" s="8">
        <v>46099.379788599537</v>
      </c>
      <c r="H3190" s="9">
        <v>4</v>
      </c>
      <c r="I3190" s="6">
        <v>400747</v>
      </c>
      <c r="J3190" s="7" t="s">
        <v>3268</v>
      </c>
      <c r="K3190" s="6">
        <v>100010483</v>
      </c>
      <c r="L3190" s="10">
        <v>45953</v>
      </c>
      <c r="M3190" s="11">
        <v>47778</v>
      </c>
      <c r="N3190" s="11"/>
      <c r="O3190" s="11"/>
    </row>
    <row r="3191" s="2" customFormat="1" ht="30" hidden="1" customHeight="1">
      <c r="A3191" s="5" t="s">
        <v>111</v>
      </c>
      <c r="B3191" s="5" t="s">
        <v>16</v>
      </c>
      <c r="C3191" s="6">
        <v>1329001756</v>
      </c>
      <c r="D3191" s="7" t="s">
        <v>3293</v>
      </c>
      <c r="E3191" s="7"/>
      <c r="F3191" s="8">
        <v>46099.313231678236</v>
      </c>
      <c r="G3191" s="8">
        <v>46099.379452141198</v>
      </c>
      <c r="H3191" s="9">
        <v>4</v>
      </c>
      <c r="I3191" s="6">
        <v>400747</v>
      </c>
      <c r="J3191" s="7" t="s">
        <v>3268</v>
      </c>
      <c r="K3191" s="6">
        <v>100010482</v>
      </c>
      <c r="L3191" s="10">
        <v>45953</v>
      </c>
      <c r="M3191" s="11">
        <v>47778</v>
      </c>
      <c r="N3191" s="11"/>
      <c r="O3191" s="11"/>
    </row>
    <row r="3192" s="2" customFormat="1" ht="30" hidden="1" customHeight="1">
      <c r="A3192" s="5" t="s">
        <v>111</v>
      </c>
      <c r="B3192" s="5" t="s">
        <v>16</v>
      </c>
      <c r="C3192" s="6">
        <v>1329001756</v>
      </c>
      <c r="D3192" s="7" t="s">
        <v>3294</v>
      </c>
      <c r="E3192" s="7"/>
      <c r="F3192" s="8">
        <v>46099.313231678236</v>
      </c>
      <c r="G3192" s="8">
        <v>46099.378801874998</v>
      </c>
      <c r="H3192" s="9">
        <v>4</v>
      </c>
      <c r="I3192" s="6">
        <v>400747</v>
      </c>
      <c r="J3192" s="7" t="s">
        <v>3268</v>
      </c>
      <c r="K3192" s="6">
        <v>100008266</v>
      </c>
      <c r="L3192" s="10">
        <v>45741</v>
      </c>
      <c r="M3192" s="11">
        <v>47566</v>
      </c>
      <c r="N3192" s="11"/>
      <c r="O3192" s="11"/>
    </row>
    <row r="3193" s="2" customFormat="1" ht="30" hidden="1" customHeight="1">
      <c r="A3193" s="5" t="s">
        <v>111</v>
      </c>
      <c r="B3193" s="5" t="s">
        <v>16</v>
      </c>
      <c r="C3193" s="6">
        <v>1329001756</v>
      </c>
      <c r="D3193" s="7" t="s">
        <v>3295</v>
      </c>
      <c r="E3193" s="7"/>
      <c r="F3193" s="8">
        <v>46099.313231678236</v>
      </c>
      <c r="G3193" s="8">
        <v>46099.377986134255</v>
      </c>
      <c r="H3193" s="9">
        <v>4</v>
      </c>
      <c r="I3193" s="6">
        <v>400747</v>
      </c>
      <c r="J3193" s="7" t="s">
        <v>3268</v>
      </c>
      <c r="K3193" s="6">
        <v>100010483</v>
      </c>
      <c r="L3193" s="10">
        <v>45953</v>
      </c>
      <c r="M3193" s="11">
        <v>47778</v>
      </c>
      <c r="N3193" s="11"/>
      <c r="O3193" s="11"/>
    </row>
    <row r="3194" s="2" customFormat="1" ht="30" hidden="1" customHeight="1">
      <c r="A3194" s="5" t="s">
        <v>111</v>
      </c>
      <c r="B3194" s="5" t="s">
        <v>16</v>
      </c>
      <c r="C3194" s="6">
        <v>1329001756</v>
      </c>
      <c r="D3194" s="7" t="s">
        <v>3296</v>
      </c>
      <c r="E3194" s="7"/>
      <c r="F3194" s="8">
        <v>46099.313231678236</v>
      </c>
      <c r="G3194" s="8">
        <v>46099.377599236112</v>
      </c>
      <c r="H3194" s="9">
        <v>4</v>
      </c>
      <c r="I3194" s="6">
        <v>400747</v>
      </c>
      <c r="J3194" s="7" t="s">
        <v>3268</v>
      </c>
      <c r="K3194" s="6">
        <v>100010483</v>
      </c>
      <c r="L3194" s="10">
        <v>45953</v>
      </c>
      <c r="M3194" s="11">
        <v>47778</v>
      </c>
      <c r="N3194" s="11"/>
      <c r="O3194" s="11"/>
    </row>
    <row r="3195" s="2" customFormat="1" ht="30" hidden="1" customHeight="1">
      <c r="A3195" s="5" t="s">
        <v>111</v>
      </c>
      <c r="B3195" s="5" t="s">
        <v>16</v>
      </c>
      <c r="C3195" s="6">
        <v>1329001756</v>
      </c>
      <c r="D3195" s="7" t="s">
        <v>3297</v>
      </c>
      <c r="E3195" s="7"/>
      <c r="F3195" s="8">
        <v>46099.313231678236</v>
      </c>
      <c r="G3195" s="8">
        <v>46099.377099710648</v>
      </c>
      <c r="H3195" s="9">
        <v>4</v>
      </c>
      <c r="I3195" s="6">
        <v>400747</v>
      </c>
      <c r="J3195" s="7" t="s">
        <v>3268</v>
      </c>
      <c r="K3195" s="6">
        <v>100010483</v>
      </c>
      <c r="L3195" s="10">
        <v>45953</v>
      </c>
      <c r="M3195" s="11">
        <v>47778</v>
      </c>
      <c r="N3195" s="11"/>
      <c r="O3195" s="11"/>
    </row>
    <row r="3196" s="2" customFormat="1" ht="30" hidden="1" customHeight="1">
      <c r="A3196" s="5" t="s">
        <v>111</v>
      </c>
      <c r="B3196" s="5" t="s">
        <v>16</v>
      </c>
      <c r="C3196" s="6">
        <v>1329001756</v>
      </c>
      <c r="D3196" s="7" t="s">
        <v>3298</v>
      </c>
      <c r="E3196" s="7"/>
      <c r="F3196" s="8">
        <v>46099.313231678236</v>
      </c>
      <c r="G3196" s="8">
        <v>46099.376202418978</v>
      </c>
      <c r="H3196" s="9">
        <v>3</v>
      </c>
      <c r="I3196" s="6">
        <v>400747</v>
      </c>
      <c r="J3196" s="7" t="s">
        <v>3268</v>
      </c>
      <c r="K3196" s="6">
        <v>100008266</v>
      </c>
      <c r="L3196" s="10">
        <v>45741</v>
      </c>
      <c r="M3196" s="11">
        <v>47566</v>
      </c>
      <c r="N3196" s="11"/>
      <c r="O3196" s="11"/>
    </row>
    <row r="3197" s="2" customFormat="1" ht="30" hidden="1" customHeight="1">
      <c r="A3197" s="5" t="s">
        <v>111</v>
      </c>
      <c r="B3197" s="5" t="s">
        <v>16</v>
      </c>
      <c r="C3197" s="6">
        <v>1329001753</v>
      </c>
      <c r="D3197" s="7" t="s">
        <v>3299</v>
      </c>
      <c r="E3197" s="7"/>
      <c r="F3197" s="8">
        <v>46099.458772384256</v>
      </c>
      <c r="G3197" s="8">
        <v>46099.488005995372</v>
      </c>
      <c r="H3197" s="9">
        <v>24</v>
      </c>
      <c r="I3197" s="6">
        <v>400413</v>
      </c>
      <c r="J3197" s="7" t="s">
        <v>172</v>
      </c>
      <c r="K3197" s="6">
        <v>153000165</v>
      </c>
      <c r="L3197" s="10">
        <v>46085</v>
      </c>
      <c r="M3197" s="11">
        <v>47910</v>
      </c>
      <c r="N3197" s="11"/>
      <c r="O3197" s="11"/>
    </row>
    <row r="3198" s="2" customFormat="1" ht="30" hidden="1" customHeight="1">
      <c r="A3198" s="5" t="s">
        <v>111</v>
      </c>
      <c r="B3198" s="5" t="s">
        <v>16</v>
      </c>
      <c r="C3198" s="6">
        <v>1329001753</v>
      </c>
      <c r="D3198" s="7" t="s">
        <v>3300</v>
      </c>
      <c r="E3198" s="7"/>
      <c r="F3198" s="8">
        <v>46099.458772384256</v>
      </c>
      <c r="G3198" s="8">
        <v>46099.4956303125</v>
      </c>
      <c r="H3198" s="9">
        <v>24</v>
      </c>
      <c r="I3198" s="6">
        <v>400413</v>
      </c>
      <c r="J3198" s="7" t="s">
        <v>172</v>
      </c>
      <c r="K3198" s="6">
        <v>153000165</v>
      </c>
      <c r="L3198" s="10">
        <v>46085</v>
      </c>
      <c r="M3198" s="11">
        <v>47910</v>
      </c>
      <c r="N3198" s="11"/>
      <c r="O3198" s="11"/>
    </row>
    <row r="3199" s="2" customFormat="1" ht="30" hidden="1" customHeight="1">
      <c r="A3199" s="5" t="s">
        <v>111</v>
      </c>
      <c r="B3199" s="5" t="s">
        <v>16</v>
      </c>
      <c r="C3199" s="6">
        <v>1329001753</v>
      </c>
      <c r="D3199" s="7" t="s">
        <v>3301</v>
      </c>
      <c r="E3199" s="7"/>
      <c r="F3199" s="8">
        <v>46099.458772384256</v>
      </c>
      <c r="G3199" s="8">
        <v>46099.495363888884</v>
      </c>
      <c r="H3199" s="9">
        <v>24</v>
      </c>
      <c r="I3199" s="6">
        <v>400413</v>
      </c>
      <c r="J3199" s="7" t="s">
        <v>172</v>
      </c>
      <c r="K3199" s="6">
        <v>153000165</v>
      </c>
      <c r="L3199" s="10">
        <v>46085</v>
      </c>
      <c r="M3199" s="11">
        <v>47910</v>
      </c>
      <c r="N3199" s="11"/>
      <c r="O3199" s="11"/>
    </row>
    <row r="3200" s="2" customFormat="1" ht="30" hidden="1" customHeight="1">
      <c r="A3200" s="5" t="s">
        <v>111</v>
      </c>
      <c r="B3200" s="5" t="s">
        <v>16</v>
      </c>
      <c r="C3200" s="6">
        <v>1329001753</v>
      </c>
      <c r="D3200" s="7" t="s">
        <v>3302</v>
      </c>
      <c r="E3200" s="7"/>
      <c r="F3200" s="8">
        <v>46099.458772384256</v>
      </c>
      <c r="G3200" s="8">
        <v>46099.495042777773</v>
      </c>
      <c r="H3200" s="9">
        <v>24</v>
      </c>
      <c r="I3200" s="6">
        <v>400413</v>
      </c>
      <c r="J3200" s="7" t="s">
        <v>172</v>
      </c>
      <c r="K3200" s="6">
        <v>153000165</v>
      </c>
      <c r="L3200" s="10">
        <v>46085</v>
      </c>
      <c r="M3200" s="11">
        <v>47910</v>
      </c>
      <c r="N3200" s="11"/>
      <c r="O3200" s="11"/>
    </row>
    <row r="3201" s="2" customFormat="1" ht="30" hidden="1" customHeight="1">
      <c r="A3201" s="5" t="s">
        <v>111</v>
      </c>
      <c r="B3201" s="5" t="s">
        <v>16</v>
      </c>
      <c r="C3201" s="6">
        <v>1329001753</v>
      </c>
      <c r="D3201" s="7" t="s">
        <v>3303</v>
      </c>
      <c r="E3201" s="7"/>
      <c r="F3201" s="8">
        <v>46099.458772384256</v>
      </c>
      <c r="G3201" s="8">
        <v>46099.494750185186</v>
      </c>
      <c r="H3201" s="9">
        <v>24</v>
      </c>
      <c r="I3201" s="6">
        <v>400413</v>
      </c>
      <c r="J3201" s="7" t="s">
        <v>172</v>
      </c>
      <c r="K3201" s="6">
        <v>153000165</v>
      </c>
      <c r="L3201" s="10">
        <v>46085</v>
      </c>
      <c r="M3201" s="11">
        <v>47910</v>
      </c>
      <c r="N3201" s="11"/>
      <c r="O3201" s="11"/>
    </row>
    <row r="3202" s="2" customFormat="1" ht="30" hidden="1" customHeight="1">
      <c r="A3202" s="5" t="s">
        <v>111</v>
      </c>
      <c r="B3202" s="5" t="s">
        <v>16</v>
      </c>
      <c r="C3202" s="6">
        <v>1329001753</v>
      </c>
      <c r="D3202" s="7" t="s">
        <v>3304</v>
      </c>
      <c r="E3202" s="7"/>
      <c r="F3202" s="8">
        <v>46099.458772384256</v>
      </c>
      <c r="G3202" s="8">
        <v>46099.494416747686</v>
      </c>
      <c r="H3202" s="9">
        <v>24</v>
      </c>
      <c r="I3202" s="6">
        <v>400413</v>
      </c>
      <c r="J3202" s="7" t="s">
        <v>172</v>
      </c>
      <c r="K3202" s="6">
        <v>153000165</v>
      </c>
      <c r="L3202" s="10">
        <v>46085</v>
      </c>
      <c r="M3202" s="11">
        <v>47910</v>
      </c>
      <c r="N3202" s="11"/>
      <c r="O3202" s="11"/>
    </row>
    <row r="3203" s="2" customFormat="1" ht="30" hidden="1" customHeight="1">
      <c r="A3203" s="5" t="s">
        <v>111</v>
      </c>
      <c r="B3203" s="5" t="s">
        <v>16</v>
      </c>
      <c r="C3203" s="6">
        <v>1329001753</v>
      </c>
      <c r="D3203" s="7" t="s">
        <v>3305</v>
      </c>
      <c r="E3203" s="7"/>
      <c r="F3203" s="8">
        <v>46099.458772384256</v>
      </c>
      <c r="G3203" s="8">
        <v>46099.494155949069</v>
      </c>
      <c r="H3203" s="9">
        <v>24</v>
      </c>
      <c r="I3203" s="6">
        <v>400413</v>
      </c>
      <c r="J3203" s="7" t="s">
        <v>172</v>
      </c>
      <c r="K3203" s="6">
        <v>153000165</v>
      </c>
      <c r="L3203" s="10">
        <v>46085</v>
      </c>
      <c r="M3203" s="11">
        <v>47910</v>
      </c>
      <c r="N3203" s="11"/>
      <c r="O3203" s="11"/>
    </row>
    <row r="3204" s="2" customFormat="1" ht="30" hidden="1" customHeight="1">
      <c r="A3204" s="5" t="s">
        <v>111</v>
      </c>
      <c r="B3204" s="5" t="s">
        <v>16</v>
      </c>
      <c r="C3204" s="6">
        <v>1329001753</v>
      </c>
      <c r="D3204" s="7" t="s">
        <v>3306</v>
      </c>
      <c r="E3204" s="7"/>
      <c r="F3204" s="8">
        <v>46099.458772384256</v>
      </c>
      <c r="G3204" s="8">
        <v>46099.493897511573</v>
      </c>
      <c r="H3204" s="9">
        <v>24</v>
      </c>
      <c r="I3204" s="6">
        <v>400413</v>
      </c>
      <c r="J3204" s="7" t="s">
        <v>172</v>
      </c>
      <c r="K3204" s="6">
        <v>153000165</v>
      </c>
      <c r="L3204" s="10">
        <v>46085</v>
      </c>
      <c r="M3204" s="11">
        <v>47910</v>
      </c>
      <c r="N3204" s="11"/>
      <c r="O3204" s="11"/>
    </row>
    <row r="3205" s="2" customFormat="1" ht="30" hidden="1" customHeight="1">
      <c r="A3205" s="5" t="s">
        <v>111</v>
      </c>
      <c r="B3205" s="5" t="s">
        <v>16</v>
      </c>
      <c r="C3205" s="6">
        <v>1329001753</v>
      </c>
      <c r="D3205" s="7" t="s">
        <v>3307</v>
      </c>
      <c r="E3205" s="7"/>
      <c r="F3205" s="8">
        <v>46099.458772384256</v>
      </c>
      <c r="G3205" s="8">
        <v>46099.493614722218</v>
      </c>
      <c r="H3205" s="9">
        <v>24</v>
      </c>
      <c r="I3205" s="6">
        <v>400413</v>
      </c>
      <c r="J3205" s="7" t="s">
        <v>172</v>
      </c>
      <c r="K3205" s="6">
        <v>153000165</v>
      </c>
      <c r="L3205" s="10">
        <v>46085</v>
      </c>
      <c r="M3205" s="11">
        <v>47910</v>
      </c>
      <c r="N3205" s="11"/>
      <c r="O3205" s="11"/>
    </row>
    <row r="3206" s="2" customFormat="1" ht="30" hidden="1" customHeight="1">
      <c r="A3206" s="5" t="s">
        <v>111</v>
      </c>
      <c r="B3206" s="5" t="s">
        <v>16</v>
      </c>
      <c r="C3206" s="6">
        <v>1329001753</v>
      </c>
      <c r="D3206" s="7" t="s">
        <v>3308</v>
      </c>
      <c r="E3206" s="7"/>
      <c r="F3206" s="8">
        <v>46099.458772384256</v>
      </c>
      <c r="G3206" s="8">
        <v>46099.493334131941</v>
      </c>
      <c r="H3206" s="9">
        <v>24</v>
      </c>
      <c r="I3206" s="6">
        <v>400413</v>
      </c>
      <c r="J3206" s="7" t="s">
        <v>172</v>
      </c>
      <c r="K3206" s="6">
        <v>153000165</v>
      </c>
      <c r="L3206" s="10">
        <v>46085</v>
      </c>
      <c r="M3206" s="11">
        <v>47910</v>
      </c>
      <c r="N3206" s="11"/>
      <c r="O3206" s="11"/>
    </row>
    <row r="3207" s="2" customFormat="1" ht="30" hidden="1" customHeight="1">
      <c r="A3207" s="5" t="s">
        <v>111</v>
      </c>
      <c r="B3207" s="5" t="s">
        <v>16</v>
      </c>
      <c r="C3207" s="6">
        <v>1329001753</v>
      </c>
      <c r="D3207" s="7" t="s">
        <v>3309</v>
      </c>
      <c r="E3207" s="7"/>
      <c r="F3207" s="8">
        <v>46099.458772384256</v>
      </c>
      <c r="G3207" s="8">
        <v>46099.493001099538</v>
      </c>
      <c r="H3207" s="9">
        <v>24</v>
      </c>
      <c r="I3207" s="6">
        <v>400413</v>
      </c>
      <c r="J3207" s="7" t="s">
        <v>172</v>
      </c>
      <c r="K3207" s="6">
        <v>153000165</v>
      </c>
      <c r="L3207" s="10">
        <v>46085</v>
      </c>
      <c r="M3207" s="11">
        <v>47910</v>
      </c>
      <c r="N3207" s="11"/>
      <c r="O3207" s="11"/>
    </row>
    <row r="3208" s="2" customFormat="1" ht="30" hidden="1" customHeight="1">
      <c r="A3208" s="5" t="s">
        <v>111</v>
      </c>
      <c r="B3208" s="5" t="s">
        <v>16</v>
      </c>
      <c r="C3208" s="6">
        <v>1329001753</v>
      </c>
      <c r="D3208" s="7" t="s">
        <v>3310</v>
      </c>
      <c r="E3208" s="7"/>
      <c r="F3208" s="8">
        <v>46099.458772384256</v>
      </c>
      <c r="G3208" s="8">
        <v>46099.492675601847</v>
      </c>
      <c r="H3208" s="9">
        <v>24</v>
      </c>
      <c r="I3208" s="6">
        <v>400413</v>
      </c>
      <c r="J3208" s="7" t="s">
        <v>172</v>
      </c>
      <c r="K3208" s="6">
        <v>153000165</v>
      </c>
      <c r="L3208" s="10">
        <v>46085</v>
      </c>
      <c r="M3208" s="11">
        <v>47910</v>
      </c>
      <c r="N3208" s="11"/>
      <c r="O3208" s="11"/>
    </row>
    <row r="3209" s="2" customFormat="1" ht="30" hidden="1" customHeight="1">
      <c r="A3209" s="5" t="s">
        <v>111</v>
      </c>
      <c r="B3209" s="5" t="s">
        <v>16</v>
      </c>
      <c r="C3209" s="6">
        <v>1329001753</v>
      </c>
      <c r="D3209" s="7" t="s">
        <v>3311</v>
      </c>
      <c r="E3209" s="7"/>
      <c r="F3209" s="8">
        <v>46099.458772384256</v>
      </c>
      <c r="G3209" s="8">
        <v>46099.492337800926</v>
      </c>
      <c r="H3209" s="9">
        <v>24</v>
      </c>
      <c r="I3209" s="6">
        <v>400413</v>
      </c>
      <c r="J3209" s="7" t="s">
        <v>172</v>
      </c>
      <c r="K3209" s="6">
        <v>153000165</v>
      </c>
      <c r="L3209" s="10">
        <v>46085</v>
      </c>
      <c r="M3209" s="11">
        <v>47910</v>
      </c>
      <c r="N3209" s="11"/>
      <c r="O3209" s="11"/>
    </row>
    <row r="3210" s="2" customFormat="1" ht="30" hidden="1" customHeight="1">
      <c r="A3210" s="5" t="s">
        <v>111</v>
      </c>
      <c r="B3210" s="5" t="s">
        <v>16</v>
      </c>
      <c r="C3210" s="6">
        <v>1329001753</v>
      </c>
      <c r="D3210" s="7" t="s">
        <v>3312</v>
      </c>
      <c r="E3210" s="7"/>
      <c r="F3210" s="8">
        <v>46099.458772384256</v>
      </c>
      <c r="G3210" s="8">
        <v>46099.491918773143</v>
      </c>
      <c r="H3210" s="9">
        <v>24</v>
      </c>
      <c r="I3210" s="6">
        <v>400413</v>
      </c>
      <c r="J3210" s="7" t="s">
        <v>172</v>
      </c>
      <c r="K3210" s="6">
        <v>153000165</v>
      </c>
      <c r="L3210" s="10">
        <v>46085</v>
      </c>
      <c r="M3210" s="11">
        <v>47910</v>
      </c>
      <c r="N3210" s="11"/>
      <c r="O3210" s="11"/>
    </row>
    <row r="3211" s="2" customFormat="1" ht="30" hidden="1" customHeight="1">
      <c r="A3211" s="5" t="s">
        <v>111</v>
      </c>
      <c r="B3211" s="5" t="s">
        <v>16</v>
      </c>
      <c r="C3211" s="6">
        <v>1329001753</v>
      </c>
      <c r="D3211" s="7" t="s">
        <v>3313</v>
      </c>
      <c r="E3211" s="7"/>
      <c r="F3211" s="8">
        <v>46099.458772384256</v>
      </c>
      <c r="G3211" s="8">
        <v>46099.49162778935</v>
      </c>
      <c r="H3211" s="9">
        <v>24</v>
      </c>
      <c r="I3211" s="6">
        <v>400413</v>
      </c>
      <c r="J3211" s="7" t="s">
        <v>172</v>
      </c>
      <c r="K3211" s="6">
        <v>153000165</v>
      </c>
      <c r="L3211" s="10">
        <v>46085</v>
      </c>
      <c r="M3211" s="11">
        <v>47910</v>
      </c>
      <c r="N3211" s="11"/>
      <c r="O3211" s="11"/>
    </row>
    <row r="3212" s="2" customFormat="1" ht="30" hidden="1" customHeight="1">
      <c r="A3212" s="5" t="s">
        <v>111</v>
      </c>
      <c r="B3212" s="5" t="s">
        <v>16</v>
      </c>
      <c r="C3212" s="6">
        <v>1329001753</v>
      </c>
      <c r="D3212" s="7" t="s">
        <v>3314</v>
      </c>
      <c r="E3212" s="7"/>
      <c r="F3212" s="8">
        <v>46099.458772384256</v>
      </c>
      <c r="G3212" s="8">
        <v>46099.491238263887</v>
      </c>
      <c r="H3212" s="9">
        <v>24</v>
      </c>
      <c r="I3212" s="6">
        <v>400413</v>
      </c>
      <c r="J3212" s="7" t="s">
        <v>172</v>
      </c>
      <c r="K3212" s="6">
        <v>153000158</v>
      </c>
      <c r="L3212" s="10"/>
      <c r="M3212" s="11">
        <v>47909</v>
      </c>
      <c r="N3212" s="11"/>
      <c r="O3212" s="11"/>
    </row>
    <row r="3213" s="2" customFormat="1" ht="30" hidden="1" customHeight="1">
      <c r="A3213" s="5" t="s">
        <v>111</v>
      </c>
      <c r="B3213" s="5" t="s">
        <v>16</v>
      </c>
      <c r="C3213" s="6">
        <v>1329001753</v>
      </c>
      <c r="D3213" s="7" t="s">
        <v>3315</v>
      </c>
      <c r="E3213" s="7"/>
      <c r="F3213" s="8">
        <v>46099.458772384256</v>
      </c>
      <c r="G3213" s="8">
        <v>46099.490811134259</v>
      </c>
      <c r="H3213" s="9">
        <v>24</v>
      </c>
      <c r="I3213" s="6">
        <v>400413</v>
      </c>
      <c r="J3213" s="7" t="s">
        <v>172</v>
      </c>
      <c r="K3213" s="6">
        <v>153000165</v>
      </c>
      <c r="L3213" s="10">
        <v>46085</v>
      </c>
      <c r="M3213" s="11">
        <v>47910</v>
      </c>
      <c r="N3213" s="11"/>
      <c r="O3213" s="11"/>
    </row>
    <row r="3214" s="2" customFormat="1" ht="30" hidden="1" customHeight="1">
      <c r="A3214" s="5" t="s">
        <v>111</v>
      </c>
      <c r="B3214" s="5" t="s">
        <v>16</v>
      </c>
      <c r="C3214" s="6">
        <v>1329001753</v>
      </c>
      <c r="D3214" s="7" t="s">
        <v>3316</v>
      </c>
      <c r="E3214" s="7"/>
      <c r="F3214" s="8">
        <v>46099.458772384256</v>
      </c>
      <c r="G3214" s="8">
        <v>46099.490456956017</v>
      </c>
      <c r="H3214" s="9">
        <v>24</v>
      </c>
      <c r="I3214" s="6">
        <v>400413</v>
      </c>
      <c r="J3214" s="7" t="s">
        <v>172</v>
      </c>
      <c r="K3214" s="6">
        <v>153000158</v>
      </c>
      <c r="L3214" s="10"/>
      <c r="M3214" s="11">
        <v>47909</v>
      </c>
      <c r="N3214" s="11"/>
      <c r="O3214" s="11"/>
    </row>
    <row r="3215" s="2" customFormat="1" ht="30" hidden="1" customHeight="1">
      <c r="A3215" s="5" t="s">
        <v>111</v>
      </c>
      <c r="B3215" s="5" t="s">
        <v>16</v>
      </c>
      <c r="C3215" s="6">
        <v>1329001753</v>
      </c>
      <c r="D3215" s="7" t="s">
        <v>3317</v>
      </c>
      <c r="E3215" s="7"/>
      <c r="F3215" s="8">
        <v>46099.458772384256</v>
      </c>
      <c r="G3215" s="8">
        <v>46099.490100752315</v>
      </c>
      <c r="H3215" s="9">
        <v>24</v>
      </c>
      <c r="I3215" s="6">
        <v>400413</v>
      </c>
      <c r="J3215" s="7" t="s">
        <v>172</v>
      </c>
      <c r="K3215" s="6">
        <v>153000165</v>
      </c>
      <c r="L3215" s="10">
        <v>46085</v>
      </c>
      <c r="M3215" s="11">
        <v>47910</v>
      </c>
      <c r="N3215" s="11"/>
      <c r="O3215" s="11"/>
    </row>
    <row r="3216" s="2" customFormat="1" ht="30" hidden="1" customHeight="1">
      <c r="A3216" s="5" t="s">
        <v>111</v>
      </c>
      <c r="B3216" s="5" t="s">
        <v>16</v>
      </c>
      <c r="C3216" s="6">
        <v>1329001753</v>
      </c>
      <c r="D3216" s="7" t="s">
        <v>3318</v>
      </c>
      <c r="E3216" s="7"/>
      <c r="F3216" s="8">
        <v>46099.458772384256</v>
      </c>
      <c r="G3216" s="8">
        <v>46099.488694745371</v>
      </c>
      <c r="H3216" s="9">
        <v>24</v>
      </c>
      <c r="I3216" s="6">
        <v>400413</v>
      </c>
      <c r="J3216" s="7" t="s">
        <v>172</v>
      </c>
      <c r="K3216" s="6">
        <v>153000158</v>
      </c>
      <c r="L3216" s="10">
        <v>46084</v>
      </c>
      <c r="M3216" s="11">
        <v>47909</v>
      </c>
      <c r="N3216" s="11"/>
      <c r="O3216" s="11"/>
    </row>
    <row r="3217" s="2" customFormat="1" ht="30" hidden="1" customHeight="1">
      <c r="A3217" s="5" t="s">
        <v>111</v>
      </c>
      <c r="B3217" s="5" t="s">
        <v>16</v>
      </c>
      <c r="C3217" s="6">
        <v>1329001753</v>
      </c>
      <c r="D3217" s="7" t="s">
        <v>3319</v>
      </c>
      <c r="E3217" s="7"/>
      <c r="F3217" s="8">
        <v>46099.458772384256</v>
      </c>
      <c r="G3217" s="8">
        <v>46099.488319583332</v>
      </c>
      <c r="H3217" s="9">
        <v>24</v>
      </c>
      <c r="I3217" s="6">
        <v>400413</v>
      </c>
      <c r="J3217" s="7" t="s">
        <v>172</v>
      </c>
      <c r="K3217" s="6">
        <v>153000165</v>
      </c>
      <c r="L3217" s="10">
        <v>46085</v>
      </c>
      <c r="M3217" s="11">
        <v>47910</v>
      </c>
      <c r="N3217" s="11"/>
      <c r="O3217" s="11"/>
    </row>
    <row r="3218" s="2" customFormat="1" ht="30" hidden="1" customHeight="1">
      <c r="A3218" s="5" t="s">
        <v>111</v>
      </c>
      <c r="B3218" s="5" t="s">
        <v>16</v>
      </c>
      <c r="C3218" s="6">
        <v>1329001753</v>
      </c>
      <c r="D3218" s="7" t="s">
        <v>3320</v>
      </c>
      <c r="E3218" s="7"/>
      <c r="F3218" s="8">
        <v>46099.458772384256</v>
      </c>
      <c r="G3218" s="8">
        <v>46099.487657164347</v>
      </c>
      <c r="H3218" s="9">
        <v>24</v>
      </c>
      <c r="I3218" s="6">
        <v>400413</v>
      </c>
      <c r="J3218" s="7" t="s">
        <v>172</v>
      </c>
      <c r="K3218" s="6">
        <v>153000158</v>
      </c>
      <c r="L3218" s="10">
        <v>46084</v>
      </c>
      <c r="M3218" s="11">
        <v>47909</v>
      </c>
      <c r="N3218" s="11"/>
      <c r="O3218" s="11"/>
    </row>
    <row r="3219" s="2" customFormat="1" ht="30" hidden="1" customHeight="1">
      <c r="A3219" s="5" t="s">
        <v>111</v>
      </c>
      <c r="B3219" s="5" t="s">
        <v>16</v>
      </c>
      <c r="C3219" s="6">
        <v>1329001753</v>
      </c>
      <c r="D3219" s="7" t="s">
        <v>3321</v>
      </c>
      <c r="E3219" s="7"/>
      <c r="F3219" s="8">
        <v>46099.458772384256</v>
      </c>
      <c r="G3219" s="8">
        <v>46099.487191643515</v>
      </c>
      <c r="H3219" s="9">
        <v>24</v>
      </c>
      <c r="I3219" s="6">
        <v>400413</v>
      </c>
      <c r="J3219" s="7" t="s">
        <v>172</v>
      </c>
      <c r="K3219" s="6">
        <v>153000165</v>
      </c>
      <c r="L3219" s="10">
        <v>46085</v>
      </c>
      <c r="M3219" s="11">
        <v>47910</v>
      </c>
      <c r="N3219" s="11"/>
      <c r="O3219" s="11"/>
    </row>
    <row r="3220" s="2" customFormat="1" ht="30" hidden="1" customHeight="1">
      <c r="A3220" s="5" t="s">
        <v>111</v>
      </c>
      <c r="B3220" s="5" t="s">
        <v>16</v>
      </c>
      <c r="C3220" s="6">
        <v>1329001753</v>
      </c>
      <c r="D3220" s="7" t="s">
        <v>3322</v>
      </c>
      <c r="E3220" s="7"/>
      <c r="F3220" s="8">
        <v>46099.458772384256</v>
      </c>
      <c r="G3220" s="8">
        <v>46099.489012951388</v>
      </c>
      <c r="H3220" s="9">
        <v>24</v>
      </c>
      <c r="I3220" s="6">
        <v>400413</v>
      </c>
      <c r="J3220" s="7" t="s">
        <v>172</v>
      </c>
      <c r="K3220" s="6">
        <v>153000165</v>
      </c>
      <c r="L3220" s="10">
        <v>46085</v>
      </c>
      <c r="M3220" s="11">
        <v>47910</v>
      </c>
      <c r="N3220" s="11"/>
      <c r="O3220" s="11"/>
    </row>
    <row r="3221" s="2" customFormat="1" ht="30" hidden="1" customHeight="1">
      <c r="A3221" s="5" t="s">
        <v>111</v>
      </c>
      <c r="B3221" s="5" t="s">
        <v>16</v>
      </c>
      <c r="C3221" s="12" t="s">
        <v>3323</v>
      </c>
      <c r="D3221" s="7" t="s">
        <v>3324</v>
      </c>
      <c r="E3221" s="7"/>
      <c r="F3221" s="8">
        <v>46099.50785105324</v>
      </c>
      <c r="G3221" s="8">
        <v>46099.525692523144</v>
      </c>
      <c r="H3221" s="9">
        <v>25</v>
      </c>
      <c r="I3221" s="6">
        <v>400925</v>
      </c>
      <c r="J3221" s="7" t="s">
        <v>3325</v>
      </c>
      <c r="K3221" s="6">
        <v>100009311</v>
      </c>
      <c r="L3221" s="10">
        <v>45846</v>
      </c>
      <c r="M3221" s="11">
        <v>47671</v>
      </c>
      <c r="N3221" s="11"/>
      <c r="O3221" s="11"/>
    </row>
    <row r="3222" s="2" customFormat="1" ht="30" hidden="1" customHeight="1">
      <c r="A3222" s="5" t="s">
        <v>111</v>
      </c>
      <c r="B3222" s="5" t="s">
        <v>16</v>
      </c>
      <c r="C3222" s="6">
        <v>1329001763</v>
      </c>
      <c r="D3222" s="7" t="s">
        <v>3326</v>
      </c>
      <c r="E3222" s="7"/>
      <c r="F3222" s="8">
        <v>46106.479954537033</v>
      </c>
      <c r="G3222" s="8">
        <v>46106.490967245365</v>
      </c>
      <c r="H3222" s="9">
        <v>4</v>
      </c>
      <c r="I3222" s="6">
        <v>401041</v>
      </c>
      <c r="J3222" s="7" t="s">
        <v>955</v>
      </c>
      <c r="K3222" s="6">
        <v>100010289</v>
      </c>
      <c r="L3222" s="10">
        <v>45936</v>
      </c>
      <c r="M3222" s="11">
        <v>47761</v>
      </c>
      <c r="N3222" s="11"/>
      <c r="O3222" s="11"/>
    </row>
    <row r="3223" s="2" customFormat="1" ht="30" hidden="1" customHeight="1">
      <c r="A3223" s="5" t="s">
        <v>111</v>
      </c>
      <c r="B3223" s="5" t="s">
        <v>16</v>
      </c>
      <c r="C3223" s="6">
        <v>1329001763</v>
      </c>
      <c r="D3223" s="7" t="s">
        <v>3327</v>
      </c>
      <c r="E3223" s="7"/>
      <c r="F3223" s="8">
        <v>46106.479954537033</v>
      </c>
      <c r="G3223" s="8">
        <v>46106.499357523149</v>
      </c>
      <c r="H3223" s="9">
        <v>4</v>
      </c>
      <c r="I3223" s="6">
        <v>400904</v>
      </c>
      <c r="J3223" s="7" t="s">
        <v>767</v>
      </c>
      <c r="K3223" s="6">
        <v>400003917</v>
      </c>
      <c r="L3223" s="10">
        <v>46014</v>
      </c>
      <c r="M3223" s="11">
        <v>47839</v>
      </c>
      <c r="N3223" s="11"/>
      <c r="O3223" s="11"/>
    </row>
    <row r="3224" s="2" customFormat="1" ht="30" hidden="1" customHeight="1">
      <c r="A3224" s="5" t="s">
        <v>111</v>
      </c>
      <c r="B3224" s="5" t="s">
        <v>16</v>
      </c>
      <c r="C3224" s="6">
        <v>1329001763</v>
      </c>
      <c r="D3224" s="7" t="s">
        <v>3328</v>
      </c>
      <c r="E3224" s="7"/>
      <c r="F3224" s="8">
        <v>46106.479954537033</v>
      </c>
      <c r="G3224" s="8">
        <v>46106.489113414347</v>
      </c>
      <c r="H3224" s="9">
        <v>4</v>
      </c>
      <c r="I3224" s="6">
        <v>400904</v>
      </c>
      <c r="J3224" s="7" t="s">
        <v>767</v>
      </c>
      <c r="K3224" s="6">
        <v>400003917</v>
      </c>
      <c r="L3224" s="10">
        <v>46014</v>
      </c>
      <c r="M3224" s="11">
        <v>47839</v>
      </c>
      <c r="N3224" s="11"/>
      <c r="O3224" s="11"/>
    </row>
    <row r="3225" s="2" customFormat="1" ht="30" hidden="1" customHeight="1">
      <c r="A3225" s="5" t="s">
        <v>111</v>
      </c>
      <c r="B3225" s="5" t="s">
        <v>16</v>
      </c>
      <c r="C3225" s="6">
        <v>1329001763</v>
      </c>
      <c r="D3225" s="7" t="s">
        <v>3329</v>
      </c>
      <c r="E3225" s="7"/>
      <c r="F3225" s="8">
        <v>46106.479954537033</v>
      </c>
      <c r="G3225" s="8">
        <v>46106.502224317126</v>
      </c>
      <c r="H3225" s="9">
        <v>4</v>
      </c>
      <c r="I3225" s="6">
        <v>400904</v>
      </c>
      <c r="J3225" s="7" t="s">
        <v>767</v>
      </c>
      <c r="K3225" s="6">
        <v>400003908</v>
      </c>
      <c r="L3225" s="10">
        <v>46014</v>
      </c>
      <c r="M3225" s="11">
        <v>47839</v>
      </c>
      <c r="N3225" s="11"/>
      <c r="O3225" s="11"/>
    </row>
    <row r="3226" s="2" customFormat="1" ht="30" hidden="1" customHeight="1">
      <c r="A3226" s="5" t="s">
        <v>111</v>
      </c>
      <c r="B3226" s="5" t="s">
        <v>16</v>
      </c>
      <c r="C3226" s="6">
        <v>1329001763</v>
      </c>
      <c r="D3226" s="7" t="s">
        <v>3330</v>
      </c>
      <c r="E3226" s="7"/>
      <c r="F3226" s="8">
        <v>46106.479954537033</v>
      </c>
      <c r="G3226" s="8">
        <v>46106.498828449076</v>
      </c>
      <c r="H3226" s="9">
        <v>4</v>
      </c>
      <c r="I3226" s="6">
        <v>400904</v>
      </c>
      <c r="J3226" s="7" t="s">
        <v>767</v>
      </c>
      <c r="K3226" s="6">
        <v>400003908</v>
      </c>
      <c r="L3226" s="10">
        <v>46014</v>
      </c>
      <c r="M3226" s="11">
        <v>47839</v>
      </c>
      <c r="N3226" s="11"/>
      <c r="O3226" s="11"/>
    </row>
    <row r="3227" s="2" customFormat="1" ht="30" hidden="1" customHeight="1">
      <c r="A3227" s="5" t="s">
        <v>111</v>
      </c>
      <c r="B3227" s="5" t="s">
        <v>16</v>
      </c>
      <c r="C3227" s="6">
        <v>1329001763</v>
      </c>
      <c r="D3227" s="7" t="s">
        <v>3331</v>
      </c>
      <c r="E3227" s="7"/>
      <c r="F3227" s="8">
        <v>46106.479954537033</v>
      </c>
      <c r="G3227" s="8">
        <v>46106.498338865742</v>
      </c>
      <c r="H3227" s="9">
        <v>4</v>
      </c>
      <c r="I3227" s="6">
        <v>400904</v>
      </c>
      <c r="J3227" s="7" t="s">
        <v>767</v>
      </c>
      <c r="K3227" s="6">
        <v>400003918</v>
      </c>
      <c r="L3227" s="10">
        <v>46014</v>
      </c>
      <c r="M3227" s="11">
        <v>47839</v>
      </c>
      <c r="N3227" s="11"/>
      <c r="O3227" s="11"/>
    </row>
    <row r="3228" s="2" customFormat="1" ht="30" hidden="1" customHeight="1">
      <c r="A3228" s="5" t="s">
        <v>111</v>
      </c>
      <c r="B3228" s="5" t="s">
        <v>16</v>
      </c>
      <c r="C3228" s="6">
        <v>1329001763</v>
      </c>
      <c r="D3228" s="7" t="s">
        <v>3332</v>
      </c>
      <c r="E3228" s="7"/>
      <c r="F3228" s="8">
        <v>46106.479954537033</v>
      </c>
      <c r="G3228" s="8">
        <v>46106.497652650462</v>
      </c>
      <c r="H3228" s="9">
        <v>4</v>
      </c>
      <c r="I3228" s="6">
        <v>400904</v>
      </c>
      <c r="J3228" s="7" t="s">
        <v>767</v>
      </c>
      <c r="K3228" s="6">
        <v>400003917</v>
      </c>
      <c r="L3228" s="10">
        <v>46014</v>
      </c>
      <c r="M3228" s="11">
        <v>47839</v>
      </c>
      <c r="N3228" s="11"/>
      <c r="O3228" s="11"/>
    </row>
    <row r="3229" s="2" customFormat="1" ht="30" hidden="1" customHeight="1">
      <c r="A3229" s="5" t="s">
        <v>111</v>
      </c>
      <c r="B3229" s="5" t="s">
        <v>16</v>
      </c>
      <c r="C3229" s="6">
        <v>1329001763</v>
      </c>
      <c r="D3229" s="7" t="s">
        <v>3333</v>
      </c>
      <c r="E3229" s="7"/>
      <c r="F3229" s="8">
        <v>46106.479954537033</v>
      </c>
      <c r="G3229" s="8">
        <v>46106.497337916662</v>
      </c>
      <c r="H3229" s="9">
        <v>4</v>
      </c>
      <c r="I3229" s="6">
        <v>400904</v>
      </c>
      <c r="J3229" s="7" t="s">
        <v>767</v>
      </c>
      <c r="K3229" s="6">
        <v>400003917</v>
      </c>
      <c r="L3229" s="10">
        <v>46014</v>
      </c>
      <c r="M3229" s="11">
        <v>47839</v>
      </c>
      <c r="N3229" s="11"/>
      <c r="O3229" s="11"/>
    </row>
    <row r="3230" s="2" customFormat="1" ht="30" hidden="1" customHeight="1">
      <c r="A3230" s="5" t="s">
        <v>111</v>
      </c>
      <c r="B3230" s="5" t="s">
        <v>16</v>
      </c>
      <c r="C3230" s="6">
        <v>1329001763</v>
      </c>
      <c r="D3230" s="7" t="s">
        <v>3334</v>
      </c>
      <c r="E3230" s="7"/>
      <c r="F3230" s="8">
        <v>46106.479954537033</v>
      </c>
      <c r="G3230" s="8">
        <v>46106.496746238423</v>
      </c>
      <c r="H3230" s="9">
        <v>4</v>
      </c>
      <c r="I3230" s="6">
        <v>400904</v>
      </c>
      <c r="J3230" s="7" t="s">
        <v>767</v>
      </c>
      <c r="K3230" s="6">
        <v>400003917</v>
      </c>
      <c r="L3230" s="10">
        <v>46014</v>
      </c>
      <c r="M3230" s="11">
        <v>47839</v>
      </c>
      <c r="N3230" s="11"/>
      <c r="O3230" s="11"/>
    </row>
    <row r="3231" s="2" customFormat="1" ht="30" hidden="1" customHeight="1">
      <c r="A3231" s="5" t="s">
        <v>111</v>
      </c>
      <c r="B3231" s="5" t="s">
        <v>16</v>
      </c>
      <c r="C3231" s="6">
        <v>1329001763</v>
      </c>
      <c r="D3231" s="7" t="s">
        <v>3335</v>
      </c>
      <c r="E3231" s="7"/>
      <c r="F3231" s="8">
        <v>46106.479954537033</v>
      </c>
      <c r="G3231" s="8">
        <v>46106.49193866898</v>
      </c>
      <c r="H3231" s="9">
        <v>4</v>
      </c>
      <c r="I3231" s="6">
        <v>400904</v>
      </c>
      <c r="J3231" s="7" t="s">
        <v>767</v>
      </c>
      <c r="K3231" s="6">
        <v>400003908</v>
      </c>
      <c r="L3231" s="10">
        <v>46014</v>
      </c>
      <c r="M3231" s="11">
        <v>47839</v>
      </c>
      <c r="N3231" s="11"/>
      <c r="O3231" s="11"/>
    </row>
    <row r="3232" s="2" customFormat="1" ht="30" hidden="1" customHeight="1">
      <c r="A3232" s="5" t="s">
        <v>111</v>
      </c>
      <c r="B3232" s="5" t="s">
        <v>16</v>
      </c>
      <c r="C3232" s="6">
        <v>1329001763</v>
      </c>
      <c r="D3232" s="7" t="s">
        <v>3336</v>
      </c>
      <c r="E3232" s="7"/>
      <c r="F3232" s="8">
        <v>46106.479954537033</v>
      </c>
      <c r="G3232" s="8">
        <v>46106.495437673606</v>
      </c>
      <c r="H3232" s="9">
        <v>4</v>
      </c>
      <c r="I3232" s="6">
        <v>400904</v>
      </c>
      <c r="J3232" s="7" t="s">
        <v>767</v>
      </c>
      <c r="K3232" s="6">
        <v>400003917</v>
      </c>
      <c r="L3232" s="10">
        <v>46014</v>
      </c>
      <c r="M3232" s="11">
        <v>47839</v>
      </c>
      <c r="N3232" s="11"/>
      <c r="O3232" s="11"/>
    </row>
    <row r="3233" s="2" customFormat="1" ht="30" hidden="1" customHeight="1">
      <c r="A3233" s="5" t="s">
        <v>111</v>
      </c>
      <c r="B3233" s="5" t="s">
        <v>16</v>
      </c>
      <c r="C3233" s="6">
        <v>1329001763</v>
      </c>
      <c r="D3233" s="7" t="s">
        <v>3337</v>
      </c>
      <c r="E3233" s="7"/>
      <c r="F3233" s="8">
        <v>46106.479954537033</v>
      </c>
      <c r="G3233" s="8">
        <v>46106.508469050925</v>
      </c>
      <c r="H3233" s="9">
        <v>4</v>
      </c>
      <c r="I3233" s="6">
        <v>400904</v>
      </c>
      <c r="J3233" s="7" t="s">
        <v>767</v>
      </c>
      <c r="K3233" s="6">
        <v>400003908</v>
      </c>
      <c r="L3233" s="10">
        <v>46014</v>
      </c>
      <c r="M3233" s="11">
        <v>47839</v>
      </c>
      <c r="N3233" s="11"/>
      <c r="O3233" s="11"/>
    </row>
    <row r="3234" s="2" customFormat="1" ht="30" hidden="1" customHeight="1">
      <c r="A3234" s="5" t="s">
        <v>111</v>
      </c>
      <c r="B3234" s="5" t="s">
        <v>16</v>
      </c>
      <c r="C3234" s="6">
        <v>1329001763</v>
      </c>
      <c r="D3234" s="7" t="s">
        <v>3338</v>
      </c>
      <c r="E3234" s="7"/>
      <c r="F3234" s="8">
        <v>46106.479954537033</v>
      </c>
      <c r="G3234" s="8">
        <v>46106.507857962963</v>
      </c>
      <c r="H3234" s="9">
        <v>4</v>
      </c>
      <c r="I3234" s="6">
        <v>400904</v>
      </c>
      <c r="J3234" s="7" t="s">
        <v>767</v>
      </c>
      <c r="K3234" s="6">
        <v>400003918</v>
      </c>
      <c r="L3234" s="10">
        <v>46014</v>
      </c>
      <c r="M3234" s="11">
        <v>47839</v>
      </c>
      <c r="N3234" s="11"/>
      <c r="O3234" s="11"/>
    </row>
    <row r="3235" s="2" customFormat="1" ht="30" hidden="1" customHeight="1">
      <c r="A3235" s="5" t="s">
        <v>111</v>
      </c>
      <c r="B3235" s="5" t="s">
        <v>16</v>
      </c>
      <c r="C3235" s="6">
        <v>1329001763</v>
      </c>
      <c r="D3235" s="7" t="s">
        <v>3339</v>
      </c>
      <c r="E3235" s="7"/>
      <c r="F3235" s="8">
        <v>46106.479954537033</v>
      </c>
      <c r="G3235" s="8">
        <v>46106.507241203704</v>
      </c>
      <c r="H3235" s="9">
        <v>4</v>
      </c>
      <c r="I3235" s="6">
        <v>400904</v>
      </c>
      <c r="J3235" s="7" t="s">
        <v>767</v>
      </c>
      <c r="K3235" s="6">
        <v>400003917</v>
      </c>
      <c r="L3235" s="10">
        <v>46014</v>
      </c>
      <c r="M3235" s="11">
        <v>47839</v>
      </c>
      <c r="N3235" s="11"/>
      <c r="O3235" s="11"/>
    </row>
    <row r="3236" s="2" customFormat="1" ht="30" hidden="1" customHeight="1">
      <c r="A3236" s="5" t="s">
        <v>111</v>
      </c>
      <c r="B3236" s="5" t="s">
        <v>16</v>
      </c>
      <c r="C3236" s="6">
        <v>1329001763</v>
      </c>
      <c r="D3236" s="7" t="s">
        <v>3340</v>
      </c>
      <c r="E3236" s="7"/>
      <c r="F3236" s="8">
        <v>46106.479954537033</v>
      </c>
      <c r="G3236" s="8">
        <v>46106.506815370369</v>
      </c>
      <c r="H3236" s="9">
        <v>3</v>
      </c>
      <c r="I3236" s="6">
        <v>400904</v>
      </c>
      <c r="J3236" s="7" t="s">
        <v>767</v>
      </c>
      <c r="K3236" s="6">
        <v>400003909</v>
      </c>
      <c r="L3236" s="10">
        <v>46014</v>
      </c>
      <c r="M3236" s="11">
        <v>47839</v>
      </c>
      <c r="N3236" s="11"/>
      <c r="O3236" s="11"/>
    </row>
    <row r="3237" s="2" customFormat="1" ht="30" hidden="1" customHeight="1">
      <c r="A3237" s="5" t="s">
        <v>111</v>
      </c>
      <c r="B3237" s="5" t="s">
        <v>16</v>
      </c>
      <c r="C3237" s="6">
        <v>1329001763</v>
      </c>
      <c r="D3237" s="7" t="s">
        <v>3341</v>
      </c>
      <c r="E3237" s="7"/>
      <c r="F3237" s="8">
        <v>46106.479954537033</v>
      </c>
      <c r="G3237" s="8">
        <v>46106.505923796292</v>
      </c>
      <c r="H3237" s="9">
        <v>4</v>
      </c>
      <c r="I3237" s="6">
        <v>400904</v>
      </c>
      <c r="J3237" s="7" t="s">
        <v>767</v>
      </c>
      <c r="K3237" s="6">
        <v>400003909</v>
      </c>
      <c r="L3237" s="10">
        <v>46014</v>
      </c>
      <c r="M3237" s="11">
        <v>47839</v>
      </c>
      <c r="N3237" s="11"/>
      <c r="O3237" s="11"/>
    </row>
    <row r="3238" s="2" customFormat="1" ht="30" hidden="1" customHeight="1">
      <c r="A3238" s="5" t="s">
        <v>111</v>
      </c>
      <c r="B3238" s="5" t="s">
        <v>16</v>
      </c>
      <c r="C3238" s="6">
        <v>1329001763</v>
      </c>
      <c r="D3238" s="7" t="s">
        <v>3342</v>
      </c>
      <c r="E3238" s="7"/>
      <c r="F3238" s="8">
        <v>46106.479954537033</v>
      </c>
      <c r="G3238" s="8">
        <v>46106.50538106481</v>
      </c>
      <c r="H3238" s="9">
        <v>4</v>
      </c>
      <c r="I3238" s="6">
        <v>400904</v>
      </c>
      <c r="J3238" s="7" t="s">
        <v>767</v>
      </c>
      <c r="K3238" s="6">
        <v>400003909</v>
      </c>
      <c r="L3238" s="10">
        <v>46014</v>
      </c>
      <c r="M3238" s="11">
        <v>47839</v>
      </c>
      <c r="N3238" s="11"/>
      <c r="O3238" s="11"/>
    </row>
    <row r="3239" s="2" customFormat="1" ht="30" hidden="1" customHeight="1">
      <c r="A3239" s="5" t="s">
        <v>111</v>
      </c>
      <c r="B3239" s="5" t="s">
        <v>16</v>
      </c>
      <c r="C3239" s="6">
        <v>1329001763</v>
      </c>
      <c r="D3239" s="7" t="s">
        <v>3343</v>
      </c>
      <c r="E3239" s="7"/>
      <c r="F3239" s="8">
        <v>46106.479954537033</v>
      </c>
      <c r="G3239" s="8">
        <v>46106.505004895829</v>
      </c>
      <c r="H3239" s="9">
        <v>4</v>
      </c>
      <c r="I3239" s="6">
        <v>400904</v>
      </c>
      <c r="J3239" s="7" t="s">
        <v>767</v>
      </c>
      <c r="K3239" s="6">
        <v>400003917</v>
      </c>
      <c r="L3239" s="10">
        <v>46014</v>
      </c>
      <c r="M3239" s="11">
        <v>47839</v>
      </c>
      <c r="N3239" s="11"/>
      <c r="O3239" s="11"/>
    </row>
    <row r="3240" s="2" customFormat="1" ht="30" hidden="1" customHeight="1">
      <c r="A3240" s="5" t="s">
        <v>111</v>
      </c>
      <c r="B3240" s="5" t="s">
        <v>16</v>
      </c>
      <c r="C3240" s="6">
        <v>1329001763</v>
      </c>
      <c r="D3240" s="7" t="s">
        <v>3344</v>
      </c>
      <c r="E3240" s="7"/>
      <c r="F3240" s="8">
        <v>46106.479954537033</v>
      </c>
      <c r="G3240" s="8">
        <v>46106.50632818287</v>
      </c>
      <c r="H3240" s="9">
        <v>4</v>
      </c>
      <c r="I3240" s="6">
        <v>400904</v>
      </c>
      <c r="J3240" s="7" t="s">
        <v>767</v>
      </c>
      <c r="K3240" s="6">
        <v>400003908</v>
      </c>
      <c r="L3240" s="10">
        <v>46014</v>
      </c>
      <c r="M3240" s="11">
        <v>47839</v>
      </c>
      <c r="N3240" s="11"/>
      <c r="O3240" s="11"/>
    </row>
    <row r="3241" s="2" customFormat="1" ht="30" hidden="1" customHeight="1">
      <c r="A3241" s="5" t="s">
        <v>111</v>
      </c>
      <c r="B3241" s="5" t="s">
        <v>16</v>
      </c>
      <c r="C3241" s="6">
        <v>1329001763</v>
      </c>
      <c r="D3241" s="7" t="s">
        <v>3345</v>
      </c>
      <c r="E3241" s="7"/>
      <c r="F3241" s="8">
        <v>46106.479954537033</v>
      </c>
      <c r="G3241" s="8">
        <v>46106.504214398148</v>
      </c>
      <c r="H3241" s="9">
        <v>4</v>
      </c>
      <c r="I3241" s="6">
        <v>400904</v>
      </c>
      <c r="J3241" s="7" t="s">
        <v>767</v>
      </c>
      <c r="K3241" s="6">
        <v>400003909</v>
      </c>
      <c r="L3241" s="10">
        <v>46014</v>
      </c>
      <c r="M3241" s="11">
        <v>47839</v>
      </c>
      <c r="N3241" s="11"/>
      <c r="O3241" s="11"/>
    </row>
    <row r="3242" s="2" customFormat="1" ht="30" hidden="1" customHeight="1">
      <c r="A3242" s="5" t="s">
        <v>111</v>
      </c>
      <c r="B3242" s="5" t="s">
        <v>16</v>
      </c>
      <c r="C3242" s="6">
        <v>1329001763</v>
      </c>
      <c r="D3242" s="7" t="s">
        <v>3346</v>
      </c>
      <c r="E3242" s="7"/>
      <c r="F3242" s="8">
        <v>46106.479954537033</v>
      </c>
      <c r="G3242" s="8">
        <v>46106.503338460643</v>
      </c>
      <c r="H3242" s="9">
        <v>4</v>
      </c>
      <c r="I3242" s="6">
        <v>400904</v>
      </c>
      <c r="J3242" s="7" t="s">
        <v>767</v>
      </c>
      <c r="K3242" s="6">
        <v>400003918</v>
      </c>
      <c r="L3242" s="10">
        <v>46014</v>
      </c>
      <c r="M3242" s="11">
        <v>47839</v>
      </c>
      <c r="N3242" s="11"/>
      <c r="O3242" s="11"/>
    </row>
    <row r="3243" s="2" customFormat="1" ht="30" hidden="1" customHeight="1">
      <c r="A3243" s="5" t="s">
        <v>111</v>
      </c>
      <c r="B3243" s="5" t="s">
        <v>16</v>
      </c>
      <c r="C3243" s="6">
        <v>1329001763</v>
      </c>
      <c r="D3243" s="7" t="s">
        <v>3347</v>
      </c>
      <c r="E3243" s="7"/>
      <c r="F3243" s="8">
        <v>46106.479954537033</v>
      </c>
      <c r="G3243" s="8">
        <v>46106.502831944439</v>
      </c>
      <c r="H3243" s="9">
        <v>4</v>
      </c>
      <c r="I3243" s="6">
        <v>400904</v>
      </c>
      <c r="J3243" s="7" t="s">
        <v>767</v>
      </c>
      <c r="K3243" s="6">
        <v>400003909</v>
      </c>
      <c r="L3243" s="10">
        <v>46014</v>
      </c>
      <c r="M3243" s="11">
        <v>47839</v>
      </c>
      <c r="N3243" s="11"/>
      <c r="O3243" s="11"/>
    </row>
    <row r="3244" s="2" customFormat="1" ht="30" hidden="1" customHeight="1">
      <c r="A3244" s="5" t="s">
        <v>111</v>
      </c>
      <c r="B3244" s="5" t="s">
        <v>16</v>
      </c>
      <c r="C3244" s="6">
        <v>1329001763</v>
      </c>
      <c r="D3244" s="7" t="s">
        <v>3348</v>
      </c>
      <c r="E3244" s="7"/>
      <c r="F3244" s="8">
        <v>46106.479954537033</v>
      </c>
      <c r="G3244" s="8">
        <v>46106.504632569442</v>
      </c>
      <c r="H3244" s="9">
        <v>4</v>
      </c>
      <c r="I3244" s="6">
        <v>400904</v>
      </c>
      <c r="J3244" s="7" t="s">
        <v>767</v>
      </c>
      <c r="K3244" s="6">
        <v>400003908</v>
      </c>
      <c r="L3244" s="10">
        <v>46014</v>
      </c>
      <c r="M3244" s="11">
        <v>47839</v>
      </c>
      <c r="N3244" s="11"/>
      <c r="O3244" s="11"/>
    </row>
    <row r="3245" s="2" customFormat="1" ht="30" hidden="1" customHeight="1">
      <c r="A3245" s="5" t="s">
        <v>111</v>
      </c>
      <c r="B3245" s="5" t="s">
        <v>16</v>
      </c>
      <c r="C3245" s="6">
        <v>1329001763</v>
      </c>
      <c r="D3245" s="7" t="s">
        <v>3349</v>
      </c>
      <c r="E3245" s="7"/>
      <c r="F3245" s="8">
        <v>46106.479954537033</v>
      </c>
      <c r="G3245" s="8">
        <v>46106.503784050925</v>
      </c>
      <c r="H3245" s="9">
        <v>4</v>
      </c>
      <c r="I3245" s="6">
        <v>400904</v>
      </c>
      <c r="J3245" s="7" t="s">
        <v>767</v>
      </c>
      <c r="K3245" s="6">
        <v>400003909</v>
      </c>
      <c r="L3245" s="10">
        <v>46014</v>
      </c>
      <c r="M3245" s="11">
        <v>47839</v>
      </c>
      <c r="N3245" s="11"/>
      <c r="O3245" s="11"/>
    </row>
    <row r="3246" s="2" customFormat="1" ht="30" hidden="1" customHeight="1">
      <c r="A3246" s="5" t="s">
        <v>111</v>
      </c>
      <c r="B3246" s="5" t="s">
        <v>16</v>
      </c>
      <c r="C3246" s="6">
        <v>1329001763</v>
      </c>
      <c r="D3246" s="7" t="s">
        <v>3350</v>
      </c>
      <c r="E3246" s="7"/>
      <c r="F3246" s="8">
        <v>46106.479954537033</v>
      </c>
      <c r="G3246" s="8">
        <v>46106.490308402776</v>
      </c>
      <c r="H3246" s="9">
        <v>4</v>
      </c>
      <c r="I3246" s="6">
        <v>401041</v>
      </c>
      <c r="J3246" s="7" t="s">
        <v>955</v>
      </c>
      <c r="K3246" s="6">
        <v>100010289</v>
      </c>
      <c r="L3246" s="10">
        <v>45936</v>
      </c>
      <c r="M3246" s="11">
        <v>47761</v>
      </c>
      <c r="N3246" s="11"/>
      <c r="O3246" s="11"/>
    </row>
    <row r="3247" s="2" customFormat="1" ht="30" hidden="1" customHeight="1">
      <c r="A3247" s="5" t="s">
        <v>111</v>
      </c>
      <c r="B3247" s="5" t="s">
        <v>16</v>
      </c>
      <c r="C3247" s="6">
        <v>1329001763</v>
      </c>
      <c r="D3247" s="7" t="s">
        <v>3351</v>
      </c>
      <c r="E3247" s="7"/>
      <c r="F3247" s="8">
        <v>46106.479954537033</v>
      </c>
      <c r="G3247" s="8">
        <v>46106.496024872686</v>
      </c>
      <c r="H3247" s="9">
        <v>4</v>
      </c>
      <c r="I3247" s="6">
        <v>401041</v>
      </c>
      <c r="J3247" s="7" t="s">
        <v>955</v>
      </c>
      <c r="K3247" s="6">
        <v>100010289</v>
      </c>
      <c r="L3247" s="10">
        <v>45936</v>
      </c>
      <c r="M3247" s="11">
        <v>47761</v>
      </c>
      <c r="N3247" s="11"/>
      <c r="O3247" s="11"/>
    </row>
    <row r="3248" s="2" customFormat="1" ht="30" hidden="1" customHeight="1">
      <c r="A3248" s="5" t="s">
        <v>111</v>
      </c>
      <c r="B3248" s="5" t="s">
        <v>16</v>
      </c>
      <c r="C3248" s="6">
        <v>1329001763</v>
      </c>
      <c r="D3248" s="7" t="s">
        <v>3352</v>
      </c>
      <c r="E3248" s="7"/>
      <c r="F3248" s="8">
        <v>46106.479954537033</v>
      </c>
      <c r="G3248" s="8">
        <v>46106.494803761569</v>
      </c>
      <c r="H3248" s="9">
        <v>4</v>
      </c>
      <c r="I3248" s="6">
        <v>401041</v>
      </c>
      <c r="J3248" s="7" t="s">
        <v>955</v>
      </c>
      <c r="K3248" s="6">
        <v>100010289</v>
      </c>
      <c r="L3248" s="10">
        <v>45936</v>
      </c>
      <c r="M3248" s="11">
        <v>47761</v>
      </c>
      <c r="N3248" s="11"/>
      <c r="O3248" s="11"/>
    </row>
    <row r="3249" s="2" customFormat="1" ht="30" hidden="1" customHeight="1">
      <c r="A3249" s="5" t="s">
        <v>111</v>
      </c>
      <c r="B3249" s="5" t="s">
        <v>16</v>
      </c>
      <c r="C3249" s="6">
        <v>1329001763</v>
      </c>
      <c r="D3249" s="7" t="s">
        <v>3353</v>
      </c>
      <c r="E3249" s="7"/>
      <c r="F3249" s="8">
        <v>46106.479954537033</v>
      </c>
      <c r="G3249" s="8">
        <v>46106.494392326385</v>
      </c>
      <c r="H3249" s="9">
        <v>4</v>
      </c>
      <c r="I3249" s="6">
        <v>401041</v>
      </c>
      <c r="J3249" s="7" t="s">
        <v>955</v>
      </c>
      <c r="K3249" s="6">
        <v>100010289</v>
      </c>
      <c r="L3249" s="10">
        <v>45936</v>
      </c>
      <c r="M3249" s="11">
        <v>47761</v>
      </c>
      <c r="N3249" s="11"/>
      <c r="O3249" s="11"/>
    </row>
    <row r="3250" s="2" customFormat="1" ht="30" hidden="1" customHeight="1">
      <c r="A3250" s="5" t="s">
        <v>111</v>
      </c>
      <c r="B3250" s="5" t="s">
        <v>16</v>
      </c>
      <c r="C3250" s="6">
        <v>1329001763</v>
      </c>
      <c r="D3250" s="7" t="s">
        <v>3354</v>
      </c>
      <c r="E3250" s="7"/>
      <c r="F3250" s="8">
        <v>46106.479954537033</v>
      </c>
      <c r="G3250" s="8">
        <v>46106.493636828702</v>
      </c>
      <c r="H3250" s="9">
        <v>4</v>
      </c>
      <c r="I3250" s="6">
        <v>401041</v>
      </c>
      <c r="J3250" s="7" t="s">
        <v>955</v>
      </c>
      <c r="K3250" s="6">
        <v>100010289</v>
      </c>
      <c r="L3250" s="10">
        <v>45936</v>
      </c>
      <c r="M3250" s="11">
        <v>47761</v>
      </c>
      <c r="N3250" s="11"/>
      <c r="O3250" s="11"/>
    </row>
    <row r="3251" s="2" customFormat="1" ht="30" hidden="1" customHeight="1">
      <c r="A3251" s="5" t="s">
        <v>111</v>
      </c>
      <c r="B3251" s="5" t="s">
        <v>16</v>
      </c>
      <c r="C3251" s="6">
        <v>1329001763</v>
      </c>
      <c r="D3251" s="7" t="s">
        <v>3355</v>
      </c>
      <c r="E3251" s="7"/>
      <c r="F3251" s="8">
        <v>46106.479954537033</v>
      </c>
      <c r="G3251" s="8">
        <v>46106.493148865738</v>
      </c>
      <c r="H3251" s="9">
        <v>4</v>
      </c>
      <c r="I3251" s="6">
        <v>401041</v>
      </c>
      <c r="J3251" s="7" t="s">
        <v>955</v>
      </c>
      <c r="K3251" s="6">
        <v>100010289</v>
      </c>
      <c r="L3251" s="10">
        <v>45936</v>
      </c>
      <c r="M3251" s="11">
        <v>47761</v>
      </c>
      <c r="N3251" s="11"/>
      <c r="O3251" s="11"/>
    </row>
    <row r="3252" s="2" customFormat="1" ht="30" hidden="1" customHeight="1">
      <c r="A3252" s="5" t="s">
        <v>1402</v>
      </c>
      <c r="B3252" s="5" t="s">
        <v>16</v>
      </c>
      <c r="C3252" s="6">
        <v>1329001764</v>
      </c>
      <c r="D3252" s="7" t="s">
        <v>3356</v>
      </c>
      <c r="E3252" s="7"/>
      <c r="F3252" s="8">
        <v>46107.208618136574</v>
      </c>
      <c r="G3252" s="8">
        <v>46107.217548020832</v>
      </c>
      <c r="H3252" s="9">
        <v>4</v>
      </c>
      <c r="I3252" s="6">
        <v>401044</v>
      </c>
      <c r="J3252" s="7" t="s">
        <v>2661</v>
      </c>
      <c r="K3252" s="6">
        <v>1000010848</v>
      </c>
      <c r="L3252" s="10">
        <v>45986</v>
      </c>
      <c r="M3252" s="11">
        <v>47811</v>
      </c>
      <c r="N3252" s="11"/>
      <c r="O3252" s="11"/>
    </row>
    <row r="3253" s="2" customFormat="1" ht="30" hidden="1" customHeight="1">
      <c r="A3253" s="5" t="s">
        <v>1402</v>
      </c>
      <c r="B3253" s="5" t="s">
        <v>16</v>
      </c>
      <c r="C3253" s="6">
        <v>1329001764</v>
      </c>
      <c r="D3253" s="7" t="s">
        <v>3357</v>
      </c>
      <c r="E3253" s="7"/>
      <c r="F3253" s="8">
        <v>46107.208618136574</v>
      </c>
      <c r="G3253" s="8">
        <v>46107.218069317125</v>
      </c>
      <c r="H3253" s="9">
        <v>4</v>
      </c>
      <c r="I3253" s="6">
        <v>401044</v>
      </c>
      <c r="J3253" s="7" t="s">
        <v>2661</v>
      </c>
      <c r="K3253" s="6">
        <v>100010985</v>
      </c>
      <c r="L3253" s="10">
        <v>46107</v>
      </c>
      <c r="M3253" s="11">
        <v>48187</v>
      </c>
      <c r="N3253" s="11"/>
      <c r="O3253" s="11"/>
    </row>
    <row r="3254" s="2" customFormat="1" ht="30" hidden="1" customHeight="1">
      <c r="A3254" s="5" t="s">
        <v>1402</v>
      </c>
      <c r="B3254" s="5" t="s">
        <v>16</v>
      </c>
      <c r="C3254" s="6">
        <v>1329001764</v>
      </c>
      <c r="D3254" s="7" t="s">
        <v>3358</v>
      </c>
      <c r="E3254" s="7"/>
      <c r="F3254" s="8">
        <v>46107.208618136574</v>
      </c>
      <c r="G3254" s="8">
        <v>46107.219130937498</v>
      </c>
      <c r="H3254" s="9">
        <v>4</v>
      </c>
      <c r="I3254" s="6">
        <v>401044</v>
      </c>
      <c r="J3254" s="7" t="s">
        <v>2661</v>
      </c>
      <c r="K3254" s="6">
        <v>100010985</v>
      </c>
      <c r="L3254" s="10">
        <v>46107</v>
      </c>
      <c r="M3254" s="11">
        <v>48187</v>
      </c>
      <c r="N3254" s="11"/>
      <c r="O3254" s="11"/>
    </row>
    <row r="3255" s="2" customFormat="1" ht="30" hidden="1" customHeight="1">
      <c r="A3255" s="5" t="s">
        <v>1402</v>
      </c>
      <c r="B3255" s="5" t="s">
        <v>16</v>
      </c>
      <c r="C3255" s="6">
        <v>1329001764</v>
      </c>
      <c r="D3255" s="7" t="s">
        <v>3359</v>
      </c>
      <c r="E3255" s="7"/>
      <c r="F3255" s="8">
        <v>46107.208618136574</v>
      </c>
      <c r="G3255" s="8">
        <v>46107.21953376157</v>
      </c>
      <c r="H3255" s="9">
        <v>4</v>
      </c>
      <c r="I3255" s="6">
        <v>401044</v>
      </c>
      <c r="J3255" s="7" t="s">
        <v>2661</v>
      </c>
      <c r="K3255" s="6">
        <v>100010985</v>
      </c>
      <c r="L3255" s="10">
        <v>46107</v>
      </c>
      <c r="M3255" s="11">
        <v>48187</v>
      </c>
      <c r="N3255" s="11"/>
      <c r="O3255" s="11"/>
    </row>
    <row r="3256" s="2" customFormat="1" ht="30" hidden="1" customHeight="1">
      <c r="A3256" s="5" t="s">
        <v>1402</v>
      </c>
      <c r="B3256" s="5" t="s">
        <v>16</v>
      </c>
      <c r="C3256" s="6">
        <v>1329001764</v>
      </c>
      <c r="D3256" s="7" t="s">
        <v>3360</v>
      </c>
      <c r="E3256" s="7"/>
      <c r="F3256" s="8">
        <v>46107.208618136574</v>
      </c>
      <c r="G3256" s="8">
        <v>46107.219759143518</v>
      </c>
      <c r="H3256" s="9">
        <v>4</v>
      </c>
      <c r="I3256" s="6">
        <v>401044</v>
      </c>
      <c r="J3256" s="7" t="s">
        <v>2661</v>
      </c>
      <c r="K3256" s="6">
        <v>100010985</v>
      </c>
      <c r="L3256" s="10">
        <v>46107</v>
      </c>
      <c r="M3256" s="11">
        <v>48187</v>
      </c>
      <c r="N3256" s="11"/>
      <c r="O3256" s="11"/>
    </row>
    <row r="3257" s="2" customFormat="1" ht="30" hidden="1" customHeight="1">
      <c r="A3257" s="5" t="s">
        <v>1402</v>
      </c>
      <c r="B3257" s="5" t="s">
        <v>16</v>
      </c>
      <c r="C3257" s="6">
        <v>1329001764</v>
      </c>
      <c r="D3257" s="7" t="s">
        <v>3361</v>
      </c>
      <c r="E3257" s="7"/>
      <c r="F3257" s="8">
        <v>46107.208618136574</v>
      </c>
      <c r="G3257" s="8">
        <v>46107.220915590275</v>
      </c>
      <c r="H3257" s="9">
        <v>4</v>
      </c>
      <c r="I3257" s="6">
        <v>401044</v>
      </c>
      <c r="J3257" s="7" t="s">
        <v>2661</v>
      </c>
      <c r="K3257" s="6">
        <v>100010848</v>
      </c>
      <c r="L3257" s="10">
        <v>45986</v>
      </c>
      <c r="M3257" s="11">
        <v>47811</v>
      </c>
      <c r="N3257" s="11"/>
      <c r="O3257" s="11"/>
    </row>
    <row r="3258" s="2" customFormat="1" ht="30" hidden="1" customHeight="1">
      <c r="A3258" s="5" t="s">
        <v>1402</v>
      </c>
      <c r="B3258" s="5" t="s">
        <v>16</v>
      </c>
      <c r="C3258" s="6">
        <v>1329001764</v>
      </c>
      <c r="D3258" s="7" t="s">
        <v>3362</v>
      </c>
      <c r="E3258" s="7"/>
      <c r="F3258" s="8">
        <v>46107.208618136574</v>
      </c>
      <c r="G3258" s="8">
        <v>46107.221340046293</v>
      </c>
      <c r="H3258" s="9">
        <v>4</v>
      </c>
      <c r="I3258" s="6">
        <v>401044</v>
      </c>
      <c r="J3258" s="7" t="s">
        <v>2661</v>
      </c>
      <c r="K3258" s="6">
        <v>100010985</v>
      </c>
      <c r="L3258" s="10">
        <v>46107</v>
      </c>
      <c r="M3258" s="11">
        <v>48187</v>
      </c>
      <c r="N3258" s="11"/>
      <c r="O3258" s="11"/>
    </row>
    <row r="3259" s="2" customFormat="1" ht="30" hidden="1" customHeight="1">
      <c r="A3259" s="5" t="s">
        <v>1402</v>
      </c>
      <c r="B3259" s="5" t="s">
        <v>16</v>
      </c>
      <c r="C3259" s="6">
        <v>1329001764</v>
      </c>
      <c r="D3259" s="7" t="s">
        <v>3363</v>
      </c>
      <c r="E3259" s="7"/>
      <c r="F3259" s="8">
        <v>46107.208618136574</v>
      </c>
      <c r="G3259" s="8">
        <v>46107.221661620366</v>
      </c>
      <c r="H3259" s="9">
        <v>4</v>
      </c>
      <c r="I3259" s="6">
        <v>401044</v>
      </c>
      <c r="J3259" s="7" t="s">
        <v>2661</v>
      </c>
      <c r="K3259" s="6">
        <v>100010848</v>
      </c>
      <c r="L3259" s="10">
        <v>45986</v>
      </c>
      <c r="M3259" s="11">
        <v>47811</v>
      </c>
      <c r="N3259" s="11"/>
      <c r="O3259" s="11"/>
    </row>
    <row r="3260" s="2" customFormat="1" ht="30" hidden="1" customHeight="1">
      <c r="A3260" s="5" t="s">
        <v>1402</v>
      </c>
      <c r="B3260" s="5" t="s">
        <v>16</v>
      </c>
      <c r="C3260" s="6">
        <v>1329001764</v>
      </c>
      <c r="D3260" s="7" t="s">
        <v>3364</v>
      </c>
      <c r="E3260" s="7"/>
      <c r="F3260" s="8">
        <v>46107.208618136574</v>
      </c>
      <c r="G3260" s="8">
        <v>46107.221905543978</v>
      </c>
      <c r="H3260" s="9">
        <v>4</v>
      </c>
      <c r="I3260" s="6">
        <v>401044</v>
      </c>
      <c r="J3260" s="7" t="s">
        <v>2661</v>
      </c>
      <c r="K3260" s="6">
        <v>100010985</v>
      </c>
      <c r="L3260" s="10">
        <v>46107</v>
      </c>
      <c r="M3260" s="11">
        <v>48187</v>
      </c>
      <c r="N3260" s="11"/>
      <c r="O3260" s="11"/>
    </row>
    <row r="3261" s="2" customFormat="1" ht="30" hidden="1" customHeight="1">
      <c r="A3261" s="5" t="s">
        <v>1402</v>
      </c>
      <c r="B3261" s="5" t="s">
        <v>16</v>
      </c>
      <c r="C3261" s="6">
        <v>1329001764</v>
      </c>
      <c r="D3261" s="7" t="s">
        <v>3365</v>
      </c>
      <c r="E3261" s="7"/>
      <c r="F3261" s="8">
        <v>46107.208618136574</v>
      </c>
      <c r="G3261" s="8">
        <v>46107.222233101849</v>
      </c>
      <c r="H3261" s="9">
        <v>4</v>
      </c>
      <c r="I3261" s="6">
        <v>401044</v>
      </c>
      <c r="J3261" s="7" t="s">
        <v>2661</v>
      </c>
      <c r="K3261" s="6">
        <v>100010985</v>
      </c>
      <c r="L3261" s="10">
        <v>46107</v>
      </c>
      <c r="M3261" s="11">
        <v>48187</v>
      </c>
      <c r="N3261" s="11"/>
      <c r="O3261" s="11"/>
    </row>
    <row r="3262" s="2" customFormat="1" ht="30" hidden="1" customHeight="1">
      <c r="A3262" s="5" t="s">
        <v>1402</v>
      </c>
      <c r="B3262" s="5" t="s">
        <v>16</v>
      </c>
      <c r="C3262" s="6">
        <v>1329001764</v>
      </c>
      <c r="D3262" s="7" t="s">
        <v>3366</v>
      </c>
      <c r="E3262" s="7"/>
      <c r="F3262" s="8">
        <v>46107.208618136574</v>
      </c>
      <c r="G3262" s="8">
        <v>46107.222479027776</v>
      </c>
      <c r="H3262" s="9">
        <v>4</v>
      </c>
      <c r="I3262" s="6">
        <v>401044</v>
      </c>
      <c r="J3262" s="7" t="s">
        <v>2661</v>
      </c>
      <c r="K3262" s="6">
        <v>100010848</v>
      </c>
      <c r="L3262" s="10">
        <v>45986</v>
      </c>
      <c r="M3262" s="11">
        <v>47811</v>
      </c>
      <c r="N3262" s="11"/>
      <c r="O3262" s="11"/>
    </row>
    <row r="3263" s="2" customFormat="1" ht="30" hidden="1" customHeight="1">
      <c r="A3263" s="5" t="s">
        <v>1402</v>
      </c>
      <c r="B3263" s="5" t="s">
        <v>16</v>
      </c>
      <c r="C3263" s="6">
        <v>1329001764</v>
      </c>
      <c r="D3263" s="7" t="s">
        <v>3367</v>
      </c>
      <c r="E3263" s="7"/>
      <c r="F3263" s="8">
        <v>46107.208618136574</v>
      </c>
      <c r="G3263" s="8">
        <v>46107.222745706014</v>
      </c>
      <c r="H3263" s="9">
        <v>4</v>
      </c>
      <c r="I3263" s="6">
        <v>401044</v>
      </c>
      <c r="J3263" s="7" t="s">
        <v>2661</v>
      </c>
      <c r="K3263" s="6">
        <v>100010985</v>
      </c>
      <c r="L3263" s="10">
        <v>46107</v>
      </c>
      <c r="M3263" s="11">
        <v>48187</v>
      </c>
      <c r="N3263" s="11"/>
      <c r="O3263" s="11"/>
    </row>
    <row r="3264" s="2" customFormat="1" ht="30" hidden="1" customHeight="1">
      <c r="A3264" s="5" t="s">
        <v>1402</v>
      </c>
      <c r="B3264" s="5" t="s">
        <v>16</v>
      </c>
      <c r="C3264" s="6">
        <v>1329001764</v>
      </c>
      <c r="D3264" s="7" t="s">
        <v>3368</v>
      </c>
      <c r="E3264" s="7"/>
      <c r="F3264" s="8">
        <v>46107.208618136574</v>
      </c>
      <c r="G3264" s="8">
        <v>46107.223016446755</v>
      </c>
      <c r="H3264" s="9">
        <v>4</v>
      </c>
      <c r="I3264" s="6">
        <v>401044</v>
      </c>
      <c r="J3264" s="7" t="s">
        <v>2661</v>
      </c>
      <c r="K3264" s="6">
        <v>100010985</v>
      </c>
      <c r="L3264" s="10">
        <v>46107</v>
      </c>
      <c r="M3264" s="11">
        <v>48187</v>
      </c>
      <c r="N3264" s="11"/>
      <c r="O3264" s="11"/>
    </row>
    <row r="3265" s="2" customFormat="1" ht="30" hidden="1" customHeight="1">
      <c r="A3265" s="5" t="s">
        <v>1402</v>
      </c>
      <c r="B3265" s="5" t="s">
        <v>16</v>
      </c>
      <c r="C3265" s="6">
        <v>1329001764</v>
      </c>
      <c r="D3265" s="7" t="s">
        <v>3369</v>
      </c>
      <c r="E3265" s="7"/>
      <c r="F3265" s="8">
        <v>46107.208618136574</v>
      </c>
      <c r="G3265" s="8">
        <v>46107.21212142361</v>
      </c>
      <c r="H3265" s="9">
        <v>4</v>
      </c>
      <c r="I3265" s="6">
        <v>401044</v>
      </c>
      <c r="J3265" s="7" t="s">
        <v>2661</v>
      </c>
      <c r="K3265" s="6">
        <v>100010985</v>
      </c>
      <c r="L3265" s="10">
        <v>46107</v>
      </c>
      <c r="M3265" s="11">
        <v>48187</v>
      </c>
      <c r="N3265" s="11"/>
      <c r="O3265" s="11"/>
    </row>
    <row r="3266" s="2" customFormat="1" ht="30" hidden="1" customHeight="1">
      <c r="A3266" s="5" t="s">
        <v>1402</v>
      </c>
      <c r="B3266" s="5" t="s">
        <v>16</v>
      </c>
      <c r="C3266" s="6">
        <v>1329001764</v>
      </c>
      <c r="D3266" s="7" t="s">
        <v>3370</v>
      </c>
      <c r="E3266" s="7"/>
      <c r="F3266" s="8">
        <v>46107.208618136574</v>
      </c>
      <c r="G3266" s="8">
        <v>46107.213565358797</v>
      </c>
      <c r="H3266" s="9">
        <v>4</v>
      </c>
      <c r="I3266" s="6">
        <v>401044</v>
      </c>
      <c r="J3266" s="7" t="s">
        <v>2661</v>
      </c>
      <c r="K3266" s="6">
        <v>1000010985</v>
      </c>
      <c r="L3266" s="10">
        <v>45997</v>
      </c>
      <c r="M3266" s="11">
        <v>47822</v>
      </c>
      <c r="N3266" s="11"/>
      <c r="O3266" s="11"/>
    </row>
    <row r="3267" s="2" customFormat="1" ht="30" hidden="1" customHeight="1">
      <c r="A3267" s="5" t="s">
        <v>1402</v>
      </c>
      <c r="B3267" s="5" t="s">
        <v>16</v>
      </c>
      <c r="C3267" s="6">
        <v>1329001764</v>
      </c>
      <c r="D3267" s="7" t="s">
        <v>3371</v>
      </c>
      <c r="E3267" s="7"/>
      <c r="F3267" s="8">
        <v>46107.208618136574</v>
      </c>
      <c r="G3267" s="8">
        <v>46107.212720810181</v>
      </c>
      <c r="H3267" s="9">
        <v>4</v>
      </c>
      <c r="I3267" s="6">
        <v>401044</v>
      </c>
      <c r="J3267" s="7" t="s">
        <v>2661</v>
      </c>
      <c r="K3267" s="6">
        <v>100010985</v>
      </c>
      <c r="L3267" s="10">
        <v>46107</v>
      </c>
      <c r="M3267" s="11">
        <v>48187</v>
      </c>
      <c r="N3267" s="11"/>
      <c r="O3267" s="11"/>
    </row>
    <row r="3268" s="2" customFormat="1" ht="30" hidden="1" customHeight="1">
      <c r="A3268" s="5" t="s">
        <v>1402</v>
      </c>
      <c r="B3268" s="5" t="s">
        <v>16</v>
      </c>
      <c r="C3268" s="6">
        <v>1329001764</v>
      </c>
      <c r="D3268" s="7" t="s">
        <v>3372</v>
      </c>
      <c r="E3268" s="7"/>
      <c r="F3268" s="8">
        <v>46107.208618136574</v>
      </c>
      <c r="G3268" s="8">
        <v>46107.213278356481</v>
      </c>
      <c r="H3268" s="9">
        <v>4</v>
      </c>
      <c r="I3268" s="6">
        <v>401044</v>
      </c>
      <c r="J3268" s="7" t="s">
        <v>2661</v>
      </c>
      <c r="K3268" s="6">
        <v>1000010985</v>
      </c>
      <c r="L3268" s="10">
        <v>45997</v>
      </c>
      <c r="M3268" s="11">
        <v>47822</v>
      </c>
      <c r="N3268" s="11"/>
      <c r="O3268" s="11"/>
    </row>
    <row r="3269" s="2" customFormat="1" ht="30" hidden="1" customHeight="1">
      <c r="A3269" s="5" t="s">
        <v>1402</v>
      </c>
      <c r="B3269" s="5" t="s">
        <v>16</v>
      </c>
      <c r="C3269" s="6">
        <v>1329001764</v>
      </c>
      <c r="D3269" s="7" t="s">
        <v>3373</v>
      </c>
      <c r="E3269" s="7"/>
      <c r="F3269" s="8">
        <v>46107.208618136574</v>
      </c>
      <c r="G3269" s="8">
        <v>46107.213861018514</v>
      </c>
      <c r="H3269" s="9">
        <v>4</v>
      </c>
      <c r="I3269" s="6">
        <v>401044</v>
      </c>
      <c r="J3269" s="7" t="s">
        <v>2661</v>
      </c>
      <c r="K3269" s="6">
        <v>1000010985</v>
      </c>
      <c r="L3269" s="10">
        <v>45997</v>
      </c>
      <c r="M3269" s="11">
        <v>47822</v>
      </c>
      <c r="N3269" s="11"/>
      <c r="O3269" s="11"/>
    </row>
    <row r="3270" s="2" customFormat="1" ht="30" hidden="1" customHeight="1">
      <c r="A3270" s="5" t="s">
        <v>1402</v>
      </c>
      <c r="B3270" s="5" t="s">
        <v>16</v>
      </c>
      <c r="C3270" s="6">
        <v>1329001764</v>
      </c>
      <c r="D3270" s="7" t="s">
        <v>3374</v>
      </c>
      <c r="E3270" s="7"/>
      <c r="F3270" s="8">
        <v>46107.208618136574</v>
      </c>
      <c r="G3270" s="8">
        <v>46107.214602384258</v>
      </c>
      <c r="H3270" s="9">
        <v>4</v>
      </c>
      <c r="I3270" s="6">
        <v>401044</v>
      </c>
      <c r="J3270" s="7" t="s">
        <v>2661</v>
      </c>
      <c r="K3270" s="6">
        <v>1000010985</v>
      </c>
      <c r="L3270" s="10">
        <v>45997</v>
      </c>
      <c r="M3270" s="11">
        <v>47822</v>
      </c>
      <c r="N3270" s="11"/>
      <c r="O3270" s="11"/>
    </row>
    <row r="3271" s="2" customFormat="1" ht="30" hidden="1" customHeight="1">
      <c r="A3271" s="5" t="s">
        <v>1402</v>
      </c>
      <c r="B3271" s="5" t="s">
        <v>16</v>
      </c>
      <c r="C3271" s="6">
        <v>1329001764</v>
      </c>
      <c r="D3271" s="7" t="s">
        <v>3375</v>
      </c>
      <c r="E3271" s="7"/>
      <c r="F3271" s="8">
        <v>46107.208618136574</v>
      </c>
      <c r="G3271" s="8">
        <v>46107.217041296295</v>
      </c>
      <c r="H3271" s="9">
        <v>4</v>
      </c>
      <c r="I3271" s="6">
        <v>401044</v>
      </c>
      <c r="J3271" s="7" t="s">
        <v>2661</v>
      </c>
      <c r="K3271" s="6">
        <v>100010985</v>
      </c>
      <c r="L3271" s="10">
        <v>46107</v>
      </c>
      <c r="M3271" s="11">
        <v>48187</v>
      </c>
      <c r="N3271" s="11"/>
      <c r="O3271" s="11"/>
    </row>
    <row r="3272" s="2" customFormat="1" ht="30" hidden="1" customHeight="1">
      <c r="A3272" s="5" t="s">
        <v>1402</v>
      </c>
      <c r="B3272" s="5" t="s">
        <v>16</v>
      </c>
      <c r="C3272" s="6">
        <v>1329001764</v>
      </c>
      <c r="D3272" s="7" t="s">
        <v>3376</v>
      </c>
      <c r="E3272" s="7"/>
      <c r="F3272" s="8">
        <v>46107.208618136574</v>
      </c>
      <c r="G3272" s="8">
        <v>46107.217859965276</v>
      </c>
      <c r="H3272" s="9">
        <v>4</v>
      </c>
      <c r="I3272" s="6">
        <v>401041</v>
      </c>
      <c r="J3272" s="7" t="s">
        <v>955</v>
      </c>
      <c r="K3272" s="6">
        <v>100009837</v>
      </c>
      <c r="L3272" s="10">
        <v>45892</v>
      </c>
      <c r="M3272" s="11">
        <v>47717</v>
      </c>
      <c r="N3272" s="11"/>
      <c r="O3272" s="11"/>
    </row>
    <row r="3273" s="2" customFormat="1" ht="30" hidden="1" customHeight="1">
      <c r="A3273" s="5" t="s">
        <v>1402</v>
      </c>
      <c r="B3273" s="5" t="s">
        <v>16</v>
      </c>
      <c r="C3273" s="6">
        <v>1329001764</v>
      </c>
      <c r="D3273" s="7" t="s">
        <v>3377</v>
      </c>
      <c r="E3273" s="7"/>
      <c r="F3273" s="8">
        <v>46107.208618136574</v>
      </c>
      <c r="G3273" s="8">
        <v>46107.218856979162</v>
      </c>
      <c r="H3273" s="9">
        <v>4</v>
      </c>
      <c r="I3273" s="6">
        <v>401041</v>
      </c>
      <c r="J3273" s="7" t="s">
        <v>955</v>
      </c>
      <c r="K3273" s="6">
        <v>100010050</v>
      </c>
      <c r="L3273" s="10">
        <v>45911</v>
      </c>
      <c r="M3273" s="11">
        <v>47736</v>
      </c>
      <c r="N3273" s="11"/>
      <c r="O3273" s="11"/>
    </row>
    <row r="3274" s="2" customFormat="1" ht="30" hidden="1" customHeight="1">
      <c r="A3274" s="5" t="s">
        <v>1402</v>
      </c>
      <c r="B3274" s="5" t="s">
        <v>16</v>
      </c>
      <c r="C3274" s="6">
        <v>1329001764</v>
      </c>
      <c r="D3274" s="7" t="s">
        <v>3378</v>
      </c>
      <c r="E3274" s="7"/>
      <c r="F3274" s="8">
        <v>46107.208618136574</v>
      </c>
      <c r="G3274" s="8">
        <v>46107.219325995371</v>
      </c>
      <c r="H3274" s="9">
        <v>4</v>
      </c>
      <c r="I3274" s="6">
        <v>401041</v>
      </c>
      <c r="J3274" s="7" t="s">
        <v>955</v>
      </c>
      <c r="K3274" s="6">
        <v>100010050</v>
      </c>
      <c r="L3274" s="10">
        <v>45911</v>
      </c>
      <c r="M3274" s="11">
        <v>47736</v>
      </c>
      <c r="N3274" s="11"/>
      <c r="O3274" s="11"/>
    </row>
    <row r="3275" s="2" customFormat="1" ht="30" hidden="1" customHeight="1">
      <c r="A3275" s="5" t="s">
        <v>1402</v>
      </c>
      <c r="B3275" s="5" t="s">
        <v>16</v>
      </c>
      <c r="C3275" s="6">
        <v>1329001764</v>
      </c>
      <c r="D3275" s="7" t="s">
        <v>3379</v>
      </c>
      <c r="E3275" s="7"/>
      <c r="F3275" s="8">
        <v>46107.208618136574</v>
      </c>
      <c r="G3275" s="8">
        <v>46107.220220034724</v>
      </c>
      <c r="H3275" s="9">
        <v>4</v>
      </c>
      <c r="I3275" s="6">
        <v>401041</v>
      </c>
      <c r="J3275" s="7" t="s">
        <v>955</v>
      </c>
      <c r="K3275" s="6">
        <v>1000010050</v>
      </c>
      <c r="L3275" s="10">
        <v>45911</v>
      </c>
      <c r="M3275" s="11">
        <v>47736</v>
      </c>
      <c r="N3275" s="11"/>
      <c r="O3275" s="11"/>
    </row>
    <row r="3276" s="2" customFormat="1" ht="30" hidden="1" customHeight="1">
      <c r="A3276" s="5" t="s">
        <v>1402</v>
      </c>
      <c r="B3276" s="5" t="s">
        <v>16</v>
      </c>
      <c r="C3276" s="6">
        <v>1329001764</v>
      </c>
      <c r="D3276" s="7" t="s">
        <v>3380</v>
      </c>
      <c r="E3276" s="7"/>
      <c r="F3276" s="8">
        <v>46107.208618136574</v>
      </c>
      <c r="G3276" s="8">
        <v>46107.22053126157</v>
      </c>
      <c r="H3276" s="9">
        <v>4</v>
      </c>
      <c r="I3276" s="6">
        <v>401041</v>
      </c>
      <c r="J3276" s="7" t="s">
        <v>955</v>
      </c>
      <c r="K3276" s="6">
        <v>100009837</v>
      </c>
      <c r="L3276" s="10">
        <v>45892</v>
      </c>
      <c r="M3276" s="11">
        <v>47717</v>
      </c>
      <c r="N3276" s="11"/>
      <c r="O3276" s="11"/>
    </row>
    <row r="3277" s="2" customFormat="1" ht="30" hidden="1" customHeight="1">
      <c r="A3277" s="5" t="s">
        <v>1402</v>
      </c>
      <c r="B3277" s="5" t="s">
        <v>16</v>
      </c>
      <c r="C3277" s="6">
        <v>1329001764</v>
      </c>
      <c r="D3277" s="7" t="s">
        <v>3381</v>
      </c>
      <c r="E3277" s="7"/>
      <c r="F3277" s="8">
        <v>46107.208618136574</v>
      </c>
      <c r="G3277" s="8">
        <v>46107.212421446755</v>
      </c>
      <c r="H3277" s="9">
        <v>4</v>
      </c>
      <c r="I3277" s="6">
        <v>401041</v>
      </c>
      <c r="J3277" s="7" t="s">
        <v>955</v>
      </c>
      <c r="K3277" s="6">
        <v>100010050</v>
      </c>
      <c r="L3277" s="10">
        <v>45911</v>
      </c>
      <c r="M3277" s="11">
        <v>47736</v>
      </c>
      <c r="N3277" s="11"/>
      <c r="O3277" s="11"/>
    </row>
    <row r="3278" s="2" customFormat="1" ht="30" hidden="1" customHeight="1">
      <c r="A3278" s="5" t="s">
        <v>1402</v>
      </c>
      <c r="B3278" s="5" t="s">
        <v>16</v>
      </c>
      <c r="C3278" s="6">
        <v>1329001764</v>
      </c>
      <c r="D3278" s="7" t="s">
        <v>3382</v>
      </c>
      <c r="E3278" s="7"/>
      <c r="F3278" s="8">
        <v>46107.208618136574</v>
      </c>
      <c r="G3278" s="8">
        <v>46107.216806354161</v>
      </c>
      <c r="H3278" s="9">
        <v>4</v>
      </c>
      <c r="I3278" s="6">
        <v>401041</v>
      </c>
      <c r="J3278" s="7" t="s">
        <v>955</v>
      </c>
      <c r="K3278" s="6">
        <v>100009837</v>
      </c>
      <c r="L3278" s="10">
        <v>45892</v>
      </c>
      <c r="M3278" s="11">
        <v>47717</v>
      </c>
      <c r="N3278" s="11"/>
      <c r="O3278" s="11"/>
    </row>
    <row r="3279" s="2" customFormat="1" ht="30" hidden="1" customHeight="1">
      <c r="A3279" s="5" t="s">
        <v>1402</v>
      </c>
      <c r="B3279" s="5" t="s">
        <v>16</v>
      </c>
      <c r="C3279" s="6">
        <v>1329001764</v>
      </c>
      <c r="D3279" s="7" t="s">
        <v>3383</v>
      </c>
      <c r="E3279" s="7"/>
      <c r="F3279" s="8">
        <v>46107.208618136574</v>
      </c>
      <c r="G3279" s="8">
        <v>46107.214291412034</v>
      </c>
      <c r="H3279" s="9">
        <v>4</v>
      </c>
      <c r="I3279" s="6">
        <v>401041</v>
      </c>
      <c r="J3279" s="7" t="s">
        <v>955</v>
      </c>
      <c r="K3279" s="6">
        <v>100009837</v>
      </c>
      <c r="L3279" s="10">
        <v>45892</v>
      </c>
      <c r="M3279" s="11">
        <v>47717</v>
      </c>
      <c r="N3279" s="11"/>
      <c r="O3279" s="11"/>
    </row>
    <row r="3280" s="2" customFormat="1" ht="30" hidden="1" customHeight="1">
      <c r="A3280" s="5" t="s">
        <v>1402</v>
      </c>
      <c r="B3280" s="5" t="s">
        <v>16</v>
      </c>
      <c r="C3280" s="6">
        <v>1329001764</v>
      </c>
      <c r="D3280" s="7" t="s">
        <v>3384</v>
      </c>
      <c r="E3280" s="7"/>
      <c r="F3280" s="8">
        <v>46107.208618136574</v>
      </c>
      <c r="G3280" s="8">
        <v>46107.21590638889</v>
      </c>
      <c r="H3280" s="9">
        <v>4</v>
      </c>
      <c r="I3280" s="6">
        <v>401041</v>
      </c>
      <c r="J3280" s="7" t="s">
        <v>955</v>
      </c>
      <c r="K3280" s="6">
        <v>100010050</v>
      </c>
      <c r="L3280" s="10">
        <v>45911</v>
      </c>
      <c r="M3280" s="11">
        <v>47736</v>
      </c>
      <c r="N3280" s="11"/>
      <c r="O3280" s="11"/>
    </row>
    <row r="3281" s="2" customFormat="1" ht="30" hidden="1" customHeight="1">
      <c r="A3281" s="5" t="s">
        <v>1402</v>
      </c>
      <c r="B3281" s="5" t="s">
        <v>16</v>
      </c>
      <c r="C3281" s="6">
        <v>1329001764</v>
      </c>
      <c r="D3281" s="7" t="s">
        <v>3385</v>
      </c>
      <c r="E3281" s="7"/>
      <c r="F3281" s="8">
        <v>46107.208618136574</v>
      </c>
      <c r="G3281" s="8">
        <v>46107.218595057871</v>
      </c>
      <c r="H3281" s="9">
        <v>4</v>
      </c>
      <c r="I3281" s="6">
        <v>401041</v>
      </c>
      <c r="J3281" s="7" t="s">
        <v>955</v>
      </c>
      <c r="K3281" s="6">
        <v>100009837</v>
      </c>
      <c r="L3281" s="10">
        <v>45892</v>
      </c>
      <c r="M3281" s="11">
        <v>47717</v>
      </c>
      <c r="N3281" s="11"/>
      <c r="O3281" s="11"/>
    </row>
    <row r="3282" s="2" customFormat="1" ht="30" hidden="1" customHeight="1">
      <c r="A3282" s="5" t="s">
        <v>15</v>
      </c>
      <c r="B3282" s="5" t="s">
        <v>16</v>
      </c>
      <c r="C3282" s="6">
        <v>1329001765</v>
      </c>
      <c r="D3282" s="7" t="s">
        <v>3386</v>
      </c>
      <c r="E3282" s="7"/>
      <c r="F3282" s="8">
        <v>46107.249776400458</v>
      </c>
      <c r="G3282" s="8">
        <v>46107.287031701388</v>
      </c>
      <c r="H3282" s="9">
        <v>4</v>
      </c>
      <c r="I3282" s="6">
        <v>401044</v>
      </c>
      <c r="J3282" s="7" t="s">
        <v>2661</v>
      </c>
      <c r="K3282" s="6">
        <v>100010848</v>
      </c>
      <c r="L3282" s="10">
        <v>45986</v>
      </c>
      <c r="M3282" s="11">
        <v>47811</v>
      </c>
      <c r="N3282" s="11">
        <v>46106</v>
      </c>
      <c r="O3282" s="11">
        <v>46106</v>
      </c>
    </row>
    <row r="3283" s="2" customFormat="1" ht="30" hidden="1" customHeight="1">
      <c r="A3283" s="5" t="s">
        <v>15</v>
      </c>
      <c r="B3283" s="5" t="s">
        <v>16</v>
      </c>
      <c r="C3283" s="6">
        <v>1329001765</v>
      </c>
      <c r="D3283" s="7" t="s">
        <v>3387</v>
      </c>
      <c r="E3283" s="7"/>
      <c r="F3283" s="8">
        <v>46107.249776400458</v>
      </c>
      <c r="G3283" s="8">
        <v>46107.284197256944</v>
      </c>
      <c r="H3283" s="9">
        <v>4</v>
      </c>
      <c r="I3283" s="6">
        <v>400904</v>
      </c>
      <c r="J3283" s="7" t="s">
        <v>767</v>
      </c>
      <c r="K3283" s="6">
        <v>400003774</v>
      </c>
      <c r="L3283" s="10">
        <v>45978</v>
      </c>
      <c r="M3283" s="11">
        <v>47803</v>
      </c>
      <c r="N3283" s="11">
        <v>46106</v>
      </c>
      <c r="O3283" s="11">
        <v>46106</v>
      </c>
    </row>
    <row r="3284" s="2" customFormat="1" ht="30" hidden="1" customHeight="1">
      <c r="A3284" s="5" t="s">
        <v>15</v>
      </c>
      <c r="B3284" s="5" t="s">
        <v>16</v>
      </c>
      <c r="C3284" s="6">
        <v>1329001765</v>
      </c>
      <c r="D3284" s="7" t="s">
        <v>3388</v>
      </c>
      <c r="E3284" s="7"/>
      <c r="F3284" s="8">
        <v>46107.249776400458</v>
      </c>
      <c r="G3284" s="8">
        <v>46107.293108113423</v>
      </c>
      <c r="H3284" s="9">
        <v>4</v>
      </c>
      <c r="I3284" s="6">
        <v>400904</v>
      </c>
      <c r="J3284" s="7" t="s">
        <v>767</v>
      </c>
      <c r="K3284" s="6">
        <v>400003774</v>
      </c>
      <c r="L3284" s="10">
        <v>45978</v>
      </c>
      <c r="M3284" s="11">
        <v>47803</v>
      </c>
      <c r="N3284" s="11">
        <v>46106</v>
      </c>
      <c r="O3284" s="11">
        <v>46106</v>
      </c>
    </row>
    <row r="3285" s="2" customFormat="1" ht="30" hidden="1" customHeight="1">
      <c r="A3285" s="5" t="s">
        <v>15</v>
      </c>
      <c r="B3285" s="5" t="s">
        <v>16</v>
      </c>
      <c r="C3285" s="6">
        <v>1329001765</v>
      </c>
      <c r="D3285" s="7" t="s">
        <v>3389</v>
      </c>
      <c r="E3285" s="7"/>
      <c r="F3285" s="8">
        <v>46107.249776400458</v>
      </c>
      <c r="G3285" s="8">
        <v>46107.286399618053</v>
      </c>
      <c r="H3285" s="9">
        <v>4</v>
      </c>
      <c r="I3285" s="6">
        <v>400904</v>
      </c>
      <c r="J3285" s="7" t="s">
        <v>767</v>
      </c>
      <c r="K3285" s="6">
        <v>400003775</v>
      </c>
      <c r="L3285" s="10">
        <v>45979</v>
      </c>
      <c r="M3285" s="11">
        <v>47804</v>
      </c>
      <c r="N3285" s="11">
        <v>46106</v>
      </c>
      <c r="O3285" s="11">
        <v>46106</v>
      </c>
    </row>
    <row r="3286" s="2" customFormat="1" ht="30" hidden="1" customHeight="1">
      <c r="A3286" s="5" t="s">
        <v>15</v>
      </c>
      <c r="B3286" s="5" t="s">
        <v>16</v>
      </c>
      <c r="C3286" s="6">
        <v>1329001765</v>
      </c>
      <c r="D3286" s="7" t="s">
        <v>3390</v>
      </c>
      <c r="E3286" s="7"/>
      <c r="F3286" s="8">
        <v>46107.249776400458</v>
      </c>
      <c r="G3286" s="8">
        <v>46107.292884884257</v>
      </c>
      <c r="H3286" s="9">
        <v>4</v>
      </c>
      <c r="I3286" s="6">
        <v>400904</v>
      </c>
      <c r="J3286" s="7" t="s">
        <v>767</v>
      </c>
      <c r="K3286" s="6">
        <v>400003774</v>
      </c>
      <c r="L3286" s="10">
        <v>45978</v>
      </c>
      <c r="M3286" s="11">
        <v>47803</v>
      </c>
      <c r="N3286" s="11">
        <v>46106</v>
      </c>
      <c r="O3286" s="11">
        <v>46106</v>
      </c>
    </row>
    <row r="3287" s="2" customFormat="1" ht="30" hidden="1" customHeight="1">
      <c r="A3287" s="5" t="s">
        <v>15</v>
      </c>
      <c r="B3287" s="5" t="s">
        <v>16</v>
      </c>
      <c r="C3287" s="6">
        <v>1329001765</v>
      </c>
      <c r="D3287" s="7" t="s">
        <v>3391</v>
      </c>
      <c r="E3287" s="7"/>
      <c r="F3287" s="8">
        <v>46107.249776400458</v>
      </c>
      <c r="G3287" s="8">
        <v>46107.291690775462</v>
      </c>
      <c r="H3287" s="9">
        <v>4</v>
      </c>
      <c r="I3287" s="6">
        <v>400904</v>
      </c>
      <c r="J3287" s="7" t="s">
        <v>767</v>
      </c>
      <c r="K3287" s="6">
        <v>400003775</v>
      </c>
      <c r="L3287" s="10">
        <v>45979</v>
      </c>
      <c r="M3287" s="11">
        <v>47804</v>
      </c>
      <c r="N3287" s="11">
        <v>46106</v>
      </c>
      <c r="O3287" s="11">
        <v>46106</v>
      </c>
    </row>
    <row r="3288" s="2" customFormat="1" ht="30" hidden="1" customHeight="1">
      <c r="A3288" s="5" t="s">
        <v>15</v>
      </c>
      <c r="B3288" s="5" t="s">
        <v>16</v>
      </c>
      <c r="C3288" s="6">
        <v>1329001765</v>
      </c>
      <c r="D3288" s="7" t="s">
        <v>3392</v>
      </c>
      <c r="E3288" s="7"/>
      <c r="F3288" s="8">
        <v>46107.249776400458</v>
      </c>
      <c r="G3288" s="8">
        <v>46107.291127418983</v>
      </c>
      <c r="H3288" s="9">
        <v>4</v>
      </c>
      <c r="I3288" s="6">
        <v>400904</v>
      </c>
      <c r="J3288" s="7" t="s">
        <v>767</v>
      </c>
      <c r="K3288" s="6">
        <v>400003774</v>
      </c>
      <c r="L3288" s="10">
        <v>45978</v>
      </c>
      <c r="M3288" s="11">
        <v>47803</v>
      </c>
      <c r="N3288" s="11">
        <v>46106</v>
      </c>
      <c r="O3288" s="11">
        <v>46106</v>
      </c>
    </row>
    <row r="3289" s="2" customFormat="1" ht="30" hidden="1" customHeight="1">
      <c r="A3289" s="5" t="s">
        <v>15</v>
      </c>
      <c r="B3289" s="5" t="s">
        <v>16</v>
      </c>
      <c r="C3289" s="6">
        <v>1329001765</v>
      </c>
      <c r="D3289" s="7" t="s">
        <v>3393</v>
      </c>
      <c r="E3289" s="7"/>
      <c r="F3289" s="8">
        <v>46107.249776400458</v>
      </c>
      <c r="G3289" s="8">
        <v>46107.287783437496</v>
      </c>
      <c r="H3289" s="9">
        <v>4</v>
      </c>
      <c r="I3289" s="6">
        <v>401044</v>
      </c>
      <c r="J3289" s="7" t="s">
        <v>2661</v>
      </c>
      <c r="K3289" s="6">
        <v>100010848</v>
      </c>
      <c r="L3289" s="10">
        <v>45986</v>
      </c>
      <c r="M3289" s="11">
        <v>47811</v>
      </c>
      <c r="N3289" s="11">
        <v>46106</v>
      </c>
      <c r="O3289" s="11">
        <v>46106</v>
      </c>
    </row>
    <row r="3290" s="2" customFormat="1" ht="30" hidden="1" customHeight="1">
      <c r="A3290" s="5" t="s">
        <v>15</v>
      </c>
      <c r="B3290" s="5" t="s">
        <v>16</v>
      </c>
      <c r="C3290" s="6">
        <v>1329001765</v>
      </c>
      <c r="D3290" s="7" t="s">
        <v>3394</v>
      </c>
      <c r="E3290" s="7"/>
      <c r="F3290" s="8">
        <v>46107.249776400458</v>
      </c>
      <c r="G3290" s="8">
        <v>46107.288076747682</v>
      </c>
      <c r="H3290" s="9">
        <v>4</v>
      </c>
      <c r="I3290" s="6">
        <v>401044</v>
      </c>
      <c r="J3290" s="7" t="s">
        <v>2661</v>
      </c>
      <c r="K3290" s="6">
        <v>100010848</v>
      </c>
      <c r="L3290" s="10">
        <v>45986</v>
      </c>
      <c r="M3290" s="11">
        <v>47811</v>
      </c>
      <c r="N3290" s="11">
        <v>46106</v>
      </c>
      <c r="O3290" s="11">
        <v>46106</v>
      </c>
    </row>
    <row r="3291" s="2" customFormat="1" ht="30" hidden="1" customHeight="1">
      <c r="A3291" s="5" t="s">
        <v>15</v>
      </c>
      <c r="B3291" s="5" t="s">
        <v>16</v>
      </c>
      <c r="C3291" s="6">
        <v>1329001765</v>
      </c>
      <c r="D3291" s="7" t="s">
        <v>3395</v>
      </c>
      <c r="E3291" s="7"/>
      <c r="F3291" s="8">
        <v>46107.249776400458</v>
      </c>
      <c r="G3291" s="8">
        <v>46107.288336469908</v>
      </c>
      <c r="H3291" s="9">
        <v>4</v>
      </c>
      <c r="I3291" s="6">
        <v>401044</v>
      </c>
      <c r="J3291" s="7" t="s">
        <v>2661</v>
      </c>
      <c r="K3291" s="6">
        <v>100010848</v>
      </c>
      <c r="L3291" s="10">
        <v>45986</v>
      </c>
      <c r="M3291" s="11">
        <v>47811</v>
      </c>
      <c r="N3291" s="11">
        <v>46106</v>
      </c>
      <c r="O3291" s="11">
        <v>46106</v>
      </c>
    </row>
    <row r="3292" s="2" customFormat="1" ht="30" hidden="1" customHeight="1">
      <c r="A3292" s="5" t="s">
        <v>15</v>
      </c>
      <c r="B3292" s="5" t="s">
        <v>16</v>
      </c>
      <c r="C3292" s="6">
        <v>1329001765</v>
      </c>
      <c r="D3292" s="7" t="s">
        <v>3396</v>
      </c>
      <c r="E3292" s="7"/>
      <c r="F3292" s="8">
        <v>46107.249776400458</v>
      </c>
      <c r="G3292" s="8">
        <v>46107.288589791664</v>
      </c>
      <c r="H3292" s="9">
        <v>4</v>
      </c>
      <c r="I3292" s="6">
        <v>401044</v>
      </c>
      <c r="J3292" s="7" t="s">
        <v>2661</v>
      </c>
      <c r="K3292" s="6">
        <v>100010848</v>
      </c>
      <c r="L3292" s="10">
        <v>45986</v>
      </c>
      <c r="M3292" s="11">
        <v>47811</v>
      </c>
      <c r="N3292" s="11">
        <v>46106</v>
      </c>
      <c r="O3292" s="11">
        <v>46106</v>
      </c>
    </row>
    <row r="3293" s="2" customFormat="1" ht="30" hidden="1" customHeight="1">
      <c r="A3293" s="5" t="s">
        <v>15</v>
      </c>
      <c r="B3293" s="5" t="s">
        <v>16</v>
      </c>
      <c r="C3293" s="6">
        <v>1329001765</v>
      </c>
      <c r="D3293" s="7" t="s">
        <v>3397</v>
      </c>
      <c r="E3293" s="7"/>
      <c r="F3293" s="8">
        <v>46107.249776400458</v>
      </c>
      <c r="G3293" s="8">
        <v>46107.288843344904</v>
      </c>
      <c r="H3293" s="9">
        <v>4</v>
      </c>
      <c r="I3293" s="6">
        <v>401044</v>
      </c>
      <c r="J3293" s="7" t="s">
        <v>2661</v>
      </c>
      <c r="K3293" s="6">
        <v>100010848</v>
      </c>
      <c r="L3293" s="10">
        <v>45986</v>
      </c>
      <c r="M3293" s="11">
        <v>47811</v>
      </c>
      <c r="N3293" s="11">
        <v>46106</v>
      </c>
      <c r="O3293" s="11">
        <v>46106</v>
      </c>
    </row>
    <row r="3294" s="2" customFormat="1" ht="30" hidden="1" customHeight="1">
      <c r="A3294" s="5" t="s">
        <v>15</v>
      </c>
      <c r="B3294" s="5" t="s">
        <v>16</v>
      </c>
      <c r="C3294" s="6">
        <v>1329001765</v>
      </c>
      <c r="D3294" s="7" t="s">
        <v>3398</v>
      </c>
      <c r="E3294" s="7"/>
      <c r="F3294" s="8">
        <v>46107.249776400458</v>
      </c>
      <c r="G3294" s="8">
        <v>46107.289132291662</v>
      </c>
      <c r="H3294" s="9">
        <v>4</v>
      </c>
      <c r="I3294" s="6">
        <v>401044</v>
      </c>
      <c r="J3294" s="7" t="s">
        <v>2661</v>
      </c>
      <c r="K3294" s="6">
        <v>100010848</v>
      </c>
      <c r="L3294" s="10">
        <v>45986</v>
      </c>
      <c r="M3294" s="11">
        <v>47811</v>
      </c>
      <c r="N3294" s="11">
        <v>46106</v>
      </c>
      <c r="O3294" s="11">
        <v>46106</v>
      </c>
    </row>
    <row r="3295" s="2" customFormat="1" ht="30" hidden="1" customHeight="1">
      <c r="A3295" s="5" t="s">
        <v>15</v>
      </c>
      <c r="B3295" s="5" t="s">
        <v>16</v>
      </c>
      <c r="C3295" s="6">
        <v>1329001765</v>
      </c>
      <c r="D3295" s="7" t="s">
        <v>3399</v>
      </c>
      <c r="E3295" s="7"/>
      <c r="F3295" s="8">
        <v>46107.249776400458</v>
      </c>
      <c r="G3295" s="8">
        <v>46107.289329074076</v>
      </c>
      <c r="H3295" s="9">
        <v>4</v>
      </c>
      <c r="I3295" s="6">
        <v>401044</v>
      </c>
      <c r="J3295" s="7" t="s">
        <v>2661</v>
      </c>
      <c r="K3295" s="6">
        <v>100010848</v>
      </c>
      <c r="L3295" s="10">
        <v>45986</v>
      </c>
      <c r="M3295" s="11">
        <v>47811</v>
      </c>
      <c r="N3295" s="11">
        <v>46106</v>
      </c>
      <c r="O3295" s="11">
        <v>46106</v>
      </c>
    </row>
    <row r="3296" s="2" customFormat="1" ht="30" hidden="1" customHeight="1">
      <c r="A3296" s="5" t="s">
        <v>15</v>
      </c>
      <c r="B3296" s="5" t="s">
        <v>16</v>
      </c>
      <c r="C3296" s="6">
        <v>1329001765</v>
      </c>
      <c r="D3296" s="7" t="s">
        <v>3400</v>
      </c>
      <c r="E3296" s="7"/>
      <c r="F3296" s="8">
        <v>46107.249776400458</v>
      </c>
      <c r="G3296" s="8">
        <v>46107.28966081018</v>
      </c>
      <c r="H3296" s="9">
        <v>4</v>
      </c>
      <c r="I3296" s="6">
        <v>401044</v>
      </c>
      <c r="J3296" s="7" t="s">
        <v>2661</v>
      </c>
      <c r="K3296" s="6">
        <v>100010848</v>
      </c>
      <c r="L3296" s="10">
        <v>45986</v>
      </c>
      <c r="M3296" s="11">
        <v>47811</v>
      </c>
      <c r="N3296" s="11">
        <v>46106</v>
      </c>
      <c r="O3296" s="11">
        <v>46106</v>
      </c>
    </row>
    <row r="3297" s="2" customFormat="1" ht="30" hidden="1" customHeight="1">
      <c r="A3297" s="5" t="s">
        <v>15</v>
      </c>
      <c r="B3297" s="5" t="s">
        <v>16</v>
      </c>
      <c r="C3297" s="6">
        <v>1329001765</v>
      </c>
      <c r="D3297" s="7" t="s">
        <v>3401</v>
      </c>
      <c r="E3297" s="7"/>
      <c r="F3297" s="8">
        <v>46107.249776400458</v>
      </c>
      <c r="G3297" s="8">
        <v>46107.289834652773</v>
      </c>
      <c r="H3297" s="9">
        <v>4</v>
      </c>
      <c r="I3297" s="6">
        <v>401044</v>
      </c>
      <c r="J3297" s="7" t="s">
        <v>2661</v>
      </c>
      <c r="K3297" s="6">
        <v>100010848</v>
      </c>
      <c r="L3297" s="10">
        <v>45986</v>
      </c>
      <c r="M3297" s="11">
        <v>47811</v>
      </c>
      <c r="N3297" s="11">
        <v>46106</v>
      </c>
      <c r="O3297" s="11">
        <v>46106</v>
      </c>
    </row>
    <row r="3298" s="2" customFormat="1" ht="30" hidden="1" customHeight="1">
      <c r="A3298" s="5" t="s">
        <v>15</v>
      </c>
      <c r="B3298" s="5" t="s">
        <v>16</v>
      </c>
      <c r="C3298" s="6">
        <v>1329001765</v>
      </c>
      <c r="D3298" s="7" t="s">
        <v>3402</v>
      </c>
      <c r="E3298" s="7"/>
      <c r="F3298" s="8">
        <v>46107.249776400458</v>
      </c>
      <c r="G3298" s="8">
        <v>46107.290067476853</v>
      </c>
      <c r="H3298" s="9">
        <v>4</v>
      </c>
      <c r="I3298" s="6">
        <v>401044</v>
      </c>
      <c r="J3298" s="7" t="s">
        <v>2661</v>
      </c>
      <c r="K3298" s="6">
        <v>100010848</v>
      </c>
      <c r="L3298" s="10">
        <v>45986</v>
      </c>
      <c r="M3298" s="11">
        <v>47811</v>
      </c>
      <c r="N3298" s="11">
        <v>46106</v>
      </c>
      <c r="O3298" s="11">
        <v>46106</v>
      </c>
    </row>
    <row r="3299" s="2" customFormat="1" ht="30" hidden="1" customHeight="1">
      <c r="A3299" s="5" t="s">
        <v>15</v>
      </c>
      <c r="B3299" s="5" t="s">
        <v>16</v>
      </c>
      <c r="C3299" s="6">
        <v>1329001765</v>
      </c>
      <c r="D3299" s="7" t="s">
        <v>3403</v>
      </c>
      <c r="E3299" s="7"/>
      <c r="F3299" s="8">
        <v>46107.249776400458</v>
      </c>
      <c r="G3299" s="8">
        <v>46107.290469907406</v>
      </c>
      <c r="H3299" s="9">
        <v>4</v>
      </c>
      <c r="I3299" s="6">
        <v>401044</v>
      </c>
      <c r="J3299" s="7" t="s">
        <v>2661</v>
      </c>
      <c r="K3299" s="6">
        <v>100010848</v>
      </c>
      <c r="L3299" s="10">
        <v>45986</v>
      </c>
      <c r="M3299" s="11">
        <v>47811</v>
      </c>
      <c r="N3299" s="11">
        <v>46106</v>
      </c>
      <c r="O3299" s="11">
        <v>46106</v>
      </c>
    </row>
    <row r="3300" s="2" customFormat="1" ht="30" hidden="1" customHeight="1">
      <c r="A3300" s="5" t="s">
        <v>15</v>
      </c>
      <c r="B3300" s="5" t="s">
        <v>16</v>
      </c>
      <c r="C3300" s="6">
        <v>1329001765</v>
      </c>
      <c r="D3300" s="7" t="s">
        <v>3404</v>
      </c>
      <c r="E3300" s="7"/>
      <c r="F3300" s="8">
        <v>46107.249776400458</v>
      </c>
      <c r="G3300" s="8">
        <v>46107.290662094907</v>
      </c>
      <c r="H3300" s="9">
        <v>4</v>
      </c>
      <c r="I3300" s="6">
        <v>401044</v>
      </c>
      <c r="J3300" s="7" t="s">
        <v>2661</v>
      </c>
      <c r="K3300" s="6">
        <v>100010848</v>
      </c>
      <c r="L3300" s="10">
        <v>45986</v>
      </c>
      <c r="M3300" s="11">
        <v>47811</v>
      </c>
      <c r="N3300" s="11">
        <v>46106</v>
      </c>
      <c r="O3300" s="11">
        <v>46106</v>
      </c>
    </row>
    <row r="3301" s="2" customFormat="1" ht="30" hidden="1" customHeight="1">
      <c r="A3301" s="5" t="s">
        <v>15</v>
      </c>
      <c r="B3301" s="5" t="s">
        <v>16</v>
      </c>
      <c r="C3301" s="6">
        <v>1329001765</v>
      </c>
      <c r="D3301" s="7" t="s">
        <v>3405</v>
      </c>
      <c r="E3301" s="7"/>
      <c r="F3301" s="8">
        <v>46107.249776400458</v>
      </c>
      <c r="G3301" s="8">
        <v>46107.290854953702</v>
      </c>
      <c r="H3301" s="9">
        <v>4</v>
      </c>
      <c r="I3301" s="6">
        <v>401044</v>
      </c>
      <c r="J3301" s="7" t="s">
        <v>2661</v>
      </c>
      <c r="K3301" s="6">
        <v>100010848</v>
      </c>
      <c r="L3301" s="10">
        <v>45986</v>
      </c>
      <c r="M3301" s="11">
        <v>47811</v>
      </c>
      <c r="N3301" s="11">
        <v>46106</v>
      </c>
      <c r="O3301" s="11">
        <v>46106</v>
      </c>
    </row>
    <row r="3302" s="2" customFormat="1" ht="30" hidden="1" customHeight="1">
      <c r="A3302" s="5" t="s">
        <v>15</v>
      </c>
      <c r="B3302" s="5" t="s">
        <v>16</v>
      </c>
      <c r="C3302" s="6">
        <v>1329001765</v>
      </c>
      <c r="D3302" s="7" t="s">
        <v>3406</v>
      </c>
      <c r="E3302" s="7"/>
      <c r="F3302" s="8">
        <v>46107.249776400458</v>
      </c>
      <c r="G3302" s="8">
        <v>46107.291438182867</v>
      </c>
      <c r="H3302" s="9">
        <v>4</v>
      </c>
      <c r="I3302" s="6">
        <v>401044</v>
      </c>
      <c r="J3302" s="7" t="s">
        <v>2661</v>
      </c>
      <c r="K3302" s="6">
        <v>100010848</v>
      </c>
      <c r="L3302" s="10">
        <v>45986</v>
      </c>
      <c r="M3302" s="11">
        <v>47811</v>
      </c>
      <c r="N3302" s="11">
        <v>46106</v>
      </c>
      <c r="O3302" s="11">
        <v>46106</v>
      </c>
    </row>
    <row r="3303" s="2" customFormat="1" ht="30" hidden="1" customHeight="1">
      <c r="A3303" s="5" t="s">
        <v>15</v>
      </c>
      <c r="B3303" s="5" t="s">
        <v>16</v>
      </c>
      <c r="C3303" s="6">
        <v>1329001765</v>
      </c>
      <c r="D3303" s="7" t="s">
        <v>3407</v>
      </c>
      <c r="E3303" s="7"/>
      <c r="F3303" s="8">
        <v>46107.249776400458</v>
      </c>
      <c r="G3303" s="8">
        <v>46107.292039189815</v>
      </c>
      <c r="H3303" s="9">
        <v>4</v>
      </c>
      <c r="I3303" s="6">
        <v>401044</v>
      </c>
      <c r="J3303" s="7" t="s">
        <v>2661</v>
      </c>
      <c r="K3303" s="6">
        <v>100010848</v>
      </c>
      <c r="L3303" s="10">
        <v>45986</v>
      </c>
      <c r="M3303" s="11">
        <v>47811</v>
      </c>
      <c r="N3303" s="11">
        <v>46106</v>
      </c>
      <c r="O3303" s="11">
        <v>46106</v>
      </c>
    </row>
    <row r="3304" s="2" customFormat="1" ht="30" hidden="1" customHeight="1">
      <c r="A3304" s="5" t="s">
        <v>15</v>
      </c>
      <c r="B3304" s="5" t="s">
        <v>16</v>
      </c>
      <c r="C3304" s="6">
        <v>1329001765</v>
      </c>
      <c r="D3304" s="7" t="s">
        <v>3408</v>
      </c>
      <c r="E3304" s="7"/>
      <c r="F3304" s="8">
        <v>46107.249776400458</v>
      </c>
      <c r="G3304" s="8">
        <v>46107.292218020833</v>
      </c>
      <c r="H3304" s="9">
        <v>4</v>
      </c>
      <c r="I3304" s="6">
        <v>401044</v>
      </c>
      <c r="J3304" s="7" t="s">
        <v>2661</v>
      </c>
      <c r="K3304" s="6">
        <v>100010848</v>
      </c>
      <c r="L3304" s="10">
        <v>45986</v>
      </c>
      <c r="M3304" s="11">
        <v>47811</v>
      </c>
      <c r="N3304" s="11">
        <v>46106</v>
      </c>
      <c r="O3304" s="11">
        <v>46106</v>
      </c>
    </row>
    <row r="3305" s="2" customFormat="1" ht="30" hidden="1" customHeight="1">
      <c r="A3305" s="5" t="s">
        <v>15</v>
      </c>
      <c r="B3305" s="5" t="s">
        <v>16</v>
      </c>
      <c r="C3305" s="6">
        <v>1329001765</v>
      </c>
      <c r="D3305" s="7" t="s">
        <v>3409</v>
      </c>
      <c r="E3305" s="7"/>
      <c r="F3305" s="8">
        <v>46107.249776400458</v>
      </c>
      <c r="G3305" s="8">
        <v>46107.284687662039</v>
      </c>
      <c r="H3305" s="9">
        <v>4</v>
      </c>
      <c r="I3305" s="6">
        <v>401044</v>
      </c>
      <c r="J3305" s="7" t="s">
        <v>2661</v>
      </c>
      <c r="K3305" s="6">
        <v>100010848</v>
      </c>
      <c r="L3305" s="10">
        <v>45986</v>
      </c>
      <c r="M3305" s="11">
        <v>47811</v>
      </c>
      <c r="N3305" s="11">
        <v>46106</v>
      </c>
      <c r="O3305" s="11">
        <v>46106</v>
      </c>
    </row>
    <row r="3306" s="2" customFormat="1" ht="30" hidden="1" customHeight="1">
      <c r="A3306" s="5" t="s">
        <v>15</v>
      </c>
      <c r="B3306" s="5" t="s">
        <v>16</v>
      </c>
      <c r="C3306" s="6">
        <v>1329001765</v>
      </c>
      <c r="D3306" s="7" t="s">
        <v>3410</v>
      </c>
      <c r="E3306" s="7"/>
      <c r="F3306" s="8">
        <v>46107.249776400458</v>
      </c>
      <c r="G3306" s="8">
        <v>46107.284906562498</v>
      </c>
      <c r="H3306" s="9">
        <v>4</v>
      </c>
      <c r="I3306" s="6">
        <v>401044</v>
      </c>
      <c r="J3306" s="7" t="s">
        <v>2661</v>
      </c>
      <c r="K3306" s="6">
        <v>100010848</v>
      </c>
      <c r="L3306" s="10">
        <v>45986</v>
      </c>
      <c r="M3306" s="11">
        <v>47811</v>
      </c>
      <c r="N3306" s="11">
        <v>46106</v>
      </c>
      <c r="O3306" s="11">
        <v>46106</v>
      </c>
    </row>
    <row r="3307" s="2" customFormat="1" ht="30" hidden="1" customHeight="1">
      <c r="A3307" s="5" t="s">
        <v>15</v>
      </c>
      <c r="B3307" s="5" t="s">
        <v>16</v>
      </c>
      <c r="C3307" s="6">
        <v>1329001765</v>
      </c>
      <c r="D3307" s="7" t="s">
        <v>3411</v>
      </c>
      <c r="E3307" s="7"/>
      <c r="F3307" s="8">
        <v>46107.249776400458</v>
      </c>
      <c r="G3307" s="8">
        <v>46107.285224583335</v>
      </c>
      <c r="H3307" s="9">
        <v>4</v>
      </c>
      <c r="I3307" s="6">
        <v>401044</v>
      </c>
      <c r="J3307" s="7" t="s">
        <v>2661</v>
      </c>
      <c r="K3307" s="6">
        <v>100010848</v>
      </c>
      <c r="L3307" s="10">
        <v>45986</v>
      </c>
      <c r="M3307" s="11">
        <v>47811</v>
      </c>
      <c r="N3307" s="11">
        <v>46106</v>
      </c>
      <c r="O3307" s="11">
        <v>46106</v>
      </c>
    </row>
    <row r="3308" s="2" customFormat="1" ht="30" hidden="1" customHeight="1">
      <c r="A3308" s="5" t="s">
        <v>15</v>
      </c>
      <c r="B3308" s="5" t="s">
        <v>16</v>
      </c>
      <c r="C3308" s="6">
        <v>1329001765</v>
      </c>
      <c r="D3308" s="7" t="s">
        <v>3412</v>
      </c>
      <c r="E3308" s="7"/>
      <c r="F3308" s="8">
        <v>46107.249776400458</v>
      </c>
      <c r="G3308" s="8">
        <v>46107.286797615736</v>
      </c>
      <c r="H3308" s="9">
        <v>4</v>
      </c>
      <c r="I3308" s="6">
        <v>401044</v>
      </c>
      <c r="J3308" s="7" t="s">
        <v>2661</v>
      </c>
      <c r="K3308" s="6">
        <v>100010848</v>
      </c>
      <c r="L3308" s="10">
        <v>45986</v>
      </c>
      <c r="M3308" s="11">
        <v>47811</v>
      </c>
      <c r="N3308" s="11">
        <v>46106</v>
      </c>
      <c r="O3308" s="11">
        <v>46106</v>
      </c>
    </row>
    <row r="3309" s="2" customFormat="1" ht="30" hidden="1" customHeight="1">
      <c r="A3309" s="5" t="s">
        <v>15</v>
      </c>
      <c r="B3309" s="5" t="s">
        <v>16</v>
      </c>
      <c r="C3309" s="6">
        <v>1329001765</v>
      </c>
      <c r="D3309" s="7" t="s">
        <v>3413</v>
      </c>
      <c r="E3309" s="7"/>
      <c r="F3309" s="8">
        <v>46107.249776400458</v>
      </c>
      <c r="G3309" s="8">
        <v>46107.284435636575</v>
      </c>
      <c r="H3309" s="9">
        <v>4</v>
      </c>
      <c r="I3309" s="6">
        <v>401044</v>
      </c>
      <c r="J3309" s="7" t="s">
        <v>2661</v>
      </c>
      <c r="K3309" s="6">
        <v>100010848</v>
      </c>
      <c r="L3309" s="10">
        <v>45986</v>
      </c>
      <c r="M3309" s="11">
        <v>47811</v>
      </c>
      <c r="N3309" s="11">
        <v>46106</v>
      </c>
      <c r="O3309" s="11">
        <v>46106</v>
      </c>
    </row>
    <row r="3310" s="2" customFormat="1" ht="30" hidden="1" customHeight="1">
      <c r="A3310" s="5" t="s">
        <v>15</v>
      </c>
      <c r="B3310" s="5" t="s">
        <v>16</v>
      </c>
      <c r="C3310" s="6">
        <v>1329001765</v>
      </c>
      <c r="D3310" s="7" t="s">
        <v>3414</v>
      </c>
      <c r="E3310" s="7"/>
      <c r="F3310" s="8">
        <v>46107.249776400458</v>
      </c>
      <c r="G3310" s="8">
        <v>46107.292468969907</v>
      </c>
      <c r="H3310" s="9">
        <v>4</v>
      </c>
      <c r="I3310" s="6">
        <v>401044</v>
      </c>
      <c r="J3310" s="7" t="s">
        <v>2661</v>
      </c>
      <c r="K3310" s="6">
        <v>100010848</v>
      </c>
      <c r="L3310" s="10">
        <v>45986</v>
      </c>
      <c r="M3310" s="11">
        <v>47811</v>
      </c>
      <c r="N3310" s="11">
        <v>46106</v>
      </c>
      <c r="O3310" s="11">
        <v>46106</v>
      </c>
    </row>
    <row r="3311" s="2" customFormat="1" ht="30" hidden="1" customHeight="1">
      <c r="A3311" s="5" t="s">
        <v>15</v>
      </c>
      <c r="B3311" s="5" t="s">
        <v>16</v>
      </c>
      <c r="C3311" s="6">
        <v>1329001765</v>
      </c>
      <c r="D3311" s="7" t="s">
        <v>3415</v>
      </c>
      <c r="E3311" s="7"/>
      <c r="F3311" s="8">
        <v>46107.249776400458</v>
      </c>
      <c r="G3311" s="8">
        <v>46107.292689108792</v>
      </c>
      <c r="H3311" s="9">
        <v>4</v>
      </c>
      <c r="I3311" s="6">
        <v>401044</v>
      </c>
      <c r="J3311" s="7" t="s">
        <v>2661</v>
      </c>
      <c r="K3311" s="6">
        <v>100010848</v>
      </c>
      <c r="L3311" s="10">
        <v>45986</v>
      </c>
      <c r="M3311" s="11">
        <v>47811</v>
      </c>
      <c r="N3311" s="11">
        <v>46106</v>
      </c>
      <c r="O3311" s="11">
        <v>46106</v>
      </c>
    </row>
    <row r="3312" s="2" customFormat="1" ht="30" hidden="1" customHeight="1">
      <c r="A3312" s="5" t="s">
        <v>15</v>
      </c>
      <c r="B3312" s="5" t="s">
        <v>16</v>
      </c>
      <c r="C3312" s="6">
        <v>1329001762</v>
      </c>
      <c r="D3312" s="7" t="s">
        <v>3416</v>
      </c>
      <c r="E3312" s="7"/>
      <c r="F3312" s="8">
        <v>46107.427717557868</v>
      </c>
      <c r="G3312" s="8">
        <v>46107.443783449075</v>
      </c>
      <c r="H3312" s="9">
        <v>24</v>
      </c>
      <c r="I3312" s="6">
        <v>400413</v>
      </c>
      <c r="J3312" s="7" t="s">
        <v>172</v>
      </c>
      <c r="K3312" s="6">
        <v>153000158</v>
      </c>
      <c r="L3312" s="10">
        <v>46084</v>
      </c>
      <c r="M3312" s="11">
        <v>47909</v>
      </c>
      <c r="N3312" s="11">
        <v>46107</v>
      </c>
      <c r="O3312" s="11">
        <v>46107</v>
      </c>
    </row>
    <row r="3313" s="2" customFormat="1" ht="30" hidden="1" customHeight="1">
      <c r="A3313" s="5" t="s">
        <v>15</v>
      </c>
      <c r="B3313" s="5" t="s">
        <v>16</v>
      </c>
      <c r="C3313" s="6">
        <v>1329001762</v>
      </c>
      <c r="D3313" s="7" t="s">
        <v>3417</v>
      </c>
      <c r="E3313" s="7"/>
      <c r="F3313" s="8">
        <v>46107.427717557868</v>
      </c>
      <c r="G3313" s="8">
        <v>46107.446790428236</v>
      </c>
      <c r="H3313" s="9">
        <v>24</v>
      </c>
      <c r="I3313" s="6">
        <v>400413</v>
      </c>
      <c r="J3313" s="7" t="s">
        <v>172</v>
      </c>
      <c r="K3313" s="6">
        <v>153000158</v>
      </c>
      <c r="L3313" s="10">
        <v>46084</v>
      </c>
      <c r="M3313" s="11">
        <v>47909</v>
      </c>
      <c r="N3313" s="11">
        <v>46107</v>
      </c>
      <c r="O3313" s="11">
        <v>46107</v>
      </c>
    </row>
    <row r="3314" s="2" customFormat="1" ht="30" hidden="1" customHeight="1">
      <c r="A3314" s="5" t="s">
        <v>15</v>
      </c>
      <c r="B3314" s="5" t="s">
        <v>16</v>
      </c>
      <c r="C3314" s="6">
        <v>1329001762</v>
      </c>
      <c r="D3314" s="7" t="s">
        <v>3418</v>
      </c>
      <c r="E3314" s="7"/>
      <c r="F3314" s="8">
        <v>46107.427717557868</v>
      </c>
      <c r="G3314" s="8">
        <v>46107.446490162038</v>
      </c>
      <c r="H3314" s="9">
        <v>24</v>
      </c>
      <c r="I3314" s="6">
        <v>400413</v>
      </c>
      <c r="J3314" s="7" t="s">
        <v>172</v>
      </c>
      <c r="K3314" s="6">
        <v>153000158</v>
      </c>
      <c r="L3314" s="10">
        <v>46084</v>
      </c>
      <c r="M3314" s="11">
        <v>47909</v>
      </c>
      <c r="N3314" s="11">
        <v>46107</v>
      </c>
      <c r="O3314" s="11">
        <v>46107</v>
      </c>
    </row>
    <row r="3315" s="2" customFormat="1" ht="30" hidden="1" customHeight="1">
      <c r="A3315" s="5" t="s">
        <v>15</v>
      </c>
      <c r="B3315" s="5" t="s">
        <v>16</v>
      </c>
      <c r="C3315" s="6">
        <v>1329001762</v>
      </c>
      <c r="D3315" s="7" t="s">
        <v>3419</v>
      </c>
      <c r="E3315" s="7"/>
      <c r="F3315" s="8">
        <v>46107.427717557868</v>
      </c>
      <c r="G3315" s="8">
        <v>46107.446350682869</v>
      </c>
      <c r="H3315" s="9">
        <v>24</v>
      </c>
      <c r="I3315" s="6">
        <v>400413</v>
      </c>
      <c r="J3315" s="7" t="s">
        <v>172</v>
      </c>
      <c r="K3315" s="6">
        <v>153000158</v>
      </c>
      <c r="L3315" s="10">
        <v>46084</v>
      </c>
      <c r="M3315" s="11">
        <v>47909</v>
      </c>
      <c r="N3315" s="11">
        <v>46107</v>
      </c>
      <c r="O3315" s="11">
        <v>46107</v>
      </c>
    </row>
    <row r="3316" s="2" customFormat="1" ht="30" hidden="1" customHeight="1">
      <c r="A3316" s="5" t="s">
        <v>15</v>
      </c>
      <c r="B3316" s="5" t="s">
        <v>16</v>
      </c>
      <c r="C3316" s="6">
        <v>1329001762</v>
      </c>
      <c r="D3316" s="7" t="s">
        <v>3420</v>
      </c>
      <c r="E3316" s="7"/>
      <c r="F3316" s="8">
        <v>46107.427717557868</v>
      </c>
      <c r="G3316" s="8">
        <v>46107.446232870367</v>
      </c>
      <c r="H3316" s="9">
        <v>24</v>
      </c>
      <c r="I3316" s="6">
        <v>400413</v>
      </c>
      <c r="J3316" s="7" t="s">
        <v>172</v>
      </c>
      <c r="K3316" s="6">
        <v>153000158</v>
      </c>
      <c r="L3316" s="10">
        <v>46084</v>
      </c>
      <c r="M3316" s="11">
        <v>47909</v>
      </c>
      <c r="N3316" s="11">
        <v>46107</v>
      </c>
      <c r="O3316" s="11">
        <v>46107</v>
      </c>
    </row>
    <row r="3317" s="2" customFormat="1" ht="30" hidden="1" customHeight="1">
      <c r="A3317" s="5" t="s">
        <v>15</v>
      </c>
      <c r="B3317" s="5" t="s">
        <v>16</v>
      </c>
      <c r="C3317" s="6">
        <v>1329001762</v>
      </c>
      <c r="D3317" s="7" t="s">
        <v>3421</v>
      </c>
      <c r="E3317" s="7"/>
      <c r="F3317" s="8">
        <v>46107.427717557868</v>
      </c>
      <c r="G3317" s="8">
        <v>46107.446712060184</v>
      </c>
      <c r="H3317" s="9">
        <v>24</v>
      </c>
      <c r="I3317" s="6">
        <v>400413</v>
      </c>
      <c r="J3317" s="7" t="s">
        <v>172</v>
      </c>
      <c r="K3317" s="6">
        <v>153000158</v>
      </c>
      <c r="L3317" s="10">
        <v>46084</v>
      </c>
      <c r="M3317" s="11">
        <v>47909</v>
      </c>
      <c r="N3317" s="11">
        <v>46107</v>
      </c>
      <c r="O3317" s="11">
        <v>46107</v>
      </c>
    </row>
    <row r="3318" s="2" customFormat="1" ht="30" hidden="1" customHeight="1">
      <c r="A3318" s="5" t="s">
        <v>15</v>
      </c>
      <c r="B3318" s="5" t="s">
        <v>16</v>
      </c>
      <c r="C3318" s="6">
        <v>1329001762</v>
      </c>
      <c r="D3318" s="7" t="s">
        <v>3422</v>
      </c>
      <c r="E3318" s="7"/>
      <c r="F3318" s="8">
        <v>46107.427717557868</v>
      </c>
      <c r="G3318" s="8">
        <v>46107.446126759256</v>
      </c>
      <c r="H3318" s="9">
        <v>24</v>
      </c>
      <c r="I3318" s="6">
        <v>400413</v>
      </c>
      <c r="J3318" s="7" t="s">
        <v>172</v>
      </c>
      <c r="K3318" s="6">
        <v>153000158</v>
      </c>
      <c r="L3318" s="10">
        <v>46084</v>
      </c>
      <c r="M3318" s="11">
        <v>47909</v>
      </c>
      <c r="N3318" s="11">
        <v>46107</v>
      </c>
      <c r="O3318" s="11">
        <v>46107</v>
      </c>
    </row>
    <row r="3319" s="2" customFormat="1" ht="30" hidden="1" customHeight="1">
      <c r="A3319" s="5" t="s">
        <v>15</v>
      </c>
      <c r="B3319" s="5" t="s">
        <v>16</v>
      </c>
      <c r="C3319" s="6">
        <v>1329001762</v>
      </c>
      <c r="D3319" s="7" t="s">
        <v>3423</v>
      </c>
      <c r="E3319" s="7"/>
      <c r="F3319" s="8">
        <v>46107.427717557868</v>
      </c>
      <c r="G3319" s="8">
        <v>46107.446033310182</v>
      </c>
      <c r="H3319" s="9">
        <v>24</v>
      </c>
      <c r="I3319" s="6">
        <v>400413</v>
      </c>
      <c r="J3319" s="7" t="s">
        <v>172</v>
      </c>
      <c r="K3319" s="6">
        <v>153000158</v>
      </c>
      <c r="L3319" s="10">
        <v>46084</v>
      </c>
      <c r="M3319" s="11">
        <v>47909</v>
      </c>
      <c r="N3319" s="11">
        <v>46107</v>
      </c>
      <c r="O3319" s="11">
        <v>46107</v>
      </c>
    </row>
    <row r="3320" s="2" customFormat="1" ht="30" hidden="1" customHeight="1">
      <c r="A3320" s="5" t="s">
        <v>15</v>
      </c>
      <c r="B3320" s="5" t="s">
        <v>16</v>
      </c>
      <c r="C3320" s="6">
        <v>1329001762</v>
      </c>
      <c r="D3320" s="7" t="s">
        <v>3424</v>
      </c>
      <c r="E3320" s="7"/>
      <c r="F3320" s="8">
        <v>46107.427717557868</v>
      </c>
      <c r="G3320" s="8">
        <v>46107.445830219905</v>
      </c>
      <c r="H3320" s="9">
        <v>24</v>
      </c>
      <c r="I3320" s="6">
        <v>400413</v>
      </c>
      <c r="J3320" s="7" t="s">
        <v>172</v>
      </c>
      <c r="K3320" s="6">
        <v>153000158</v>
      </c>
      <c r="L3320" s="10">
        <v>46084</v>
      </c>
      <c r="M3320" s="11">
        <v>47909</v>
      </c>
      <c r="N3320" s="11">
        <v>46107</v>
      </c>
      <c r="O3320" s="11">
        <v>46107</v>
      </c>
    </row>
    <row r="3321" s="2" customFormat="1" ht="30" hidden="1" customHeight="1">
      <c r="A3321" s="5" t="s">
        <v>15</v>
      </c>
      <c r="B3321" s="5" t="s">
        <v>16</v>
      </c>
      <c r="C3321" s="6">
        <v>1329001762</v>
      </c>
      <c r="D3321" s="7" t="s">
        <v>3425</v>
      </c>
      <c r="E3321" s="7"/>
      <c r="F3321" s="8">
        <v>46107.427717557868</v>
      </c>
      <c r="G3321" s="8">
        <v>46107.445742569442</v>
      </c>
      <c r="H3321" s="9">
        <v>24</v>
      </c>
      <c r="I3321" s="6">
        <v>400413</v>
      </c>
      <c r="J3321" s="7" t="s">
        <v>172</v>
      </c>
      <c r="K3321" s="6">
        <v>153000158</v>
      </c>
      <c r="L3321" s="10">
        <v>46084</v>
      </c>
      <c r="M3321" s="11">
        <v>47909</v>
      </c>
      <c r="N3321" s="11">
        <v>46107</v>
      </c>
      <c r="O3321" s="11">
        <v>46107</v>
      </c>
    </row>
    <row r="3322" s="2" customFormat="1" ht="30" hidden="1" customHeight="1">
      <c r="A3322" s="5" t="s">
        <v>15</v>
      </c>
      <c r="B3322" s="5" t="s">
        <v>16</v>
      </c>
      <c r="C3322" s="6">
        <v>1329001762</v>
      </c>
      <c r="D3322" s="7" t="s">
        <v>3426</v>
      </c>
      <c r="E3322" s="7"/>
      <c r="F3322" s="8">
        <v>46107.427717557868</v>
      </c>
      <c r="G3322" s="8">
        <v>46107.44565469907</v>
      </c>
      <c r="H3322" s="9">
        <v>24</v>
      </c>
      <c r="I3322" s="6">
        <v>400413</v>
      </c>
      <c r="J3322" s="7" t="s">
        <v>172</v>
      </c>
      <c r="K3322" s="6">
        <v>153000158</v>
      </c>
      <c r="L3322" s="10">
        <v>46084</v>
      </c>
      <c r="M3322" s="11">
        <v>47909</v>
      </c>
      <c r="N3322" s="11">
        <v>46107</v>
      </c>
      <c r="O3322" s="11">
        <v>46107</v>
      </c>
    </row>
    <row r="3323" s="2" customFormat="1" ht="30" hidden="1" customHeight="1">
      <c r="A3323" s="5" t="s">
        <v>15</v>
      </c>
      <c r="B3323" s="5" t="s">
        <v>16</v>
      </c>
      <c r="C3323" s="6">
        <v>1329001762</v>
      </c>
      <c r="D3323" s="7" t="s">
        <v>3427</v>
      </c>
      <c r="E3323" s="7"/>
      <c r="F3323" s="8">
        <v>46107.427717557868</v>
      </c>
      <c r="G3323" s="8">
        <v>46107.445581412037</v>
      </c>
      <c r="H3323" s="9">
        <v>24</v>
      </c>
      <c r="I3323" s="6">
        <v>400413</v>
      </c>
      <c r="J3323" s="7" t="s">
        <v>172</v>
      </c>
      <c r="K3323" s="6">
        <v>153000158</v>
      </c>
      <c r="L3323" s="10">
        <v>46084</v>
      </c>
      <c r="M3323" s="11">
        <v>47909</v>
      </c>
      <c r="N3323" s="11">
        <v>46107</v>
      </c>
      <c r="O3323" s="11">
        <v>46107</v>
      </c>
    </row>
    <row r="3324" s="2" customFormat="1" ht="30" hidden="1" customHeight="1">
      <c r="A3324" s="5" t="s">
        <v>15</v>
      </c>
      <c r="B3324" s="5" t="s">
        <v>16</v>
      </c>
      <c r="C3324" s="6">
        <v>1329001762</v>
      </c>
      <c r="D3324" s="7" t="s">
        <v>3428</v>
      </c>
      <c r="E3324" s="7"/>
      <c r="F3324" s="8">
        <v>46107.427717557868</v>
      </c>
      <c r="G3324" s="8">
        <v>46107.44550700231</v>
      </c>
      <c r="H3324" s="9">
        <v>24</v>
      </c>
      <c r="I3324" s="6">
        <v>400413</v>
      </c>
      <c r="J3324" s="7" t="s">
        <v>172</v>
      </c>
      <c r="K3324" s="6">
        <v>153000158</v>
      </c>
      <c r="L3324" s="10">
        <v>46084</v>
      </c>
      <c r="M3324" s="11">
        <v>47909</v>
      </c>
      <c r="N3324" s="11">
        <v>46107</v>
      </c>
      <c r="O3324" s="11">
        <v>46107</v>
      </c>
    </row>
    <row r="3325" s="2" customFormat="1" ht="30" hidden="1" customHeight="1">
      <c r="A3325" s="5" t="s">
        <v>15</v>
      </c>
      <c r="B3325" s="5" t="s">
        <v>16</v>
      </c>
      <c r="C3325" s="6">
        <v>1329001762</v>
      </c>
      <c r="D3325" s="7" t="s">
        <v>3429</v>
      </c>
      <c r="E3325" s="7"/>
      <c r="F3325" s="8">
        <v>46107.427717557868</v>
      </c>
      <c r="G3325" s="8">
        <v>46107.445393333328</v>
      </c>
      <c r="H3325" s="9">
        <v>24</v>
      </c>
      <c r="I3325" s="6">
        <v>400413</v>
      </c>
      <c r="J3325" s="7" t="s">
        <v>172</v>
      </c>
      <c r="K3325" s="6">
        <v>153000158</v>
      </c>
      <c r="L3325" s="10">
        <v>46084</v>
      </c>
      <c r="M3325" s="11">
        <v>47909</v>
      </c>
      <c r="N3325" s="11">
        <v>46107</v>
      </c>
      <c r="O3325" s="11">
        <v>46107</v>
      </c>
    </row>
    <row r="3326" s="2" customFormat="1" ht="30" hidden="1" customHeight="1">
      <c r="A3326" s="5" t="s">
        <v>15</v>
      </c>
      <c r="B3326" s="5" t="s">
        <v>16</v>
      </c>
      <c r="C3326" s="6">
        <v>1329001762</v>
      </c>
      <c r="D3326" s="7" t="s">
        <v>3430</v>
      </c>
      <c r="E3326" s="7"/>
      <c r="F3326" s="8">
        <v>46107.427717557868</v>
      </c>
      <c r="G3326" s="8">
        <v>46107.445268275464</v>
      </c>
      <c r="H3326" s="9">
        <v>24</v>
      </c>
      <c r="I3326" s="6">
        <v>400413</v>
      </c>
      <c r="J3326" s="7" t="s">
        <v>172</v>
      </c>
      <c r="K3326" s="6">
        <v>153000158</v>
      </c>
      <c r="L3326" s="10">
        <v>46084</v>
      </c>
      <c r="M3326" s="11">
        <v>47909</v>
      </c>
      <c r="N3326" s="11">
        <v>46107</v>
      </c>
      <c r="O3326" s="11">
        <v>46107</v>
      </c>
    </row>
    <row r="3327" s="2" customFormat="1" ht="30" hidden="1" customHeight="1">
      <c r="A3327" s="5" t="s">
        <v>15</v>
      </c>
      <c r="B3327" s="5" t="s">
        <v>16</v>
      </c>
      <c r="C3327" s="6">
        <v>1329001762</v>
      </c>
      <c r="D3327" s="7" t="s">
        <v>3431</v>
      </c>
      <c r="E3327" s="7"/>
      <c r="F3327" s="8">
        <v>46107.427717557868</v>
      </c>
      <c r="G3327" s="8">
        <v>46107.445140798613</v>
      </c>
      <c r="H3327" s="9">
        <v>24</v>
      </c>
      <c r="I3327" s="6">
        <v>400413</v>
      </c>
      <c r="J3327" s="7" t="s">
        <v>172</v>
      </c>
      <c r="K3327" s="6">
        <v>153000158</v>
      </c>
      <c r="L3327" s="10">
        <v>46084</v>
      </c>
      <c r="M3327" s="11">
        <v>47909</v>
      </c>
      <c r="N3327" s="11">
        <v>46107</v>
      </c>
      <c r="O3327" s="11">
        <v>46107</v>
      </c>
    </row>
    <row r="3328" s="2" customFormat="1" ht="30" hidden="1" customHeight="1">
      <c r="A3328" s="5" t="s">
        <v>15</v>
      </c>
      <c r="B3328" s="5" t="s">
        <v>16</v>
      </c>
      <c r="C3328" s="6">
        <v>1329001762</v>
      </c>
      <c r="D3328" s="7" t="s">
        <v>3432</v>
      </c>
      <c r="E3328" s="7"/>
      <c r="F3328" s="8">
        <v>46107.427717557868</v>
      </c>
      <c r="G3328" s="8">
        <v>46107.44484950231</v>
      </c>
      <c r="H3328" s="9">
        <v>24</v>
      </c>
      <c r="I3328" s="6">
        <v>400413</v>
      </c>
      <c r="J3328" s="7" t="s">
        <v>172</v>
      </c>
      <c r="K3328" s="6">
        <v>153000158</v>
      </c>
      <c r="L3328" s="10">
        <v>46084</v>
      </c>
      <c r="M3328" s="11">
        <v>47909</v>
      </c>
      <c r="N3328" s="11">
        <v>46107</v>
      </c>
      <c r="O3328" s="11">
        <v>46107</v>
      </c>
    </row>
    <row r="3329" s="2" customFormat="1" ht="30" hidden="1" customHeight="1">
      <c r="A3329" s="5" t="s">
        <v>15</v>
      </c>
      <c r="B3329" s="5" t="s">
        <v>16</v>
      </c>
      <c r="C3329" s="6">
        <v>1329001762</v>
      </c>
      <c r="D3329" s="7" t="s">
        <v>3433</v>
      </c>
      <c r="E3329" s="7"/>
      <c r="F3329" s="8">
        <v>46107.427717557868</v>
      </c>
      <c r="G3329" s="8">
        <v>46107.444589305553</v>
      </c>
      <c r="H3329" s="9">
        <v>4</v>
      </c>
      <c r="I3329" s="6">
        <v>400413</v>
      </c>
      <c r="J3329" s="7" t="s">
        <v>172</v>
      </c>
      <c r="K3329" s="6">
        <v>153000165</v>
      </c>
      <c r="L3329" s="10">
        <v>46088</v>
      </c>
      <c r="M3329" s="11">
        <v>47913</v>
      </c>
      <c r="N3329" s="11">
        <v>46107</v>
      </c>
      <c r="O3329" s="11">
        <v>46107</v>
      </c>
    </row>
    <row r="3330" s="2" customFormat="1" ht="30" hidden="1" customHeight="1">
      <c r="A3330" s="5" t="s">
        <v>15</v>
      </c>
      <c r="B3330" s="5" t="s">
        <v>16</v>
      </c>
      <c r="C3330" s="6">
        <v>1329001762</v>
      </c>
      <c r="D3330" s="7" t="s">
        <v>3434</v>
      </c>
      <c r="E3330" s="7"/>
      <c r="F3330" s="8">
        <v>46107.427717557868</v>
      </c>
      <c r="G3330" s="8">
        <v>46107.444453460645</v>
      </c>
      <c r="H3330" s="9">
        <v>24</v>
      </c>
      <c r="I3330" s="6">
        <v>400413</v>
      </c>
      <c r="J3330" s="7" t="s">
        <v>172</v>
      </c>
      <c r="K3330" s="6">
        <v>153000158</v>
      </c>
      <c r="L3330" s="10">
        <v>46084</v>
      </c>
      <c r="M3330" s="11">
        <v>47909</v>
      </c>
      <c r="N3330" s="11">
        <v>46107</v>
      </c>
      <c r="O3330" s="11">
        <v>46107</v>
      </c>
    </row>
    <row r="3331" s="2" customFormat="1" ht="30" hidden="1" customHeight="1">
      <c r="A3331" s="5" t="s">
        <v>15</v>
      </c>
      <c r="B3331" s="5" t="s">
        <v>16</v>
      </c>
      <c r="C3331" s="6">
        <v>1329001762</v>
      </c>
      <c r="D3331" s="7" t="s">
        <v>3435</v>
      </c>
      <c r="E3331" s="7"/>
      <c r="F3331" s="8">
        <v>46107.427717557868</v>
      </c>
      <c r="G3331" s="8">
        <v>46107.444350648148</v>
      </c>
      <c r="H3331" s="9">
        <v>24</v>
      </c>
      <c r="I3331" s="6">
        <v>400413</v>
      </c>
      <c r="J3331" s="7" t="s">
        <v>172</v>
      </c>
      <c r="K3331" s="6">
        <v>153000158</v>
      </c>
      <c r="L3331" s="10">
        <v>46084</v>
      </c>
      <c r="M3331" s="11">
        <v>47909</v>
      </c>
      <c r="N3331" s="11">
        <v>46107</v>
      </c>
      <c r="O3331" s="11">
        <v>46107</v>
      </c>
    </row>
    <row r="3332" s="2" customFormat="1" ht="30" hidden="1" customHeight="1">
      <c r="A3332" s="5" t="s">
        <v>15</v>
      </c>
      <c r="B3332" s="5" t="s">
        <v>16</v>
      </c>
      <c r="C3332" s="6">
        <v>1329001762</v>
      </c>
      <c r="D3332" s="7" t="s">
        <v>3436</v>
      </c>
      <c r="E3332" s="7"/>
      <c r="F3332" s="8">
        <v>46107.427717557868</v>
      </c>
      <c r="G3332" s="8">
        <v>46107.444191099537</v>
      </c>
      <c r="H3332" s="9">
        <v>20</v>
      </c>
      <c r="I3332" s="6">
        <v>400413</v>
      </c>
      <c r="J3332" s="7" t="s">
        <v>172</v>
      </c>
      <c r="K3332" s="6">
        <v>153000165</v>
      </c>
      <c r="L3332" s="10">
        <v>46088</v>
      </c>
      <c r="M3332" s="11">
        <v>47913</v>
      </c>
      <c r="N3332" s="11">
        <v>46107</v>
      </c>
      <c r="O3332" s="11">
        <v>46107</v>
      </c>
    </row>
    <row r="3333" s="2" customFormat="1" ht="30" hidden="1" customHeight="1">
      <c r="A3333" s="5" t="s">
        <v>15</v>
      </c>
      <c r="B3333" s="5" t="s">
        <v>16</v>
      </c>
      <c r="C3333" s="6">
        <v>1329001762</v>
      </c>
      <c r="D3333" s="7" t="s">
        <v>3437</v>
      </c>
      <c r="E3333" s="7"/>
      <c r="F3333" s="8">
        <v>46107.427717557868</v>
      </c>
      <c r="G3333" s="8">
        <v>46107.443987071754</v>
      </c>
      <c r="H3333" s="9">
        <v>24</v>
      </c>
      <c r="I3333" s="6">
        <v>400413</v>
      </c>
      <c r="J3333" s="7" t="s">
        <v>172</v>
      </c>
      <c r="K3333" s="6">
        <v>153000158</v>
      </c>
      <c r="L3333" s="10">
        <v>46084</v>
      </c>
      <c r="M3333" s="11">
        <v>47909</v>
      </c>
      <c r="N3333" s="11">
        <v>46107</v>
      </c>
      <c r="O3333" s="11">
        <v>46107</v>
      </c>
    </row>
    <row r="3334" s="2" customFormat="1" ht="30" hidden="1" customHeight="1">
      <c r="A3334" s="5" t="s">
        <v>15</v>
      </c>
      <c r="B3334" s="5" t="s">
        <v>16</v>
      </c>
      <c r="C3334" s="6">
        <v>1329001762</v>
      </c>
      <c r="D3334" s="7" t="s">
        <v>3438</v>
      </c>
      <c r="E3334" s="7"/>
      <c r="F3334" s="8">
        <v>46107.427717557868</v>
      </c>
      <c r="G3334" s="8">
        <v>46107.443885983797</v>
      </c>
      <c r="H3334" s="9">
        <v>24</v>
      </c>
      <c r="I3334" s="6">
        <v>400413</v>
      </c>
      <c r="J3334" s="7" t="s">
        <v>172</v>
      </c>
      <c r="K3334" s="6">
        <v>153000158</v>
      </c>
      <c r="L3334" s="10">
        <v>46084</v>
      </c>
      <c r="M3334" s="11">
        <v>47909</v>
      </c>
      <c r="N3334" s="11">
        <v>46107</v>
      </c>
      <c r="O3334" s="11">
        <v>46107</v>
      </c>
    </row>
    <row r="3335" s="2" customFormat="1" ht="30" hidden="1" customHeight="1">
      <c r="A3335" s="5" t="s">
        <v>15</v>
      </c>
      <c r="B3335" s="5" t="s">
        <v>16</v>
      </c>
      <c r="C3335" s="6">
        <v>1329001762</v>
      </c>
      <c r="D3335" s="7" t="s">
        <v>3439</v>
      </c>
      <c r="E3335" s="7"/>
      <c r="F3335" s="8">
        <v>46107.427717557868</v>
      </c>
      <c r="G3335" s="8">
        <v>46107.443693993053</v>
      </c>
      <c r="H3335" s="9">
        <v>24</v>
      </c>
      <c r="I3335" s="6">
        <v>400413</v>
      </c>
      <c r="J3335" s="7" t="s">
        <v>172</v>
      </c>
      <c r="K3335" s="6">
        <v>153000158</v>
      </c>
      <c r="L3335" s="10">
        <v>46084</v>
      </c>
      <c r="M3335" s="11">
        <v>47909</v>
      </c>
      <c r="N3335" s="11">
        <v>46107</v>
      </c>
      <c r="O3335" s="11">
        <v>46107</v>
      </c>
    </row>
    <row r="3336" s="2" customFormat="1" ht="30" hidden="1" customHeight="1">
      <c r="A3336" s="5" t="s">
        <v>15</v>
      </c>
      <c r="B3336" s="5" t="s">
        <v>16</v>
      </c>
      <c r="C3336" s="6">
        <v>1329001762</v>
      </c>
      <c r="D3336" s="7" t="s">
        <v>3440</v>
      </c>
      <c r="E3336" s="7"/>
      <c r="F3336" s="8">
        <v>46107.427717557868</v>
      </c>
      <c r="G3336" s="8">
        <v>46107.445926111111</v>
      </c>
      <c r="H3336" s="9">
        <v>24</v>
      </c>
      <c r="I3336" s="6">
        <v>400413</v>
      </c>
      <c r="J3336" s="7" t="s">
        <v>172</v>
      </c>
      <c r="K3336" s="6">
        <v>153000158</v>
      </c>
      <c r="L3336" s="10">
        <v>46084</v>
      </c>
      <c r="M3336" s="11">
        <v>47909</v>
      </c>
      <c r="N3336" s="11">
        <v>46107</v>
      </c>
      <c r="O3336" s="11">
        <v>46107</v>
      </c>
    </row>
    <row r="3337" s="2" customFormat="1" ht="30" hidden="1" customHeight="1">
      <c r="A3337" s="5" t="s">
        <v>1402</v>
      </c>
      <c r="B3337" s="5" t="s">
        <v>16</v>
      </c>
      <c r="C3337" s="6">
        <v>1329001761</v>
      </c>
      <c r="D3337" s="7" t="s">
        <v>3441</v>
      </c>
      <c r="E3337" s="7"/>
      <c r="F3337" s="8">
        <v>46109.178969062501</v>
      </c>
      <c r="G3337" s="8">
        <v>46109.182307048606</v>
      </c>
      <c r="H3337" s="9">
        <v>24</v>
      </c>
      <c r="I3337" s="6">
        <v>400413</v>
      </c>
      <c r="J3337" s="7" t="s">
        <v>172</v>
      </c>
      <c r="K3337" s="6">
        <v>153000165</v>
      </c>
      <c r="L3337" s="10">
        <v>46086</v>
      </c>
      <c r="M3337" s="11">
        <v>47911</v>
      </c>
      <c r="N3337" s="11"/>
      <c r="O3337" s="11"/>
    </row>
    <row r="3338" s="2" customFormat="1" ht="30" hidden="1" customHeight="1">
      <c r="A3338" s="5" t="s">
        <v>1402</v>
      </c>
      <c r="B3338" s="5" t="s">
        <v>16</v>
      </c>
      <c r="C3338" s="6">
        <v>1329001761</v>
      </c>
      <c r="D3338" s="7" t="s">
        <v>3442</v>
      </c>
      <c r="E3338" s="7"/>
      <c r="F3338" s="8">
        <v>46109.178969062501</v>
      </c>
      <c r="G3338" s="8">
        <v>46109.181849456014</v>
      </c>
      <c r="H3338" s="9">
        <v>24</v>
      </c>
      <c r="I3338" s="6">
        <v>400413</v>
      </c>
      <c r="J3338" s="7" t="s">
        <v>172</v>
      </c>
      <c r="K3338" s="6">
        <v>153000165</v>
      </c>
      <c r="L3338" s="10">
        <v>46086</v>
      </c>
      <c r="M3338" s="11">
        <v>47911</v>
      </c>
      <c r="N3338" s="11"/>
      <c r="O3338" s="11"/>
    </row>
    <row r="3339" s="2" customFormat="1" ht="30" hidden="1" customHeight="1">
      <c r="A3339" s="5" t="s">
        <v>1402</v>
      </c>
      <c r="B3339" s="5" t="s">
        <v>16</v>
      </c>
      <c r="C3339" s="6">
        <v>1329001761</v>
      </c>
      <c r="D3339" s="7" t="s">
        <v>3443</v>
      </c>
      <c r="E3339" s="7"/>
      <c r="F3339" s="8">
        <v>46109.178969062501</v>
      </c>
      <c r="G3339" s="8">
        <v>46109.187609907407</v>
      </c>
      <c r="H3339" s="9">
        <v>24</v>
      </c>
      <c r="I3339" s="6">
        <v>400413</v>
      </c>
      <c r="J3339" s="7" t="s">
        <v>172</v>
      </c>
      <c r="K3339" s="6">
        <v>153000158</v>
      </c>
      <c r="L3339" s="10">
        <v>46085</v>
      </c>
      <c r="M3339" s="11">
        <v>47910</v>
      </c>
      <c r="N3339" s="11"/>
      <c r="O3339" s="11"/>
    </row>
    <row r="3340" s="2" customFormat="1" ht="30" hidden="1" customHeight="1">
      <c r="A3340" s="5" t="s">
        <v>1402</v>
      </c>
      <c r="B3340" s="5" t="s">
        <v>16</v>
      </c>
      <c r="C3340" s="6">
        <v>1329001761</v>
      </c>
      <c r="D3340" s="7" t="s">
        <v>3444</v>
      </c>
      <c r="E3340" s="7"/>
      <c r="F3340" s="8">
        <v>46109.178969062501</v>
      </c>
      <c r="G3340" s="8">
        <v>46109.187453923609</v>
      </c>
      <c r="H3340" s="9">
        <v>24</v>
      </c>
      <c r="I3340" s="6">
        <v>400413</v>
      </c>
      <c r="J3340" s="7" t="s">
        <v>172</v>
      </c>
      <c r="K3340" s="6">
        <v>153000158</v>
      </c>
      <c r="L3340" s="10">
        <v>46085</v>
      </c>
      <c r="M3340" s="11">
        <v>47910</v>
      </c>
      <c r="N3340" s="11"/>
      <c r="O3340" s="11"/>
    </row>
    <row r="3341" s="2" customFormat="1" ht="30" hidden="1" customHeight="1">
      <c r="A3341" s="5" t="s">
        <v>1402</v>
      </c>
      <c r="B3341" s="5" t="s">
        <v>16</v>
      </c>
      <c r="C3341" s="6">
        <v>1329001761</v>
      </c>
      <c r="D3341" s="7" t="s">
        <v>3445</v>
      </c>
      <c r="E3341" s="7"/>
      <c r="F3341" s="8">
        <v>46109.178969062501</v>
      </c>
      <c r="G3341" s="8">
        <v>46109.187291099537</v>
      </c>
      <c r="H3341" s="9">
        <v>24</v>
      </c>
      <c r="I3341" s="6">
        <v>400413</v>
      </c>
      <c r="J3341" s="7" t="s">
        <v>172</v>
      </c>
      <c r="K3341" s="6">
        <v>153000158</v>
      </c>
      <c r="L3341" s="10">
        <v>46085</v>
      </c>
      <c r="M3341" s="11">
        <v>47910</v>
      </c>
      <c r="N3341" s="11"/>
      <c r="O3341" s="11"/>
    </row>
    <row r="3342" s="2" customFormat="1" ht="30" hidden="1" customHeight="1">
      <c r="A3342" s="5" t="s">
        <v>1402</v>
      </c>
      <c r="B3342" s="5" t="s">
        <v>16</v>
      </c>
      <c r="C3342" s="6">
        <v>1329001761</v>
      </c>
      <c r="D3342" s="7" t="s">
        <v>3446</v>
      </c>
      <c r="E3342" s="7"/>
      <c r="F3342" s="8">
        <v>46109.178969062501</v>
      </c>
      <c r="G3342" s="8">
        <v>46109.18708773148</v>
      </c>
      <c r="H3342" s="9">
        <v>24</v>
      </c>
      <c r="I3342" s="6">
        <v>400413</v>
      </c>
      <c r="J3342" s="7" t="s">
        <v>172</v>
      </c>
      <c r="K3342" s="6">
        <v>153000158</v>
      </c>
      <c r="L3342" s="10">
        <v>46085</v>
      </c>
      <c r="M3342" s="11">
        <v>47910</v>
      </c>
      <c r="N3342" s="11"/>
      <c r="O3342" s="11"/>
    </row>
    <row r="3343" s="2" customFormat="1" ht="30" hidden="1" customHeight="1">
      <c r="A3343" s="5" t="s">
        <v>1402</v>
      </c>
      <c r="B3343" s="5" t="s">
        <v>16</v>
      </c>
      <c r="C3343" s="6">
        <v>1329001761</v>
      </c>
      <c r="D3343" s="7" t="s">
        <v>3447</v>
      </c>
      <c r="E3343" s="7"/>
      <c r="F3343" s="8">
        <v>46109.178969062501</v>
      </c>
      <c r="G3343" s="8">
        <v>46109.186896053237</v>
      </c>
      <c r="H3343" s="9">
        <v>24</v>
      </c>
      <c r="I3343" s="6">
        <v>400413</v>
      </c>
      <c r="J3343" s="7" t="s">
        <v>172</v>
      </c>
      <c r="K3343" s="6">
        <v>153000158</v>
      </c>
      <c r="L3343" s="10">
        <v>46085</v>
      </c>
      <c r="M3343" s="11">
        <v>47910</v>
      </c>
      <c r="N3343" s="11"/>
      <c r="O3343" s="11"/>
    </row>
    <row r="3344" s="2" customFormat="1" ht="30" hidden="1" customHeight="1">
      <c r="A3344" s="5" t="s">
        <v>1402</v>
      </c>
      <c r="B3344" s="5" t="s">
        <v>16</v>
      </c>
      <c r="C3344" s="6">
        <v>1329001761</v>
      </c>
      <c r="D3344" s="7" t="s">
        <v>3448</v>
      </c>
      <c r="E3344" s="7"/>
      <c r="F3344" s="8">
        <v>46109.178969062501</v>
      </c>
      <c r="G3344" s="8">
        <v>46109.186704016203</v>
      </c>
      <c r="H3344" s="9">
        <v>24</v>
      </c>
      <c r="I3344" s="6">
        <v>400413</v>
      </c>
      <c r="J3344" s="7" t="s">
        <v>172</v>
      </c>
      <c r="K3344" s="6">
        <v>153000158</v>
      </c>
      <c r="L3344" s="10">
        <v>46085</v>
      </c>
      <c r="M3344" s="11">
        <v>47910</v>
      </c>
      <c r="N3344" s="11"/>
      <c r="O3344" s="11"/>
    </row>
    <row r="3345" s="2" customFormat="1" ht="30" hidden="1" customHeight="1">
      <c r="A3345" s="5" t="s">
        <v>1402</v>
      </c>
      <c r="B3345" s="5" t="s">
        <v>16</v>
      </c>
      <c r="C3345" s="6">
        <v>1329001761</v>
      </c>
      <c r="D3345" s="7" t="s">
        <v>3449</v>
      </c>
      <c r="E3345" s="7"/>
      <c r="F3345" s="8">
        <v>46109.178969062501</v>
      </c>
      <c r="G3345" s="8">
        <v>46109.186529699073</v>
      </c>
      <c r="H3345" s="9">
        <v>24</v>
      </c>
      <c r="I3345" s="6">
        <v>400413</v>
      </c>
      <c r="J3345" s="7" t="s">
        <v>172</v>
      </c>
      <c r="K3345" s="6">
        <v>153000165</v>
      </c>
      <c r="L3345" s="10">
        <v>46086</v>
      </c>
      <c r="M3345" s="11">
        <v>47911</v>
      </c>
      <c r="N3345" s="11"/>
      <c r="O3345" s="11"/>
    </row>
    <row r="3346" s="2" customFormat="1" ht="30" hidden="1" customHeight="1">
      <c r="A3346" s="5" t="s">
        <v>1402</v>
      </c>
      <c r="B3346" s="5" t="s">
        <v>16</v>
      </c>
      <c r="C3346" s="6">
        <v>1329001761</v>
      </c>
      <c r="D3346" s="7" t="s">
        <v>3450</v>
      </c>
      <c r="E3346" s="7"/>
      <c r="F3346" s="8">
        <v>46109.178969062501</v>
      </c>
      <c r="G3346" s="8">
        <v>46109.186354108795</v>
      </c>
      <c r="H3346" s="9">
        <v>24</v>
      </c>
      <c r="I3346" s="6">
        <v>400413</v>
      </c>
      <c r="J3346" s="7" t="s">
        <v>172</v>
      </c>
      <c r="K3346" s="6">
        <v>153000165</v>
      </c>
      <c r="L3346" s="10">
        <v>46086</v>
      </c>
      <c r="M3346" s="11">
        <v>47911</v>
      </c>
      <c r="N3346" s="11"/>
      <c r="O3346" s="11"/>
    </row>
    <row r="3347" s="2" customFormat="1" ht="30" hidden="1" customHeight="1">
      <c r="A3347" s="5" t="s">
        <v>1402</v>
      </c>
      <c r="B3347" s="5" t="s">
        <v>16</v>
      </c>
      <c r="C3347" s="6">
        <v>1329001761</v>
      </c>
      <c r="D3347" s="7" t="s">
        <v>3451</v>
      </c>
      <c r="E3347" s="7"/>
      <c r="F3347" s="8">
        <v>46109.178969062501</v>
      </c>
      <c r="G3347" s="8">
        <v>46109.186159375</v>
      </c>
      <c r="H3347" s="9">
        <v>24</v>
      </c>
      <c r="I3347" s="6">
        <v>400413</v>
      </c>
      <c r="J3347" s="7" t="s">
        <v>172</v>
      </c>
      <c r="K3347" s="6">
        <v>153000158</v>
      </c>
      <c r="L3347" s="10">
        <v>46085</v>
      </c>
      <c r="M3347" s="11">
        <v>47910</v>
      </c>
      <c r="N3347" s="11"/>
      <c r="O3347" s="11"/>
    </row>
    <row r="3348" s="2" customFormat="1" ht="30" hidden="1" customHeight="1">
      <c r="A3348" s="5" t="s">
        <v>1402</v>
      </c>
      <c r="B3348" s="5" t="s">
        <v>16</v>
      </c>
      <c r="C3348" s="6">
        <v>1329001761</v>
      </c>
      <c r="D3348" s="7" t="s">
        <v>3452</v>
      </c>
      <c r="E3348" s="7"/>
      <c r="F3348" s="8">
        <v>46109.178969062501</v>
      </c>
      <c r="G3348" s="8">
        <v>46109.185976967594</v>
      </c>
      <c r="H3348" s="9">
        <v>24</v>
      </c>
      <c r="I3348" s="6">
        <v>400413</v>
      </c>
      <c r="J3348" s="7" t="s">
        <v>172</v>
      </c>
      <c r="K3348" s="6">
        <v>153000158</v>
      </c>
      <c r="L3348" s="10">
        <v>46085</v>
      </c>
      <c r="M3348" s="11">
        <v>47910</v>
      </c>
      <c r="N3348" s="11"/>
      <c r="O3348" s="11"/>
    </row>
    <row r="3349" s="2" customFormat="1" ht="30" hidden="1" customHeight="1">
      <c r="A3349" s="5" t="s">
        <v>1402</v>
      </c>
      <c r="B3349" s="5" t="s">
        <v>16</v>
      </c>
      <c r="C3349" s="6">
        <v>1329001761</v>
      </c>
      <c r="D3349" s="7" t="s">
        <v>3453</v>
      </c>
      <c r="E3349" s="7"/>
      <c r="F3349" s="8">
        <v>46109.178969062501</v>
      </c>
      <c r="G3349" s="8">
        <v>46109.185787615737</v>
      </c>
      <c r="H3349" s="9">
        <v>24</v>
      </c>
      <c r="I3349" s="6">
        <v>400413</v>
      </c>
      <c r="J3349" s="7" t="s">
        <v>172</v>
      </c>
      <c r="K3349" s="6">
        <v>153000158</v>
      </c>
      <c r="L3349" s="10">
        <v>46085</v>
      </c>
      <c r="M3349" s="11">
        <v>47910</v>
      </c>
      <c r="N3349" s="11"/>
      <c r="O3349" s="11"/>
    </row>
    <row r="3350" s="2" customFormat="1" ht="30" hidden="1" customHeight="1">
      <c r="A3350" s="5" t="s">
        <v>1402</v>
      </c>
      <c r="B3350" s="5" t="s">
        <v>16</v>
      </c>
      <c r="C3350" s="6">
        <v>1329001761</v>
      </c>
      <c r="D3350" s="7" t="s">
        <v>3454</v>
      </c>
      <c r="E3350" s="7"/>
      <c r="F3350" s="8">
        <v>46109.178969062501</v>
      </c>
      <c r="G3350" s="8">
        <v>46109.185615231479</v>
      </c>
      <c r="H3350" s="9">
        <v>24</v>
      </c>
      <c r="I3350" s="6">
        <v>400413</v>
      </c>
      <c r="J3350" s="7" t="s">
        <v>172</v>
      </c>
      <c r="K3350" s="6">
        <v>153000158</v>
      </c>
      <c r="L3350" s="10">
        <v>46085</v>
      </c>
      <c r="M3350" s="11">
        <v>47910</v>
      </c>
      <c r="N3350" s="11"/>
      <c r="O3350" s="11"/>
    </row>
    <row r="3351" s="2" customFormat="1" ht="30" hidden="1" customHeight="1">
      <c r="A3351" s="5" t="s">
        <v>1402</v>
      </c>
      <c r="B3351" s="5" t="s">
        <v>16</v>
      </c>
      <c r="C3351" s="6">
        <v>1329001761</v>
      </c>
      <c r="D3351" s="7" t="s">
        <v>3455</v>
      </c>
      <c r="E3351" s="7"/>
      <c r="F3351" s="8">
        <v>46109.178969062501</v>
      </c>
      <c r="G3351" s="8">
        <v>46109.184510023144</v>
      </c>
      <c r="H3351" s="9">
        <v>24</v>
      </c>
      <c r="I3351" s="6">
        <v>400413</v>
      </c>
      <c r="J3351" s="7" t="s">
        <v>172</v>
      </c>
      <c r="K3351" s="6">
        <v>153000158</v>
      </c>
      <c r="L3351" s="10">
        <v>46085</v>
      </c>
      <c r="M3351" s="11">
        <v>47910</v>
      </c>
      <c r="N3351" s="11"/>
      <c r="O3351" s="11"/>
    </row>
    <row r="3352" s="2" customFormat="1" ht="30" hidden="1" customHeight="1">
      <c r="A3352" s="5" t="s">
        <v>1402</v>
      </c>
      <c r="B3352" s="5" t="s">
        <v>16</v>
      </c>
      <c r="C3352" s="6">
        <v>1329001761</v>
      </c>
      <c r="D3352" s="7" t="s">
        <v>3456</v>
      </c>
      <c r="E3352" s="7"/>
      <c r="F3352" s="8">
        <v>46109.178969062501</v>
      </c>
      <c r="G3352" s="8">
        <v>46109.18432</v>
      </c>
      <c r="H3352" s="9">
        <v>24</v>
      </c>
      <c r="I3352" s="6">
        <v>400413</v>
      </c>
      <c r="J3352" s="7" t="s">
        <v>172</v>
      </c>
      <c r="K3352" s="6">
        <v>153000158</v>
      </c>
      <c r="L3352" s="10">
        <v>46085</v>
      </c>
      <c r="M3352" s="11">
        <v>47910</v>
      </c>
      <c r="N3352" s="11"/>
      <c r="O3352" s="11"/>
    </row>
    <row r="3353" s="2" customFormat="1" ht="30" hidden="1" customHeight="1">
      <c r="A3353" s="5" t="s">
        <v>1402</v>
      </c>
      <c r="B3353" s="5" t="s">
        <v>16</v>
      </c>
      <c r="C3353" s="6">
        <v>1329001761</v>
      </c>
      <c r="D3353" s="7" t="s">
        <v>3457</v>
      </c>
      <c r="E3353" s="7"/>
      <c r="F3353" s="8">
        <v>46109.178969062501</v>
      </c>
      <c r="G3353" s="8">
        <v>46109.184134988427</v>
      </c>
      <c r="H3353" s="9">
        <v>24</v>
      </c>
      <c r="I3353" s="6">
        <v>400413</v>
      </c>
      <c r="J3353" s="7" t="s">
        <v>172</v>
      </c>
      <c r="K3353" s="6">
        <v>153000158</v>
      </c>
      <c r="L3353" s="10">
        <v>46085</v>
      </c>
      <c r="M3353" s="11">
        <v>47910</v>
      </c>
      <c r="N3353" s="11"/>
      <c r="O3353" s="11"/>
    </row>
    <row r="3354" s="2" customFormat="1" ht="30" hidden="1" customHeight="1">
      <c r="A3354" s="5" t="s">
        <v>1402</v>
      </c>
      <c r="B3354" s="5" t="s">
        <v>16</v>
      </c>
      <c r="C3354" s="6">
        <v>1329001761</v>
      </c>
      <c r="D3354" s="7" t="s">
        <v>3458</v>
      </c>
      <c r="E3354" s="7"/>
      <c r="F3354" s="8">
        <v>46109.178969062501</v>
      </c>
      <c r="G3354" s="8">
        <v>46109.183938946757</v>
      </c>
      <c r="H3354" s="9">
        <v>24</v>
      </c>
      <c r="I3354" s="6">
        <v>400413</v>
      </c>
      <c r="J3354" s="7" t="s">
        <v>172</v>
      </c>
      <c r="K3354" s="6">
        <v>153000158</v>
      </c>
      <c r="L3354" s="10">
        <v>46085</v>
      </c>
      <c r="M3354" s="11">
        <v>47910</v>
      </c>
      <c r="N3354" s="11"/>
      <c r="O3354" s="11"/>
    </row>
    <row r="3355" s="2" customFormat="1" ht="30" hidden="1" customHeight="1">
      <c r="A3355" s="5" t="s">
        <v>1402</v>
      </c>
      <c r="B3355" s="5" t="s">
        <v>16</v>
      </c>
      <c r="C3355" s="6">
        <v>1329001761</v>
      </c>
      <c r="D3355" s="7" t="s">
        <v>3459</v>
      </c>
      <c r="E3355" s="7"/>
      <c r="F3355" s="8">
        <v>46109.178969062501</v>
      </c>
      <c r="G3355" s="8">
        <v>46109.183462187495</v>
      </c>
      <c r="H3355" s="9">
        <v>24</v>
      </c>
      <c r="I3355" s="6">
        <v>400413</v>
      </c>
      <c r="J3355" s="7" t="s">
        <v>172</v>
      </c>
      <c r="K3355" s="6">
        <v>153000165</v>
      </c>
      <c r="L3355" s="10">
        <v>46086</v>
      </c>
      <c r="M3355" s="11">
        <v>47911</v>
      </c>
      <c r="N3355" s="11"/>
      <c r="O3355" s="11"/>
    </row>
    <row r="3356" s="2" customFormat="1" ht="30" hidden="1" customHeight="1">
      <c r="A3356" s="5" t="s">
        <v>1402</v>
      </c>
      <c r="B3356" s="5" t="s">
        <v>16</v>
      </c>
      <c r="C3356" s="6">
        <v>1329001761</v>
      </c>
      <c r="D3356" s="7" t="s">
        <v>3460</v>
      </c>
      <c r="E3356" s="7"/>
      <c r="F3356" s="8">
        <v>46109.178969062501</v>
      </c>
      <c r="G3356" s="8">
        <v>46109.183263877312</v>
      </c>
      <c r="H3356" s="9">
        <v>24</v>
      </c>
      <c r="I3356" s="6">
        <v>400413</v>
      </c>
      <c r="J3356" s="7" t="s">
        <v>172</v>
      </c>
      <c r="K3356" s="6">
        <v>153000165</v>
      </c>
      <c r="L3356" s="10">
        <v>46086</v>
      </c>
      <c r="M3356" s="11">
        <v>47911</v>
      </c>
      <c r="N3356" s="11"/>
      <c r="O3356" s="11"/>
    </row>
    <row r="3357" s="2" customFormat="1" ht="30" hidden="1" customHeight="1">
      <c r="A3357" s="5" t="s">
        <v>1402</v>
      </c>
      <c r="B3357" s="5" t="s">
        <v>16</v>
      </c>
      <c r="C3357" s="6">
        <v>1329001761</v>
      </c>
      <c r="D3357" s="7" t="s">
        <v>3461</v>
      </c>
      <c r="E3357" s="7"/>
      <c r="F3357" s="8">
        <v>46109.178969062501</v>
      </c>
      <c r="G3357" s="8">
        <v>46109.183675462962</v>
      </c>
      <c r="H3357" s="9">
        <v>24</v>
      </c>
      <c r="I3357" s="6">
        <v>400413</v>
      </c>
      <c r="J3357" s="7" t="s">
        <v>172</v>
      </c>
      <c r="K3357" s="6">
        <v>153000158</v>
      </c>
      <c r="L3357" s="10">
        <v>46085</v>
      </c>
      <c r="M3357" s="11">
        <v>47910</v>
      </c>
      <c r="N3357" s="11"/>
      <c r="O3357" s="11"/>
    </row>
    <row r="3358" s="2" customFormat="1" ht="30" hidden="1" customHeight="1">
      <c r="A3358" s="5" t="s">
        <v>1402</v>
      </c>
      <c r="B3358" s="5" t="s">
        <v>16</v>
      </c>
      <c r="C3358" s="6">
        <v>1329001761</v>
      </c>
      <c r="D3358" s="7" t="s">
        <v>3462</v>
      </c>
      <c r="E3358" s="7"/>
      <c r="F3358" s="8">
        <v>46109.178969062501</v>
      </c>
      <c r="G3358" s="8">
        <v>46109.18254804398</v>
      </c>
      <c r="H3358" s="9">
        <v>24</v>
      </c>
      <c r="I3358" s="6">
        <v>400413</v>
      </c>
      <c r="J3358" s="7" t="s">
        <v>172</v>
      </c>
      <c r="K3358" s="6">
        <v>153000165</v>
      </c>
      <c r="L3358" s="10">
        <v>46086</v>
      </c>
      <c r="M3358" s="11">
        <v>47911</v>
      </c>
      <c r="N3358" s="11"/>
      <c r="O3358" s="11"/>
    </row>
    <row r="3359" s="2" customFormat="1" ht="30" hidden="1" customHeight="1">
      <c r="A3359" s="5" t="s">
        <v>1402</v>
      </c>
      <c r="B3359" s="5" t="s">
        <v>16</v>
      </c>
      <c r="C3359" s="6">
        <v>1329001761</v>
      </c>
      <c r="D3359" s="7" t="s">
        <v>3463</v>
      </c>
      <c r="E3359" s="7"/>
      <c r="F3359" s="8">
        <v>46109.178969062501</v>
      </c>
      <c r="G3359" s="8">
        <v>46109.182066458328</v>
      </c>
      <c r="H3359" s="9">
        <v>24</v>
      </c>
      <c r="I3359" s="6">
        <v>400413</v>
      </c>
      <c r="J3359" s="7" t="s">
        <v>172</v>
      </c>
      <c r="K3359" s="6">
        <v>153000165</v>
      </c>
      <c r="L3359" s="10">
        <v>46086</v>
      </c>
      <c r="M3359" s="11">
        <v>47911</v>
      </c>
      <c r="N3359" s="11"/>
      <c r="O3359" s="11"/>
    </row>
    <row r="3360" s="2" customFormat="1" ht="30" hidden="1" customHeight="1">
      <c r="A3360" s="5" t="s">
        <v>1402</v>
      </c>
      <c r="B3360" s="5" t="s">
        <v>16</v>
      </c>
      <c r="C3360" s="6">
        <v>1329001761</v>
      </c>
      <c r="D3360" s="7" t="s">
        <v>3464</v>
      </c>
      <c r="E3360" s="7"/>
      <c r="F3360" s="8">
        <v>46109.178969062501</v>
      </c>
      <c r="G3360" s="8">
        <v>46109.183015115741</v>
      </c>
      <c r="H3360" s="9">
        <v>24</v>
      </c>
      <c r="I3360" s="6">
        <v>400413</v>
      </c>
      <c r="J3360" s="7" t="s">
        <v>172</v>
      </c>
      <c r="K3360" s="6">
        <v>100010677</v>
      </c>
      <c r="L3360" s="10"/>
      <c r="M3360" s="11">
        <v>47796</v>
      </c>
      <c r="N3360" s="11"/>
      <c r="O3360" s="11"/>
    </row>
    <row r="3361" s="2" customFormat="1" ht="30" hidden="1" customHeight="1">
      <c r="A3361" s="5" t="s">
        <v>111</v>
      </c>
      <c r="B3361" s="5" t="s">
        <v>16</v>
      </c>
      <c r="C3361" s="6">
        <v>1329001760</v>
      </c>
      <c r="D3361" s="7" t="s">
        <v>3465</v>
      </c>
      <c r="E3361" s="7"/>
      <c r="F3361" s="8">
        <v>46109.335195613421</v>
      </c>
      <c r="G3361" s="8">
        <v>46109.338184027773</v>
      </c>
      <c r="H3361" s="9">
        <v>24</v>
      </c>
      <c r="I3361" s="6">
        <v>400413</v>
      </c>
      <c r="J3361" s="7" t="s">
        <v>172</v>
      </c>
      <c r="K3361" s="6">
        <v>153000165</v>
      </c>
      <c r="L3361" s="10">
        <v>46085</v>
      </c>
      <c r="M3361" s="11">
        <v>47910</v>
      </c>
      <c r="N3361" s="11"/>
      <c r="O3361" s="11"/>
    </row>
    <row r="3362" s="2" customFormat="1" ht="30" hidden="1" customHeight="1">
      <c r="A3362" s="5" t="s">
        <v>111</v>
      </c>
      <c r="B3362" s="5" t="s">
        <v>16</v>
      </c>
      <c r="C3362" s="6">
        <v>1329001760</v>
      </c>
      <c r="D3362" s="7" t="s">
        <v>3466</v>
      </c>
      <c r="E3362" s="7"/>
      <c r="F3362" s="8">
        <v>46109.335195613421</v>
      </c>
      <c r="G3362" s="8">
        <v>46109.350507048606</v>
      </c>
      <c r="H3362" s="9">
        <v>24</v>
      </c>
      <c r="I3362" s="6">
        <v>400413</v>
      </c>
      <c r="J3362" s="7" t="s">
        <v>172</v>
      </c>
      <c r="K3362" s="6">
        <v>153000165</v>
      </c>
      <c r="L3362" s="10">
        <v>46085</v>
      </c>
      <c r="M3362" s="11">
        <v>47910</v>
      </c>
      <c r="N3362" s="11"/>
      <c r="O3362" s="11"/>
    </row>
    <row r="3363" s="2" customFormat="1" ht="30" hidden="1" customHeight="1">
      <c r="A3363" s="5" t="s">
        <v>111</v>
      </c>
      <c r="B3363" s="5" t="s">
        <v>16</v>
      </c>
      <c r="C3363" s="6">
        <v>1329001760</v>
      </c>
      <c r="D3363" s="7" t="s">
        <v>3467</v>
      </c>
      <c r="E3363" s="7"/>
      <c r="F3363" s="8">
        <v>46109.335195613421</v>
      </c>
      <c r="G3363" s="8">
        <v>46109.346767974537</v>
      </c>
      <c r="H3363" s="9">
        <v>24</v>
      </c>
      <c r="I3363" s="6">
        <v>400413</v>
      </c>
      <c r="J3363" s="7" t="s">
        <v>172</v>
      </c>
      <c r="K3363" s="6">
        <v>153000165</v>
      </c>
      <c r="L3363" s="10">
        <v>46085</v>
      </c>
      <c r="M3363" s="11">
        <v>47910</v>
      </c>
      <c r="N3363" s="11"/>
      <c r="O3363" s="11"/>
    </row>
    <row r="3364" s="2" customFormat="1" ht="30" hidden="1" customHeight="1">
      <c r="A3364" s="5" t="s">
        <v>111</v>
      </c>
      <c r="B3364" s="5" t="s">
        <v>16</v>
      </c>
      <c r="C3364" s="6">
        <v>1329001760</v>
      </c>
      <c r="D3364" s="7" t="s">
        <v>3468</v>
      </c>
      <c r="E3364" s="7"/>
      <c r="F3364" s="8">
        <v>46109.335195613421</v>
      </c>
      <c r="G3364" s="8">
        <v>46109.345016562496</v>
      </c>
      <c r="H3364" s="9">
        <v>24</v>
      </c>
      <c r="I3364" s="6">
        <v>400413</v>
      </c>
      <c r="J3364" s="7" t="s">
        <v>172</v>
      </c>
      <c r="K3364" s="6">
        <v>153000165</v>
      </c>
      <c r="L3364" s="10">
        <v>46085</v>
      </c>
      <c r="M3364" s="11">
        <v>47910</v>
      </c>
      <c r="N3364" s="11"/>
      <c r="O3364" s="11"/>
    </row>
    <row r="3365" s="2" customFormat="1" ht="30" hidden="1" customHeight="1">
      <c r="A3365" s="5" t="s">
        <v>111</v>
      </c>
      <c r="B3365" s="5" t="s">
        <v>16</v>
      </c>
      <c r="C3365" s="6">
        <v>1329001760</v>
      </c>
      <c r="D3365" s="7" t="s">
        <v>3469</v>
      </c>
      <c r="E3365" s="7"/>
      <c r="F3365" s="8">
        <v>46109.335195613421</v>
      </c>
      <c r="G3365" s="8">
        <v>46109.34464993055</v>
      </c>
      <c r="H3365" s="9">
        <v>24</v>
      </c>
      <c r="I3365" s="6">
        <v>400413</v>
      </c>
      <c r="J3365" s="7" t="s">
        <v>172</v>
      </c>
      <c r="K3365" s="6">
        <v>153000165</v>
      </c>
      <c r="L3365" s="10">
        <v>46085</v>
      </c>
      <c r="M3365" s="11">
        <v>47910</v>
      </c>
      <c r="N3365" s="11"/>
      <c r="O3365" s="11"/>
    </row>
    <row r="3366" s="2" customFormat="1" ht="30" hidden="1" customHeight="1">
      <c r="A3366" s="5" t="s">
        <v>111</v>
      </c>
      <c r="B3366" s="5" t="s">
        <v>16</v>
      </c>
      <c r="C3366" s="6">
        <v>1329001760</v>
      </c>
      <c r="D3366" s="7" t="s">
        <v>3470</v>
      </c>
      <c r="E3366" s="7"/>
      <c r="F3366" s="8">
        <v>46109.335195613421</v>
      </c>
      <c r="G3366" s="8">
        <v>46109.344313518515</v>
      </c>
      <c r="H3366" s="9">
        <v>24</v>
      </c>
      <c r="I3366" s="6">
        <v>400413</v>
      </c>
      <c r="J3366" s="7" t="s">
        <v>172</v>
      </c>
      <c r="K3366" s="6">
        <v>153000165</v>
      </c>
      <c r="L3366" s="10">
        <v>46085</v>
      </c>
      <c r="M3366" s="11">
        <v>47910</v>
      </c>
      <c r="N3366" s="11"/>
      <c r="O3366" s="11"/>
    </row>
    <row r="3367" s="2" customFormat="1" ht="30" hidden="1" customHeight="1">
      <c r="A3367" s="5" t="s">
        <v>111</v>
      </c>
      <c r="B3367" s="5" t="s">
        <v>16</v>
      </c>
      <c r="C3367" s="6">
        <v>1329001760</v>
      </c>
      <c r="D3367" s="7" t="s">
        <v>3471</v>
      </c>
      <c r="E3367" s="7"/>
      <c r="F3367" s="8">
        <v>46109.335195613421</v>
      </c>
      <c r="G3367" s="8">
        <v>46109.343998472221</v>
      </c>
      <c r="H3367" s="9">
        <v>24</v>
      </c>
      <c r="I3367" s="6">
        <v>400413</v>
      </c>
      <c r="J3367" s="7" t="s">
        <v>172</v>
      </c>
      <c r="K3367" s="6">
        <v>153000158</v>
      </c>
      <c r="L3367" s="10">
        <v>46084</v>
      </c>
      <c r="M3367" s="11">
        <v>47909</v>
      </c>
      <c r="N3367" s="11"/>
      <c r="O3367" s="11"/>
    </row>
    <row r="3368" s="2" customFormat="1" ht="30" hidden="1" customHeight="1">
      <c r="A3368" s="5" t="s">
        <v>111</v>
      </c>
      <c r="B3368" s="5" t="s">
        <v>16</v>
      </c>
      <c r="C3368" s="6">
        <v>1329001760</v>
      </c>
      <c r="D3368" s="7" t="s">
        <v>3472</v>
      </c>
      <c r="E3368" s="7"/>
      <c r="F3368" s="8">
        <v>46109.335195613421</v>
      </c>
      <c r="G3368" s="8">
        <v>46109.343329664349</v>
      </c>
      <c r="H3368" s="9">
        <v>24</v>
      </c>
      <c r="I3368" s="6">
        <v>400413</v>
      </c>
      <c r="J3368" s="7" t="s">
        <v>172</v>
      </c>
      <c r="K3368" s="6">
        <v>153000165</v>
      </c>
      <c r="L3368" s="10">
        <v>46085</v>
      </c>
      <c r="M3368" s="11">
        <v>47910</v>
      </c>
      <c r="N3368" s="11"/>
      <c r="O3368" s="11"/>
    </row>
    <row r="3369" s="2" customFormat="1" ht="30" hidden="1" customHeight="1">
      <c r="A3369" s="5" t="s">
        <v>111</v>
      </c>
      <c r="B3369" s="5" t="s">
        <v>16</v>
      </c>
      <c r="C3369" s="6">
        <v>1329001760</v>
      </c>
      <c r="D3369" s="7" t="s">
        <v>3473</v>
      </c>
      <c r="E3369" s="7"/>
      <c r="F3369" s="8">
        <v>46109.335195613421</v>
      </c>
      <c r="G3369" s="8">
        <v>46109.342954583328</v>
      </c>
      <c r="H3369" s="9">
        <v>24</v>
      </c>
      <c r="I3369" s="6">
        <v>400413</v>
      </c>
      <c r="J3369" s="7" t="s">
        <v>172</v>
      </c>
      <c r="K3369" s="6">
        <v>153000165</v>
      </c>
      <c r="L3369" s="10">
        <v>46085</v>
      </c>
      <c r="M3369" s="11">
        <v>47910</v>
      </c>
      <c r="N3369" s="11"/>
      <c r="O3369" s="11"/>
    </row>
    <row r="3370" s="2" customFormat="1" ht="30" hidden="1" customHeight="1">
      <c r="A3370" s="5" t="s">
        <v>111</v>
      </c>
      <c r="B3370" s="5" t="s">
        <v>16</v>
      </c>
      <c r="C3370" s="6">
        <v>1329001760</v>
      </c>
      <c r="D3370" s="7" t="s">
        <v>3474</v>
      </c>
      <c r="E3370" s="7"/>
      <c r="F3370" s="8">
        <v>46109.335195613421</v>
      </c>
      <c r="G3370" s="8">
        <v>46109.342605115737</v>
      </c>
      <c r="H3370" s="9">
        <v>24</v>
      </c>
      <c r="I3370" s="6">
        <v>400413</v>
      </c>
      <c r="J3370" s="7" t="s">
        <v>172</v>
      </c>
      <c r="K3370" s="6">
        <v>153000158</v>
      </c>
      <c r="L3370" s="10">
        <v>46084</v>
      </c>
      <c r="M3370" s="11">
        <v>47909</v>
      </c>
      <c r="N3370" s="11"/>
      <c r="O3370" s="11"/>
    </row>
    <row r="3371" s="2" customFormat="1" ht="30" hidden="1" customHeight="1">
      <c r="A3371" s="5" t="s">
        <v>111</v>
      </c>
      <c r="B3371" s="5" t="s">
        <v>16</v>
      </c>
      <c r="C3371" s="6">
        <v>1329001760</v>
      </c>
      <c r="D3371" s="7" t="s">
        <v>3475</v>
      </c>
      <c r="E3371" s="7"/>
      <c r="F3371" s="8">
        <v>46109.335195613421</v>
      </c>
      <c r="G3371" s="8">
        <v>46109.342292465277</v>
      </c>
      <c r="H3371" s="9">
        <v>24</v>
      </c>
      <c r="I3371" s="6">
        <v>400413</v>
      </c>
      <c r="J3371" s="7" t="s">
        <v>172</v>
      </c>
      <c r="K3371" s="6">
        <v>153000165</v>
      </c>
      <c r="L3371" s="10">
        <v>46085</v>
      </c>
      <c r="M3371" s="11">
        <v>47910</v>
      </c>
      <c r="N3371" s="11"/>
      <c r="O3371" s="11"/>
    </row>
    <row r="3372" s="2" customFormat="1" ht="30" hidden="1" customHeight="1">
      <c r="A3372" s="5" t="s">
        <v>111</v>
      </c>
      <c r="B3372" s="5" t="s">
        <v>16</v>
      </c>
      <c r="C3372" s="6">
        <v>1329001760</v>
      </c>
      <c r="D3372" s="7" t="s">
        <v>3476</v>
      </c>
      <c r="E3372" s="7"/>
      <c r="F3372" s="8">
        <v>46109.335195613421</v>
      </c>
      <c r="G3372" s="8">
        <v>46109.341960428239</v>
      </c>
      <c r="H3372" s="9">
        <v>24</v>
      </c>
      <c r="I3372" s="6">
        <v>400413</v>
      </c>
      <c r="J3372" s="7" t="s">
        <v>172</v>
      </c>
      <c r="K3372" s="6">
        <v>153000158</v>
      </c>
      <c r="L3372" s="10">
        <v>46084</v>
      </c>
      <c r="M3372" s="11">
        <v>47909</v>
      </c>
      <c r="N3372" s="11"/>
      <c r="O3372" s="11"/>
    </row>
    <row r="3373" s="2" customFormat="1" ht="30" hidden="1" customHeight="1">
      <c r="A3373" s="5" t="s">
        <v>111</v>
      </c>
      <c r="B3373" s="5" t="s">
        <v>16</v>
      </c>
      <c r="C3373" s="6">
        <v>1329001760</v>
      </c>
      <c r="D3373" s="7" t="s">
        <v>3477</v>
      </c>
      <c r="E3373" s="7"/>
      <c r="F3373" s="8">
        <v>46109.335195613421</v>
      </c>
      <c r="G3373" s="8">
        <v>46109.341574583334</v>
      </c>
      <c r="H3373" s="9">
        <v>24</v>
      </c>
      <c r="I3373" s="6">
        <v>400413</v>
      </c>
      <c r="J3373" s="7" t="s">
        <v>172</v>
      </c>
      <c r="K3373" s="6">
        <v>153000165</v>
      </c>
      <c r="L3373" s="10">
        <v>46085</v>
      </c>
      <c r="M3373" s="11">
        <v>47910</v>
      </c>
      <c r="N3373" s="11"/>
      <c r="O3373" s="11"/>
    </row>
    <row r="3374" s="2" customFormat="1" ht="30" hidden="1" customHeight="1">
      <c r="A3374" s="5" t="s">
        <v>111</v>
      </c>
      <c r="B3374" s="5" t="s">
        <v>16</v>
      </c>
      <c r="C3374" s="6">
        <v>1329001760</v>
      </c>
      <c r="D3374" s="7" t="s">
        <v>3478</v>
      </c>
      <c r="E3374" s="7"/>
      <c r="F3374" s="8">
        <v>46109.335195613421</v>
      </c>
      <c r="G3374" s="8">
        <v>46109.341247789351</v>
      </c>
      <c r="H3374" s="9">
        <v>24</v>
      </c>
      <c r="I3374" s="6">
        <v>400413</v>
      </c>
      <c r="J3374" s="7" t="s">
        <v>172</v>
      </c>
      <c r="K3374" s="6">
        <v>153000158</v>
      </c>
      <c r="L3374" s="10">
        <v>46084</v>
      </c>
      <c r="M3374" s="11">
        <v>47909</v>
      </c>
      <c r="N3374" s="11"/>
      <c r="O3374" s="11"/>
    </row>
    <row r="3375" s="2" customFormat="1" ht="30" hidden="1" customHeight="1">
      <c r="A3375" s="5" t="s">
        <v>111</v>
      </c>
      <c r="B3375" s="5" t="s">
        <v>16</v>
      </c>
      <c r="C3375" s="6">
        <v>1329001760</v>
      </c>
      <c r="D3375" s="7" t="s">
        <v>3479</v>
      </c>
      <c r="E3375" s="7"/>
      <c r="F3375" s="8">
        <v>46109.335195613421</v>
      </c>
      <c r="G3375" s="8">
        <v>46109.340889374995</v>
      </c>
      <c r="H3375" s="9">
        <v>24</v>
      </c>
      <c r="I3375" s="6">
        <v>400413</v>
      </c>
      <c r="J3375" s="7" t="s">
        <v>172</v>
      </c>
      <c r="K3375" s="6">
        <v>153000158</v>
      </c>
      <c r="L3375" s="10">
        <v>46084</v>
      </c>
      <c r="M3375" s="11">
        <v>47909</v>
      </c>
      <c r="N3375" s="11"/>
      <c r="O3375" s="11"/>
    </row>
    <row r="3376" s="2" customFormat="1" ht="30" hidden="1" customHeight="1">
      <c r="A3376" s="5" t="s">
        <v>111</v>
      </c>
      <c r="B3376" s="5" t="s">
        <v>16</v>
      </c>
      <c r="C3376" s="6">
        <v>1329001760</v>
      </c>
      <c r="D3376" s="7" t="s">
        <v>3480</v>
      </c>
      <c r="E3376" s="7"/>
      <c r="F3376" s="8">
        <v>46109.335195613421</v>
      </c>
      <c r="G3376" s="8">
        <v>46109.340512986106</v>
      </c>
      <c r="H3376" s="9">
        <v>24</v>
      </c>
      <c r="I3376" s="6">
        <v>400413</v>
      </c>
      <c r="J3376" s="7" t="s">
        <v>172</v>
      </c>
      <c r="K3376" s="6">
        <v>153000165</v>
      </c>
      <c r="L3376" s="10">
        <v>46085</v>
      </c>
      <c r="M3376" s="11">
        <v>47910</v>
      </c>
      <c r="N3376" s="11"/>
      <c r="O3376" s="11"/>
    </row>
    <row r="3377" s="2" customFormat="1" ht="30" hidden="1" customHeight="1">
      <c r="A3377" s="5" t="s">
        <v>111</v>
      </c>
      <c r="B3377" s="5" t="s">
        <v>16</v>
      </c>
      <c r="C3377" s="6">
        <v>1329001760</v>
      </c>
      <c r="D3377" s="7" t="s">
        <v>3481</v>
      </c>
      <c r="E3377" s="7"/>
      <c r="F3377" s="8">
        <v>46109.335195613421</v>
      </c>
      <c r="G3377" s="8">
        <v>46109.34002142361</v>
      </c>
      <c r="H3377" s="9">
        <v>24</v>
      </c>
      <c r="I3377" s="6">
        <v>400413</v>
      </c>
      <c r="J3377" s="7" t="s">
        <v>172</v>
      </c>
      <c r="K3377" s="6">
        <v>153000165</v>
      </c>
      <c r="L3377" s="10">
        <v>46085</v>
      </c>
      <c r="M3377" s="11">
        <v>47910</v>
      </c>
      <c r="N3377" s="11"/>
      <c r="O3377" s="11"/>
    </row>
    <row r="3378" s="2" customFormat="1" ht="30" hidden="1" customHeight="1">
      <c r="A3378" s="5" t="s">
        <v>111</v>
      </c>
      <c r="B3378" s="5" t="s">
        <v>16</v>
      </c>
      <c r="C3378" s="6">
        <v>1329001760</v>
      </c>
      <c r="D3378" s="7" t="s">
        <v>3482</v>
      </c>
      <c r="E3378" s="7"/>
      <c r="F3378" s="8">
        <v>46109.335195613421</v>
      </c>
      <c r="G3378" s="8">
        <v>46109.339541157402</v>
      </c>
      <c r="H3378" s="9">
        <v>24</v>
      </c>
      <c r="I3378" s="6">
        <v>400413</v>
      </c>
      <c r="J3378" s="7" t="s">
        <v>172</v>
      </c>
      <c r="K3378" s="6">
        <v>153000158</v>
      </c>
      <c r="L3378" s="10">
        <v>46084</v>
      </c>
      <c r="M3378" s="11">
        <v>47909</v>
      </c>
      <c r="N3378" s="11"/>
      <c r="O3378" s="11"/>
    </row>
    <row r="3379" s="2" customFormat="1" ht="30" hidden="1" customHeight="1">
      <c r="A3379" s="5" t="s">
        <v>111</v>
      </c>
      <c r="B3379" s="5" t="s">
        <v>16</v>
      </c>
      <c r="C3379" s="6">
        <v>1329001760</v>
      </c>
      <c r="D3379" s="7" t="s">
        <v>3483</v>
      </c>
      <c r="E3379" s="7"/>
      <c r="F3379" s="8">
        <v>46109.335195613421</v>
      </c>
      <c r="G3379" s="8">
        <v>46109.339199085647</v>
      </c>
      <c r="H3379" s="9">
        <v>24</v>
      </c>
      <c r="I3379" s="6">
        <v>400413</v>
      </c>
      <c r="J3379" s="7" t="s">
        <v>172</v>
      </c>
      <c r="K3379" s="6">
        <v>153000165</v>
      </c>
      <c r="L3379" s="10">
        <v>46085</v>
      </c>
      <c r="M3379" s="11">
        <v>47910</v>
      </c>
      <c r="N3379" s="11"/>
      <c r="O3379" s="11"/>
    </row>
    <row r="3380" s="2" customFormat="1" ht="30" hidden="1" customHeight="1">
      <c r="A3380" s="5" t="s">
        <v>111</v>
      </c>
      <c r="B3380" s="5" t="s">
        <v>16</v>
      </c>
      <c r="C3380" s="6">
        <v>1329001760</v>
      </c>
      <c r="D3380" s="7" t="s">
        <v>3484</v>
      </c>
      <c r="E3380" s="7"/>
      <c r="F3380" s="8">
        <v>46109.335195613421</v>
      </c>
      <c r="G3380" s="8">
        <v>46109.338880821757</v>
      </c>
      <c r="H3380" s="9">
        <v>24</v>
      </c>
      <c r="I3380" s="6">
        <v>400413</v>
      </c>
      <c r="J3380" s="7" t="s">
        <v>172</v>
      </c>
      <c r="K3380" s="6">
        <v>153000158</v>
      </c>
      <c r="L3380" s="10">
        <v>46084</v>
      </c>
      <c r="M3380" s="11">
        <v>47909</v>
      </c>
      <c r="N3380" s="11"/>
      <c r="O3380" s="11"/>
    </row>
    <row r="3381" s="2" customFormat="1" ht="30" hidden="1" customHeight="1">
      <c r="A3381" s="5" t="s">
        <v>111</v>
      </c>
      <c r="B3381" s="5" t="s">
        <v>16</v>
      </c>
      <c r="C3381" s="6">
        <v>1329001760</v>
      </c>
      <c r="D3381" s="7" t="s">
        <v>3485</v>
      </c>
      <c r="E3381" s="7"/>
      <c r="F3381" s="8">
        <v>46109.335195613421</v>
      </c>
      <c r="G3381" s="8">
        <v>46109.338569652777</v>
      </c>
      <c r="H3381" s="9">
        <v>24</v>
      </c>
      <c r="I3381" s="6">
        <v>400413</v>
      </c>
      <c r="J3381" s="7" t="s">
        <v>172</v>
      </c>
      <c r="K3381" s="6">
        <v>153000165</v>
      </c>
      <c r="L3381" s="10">
        <v>46085</v>
      </c>
      <c r="M3381" s="11">
        <v>47910</v>
      </c>
      <c r="N3381" s="11"/>
      <c r="O3381" s="11"/>
    </row>
    <row r="3382" s="2" customFormat="1" ht="30" hidden="1" customHeight="1">
      <c r="A3382" s="5" t="s">
        <v>111</v>
      </c>
      <c r="B3382" s="5" t="s">
        <v>16</v>
      </c>
      <c r="C3382" s="6">
        <v>1329001760</v>
      </c>
      <c r="D3382" s="7" t="s">
        <v>3486</v>
      </c>
      <c r="E3382" s="7"/>
      <c r="F3382" s="8">
        <v>46109.335195613421</v>
      </c>
      <c r="G3382" s="8">
        <v>46109.337840902779</v>
      </c>
      <c r="H3382" s="9">
        <v>24</v>
      </c>
      <c r="I3382" s="6">
        <v>400413</v>
      </c>
      <c r="J3382" s="7" t="s">
        <v>172</v>
      </c>
      <c r="K3382" s="6">
        <v>153000165</v>
      </c>
      <c r="L3382" s="10">
        <v>46085</v>
      </c>
      <c r="M3382" s="11">
        <v>47910</v>
      </c>
      <c r="N3382" s="11"/>
      <c r="O3382" s="11"/>
    </row>
    <row r="3383" s="2" customFormat="1" ht="30" hidden="1" customHeight="1">
      <c r="A3383" s="5" t="s">
        <v>111</v>
      </c>
      <c r="B3383" s="5" t="s">
        <v>16</v>
      </c>
      <c r="C3383" s="6">
        <v>1329001760</v>
      </c>
      <c r="D3383" s="7" t="s">
        <v>3487</v>
      </c>
      <c r="E3383" s="7"/>
      <c r="F3383" s="8">
        <v>46109.335195613421</v>
      </c>
      <c r="G3383" s="8">
        <v>46109.337441006945</v>
      </c>
      <c r="H3383" s="9">
        <v>24</v>
      </c>
      <c r="I3383" s="6">
        <v>400413</v>
      </c>
      <c r="J3383" s="7" t="s">
        <v>172</v>
      </c>
      <c r="K3383" s="6">
        <v>153000165</v>
      </c>
      <c r="L3383" s="10">
        <v>46085</v>
      </c>
      <c r="M3383" s="11">
        <v>47910</v>
      </c>
      <c r="N3383" s="11"/>
      <c r="O3383" s="11"/>
    </row>
    <row r="3384" s="2" customFormat="1" ht="30" hidden="1" customHeight="1">
      <c r="A3384" s="5" t="s">
        <v>111</v>
      </c>
      <c r="B3384" s="5" t="s">
        <v>16</v>
      </c>
      <c r="C3384" s="6">
        <v>1329001760</v>
      </c>
      <c r="D3384" s="7" t="s">
        <v>3488</v>
      </c>
      <c r="E3384" s="7"/>
      <c r="F3384" s="8">
        <v>46109.335195613421</v>
      </c>
      <c r="G3384" s="8">
        <v>46109.343672233794</v>
      </c>
      <c r="H3384" s="9">
        <v>24</v>
      </c>
      <c r="I3384" s="6">
        <v>400413</v>
      </c>
      <c r="J3384" s="7" t="s">
        <v>172</v>
      </c>
      <c r="K3384" s="6">
        <v>153000165</v>
      </c>
      <c r="L3384" s="10">
        <v>46085</v>
      </c>
      <c r="M3384" s="11">
        <v>47910</v>
      </c>
      <c r="N3384" s="11"/>
      <c r="O3384" s="11"/>
    </row>
    <row r="3385" s="2" customFormat="1" ht="30" hidden="1" customHeight="1">
      <c r="A3385" s="5" t="s">
        <v>111</v>
      </c>
      <c r="B3385" s="5" t="s">
        <v>16</v>
      </c>
      <c r="C3385" s="6">
        <v>1329001767</v>
      </c>
      <c r="D3385" s="7" t="s">
        <v>3489</v>
      </c>
      <c r="E3385" s="7"/>
      <c r="F3385" s="8">
        <v>46110.175957071755</v>
      </c>
      <c r="G3385" s="8">
        <v>46110.200542233797</v>
      </c>
      <c r="H3385" s="9">
        <v>24</v>
      </c>
      <c r="I3385" s="6">
        <v>400426</v>
      </c>
      <c r="J3385" s="7" t="s">
        <v>833</v>
      </c>
      <c r="K3385" s="6">
        <v>153000112</v>
      </c>
      <c r="L3385" s="10">
        <v>46069</v>
      </c>
      <c r="M3385" s="11">
        <v>47894</v>
      </c>
      <c r="N3385" s="11"/>
      <c r="O3385" s="11"/>
    </row>
    <row r="3386" s="2" customFormat="1" ht="30" hidden="1" customHeight="1">
      <c r="A3386" s="5" t="s">
        <v>111</v>
      </c>
      <c r="B3386" s="5" t="s">
        <v>16</v>
      </c>
      <c r="C3386" s="6">
        <v>1329001767</v>
      </c>
      <c r="D3386" s="7" t="s">
        <v>3490</v>
      </c>
      <c r="E3386" s="7"/>
      <c r="F3386" s="8">
        <v>46110.175957071755</v>
      </c>
      <c r="G3386" s="8">
        <v>46110.200252060182</v>
      </c>
      <c r="H3386" s="9">
        <v>24</v>
      </c>
      <c r="I3386" s="6">
        <v>400426</v>
      </c>
      <c r="J3386" s="7" t="s">
        <v>833</v>
      </c>
      <c r="K3386" s="6">
        <v>153000112</v>
      </c>
      <c r="L3386" s="10">
        <v>46069</v>
      </c>
      <c r="M3386" s="11">
        <v>47894</v>
      </c>
      <c r="N3386" s="11"/>
      <c r="O3386" s="11"/>
    </row>
    <row r="3387" s="2" customFormat="1" ht="30" hidden="1" customHeight="1">
      <c r="A3387" s="5" t="s">
        <v>111</v>
      </c>
      <c r="B3387" s="5" t="s">
        <v>16</v>
      </c>
      <c r="C3387" s="6">
        <v>1329001767</v>
      </c>
      <c r="D3387" s="7" t="s">
        <v>3491</v>
      </c>
      <c r="E3387" s="7"/>
      <c r="F3387" s="8">
        <v>46110.175957071755</v>
      </c>
      <c r="G3387" s="8">
        <v>46110.200004039347</v>
      </c>
      <c r="H3387" s="9">
        <v>24</v>
      </c>
      <c r="I3387" s="6">
        <v>400426</v>
      </c>
      <c r="J3387" s="7" t="s">
        <v>833</v>
      </c>
      <c r="K3387" s="6">
        <v>153000112</v>
      </c>
      <c r="L3387" s="10">
        <v>46069</v>
      </c>
      <c r="M3387" s="11">
        <v>47894</v>
      </c>
      <c r="N3387" s="11"/>
      <c r="O3387" s="11"/>
    </row>
    <row r="3388" s="2" customFormat="1" ht="30" hidden="1" customHeight="1">
      <c r="A3388" s="5" t="s">
        <v>111</v>
      </c>
      <c r="B3388" s="5" t="s">
        <v>16</v>
      </c>
      <c r="C3388" s="6">
        <v>1329001767</v>
      </c>
      <c r="D3388" s="7" t="s">
        <v>3492</v>
      </c>
      <c r="E3388" s="7"/>
      <c r="F3388" s="8">
        <v>46110.175957071755</v>
      </c>
      <c r="G3388" s="8">
        <v>46110.199674872681</v>
      </c>
      <c r="H3388" s="9">
        <v>24</v>
      </c>
      <c r="I3388" s="6">
        <v>400426</v>
      </c>
      <c r="J3388" s="7" t="s">
        <v>833</v>
      </c>
      <c r="K3388" s="6">
        <v>153000112</v>
      </c>
      <c r="L3388" s="10">
        <v>46069</v>
      </c>
      <c r="M3388" s="11">
        <v>47894</v>
      </c>
      <c r="N3388" s="11"/>
      <c r="O3388" s="11"/>
    </row>
    <row r="3389" s="2" customFormat="1" ht="30" hidden="1" customHeight="1">
      <c r="A3389" s="5" t="s">
        <v>111</v>
      </c>
      <c r="B3389" s="5" t="s">
        <v>16</v>
      </c>
      <c r="C3389" s="6">
        <v>1329001767</v>
      </c>
      <c r="D3389" s="7" t="s">
        <v>3493</v>
      </c>
      <c r="E3389" s="7"/>
      <c r="F3389" s="8">
        <v>46110.175957071755</v>
      </c>
      <c r="G3389" s="8">
        <v>46110.19939519676</v>
      </c>
      <c r="H3389" s="9">
        <v>24</v>
      </c>
      <c r="I3389" s="6">
        <v>400426</v>
      </c>
      <c r="J3389" s="7" t="s">
        <v>833</v>
      </c>
      <c r="K3389" s="6">
        <v>153000112</v>
      </c>
      <c r="L3389" s="10">
        <v>46069</v>
      </c>
      <c r="M3389" s="11">
        <v>47894</v>
      </c>
      <c r="N3389" s="11"/>
      <c r="O3389" s="11"/>
    </row>
    <row r="3390" s="2" customFormat="1" ht="30" hidden="1" customHeight="1">
      <c r="A3390" s="5" t="s">
        <v>111</v>
      </c>
      <c r="B3390" s="5" t="s">
        <v>16</v>
      </c>
      <c r="C3390" s="6">
        <v>1329001767</v>
      </c>
      <c r="D3390" s="7" t="s">
        <v>3494</v>
      </c>
      <c r="E3390" s="7"/>
      <c r="F3390" s="8">
        <v>46110.175957071755</v>
      </c>
      <c r="G3390" s="8">
        <v>46110.198949270831</v>
      </c>
      <c r="H3390" s="9">
        <v>24</v>
      </c>
      <c r="I3390" s="6">
        <v>400426</v>
      </c>
      <c r="J3390" s="7" t="s">
        <v>833</v>
      </c>
      <c r="K3390" s="6">
        <v>153000112</v>
      </c>
      <c r="L3390" s="10">
        <v>46069</v>
      </c>
      <c r="M3390" s="11">
        <v>47894</v>
      </c>
      <c r="N3390" s="11"/>
      <c r="O3390" s="11"/>
    </row>
    <row r="3391" s="2" customFormat="1" ht="30" hidden="1" customHeight="1">
      <c r="A3391" s="5" t="s">
        <v>111</v>
      </c>
      <c r="B3391" s="5" t="s">
        <v>16</v>
      </c>
      <c r="C3391" s="6">
        <v>1329001767</v>
      </c>
      <c r="D3391" s="7" t="s">
        <v>3495</v>
      </c>
      <c r="E3391" s="7"/>
      <c r="F3391" s="8">
        <v>46110.175957071755</v>
      </c>
      <c r="G3391" s="8">
        <v>46110.198608472223</v>
      </c>
      <c r="H3391" s="9">
        <v>24</v>
      </c>
      <c r="I3391" s="6">
        <v>400426</v>
      </c>
      <c r="J3391" s="7" t="s">
        <v>833</v>
      </c>
      <c r="K3391" s="6">
        <v>153000112</v>
      </c>
      <c r="L3391" s="10">
        <v>46069</v>
      </c>
      <c r="M3391" s="11">
        <v>47894</v>
      </c>
      <c r="N3391" s="11"/>
      <c r="O3391" s="11"/>
    </row>
    <row r="3392" s="2" customFormat="1" ht="30" hidden="1" customHeight="1">
      <c r="A3392" s="5" t="s">
        <v>111</v>
      </c>
      <c r="B3392" s="5" t="s">
        <v>16</v>
      </c>
      <c r="C3392" s="6">
        <v>1329001767</v>
      </c>
      <c r="D3392" s="7" t="s">
        <v>3496</v>
      </c>
      <c r="E3392" s="7"/>
      <c r="F3392" s="8">
        <v>46110.175957071755</v>
      </c>
      <c r="G3392" s="8">
        <v>46110.198247002314</v>
      </c>
      <c r="H3392" s="9">
        <v>24</v>
      </c>
      <c r="I3392" s="6">
        <v>400426</v>
      </c>
      <c r="J3392" s="7" t="s">
        <v>833</v>
      </c>
      <c r="K3392" s="6">
        <v>153000112</v>
      </c>
      <c r="L3392" s="10">
        <v>46069</v>
      </c>
      <c r="M3392" s="11">
        <v>47894</v>
      </c>
      <c r="N3392" s="11"/>
      <c r="O3392" s="11"/>
    </row>
    <row r="3393" s="2" customFormat="1" ht="30" hidden="1" customHeight="1">
      <c r="A3393" s="5" t="s">
        <v>111</v>
      </c>
      <c r="B3393" s="5" t="s">
        <v>16</v>
      </c>
      <c r="C3393" s="6">
        <v>1329001767</v>
      </c>
      <c r="D3393" s="7" t="s">
        <v>3497</v>
      </c>
      <c r="E3393" s="7"/>
      <c r="F3393" s="8">
        <v>46110.175957071755</v>
      </c>
      <c r="G3393" s="8">
        <v>46110.197887557872</v>
      </c>
      <c r="H3393" s="9">
        <v>24</v>
      </c>
      <c r="I3393" s="6">
        <v>400426</v>
      </c>
      <c r="J3393" s="7" t="s">
        <v>833</v>
      </c>
      <c r="K3393" s="6">
        <v>153000112</v>
      </c>
      <c r="L3393" s="10">
        <v>46069</v>
      </c>
      <c r="M3393" s="11">
        <v>47894</v>
      </c>
      <c r="N3393" s="11"/>
      <c r="O3393" s="11"/>
    </row>
    <row r="3394" s="2" customFormat="1" ht="30" hidden="1" customHeight="1">
      <c r="A3394" s="5" t="s">
        <v>111</v>
      </c>
      <c r="B3394" s="5" t="s">
        <v>16</v>
      </c>
      <c r="C3394" s="6">
        <v>1329001767</v>
      </c>
      <c r="D3394" s="7" t="s">
        <v>3498</v>
      </c>
      <c r="E3394" s="7"/>
      <c r="F3394" s="8">
        <v>46110.175957071755</v>
      </c>
      <c r="G3394" s="8">
        <v>46110.197531273145</v>
      </c>
      <c r="H3394" s="9">
        <v>24</v>
      </c>
      <c r="I3394" s="6">
        <v>400426</v>
      </c>
      <c r="J3394" s="7" t="s">
        <v>833</v>
      </c>
      <c r="K3394" s="6">
        <v>153000112</v>
      </c>
      <c r="L3394" s="10">
        <v>46069</v>
      </c>
      <c r="M3394" s="11">
        <v>47894</v>
      </c>
      <c r="N3394" s="11"/>
      <c r="O3394" s="11"/>
    </row>
    <row r="3395" s="2" customFormat="1" ht="30" hidden="1" customHeight="1">
      <c r="A3395" s="5" t="s">
        <v>111</v>
      </c>
      <c r="B3395" s="5" t="s">
        <v>16</v>
      </c>
      <c r="C3395" s="6">
        <v>1329001767</v>
      </c>
      <c r="D3395" s="7" t="s">
        <v>3499</v>
      </c>
      <c r="E3395" s="7"/>
      <c r="F3395" s="8">
        <v>46110.175957071755</v>
      </c>
      <c r="G3395" s="8">
        <v>46110.197161168981</v>
      </c>
      <c r="H3395" s="9">
        <v>24</v>
      </c>
      <c r="I3395" s="6">
        <v>400426</v>
      </c>
      <c r="J3395" s="7" t="s">
        <v>833</v>
      </c>
      <c r="K3395" s="6">
        <v>153000112</v>
      </c>
      <c r="L3395" s="10">
        <v>46069</v>
      </c>
      <c r="M3395" s="11">
        <v>47894</v>
      </c>
      <c r="N3395" s="11"/>
      <c r="O3395" s="11"/>
    </row>
    <row r="3396" s="2" customFormat="1" ht="30" hidden="1" customHeight="1">
      <c r="A3396" s="5" t="s">
        <v>111</v>
      </c>
      <c r="B3396" s="5" t="s">
        <v>16</v>
      </c>
      <c r="C3396" s="6">
        <v>1329001767</v>
      </c>
      <c r="D3396" s="7" t="s">
        <v>3500</v>
      </c>
      <c r="E3396" s="7"/>
      <c r="F3396" s="8">
        <v>46110.175957071755</v>
      </c>
      <c r="G3396" s="8">
        <v>46110.196577546296</v>
      </c>
      <c r="H3396" s="9">
        <v>24</v>
      </c>
      <c r="I3396" s="6">
        <v>400426</v>
      </c>
      <c r="J3396" s="7" t="s">
        <v>833</v>
      </c>
      <c r="K3396" s="6">
        <v>153000112</v>
      </c>
      <c r="L3396" s="10">
        <v>46069</v>
      </c>
      <c r="M3396" s="11">
        <v>47894</v>
      </c>
      <c r="N3396" s="11"/>
      <c r="O3396" s="11"/>
    </row>
    <row r="3397" s="2" customFormat="1" ht="30" hidden="1" customHeight="1">
      <c r="A3397" s="5" t="s">
        <v>111</v>
      </c>
      <c r="B3397" s="5" t="s">
        <v>16</v>
      </c>
      <c r="C3397" s="6">
        <v>1329001767</v>
      </c>
      <c r="D3397" s="7" t="s">
        <v>3501</v>
      </c>
      <c r="E3397" s="7"/>
      <c r="F3397" s="8">
        <v>46110.175957071755</v>
      </c>
      <c r="G3397" s="8">
        <v>46110.195411296292</v>
      </c>
      <c r="H3397" s="9">
        <v>24</v>
      </c>
      <c r="I3397" s="6">
        <v>400426</v>
      </c>
      <c r="J3397" s="7" t="s">
        <v>833</v>
      </c>
      <c r="K3397" s="6">
        <v>153000113</v>
      </c>
      <c r="L3397" s="10">
        <v>46069</v>
      </c>
      <c r="M3397" s="11">
        <v>47894</v>
      </c>
      <c r="N3397" s="11"/>
      <c r="O3397" s="11"/>
    </row>
    <row r="3398" s="2" customFormat="1" ht="30" hidden="1" customHeight="1">
      <c r="A3398" s="5" t="s">
        <v>111</v>
      </c>
      <c r="B3398" s="5" t="s">
        <v>16</v>
      </c>
      <c r="C3398" s="6">
        <v>1329001767</v>
      </c>
      <c r="D3398" s="7" t="s">
        <v>3502</v>
      </c>
      <c r="E3398" s="7"/>
      <c r="F3398" s="8">
        <v>46110.175957071755</v>
      </c>
      <c r="G3398" s="8">
        <v>46110.19497960648</v>
      </c>
      <c r="H3398" s="9">
        <v>24</v>
      </c>
      <c r="I3398" s="6">
        <v>400426</v>
      </c>
      <c r="J3398" s="7" t="s">
        <v>833</v>
      </c>
      <c r="K3398" s="6">
        <v>153000112</v>
      </c>
      <c r="L3398" s="10">
        <v>46069</v>
      </c>
      <c r="M3398" s="11">
        <v>47894</v>
      </c>
      <c r="N3398" s="11"/>
      <c r="O3398" s="11"/>
    </row>
    <row r="3399" s="2" customFormat="1" ht="30" hidden="1" customHeight="1">
      <c r="A3399" s="5" t="s">
        <v>111</v>
      </c>
      <c r="B3399" s="5" t="s">
        <v>16</v>
      </c>
      <c r="C3399" s="6">
        <v>1329001767</v>
      </c>
      <c r="D3399" s="7" t="s">
        <v>3503</v>
      </c>
      <c r="E3399" s="7"/>
      <c r="F3399" s="8">
        <v>46110.175957071755</v>
      </c>
      <c r="G3399" s="8">
        <v>46110.194563506942</v>
      </c>
      <c r="H3399" s="9">
        <v>24</v>
      </c>
      <c r="I3399" s="6">
        <v>400426</v>
      </c>
      <c r="J3399" s="7" t="s">
        <v>833</v>
      </c>
      <c r="K3399" s="6">
        <v>153000112</v>
      </c>
      <c r="L3399" s="10">
        <v>46069</v>
      </c>
      <c r="M3399" s="11">
        <v>47894</v>
      </c>
      <c r="N3399" s="11"/>
      <c r="O3399" s="11"/>
    </row>
    <row r="3400" s="2" customFormat="1" ht="30" hidden="1" customHeight="1">
      <c r="A3400" s="5" t="s">
        <v>111</v>
      </c>
      <c r="B3400" s="5" t="s">
        <v>16</v>
      </c>
      <c r="C3400" s="6">
        <v>1329001767</v>
      </c>
      <c r="D3400" s="7" t="s">
        <v>3504</v>
      </c>
      <c r="E3400" s="7"/>
      <c r="F3400" s="8">
        <v>46110.175957071755</v>
      </c>
      <c r="G3400" s="8">
        <v>46110.193775914347</v>
      </c>
      <c r="H3400" s="9">
        <v>24</v>
      </c>
      <c r="I3400" s="6">
        <v>400426</v>
      </c>
      <c r="J3400" s="7" t="s">
        <v>833</v>
      </c>
      <c r="K3400" s="6">
        <v>153000113</v>
      </c>
      <c r="L3400" s="10">
        <v>46069</v>
      </c>
      <c r="M3400" s="11">
        <v>47894</v>
      </c>
      <c r="N3400" s="11"/>
      <c r="O3400" s="11"/>
    </row>
    <row r="3401" s="2" customFormat="1" ht="30" hidden="1" customHeight="1">
      <c r="A3401" s="5" t="s">
        <v>111</v>
      </c>
      <c r="B3401" s="5" t="s">
        <v>16</v>
      </c>
      <c r="C3401" s="6">
        <v>1329001767</v>
      </c>
      <c r="D3401" s="7" t="s">
        <v>3505</v>
      </c>
      <c r="E3401" s="7"/>
      <c r="F3401" s="8">
        <v>46110.175957071755</v>
      </c>
      <c r="G3401" s="8">
        <v>46110.19332244213</v>
      </c>
      <c r="H3401" s="9">
        <v>24</v>
      </c>
      <c r="I3401" s="6">
        <v>400426</v>
      </c>
      <c r="J3401" s="7" t="s">
        <v>833</v>
      </c>
      <c r="K3401" s="6">
        <v>153000112</v>
      </c>
      <c r="L3401" s="10"/>
      <c r="M3401" s="11">
        <v>47894</v>
      </c>
      <c r="N3401" s="11"/>
      <c r="O3401" s="11"/>
    </row>
    <row r="3402" s="2" customFormat="1" ht="30" hidden="1" customHeight="1">
      <c r="A3402" s="5" t="s">
        <v>111</v>
      </c>
      <c r="B3402" s="5" t="s">
        <v>16</v>
      </c>
      <c r="C3402" s="6">
        <v>1329001767</v>
      </c>
      <c r="D3402" s="7" t="s">
        <v>3506</v>
      </c>
      <c r="E3402" s="7"/>
      <c r="F3402" s="8">
        <v>46110.175957071755</v>
      </c>
      <c r="G3402" s="8">
        <v>46110.195982384255</v>
      </c>
      <c r="H3402" s="9">
        <v>24</v>
      </c>
      <c r="I3402" s="6">
        <v>400426</v>
      </c>
      <c r="J3402" s="7" t="s">
        <v>833</v>
      </c>
      <c r="K3402" s="6">
        <v>153000112</v>
      </c>
      <c r="L3402" s="10">
        <v>46069</v>
      </c>
      <c r="M3402" s="11">
        <v>47894</v>
      </c>
      <c r="N3402" s="11"/>
      <c r="O3402" s="11"/>
    </row>
    <row r="3403" s="2" customFormat="1" ht="30" hidden="1" customHeight="1">
      <c r="A3403" s="5" t="s">
        <v>111</v>
      </c>
      <c r="B3403" s="5" t="s">
        <v>16</v>
      </c>
      <c r="C3403" s="6">
        <v>1329001767</v>
      </c>
      <c r="D3403" s="7" t="s">
        <v>3507</v>
      </c>
      <c r="E3403" s="7"/>
      <c r="F3403" s="8">
        <v>46110.175957071755</v>
      </c>
      <c r="G3403" s="8">
        <v>46110.194165810186</v>
      </c>
      <c r="H3403" s="9">
        <v>24</v>
      </c>
      <c r="I3403" s="6">
        <v>400426</v>
      </c>
      <c r="J3403" s="7" t="s">
        <v>833</v>
      </c>
      <c r="K3403" s="6">
        <v>153000112</v>
      </c>
      <c r="L3403" s="10">
        <v>46069</v>
      </c>
      <c r="M3403" s="11">
        <v>47894</v>
      </c>
      <c r="N3403" s="11"/>
      <c r="O3403" s="11"/>
    </row>
    <row r="3404" s="2" customFormat="1" ht="30" hidden="1" customHeight="1">
      <c r="A3404" s="5" t="s">
        <v>111</v>
      </c>
      <c r="B3404" s="5" t="s">
        <v>16</v>
      </c>
      <c r="C3404" s="6">
        <v>1329001767</v>
      </c>
      <c r="D3404" s="7" t="s">
        <v>3508</v>
      </c>
      <c r="E3404" s="7"/>
      <c r="F3404" s="8">
        <v>46110.175957071755</v>
      </c>
      <c r="G3404" s="8">
        <v>46110.201420567129</v>
      </c>
      <c r="H3404" s="9">
        <v>24</v>
      </c>
      <c r="I3404" s="6">
        <v>400426</v>
      </c>
      <c r="J3404" s="7" t="s">
        <v>833</v>
      </c>
      <c r="K3404" s="6">
        <v>153000112</v>
      </c>
      <c r="L3404" s="10">
        <v>46069</v>
      </c>
      <c r="M3404" s="11">
        <v>47894</v>
      </c>
      <c r="N3404" s="11"/>
      <c r="O3404" s="11"/>
    </row>
    <row r="3405" s="2" customFormat="1" ht="30" hidden="1" customHeight="1">
      <c r="A3405" s="5" t="s">
        <v>111</v>
      </c>
      <c r="B3405" s="5" t="s">
        <v>16</v>
      </c>
      <c r="C3405" s="6">
        <v>1329001767</v>
      </c>
      <c r="D3405" s="7" t="s">
        <v>3509</v>
      </c>
      <c r="E3405" s="7"/>
      <c r="F3405" s="8">
        <v>46110.175957071755</v>
      </c>
      <c r="G3405" s="8">
        <v>46110.201143356477</v>
      </c>
      <c r="H3405" s="9">
        <v>24</v>
      </c>
      <c r="I3405" s="6">
        <v>400426</v>
      </c>
      <c r="J3405" s="7" t="s">
        <v>833</v>
      </c>
      <c r="K3405" s="6">
        <v>153000112</v>
      </c>
      <c r="L3405" s="10">
        <v>46069</v>
      </c>
      <c r="M3405" s="11">
        <v>47894</v>
      </c>
      <c r="N3405" s="11"/>
      <c r="O3405" s="11"/>
    </row>
    <row r="3406" s="2" customFormat="1" ht="30" hidden="1" customHeight="1">
      <c r="A3406" s="5" t="s">
        <v>111</v>
      </c>
      <c r="B3406" s="5" t="s">
        <v>16</v>
      </c>
      <c r="C3406" s="6">
        <v>1329001767</v>
      </c>
      <c r="D3406" s="7" t="s">
        <v>3510</v>
      </c>
      <c r="E3406" s="7"/>
      <c r="F3406" s="8">
        <v>46110.175957071755</v>
      </c>
      <c r="G3406" s="8">
        <v>46110.200835289354</v>
      </c>
      <c r="H3406" s="9">
        <v>24</v>
      </c>
      <c r="I3406" s="6">
        <v>400426</v>
      </c>
      <c r="J3406" s="7" t="s">
        <v>833</v>
      </c>
      <c r="K3406" s="6">
        <v>153000112</v>
      </c>
      <c r="L3406" s="10">
        <v>46069</v>
      </c>
      <c r="M3406" s="11">
        <v>47894</v>
      </c>
      <c r="N3406" s="11"/>
      <c r="O3406" s="11"/>
    </row>
    <row r="3407" s="2" customFormat="1" ht="30" hidden="1" customHeight="1">
      <c r="A3407" s="5" t="s">
        <v>15</v>
      </c>
      <c r="B3407" s="5" t="s">
        <v>16</v>
      </c>
      <c r="C3407" s="6">
        <v>1329001769</v>
      </c>
      <c r="D3407" s="7" t="s">
        <v>3511</v>
      </c>
      <c r="E3407" s="7"/>
      <c r="F3407" s="8">
        <v>46110.315729502312</v>
      </c>
      <c r="G3407" s="8">
        <v>46110.399071874999</v>
      </c>
      <c r="H3407" s="9">
        <v>52</v>
      </c>
      <c r="I3407" s="6">
        <v>400390</v>
      </c>
      <c r="J3407" s="7" t="s">
        <v>1995</v>
      </c>
      <c r="K3407" s="6">
        <v>153000191</v>
      </c>
      <c r="L3407" s="10"/>
      <c r="M3407" s="11">
        <v>47922</v>
      </c>
      <c r="N3407" s="11">
        <v>46110</v>
      </c>
      <c r="O3407" s="11">
        <v>46110</v>
      </c>
    </row>
    <row r="3408" s="2" customFormat="1" ht="30" hidden="1" customHeight="1">
      <c r="A3408" s="5" t="s">
        <v>15</v>
      </c>
      <c r="B3408" s="5" t="s">
        <v>16</v>
      </c>
      <c r="C3408" s="6">
        <v>1329001769</v>
      </c>
      <c r="D3408" s="7" t="s">
        <v>3512</v>
      </c>
      <c r="E3408" s="7"/>
      <c r="F3408" s="8">
        <v>46110.315729502312</v>
      </c>
      <c r="G3408" s="8">
        <v>46110.389810891204</v>
      </c>
      <c r="H3408" s="9">
        <v>24</v>
      </c>
      <c r="I3408" s="6">
        <v>400426</v>
      </c>
      <c r="J3408" s="7" t="s">
        <v>833</v>
      </c>
      <c r="K3408" s="6">
        <v>153000113</v>
      </c>
      <c r="L3408" s="10">
        <v>46069</v>
      </c>
      <c r="M3408" s="11">
        <v>47894</v>
      </c>
      <c r="N3408" s="11">
        <v>46110</v>
      </c>
      <c r="O3408" s="11">
        <v>46110</v>
      </c>
    </row>
    <row r="3409" s="2" customFormat="1" ht="30" hidden="1" customHeight="1">
      <c r="A3409" s="5" t="s">
        <v>15</v>
      </c>
      <c r="B3409" s="5" t="s">
        <v>16</v>
      </c>
      <c r="C3409" s="6">
        <v>1329001769</v>
      </c>
      <c r="D3409" s="7" t="s">
        <v>3513</v>
      </c>
      <c r="E3409" s="7"/>
      <c r="F3409" s="8">
        <v>46110.315729502312</v>
      </c>
      <c r="G3409" s="8">
        <v>46110.392225289354</v>
      </c>
      <c r="H3409" s="9">
        <v>24</v>
      </c>
      <c r="I3409" s="6">
        <v>400426</v>
      </c>
      <c r="J3409" s="7" t="s">
        <v>833</v>
      </c>
      <c r="K3409" s="6">
        <v>153000113</v>
      </c>
      <c r="L3409" s="10">
        <v>46069</v>
      </c>
      <c r="M3409" s="11">
        <v>47894</v>
      </c>
      <c r="N3409" s="11">
        <v>46110</v>
      </c>
      <c r="O3409" s="11">
        <v>46110</v>
      </c>
    </row>
    <row r="3410" s="2" customFormat="1" ht="30" hidden="1" customHeight="1">
      <c r="A3410" s="5" t="s">
        <v>15</v>
      </c>
      <c r="B3410" s="5" t="s">
        <v>16</v>
      </c>
      <c r="C3410" s="6">
        <v>1329001769</v>
      </c>
      <c r="D3410" s="7" t="s">
        <v>3514</v>
      </c>
      <c r="E3410" s="7"/>
      <c r="F3410" s="8">
        <v>46110.315729502312</v>
      </c>
      <c r="G3410" s="8">
        <v>46110.390223148148</v>
      </c>
      <c r="H3410" s="9">
        <v>24</v>
      </c>
      <c r="I3410" s="6">
        <v>400426</v>
      </c>
      <c r="J3410" s="7" t="s">
        <v>833</v>
      </c>
      <c r="K3410" s="6">
        <v>153000113</v>
      </c>
      <c r="L3410" s="10">
        <v>46069</v>
      </c>
      <c r="M3410" s="11">
        <v>47894</v>
      </c>
      <c r="N3410" s="11">
        <v>46110</v>
      </c>
      <c r="O3410" s="11">
        <v>46110</v>
      </c>
    </row>
    <row r="3411" s="2" customFormat="1" ht="30" hidden="1" customHeight="1">
      <c r="A3411" s="5" t="s">
        <v>15</v>
      </c>
      <c r="B3411" s="5" t="s">
        <v>16</v>
      </c>
      <c r="C3411" s="6">
        <v>1329001769</v>
      </c>
      <c r="D3411" s="7" t="s">
        <v>3515</v>
      </c>
      <c r="E3411" s="7"/>
      <c r="F3411" s="8">
        <v>46110.315729502312</v>
      </c>
      <c r="G3411" s="8">
        <v>46110.394185289348</v>
      </c>
      <c r="H3411" s="9">
        <v>24</v>
      </c>
      <c r="I3411" s="6">
        <v>400426</v>
      </c>
      <c r="J3411" s="7" t="s">
        <v>833</v>
      </c>
      <c r="K3411" s="6">
        <v>153000113</v>
      </c>
      <c r="L3411" s="10"/>
      <c r="M3411" s="11">
        <v>47894</v>
      </c>
      <c r="N3411" s="11">
        <v>46110</v>
      </c>
      <c r="O3411" s="11">
        <v>46110</v>
      </c>
    </row>
    <row r="3412" s="2" customFormat="1" ht="30" hidden="1" customHeight="1">
      <c r="A3412" s="5" t="s">
        <v>15</v>
      </c>
      <c r="B3412" s="5" t="s">
        <v>16</v>
      </c>
      <c r="C3412" s="6">
        <v>1329001769</v>
      </c>
      <c r="D3412" s="7" t="s">
        <v>3516</v>
      </c>
      <c r="E3412" s="7"/>
      <c r="F3412" s="8">
        <v>46110.315729502312</v>
      </c>
      <c r="G3412" s="8">
        <v>46110.394048576389</v>
      </c>
      <c r="H3412" s="9">
        <v>24</v>
      </c>
      <c r="I3412" s="6">
        <v>400426</v>
      </c>
      <c r="J3412" s="7" t="s">
        <v>833</v>
      </c>
      <c r="K3412" s="6">
        <v>153000113</v>
      </c>
      <c r="L3412" s="10"/>
      <c r="M3412" s="11">
        <v>47894</v>
      </c>
      <c r="N3412" s="11">
        <v>46110</v>
      </c>
      <c r="O3412" s="11">
        <v>46110</v>
      </c>
    </row>
    <row r="3413" s="2" customFormat="1" ht="30" hidden="1" customHeight="1">
      <c r="A3413" s="5" t="s">
        <v>15</v>
      </c>
      <c r="B3413" s="5" t="s">
        <v>16</v>
      </c>
      <c r="C3413" s="6">
        <v>1329001769</v>
      </c>
      <c r="D3413" s="7" t="s">
        <v>3517</v>
      </c>
      <c r="E3413" s="7"/>
      <c r="F3413" s="8">
        <v>46110.315729502312</v>
      </c>
      <c r="G3413" s="8">
        <v>46110.393922314812</v>
      </c>
      <c r="H3413" s="9">
        <v>24</v>
      </c>
      <c r="I3413" s="6">
        <v>400426</v>
      </c>
      <c r="J3413" s="7" t="s">
        <v>833</v>
      </c>
      <c r="K3413" s="6">
        <v>153000113</v>
      </c>
      <c r="L3413" s="10"/>
      <c r="M3413" s="11">
        <v>47894</v>
      </c>
      <c r="N3413" s="11">
        <v>46110</v>
      </c>
      <c r="O3413" s="11">
        <v>46110</v>
      </c>
    </row>
    <row r="3414" s="2" customFormat="1" ht="30" hidden="1" customHeight="1">
      <c r="A3414" s="5" t="s">
        <v>15</v>
      </c>
      <c r="B3414" s="5" t="s">
        <v>16</v>
      </c>
      <c r="C3414" s="6">
        <v>1329001769</v>
      </c>
      <c r="D3414" s="7" t="s">
        <v>3518</v>
      </c>
      <c r="E3414" s="7"/>
      <c r="F3414" s="8">
        <v>46110.315729502312</v>
      </c>
      <c r="G3414" s="8">
        <v>46110.393792800925</v>
      </c>
      <c r="H3414" s="9">
        <v>24</v>
      </c>
      <c r="I3414" s="6">
        <v>400426</v>
      </c>
      <c r="J3414" s="7" t="s">
        <v>833</v>
      </c>
      <c r="K3414" s="6">
        <v>153000113</v>
      </c>
      <c r="L3414" s="10"/>
      <c r="M3414" s="11">
        <v>47894</v>
      </c>
      <c r="N3414" s="11">
        <v>46110</v>
      </c>
      <c r="O3414" s="11">
        <v>46110</v>
      </c>
    </row>
    <row r="3415" s="2" customFormat="1" ht="30" hidden="1" customHeight="1">
      <c r="A3415" s="5" t="s">
        <v>15</v>
      </c>
      <c r="B3415" s="5" t="s">
        <v>16</v>
      </c>
      <c r="C3415" s="6">
        <v>1329001769</v>
      </c>
      <c r="D3415" s="7" t="s">
        <v>3519</v>
      </c>
      <c r="E3415" s="7"/>
      <c r="F3415" s="8">
        <v>46110.315729502312</v>
      </c>
      <c r="G3415" s="8">
        <v>46110.393614895831</v>
      </c>
      <c r="H3415" s="9">
        <v>24</v>
      </c>
      <c r="I3415" s="6">
        <v>400426</v>
      </c>
      <c r="J3415" s="7" t="s">
        <v>833</v>
      </c>
      <c r="K3415" s="6">
        <v>153000113</v>
      </c>
      <c r="L3415" s="10"/>
      <c r="M3415" s="11">
        <v>47894</v>
      </c>
      <c r="N3415" s="11">
        <v>46110</v>
      </c>
      <c r="O3415" s="11">
        <v>46110</v>
      </c>
    </row>
    <row r="3416" s="2" customFormat="1" ht="30" hidden="1" customHeight="1">
      <c r="A3416" s="5" t="s">
        <v>15</v>
      </c>
      <c r="B3416" s="5" t="s">
        <v>16</v>
      </c>
      <c r="C3416" s="6">
        <v>1329001769</v>
      </c>
      <c r="D3416" s="7" t="s">
        <v>3520</v>
      </c>
      <c r="E3416" s="7"/>
      <c r="F3416" s="8">
        <v>46110.315729502312</v>
      </c>
      <c r="G3416" s="8">
        <v>46110.393516550925</v>
      </c>
      <c r="H3416" s="9">
        <v>24</v>
      </c>
      <c r="I3416" s="6">
        <v>400426</v>
      </c>
      <c r="J3416" s="7" t="s">
        <v>833</v>
      </c>
      <c r="K3416" s="6">
        <v>153000113</v>
      </c>
      <c r="L3416" s="10"/>
      <c r="M3416" s="11">
        <v>47894</v>
      </c>
      <c r="N3416" s="11">
        <v>46110</v>
      </c>
      <c r="O3416" s="11">
        <v>46110</v>
      </c>
    </row>
    <row r="3417" s="2" customFormat="1" ht="30" hidden="1" customHeight="1">
      <c r="A3417" s="5" t="s">
        <v>15</v>
      </c>
      <c r="B3417" s="5" t="s">
        <v>16</v>
      </c>
      <c r="C3417" s="6">
        <v>1329001769</v>
      </c>
      <c r="D3417" s="7" t="s">
        <v>3521</v>
      </c>
      <c r="E3417" s="7"/>
      <c r="F3417" s="8">
        <v>46110.315729502312</v>
      </c>
      <c r="G3417" s="8">
        <v>46110.392908483795</v>
      </c>
      <c r="H3417" s="9">
        <v>24</v>
      </c>
      <c r="I3417" s="6">
        <v>400426</v>
      </c>
      <c r="J3417" s="7" t="s">
        <v>833</v>
      </c>
      <c r="K3417" s="6">
        <v>153000113</v>
      </c>
      <c r="L3417" s="10"/>
      <c r="M3417" s="11">
        <v>47894</v>
      </c>
      <c r="N3417" s="11">
        <v>46110</v>
      </c>
      <c r="O3417" s="11">
        <v>46110</v>
      </c>
    </row>
    <row r="3418" s="2" customFormat="1" ht="30" hidden="1" customHeight="1">
      <c r="A3418" s="5" t="s">
        <v>15</v>
      </c>
      <c r="B3418" s="5" t="s">
        <v>16</v>
      </c>
      <c r="C3418" s="6">
        <v>1329001769</v>
      </c>
      <c r="D3418" s="7" t="s">
        <v>3522</v>
      </c>
      <c r="E3418" s="7"/>
      <c r="F3418" s="8">
        <v>46110.315729502312</v>
      </c>
      <c r="G3418" s="8">
        <v>46110.392798368055</v>
      </c>
      <c r="H3418" s="9">
        <v>24</v>
      </c>
      <c r="I3418" s="6">
        <v>400426</v>
      </c>
      <c r="J3418" s="7" t="s">
        <v>833</v>
      </c>
      <c r="K3418" s="6">
        <v>153000113</v>
      </c>
      <c r="L3418" s="10"/>
      <c r="M3418" s="11">
        <v>47894</v>
      </c>
      <c r="N3418" s="11">
        <v>46110</v>
      </c>
      <c r="O3418" s="11">
        <v>46110</v>
      </c>
    </row>
    <row r="3419" s="2" customFormat="1" ht="30" hidden="1" customHeight="1">
      <c r="A3419" s="5" t="s">
        <v>15</v>
      </c>
      <c r="B3419" s="5" t="s">
        <v>16</v>
      </c>
      <c r="C3419" s="6">
        <v>1329001769</v>
      </c>
      <c r="D3419" s="7" t="s">
        <v>3523</v>
      </c>
      <c r="E3419" s="7"/>
      <c r="F3419" s="8">
        <v>46110.315729502312</v>
      </c>
      <c r="G3419" s="8">
        <v>46110.392652939816</v>
      </c>
      <c r="H3419" s="9">
        <v>24</v>
      </c>
      <c r="I3419" s="6">
        <v>400426</v>
      </c>
      <c r="J3419" s="7" t="s">
        <v>833</v>
      </c>
      <c r="K3419" s="6">
        <v>153000113</v>
      </c>
      <c r="L3419" s="10"/>
      <c r="M3419" s="11">
        <v>47894</v>
      </c>
      <c r="N3419" s="11">
        <v>46110</v>
      </c>
      <c r="O3419" s="11">
        <v>46110</v>
      </c>
    </row>
    <row r="3420" s="2" customFormat="1" ht="30" hidden="1" customHeight="1">
      <c r="A3420" s="5" t="s">
        <v>15</v>
      </c>
      <c r="B3420" s="5" t="s">
        <v>16</v>
      </c>
      <c r="C3420" s="6">
        <v>1329001769</v>
      </c>
      <c r="D3420" s="7" t="s">
        <v>3524</v>
      </c>
      <c r="E3420" s="7"/>
      <c r="F3420" s="8">
        <v>46110.315729502312</v>
      </c>
      <c r="G3420" s="8">
        <v>46110.392556342587</v>
      </c>
      <c r="H3420" s="9">
        <v>24</v>
      </c>
      <c r="I3420" s="6">
        <v>400426</v>
      </c>
      <c r="J3420" s="7" t="s">
        <v>833</v>
      </c>
      <c r="K3420" s="6">
        <v>153000113</v>
      </c>
      <c r="L3420" s="10"/>
      <c r="M3420" s="11">
        <v>47894</v>
      </c>
      <c r="N3420" s="11">
        <v>46110</v>
      </c>
      <c r="O3420" s="11">
        <v>46110</v>
      </c>
    </row>
    <row r="3421" s="2" customFormat="1" ht="30" hidden="1" customHeight="1">
      <c r="A3421" s="5" t="s">
        <v>15</v>
      </c>
      <c r="B3421" s="5" t="s">
        <v>16</v>
      </c>
      <c r="C3421" s="6">
        <v>1329001769</v>
      </c>
      <c r="D3421" s="7" t="s">
        <v>3525</v>
      </c>
      <c r="E3421" s="7"/>
      <c r="F3421" s="8">
        <v>46110.315729502312</v>
      </c>
      <c r="G3421" s="8">
        <v>46110.392437696755</v>
      </c>
      <c r="H3421" s="9">
        <v>24</v>
      </c>
      <c r="I3421" s="6">
        <v>400426</v>
      </c>
      <c r="J3421" s="7" t="s">
        <v>833</v>
      </c>
      <c r="K3421" s="6">
        <v>153000113</v>
      </c>
      <c r="L3421" s="10">
        <v>46069</v>
      </c>
      <c r="M3421" s="11">
        <v>47894</v>
      </c>
      <c r="N3421" s="11">
        <v>46110</v>
      </c>
      <c r="O3421" s="11">
        <v>46110</v>
      </c>
    </row>
    <row r="3422" s="2" customFormat="1" ht="30" hidden="1" customHeight="1">
      <c r="A3422" s="5" t="s">
        <v>15</v>
      </c>
      <c r="B3422" s="5" t="s">
        <v>16</v>
      </c>
      <c r="C3422" s="6">
        <v>1329001769</v>
      </c>
      <c r="D3422" s="7" t="s">
        <v>3526</v>
      </c>
      <c r="E3422" s="7"/>
      <c r="F3422" s="8">
        <v>46110.315729502312</v>
      </c>
      <c r="G3422" s="8">
        <v>46110.392330462964</v>
      </c>
      <c r="H3422" s="9">
        <v>24</v>
      </c>
      <c r="I3422" s="6">
        <v>400426</v>
      </c>
      <c r="J3422" s="7" t="s">
        <v>833</v>
      </c>
      <c r="K3422" s="6">
        <v>153000113</v>
      </c>
      <c r="L3422" s="10">
        <v>46069</v>
      </c>
      <c r="M3422" s="11">
        <v>47894</v>
      </c>
      <c r="N3422" s="11">
        <v>46110</v>
      </c>
      <c r="O3422" s="11">
        <v>46110</v>
      </c>
    </row>
    <row r="3423" s="2" customFormat="1" ht="30" hidden="1" customHeight="1">
      <c r="A3423" s="5" t="s">
        <v>15</v>
      </c>
      <c r="B3423" s="5" t="s">
        <v>16</v>
      </c>
      <c r="C3423" s="6">
        <v>1329001769</v>
      </c>
      <c r="D3423" s="7" t="s">
        <v>3527</v>
      </c>
      <c r="E3423" s="7"/>
      <c r="F3423" s="8">
        <v>46110.315729502312</v>
      </c>
      <c r="G3423" s="8">
        <v>46110.393378657405</v>
      </c>
      <c r="H3423" s="9">
        <v>52</v>
      </c>
      <c r="I3423" s="6">
        <v>400396</v>
      </c>
      <c r="J3423" s="7" t="s">
        <v>170</v>
      </c>
      <c r="K3423" s="6">
        <v>153000176</v>
      </c>
      <c r="L3423" s="10">
        <v>46091</v>
      </c>
      <c r="M3423" s="11">
        <v>47916</v>
      </c>
      <c r="N3423" s="11">
        <v>46110</v>
      </c>
      <c r="O3423" s="11">
        <v>46110</v>
      </c>
    </row>
    <row r="3424" s="2" customFormat="1" ht="30" hidden="1" customHeight="1">
      <c r="A3424" s="5" t="s">
        <v>15</v>
      </c>
      <c r="B3424" s="5" t="s">
        <v>16</v>
      </c>
      <c r="C3424" s="6">
        <v>1329001769</v>
      </c>
      <c r="D3424" s="7" t="s">
        <v>3528</v>
      </c>
      <c r="E3424" s="7"/>
      <c r="F3424" s="8">
        <v>46110.315729502312</v>
      </c>
      <c r="G3424" s="8">
        <v>46110.397698912035</v>
      </c>
      <c r="H3424" s="9">
        <v>52</v>
      </c>
      <c r="I3424" s="6">
        <v>400396</v>
      </c>
      <c r="J3424" s="7" t="s">
        <v>170</v>
      </c>
      <c r="K3424" s="6">
        <v>153000176</v>
      </c>
      <c r="L3424" s="10">
        <v>46091</v>
      </c>
      <c r="M3424" s="11">
        <v>47916</v>
      </c>
      <c r="N3424" s="11">
        <v>46110</v>
      </c>
      <c r="O3424" s="11">
        <v>46110</v>
      </c>
    </row>
    <row r="3425" s="2" customFormat="1" ht="30" hidden="1" customHeight="1">
      <c r="A3425" s="5" t="s">
        <v>15</v>
      </c>
      <c r="B3425" s="5" t="s">
        <v>16</v>
      </c>
      <c r="C3425" s="6">
        <v>1329001769</v>
      </c>
      <c r="D3425" s="7" t="s">
        <v>3529</v>
      </c>
      <c r="E3425" s="7"/>
      <c r="F3425" s="8">
        <v>46110.315729502312</v>
      </c>
      <c r="G3425" s="8">
        <v>46110.397573171293</v>
      </c>
      <c r="H3425" s="9">
        <v>52</v>
      </c>
      <c r="I3425" s="6">
        <v>400396</v>
      </c>
      <c r="J3425" s="7" t="s">
        <v>170</v>
      </c>
      <c r="K3425" s="6">
        <v>153000176</v>
      </c>
      <c r="L3425" s="10">
        <v>46091</v>
      </c>
      <c r="M3425" s="11">
        <v>47916</v>
      </c>
      <c r="N3425" s="11">
        <v>46110</v>
      </c>
      <c r="O3425" s="11">
        <v>46110</v>
      </c>
    </row>
    <row r="3426" s="2" customFormat="1" ht="30" hidden="1" customHeight="1">
      <c r="A3426" s="5" t="s">
        <v>15</v>
      </c>
      <c r="B3426" s="5" t="s">
        <v>16</v>
      </c>
      <c r="C3426" s="6">
        <v>1329001769</v>
      </c>
      <c r="D3426" s="7" t="s">
        <v>3530</v>
      </c>
      <c r="E3426" s="7"/>
      <c r="F3426" s="8">
        <v>46110.315729502312</v>
      </c>
      <c r="G3426" s="8">
        <v>46110.398787928236</v>
      </c>
      <c r="H3426" s="9">
        <v>52</v>
      </c>
      <c r="I3426" s="6">
        <v>400396</v>
      </c>
      <c r="J3426" s="7" t="s">
        <v>170</v>
      </c>
      <c r="K3426" s="6">
        <v>153000176</v>
      </c>
      <c r="L3426" s="10">
        <v>46091</v>
      </c>
      <c r="M3426" s="11">
        <v>47916</v>
      </c>
      <c r="N3426" s="11">
        <v>46110</v>
      </c>
      <c r="O3426" s="11">
        <v>46110</v>
      </c>
    </row>
    <row r="3427" s="2" customFormat="1" ht="30" hidden="1" customHeight="1">
      <c r="A3427" s="5" t="s">
        <v>15</v>
      </c>
      <c r="B3427" s="5" t="s">
        <v>16</v>
      </c>
      <c r="C3427" s="6">
        <v>1329001769</v>
      </c>
      <c r="D3427" s="7" t="s">
        <v>3531</v>
      </c>
      <c r="E3427" s="7"/>
      <c r="F3427" s="8">
        <v>46110.315729502312</v>
      </c>
      <c r="G3427" s="8">
        <v>46110.396049074072</v>
      </c>
      <c r="H3427" s="9">
        <v>52</v>
      </c>
      <c r="I3427" s="6">
        <v>400396</v>
      </c>
      <c r="J3427" s="7" t="s">
        <v>170</v>
      </c>
      <c r="K3427" s="6">
        <v>153000176</v>
      </c>
      <c r="L3427" s="10">
        <v>46091</v>
      </c>
      <c r="M3427" s="11">
        <v>47916</v>
      </c>
      <c r="N3427" s="11">
        <v>46110</v>
      </c>
      <c r="O3427" s="11">
        <v>46110</v>
      </c>
    </row>
    <row r="3428" s="2" customFormat="1" ht="30" hidden="1" customHeight="1">
      <c r="A3428" s="5" t="s">
        <v>15</v>
      </c>
      <c r="B3428" s="5" t="s">
        <v>16</v>
      </c>
      <c r="C3428" s="6">
        <v>1329001769</v>
      </c>
      <c r="D3428" s="7" t="s">
        <v>3532</v>
      </c>
      <c r="E3428" s="7"/>
      <c r="F3428" s="8">
        <v>46110.315729502312</v>
      </c>
      <c r="G3428" s="8">
        <v>46110.395460960644</v>
      </c>
      <c r="H3428" s="9">
        <v>28</v>
      </c>
      <c r="I3428" s="6">
        <v>400390</v>
      </c>
      <c r="J3428" s="7" t="s">
        <v>1995</v>
      </c>
      <c r="K3428" s="6">
        <v>153000191</v>
      </c>
      <c r="L3428" s="10">
        <v>46097</v>
      </c>
      <c r="M3428" s="11">
        <v>47922</v>
      </c>
      <c r="N3428" s="11">
        <v>46110</v>
      </c>
      <c r="O3428" s="11">
        <v>46110</v>
      </c>
    </row>
    <row r="3429" s="2" customFormat="1" ht="30" hidden="1" customHeight="1">
      <c r="A3429" s="5" t="s">
        <v>15</v>
      </c>
      <c r="B3429" s="5" t="s">
        <v>16</v>
      </c>
      <c r="C3429" s="6">
        <v>1329001769</v>
      </c>
      <c r="D3429" s="7" t="s">
        <v>3533</v>
      </c>
      <c r="E3429" s="7"/>
      <c r="F3429" s="8">
        <v>46110.315729502312</v>
      </c>
      <c r="G3429" s="8">
        <v>46110.399215729165</v>
      </c>
      <c r="H3429" s="9">
        <v>52</v>
      </c>
      <c r="I3429" s="6">
        <v>400390</v>
      </c>
      <c r="J3429" s="7" t="s">
        <v>1995</v>
      </c>
      <c r="K3429" s="6">
        <v>153000191</v>
      </c>
      <c r="L3429" s="10"/>
      <c r="M3429" s="11">
        <v>47922</v>
      </c>
      <c r="N3429" s="11">
        <v>46110</v>
      </c>
      <c r="O3429" s="11">
        <v>46110</v>
      </c>
    </row>
    <row r="3430" s="2" customFormat="1" ht="30" hidden="1" customHeight="1">
      <c r="A3430" s="5" t="s">
        <v>111</v>
      </c>
      <c r="B3430" s="5" t="s">
        <v>16</v>
      </c>
      <c r="C3430" s="12" t="s">
        <v>3534</v>
      </c>
      <c r="D3430" s="7" t="s">
        <v>3535</v>
      </c>
      <c r="E3430" s="7"/>
      <c r="F3430" s="8">
        <v>46110.452863564809</v>
      </c>
      <c r="G3430" s="8">
        <v>46110.460780937501</v>
      </c>
      <c r="H3430" s="9">
        <v>4</v>
      </c>
      <c r="I3430" s="6">
        <v>400424</v>
      </c>
      <c r="J3430" s="7" t="s">
        <v>3536</v>
      </c>
      <c r="K3430" s="6">
        <v>100011035</v>
      </c>
      <c r="L3430" s="10">
        <v>46001</v>
      </c>
      <c r="M3430" s="11">
        <v>47826</v>
      </c>
      <c r="N3430" s="11"/>
      <c r="O3430" s="11"/>
    </row>
    <row r="3431" s="2" customFormat="1" ht="30" hidden="1" customHeight="1">
      <c r="A3431" s="5" t="s">
        <v>111</v>
      </c>
      <c r="B3431" s="5" t="s">
        <v>16</v>
      </c>
      <c r="C3431" s="12" t="s">
        <v>3534</v>
      </c>
      <c r="D3431" s="7" t="s">
        <v>3537</v>
      </c>
      <c r="E3431" s="7"/>
      <c r="F3431" s="8">
        <v>46110.452863564809</v>
      </c>
      <c r="G3431" s="8">
        <v>46110.463294027773</v>
      </c>
      <c r="H3431" s="9">
        <v>4</v>
      </c>
      <c r="I3431" s="6">
        <v>400424</v>
      </c>
      <c r="J3431" s="7" t="s">
        <v>3536</v>
      </c>
      <c r="K3431" s="6">
        <v>100011035</v>
      </c>
      <c r="L3431" s="10">
        <v>46001</v>
      </c>
      <c r="M3431" s="11">
        <v>47826</v>
      </c>
      <c r="N3431" s="11"/>
      <c r="O3431" s="11"/>
    </row>
    <row r="3432" s="2" customFormat="1" ht="30" hidden="1" customHeight="1">
      <c r="A3432" s="5" t="s">
        <v>111</v>
      </c>
      <c r="B3432" s="5" t="s">
        <v>16</v>
      </c>
      <c r="C3432" s="12" t="s">
        <v>3534</v>
      </c>
      <c r="D3432" s="7" t="s">
        <v>3538</v>
      </c>
      <c r="E3432" s="7"/>
      <c r="F3432" s="8">
        <v>46110.452863564809</v>
      </c>
      <c r="G3432" s="8">
        <v>46110.462963912032</v>
      </c>
      <c r="H3432" s="9">
        <v>4</v>
      </c>
      <c r="I3432" s="6">
        <v>400424</v>
      </c>
      <c r="J3432" s="7" t="s">
        <v>3536</v>
      </c>
      <c r="K3432" s="6">
        <v>100010813</v>
      </c>
      <c r="L3432" s="10"/>
      <c r="M3432" s="11">
        <v>47809</v>
      </c>
      <c r="N3432" s="11"/>
      <c r="O3432" s="11"/>
    </row>
    <row r="3433" s="2" customFormat="1" ht="30" hidden="1" customHeight="1">
      <c r="A3433" s="5" t="s">
        <v>111</v>
      </c>
      <c r="B3433" s="5" t="s">
        <v>16</v>
      </c>
      <c r="C3433" s="12" t="s">
        <v>3534</v>
      </c>
      <c r="D3433" s="7" t="s">
        <v>3539</v>
      </c>
      <c r="E3433" s="7"/>
      <c r="F3433" s="8">
        <v>46110.452863564809</v>
      </c>
      <c r="G3433" s="8">
        <v>46110.462569675925</v>
      </c>
      <c r="H3433" s="9">
        <v>4</v>
      </c>
      <c r="I3433" s="6">
        <v>400424</v>
      </c>
      <c r="J3433" s="7" t="s">
        <v>3536</v>
      </c>
      <c r="K3433" s="6">
        <v>100011035</v>
      </c>
      <c r="L3433" s="10"/>
      <c r="M3433" s="11">
        <v>47826</v>
      </c>
      <c r="N3433" s="11"/>
      <c r="O3433" s="11"/>
    </row>
    <row r="3434" s="2" customFormat="1" ht="30" hidden="1" customHeight="1">
      <c r="A3434" s="5" t="s">
        <v>111</v>
      </c>
      <c r="B3434" s="5" t="s">
        <v>16</v>
      </c>
      <c r="C3434" s="12" t="s">
        <v>3534</v>
      </c>
      <c r="D3434" s="7" t="s">
        <v>3540</v>
      </c>
      <c r="E3434" s="7"/>
      <c r="F3434" s="8">
        <v>46110.452863564809</v>
      </c>
      <c r="G3434" s="8">
        <v>46110.461730358795</v>
      </c>
      <c r="H3434" s="9">
        <v>4</v>
      </c>
      <c r="I3434" s="6">
        <v>400424</v>
      </c>
      <c r="J3434" s="7" t="s">
        <v>3536</v>
      </c>
      <c r="K3434" s="6">
        <v>100011035</v>
      </c>
      <c r="L3434" s="10"/>
      <c r="M3434" s="11">
        <v>47826</v>
      </c>
      <c r="N3434" s="11"/>
      <c r="O3434" s="11"/>
    </row>
    <row r="3435" s="2" customFormat="1" ht="30" hidden="1" customHeight="1">
      <c r="A3435" s="5" t="s">
        <v>111</v>
      </c>
      <c r="B3435" s="5" t="s">
        <v>16</v>
      </c>
      <c r="C3435" s="12" t="s">
        <v>3534</v>
      </c>
      <c r="D3435" s="7" t="s">
        <v>3541</v>
      </c>
      <c r="E3435" s="7"/>
      <c r="F3435" s="8">
        <v>46110.452863564809</v>
      </c>
      <c r="G3435" s="8">
        <v>46110.460339328703</v>
      </c>
      <c r="H3435" s="9">
        <v>4</v>
      </c>
      <c r="I3435" s="6">
        <v>400424</v>
      </c>
      <c r="J3435" s="7" t="s">
        <v>3536</v>
      </c>
      <c r="K3435" s="6">
        <v>100010813</v>
      </c>
      <c r="L3435" s="10"/>
      <c r="M3435" s="11">
        <v>47809</v>
      </c>
      <c r="N3435" s="11"/>
      <c r="O3435" s="11"/>
    </row>
    <row r="3436" s="2" customFormat="1" ht="30" hidden="1" customHeight="1">
      <c r="A3436" s="5" t="s">
        <v>111</v>
      </c>
      <c r="B3436" s="5" t="s">
        <v>16</v>
      </c>
      <c r="C3436" s="12" t="s">
        <v>3534</v>
      </c>
      <c r="D3436" s="7" t="s">
        <v>3542</v>
      </c>
      <c r="E3436" s="7"/>
      <c r="F3436" s="8">
        <v>46110.452863564809</v>
      </c>
      <c r="G3436" s="8">
        <v>46110.461243333331</v>
      </c>
      <c r="H3436" s="9">
        <v>4</v>
      </c>
      <c r="I3436" s="6">
        <v>400424</v>
      </c>
      <c r="J3436" s="7" t="s">
        <v>3536</v>
      </c>
      <c r="K3436" s="6">
        <v>100010813</v>
      </c>
      <c r="L3436" s="10"/>
      <c r="M3436" s="11">
        <v>47809</v>
      </c>
      <c r="N3436" s="11"/>
      <c r="O3436" s="11"/>
    </row>
    <row r="3437" s="2" customFormat="1" ht="30" hidden="1" customHeight="1">
      <c r="A3437" s="5" t="s">
        <v>111</v>
      </c>
      <c r="B3437" s="5" t="s">
        <v>16</v>
      </c>
      <c r="C3437" s="12" t="s">
        <v>3534</v>
      </c>
      <c r="D3437" s="7" t="s">
        <v>3543</v>
      </c>
      <c r="E3437" s="7"/>
      <c r="F3437" s="8">
        <v>46110.452863564809</v>
      </c>
      <c r="G3437" s="8">
        <v>46110.459331469909</v>
      </c>
      <c r="H3437" s="9">
        <v>3</v>
      </c>
      <c r="I3437" s="6">
        <v>400424</v>
      </c>
      <c r="J3437" s="7" t="s">
        <v>3536</v>
      </c>
      <c r="K3437" s="6">
        <v>100011035</v>
      </c>
      <c r="L3437" s="10">
        <v>46001</v>
      </c>
      <c r="M3437" s="11">
        <v>47826</v>
      </c>
      <c r="N3437" s="11"/>
      <c r="O3437" s="11"/>
    </row>
    <row r="3438" s="2" customFormat="1" ht="30" hidden="1" customHeight="1">
      <c r="A3438" s="5" t="s">
        <v>111</v>
      </c>
      <c r="B3438" s="5" t="s">
        <v>16</v>
      </c>
      <c r="C3438" s="12" t="s">
        <v>3534</v>
      </c>
      <c r="D3438" s="7" t="s">
        <v>3544</v>
      </c>
      <c r="E3438" s="7"/>
      <c r="F3438" s="8">
        <v>46110.452863564809</v>
      </c>
      <c r="G3438" s="8">
        <v>46110.458645162034</v>
      </c>
      <c r="H3438" s="9">
        <v>4</v>
      </c>
      <c r="I3438" s="6">
        <v>400424</v>
      </c>
      <c r="J3438" s="7" t="s">
        <v>3536</v>
      </c>
      <c r="K3438" s="6">
        <v>100010093</v>
      </c>
      <c r="L3438" s="10"/>
      <c r="M3438" s="11">
        <v>47741</v>
      </c>
      <c r="N3438" s="11"/>
      <c r="O3438" s="11"/>
    </row>
    <row r="3439" s="2" customFormat="1" ht="30" hidden="1" customHeight="1">
      <c r="A3439" s="5" t="s">
        <v>1402</v>
      </c>
      <c r="B3439" s="5" t="s">
        <v>16</v>
      </c>
      <c r="C3439" s="6">
        <v>1329001768</v>
      </c>
      <c r="D3439" s="7" t="s">
        <v>3545</v>
      </c>
      <c r="E3439" s="7"/>
      <c r="F3439" s="8">
        <v>46111.177300590272</v>
      </c>
      <c r="G3439" s="8">
        <v>46111.19329131944</v>
      </c>
      <c r="H3439" s="9">
        <v>52</v>
      </c>
      <c r="I3439" s="6">
        <v>400390</v>
      </c>
      <c r="J3439" s="7" t="s">
        <v>1995</v>
      </c>
      <c r="K3439" s="6">
        <v>153000191</v>
      </c>
      <c r="L3439" s="10"/>
      <c r="M3439" s="11">
        <v>47922</v>
      </c>
      <c r="N3439" s="11"/>
      <c r="O3439" s="11"/>
    </row>
    <row r="3440" s="2" customFormat="1" ht="30" hidden="1" customHeight="1">
      <c r="A3440" s="5" t="s">
        <v>1402</v>
      </c>
      <c r="B3440" s="5" t="s">
        <v>16</v>
      </c>
      <c r="C3440" s="6">
        <v>1329001768</v>
      </c>
      <c r="D3440" s="7" t="s">
        <v>3546</v>
      </c>
      <c r="E3440" s="7"/>
      <c r="F3440" s="8">
        <v>46111.177300590272</v>
      </c>
      <c r="G3440" s="8">
        <v>46111.194760219907</v>
      </c>
      <c r="H3440" s="9">
        <v>52</v>
      </c>
      <c r="I3440" s="6">
        <v>400396</v>
      </c>
      <c r="J3440" s="7" t="s">
        <v>170</v>
      </c>
      <c r="K3440" s="6">
        <v>153000176</v>
      </c>
      <c r="L3440" s="10"/>
      <c r="M3440" s="11">
        <v>47916</v>
      </c>
      <c r="N3440" s="11"/>
      <c r="O3440" s="11"/>
    </row>
    <row r="3441" s="2" customFormat="1" ht="30" hidden="1" customHeight="1">
      <c r="A3441" s="5" t="s">
        <v>1402</v>
      </c>
      <c r="B3441" s="5" t="s">
        <v>16</v>
      </c>
      <c r="C3441" s="6">
        <v>1329001768</v>
      </c>
      <c r="D3441" s="7" t="s">
        <v>3547</v>
      </c>
      <c r="E3441" s="7"/>
      <c r="F3441" s="8">
        <v>46111.177300590272</v>
      </c>
      <c r="G3441" s="8">
        <v>46111.195116990741</v>
      </c>
      <c r="H3441" s="9">
        <v>52</v>
      </c>
      <c r="I3441" s="6">
        <v>400396</v>
      </c>
      <c r="J3441" s="7" t="s">
        <v>170</v>
      </c>
      <c r="K3441" s="6">
        <v>153000176</v>
      </c>
      <c r="L3441" s="10"/>
      <c r="M3441" s="11">
        <v>47916</v>
      </c>
      <c r="N3441" s="11"/>
      <c r="O3441" s="11"/>
    </row>
    <row r="3442" s="2" customFormat="1" ht="30" hidden="1" customHeight="1">
      <c r="A3442" s="5" t="s">
        <v>1402</v>
      </c>
      <c r="B3442" s="5" t="s">
        <v>16</v>
      </c>
      <c r="C3442" s="6">
        <v>1329001768</v>
      </c>
      <c r="D3442" s="7" t="s">
        <v>3548</v>
      </c>
      <c r="E3442" s="7"/>
      <c r="F3442" s="8">
        <v>46111.177300590272</v>
      </c>
      <c r="G3442" s="8">
        <v>46111.194942499998</v>
      </c>
      <c r="H3442" s="9">
        <v>52</v>
      </c>
      <c r="I3442" s="6">
        <v>400396</v>
      </c>
      <c r="J3442" s="7" t="s">
        <v>170</v>
      </c>
      <c r="K3442" s="6">
        <v>153000176</v>
      </c>
      <c r="L3442" s="10"/>
      <c r="M3442" s="11">
        <v>47916</v>
      </c>
      <c r="N3442" s="11"/>
      <c r="O3442" s="11"/>
    </row>
    <row r="3443" s="2" customFormat="1" ht="30" hidden="1" customHeight="1">
      <c r="A3443" s="5" t="s">
        <v>1402</v>
      </c>
      <c r="B3443" s="5" t="s">
        <v>16</v>
      </c>
      <c r="C3443" s="6">
        <v>1329001768</v>
      </c>
      <c r="D3443" s="7" t="s">
        <v>3549</v>
      </c>
      <c r="E3443" s="7"/>
      <c r="F3443" s="8">
        <v>46111.177300590272</v>
      </c>
      <c r="G3443" s="8">
        <v>46111.190289837963</v>
      </c>
      <c r="H3443" s="9">
        <v>52</v>
      </c>
      <c r="I3443" s="6">
        <v>400396</v>
      </c>
      <c r="J3443" s="7" t="s">
        <v>170</v>
      </c>
      <c r="K3443" s="6">
        <v>153000176</v>
      </c>
      <c r="L3443" s="10"/>
      <c r="M3443" s="11">
        <v>47916</v>
      </c>
      <c r="N3443" s="11"/>
      <c r="O3443" s="11"/>
    </row>
    <row r="3444" s="2" customFormat="1" ht="30" hidden="1" customHeight="1">
      <c r="A3444" s="5" t="s">
        <v>1402</v>
      </c>
      <c r="B3444" s="5" t="s">
        <v>16</v>
      </c>
      <c r="C3444" s="6">
        <v>1329001768</v>
      </c>
      <c r="D3444" s="7" t="s">
        <v>3550</v>
      </c>
      <c r="E3444" s="7"/>
      <c r="F3444" s="8">
        <v>46111.177300590272</v>
      </c>
      <c r="G3444" s="8">
        <v>46111.194595717592</v>
      </c>
      <c r="H3444" s="9">
        <v>52</v>
      </c>
      <c r="I3444" s="6">
        <v>400396</v>
      </c>
      <c r="J3444" s="7" t="s">
        <v>170</v>
      </c>
      <c r="K3444" s="6">
        <v>153000176</v>
      </c>
      <c r="L3444" s="10"/>
      <c r="M3444" s="11">
        <v>47916</v>
      </c>
      <c r="N3444" s="11"/>
      <c r="O3444" s="11"/>
    </row>
    <row r="3445" s="2" customFormat="1" ht="30" hidden="1" customHeight="1">
      <c r="A3445" s="5" t="s">
        <v>1402</v>
      </c>
      <c r="B3445" s="5" t="s">
        <v>16</v>
      </c>
      <c r="C3445" s="6">
        <v>1329001768</v>
      </c>
      <c r="D3445" s="7" t="s">
        <v>3551</v>
      </c>
      <c r="E3445" s="7"/>
      <c r="F3445" s="8">
        <v>46111.177300590272</v>
      </c>
      <c r="G3445" s="8">
        <v>46111.193474756939</v>
      </c>
      <c r="H3445" s="9">
        <v>52</v>
      </c>
      <c r="I3445" s="6">
        <v>400396</v>
      </c>
      <c r="J3445" s="7" t="s">
        <v>170</v>
      </c>
      <c r="K3445" s="6">
        <v>153000176</v>
      </c>
      <c r="L3445" s="10"/>
      <c r="M3445" s="11">
        <v>47916</v>
      </c>
      <c r="N3445" s="11"/>
      <c r="O3445" s="11"/>
    </row>
    <row r="3446" s="2" customFormat="1" ht="30" hidden="1" customHeight="1">
      <c r="A3446" s="5" t="s">
        <v>1402</v>
      </c>
      <c r="B3446" s="5" t="s">
        <v>16</v>
      </c>
      <c r="C3446" s="6">
        <v>1329001768</v>
      </c>
      <c r="D3446" s="7" t="s">
        <v>3552</v>
      </c>
      <c r="E3446" s="7"/>
      <c r="F3446" s="8">
        <v>46111.177300590272</v>
      </c>
      <c r="G3446" s="8">
        <v>46111.19294778935</v>
      </c>
      <c r="H3446" s="9">
        <v>52</v>
      </c>
      <c r="I3446" s="6">
        <v>400396</v>
      </c>
      <c r="J3446" s="7" t="s">
        <v>170</v>
      </c>
      <c r="K3446" s="6">
        <v>153000176</v>
      </c>
      <c r="L3446" s="10"/>
      <c r="M3446" s="11">
        <v>47916</v>
      </c>
      <c r="N3446" s="11"/>
      <c r="O3446" s="11"/>
    </row>
    <row r="3447" s="2" customFormat="1" ht="30" hidden="1" customHeight="1">
      <c r="A3447" s="5" t="s">
        <v>1402</v>
      </c>
      <c r="B3447" s="5" t="s">
        <v>16</v>
      </c>
      <c r="C3447" s="6">
        <v>1329001768</v>
      </c>
      <c r="D3447" s="7" t="s">
        <v>3553</v>
      </c>
      <c r="E3447" s="7"/>
      <c r="F3447" s="8">
        <v>46111.177300590272</v>
      </c>
      <c r="G3447" s="8">
        <v>46111.192679814812</v>
      </c>
      <c r="H3447" s="9">
        <v>52</v>
      </c>
      <c r="I3447" s="6">
        <v>400396</v>
      </c>
      <c r="J3447" s="7" t="s">
        <v>170</v>
      </c>
      <c r="K3447" s="6">
        <v>153000176</v>
      </c>
      <c r="L3447" s="10"/>
      <c r="M3447" s="11">
        <v>47916</v>
      </c>
      <c r="N3447" s="11"/>
      <c r="O3447" s="11"/>
    </row>
    <row r="3448" s="2" customFormat="1" ht="30" hidden="1" customHeight="1">
      <c r="A3448" s="5" t="s">
        <v>1402</v>
      </c>
      <c r="B3448" s="5" t="s">
        <v>16</v>
      </c>
      <c r="C3448" s="6">
        <v>1329001768</v>
      </c>
      <c r="D3448" s="7" t="s">
        <v>3554</v>
      </c>
      <c r="E3448" s="7"/>
      <c r="F3448" s="8">
        <v>46111.177300590272</v>
      </c>
      <c r="G3448" s="8">
        <v>46111.19249883102</v>
      </c>
      <c r="H3448" s="9">
        <v>52</v>
      </c>
      <c r="I3448" s="6">
        <v>400396</v>
      </c>
      <c r="J3448" s="7" t="s">
        <v>170</v>
      </c>
      <c r="K3448" s="6">
        <v>153000176</v>
      </c>
      <c r="L3448" s="10"/>
      <c r="M3448" s="11">
        <v>47916</v>
      </c>
      <c r="N3448" s="11"/>
      <c r="O3448" s="11"/>
    </row>
    <row r="3449" s="2" customFormat="1" ht="30" hidden="1" customHeight="1">
      <c r="A3449" s="5" t="s">
        <v>1402</v>
      </c>
      <c r="B3449" s="5" t="s">
        <v>16</v>
      </c>
      <c r="C3449" s="6">
        <v>1329001768</v>
      </c>
      <c r="D3449" s="7" t="s">
        <v>3555</v>
      </c>
      <c r="E3449" s="7"/>
      <c r="F3449" s="8">
        <v>46111.177300590272</v>
      </c>
      <c r="G3449" s="8">
        <v>46111.192328495366</v>
      </c>
      <c r="H3449" s="9">
        <v>52</v>
      </c>
      <c r="I3449" s="6">
        <v>400396</v>
      </c>
      <c r="J3449" s="7" t="s">
        <v>170</v>
      </c>
      <c r="K3449" s="6">
        <v>153000176</v>
      </c>
      <c r="L3449" s="10"/>
      <c r="M3449" s="11">
        <v>47916</v>
      </c>
      <c r="N3449" s="11"/>
      <c r="O3449" s="11"/>
    </row>
    <row r="3450" s="2" customFormat="1" ht="30" hidden="1" customHeight="1">
      <c r="A3450" s="5" t="s">
        <v>1402</v>
      </c>
      <c r="B3450" s="5" t="s">
        <v>16</v>
      </c>
      <c r="C3450" s="6">
        <v>1329001768</v>
      </c>
      <c r="D3450" s="7" t="s">
        <v>3556</v>
      </c>
      <c r="E3450" s="7"/>
      <c r="F3450" s="8">
        <v>46111.177300590272</v>
      </c>
      <c r="G3450" s="8">
        <v>46111.192161782405</v>
      </c>
      <c r="H3450" s="9">
        <v>52</v>
      </c>
      <c r="I3450" s="6">
        <v>400396</v>
      </c>
      <c r="J3450" s="7" t="s">
        <v>170</v>
      </c>
      <c r="K3450" s="6">
        <v>153000176</v>
      </c>
      <c r="L3450" s="10"/>
      <c r="M3450" s="11">
        <v>47916</v>
      </c>
      <c r="N3450" s="11"/>
      <c r="O3450" s="11"/>
    </row>
    <row r="3451" s="2" customFormat="1" ht="30" hidden="1" customHeight="1">
      <c r="A3451" s="5" t="s">
        <v>1402</v>
      </c>
      <c r="B3451" s="5" t="s">
        <v>16</v>
      </c>
      <c r="C3451" s="6">
        <v>1329001768</v>
      </c>
      <c r="D3451" s="7" t="s">
        <v>3557</v>
      </c>
      <c r="E3451" s="7"/>
      <c r="F3451" s="8">
        <v>46111.177300590272</v>
      </c>
      <c r="G3451" s="8">
        <v>46111.192006354162</v>
      </c>
      <c r="H3451" s="9">
        <v>52</v>
      </c>
      <c r="I3451" s="6">
        <v>400396</v>
      </c>
      <c r="J3451" s="7" t="s">
        <v>170</v>
      </c>
      <c r="K3451" s="6">
        <v>153000176</v>
      </c>
      <c r="L3451" s="10"/>
      <c r="M3451" s="11">
        <v>47916</v>
      </c>
      <c r="N3451" s="11"/>
      <c r="O3451" s="11"/>
    </row>
    <row r="3452" s="2" customFormat="1" ht="30" hidden="1" customHeight="1">
      <c r="A3452" s="5" t="s">
        <v>1402</v>
      </c>
      <c r="B3452" s="5" t="s">
        <v>16</v>
      </c>
      <c r="C3452" s="6">
        <v>1329001768</v>
      </c>
      <c r="D3452" s="7" t="s">
        <v>3558</v>
      </c>
      <c r="E3452" s="7"/>
      <c r="F3452" s="8">
        <v>46111.177300590272</v>
      </c>
      <c r="G3452" s="8">
        <v>46111.191848182869</v>
      </c>
      <c r="H3452" s="9">
        <v>52</v>
      </c>
      <c r="I3452" s="6">
        <v>400396</v>
      </c>
      <c r="J3452" s="7" t="s">
        <v>170</v>
      </c>
      <c r="K3452" s="6">
        <v>153000176</v>
      </c>
      <c r="L3452" s="10"/>
      <c r="M3452" s="11">
        <v>47916</v>
      </c>
      <c r="N3452" s="11"/>
      <c r="O3452" s="11"/>
    </row>
    <row r="3453" s="2" customFormat="1" ht="30" hidden="1" customHeight="1">
      <c r="A3453" s="5" t="s">
        <v>1402</v>
      </c>
      <c r="B3453" s="5" t="s">
        <v>16</v>
      </c>
      <c r="C3453" s="6">
        <v>1329001768</v>
      </c>
      <c r="D3453" s="7" t="s">
        <v>3559</v>
      </c>
      <c r="E3453" s="7"/>
      <c r="F3453" s="8">
        <v>46111.177300590272</v>
      </c>
      <c r="G3453" s="8">
        <v>46111.191679085649</v>
      </c>
      <c r="H3453" s="9">
        <v>52</v>
      </c>
      <c r="I3453" s="6">
        <v>400396</v>
      </c>
      <c r="J3453" s="7" t="s">
        <v>170</v>
      </c>
      <c r="K3453" s="6">
        <v>153000176</v>
      </c>
      <c r="L3453" s="10"/>
      <c r="M3453" s="11">
        <v>47916</v>
      </c>
      <c r="N3453" s="11"/>
      <c r="O3453" s="11"/>
    </row>
    <row r="3454" s="2" customFormat="1" ht="30" hidden="1" customHeight="1">
      <c r="A3454" s="5" t="s">
        <v>1402</v>
      </c>
      <c r="B3454" s="5" t="s">
        <v>16</v>
      </c>
      <c r="C3454" s="6">
        <v>1329001768</v>
      </c>
      <c r="D3454" s="7" t="s">
        <v>3560</v>
      </c>
      <c r="E3454" s="7"/>
      <c r="F3454" s="8">
        <v>46111.177300590272</v>
      </c>
      <c r="G3454" s="8">
        <v>46111.19151769676</v>
      </c>
      <c r="H3454" s="9">
        <v>52</v>
      </c>
      <c r="I3454" s="6">
        <v>400396</v>
      </c>
      <c r="J3454" s="7" t="s">
        <v>170</v>
      </c>
      <c r="K3454" s="6">
        <v>153000176</v>
      </c>
      <c r="L3454" s="10"/>
      <c r="M3454" s="11">
        <v>47916</v>
      </c>
      <c r="N3454" s="11"/>
      <c r="O3454" s="11"/>
    </row>
    <row r="3455" s="2" customFormat="1" ht="30" hidden="1" customHeight="1">
      <c r="A3455" s="5" t="s">
        <v>1402</v>
      </c>
      <c r="B3455" s="5" t="s">
        <v>16</v>
      </c>
      <c r="C3455" s="6">
        <v>1329001768</v>
      </c>
      <c r="D3455" s="7" t="s">
        <v>3561</v>
      </c>
      <c r="E3455" s="7"/>
      <c r="F3455" s="8">
        <v>46111.177300590272</v>
      </c>
      <c r="G3455" s="8">
        <v>46111.191353240742</v>
      </c>
      <c r="H3455" s="9">
        <v>52</v>
      </c>
      <c r="I3455" s="6">
        <v>400396</v>
      </c>
      <c r="J3455" s="7" t="s">
        <v>170</v>
      </c>
      <c r="K3455" s="6">
        <v>153000176</v>
      </c>
      <c r="L3455" s="10"/>
      <c r="M3455" s="11">
        <v>47916</v>
      </c>
      <c r="N3455" s="11"/>
      <c r="O3455" s="11"/>
    </row>
    <row r="3456" s="2" customFormat="1" ht="30" hidden="1" customHeight="1">
      <c r="A3456" s="5" t="s">
        <v>1402</v>
      </c>
      <c r="B3456" s="5" t="s">
        <v>16</v>
      </c>
      <c r="C3456" s="6">
        <v>1329001768</v>
      </c>
      <c r="D3456" s="7" t="s">
        <v>3562</v>
      </c>
      <c r="E3456" s="7"/>
      <c r="F3456" s="8">
        <v>46111.177300590272</v>
      </c>
      <c r="G3456" s="8">
        <v>46111.191180717593</v>
      </c>
      <c r="H3456" s="9">
        <v>52</v>
      </c>
      <c r="I3456" s="6">
        <v>400396</v>
      </c>
      <c r="J3456" s="7" t="s">
        <v>170</v>
      </c>
      <c r="K3456" s="6">
        <v>153000176</v>
      </c>
      <c r="L3456" s="10"/>
      <c r="M3456" s="11">
        <v>47916</v>
      </c>
      <c r="N3456" s="11"/>
      <c r="O3456" s="11"/>
    </row>
    <row r="3457" s="2" customFormat="1" ht="30" hidden="1" customHeight="1">
      <c r="A3457" s="5" t="s">
        <v>1402</v>
      </c>
      <c r="B3457" s="5" t="s">
        <v>16</v>
      </c>
      <c r="C3457" s="6">
        <v>1329001768</v>
      </c>
      <c r="D3457" s="7" t="s">
        <v>3563</v>
      </c>
      <c r="E3457" s="7"/>
      <c r="F3457" s="8">
        <v>46111.177300590272</v>
      </c>
      <c r="G3457" s="8">
        <v>46111.191012094903</v>
      </c>
      <c r="H3457" s="9">
        <v>52</v>
      </c>
      <c r="I3457" s="6">
        <v>400396</v>
      </c>
      <c r="J3457" s="7" t="s">
        <v>170</v>
      </c>
      <c r="K3457" s="6">
        <v>153000176</v>
      </c>
      <c r="L3457" s="10"/>
      <c r="M3457" s="11">
        <v>47916</v>
      </c>
      <c r="N3457" s="11"/>
      <c r="O3457" s="11"/>
    </row>
    <row r="3458" s="2" customFormat="1" ht="30" hidden="1" customHeight="1">
      <c r="A3458" s="5" t="s">
        <v>1402</v>
      </c>
      <c r="B3458" s="5" t="s">
        <v>16</v>
      </c>
      <c r="C3458" s="6">
        <v>1329001768</v>
      </c>
      <c r="D3458" s="7" t="s">
        <v>3564</v>
      </c>
      <c r="E3458" s="7"/>
      <c r="F3458" s="8">
        <v>46111.177300590272</v>
      </c>
      <c r="G3458" s="8">
        <v>46111.190819988427</v>
      </c>
      <c r="H3458" s="9">
        <v>52</v>
      </c>
      <c r="I3458" s="6">
        <v>400396</v>
      </c>
      <c r="J3458" s="7" t="s">
        <v>170</v>
      </c>
      <c r="K3458" s="6">
        <v>153000176</v>
      </c>
      <c r="L3458" s="10"/>
      <c r="M3458" s="11">
        <v>47916</v>
      </c>
      <c r="N3458" s="11"/>
      <c r="O3458" s="11"/>
    </row>
    <row r="3459" s="2" customFormat="1" ht="30" hidden="1" customHeight="1">
      <c r="A3459" s="5" t="s">
        <v>1402</v>
      </c>
      <c r="B3459" s="5" t="s">
        <v>16</v>
      </c>
      <c r="C3459" s="6">
        <v>1329001768</v>
      </c>
      <c r="D3459" s="7" t="s">
        <v>3565</v>
      </c>
      <c r="E3459" s="7"/>
      <c r="F3459" s="8">
        <v>46111.177300590272</v>
      </c>
      <c r="G3459" s="8">
        <v>46111.190556805552</v>
      </c>
      <c r="H3459" s="9">
        <v>52</v>
      </c>
      <c r="I3459" s="6">
        <v>400396</v>
      </c>
      <c r="J3459" s="7" t="s">
        <v>170</v>
      </c>
      <c r="K3459" s="6">
        <v>153000176</v>
      </c>
      <c r="L3459" s="10"/>
      <c r="M3459" s="11">
        <v>47916</v>
      </c>
      <c r="N3459" s="11"/>
      <c r="O3459" s="11"/>
    </row>
    <row r="3460" s="2" customFormat="1" ht="30" hidden="1" customHeight="1">
      <c r="A3460" s="5" t="s">
        <v>1402</v>
      </c>
      <c r="B3460" s="5" t="s">
        <v>16</v>
      </c>
      <c r="C3460" s="6">
        <v>1329001768</v>
      </c>
      <c r="D3460" s="7" t="s">
        <v>3566</v>
      </c>
      <c r="E3460" s="7"/>
      <c r="F3460" s="8">
        <v>46111.177300590272</v>
      </c>
      <c r="G3460" s="8">
        <v>46111.195451793981</v>
      </c>
      <c r="H3460" s="9">
        <v>52</v>
      </c>
      <c r="I3460" s="6">
        <v>400390</v>
      </c>
      <c r="J3460" s="7" t="s">
        <v>1995</v>
      </c>
      <c r="K3460" s="6">
        <v>153000191</v>
      </c>
      <c r="L3460" s="10"/>
      <c r="M3460" s="11">
        <v>47922</v>
      </c>
      <c r="N3460" s="11"/>
      <c r="O3460" s="11"/>
    </row>
    <row r="3461" s="2" customFormat="1" ht="30" hidden="1" customHeight="1">
      <c r="A3461" s="5" t="s">
        <v>1402</v>
      </c>
      <c r="B3461" s="5" t="s">
        <v>16</v>
      </c>
      <c r="C3461" s="6">
        <v>1329001768</v>
      </c>
      <c r="D3461" s="7" t="s">
        <v>3567</v>
      </c>
      <c r="E3461" s="7"/>
      <c r="F3461" s="8">
        <v>46111.177300590272</v>
      </c>
      <c r="G3461" s="8">
        <v>46111.19527452546</v>
      </c>
      <c r="H3461" s="9">
        <v>52</v>
      </c>
      <c r="I3461" s="6">
        <v>400390</v>
      </c>
      <c r="J3461" s="7" t="s">
        <v>1995</v>
      </c>
      <c r="K3461" s="6">
        <v>153000191</v>
      </c>
      <c r="L3461" s="10"/>
      <c r="M3461" s="11">
        <v>47922</v>
      </c>
      <c r="N3461" s="11"/>
      <c r="O3461" s="11"/>
    </row>
    <row r="3462" s="2" customFormat="1" ht="30" hidden="1" customHeight="1">
      <c r="A3462" s="5" t="s">
        <v>1402</v>
      </c>
      <c r="B3462" s="5" t="s">
        <v>16</v>
      </c>
      <c r="C3462" s="6">
        <v>1329001768</v>
      </c>
      <c r="D3462" s="7" t="s">
        <v>3568</v>
      </c>
      <c r="E3462" s="7"/>
      <c r="F3462" s="8">
        <v>46111.177300590272</v>
      </c>
      <c r="G3462" s="8">
        <v>46111.19561693287</v>
      </c>
      <c r="H3462" s="9">
        <v>52</v>
      </c>
      <c r="I3462" s="6">
        <v>400390</v>
      </c>
      <c r="J3462" s="7" t="s">
        <v>1995</v>
      </c>
      <c r="K3462" s="6">
        <v>153000191</v>
      </c>
      <c r="L3462" s="10"/>
      <c r="M3462" s="11">
        <v>47922</v>
      </c>
      <c r="N3462" s="11"/>
      <c r="O3462" s="11"/>
    </row>
    <row r="3463" s="2" customFormat="1" ht="30" hidden="1" customHeight="1">
      <c r="A3463" s="5" t="s">
        <v>111</v>
      </c>
      <c r="B3463" s="5" t="s">
        <v>16</v>
      </c>
      <c r="C3463" s="6">
        <v>1329001766</v>
      </c>
      <c r="D3463" s="7" t="s">
        <v>3569</v>
      </c>
      <c r="E3463" s="7"/>
      <c r="F3463" s="8">
        <v>46111.42468773148</v>
      </c>
      <c r="G3463" s="8">
        <v>46111.437046342588</v>
      </c>
      <c r="H3463" s="9">
        <v>24</v>
      </c>
      <c r="I3463" s="6">
        <v>400426</v>
      </c>
      <c r="J3463" s="7" t="s">
        <v>833</v>
      </c>
      <c r="K3463" s="6">
        <v>153000110</v>
      </c>
      <c r="L3463" s="10"/>
      <c r="M3463" s="11">
        <v>47894</v>
      </c>
      <c r="N3463" s="11"/>
      <c r="O3463" s="11"/>
    </row>
    <row r="3464" s="2" customFormat="1" ht="30" hidden="1" customHeight="1">
      <c r="A3464" s="5" t="s">
        <v>111</v>
      </c>
      <c r="B3464" s="5" t="s">
        <v>16</v>
      </c>
      <c r="C3464" s="6">
        <v>1329001766</v>
      </c>
      <c r="D3464" s="7" t="s">
        <v>3570</v>
      </c>
      <c r="E3464" s="7"/>
      <c r="F3464" s="8">
        <v>46111.42468773148</v>
      </c>
      <c r="G3464" s="8">
        <v>46111.434680115737</v>
      </c>
      <c r="H3464" s="9">
        <v>24</v>
      </c>
      <c r="I3464" s="6">
        <v>400426</v>
      </c>
      <c r="J3464" s="7" t="s">
        <v>833</v>
      </c>
      <c r="K3464" s="6">
        <v>153000110</v>
      </c>
      <c r="L3464" s="10"/>
      <c r="M3464" s="11">
        <v>47894</v>
      </c>
      <c r="N3464" s="11"/>
      <c r="O3464" s="11"/>
    </row>
    <row r="3465" s="2" customFormat="1" ht="30" hidden="1" customHeight="1">
      <c r="A3465" s="5" t="s">
        <v>111</v>
      </c>
      <c r="B3465" s="5" t="s">
        <v>16</v>
      </c>
      <c r="C3465" s="6">
        <v>1329001766</v>
      </c>
      <c r="D3465" s="7" t="s">
        <v>3571</v>
      </c>
      <c r="E3465" s="7"/>
      <c r="F3465" s="8">
        <v>46111.42468773148</v>
      </c>
      <c r="G3465" s="8">
        <v>46111.434284826384</v>
      </c>
      <c r="H3465" s="9">
        <v>24</v>
      </c>
      <c r="I3465" s="6">
        <v>400426</v>
      </c>
      <c r="J3465" s="7" t="s">
        <v>833</v>
      </c>
      <c r="K3465" s="6">
        <v>153000110</v>
      </c>
      <c r="L3465" s="10"/>
      <c r="M3465" s="11">
        <v>47894</v>
      </c>
      <c r="N3465" s="11"/>
      <c r="O3465" s="11"/>
    </row>
    <row r="3466" s="2" customFormat="1" ht="30" hidden="1" customHeight="1">
      <c r="A3466" s="5" t="s">
        <v>111</v>
      </c>
      <c r="B3466" s="5" t="s">
        <v>16</v>
      </c>
      <c r="C3466" s="6">
        <v>1329001766</v>
      </c>
      <c r="D3466" s="7" t="s">
        <v>3572</v>
      </c>
      <c r="E3466" s="7"/>
      <c r="F3466" s="8">
        <v>46111.42468773148</v>
      </c>
      <c r="G3466" s="8">
        <v>46111.433891608795</v>
      </c>
      <c r="H3466" s="9">
        <v>24</v>
      </c>
      <c r="I3466" s="6">
        <v>400426</v>
      </c>
      <c r="J3466" s="7" t="s">
        <v>833</v>
      </c>
      <c r="K3466" s="6">
        <v>153000112</v>
      </c>
      <c r="L3466" s="10"/>
      <c r="M3466" s="11">
        <v>47894</v>
      </c>
      <c r="N3466" s="11"/>
      <c r="O3466" s="11"/>
    </row>
    <row r="3467" s="2" customFormat="1" ht="30" hidden="1" customHeight="1">
      <c r="A3467" s="5" t="s">
        <v>111</v>
      </c>
      <c r="B3467" s="5" t="s">
        <v>16</v>
      </c>
      <c r="C3467" s="6">
        <v>1329001766</v>
      </c>
      <c r="D3467" s="7" t="s">
        <v>3573</v>
      </c>
      <c r="E3467" s="7"/>
      <c r="F3467" s="8">
        <v>46111.42468773148</v>
      </c>
      <c r="G3467" s="8">
        <v>46111.433514166667</v>
      </c>
      <c r="H3467" s="9">
        <v>24</v>
      </c>
      <c r="I3467" s="6">
        <v>400426</v>
      </c>
      <c r="J3467" s="7" t="s">
        <v>833</v>
      </c>
      <c r="K3467" s="6">
        <v>153000110</v>
      </c>
      <c r="L3467" s="10"/>
      <c r="M3467" s="11">
        <v>47894</v>
      </c>
      <c r="N3467" s="11"/>
      <c r="O3467" s="11"/>
    </row>
    <row r="3468" s="2" customFormat="1" ht="30" hidden="1" customHeight="1">
      <c r="A3468" s="5" t="s">
        <v>111</v>
      </c>
      <c r="B3468" s="5" t="s">
        <v>16</v>
      </c>
      <c r="C3468" s="6">
        <v>1329001766</v>
      </c>
      <c r="D3468" s="7" t="s">
        <v>3574</v>
      </c>
      <c r="E3468" s="7"/>
      <c r="F3468" s="8">
        <v>46111.42468773148</v>
      </c>
      <c r="G3468" s="8">
        <v>46111.429026678241</v>
      </c>
      <c r="H3468" s="9">
        <v>24</v>
      </c>
      <c r="I3468" s="6">
        <v>400426</v>
      </c>
      <c r="J3468" s="7" t="s">
        <v>833</v>
      </c>
      <c r="K3468" s="6">
        <v>153000110</v>
      </c>
      <c r="L3468" s="10">
        <v>46069</v>
      </c>
      <c r="M3468" s="11">
        <v>47894</v>
      </c>
      <c r="N3468" s="11"/>
      <c r="O3468" s="11"/>
    </row>
    <row r="3469" s="2" customFormat="1" ht="30" hidden="1" customHeight="1">
      <c r="A3469" s="5" t="s">
        <v>111</v>
      </c>
      <c r="B3469" s="5" t="s">
        <v>16</v>
      </c>
      <c r="C3469" s="6">
        <v>1329001766</v>
      </c>
      <c r="D3469" s="7" t="s">
        <v>3575</v>
      </c>
      <c r="E3469" s="7"/>
      <c r="F3469" s="8">
        <v>46111.42468773148</v>
      </c>
      <c r="G3469" s="8">
        <v>46111.428599328705</v>
      </c>
      <c r="H3469" s="9">
        <v>24</v>
      </c>
      <c r="I3469" s="6">
        <v>400426</v>
      </c>
      <c r="J3469" s="7" t="s">
        <v>833</v>
      </c>
      <c r="K3469" s="6">
        <v>153000110</v>
      </c>
      <c r="L3469" s="10">
        <v>46069</v>
      </c>
      <c r="M3469" s="11">
        <v>47894</v>
      </c>
      <c r="N3469" s="11"/>
      <c r="O3469" s="11"/>
    </row>
    <row r="3470" s="2" customFormat="1" ht="30" hidden="1" customHeight="1">
      <c r="A3470" s="5" t="s">
        <v>111</v>
      </c>
      <c r="B3470" s="5" t="s">
        <v>16</v>
      </c>
      <c r="C3470" s="6">
        <v>1329001766</v>
      </c>
      <c r="D3470" s="7" t="s">
        <v>3576</v>
      </c>
      <c r="E3470" s="7"/>
      <c r="F3470" s="8">
        <v>46111.42468773148</v>
      </c>
      <c r="G3470" s="8">
        <v>46111.428204884258</v>
      </c>
      <c r="H3470" s="9">
        <v>24</v>
      </c>
      <c r="I3470" s="6">
        <v>400426</v>
      </c>
      <c r="J3470" s="7" t="s">
        <v>833</v>
      </c>
      <c r="K3470" s="6">
        <v>153000110</v>
      </c>
      <c r="L3470" s="10">
        <v>46069</v>
      </c>
      <c r="M3470" s="11">
        <v>47894</v>
      </c>
      <c r="N3470" s="11"/>
      <c r="O3470" s="11"/>
    </row>
    <row r="3471" s="2" customFormat="1" ht="30" hidden="1" customHeight="1">
      <c r="A3471" s="5" t="s">
        <v>111</v>
      </c>
      <c r="B3471" s="5" t="s">
        <v>16</v>
      </c>
      <c r="C3471" s="6">
        <v>1329001766</v>
      </c>
      <c r="D3471" s="7" t="s">
        <v>3577</v>
      </c>
      <c r="E3471" s="7"/>
      <c r="F3471" s="8">
        <v>46111.42468773148</v>
      </c>
      <c r="G3471" s="8">
        <v>46111.432819861111</v>
      </c>
      <c r="H3471" s="9">
        <v>24</v>
      </c>
      <c r="I3471" s="6">
        <v>400426</v>
      </c>
      <c r="J3471" s="7" t="s">
        <v>833</v>
      </c>
      <c r="K3471" s="6">
        <v>153000110</v>
      </c>
      <c r="L3471" s="10">
        <v>46069</v>
      </c>
      <c r="M3471" s="11">
        <v>47894</v>
      </c>
      <c r="N3471" s="11"/>
      <c r="O3471" s="11"/>
    </row>
    <row r="3472" s="2" customFormat="1" ht="30" hidden="1" customHeight="1">
      <c r="A3472" s="5" t="s">
        <v>111</v>
      </c>
      <c r="B3472" s="5" t="s">
        <v>16</v>
      </c>
      <c r="C3472" s="6">
        <v>1329001766</v>
      </c>
      <c r="D3472" s="7" t="s">
        <v>3578</v>
      </c>
      <c r="E3472" s="7"/>
      <c r="F3472" s="8">
        <v>46111.42468773148</v>
      </c>
      <c r="G3472" s="8">
        <v>46111.432450763888</v>
      </c>
      <c r="H3472" s="9">
        <v>24</v>
      </c>
      <c r="I3472" s="6">
        <v>400426</v>
      </c>
      <c r="J3472" s="7" t="s">
        <v>833</v>
      </c>
      <c r="K3472" s="6">
        <v>153000112</v>
      </c>
      <c r="L3472" s="10">
        <v>46069</v>
      </c>
      <c r="M3472" s="11">
        <v>47894</v>
      </c>
      <c r="N3472" s="11"/>
      <c r="O3472" s="11"/>
    </row>
    <row r="3473" s="2" customFormat="1" ht="30" hidden="1" customHeight="1">
      <c r="A3473" s="5" t="s">
        <v>111</v>
      </c>
      <c r="B3473" s="5" t="s">
        <v>16</v>
      </c>
      <c r="C3473" s="6">
        <v>1329001766</v>
      </c>
      <c r="D3473" s="7" t="s">
        <v>3579</v>
      </c>
      <c r="E3473" s="7"/>
      <c r="F3473" s="8">
        <v>46111.42468773148</v>
      </c>
      <c r="G3473" s="8">
        <v>46111.43211563657</v>
      </c>
      <c r="H3473" s="9">
        <v>24</v>
      </c>
      <c r="I3473" s="6">
        <v>400426</v>
      </c>
      <c r="J3473" s="7" t="s">
        <v>833</v>
      </c>
      <c r="K3473" s="6">
        <v>153000110</v>
      </c>
      <c r="L3473" s="10">
        <v>46069</v>
      </c>
      <c r="M3473" s="11">
        <v>47894</v>
      </c>
      <c r="N3473" s="11"/>
      <c r="O3473" s="11"/>
    </row>
    <row r="3474" s="2" customFormat="1" ht="30" hidden="1" customHeight="1">
      <c r="A3474" s="5" t="s">
        <v>111</v>
      </c>
      <c r="B3474" s="5" t="s">
        <v>16</v>
      </c>
      <c r="C3474" s="6">
        <v>1329001766</v>
      </c>
      <c r="D3474" s="7" t="s">
        <v>3580</v>
      </c>
      <c r="E3474" s="7"/>
      <c r="F3474" s="8">
        <v>46111.42468773148</v>
      </c>
      <c r="G3474" s="8">
        <v>46111.431404907402</v>
      </c>
      <c r="H3474" s="9">
        <v>24</v>
      </c>
      <c r="I3474" s="6">
        <v>400426</v>
      </c>
      <c r="J3474" s="7" t="s">
        <v>833</v>
      </c>
      <c r="K3474" s="6">
        <v>153000110</v>
      </c>
      <c r="L3474" s="10">
        <v>46069</v>
      </c>
      <c r="M3474" s="11">
        <v>47894</v>
      </c>
      <c r="N3474" s="11"/>
      <c r="O3474" s="11"/>
    </row>
    <row r="3475" s="2" customFormat="1" ht="30" hidden="1" customHeight="1">
      <c r="A3475" s="5" t="s">
        <v>111</v>
      </c>
      <c r="B3475" s="5" t="s">
        <v>16</v>
      </c>
      <c r="C3475" s="6">
        <v>1329001766</v>
      </c>
      <c r="D3475" s="7" t="s">
        <v>3581</v>
      </c>
      <c r="E3475" s="7"/>
      <c r="F3475" s="8">
        <v>46111.42468773148</v>
      </c>
      <c r="G3475" s="8">
        <v>46111.431038275463</v>
      </c>
      <c r="H3475" s="9">
        <v>24</v>
      </c>
      <c r="I3475" s="6">
        <v>400426</v>
      </c>
      <c r="J3475" s="7" t="s">
        <v>833</v>
      </c>
      <c r="K3475" s="6">
        <v>153000112</v>
      </c>
      <c r="L3475" s="10">
        <v>46069</v>
      </c>
      <c r="M3475" s="11">
        <v>47894</v>
      </c>
      <c r="N3475" s="11"/>
      <c r="O3475" s="11"/>
    </row>
    <row r="3476" s="2" customFormat="1" ht="30" hidden="1" customHeight="1">
      <c r="A3476" s="5" t="s">
        <v>111</v>
      </c>
      <c r="B3476" s="5" t="s">
        <v>16</v>
      </c>
      <c r="C3476" s="6">
        <v>1329001766</v>
      </c>
      <c r="D3476" s="7" t="s">
        <v>3582</v>
      </c>
      <c r="E3476" s="7"/>
      <c r="F3476" s="8">
        <v>46111.42468773148</v>
      </c>
      <c r="G3476" s="8">
        <v>46111.43065913194</v>
      </c>
      <c r="H3476" s="9">
        <v>24</v>
      </c>
      <c r="I3476" s="6">
        <v>400426</v>
      </c>
      <c r="J3476" s="7" t="s">
        <v>833</v>
      </c>
      <c r="K3476" s="6">
        <v>153000110</v>
      </c>
      <c r="L3476" s="10">
        <v>46069</v>
      </c>
      <c r="M3476" s="11">
        <v>47894</v>
      </c>
      <c r="N3476" s="11"/>
      <c r="O3476" s="11"/>
    </row>
    <row r="3477" s="2" customFormat="1" ht="30" hidden="1" customHeight="1">
      <c r="A3477" s="5" t="s">
        <v>111</v>
      </c>
      <c r="B3477" s="5" t="s">
        <v>16</v>
      </c>
      <c r="C3477" s="6">
        <v>1329001766</v>
      </c>
      <c r="D3477" s="7" t="s">
        <v>3583</v>
      </c>
      <c r="E3477" s="7"/>
      <c r="F3477" s="8">
        <v>46111.42468773148</v>
      </c>
      <c r="G3477" s="8">
        <v>46111.429848958331</v>
      </c>
      <c r="H3477" s="9">
        <v>24</v>
      </c>
      <c r="I3477" s="6">
        <v>400426</v>
      </c>
      <c r="J3477" s="7" t="s">
        <v>833</v>
      </c>
      <c r="K3477" s="6">
        <v>153000112</v>
      </c>
      <c r="L3477" s="10">
        <v>46069</v>
      </c>
      <c r="M3477" s="11">
        <v>47894</v>
      </c>
      <c r="N3477" s="11"/>
      <c r="O3477" s="11"/>
    </row>
    <row r="3478" s="2" customFormat="1" ht="30" hidden="1" customHeight="1">
      <c r="A3478" s="5" t="s">
        <v>111</v>
      </c>
      <c r="B3478" s="5" t="s">
        <v>16</v>
      </c>
      <c r="C3478" s="6">
        <v>1329001766</v>
      </c>
      <c r="D3478" s="7" t="s">
        <v>3584</v>
      </c>
      <c r="E3478" s="7"/>
      <c r="F3478" s="8">
        <v>46111.42468773148</v>
      </c>
      <c r="G3478" s="8">
        <v>46111.429458159721</v>
      </c>
      <c r="H3478" s="9">
        <v>24</v>
      </c>
      <c r="I3478" s="6">
        <v>400426</v>
      </c>
      <c r="J3478" s="7" t="s">
        <v>833</v>
      </c>
      <c r="K3478" s="6">
        <v>153000112</v>
      </c>
      <c r="L3478" s="10">
        <v>46069</v>
      </c>
      <c r="M3478" s="11">
        <v>47894</v>
      </c>
      <c r="N3478" s="11"/>
      <c r="O3478" s="11"/>
    </row>
    <row r="3479" s="2" customFormat="1" ht="30" hidden="1" customHeight="1">
      <c r="A3479" s="5" t="s">
        <v>111</v>
      </c>
      <c r="B3479" s="5" t="s">
        <v>16</v>
      </c>
      <c r="C3479" s="6">
        <v>1329001766</v>
      </c>
      <c r="D3479" s="7" t="s">
        <v>3585</v>
      </c>
      <c r="E3479" s="7"/>
      <c r="F3479" s="8">
        <v>46111.42468773148</v>
      </c>
      <c r="G3479" s="8">
        <v>46111.43764196759</v>
      </c>
      <c r="H3479" s="9">
        <v>24</v>
      </c>
      <c r="I3479" s="6">
        <v>400426</v>
      </c>
      <c r="J3479" s="7" t="s">
        <v>833</v>
      </c>
      <c r="K3479" s="6">
        <v>153000110</v>
      </c>
      <c r="L3479" s="10"/>
      <c r="M3479" s="11">
        <v>47894</v>
      </c>
      <c r="N3479" s="11"/>
      <c r="O3479" s="11"/>
    </row>
    <row r="3480" s="2" customFormat="1" ht="30" hidden="1" customHeight="1">
      <c r="A3480" s="5" t="s">
        <v>111</v>
      </c>
      <c r="B3480" s="5" t="s">
        <v>16</v>
      </c>
      <c r="C3480" s="6">
        <v>1329001766</v>
      </c>
      <c r="D3480" s="7" t="s">
        <v>3586</v>
      </c>
      <c r="E3480" s="7"/>
      <c r="F3480" s="8">
        <v>46111.42468773148</v>
      </c>
      <c r="G3480" s="8">
        <v>46111.437350532404</v>
      </c>
      <c r="H3480" s="9">
        <v>24</v>
      </c>
      <c r="I3480" s="6">
        <v>400426</v>
      </c>
      <c r="J3480" s="7" t="s">
        <v>833</v>
      </c>
      <c r="K3480" s="6">
        <v>153000110</v>
      </c>
      <c r="L3480" s="10"/>
      <c r="M3480" s="11">
        <v>47894</v>
      </c>
      <c r="N3480" s="11"/>
      <c r="O3480" s="11"/>
    </row>
    <row r="3481" s="2" customFormat="1" ht="30" hidden="1" customHeight="1">
      <c r="A3481" s="5" t="s">
        <v>111</v>
      </c>
      <c r="B3481" s="5" t="s">
        <v>16</v>
      </c>
      <c r="C3481" s="6">
        <v>1329001766</v>
      </c>
      <c r="D3481" s="7" t="s">
        <v>3587</v>
      </c>
      <c r="E3481" s="7"/>
      <c r="F3481" s="8">
        <v>46111.42468773148</v>
      </c>
      <c r="G3481" s="8">
        <v>46111.431764756941</v>
      </c>
      <c r="H3481" s="9">
        <v>24</v>
      </c>
      <c r="I3481" s="6">
        <v>400426</v>
      </c>
      <c r="J3481" s="7" t="s">
        <v>833</v>
      </c>
      <c r="K3481" s="6">
        <v>153000112</v>
      </c>
      <c r="L3481" s="10">
        <v>46069</v>
      </c>
      <c r="M3481" s="11">
        <v>47894</v>
      </c>
      <c r="N3481" s="11"/>
      <c r="O3481" s="11"/>
    </row>
    <row r="3482" s="2" customFormat="1" ht="30" hidden="1" customHeight="1">
      <c r="A3482" s="5" t="s">
        <v>111</v>
      </c>
      <c r="B3482" s="5" t="s">
        <v>16</v>
      </c>
      <c r="C3482" s="6">
        <v>1329001766</v>
      </c>
      <c r="D3482" s="7" t="s">
        <v>3588</v>
      </c>
      <c r="E3482" s="7"/>
      <c r="F3482" s="8">
        <v>46111.42468773148</v>
      </c>
      <c r="G3482" s="8">
        <v>46111.436725092593</v>
      </c>
      <c r="H3482" s="9">
        <v>24</v>
      </c>
      <c r="I3482" s="6">
        <v>400426</v>
      </c>
      <c r="J3482" s="7" t="s">
        <v>833</v>
      </c>
      <c r="K3482" s="6">
        <v>153000110</v>
      </c>
      <c r="L3482" s="10"/>
      <c r="M3482" s="11">
        <v>47894</v>
      </c>
      <c r="N3482" s="11"/>
      <c r="O3482" s="11"/>
    </row>
    <row r="3483" s="2" customFormat="1" ht="30" hidden="1" customHeight="1">
      <c r="A3483" s="5" t="s">
        <v>111</v>
      </c>
      <c r="B3483" s="5" t="s">
        <v>16</v>
      </c>
      <c r="C3483" s="6">
        <v>1329001766</v>
      </c>
      <c r="D3483" s="7" t="s">
        <v>3589</v>
      </c>
      <c r="E3483" s="7"/>
      <c r="F3483" s="8">
        <v>46111.42468773148</v>
      </c>
      <c r="G3483" s="8">
        <v>46111.436150462963</v>
      </c>
      <c r="H3483" s="9">
        <v>24</v>
      </c>
      <c r="I3483" s="6">
        <v>400426</v>
      </c>
      <c r="J3483" s="7" t="s">
        <v>833</v>
      </c>
      <c r="K3483" s="6">
        <v>153000110</v>
      </c>
      <c r="L3483" s="10"/>
      <c r="M3483" s="11">
        <v>47894</v>
      </c>
      <c r="N3483" s="11"/>
      <c r="O3483" s="11"/>
    </row>
    <row r="3484" s="2" customFormat="1" ht="30" hidden="1" customHeight="1">
      <c r="A3484" s="5" t="s">
        <v>111</v>
      </c>
      <c r="B3484" s="5" t="s">
        <v>16</v>
      </c>
      <c r="C3484" s="6">
        <v>1329001766</v>
      </c>
      <c r="D3484" s="7" t="s">
        <v>3590</v>
      </c>
      <c r="E3484" s="7"/>
      <c r="F3484" s="8">
        <v>46111.42468773148</v>
      </c>
      <c r="G3484" s="8">
        <v>46111.43509230324</v>
      </c>
      <c r="H3484" s="9">
        <v>24</v>
      </c>
      <c r="I3484" s="6">
        <v>400426</v>
      </c>
      <c r="J3484" s="7" t="s">
        <v>833</v>
      </c>
      <c r="K3484" s="6">
        <v>153000110</v>
      </c>
      <c r="L3484" s="10"/>
      <c r="M3484" s="11">
        <v>47894</v>
      </c>
      <c r="N3484" s="11"/>
      <c r="O3484" s="11"/>
    </row>
    <row r="3485" s="2" customFormat="1" ht="30" hidden="1" customHeight="1">
      <c r="A3485" s="5" t="s">
        <v>1402</v>
      </c>
      <c r="B3485" s="5" t="s">
        <v>16</v>
      </c>
      <c r="C3485" s="6">
        <v>1329001771</v>
      </c>
      <c r="D3485" s="7" t="s">
        <v>3591</v>
      </c>
      <c r="E3485" s="7"/>
      <c r="F3485" s="8">
        <v>46113.23801721065</v>
      </c>
      <c r="G3485" s="8">
        <v>46113.24124560185</v>
      </c>
      <c r="H3485" s="9">
        <v>100</v>
      </c>
      <c r="I3485" s="6">
        <v>400985</v>
      </c>
      <c r="J3485" s="7" t="s">
        <v>3592</v>
      </c>
      <c r="K3485" s="6">
        <v>950001263</v>
      </c>
      <c r="L3485" s="10">
        <v>46085</v>
      </c>
      <c r="M3485" s="11">
        <v>47910</v>
      </c>
      <c r="N3485" s="11"/>
      <c r="O3485" s="11"/>
    </row>
    <row r="3486" s="2" customFormat="1" ht="30" hidden="1" customHeight="1">
      <c r="A3486" s="5" t="s">
        <v>1402</v>
      </c>
      <c r="B3486" s="5" t="s">
        <v>16</v>
      </c>
      <c r="C3486" s="6">
        <v>1329001771</v>
      </c>
      <c r="D3486" s="7" t="s">
        <v>3593</v>
      </c>
      <c r="E3486" s="7"/>
      <c r="F3486" s="8">
        <v>46113.23801721065</v>
      </c>
      <c r="G3486" s="8">
        <v>46113.244231307872</v>
      </c>
      <c r="H3486" s="9">
        <v>32</v>
      </c>
      <c r="I3486" s="6">
        <v>400902</v>
      </c>
      <c r="J3486" s="7" t="s">
        <v>407</v>
      </c>
      <c r="K3486" s="6">
        <v>950001279</v>
      </c>
      <c r="L3486" s="10"/>
      <c r="M3486" s="11">
        <v>47931</v>
      </c>
      <c r="N3486" s="11"/>
      <c r="O3486" s="11"/>
    </row>
    <row r="3487" s="2" customFormat="1" ht="30" hidden="1" customHeight="1">
      <c r="A3487" s="5" t="s">
        <v>1402</v>
      </c>
      <c r="B3487" s="5" t="s">
        <v>16</v>
      </c>
      <c r="C3487" s="6">
        <v>1329001771</v>
      </c>
      <c r="D3487" s="7" t="s">
        <v>3594</v>
      </c>
      <c r="E3487" s="7"/>
      <c r="F3487" s="8">
        <v>46113.23801721065</v>
      </c>
      <c r="G3487" s="8">
        <v>46113.242733761574</v>
      </c>
      <c r="H3487" s="9">
        <v>16</v>
      </c>
      <c r="I3487" s="6">
        <v>400902</v>
      </c>
      <c r="J3487" s="7" t="s">
        <v>407</v>
      </c>
      <c r="K3487" s="6">
        <v>950001280</v>
      </c>
      <c r="L3487" s="10">
        <v>46107</v>
      </c>
      <c r="M3487" s="11">
        <v>47932</v>
      </c>
      <c r="N3487" s="11"/>
      <c r="O3487" s="11"/>
    </row>
    <row r="3488" s="2" customFormat="1" ht="30" hidden="1" customHeight="1">
      <c r="A3488" s="5" t="s">
        <v>1402</v>
      </c>
      <c r="B3488" s="5" t="s">
        <v>16</v>
      </c>
      <c r="C3488" s="6">
        <v>1329001771</v>
      </c>
      <c r="D3488" s="7" t="s">
        <v>3595</v>
      </c>
      <c r="E3488" s="7"/>
      <c r="F3488" s="8">
        <v>46113.23801721065</v>
      </c>
      <c r="G3488" s="8">
        <v>46113.246724699071</v>
      </c>
      <c r="H3488" s="9">
        <v>32</v>
      </c>
      <c r="I3488" s="6">
        <v>400902</v>
      </c>
      <c r="J3488" s="7" t="s">
        <v>407</v>
      </c>
      <c r="K3488" s="6">
        <v>950001279</v>
      </c>
      <c r="L3488" s="10">
        <v>46106</v>
      </c>
      <c r="M3488" s="11">
        <v>47931</v>
      </c>
      <c r="N3488" s="11"/>
      <c r="O3488" s="11"/>
    </row>
    <row r="3489" s="2" customFormat="1" ht="30" hidden="1" customHeight="1">
      <c r="A3489" s="5" t="s">
        <v>1402</v>
      </c>
      <c r="B3489" s="5" t="s">
        <v>16</v>
      </c>
      <c r="C3489" s="6">
        <v>1329001771</v>
      </c>
      <c r="D3489" s="7" t="s">
        <v>3596</v>
      </c>
      <c r="E3489" s="7"/>
      <c r="F3489" s="8">
        <v>46113.23801721065</v>
      </c>
      <c r="G3489" s="8">
        <v>46113.246495856481</v>
      </c>
      <c r="H3489" s="9">
        <v>32</v>
      </c>
      <c r="I3489" s="6">
        <v>400902</v>
      </c>
      <c r="J3489" s="7" t="s">
        <v>407</v>
      </c>
      <c r="K3489" s="6">
        <v>950001279</v>
      </c>
      <c r="L3489" s="10">
        <v>46106</v>
      </c>
      <c r="M3489" s="11">
        <v>47931</v>
      </c>
      <c r="N3489" s="11"/>
      <c r="O3489" s="11"/>
    </row>
    <row r="3490" s="2" customFormat="1" ht="30" hidden="1" customHeight="1">
      <c r="A3490" s="5" t="s">
        <v>1402</v>
      </c>
      <c r="B3490" s="5" t="s">
        <v>16</v>
      </c>
      <c r="C3490" s="6">
        <v>1329001771</v>
      </c>
      <c r="D3490" s="7" t="s">
        <v>3597</v>
      </c>
      <c r="E3490" s="7"/>
      <c r="F3490" s="8">
        <v>46113.23801721065</v>
      </c>
      <c r="G3490" s="8">
        <v>46113.246298530088</v>
      </c>
      <c r="H3490" s="9">
        <v>32</v>
      </c>
      <c r="I3490" s="6">
        <v>400902</v>
      </c>
      <c r="J3490" s="7" t="s">
        <v>407</v>
      </c>
      <c r="K3490" s="6">
        <v>950001279</v>
      </c>
      <c r="L3490" s="10">
        <v>46106</v>
      </c>
      <c r="M3490" s="11">
        <v>47931</v>
      </c>
      <c r="N3490" s="11"/>
      <c r="O3490" s="11"/>
    </row>
    <row r="3491" s="2" customFormat="1" ht="30" hidden="1" customHeight="1">
      <c r="A3491" s="5" t="s">
        <v>1402</v>
      </c>
      <c r="B3491" s="5" t="s">
        <v>16</v>
      </c>
      <c r="C3491" s="6">
        <v>1329001771</v>
      </c>
      <c r="D3491" s="7" t="s">
        <v>3598</v>
      </c>
      <c r="E3491" s="7"/>
      <c r="F3491" s="8">
        <v>46113.23801721065</v>
      </c>
      <c r="G3491" s="8">
        <v>46113.246088263884</v>
      </c>
      <c r="H3491" s="9">
        <v>32</v>
      </c>
      <c r="I3491" s="6">
        <v>400902</v>
      </c>
      <c r="J3491" s="7" t="s">
        <v>407</v>
      </c>
      <c r="K3491" s="6">
        <v>950001280</v>
      </c>
      <c r="L3491" s="10">
        <v>46107</v>
      </c>
      <c r="M3491" s="11">
        <v>47932</v>
      </c>
      <c r="N3491" s="11"/>
      <c r="O3491" s="11"/>
    </row>
    <row r="3492" s="2" customFormat="1" ht="30" hidden="1" customHeight="1">
      <c r="A3492" s="5" t="s">
        <v>1402</v>
      </c>
      <c r="B3492" s="5" t="s">
        <v>16</v>
      </c>
      <c r="C3492" s="6">
        <v>1329001771</v>
      </c>
      <c r="D3492" s="7" t="s">
        <v>3599</v>
      </c>
      <c r="E3492" s="7"/>
      <c r="F3492" s="8">
        <v>46113.23801721065</v>
      </c>
      <c r="G3492" s="8">
        <v>46113.245888703699</v>
      </c>
      <c r="H3492" s="9">
        <v>32</v>
      </c>
      <c r="I3492" s="6">
        <v>400902</v>
      </c>
      <c r="J3492" s="7" t="s">
        <v>407</v>
      </c>
      <c r="K3492" s="6">
        <v>950001280</v>
      </c>
      <c r="L3492" s="10">
        <v>46107</v>
      </c>
      <c r="M3492" s="11">
        <v>47932</v>
      </c>
      <c r="N3492" s="11"/>
      <c r="O3492" s="11"/>
    </row>
    <row r="3493" s="2" customFormat="1" ht="30" hidden="1" customHeight="1">
      <c r="A3493" s="5" t="s">
        <v>1402</v>
      </c>
      <c r="B3493" s="5" t="s">
        <v>16</v>
      </c>
      <c r="C3493" s="6">
        <v>1329001771</v>
      </c>
      <c r="D3493" s="7" t="s">
        <v>3600</v>
      </c>
      <c r="E3493" s="7"/>
      <c r="F3493" s="8">
        <v>46113.23801721065</v>
      </c>
      <c r="G3493" s="8">
        <v>46113.245676863422</v>
      </c>
      <c r="H3493" s="9">
        <v>32</v>
      </c>
      <c r="I3493" s="6">
        <v>400902</v>
      </c>
      <c r="J3493" s="7" t="s">
        <v>407</v>
      </c>
      <c r="K3493" s="6">
        <v>950001279</v>
      </c>
      <c r="L3493" s="10">
        <v>46106</v>
      </c>
      <c r="M3493" s="11">
        <v>47931</v>
      </c>
      <c r="N3493" s="11"/>
      <c r="O3493" s="11"/>
    </row>
    <row r="3494" s="2" customFormat="1" ht="30" hidden="1" customHeight="1">
      <c r="A3494" s="5" t="s">
        <v>1402</v>
      </c>
      <c r="B3494" s="5" t="s">
        <v>16</v>
      </c>
      <c r="C3494" s="6">
        <v>1329001771</v>
      </c>
      <c r="D3494" s="7" t="s">
        <v>3601</v>
      </c>
      <c r="E3494" s="7"/>
      <c r="F3494" s="8">
        <v>46113.23801721065</v>
      </c>
      <c r="G3494" s="8">
        <v>46113.245501064812</v>
      </c>
      <c r="H3494" s="9">
        <v>32</v>
      </c>
      <c r="I3494" s="6">
        <v>400902</v>
      </c>
      <c r="J3494" s="7" t="s">
        <v>407</v>
      </c>
      <c r="K3494" s="6">
        <v>950001279</v>
      </c>
      <c r="L3494" s="10"/>
      <c r="M3494" s="11">
        <v>47931</v>
      </c>
      <c r="N3494" s="11"/>
      <c r="O3494" s="11"/>
    </row>
    <row r="3495" s="2" customFormat="1" ht="30" hidden="1" customHeight="1">
      <c r="A3495" s="5" t="s">
        <v>1402</v>
      </c>
      <c r="B3495" s="5" t="s">
        <v>16</v>
      </c>
      <c r="C3495" s="6">
        <v>1329001771</v>
      </c>
      <c r="D3495" s="7" t="s">
        <v>3602</v>
      </c>
      <c r="E3495" s="7"/>
      <c r="F3495" s="8">
        <v>46113.23801721065</v>
      </c>
      <c r="G3495" s="8">
        <v>46113.245077083331</v>
      </c>
      <c r="H3495" s="9">
        <v>32</v>
      </c>
      <c r="I3495" s="6">
        <v>400902</v>
      </c>
      <c r="J3495" s="7" t="s">
        <v>407</v>
      </c>
      <c r="K3495" s="6">
        <v>950001279</v>
      </c>
      <c r="L3495" s="10">
        <v>46106</v>
      </c>
      <c r="M3495" s="11">
        <v>47931</v>
      </c>
      <c r="N3495" s="11"/>
      <c r="O3495" s="11"/>
    </row>
    <row r="3496" s="2" customFormat="1" ht="30" hidden="1" customHeight="1">
      <c r="A3496" s="5" t="s">
        <v>1402</v>
      </c>
      <c r="B3496" s="5" t="s">
        <v>16</v>
      </c>
      <c r="C3496" s="6">
        <v>1329001771</v>
      </c>
      <c r="D3496" s="7" t="s">
        <v>3603</v>
      </c>
      <c r="E3496" s="7"/>
      <c r="F3496" s="8">
        <v>46113.23801721065</v>
      </c>
      <c r="G3496" s="8">
        <v>46113.244792152778</v>
      </c>
      <c r="H3496" s="9">
        <v>32</v>
      </c>
      <c r="I3496" s="6">
        <v>400902</v>
      </c>
      <c r="J3496" s="7" t="s">
        <v>407</v>
      </c>
      <c r="K3496" s="6">
        <v>950001280</v>
      </c>
      <c r="L3496" s="10">
        <v>46107</v>
      </c>
      <c r="M3496" s="11">
        <v>47932</v>
      </c>
      <c r="N3496" s="11"/>
      <c r="O3496" s="11"/>
    </row>
    <row r="3497" s="2" customFormat="1" ht="30" hidden="1" customHeight="1">
      <c r="A3497" s="5" t="s">
        <v>1402</v>
      </c>
      <c r="B3497" s="5" t="s">
        <v>16</v>
      </c>
      <c r="C3497" s="6">
        <v>1329001771</v>
      </c>
      <c r="D3497" s="7" t="s">
        <v>3604</v>
      </c>
      <c r="E3497" s="7"/>
      <c r="F3497" s="8">
        <v>46113.23801721065</v>
      </c>
      <c r="G3497" s="8">
        <v>46113.24453171296</v>
      </c>
      <c r="H3497" s="9">
        <v>32</v>
      </c>
      <c r="I3497" s="6">
        <v>400902</v>
      </c>
      <c r="J3497" s="7" t="s">
        <v>407</v>
      </c>
      <c r="K3497" s="6">
        <v>950001279</v>
      </c>
      <c r="L3497" s="10"/>
      <c r="M3497" s="11">
        <v>47931</v>
      </c>
      <c r="N3497" s="11"/>
      <c r="O3497" s="11"/>
    </row>
    <row r="3498" s="2" customFormat="1" ht="30" hidden="1" customHeight="1">
      <c r="A3498" s="5" t="s">
        <v>1402</v>
      </c>
      <c r="B3498" s="5" t="s">
        <v>16</v>
      </c>
      <c r="C3498" s="6">
        <v>1329001771</v>
      </c>
      <c r="D3498" s="7" t="s">
        <v>3605</v>
      </c>
      <c r="E3498" s="7"/>
      <c r="F3498" s="8">
        <v>46113.23801721065</v>
      </c>
      <c r="G3498" s="8">
        <v>46113.245294479166</v>
      </c>
      <c r="H3498" s="9">
        <v>32</v>
      </c>
      <c r="I3498" s="6">
        <v>400902</v>
      </c>
      <c r="J3498" s="7" t="s">
        <v>407</v>
      </c>
      <c r="K3498" s="6">
        <v>950001279</v>
      </c>
      <c r="L3498" s="10"/>
      <c r="M3498" s="11">
        <v>47931</v>
      </c>
      <c r="N3498" s="11"/>
      <c r="O3498" s="11"/>
    </row>
    <row r="3499" s="2" customFormat="1" ht="30" hidden="1" customHeight="1">
      <c r="A3499" s="5" t="s">
        <v>1402</v>
      </c>
      <c r="B3499" s="5" t="s">
        <v>16</v>
      </c>
      <c r="C3499" s="6">
        <v>1329001771</v>
      </c>
      <c r="D3499" s="7" t="s">
        <v>3606</v>
      </c>
      <c r="E3499" s="7"/>
      <c r="F3499" s="8">
        <v>46113.23801721065</v>
      </c>
      <c r="G3499" s="8">
        <v>46113.24158170139</v>
      </c>
      <c r="H3499" s="9">
        <v>100</v>
      </c>
      <c r="I3499" s="6">
        <v>400985</v>
      </c>
      <c r="J3499" s="7" t="s">
        <v>3592</v>
      </c>
      <c r="K3499" s="6">
        <v>950001263</v>
      </c>
      <c r="L3499" s="10">
        <v>46085</v>
      </c>
      <c r="M3499" s="11">
        <v>47910</v>
      </c>
      <c r="N3499" s="11"/>
      <c r="O3499" s="11"/>
    </row>
    <row r="3500" s="2" customFormat="1" ht="30" hidden="1" customHeight="1">
      <c r="A3500" s="5" t="s">
        <v>1402</v>
      </c>
      <c r="B3500" s="5" t="s">
        <v>16</v>
      </c>
      <c r="C3500" s="6">
        <v>1329001771</v>
      </c>
      <c r="D3500" s="7" t="s">
        <v>3607</v>
      </c>
      <c r="E3500" s="7"/>
      <c r="F3500" s="8">
        <v>46113.23801721065</v>
      </c>
      <c r="G3500" s="8">
        <v>46113.241821666663</v>
      </c>
      <c r="H3500" s="9">
        <v>100</v>
      </c>
      <c r="I3500" s="6">
        <v>400985</v>
      </c>
      <c r="J3500" s="7" t="s">
        <v>3592</v>
      </c>
      <c r="K3500" s="6">
        <v>950001263</v>
      </c>
      <c r="L3500" s="10">
        <v>46085</v>
      </c>
      <c r="M3500" s="11">
        <v>47910</v>
      </c>
      <c r="N3500" s="11"/>
      <c r="O3500" s="11"/>
    </row>
    <row r="3501" s="2" customFormat="1" ht="30" hidden="1" customHeight="1">
      <c r="A3501" s="5" t="s">
        <v>1402</v>
      </c>
      <c r="B3501" s="5" t="s">
        <v>16</v>
      </c>
      <c r="C3501" s="6">
        <v>1329001771</v>
      </c>
      <c r="D3501" s="7" t="s">
        <v>3608</v>
      </c>
      <c r="E3501" s="7"/>
      <c r="F3501" s="8">
        <v>46113.23801721065</v>
      </c>
      <c r="G3501" s="8">
        <v>46113.242077812502</v>
      </c>
      <c r="H3501" s="9">
        <v>100</v>
      </c>
      <c r="I3501" s="6">
        <v>400985</v>
      </c>
      <c r="J3501" s="7" t="s">
        <v>3592</v>
      </c>
      <c r="K3501" s="6">
        <v>950001263</v>
      </c>
      <c r="L3501" s="10">
        <v>46085</v>
      </c>
      <c r="M3501" s="11">
        <v>47910</v>
      </c>
      <c r="N3501" s="11"/>
      <c r="O3501" s="11"/>
    </row>
    <row r="3502" s="2" customFormat="1" ht="30" hidden="1" customHeight="1">
      <c r="A3502" s="5" t="s">
        <v>1402</v>
      </c>
      <c r="B3502" s="5" t="s">
        <v>16</v>
      </c>
      <c r="C3502" s="6">
        <v>1329001772</v>
      </c>
      <c r="D3502" s="7" t="s">
        <v>3609</v>
      </c>
      <c r="E3502" s="7"/>
      <c r="F3502" s="8">
        <v>46119.213299849536</v>
      </c>
      <c r="G3502" s="8">
        <v>46119.230863541663</v>
      </c>
      <c r="H3502" s="9">
        <v>4</v>
      </c>
      <c r="I3502" s="6">
        <v>400766</v>
      </c>
      <c r="J3502" s="7" t="s">
        <v>1468</v>
      </c>
      <c r="K3502" s="6">
        <v>153000210</v>
      </c>
      <c r="L3502" s="10">
        <v>46107</v>
      </c>
      <c r="M3502" s="11">
        <v>47932</v>
      </c>
      <c r="N3502" s="11"/>
      <c r="O3502" s="11"/>
    </row>
    <row r="3503" s="2" customFormat="1" ht="30" hidden="1" customHeight="1">
      <c r="A3503" s="5" t="s">
        <v>1402</v>
      </c>
      <c r="B3503" s="5" t="s">
        <v>16</v>
      </c>
      <c r="C3503" s="6">
        <v>1329001772</v>
      </c>
      <c r="D3503" s="7" t="s">
        <v>3610</v>
      </c>
      <c r="E3503" s="7"/>
      <c r="F3503" s="8">
        <v>46119.213299849536</v>
      </c>
      <c r="G3503" s="8">
        <v>46119.225970844906</v>
      </c>
      <c r="H3503" s="9">
        <v>4</v>
      </c>
      <c r="I3503" s="6">
        <v>400766</v>
      </c>
      <c r="J3503" s="7" t="s">
        <v>1468</v>
      </c>
      <c r="K3503" s="6">
        <v>153000201</v>
      </c>
      <c r="L3503" s="10">
        <v>46105</v>
      </c>
      <c r="M3503" s="11">
        <v>47930</v>
      </c>
      <c r="N3503" s="11"/>
      <c r="O3503" s="11"/>
    </row>
    <row r="3504" s="2" customFormat="1" ht="30" hidden="1" customHeight="1">
      <c r="A3504" s="5" t="s">
        <v>1402</v>
      </c>
      <c r="B3504" s="5" t="s">
        <v>16</v>
      </c>
      <c r="C3504" s="6">
        <v>1329001772</v>
      </c>
      <c r="D3504" s="7" t="s">
        <v>3611</v>
      </c>
      <c r="E3504" s="7"/>
      <c r="F3504" s="8">
        <v>46119.213299849536</v>
      </c>
      <c r="G3504" s="8">
        <v>46119.232532106478</v>
      </c>
      <c r="H3504" s="9">
        <v>4</v>
      </c>
      <c r="I3504" s="6">
        <v>400766</v>
      </c>
      <c r="J3504" s="7" t="s">
        <v>1468</v>
      </c>
      <c r="K3504" s="6">
        <v>153000210</v>
      </c>
      <c r="L3504" s="10">
        <v>46107</v>
      </c>
      <c r="M3504" s="11">
        <v>47932</v>
      </c>
      <c r="N3504" s="11"/>
      <c r="O3504" s="11"/>
    </row>
    <row r="3505" s="2" customFormat="1" ht="30" hidden="1" customHeight="1">
      <c r="A3505" s="5" t="s">
        <v>1402</v>
      </c>
      <c r="B3505" s="5" t="s">
        <v>16</v>
      </c>
      <c r="C3505" s="6">
        <v>1329001772</v>
      </c>
      <c r="D3505" s="7" t="s">
        <v>3612</v>
      </c>
      <c r="E3505" s="7"/>
      <c r="F3505" s="8">
        <v>46119.213299849536</v>
      </c>
      <c r="G3505" s="8">
        <v>46119.232395335646</v>
      </c>
      <c r="H3505" s="9">
        <v>4</v>
      </c>
      <c r="I3505" s="6">
        <v>400766</v>
      </c>
      <c r="J3505" s="7" t="s">
        <v>1468</v>
      </c>
      <c r="K3505" s="6">
        <v>153000210</v>
      </c>
      <c r="L3505" s="10">
        <v>46107</v>
      </c>
      <c r="M3505" s="11">
        <v>47932</v>
      </c>
      <c r="N3505" s="11"/>
      <c r="O3505" s="11"/>
    </row>
    <row r="3506" s="2" customFormat="1" ht="30" hidden="1" customHeight="1">
      <c r="A3506" s="5" t="s">
        <v>1402</v>
      </c>
      <c r="B3506" s="5" t="s">
        <v>16</v>
      </c>
      <c r="C3506" s="6">
        <v>1329001772</v>
      </c>
      <c r="D3506" s="7" t="s">
        <v>3613</v>
      </c>
      <c r="E3506" s="7"/>
      <c r="F3506" s="8">
        <v>46119.213299849536</v>
      </c>
      <c r="G3506" s="8">
        <v>46119.23225494213</v>
      </c>
      <c r="H3506" s="9">
        <v>4</v>
      </c>
      <c r="I3506" s="6">
        <v>400766</v>
      </c>
      <c r="J3506" s="7" t="s">
        <v>1468</v>
      </c>
      <c r="K3506" s="6">
        <v>153000210</v>
      </c>
      <c r="L3506" s="10">
        <v>46107</v>
      </c>
      <c r="M3506" s="11">
        <v>47932</v>
      </c>
      <c r="N3506" s="11"/>
      <c r="O3506" s="11"/>
    </row>
    <row r="3507" s="2" customFormat="1" ht="30" hidden="1" customHeight="1">
      <c r="A3507" s="5" t="s">
        <v>1402</v>
      </c>
      <c r="B3507" s="5" t="s">
        <v>16</v>
      </c>
      <c r="C3507" s="6">
        <v>1329001772</v>
      </c>
      <c r="D3507" s="7" t="s">
        <v>3614</v>
      </c>
      <c r="E3507" s="7"/>
      <c r="F3507" s="8">
        <v>46119.213299849536</v>
      </c>
      <c r="G3507" s="8">
        <v>46119.232693020829</v>
      </c>
      <c r="H3507" s="9">
        <v>4</v>
      </c>
      <c r="I3507" s="6">
        <v>400766</v>
      </c>
      <c r="J3507" s="7" t="s">
        <v>1468</v>
      </c>
      <c r="K3507" s="6">
        <v>153000210</v>
      </c>
      <c r="L3507" s="10">
        <v>46107</v>
      </c>
      <c r="M3507" s="11">
        <v>47932</v>
      </c>
      <c r="N3507" s="11"/>
      <c r="O3507" s="11"/>
    </row>
    <row r="3508" s="2" customFormat="1" ht="30" hidden="1" customHeight="1">
      <c r="A3508" s="5" t="s">
        <v>1402</v>
      </c>
      <c r="B3508" s="5" t="s">
        <v>16</v>
      </c>
      <c r="C3508" s="6">
        <v>1329001772</v>
      </c>
      <c r="D3508" s="7" t="s">
        <v>3615</v>
      </c>
      <c r="E3508" s="7"/>
      <c r="F3508" s="8">
        <v>46119.213299849536</v>
      </c>
      <c r="G3508" s="8">
        <v>46119.23039571759</v>
      </c>
      <c r="H3508" s="9">
        <v>4</v>
      </c>
      <c r="I3508" s="6">
        <v>400766</v>
      </c>
      <c r="J3508" s="7" t="s">
        <v>1468</v>
      </c>
      <c r="K3508" s="6">
        <v>153000210</v>
      </c>
      <c r="L3508" s="10">
        <v>46107</v>
      </c>
      <c r="M3508" s="11">
        <v>47932</v>
      </c>
      <c r="N3508" s="11"/>
      <c r="O3508" s="11"/>
    </row>
    <row r="3509" s="2" customFormat="1" ht="30" hidden="1" customHeight="1">
      <c r="A3509" s="5" t="s">
        <v>1402</v>
      </c>
      <c r="B3509" s="5" t="s">
        <v>16</v>
      </c>
      <c r="C3509" s="6">
        <v>1329001772</v>
      </c>
      <c r="D3509" s="7" t="s">
        <v>3616</v>
      </c>
      <c r="E3509" s="7"/>
      <c r="F3509" s="8">
        <v>46119.213299849536</v>
      </c>
      <c r="G3509" s="8">
        <v>46119.230236782409</v>
      </c>
      <c r="H3509" s="9">
        <v>4</v>
      </c>
      <c r="I3509" s="6">
        <v>400766</v>
      </c>
      <c r="J3509" s="7" t="s">
        <v>1468</v>
      </c>
      <c r="K3509" s="6">
        <v>153000210</v>
      </c>
      <c r="L3509" s="10">
        <v>46107</v>
      </c>
      <c r="M3509" s="11">
        <v>47932</v>
      </c>
      <c r="N3509" s="11"/>
      <c r="O3509" s="11"/>
    </row>
    <row r="3510" s="2" customFormat="1" ht="30" hidden="1" customHeight="1">
      <c r="A3510" s="5" t="s">
        <v>1402</v>
      </c>
      <c r="B3510" s="5" t="s">
        <v>16</v>
      </c>
      <c r="C3510" s="6">
        <v>1329001772</v>
      </c>
      <c r="D3510" s="7" t="s">
        <v>3617</v>
      </c>
      <c r="E3510" s="7"/>
      <c r="F3510" s="8">
        <v>46119.213299849536</v>
      </c>
      <c r="G3510" s="8">
        <v>46119.230070891201</v>
      </c>
      <c r="H3510" s="9">
        <v>4</v>
      </c>
      <c r="I3510" s="6">
        <v>400766</v>
      </c>
      <c r="J3510" s="7" t="s">
        <v>1468</v>
      </c>
      <c r="K3510" s="6">
        <v>153000210</v>
      </c>
      <c r="L3510" s="10">
        <v>46107</v>
      </c>
      <c r="M3510" s="11">
        <v>47932</v>
      </c>
      <c r="N3510" s="11"/>
      <c r="O3510" s="11"/>
    </row>
    <row r="3511" s="2" customFormat="1" ht="30" hidden="1" customHeight="1">
      <c r="A3511" s="5" t="s">
        <v>1402</v>
      </c>
      <c r="B3511" s="5" t="s">
        <v>16</v>
      </c>
      <c r="C3511" s="6">
        <v>1329001772</v>
      </c>
      <c r="D3511" s="7" t="s">
        <v>3618</v>
      </c>
      <c r="E3511" s="7"/>
      <c r="F3511" s="8">
        <v>46119.213299849536</v>
      </c>
      <c r="G3511" s="8">
        <v>46119.229882094907</v>
      </c>
      <c r="H3511" s="9">
        <v>4</v>
      </c>
      <c r="I3511" s="6">
        <v>400766</v>
      </c>
      <c r="J3511" s="7" t="s">
        <v>1468</v>
      </c>
      <c r="K3511" s="6">
        <v>153000210</v>
      </c>
      <c r="L3511" s="10">
        <v>46107</v>
      </c>
      <c r="M3511" s="11">
        <v>47932</v>
      </c>
      <c r="N3511" s="11"/>
      <c r="O3511" s="11"/>
    </row>
    <row r="3512" s="2" customFormat="1" ht="30" hidden="1" customHeight="1">
      <c r="A3512" s="5" t="s">
        <v>1402</v>
      </c>
      <c r="B3512" s="5" t="s">
        <v>16</v>
      </c>
      <c r="C3512" s="6">
        <v>1329001772</v>
      </c>
      <c r="D3512" s="7" t="s">
        <v>3619</v>
      </c>
      <c r="E3512" s="7"/>
      <c r="F3512" s="8">
        <v>46119.213299849536</v>
      </c>
      <c r="G3512" s="8">
        <v>46119.229737905094</v>
      </c>
      <c r="H3512" s="9">
        <v>4</v>
      </c>
      <c r="I3512" s="6">
        <v>400766</v>
      </c>
      <c r="J3512" s="7" t="s">
        <v>1468</v>
      </c>
      <c r="K3512" s="6">
        <v>153000210</v>
      </c>
      <c r="L3512" s="10">
        <v>46107</v>
      </c>
      <c r="M3512" s="11">
        <v>47932</v>
      </c>
      <c r="N3512" s="11"/>
      <c r="O3512" s="11"/>
    </row>
    <row r="3513" s="2" customFormat="1" ht="30" hidden="1" customHeight="1">
      <c r="A3513" s="5" t="s">
        <v>1402</v>
      </c>
      <c r="B3513" s="5" t="s">
        <v>16</v>
      </c>
      <c r="C3513" s="6">
        <v>1329001772</v>
      </c>
      <c r="D3513" s="7" t="s">
        <v>3620</v>
      </c>
      <c r="E3513" s="7"/>
      <c r="F3513" s="8">
        <v>46119.213299849536</v>
      </c>
      <c r="G3513" s="8">
        <v>46119.229577407408</v>
      </c>
      <c r="H3513" s="9">
        <v>4</v>
      </c>
      <c r="I3513" s="6">
        <v>400766</v>
      </c>
      <c r="J3513" s="7" t="s">
        <v>1468</v>
      </c>
      <c r="K3513" s="6">
        <v>153000210</v>
      </c>
      <c r="L3513" s="10">
        <v>46107</v>
      </c>
      <c r="M3513" s="11">
        <v>47932</v>
      </c>
      <c r="N3513" s="11"/>
      <c r="O3513" s="11"/>
    </row>
    <row r="3514" s="2" customFormat="1" ht="30" hidden="1" customHeight="1">
      <c r="A3514" s="5" t="s">
        <v>1402</v>
      </c>
      <c r="B3514" s="5" t="s">
        <v>16</v>
      </c>
      <c r="C3514" s="6">
        <v>1329001772</v>
      </c>
      <c r="D3514" s="7" t="s">
        <v>3621</v>
      </c>
      <c r="E3514" s="7"/>
      <c r="F3514" s="8">
        <v>46119.213299849536</v>
      </c>
      <c r="G3514" s="8">
        <v>46119.229417615737</v>
      </c>
      <c r="H3514" s="9">
        <v>4</v>
      </c>
      <c r="I3514" s="6">
        <v>400766</v>
      </c>
      <c r="J3514" s="7" t="s">
        <v>1468</v>
      </c>
      <c r="K3514" s="6">
        <v>153000210</v>
      </c>
      <c r="L3514" s="10">
        <v>46107</v>
      </c>
      <c r="M3514" s="11">
        <v>47932</v>
      </c>
      <c r="N3514" s="11"/>
      <c r="O3514" s="11"/>
    </row>
    <row r="3515" s="2" customFormat="1" ht="30" hidden="1" customHeight="1">
      <c r="A3515" s="5" t="s">
        <v>1402</v>
      </c>
      <c r="B3515" s="5" t="s">
        <v>16</v>
      </c>
      <c r="C3515" s="6">
        <v>1329001772</v>
      </c>
      <c r="D3515" s="7" t="s">
        <v>3622</v>
      </c>
      <c r="E3515" s="7"/>
      <c r="F3515" s="8">
        <v>46119.213299849536</v>
      </c>
      <c r="G3515" s="8">
        <v>46119.22926792824</v>
      </c>
      <c r="H3515" s="9">
        <v>4</v>
      </c>
      <c r="I3515" s="6">
        <v>400766</v>
      </c>
      <c r="J3515" s="7" t="s">
        <v>1468</v>
      </c>
      <c r="K3515" s="6">
        <v>153000210</v>
      </c>
      <c r="L3515" s="10">
        <v>46107</v>
      </c>
      <c r="M3515" s="11">
        <v>47932</v>
      </c>
      <c r="N3515" s="11"/>
      <c r="O3515" s="11"/>
    </row>
    <row r="3516" s="2" customFormat="1" ht="30" hidden="1" customHeight="1">
      <c r="A3516" s="5" t="s">
        <v>1402</v>
      </c>
      <c r="B3516" s="5" t="s">
        <v>16</v>
      </c>
      <c r="C3516" s="6">
        <v>1329001772</v>
      </c>
      <c r="D3516" s="7" t="s">
        <v>3623</v>
      </c>
      <c r="E3516" s="7"/>
      <c r="F3516" s="8">
        <v>46119.213299849536</v>
      </c>
      <c r="G3516" s="8">
        <v>46119.229101550925</v>
      </c>
      <c r="H3516" s="9">
        <v>4</v>
      </c>
      <c r="I3516" s="6">
        <v>400766</v>
      </c>
      <c r="J3516" s="7" t="s">
        <v>1468</v>
      </c>
      <c r="K3516" s="6">
        <v>153000210</v>
      </c>
      <c r="L3516" s="10">
        <v>46107</v>
      </c>
      <c r="M3516" s="11">
        <v>47932</v>
      </c>
      <c r="N3516" s="11"/>
      <c r="O3516" s="11"/>
    </row>
    <row r="3517" s="2" customFormat="1" ht="30" hidden="1" customHeight="1">
      <c r="A3517" s="5" t="s">
        <v>1402</v>
      </c>
      <c r="B3517" s="5" t="s">
        <v>16</v>
      </c>
      <c r="C3517" s="6">
        <v>1329001772</v>
      </c>
      <c r="D3517" s="7" t="s">
        <v>3624</v>
      </c>
      <c r="E3517" s="7"/>
      <c r="F3517" s="8">
        <v>46119.213299849536</v>
      </c>
      <c r="G3517" s="8">
        <v>46119.228880752315</v>
      </c>
      <c r="H3517" s="9">
        <v>4</v>
      </c>
      <c r="I3517" s="6">
        <v>400766</v>
      </c>
      <c r="J3517" s="7" t="s">
        <v>1468</v>
      </c>
      <c r="K3517" s="6">
        <v>153000210</v>
      </c>
      <c r="L3517" s="10">
        <v>46107</v>
      </c>
      <c r="M3517" s="11">
        <v>47932</v>
      </c>
      <c r="N3517" s="11"/>
      <c r="O3517" s="11"/>
    </row>
    <row r="3518" s="2" customFormat="1" ht="30" hidden="1" customHeight="1">
      <c r="A3518" s="5" t="s">
        <v>1402</v>
      </c>
      <c r="B3518" s="5" t="s">
        <v>16</v>
      </c>
      <c r="C3518" s="6">
        <v>1329001772</v>
      </c>
      <c r="D3518" s="7" t="s">
        <v>3625</v>
      </c>
      <c r="E3518" s="7"/>
      <c r="F3518" s="8">
        <v>46119.213299849536</v>
      </c>
      <c r="G3518" s="8">
        <v>46119.228574224537</v>
      </c>
      <c r="H3518" s="9">
        <v>4</v>
      </c>
      <c r="I3518" s="6">
        <v>400766</v>
      </c>
      <c r="J3518" s="7" t="s">
        <v>1468</v>
      </c>
      <c r="K3518" s="6">
        <v>153000205</v>
      </c>
      <c r="L3518" s="10">
        <v>46078</v>
      </c>
      <c r="M3518" s="11">
        <v>47903</v>
      </c>
      <c r="N3518" s="11"/>
      <c r="O3518" s="11"/>
    </row>
    <row r="3519" s="2" customFormat="1" ht="30" hidden="1" customHeight="1">
      <c r="A3519" s="5" t="s">
        <v>1402</v>
      </c>
      <c r="B3519" s="5" t="s">
        <v>16</v>
      </c>
      <c r="C3519" s="6">
        <v>1329001772</v>
      </c>
      <c r="D3519" s="7" t="s">
        <v>3626</v>
      </c>
      <c r="E3519" s="7"/>
      <c r="F3519" s="8">
        <v>46119.213299849536</v>
      </c>
      <c r="G3519" s="8">
        <v>46119.228325497686</v>
      </c>
      <c r="H3519" s="9">
        <v>4</v>
      </c>
      <c r="I3519" s="6">
        <v>400766</v>
      </c>
      <c r="J3519" s="7" t="s">
        <v>1468</v>
      </c>
      <c r="K3519" s="6">
        <v>153000206</v>
      </c>
      <c r="L3519" s="10">
        <v>46106</v>
      </c>
      <c r="M3519" s="11">
        <v>47931</v>
      </c>
      <c r="N3519" s="11"/>
      <c r="O3519" s="11"/>
    </row>
    <row r="3520" s="2" customFormat="1" ht="30" hidden="1" customHeight="1">
      <c r="A3520" s="5" t="s">
        <v>1402</v>
      </c>
      <c r="B3520" s="5" t="s">
        <v>16</v>
      </c>
      <c r="C3520" s="6">
        <v>1329001772</v>
      </c>
      <c r="D3520" s="7" t="s">
        <v>3627</v>
      </c>
      <c r="E3520" s="7"/>
      <c r="F3520" s="8">
        <v>46119.213299849536</v>
      </c>
      <c r="G3520" s="8">
        <v>46119.228141342588</v>
      </c>
      <c r="H3520" s="9">
        <v>4</v>
      </c>
      <c r="I3520" s="6">
        <v>400766</v>
      </c>
      <c r="J3520" s="7" t="s">
        <v>1468</v>
      </c>
      <c r="K3520" s="6">
        <v>153000201</v>
      </c>
      <c r="L3520" s="10">
        <v>46105</v>
      </c>
      <c r="M3520" s="11">
        <v>47930</v>
      </c>
      <c r="N3520" s="11"/>
      <c r="O3520" s="11"/>
    </row>
    <row r="3521" s="2" customFormat="1" ht="30" hidden="1" customHeight="1">
      <c r="A3521" s="5" t="s">
        <v>1402</v>
      </c>
      <c r="B3521" s="5" t="s">
        <v>16</v>
      </c>
      <c r="C3521" s="6">
        <v>1329001772</v>
      </c>
      <c r="D3521" s="7" t="s">
        <v>3628</v>
      </c>
      <c r="E3521" s="7"/>
      <c r="F3521" s="8">
        <v>46119.213299849536</v>
      </c>
      <c r="G3521" s="8">
        <v>46119.227969004627</v>
      </c>
      <c r="H3521" s="9">
        <v>4</v>
      </c>
      <c r="I3521" s="6">
        <v>400766</v>
      </c>
      <c r="J3521" s="7" t="s">
        <v>1468</v>
      </c>
      <c r="K3521" s="6">
        <v>153000206</v>
      </c>
      <c r="L3521" s="10">
        <v>46106</v>
      </c>
      <c r="M3521" s="11">
        <v>47931</v>
      </c>
      <c r="N3521" s="11"/>
      <c r="O3521" s="11"/>
    </row>
    <row r="3522" s="2" customFormat="1" ht="30" hidden="1" customHeight="1">
      <c r="A3522" s="5" t="s">
        <v>1402</v>
      </c>
      <c r="B3522" s="5" t="s">
        <v>16</v>
      </c>
      <c r="C3522" s="6">
        <v>1329001772</v>
      </c>
      <c r="D3522" s="7" t="s">
        <v>3629</v>
      </c>
      <c r="E3522" s="7"/>
      <c r="F3522" s="8">
        <v>46119.213299849536</v>
      </c>
      <c r="G3522" s="8">
        <v>46119.227711990738</v>
      </c>
      <c r="H3522" s="9">
        <v>4</v>
      </c>
      <c r="I3522" s="6">
        <v>400766</v>
      </c>
      <c r="J3522" s="7" t="s">
        <v>1468</v>
      </c>
      <c r="K3522" s="6">
        <v>153000201</v>
      </c>
      <c r="L3522" s="10">
        <v>46105</v>
      </c>
      <c r="M3522" s="11">
        <v>47930</v>
      </c>
      <c r="N3522" s="11"/>
      <c r="O3522" s="11"/>
    </row>
    <row r="3523" s="2" customFormat="1" ht="30" hidden="1" customHeight="1">
      <c r="A3523" s="5" t="s">
        <v>1402</v>
      </c>
      <c r="B3523" s="5" t="s">
        <v>16</v>
      </c>
      <c r="C3523" s="6">
        <v>1329001772</v>
      </c>
      <c r="D3523" s="7" t="s">
        <v>3630</v>
      </c>
      <c r="E3523" s="7"/>
      <c r="F3523" s="8">
        <v>46119.213299849536</v>
      </c>
      <c r="G3523" s="8">
        <v>46119.227489097218</v>
      </c>
      <c r="H3523" s="9">
        <v>4</v>
      </c>
      <c r="I3523" s="6">
        <v>400766</v>
      </c>
      <c r="J3523" s="7" t="s">
        <v>1468</v>
      </c>
      <c r="K3523" s="6">
        <v>153000201</v>
      </c>
      <c r="L3523" s="10">
        <v>46105</v>
      </c>
      <c r="M3523" s="11">
        <v>47930</v>
      </c>
      <c r="N3523" s="11"/>
      <c r="O3523" s="11"/>
    </row>
    <row r="3524" s="2" customFormat="1" ht="30" hidden="1" customHeight="1">
      <c r="A3524" s="5" t="s">
        <v>1402</v>
      </c>
      <c r="B3524" s="5" t="s">
        <v>16</v>
      </c>
      <c r="C3524" s="6">
        <v>1329001772</v>
      </c>
      <c r="D3524" s="7" t="s">
        <v>3631</v>
      </c>
      <c r="E3524" s="7"/>
      <c r="F3524" s="8">
        <v>46119.213299849536</v>
      </c>
      <c r="G3524" s="8">
        <v>46119.22721532407</v>
      </c>
      <c r="H3524" s="9">
        <v>4</v>
      </c>
      <c r="I3524" s="6">
        <v>400766</v>
      </c>
      <c r="J3524" s="7" t="s">
        <v>1468</v>
      </c>
      <c r="K3524" s="6">
        <v>153000205</v>
      </c>
      <c r="L3524" s="10">
        <v>46078</v>
      </c>
      <c r="M3524" s="11">
        <v>47903</v>
      </c>
      <c r="N3524" s="11"/>
      <c r="O3524" s="11"/>
    </row>
    <row r="3525" s="2" customFormat="1" ht="30" hidden="1" customHeight="1">
      <c r="A3525" s="5" t="s">
        <v>1402</v>
      </c>
      <c r="B3525" s="5" t="s">
        <v>16</v>
      </c>
      <c r="C3525" s="6">
        <v>1329001772</v>
      </c>
      <c r="D3525" s="7" t="s">
        <v>3632</v>
      </c>
      <c r="E3525" s="7"/>
      <c r="F3525" s="8">
        <v>46119.213299849536</v>
      </c>
      <c r="G3525" s="8">
        <v>46119.22681388889</v>
      </c>
      <c r="H3525" s="9">
        <v>4</v>
      </c>
      <c r="I3525" s="6">
        <v>400766</v>
      </c>
      <c r="J3525" s="7" t="s">
        <v>1468</v>
      </c>
      <c r="K3525" s="6">
        <v>153000205</v>
      </c>
      <c r="L3525" s="10">
        <v>46078</v>
      </c>
      <c r="M3525" s="11">
        <v>47903</v>
      </c>
      <c r="N3525" s="11"/>
      <c r="O3525" s="11"/>
    </row>
    <row r="3526" s="2" customFormat="1" ht="30" hidden="1" customHeight="1">
      <c r="A3526" s="5" t="s">
        <v>1402</v>
      </c>
      <c r="B3526" s="5" t="s">
        <v>16</v>
      </c>
      <c r="C3526" s="6">
        <v>1329001772</v>
      </c>
      <c r="D3526" s="7" t="s">
        <v>3633</v>
      </c>
      <c r="E3526" s="7"/>
      <c r="F3526" s="8">
        <v>46119.213299849536</v>
      </c>
      <c r="G3526" s="8">
        <v>46119.226580578703</v>
      </c>
      <c r="H3526" s="9">
        <v>4</v>
      </c>
      <c r="I3526" s="6">
        <v>400766</v>
      </c>
      <c r="J3526" s="7" t="s">
        <v>1468</v>
      </c>
      <c r="K3526" s="6">
        <v>153000205</v>
      </c>
      <c r="L3526" s="10">
        <v>46078</v>
      </c>
      <c r="M3526" s="11">
        <v>47903</v>
      </c>
      <c r="N3526" s="11"/>
      <c r="O3526" s="11"/>
    </row>
    <row r="3527" s="2" customFormat="1" ht="30" hidden="1" customHeight="1">
      <c r="A3527" s="5" t="s">
        <v>1402</v>
      </c>
      <c r="B3527" s="5" t="s">
        <v>16</v>
      </c>
      <c r="C3527" s="6">
        <v>1329001772</v>
      </c>
      <c r="D3527" s="7" t="s">
        <v>3634</v>
      </c>
      <c r="E3527" s="7"/>
      <c r="F3527" s="8">
        <v>46119.213299849536</v>
      </c>
      <c r="G3527" s="8">
        <v>46119.226220011573</v>
      </c>
      <c r="H3527" s="9">
        <v>4</v>
      </c>
      <c r="I3527" s="6">
        <v>400766</v>
      </c>
      <c r="J3527" s="7" t="s">
        <v>1468</v>
      </c>
      <c r="K3527" s="6">
        <v>153000201</v>
      </c>
      <c r="L3527" s="10">
        <v>46105</v>
      </c>
      <c r="M3527" s="11">
        <v>47930</v>
      </c>
      <c r="N3527" s="11"/>
      <c r="O3527" s="11"/>
    </row>
    <row r="3528" s="2" customFormat="1" ht="30" hidden="1" customHeight="1">
      <c r="A3528" s="5" t="s">
        <v>1402</v>
      </c>
      <c r="B3528" s="5" t="s">
        <v>16</v>
      </c>
      <c r="C3528" s="6">
        <v>1329001772</v>
      </c>
      <c r="D3528" s="7" t="s">
        <v>3635</v>
      </c>
      <c r="E3528" s="7"/>
      <c r="F3528" s="8">
        <v>46119.213299849536</v>
      </c>
      <c r="G3528" s="8">
        <v>46119.227038807869</v>
      </c>
      <c r="H3528" s="9">
        <v>4</v>
      </c>
      <c r="I3528" s="6">
        <v>400766</v>
      </c>
      <c r="J3528" s="7" t="s">
        <v>1468</v>
      </c>
      <c r="K3528" s="6">
        <v>153000205</v>
      </c>
      <c r="L3528" s="10">
        <v>46078</v>
      </c>
      <c r="M3528" s="11">
        <v>47903</v>
      </c>
      <c r="N3528" s="11"/>
      <c r="O3528" s="11"/>
    </row>
    <row r="3529" s="2" customFormat="1" ht="30" hidden="1" customHeight="1">
      <c r="A3529" s="5" t="s">
        <v>1402</v>
      </c>
      <c r="B3529" s="5" t="s">
        <v>16</v>
      </c>
      <c r="C3529" s="6">
        <v>1329001772</v>
      </c>
      <c r="D3529" s="7" t="s">
        <v>3636</v>
      </c>
      <c r="E3529" s="7"/>
      <c r="F3529" s="8">
        <v>46119.213299849536</v>
      </c>
      <c r="G3529" s="8">
        <v>46119.230709837961</v>
      </c>
      <c r="H3529" s="9">
        <v>4</v>
      </c>
      <c r="I3529" s="6">
        <v>400766</v>
      </c>
      <c r="J3529" s="7" t="s">
        <v>1468</v>
      </c>
      <c r="K3529" s="6">
        <v>153000210</v>
      </c>
      <c r="L3529" s="10">
        <v>46107</v>
      </c>
      <c r="M3529" s="11">
        <v>47932</v>
      </c>
      <c r="N3529" s="11"/>
      <c r="O3529" s="11"/>
    </row>
    <row r="3530" s="2" customFormat="1" ht="30" hidden="1" customHeight="1">
      <c r="A3530" s="5" t="s">
        <v>1402</v>
      </c>
      <c r="B3530" s="5" t="s">
        <v>16</v>
      </c>
      <c r="C3530" s="6">
        <v>1329001772</v>
      </c>
      <c r="D3530" s="7" t="s">
        <v>3637</v>
      </c>
      <c r="E3530" s="7"/>
      <c r="F3530" s="8">
        <v>46119.213299849536</v>
      </c>
      <c r="G3530" s="8">
        <v>46119.230561354161</v>
      </c>
      <c r="H3530" s="9">
        <v>4</v>
      </c>
      <c r="I3530" s="6">
        <v>400766</v>
      </c>
      <c r="J3530" s="7" t="s">
        <v>1468</v>
      </c>
      <c r="K3530" s="6">
        <v>153000210</v>
      </c>
      <c r="L3530" s="10">
        <v>46107</v>
      </c>
      <c r="M3530" s="11">
        <v>47932</v>
      </c>
      <c r="N3530" s="11"/>
      <c r="O3530" s="11"/>
    </row>
    <row r="3531" s="2" customFormat="1" ht="30" hidden="1" customHeight="1">
      <c r="A3531" s="5" t="s">
        <v>1402</v>
      </c>
      <c r="B3531" s="5" t="s">
        <v>16</v>
      </c>
      <c r="C3531" s="6">
        <v>1329001772</v>
      </c>
      <c r="D3531" s="7" t="s">
        <v>3638</v>
      </c>
      <c r="E3531" s="7"/>
      <c r="F3531" s="8">
        <v>46119.213299849536</v>
      </c>
      <c r="G3531" s="8">
        <v>46119.231008831019</v>
      </c>
      <c r="H3531" s="9">
        <v>4</v>
      </c>
      <c r="I3531" s="6">
        <v>400766</v>
      </c>
      <c r="J3531" s="7" t="s">
        <v>1468</v>
      </c>
      <c r="K3531" s="6">
        <v>153000210</v>
      </c>
      <c r="L3531" s="10">
        <v>46107</v>
      </c>
      <c r="M3531" s="11">
        <v>47932</v>
      </c>
      <c r="N3531" s="11"/>
      <c r="O3531" s="11"/>
    </row>
    <row r="3532" s="2" customFormat="1" ht="30" hidden="1" customHeight="1">
      <c r="A3532" s="5" t="s">
        <v>1402</v>
      </c>
      <c r="B3532" s="5" t="s">
        <v>16</v>
      </c>
      <c r="C3532" s="6">
        <v>1329001773</v>
      </c>
      <c r="D3532" s="7" t="s">
        <v>3639</v>
      </c>
      <c r="E3532" s="7"/>
      <c r="F3532" s="8">
        <v>46119.221947916667</v>
      </c>
      <c r="G3532" s="8">
        <v>46119.240429837962</v>
      </c>
      <c r="H3532" s="9">
        <v>4</v>
      </c>
      <c r="I3532" s="6">
        <v>400514</v>
      </c>
      <c r="J3532" s="7" t="s">
        <v>18</v>
      </c>
      <c r="K3532" s="6">
        <v>100005650</v>
      </c>
      <c r="L3532" s="10">
        <v>46083</v>
      </c>
      <c r="M3532" s="11">
        <v>47908</v>
      </c>
      <c r="N3532" s="11"/>
      <c r="O3532" s="11"/>
    </row>
    <row r="3533" s="2" customFormat="1" ht="30" hidden="1" customHeight="1">
      <c r="A3533" s="5" t="s">
        <v>1402</v>
      </c>
      <c r="B3533" s="5" t="s">
        <v>16</v>
      </c>
      <c r="C3533" s="6">
        <v>1329001773</v>
      </c>
      <c r="D3533" s="7" t="s">
        <v>3640</v>
      </c>
      <c r="E3533" s="7"/>
      <c r="F3533" s="8">
        <v>46119.221947916667</v>
      </c>
      <c r="G3533" s="8">
        <v>46119.247304745368</v>
      </c>
      <c r="H3533" s="9">
        <v>4</v>
      </c>
      <c r="I3533" s="6">
        <v>400903</v>
      </c>
      <c r="J3533" s="7" t="s">
        <v>564</v>
      </c>
      <c r="K3533" s="6">
        <v>600001068</v>
      </c>
      <c r="L3533" s="10">
        <v>46085</v>
      </c>
      <c r="M3533" s="11">
        <v>47910</v>
      </c>
      <c r="N3533" s="11"/>
      <c r="O3533" s="11"/>
    </row>
    <row r="3534" s="2" customFormat="1" ht="30" hidden="1" customHeight="1">
      <c r="A3534" s="5" t="s">
        <v>1402</v>
      </c>
      <c r="B3534" s="5" t="s">
        <v>16</v>
      </c>
      <c r="C3534" s="6">
        <v>1329001773</v>
      </c>
      <c r="D3534" s="7" t="s">
        <v>3641</v>
      </c>
      <c r="E3534" s="7"/>
      <c r="F3534" s="8">
        <v>46119.221947916667</v>
      </c>
      <c r="G3534" s="8">
        <v>46119.245771354166</v>
      </c>
      <c r="H3534" s="9">
        <v>4</v>
      </c>
      <c r="I3534" s="6">
        <v>400903</v>
      </c>
      <c r="J3534" s="7" t="s">
        <v>564</v>
      </c>
      <c r="K3534" s="6">
        <v>600001068</v>
      </c>
      <c r="L3534" s="10">
        <v>46085</v>
      </c>
      <c r="M3534" s="11">
        <v>47910</v>
      </c>
      <c r="N3534" s="11"/>
      <c r="O3534" s="11"/>
    </row>
    <row r="3535" s="2" customFormat="1" ht="30" hidden="1" customHeight="1">
      <c r="A3535" s="5" t="s">
        <v>1402</v>
      </c>
      <c r="B3535" s="5" t="s">
        <v>16</v>
      </c>
      <c r="C3535" s="6">
        <v>1329001773</v>
      </c>
      <c r="D3535" s="7" t="s">
        <v>3642</v>
      </c>
      <c r="E3535" s="7"/>
      <c r="F3535" s="8">
        <v>46119.221947916667</v>
      </c>
      <c r="G3535" s="8">
        <v>46119.245590532402</v>
      </c>
      <c r="H3535" s="9">
        <v>4</v>
      </c>
      <c r="I3535" s="6">
        <v>400903</v>
      </c>
      <c r="J3535" s="7" t="s">
        <v>564</v>
      </c>
      <c r="K3535" s="6">
        <v>600001068</v>
      </c>
      <c r="L3535" s="10">
        <v>46085</v>
      </c>
      <c r="M3535" s="11">
        <v>47910</v>
      </c>
      <c r="N3535" s="11"/>
      <c r="O3535" s="11"/>
    </row>
    <row r="3536" s="2" customFormat="1" ht="30" hidden="1" customHeight="1">
      <c r="A3536" s="5" t="s">
        <v>1402</v>
      </c>
      <c r="B3536" s="5" t="s">
        <v>16</v>
      </c>
      <c r="C3536" s="6">
        <v>1329001773</v>
      </c>
      <c r="D3536" s="7" t="s">
        <v>3643</v>
      </c>
      <c r="E3536" s="7"/>
      <c r="F3536" s="8">
        <v>46119.221947916667</v>
      </c>
      <c r="G3536" s="8">
        <v>46119.245360069443</v>
      </c>
      <c r="H3536" s="9">
        <v>4</v>
      </c>
      <c r="I3536" s="6">
        <v>400903</v>
      </c>
      <c r="J3536" s="7" t="s">
        <v>564</v>
      </c>
      <c r="K3536" s="6">
        <v>600001068</v>
      </c>
      <c r="L3536" s="10">
        <v>46085</v>
      </c>
      <c r="M3536" s="11">
        <v>47910</v>
      </c>
      <c r="N3536" s="11"/>
      <c r="O3536" s="11"/>
    </row>
    <row r="3537" s="2" customFormat="1" ht="30" hidden="1" customHeight="1">
      <c r="A3537" s="5" t="s">
        <v>1402</v>
      </c>
      <c r="B3537" s="5" t="s">
        <v>16</v>
      </c>
      <c r="C3537" s="6">
        <v>1329001773</v>
      </c>
      <c r="D3537" s="7" t="s">
        <v>3644</v>
      </c>
      <c r="E3537" s="7"/>
      <c r="F3537" s="8">
        <v>46119.221947916667</v>
      </c>
      <c r="G3537" s="8">
        <v>46119.245990069445</v>
      </c>
      <c r="H3537" s="9">
        <v>4</v>
      </c>
      <c r="I3537" s="6">
        <v>400903</v>
      </c>
      <c r="J3537" s="7" t="s">
        <v>564</v>
      </c>
      <c r="K3537" s="6">
        <v>600001068</v>
      </c>
      <c r="L3537" s="10">
        <v>46085</v>
      </c>
      <c r="M3537" s="11">
        <v>47910</v>
      </c>
      <c r="N3537" s="11"/>
      <c r="O3537" s="11"/>
    </row>
    <row r="3538" s="2" customFormat="1" ht="30" hidden="1" customHeight="1">
      <c r="A3538" s="5" t="s">
        <v>1402</v>
      </c>
      <c r="B3538" s="5" t="s">
        <v>16</v>
      </c>
      <c r="C3538" s="6">
        <v>1329001773</v>
      </c>
      <c r="D3538" s="7" t="s">
        <v>3645</v>
      </c>
      <c r="E3538" s="7"/>
      <c r="F3538" s="8">
        <v>46119.221947916667</v>
      </c>
      <c r="G3538" s="8">
        <v>46119.245175254626</v>
      </c>
      <c r="H3538" s="9">
        <v>4</v>
      </c>
      <c r="I3538" s="6">
        <v>400903</v>
      </c>
      <c r="J3538" s="7" t="s">
        <v>564</v>
      </c>
      <c r="K3538" s="6">
        <v>600001068</v>
      </c>
      <c r="L3538" s="10">
        <v>46085</v>
      </c>
      <c r="M3538" s="11">
        <v>47910</v>
      </c>
      <c r="N3538" s="11"/>
      <c r="O3538" s="11"/>
    </row>
    <row r="3539" s="2" customFormat="1" ht="30" hidden="1" customHeight="1">
      <c r="A3539" s="5" t="s">
        <v>1402</v>
      </c>
      <c r="B3539" s="5" t="s">
        <v>16</v>
      </c>
      <c r="C3539" s="6">
        <v>1329001773</v>
      </c>
      <c r="D3539" s="7" t="s">
        <v>3646</v>
      </c>
      <c r="E3539" s="7"/>
      <c r="F3539" s="8">
        <v>46119.221947916667</v>
      </c>
      <c r="G3539" s="8">
        <v>46119.243289062499</v>
      </c>
      <c r="H3539" s="9">
        <v>4</v>
      </c>
      <c r="I3539" s="6">
        <v>400903</v>
      </c>
      <c r="J3539" s="7" t="s">
        <v>564</v>
      </c>
      <c r="K3539" s="6">
        <v>600001068</v>
      </c>
      <c r="L3539" s="10">
        <v>46085</v>
      </c>
      <c r="M3539" s="11">
        <v>47910</v>
      </c>
      <c r="N3539" s="11"/>
      <c r="O3539" s="11"/>
    </row>
    <row r="3540" s="2" customFormat="1" ht="30" hidden="1" customHeight="1">
      <c r="A3540" s="5" t="s">
        <v>1402</v>
      </c>
      <c r="B3540" s="5" t="s">
        <v>16</v>
      </c>
      <c r="C3540" s="6">
        <v>1329001773</v>
      </c>
      <c r="D3540" s="7" t="s">
        <v>3647</v>
      </c>
      <c r="E3540" s="7"/>
      <c r="F3540" s="8">
        <v>46119.221947916667</v>
      </c>
      <c r="G3540" s="8">
        <v>46119.243017673609</v>
      </c>
      <c r="H3540" s="9">
        <v>4</v>
      </c>
      <c r="I3540" s="6">
        <v>400903</v>
      </c>
      <c r="J3540" s="7" t="s">
        <v>564</v>
      </c>
      <c r="K3540" s="6">
        <v>600001068</v>
      </c>
      <c r="L3540" s="10">
        <v>46085</v>
      </c>
      <c r="M3540" s="11">
        <v>47910</v>
      </c>
      <c r="N3540" s="11"/>
      <c r="O3540" s="11"/>
    </row>
    <row r="3541" s="2" customFormat="1" ht="30" hidden="1" customHeight="1">
      <c r="A3541" s="5" t="s">
        <v>1402</v>
      </c>
      <c r="B3541" s="5" t="s">
        <v>16</v>
      </c>
      <c r="C3541" s="6">
        <v>1329001773</v>
      </c>
      <c r="D3541" s="7" t="s">
        <v>3648</v>
      </c>
      <c r="E3541" s="7"/>
      <c r="F3541" s="8">
        <v>46119.221947916667</v>
      </c>
      <c r="G3541" s="8">
        <v>46119.242798634259</v>
      </c>
      <c r="H3541" s="9">
        <v>4</v>
      </c>
      <c r="I3541" s="6">
        <v>400903</v>
      </c>
      <c r="J3541" s="7" t="s">
        <v>564</v>
      </c>
      <c r="K3541" s="6">
        <v>600001068</v>
      </c>
      <c r="L3541" s="10">
        <v>46085</v>
      </c>
      <c r="M3541" s="11">
        <v>47910</v>
      </c>
      <c r="N3541" s="11"/>
      <c r="O3541" s="11"/>
    </row>
    <row r="3542" s="2" customFormat="1" ht="30" hidden="1" customHeight="1">
      <c r="A3542" s="5" t="s">
        <v>1402</v>
      </c>
      <c r="B3542" s="5" t="s">
        <v>16</v>
      </c>
      <c r="C3542" s="6">
        <v>1329001773</v>
      </c>
      <c r="D3542" s="7" t="s">
        <v>3649</v>
      </c>
      <c r="E3542" s="7"/>
      <c r="F3542" s="8">
        <v>46119.221947916667</v>
      </c>
      <c r="G3542" s="8">
        <v>46119.244896064811</v>
      </c>
      <c r="H3542" s="9">
        <v>4</v>
      </c>
      <c r="I3542" s="6">
        <v>400514</v>
      </c>
      <c r="J3542" s="7" t="s">
        <v>18</v>
      </c>
      <c r="K3542" s="6">
        <v>100005330</v>
      </c>
      <c r="L3542" s="10">
        <v>46097</v>
      </c>
      <c r="M3542" s="11">
        <v>47922</v>
      </c>
      <c r="N3542" s="11"/>
      <c r="O3542" s="11"/>
    </row>
    <row r="3543" s="2" customFormat="1" ht="30" hidden="1" customHeight="1">
      <c r="A3543" s="5" t="s">
        <v>1402</v>
      </c>
      <c r="B3543" s="5" t="s">
        <v>16</v>
      </c>
      <c r="C3543" s="6">
        <v>1329001773</v>
      </c>
      <c r="D3543" s="7" t="s">
        <v>3650</v>
      </c>
      <c r="E3543" s="7"/>
      <c r="F3543" s="8">
        <v>46119.221947916667</v>
      </c>
      <c r="G3543" s="8">
        <v>46119.244534965277</v>
      </c>
      <c r="H3543" s="9">
        <v>4</v>
      </c>
      <c r="I3543" s="6">
        <v>400514</v>
      </c>
      <c r="J3543" s="7" t="s">
        <v>18</v>
      </c>
      <c r="K3543" s="6">
        <v>100005330</v>
      </c>
      <c r="L3543" s="10">
        <v>46097</v>
      </c>
      <c r="M3543" s="11">
        <v>47922</v>
      </c>
      <c r="N3543" s="11"/>
      <c r="O3543" s="11"/>
    </row>
    <row r="3544" s="2" customFormat="1" ht="30" hidden="1" customHeight="1">
      <c r="A3544" s="5" t="s">
        <v>1402</v>
      </c>
      <c r="B3544" s="5" t="s">
        <v>16</v>
      </c>
      <c r="C3544" s="6">
        <v>1329001773</v>
      </c>
      <c r="D3544" s="7" t="s">
        <v>3651</v>
      </c>
      <c r="E3544" s="7"/>
      <c r="F3544" s="8">
        <v>46119.221947916667</v>
      </c>
      <c r="G3544" s="8">
        <v>46119.244335613424</v>
      </c>
      <c r="H3544" s="9">
        <v>4</v>
      </c>
      <c r="I3544" s="6">
        <v>400514</v>
      </c>
      <c r="J3544" s="7" t="s">
        <v>18</v>
      </c>
      <c r="K3544" s="6">
        <v>100004910</v>
      </c>
      <c r="L3544" s="10">
        <v>46097</v>
      </c>
      <c r="M3544" s="11">
        <v>47922</v>
      </c>
      <c r="N3544" s="11"/>
      <c r="O3544" s="11"/>
    </row>
    <row r="3545" s="2" customFormat="1" ht="30" hidden="1" customHeight="1">
      <c r="A3545" s="5" t="s">
        <v>1402</v>
      </c>
      <c r="B3545" s="5" t="s">
        <v>16</v>
      </c>
      <c r="C3545" s="6">
        <v>1329001773</v>
      </c>
      <c r="D3545" s="7" t="s">
        <v>3652</v>
      </c>
      <c r="E3545" s="7"/>
      <c r="F3545" s="8">
        <v>46119.221947916667</v>
      </c>
      <c r="G3545" s="8">
        <v>46119.24413608796</v>
      </c>
      <c r="H3545" s="9">
        <v>4</v>
      </c>
      <c r="I3545" s="6">
        <v>400514</v>
      </c>
      <c r="J3545" s="7" t="s">
        <v>18</v>
      </c>
      <c r="K3545" s="6">
        <v>100004925</v>
      </c>
      <c r="L3545" s="10">
        <v>46083</v>
      </c>
      <c r="M3545" s="11">
        <v>47908</v>
      </c>
      <c r="N3545" s="11"/>
      <c r="O3545" s="11"/>
    </row>
    <row r="3546" s="2" customFormat="1" ht="30" hidden="1" customHeight="1">
      <c r="A3546" s="5" t="s">
        <v>1402</v>
      </c>
      <c r="B3546" s="5" t="s">
        <v>16</v>
      </c>
      <c r="C3546" s="6">
        <v>1329001773</v>
      </c>
      <c r="D3546" s="7" t="s">
        <v>3653</v>
      </c>
      <c r="E3546" s="7"/>
      <c r="F3546" s="8">
        <v>46119.221947916667</v>
      </c>
      <c r="G3546" s="8">
        <v>46119.244727696758</v>
      </c>
      <c r="H3546" s="9">
        <v>4</v>
      </c>
      <c r="I3546" s="6">
        <v>400514</v>
      </c>
      <c r="J3546" s="7" t="s">
        <v>18</v>
      </c>
      <c r="K3546" s="6">
        <v>100005330</v>
      </c>
      <c r="L3546" s="10">
        <v>46097</v>
      </c>
      <c r="M3546" s="11">
        <v>47922</v>
      </c>
      <c r="N3546" s="11"/>
      <c r="O3546" s="11"/>
    </row>
    <row r="3547" s="2" customFormat="1" ht="30" hidden="1" customHeight="1">
      <c r="A3547" s="5" t="s">
        <v>1402</v>
      </c>
      <c r="B3547" s="5" t="s">
        <v>16</v>
      </c>
      <c r="C3547" s="6">
        <v>1329001773</v>
      </c>
      <c r="D3547" s="7" t="s">
        <v>3654</v>
      </c>
      <c r="E3547" s="7"/>
      <c r="F3547" s="8">
        <v>46119.221947916667</v>
      </c>
      <c r="G3547" s="8">
        <v>46119.243948437499</v>
      </c>
      <c r="H3547" s="9">
        <v>4</v>
      </c>
      <c r="I3547" s="6">
        <v>400514</v>
      </c>
      <c r="J3547" s="7" t="s">
        <v>18</v>
      </c>
      <c r="K3547" s="6">
        <v>100004865</v>
      </c>
      <c r="L3547" s="10">
        <v>46083</v>
      </c>
      <c r="M3547" s="11">
        <v>47908</v>
      </c>
      <c r="N3547" s="11"/>
      <c r="O3547" s="11"/>
    </row>
    <row r="3548" s="2" customFormat="1" ht="30" hidden="1" customHeight="1">
      <c r="A3548" s="5" t="s">
        <v>1402</v>
      </c>
      <c r="B3548" s="5" t="s">
        <v>16</v>
      </c>
      <c r="C3548" s="6">
        <v>1329001773</v>
      </c>
      <c r="D3548" s="7" t="s">
        <v>3655</v>
      </c>
      <c r="E3548" s="7"/>
      <c r="F3548" s="8">
        <v>46119.221947916667</v>
      </c>
      <c r="G3548" s="8">
        <v>46119.243750289352</v>
      </c>
      <c r="H3548" s="9">
        <v>4</v>
      </c>
      <c r="I3548" s="6">
        <v>400514</v>
      </c>
      <c r="J3548" s="7" t="s">
        <v>18</v>
      </c>
      <c r="K3548" s="6">
        <v>100004865</v>
      </c>
      <c r="L3548" s="10">
        <v>46083</v>
      </c>
      <c r="M3548" s="11">
        <v>47908</v>
      </c>
      <c r="N3548" s="11"/>
      <c r="O3548" s="11"/>
    </row>
    <row r="3549" s="2" customFormat="1" ht="30" hidden="1" customHeight="1">
      <c r="A3549" s="5" t="s">
        <v>1402</v>
      </c>
      <c r="B3549" s="5" t="s">
        <v>16</v>
      </c>
      <c r="C3549" s="6">
        <v>1329001773</v>
      </c>
      <c r="D3549" s="7" t="s">
        <v>3656</v>
      </c>
      <c r="E3549" s="7"/>
      <c r="F3549" s="8">
        <v>46119.221947916667</v>
      </c>
      <c r="G3549" s="8">
        <v>46119.242480983798</v>
      </c>
      <c r="H3549" s="9">
        <v>3</v>
      </c>
      <c r="I3549" s="6">
        <v>400514</v>
      </c>
      <c r="J3549" s="7" t="s">
        <v>18</v>
      </c>
      <c r="K3549" s="6">
        <v>100010764</v>
      </c>
      <c r="L3549" s="10"/>
      <c r="M3549" s="11">
        <v>47805</v>
      </c>
      <c r="N3549" s="11"/>
      <c r="O3549" s="11"/>
    </row>
    <row r="3550" s="2" customFormat="1" ht="30" hidden="1" customHeight="1">
      <c r="A3550" s="5" t="s">
        <v>1402</v>
      </c>
      <c r="B3550" s="5" t="s">
        <v>16</v>
      </c>
      <c r="C3550" s="6">
        <v>1329001773</v>
      </c>
      <c r="D3550" s="7" t="s">
        <v>3657</v>
      </c>
      <c r="E3550" s="7"/>
      <c r="F3550" s="8">
        <v>46119.221947916667</v>
      </c>
      <c r="G3550" s="8">
        <v>46119.242147233796</v>
      </c>
      <c r="H3550" s="9">
        <v>4</v>
      </c>
      <c r="I3550" s="6">
        <v>400514</v>
      </c>
      <c r="J3550" s="7" t="s">
        <v>18</v>
      </c>
      <c r="K3550" s="6">
        <v>100005358</v>
      </c>
      <c r="L3550" s="10">
        <v>46097</v>
      </c>
      <c r="M3550" s="11">
        <v>47922</v>
      </c>
      <c r="N3550" s="11"/>
      <c r="O3550" s="11"/>
    </row>
    <row r="3551" s="2" customFormat="1" ht="30" hidden="1" customHeight="1">
      <c r="A3551" s="5" t="s">
        <v>1402</v>
      </c>
      <c r="B3551" s="5" t="s">
        <v>16</v>
      </c>
      <c r="C3551" s="6">
        <v>1329001773</v>
      </c>
      <c r="D3551" s="7" t="s">
        <v>3658</v>
      </c>
      <c r="E3551" s="7"/>
      <c r="F3551" s="8">
        <v>46119.221947916667</v>
      </c>
      <c r="G3551" s="8">
        <v>46119.241940416665</v>
      </c>
      <c r="H3551" s="9">
        <v>4</v>
      </c>
      <c r="I3551" s="6">
        <v>400514</v>
      </c>
      <c r="J3551" s="7" t="s">
        <v>18</v>
      </c>
      <c r="K3551" s="6">
        <v>100004925</v>
      </c>
      <c r="L3551" s="10">
        <v>46083</v>
      </c>
      <c r="M3551" s="11">
        <v>47908</v>
      </c>
      <c r="N3551" s="11"/>
      <c r="O3551" s="11"/>
    </row>
    <row r="3552" s="2" customFormat="1" ht="30" hidden="1" customHeight="1">
      <c r="A3552" s="5" t="s">
        <v>1402</v>
      </c>
      <c r="B3552" s="5" t="s">
        <v>16</v>
      </c>
      <c r="C3552" s="6">
        <v>1329001773</v>
      </c>
      <c r="D3552" s="7" t="s">
        <v>3659</v>
      </c>
      <c r="E3552" s="7"/>
      <c r="F3552" s="8">
        <v>46119.221947916667</v>
      </c>
      <c r="G3552" s="8">
        <v>46119.243545393518</v>
      </c>
      <c r="H3552" s="9">
        <v>4</v>
      </c>
      <c r="I3552" s="6">
        <v>400514</v>
      </c>
      <c r="J3552" s="7" t="s">
        <v>18</v>
      </c>
      <c r="K3552" s="6">
        <v>10005330</v>
      </c>
      <c r="L3552" s="10">
        <v>46097</v>
      </c>
      <c r="M3552" s="11">
        <v>47922</v>
      </c>
      <c r="N3552" s="11"/>
      <c r="O3552" s="11"/>
    </row>
    <row r="3553" s="2" customFormat="1" ht="30" hidden="1" customHeight="1">
      <c r="A3553" s="5" t="s">
        <v>1402</v>
      </c>
      <c r="B3553" s="5" t="s">
        <v>16</v>
      </c>
      <c r="C3553" s="6">
        <v>1329001773</v>
      </c>
      <c r="D3553" s="7" t="s">
        <v>3660</v>
      </c>
      <c r="E3553" s="7"/>
      <c r="F3553" s="8">
        <v>46119.221947916667</v>
      </c>
      <c r="G3553" s="8">
        <v>46119.241712962961</v>
      </c>
      <c r="H3553" s="9">
        <v>4</v>
      </c>
      <c r="I3553" s="6">
        <v>400514</v>
      </c>
      <c r="J3553" s="7" t="s">
        <v>18</v>
      </c>
      <c r="K3553" s="6">
        <v>100004910</v>
      </c>
      <c r="L3553" s="10">
        <v>46097</v>
      </c>
      <c r="M3553" s="11">
        <v>47922</v>
      </c>
      <c r="N3553" s="11"/>
      <c r="O3553" s="11"/>
    </row>
    <row r="3554" s="2" customFormat="1" ht="30" hidden="1" customHeight="1">
      <c r="A3554" s="5" t="s">
        <v>1402</v>
      </c>
      <c r="B3554" s="5" t="s">
        <v>16</v>
      </c>
      <c r="C3554" s="6">
        <v>1329001773</v>
      </c>
      <c r="D3554" s="7" t="s">
        <v>3661</v>
      </c>
      <c r="E3554" s="7"/>
      <c r="F3554" s="8">
        <v>46119.221947916667</v>
      </c>
      <c r="G3554" s="8">
        <v>46119.241423946754</v>
      </c>
      <c r="H3554" s="9">
        <v>4</v>
      </c>
      <c r="I3554" s="6">
        <v>400514</v>
      </c>
      <c r="J3554" s="7" t="s">
        <v>18</v>
      </c>
      <c r="K3554" s="6">
        <v>100005330</v>
      </c>
      <c r="L3554" s="10">
        <v>46097</v>
      </c>
      <c r="M3554" s="11">
        <v>47922</v>
      </c>
      <c r="N3554" s="11"/>
      <c r="O3554" s="11"/>
    </row>
    <row r="3555" s="2" customFormat="1" ht="30" hidden="1" customHeight="1">
      <c r="A3555" s="5" t="s">
        <v>1402</v>
      </c>
      <c r="B3555" s="5" t="s">
        <v>16</v>
      </c>
      <c r="C3555" s="6">
        <v>1329001773</v>
      </c>
      <c r="D3555" s="7" t="s">
        <v>3662</v>
      </c>
      <c r="E3555" s="7"/>
      <c r="F3555" s="8">
        <v>46119.221947916667</v>
      </c>
      <c r="G3555" s="8">
        <v>46119.241209004627</v>
      </c>
      <c r="H3555" s="9">
        <v>4</v>
      </c>
      <c r="I3555" s="6">
        <v>400514</v>
      </c>
      <c r="J3555" s="7" t="s">
        <v>18</v>
      </c>
      <c r="K3555" s="6">
        <v>100005330</v>
      </c>
      <c r="L3555" s="10">
        <v>46097</v>
      </c>
      <c r="M3555" s="11">
        <v>47922</v>
      </c>
      <c r="N3555" s="11"/>
      <c r="O3555" s="11"/>
    </row>
    <row r="3556" s="2" customFormat="1" ht="30" hidden="1" customHeight="1">
      <c r="A3556" s="5" t="s">
        <v>1402</v>
      </c>
      <c r="B3556" s="5" t="s">
        <v>16</v>
      </c>
      <c r="C3556" s="6">
        <v>1329001773</v>
      </c>
      <c r="D3556" s="7" t="s">
        <v>3663</v>
      </c>
      <c r="E3556" s="7"/>
      <c r="F3556" s="8">
        <v>46119.221947916667</v>
      </c>
      <c r="G3556" s="8">
        <v>46119.241029340279</v>
      </c>
      <c r="H3556" s="9">
        <v>4</v>
      </c>
      <c r="I3556" s="6">
        <v>400514</v>
      </c>
      <c r="J3556" s="7" t="s">
        <v>18</v>
      </c>
      <c r="K3556" s="6">
        <v>100005330</v>
      </c>
      <c r="L3556" s="10">
        <v>46097</v>
      </c>
      <c r="M3556" s="11">
        <v>47922</v>
      </c>
      <c r="N3556" s="11"/>
      <c r="O3556" s="11"/>
    </row>
    <row r="3557" s="2" customFormat="1" ht="30" hidden="1" customHeight="1">
      <c r="A3557" s="5" t="s">
        <v>1402</v>
      </c>
      <c r="B3557" s="5" t="s">
        <v>16</v>
      </c>
      <c r="C3557" s="6">
        <v>1329001773</v>
      </c>
      <c r="D3557" s="7" t="s">
        <v>3664</v>
      </c>
      <c r="E3557" s="7"/>
      <c r="F3557" s="8">
        <v>46119.221947916667</v>
      </c>
      <c r="G3557" s="8">
        <v>46119.240763518515</v>
      </c>
      <c r="H3557" s="9">
        <v>4</v>
      </c>
      <c r="I3557" s="6">
        <v>400514</v>
      </c>
      <c r="J3557" s="7" t="s">
        <v>18</v>
      </c>
      <c r="K3557" s="6">
        <v>100005358</v>
      </c>
      <c r="L3557" s="10">
        <v>46097</v>
      </c>
      <c r="M3557" s="11">
        <v>47922</v>
      </c>
      <c r="N3557" s="11"/>
      <c r="O3557" s="11"/>
    </row>
    <row r="3558" s="2" customFormat="1" ht="30" hidden="1" customHeight="1">
      <c r="A3558" s="5" t="s">
        <v>15</v>
      </c>
      <c r="B3558" s="5" t="s">
        <v>16</v>
      </c>
      <c r="C3558" s="6">
        <v>1329001775</v>
      </c>
      <c r="D3558" s="7" t="s">
        <v>3665</v>
      </c>
      <c r="E3558" s="7"/>
      <c r="F3558" s="8">
        <v>46119.47506650463</v>
      </c>
      <c r="G3558" s="8">
        <v>46119.501652083331</v>
      </c>
      <c r="H3558" s="9">
        <v>52</v>
      </c>
      <c r="I3558" s="6">
        <v>400477</v>
      </c>
      <c r="J3558" s="7" t="s">
        <v>1915</v>
      </c>
      <c r="K3558" s="6">
        <v>153000219</v>
      </c>
      <c r="L3558" s="10">
        <v>46110</v>
      </c>
      <c r="M3558" s="11">
        <v>47935</v>
      </c>
      <c r="N3558" s="11">
        <v>46119</v>
      </c>
      <c r="O3558" s="11">
        <v>46119</v>
      </c>
    </row>
    <row r="3559" s="2" customFormat="1" ht="30" hidden="1" customHeight="1">
      <c r="A3559" s="5" t="s">
        <v>15</v>
      </c>
      <c r="B3559" s="5" t="s">
        <v>16</v>
      </c>
      <c r="C3559" s="6">
        <v>1329001775</v>
      </c>
      <c r="D3559" s="7" t="s">
        <v>3666</v>
      </c>
      <c r="E3559" s="7"/>
      <c r="F3559" s="8">
        <v>46119.47506650463</v>
      </c>
      <c r="G3559" s="8">
        <v>46119.507263078704</v>
      </c>
      <c r="H3559" s="9">
        <v>1</v>
      </c>
      <c r="I3559" s="6">
        <v>400457</v>
      </c>
      <c r="J3559" s="7" t="s">
        <v>3667</v>
      </c>
      <c r="K3559" s="6">
        <v>100005652</v>
      </c>
      <c r="L3559" s="10">
        <v>45456</v>
      </c>
      <c r="M3559" s="11">
        <v>47281</v>
      </c>
      <c r="N3559" s="11">
        <v>46119</v>
      </c>
      <c r="O3559" s="11">
        <v>46119</v>
      </c>
    </row>
    <row r="3560" s="2" customFormat="1" ht="30" hidden="1" customHeight="1">
      <c r="A3560" s="5" t="s">
        <v>15</v>
      </c>
      <c r="B3560" s="5" t="s">
        <v>16</v>
      </c>
      <c r="C3560" s="6">
        <v>1329001775</v>
      </c>
      <c r="D3560" s="7" t="s">
        <v>3668</v>
      </c>
      <c r="E3560" s="7"/>
      <c r="F3560" s="8">
        <v>46119.47506650463</v>
      </c>
      <c r="G3560" s="8">
        <v>46119.507133865736</v>
      </c>
      <c r="H3560" s="9">
        <v>39</v>
      </c>
      <c r="I3560" s="6">
        <v>400457</v>
      </c>
      <c r="J3560" s="7" t="s">
        <v>3667</v>
      </c>
      <c r="K3560" s="6">
        <v>100005652</v>
      </c>
      <c r="L3560" s="10">
        <v>45456</v>
      </c>
      <c r="M3560" s="11">
        <v>47281</v>
      </c>
      <c r="N3560" s="11">
        <v>46119</v>
      </c>
      <c r="O3560" s="11">
        <v>46119</v>
      </c>
    </row>
    <row r="3561" s="2" customFormat="1" ht="30" hidden="1" customHeight="1">
      <c r="A3561" s="5" t="s">
        <v>15</v>
      </c>
      <c r="B3561" s="5" t="s">
        <v>16</v>
      </c>
      <c r="C3561" s="6">
        <v>1329001775</v>
      </c>
      <c r="D3561" s="7" t="s">
        <v>3669</v>
      </c>
      <c r="E3561" s="7"/>
      <c r="F3561" s="8">
        <v>46119.47506650463</v>
      </c>
      <c r="G3561" s="8">
        <v>46119.506929953699</v>
      </c>
      <c r="H3561" s="9">
        <v>40</v>
      </c>
      <c r="I3561" s="6">
        <v>400457</v>
      </c>
      <c r="J3561" s="7" t="s">
        <v>3667</v>
      </c>
      <c r="K3561" s="6">
        <v>100005652</v>
      </c>
      <c r="L3561" s="10">
        <v>45456</v>
      </c>
      <c r="M3561" s="11">
        <v>47281</v>
      </c>
      <c r="N3561" s="11">
        <v>46119</v>
      </c>
      <c r="O3561" s="11">
        <v>46119</v>
      </c>
    </row>
    <row r="3562" s="2" customFormat="1" ht="30" hidden="1" customHeight="1">
      <c r="A3562" s="5" t="s">
        <v>15</v>
      </c>
      <c r="B3562" s="5" t="s">
        <v>16</v>
      </c>
      <c r="C3562" s="6">
        <v>1329001775</v>
      </c>
      <c r="D3562" s="7" t="s">
        <v>3670</v>
      </c>
      <c r="E3562" s="7"/>
      <c r="F3562" s="8">
        <v>46119.47506650463</v>
      </c>
      <c r="G3562" s="8">
        <v>46119.506559884256</v>
      </c>
      <c r="H3562" s="9">
        <v>40</v>
      </c>
      <c r="I3562" s="6">
        <v>400457</v>
      </c>
      <c r="J3562" s="7" t="s">
        <v>3667</v>
      </c>
      <c r="K3562" s="6">
        <v>100005652</v>
      </c>
      <c r="L3562" s="10">
        <v>45456</v>
      </c>
      <c r="M3562" s="11">
        <v>47281</v>
      </c>
      <c r="N3562" s="11">
        <v>46119</v>
      </c>
      <c r="O3562" s="11">
        <v>46119</v>
      </c>
    </row>
    <row r="3563" s="2" customFormat="1" ht="30" hidden="1" customHeight="1">
      <c r="A3563" s="5" t="s">
        <v>15</v>
      </c>
      <c r="B3563" s="5" t="s">
        <v>16</v>
      </c>
      <c r="C3563" s="6">
        <v>1329001775</v>
      </c>
      <c r="D3563" s="7" t="s">
        <v>3671</v>
      </c>
      <c r="E3563" s="7"/>
      <c r="F3563" s="8">
        <v>46119.47506650463</v>
      </c>
      <c r="G3563" s="8">
        <v>46119.499851030094</v>
      </c>
      <c r="H3563" s="9">
        <v>52</v>
      </c>
      <c r="I3563" s="6">
        <v>400405</v>
      </c>
      <c r="J3563" s="7" t="s">
        <v>3672</v>
      </c>
      <c r="K3563" s="6">
        <v>153000216</v>
      </c>
      <c r="L3563" s="10">
        <v>46110</v>
      </c>
      <c r="M3563" s="11">
        <v>47935</v>
      </c>
      <c r="N3563" s="11">
        <v>46119</v>
      </c>
      <c r="O3563" s="11">
        <v>46119</v>
      </c>
    </row>
    <row r="3564" s="2" customFormat="1" ht="30" hidden="1" customHeight="1">
      <c r="A3564" s="5" t="s">
        <v>15</v>
      </c>
      <c r="B3564" s="5" t="s">
        <v>16</v>
      </c>
      <c r="C3564" s="6">
        <v>1329001775</v>
      </c>
      <c r="D3564" s="7" t="s">
        <v>3673</v>
      </c>
      <c r="E3564" s="7"/>
      <c r="F3564" s="8">
        <v>46119.47506650463</v>
      </c>
      <c r="G3564" s="8">
        <v>46119.499603784723</v>
      </c>
      <c r="H3564" s="9">
        <v>52</v>
      </c>
      <c r="I3564" s="6">
        <v>400405</v>
      </c>
      <c r="J3564" s="7" t="s">
        <v>3672</v>
      </c>
      <c r="K3564" s="6">
        <v>153000216</v>
      </c>
      <c r="L3564" s="10">
        <v>46110</v>
      </c>
      <c r="M3564" s="11">
        <v>47935</v>
      </c>
      <c r="N3564" s="11">
        <v>46119</v>
      </c>
      <c r="O3564" s="11">
        <v>46119</v>
      </c>
    </row>
    <row r="3565" s="2" customFormat="1" ht="30" hidden="1" customHeight="1">
      <c r="A3565" s="5" t="s">
        <v>15</v>
      </c>
      <c r="B3565" s="5" t="s">
        <v>16</v>
      </c>
      <c r="C3565" s="6">
        <v>1329001775</v>
      </c>
      <c r="D3565" s="7" t="s">
        <v>3674</v>
      </c>
      <c r="E3565" s="7"/>
      <c r="F3565" s="8">
        <v>46119.47506650463</v>
      </c>
      <c r="G3565" s="8">
        <v>46119.499345509255</v>
      </c>
      <c r="H3565" s="9">
        <v>52</v>
      </c>
      <c r="I3565" s="6">
        <v>400405</v>
      </c>
      <c r="J3565" s="7" t="s">
        <v>3672</v>
      </c>
      <c r="K3565" s="6">
        <v>153000216</v>
      </c>
      <c r="L3565" s="10">
        <v>46110</v>
      </c>
      <c r="M3565" s="11">
        <v>47935</v>
      </c>
      <c r="N3565" s="11">
        <v>46119</v>
      </c>
      <c r="O3565" s="11">
        <v>46119</v>
      </c>
    </row>
    <row r="3566" s="2" customFormat="1" ht="30" hidden="1" customHeight="1">
      <c r="A3566" s="5" t="s">
        <v>15</v>
      </c>
      <c r="B3566" s="5" t="s">
        <v>16</v>
      </c>
      <c r="C3566" s="6">
        <v>1329001775</v>
      </c>
      <c r="D3566" s="7" t="s">
        <v>3675</v>
      </c>
      <c r="E3566" s="7"/>
      <c r="F3566" s="8">
        <v>46119.47506650463</v>
      </c>
      <c r="G3566" s="8">
        <v>46119.497045509255</v>
      </c>
      <c r="H3566" s="9">
        <v>52</v>
      </c>
      <c r="I3566" s="6">
        <v>400405</v>
      </c>
      <c r="J3566" s="7" t="s">
        <v>3672</v>
      </c>
      <c r="K3566" s="6">
        <v>153000126</v>
      </c>
      <c r="L3566" s="10">
        <v>46110</v>
      </c>
      <c r="M3566" s="11">
        <v>47935</v>
      </c>
      <c r="N3566" s="11">
        <v>46119</v>
      </c>
      <c r="O3566" s="11">
        <v>46119</v>
      </c>
    </row>
    <row r="3567" s="2" customFormat="1" ht="30" hidden="1" customHeight="1">
      <c r="A3567" s="5" t="s">
        <v>15</v>
      </c>
      <c r="B3567" s="5" t="s">
        <v>16</v>
      </c>
      <c r="C3567" s="6">
        <v>1329001775</v>
      </c>
      <c r="D3567" s="7" t="s">
        <v>3676</v>
      </c>
      <c r="E3567" s="7"/>
      <c r="F3567" s="8">
        <v>46119.47506650463</v>
      </c>
      <c r="G3567" s="8">
        <v>46119.499194768519</v>
      </c>
      <c r="H3567" s="9">
        <v>52</v>
      </c>
      <c r="I3567" s="6">
        <v>400405</v>
      </c>
      <c r="J3567" s="7" t="s">
        <v>3672</v>
      </c>
      <c r="K3567" s="6">
        <v>153000216</v>
      </c>
      <c r="L3567" s="10">
        <v>46110</v>
      </c>
      <c r="M3567" s="11">
        <v>47935</v>
      </c>
      <c r="N3567" s="11">
        <v>46119</v>
      </c>
      <c r="O3567" s="11">
        <v>46119</v>
      </c>
    </row>
    <row r="3568" s="2" customFormat="1" ht="30" hidden="1" customHeight="1">
      <c r="A3568" s="5" t="s">
        <v>15</v>
      </c>
      <c r="B3568" s="5" t="s">
        <v>16</v>
      </c>
      <c r="C3568" s="6">
        <v>1329001775</v>
      </c>
      <c r="D3568" s="7" t="s">
        <v>3677</v>
      </c>
      <c r="E3568" s="7"/>
      <c r="F3568" s="8">
        <v>46119.47506650463</v>
      </c>
      <c r="G3568" s="8">
        <v>46119.495341319445</v>
      </c>
      <c r="H3568" s="9">
        <v>52</v>
      </c>
      <c r="I3568" s="6">
        <v>400405</v>
      </c>
      <c r="J3568" s="7" t="s">
        <v>3672</v>
      </c>
      <c r="K3568" s="14">
        <v>15.000216</v>
      </c>
      <c r="L3568" s="10">
        <v>46110</v>
      </c>
      <c r="M3568" s="11">
        <v>47935</v>
      </c>
      <c r="N3568" s="11">
        <v>46119</v>
      </c>
      <c r="O3568" s="11">
        <v>46119</v>
      </c>
    </row>
    <row r="3569" s="2" customFormat="1" ht="30" hidden="1" customHeight="1">
      <c r="A3569" s="5" t="s">
        <v>15</v>
      </c>
      <c r="B3569" s="5" t="s">
        <v>16</v>
      </c>
      <c r="C3569" s="6">
        <v>1329001775</v>
      </c>
      <c r="D3569" s="7" t="s">
        <v>3678</v>
      </c>
      <c r="E3569" s="7"/>
      <c r="F3569" s="8">
        <v>46119.47506650463</v>
      </c>
      <c r="G3569" s="8">
        <v>46119.507622893514</v>
      </c>
      <c r="H3569" s="9">
        <v>51</v>
      </c>
      <c r="I3569" s="6">
        <v>400477</v>
      </c>
      <c r="J3569" s="7" t="s">
        <v>1915</v>
      </c>
      <c r="K3569" s="6">
        <v>100009584</v>
      </c>
      <c r="L3569" s="10">
        <v>45871</v>
      </c>
      <c r="M3569" s="11">
        <v>47696</v>
      </c>
      <c r="N3569" s="11">
        <v>46119</v>
      </c>
      <c r="O3569" s="11">
        <v>46119</v>
      </c>
    </row>
    <row r="3570" s="2" customFormat="1" ht="30" hidden="1" customHeight="1">
      <c r="A3570" s="5" t="s">
        <v>15</v>
      </c>
      <c r="B3570" s="5" t="s">
        <v>16</v>
      </c>
      <c r="C3570" s="6">
        <v>1329001775</v>
      </c>
      <c r="D3570" s="7" t="s">
        <v>3679</v>
      </c>
      <c r="E3570" s="7"/>
      <c r="F3570" s="8">
        <v>46119.47506650463</v>
      </c>
      <c r="G3570" s="8">
        <v>46119.501124444439</v>
      </c>
      <c r="H3570" s="9">
        <v>52</v>
      </c>
      <c r="I3570" s="6">
        <v>400477</v>
      </c>
      <c r="J3570" s="7" t="s">
        <v>1915</v>
      </c>
      <c r="K3570" s="6">
        <v>153000219</v>
      </c>
      <c r="L3570" s="10">
        <v>46110</v>
      </c>
      <c r="M3570" s="11">
        <v>47935</v>
      </c>
      <c r="N3570" s="11">
        <v>46119</v>
      </c>
      <c r="O3570" s="11">
        <v>46119</v>
      </c>
    </row>
    <row r="3571" s="2" customFormat="1" ht="30" hidden="1" customHeight="1">
      <c r="A3571" s="5" t="s">
        <v>15</v>
      </c>
      <c r="B3571" s="5" t="s">
        <v>16</v>
      </c>
      <c r="C3571" s="6">
        <v>1329001775</v>
      </c>
      <c r="D3571" s="7" t="s">
        <v>3680</v>
      </c>
      <c r="E3571" s="7"/>
      <c r="F3571" s="8">
        <v>46119.47506650463</v>
      </c>
      <c r="G3571" s="8">
        <v>46119.507422037037</v>
      </c>
      <c r="H3571" s="9">
        <v>1</v>
      </c>
      <c r="I3571" s="6">
        <v>400477</v>
      </c>
      <c r="J3571" s="7" t="s">
        <v>1915</v>
      </c>
      <c r="K3571" s="6">
        <v>100009584</v>
      </c>
      <c r="L3571" s="10">
        <v>45871</v>
      </c>
      <c r="M3571" s="11">
        <v>47696</v>
      </c>
      <c r="N3571" s="11">
        <v>46119</v>
      </c>
      <c r="O3571" s="11">
        <v>46119</v>
      </c>
    </row>
    <row r="3572" s="2" customFormat="1" ht="30" hidden="1" customHeight="1">
      <c r="A3572" s="5" t="s">
        <v>15</v>
      </c>
      <c r="B3572" s="5" t="s">
        <v>16</v>
      </c>
      <c r="C3572" s="6">
        <v>1329001775</v>
      </c>
      <c r="D3572" s="7" t="s">
        <v>3681</v>
      </c>
      <c r="E3572" s="7"/>
      <c r="F3572" s="8">
        <v>46119.47506650463</v>
      </c>
      <c r="G3572" s="8">
        <v>46119.505622430552</v>
      </c>
      <c r="H3572" s="9">
        <v>52</v>
      </c>
      <c r="I3572" s="6">
        <v>400477</v>
      </c>
      <c r="J3572" s="7" t="s">
        <v>1915</v>
      </c>
      <c r="K3572" s="6">
        <v>100009584</v>
      </c>
      <c r="L3572" s="10">
        <v>45871</v>
      </c>
      <c r="M3572" s="11">
        <v>47696</v>
      </c>
      <c r="N3572" s="11">
        <v>46119</v>
      </c>
      <c r="O3572" s="11">
        <v>46119</v>
      </c>
    </row>
    <row r="3573" s="2" customFormat="1" ht="30" hidden="1" customHeight="1">
      <c r="A3573" s="5" t="s">
        <v>15</v>
      </c>
      <c r="B3573" s="5" t="s">
        <v>16</v>
      </c>
      <c r="C3573" s="6">
        <v>1329001775</v>
      </c>
      <c r="D3573" s="7" t="s">
        <v>3682</v>
      </c>
      <c r="E3573" s="7"/>
      <c r="F3573" s="8">
        <v>46119.47506650463</v>
      </c>
      <c r="G3573" s="8">
        <v>46119.503985208328</v>
      </c>
      <c r="H3573" s="9">
        <v>32</v>
      </c>
      <c r="I3573" s="6">
        <v>400477</v>
      </c>
      <c r="J3573" s="7" t="s">
        <v>1915</v>
      </c>
      <c r="K3573" s="6">
        <v>153000219</v>
      </c>
      <c r="L3573" s="10">
        <v>46110</v>
      </c>
      <c r="M3573" s="11">
        <v>47935</v>
      </c>
      <c r="N3573" s="11">
        <v>46119</v>
      </c>
      <c r="O3573" s="11">
        <v>46119</v>
      </c>
    </row>
    <row r="3574" s="2" customFormat="1" ht="30" hidden="1" customHeight="1">
      <c r="A3574" s="5" t="s">
        <v>15</v>
      </c>
      <c r="B3574" s="5" t="s">
        <v>16</v>
      </c>
      <c r="C3574" s="6">
        <v>1329001775</v>
      </c>
      <c r="D3574" s="7" t="s">
        <v>3683</v>
      </c>
      <c r="E3574" s="7"/>
      <c r="F3574" s="8">
        <v>46119.47506650463</v>
      </c>
      <c r="G3574" s="8">
        <v>46119.503535798613</v>
      </c>
      <c r="H3574" s="9">
        <v>52</v>
      </c>
      <c r="I3574" s="6">
        <v>400477</v>
      </c>
      <c r="J3574" s="7" t="s">
        <v>1915</v>
      </c>
      <c r="K3574" s="6">
        <v>100010153</v>
      </c>
      <c r="L3574" s="10">
        <v>45922</v>
      </c>
      <c r="M3574" s="11">
        <v>47747</v>
      </c>
      <c r="N3574" s="11">
        <v>46119</v>
      </c>
      <c r="O3574" s="11">
        <v>46119</v>
      </c>
    </row>
    <row r="3575" s="2" customFormat="1" ht="30" hidden="1" customHeight="1">
      <c r="A3575" s="5" t="s">
        <v>15</v>
      </c>
      <c r="B3575" s="5" t="s">
        <v>16</v>
      </c>
      <c r="C3575" s="6">
        <v>1329001775</v>
      </c>
      <c r="D3575" s="7" t="s">
        <v>3684</v>
      </c>
      <c r="E3575" s="7"/>
      <c r="F3575" s="8">
        <v>46119.47506650463</v>
      </c>
      <c r="G3575" s="8">
        <v>46119.503227361107</v>
      </c>
      <c r="H3575" s="9">
        <v>52</v>
      </c>
      <c r="I3575" s="6">
        <v>400477</v>
      </c>
      <c r="J3575" s="7" t="s">
        <v>1915</v>
      </c>
      <c r="K3575" s="6">
        <v>100010153</v>
      </c>
      <c r="L3575" s="10">
        <v>45922</v>
      </c>
      <c r="M3575" s="11">
        <v>47747</v>
      </c>
      <c r="N3575" s="11">
        <v>46119</v>
      </c>
      <c r="O3575" s="11">
        <v>46119</v>
      </c>
    </row>
    <row r="3576" s="2" customFormat="1" ht="30" hidden="1" customHeight="1">
      <c r="A3576" s="5" t="s">
        <v>15</v>
      </c>
      <c r="B3576" s="5" t="s">
        <v>16</v>
      </c>
      <c r="C3576" s="6">
        <v>1329001775</v>
      </c>
      <c r="D3576" s="7" t="s">
        <v>3685</v>
      </c>
      <c r="E3576" s="7"/>
      <c r="F3576" s="8">
        <v>46119.47506650463</v>
      </c>
      <c r="G3576" s="8">
        <v>46119.50258537037</v>
      </c>
      <c r="H3576" s="9">
        <v>52</v>
      </c>
      <c r="I3576" s="6">
        <v>400477</v>
      </c>
      <c r="J3576" s="7" t="s">
        <v>1915</v>
      </c>
      <c r="K3576" s="6">
        <v>153000219</v>
      </c>
      <c r="L3576" s="10">
        <v>46110</v>
      </c>
      <c r="M3576" s="11">
        <v>47935</v>
      </c>
      <c r="N3576" s="11">
        <v>46119</v>
      </c>
      <c r="O3576" s="11">
        <v>46119</v>
      </c>
    </row>
    <row r="3577" s="2" customFormat="1" ht="30" hidden="1" customHeight="1">
      <c r="A3577" s="5" t="s">
        <v>15</v>
      </c>
      <c r="B3577" s="5" t="s">
        <v>16</v>
      </c>
      <c r="C3577" s="6">
        <v>1329001775</v>
      </c>
      <c r="D3577" s="7" t="s">
        <v>3686</v>
      </c>
      <c r="E3577" s="7"/>
      <c r="F3577" s="8">
        <v>46119.47506650463</v>
      </c>
      <c r="G3577" s="8">
        <v>46119.502431412038</v>
      </c>
      <c r="H3577" s="9">
        <v>52</v>
      </c>
      <c r="I3577" s="6">
        <v>400477</v>
      </c>
      <c r="J3577" s="7" t="s">
        <v>1915</v>
      </c>
      <c r="K3577" s="6">
        <v>153000219</v>
      </c>
      <c r="L3577" s="10">
        <v>46110</v>
      </c>
      <c r="M3577" s="11">
        <v>47935</v>
      </c>
      <c r="N3577" s="11">
        <v>46119</v>
      </c>
      <c r="O3577" s="11">
        <v>46119</v>
      </c>
    </row>
    <row r="3578" s="2" customFormat="1" ht="30" hidden="1" customHeight="1">
      <c r="A3578" s="5" t="s">
        <v>15</v>
      </c>
      <c r="B3578" s="5" t="s">
        <v>16</v>
      </c>
      <c r="C3578" s="6">
        <v>1329001775</v>
      </c>
      <c r="D3578" s="7" t="s">
        <v>3687</v>
      </c>
      <c r="E3578" s="7"/>
      <c r="F3578" s="8">
        <v>46119.47506650463</v>
      </c>
      <c r="G3578" s="8">
        <v>46119.502098217592</v>
      </c>
      <c r="H3578" s="9">
        <v>52</v>
      </c>
      <c r="I3578" s="6">
        <v>400477</v>
      </c>
      <c r="J3578" s="7" t="s">
        <v>1915</v>
      </c>
      <c r="K3578" s="6">
        <v>153000219</v>
      </c>
      <c r="L3578" s="10">
        <v>46110</v>
      </c>
      <c r="M3578" s="11">
        <v>47935</v>
      </c>
      <c r="N3578" s="11">
        <v>46119</v>
      </c>
      <c r="O3578" s="11">
        <v>46119</v>
      </c>
    </row>
    <row r="3579" s="2" customFormat="1" ht="30" hidden="1" customHeight="1">
      <c r="A3579" s="5" t="s">
        <v>15</v>
      </c>
      <c r="B3579" s="5" t="s">
        <v>16</v>
      </c>
      <c r="C3579" s="6">
        <v>1329001775</v>
      </c>
      <c r="D3579" s="7" t="s">
        <v>3688</v>
      </c>
      <c r="E3579" s="7"/>
      <c r="F3579" s="8">
        <v>46119.47506650463</v>
      </c>
      <c r="G3579" s="8">
        <v>46119.501842384256</v>
      </c>
      <c r="H3579" s="9">
        <v>52</v>
      </c>
      <c r="I3579" s="6">
        <v>400477</v>
      </c>
      <c r="J3579" s="7" t="s">
        <v>1915</v>
      </c>
      <c r="K3579" s="6">
        <v>153000219</v>
      </c>
      <c r="L3579" s="10">
        <v>46110</v>
      </c>
      <c r="M3579" s="11">
        <v>47935</v>
      </c>
      <c r="N3579" s="11">
        <v>46119</v>
      </c>
      <c r="O3579" s="11">
        <v>46119</v>
      </c>
    </row>
    <row r="3580" s="2" customFormat="1" ht="30" hidden="1" customHeight="1">
      <c r="A3580" s="5" t="s">
        <v>15</v>
      </c>
      <c r="B3580" s="5" t="s">
        <v>16</v>
      </c>
      <c r="C3580" s="6">
        <v>1329001775</v>
      </c>
      <c r="D3580" s="7" t="s">
        <v>3689</v>
      </c>
      <c r="E3580" s="7"/>
      <c r="F3580" s="8">
        <v>46119.47506650463</v>
      </c>
      <c r="G3580" s="8">
        <v>46119.501375092594</v>
      </c>
      <c r="H3580" s="9">
        <v>52</v>
      </c>
      <c r="I3580" s="6">
        <v>400477</v>
      </c>
      <c r="J3580" s="7" t="s">
        <v>1915</v>
      </c>
      <c r="K3580" s="6">
        <v>153000219</v>
      </c>
      <c r="L3580" s="10">
        <v>46110</v>
      </c>
      <c r="M3580" s="11">
        <v>47935</v>
      </c>
      <c r="N3580" s="11">
        <v>46119</v>
      </c>
      <c r="O3580" s="11">
        <v>46119</v>
      </c>
    </row>
    <row r="3581" s="2" customFormat="1" ht="30" hidden="1" customHeight="1">
      <c r="A3581" s="5" t="s">
        <v>1402</v>
      </c>
      <c r="B3581" s="5" t="s">
        <v>16</v>
      </c>
      <c r="C3581" s="6">
        <v>1329001774</v>
      </c>
      <c r="D3581" s="7" t="s">
        <v>3690</v>
      </c>
      <c r="E3581" s="7"/>
      <c r="F3581" s="8">
        <v>46121.199652488423</v>
      </c>
      <c r="G3581" s="8">
        <v>46121.417214861111</v>
      </c>
      <c r="H3581" s="9">
        <v>52</v>
      </c>
      <c r="I3581" s="6">
        <v>400405</v>
      </c>
      <c r="J3581" s="7" t="s">
        <v>3672</v>
      </c>
      <c r="K3581" s="6">
        <v>153000216</v>
      </c>
      <c r="L3581" s="10">
        <v>46081</v>
      </c>
      <c r="M3581" s="11">
        <v>47906</v>
      </c>
      <c r="N3581" s="11"/>
      <c r="O3581" s="11"/>
    </row>
    <row r="3582" s="2" customFormat="1" ht="30" hidden="1" customHeight="1">
      <c r="A3582" s="5" t="s">
        <v>1402</v>
      </c>
      <c r="B3582" s="5" t="s">
        <v>16</v>
      </c>
      <c r="C3582" s="6">
        <v>1329001774</v>
      </c>
      <c r="D3582" s="7" t="s">
        <v>3691</v>
      </c>
      <c r="E3582" s="7"/>
      <c r="F3582" s="8">
        <v>46121.199652488423</v>
      </c>
      <c r="G3582" s="8">
        <v>46121.418223437497</v>
      </c>
      <c r="H3582" s="9">
        <v>40</v>
      </c>
      <c r="I3582" s="6">
        <v>400466</v>
      </c>
      <c r="J3582" s="7" t="s">
        <v>3692</v>
      </c>
      <c r="K3582" s="6">
        <v>100004743</v>
      </c>
      <c r="L3582" s="10">
        <v>45368</v>
      </c>
      <c r="M3582" s="11">
        <v>47193</v>
      </c>
      <c r="N3582" s="11"/>
      <c r="O3582" s="11"/>
    </row>
    <row r="3583" s="2" customFormat="1" ht="30" hidden="1" customHeight="1">
      <c r="A3583" s="5" t="s">
        <v>1402</v>
      </c>
      <c r="B3583" s="5" t="s">
        <v>16</v>
      </c>
      <c r="C3583" s="6">
        <v>1329001774</v>
      </c>
      <c r="D3583" s="7" t="s">
        <v>3693</v>
      </c>
      <c r="E3583" s="7"/>
      <c r="F3583" s="8">
        <v>46121.199652488423</v>
      </c>
      <c r="G3583" s="8">
        <v>46121.413532037033</v>
      </c>
      <c r="H3583" s="9">
        <v>40</v>
      </c>
      <c r="I3583" s="6">
        <v>400466</v>
      </c>
      <c r="J3583" s="7" t="s">
        <v>3692</v>
      </c>
      <c r="K3583" s="6">
        <v>100004743</v>
      </c>
      <c r="L3583" s="10">
        <v>45368</v>
      </c>
      <c r="M3583" s="11">
        <v>47193</v>
      </c>
      <c r="N3583" s="11"/>
      <c r="O3583" s="11"/>
    </row>
    <row r="3584" s="2" customFormat="1" ht="30" hidden="1" customHeight="1">
      <c r="A3584" s="5" t="s">
        <v>1402</v>
      </c>
      <c r="B3584" s="5" t="s">
        <v>16</v>
      </c>
      <c r="C3584" s="6">
        <v>1329001774</v>
      </c>
      <c r="D3584" s="7" t="s">
        <v>3694</v>
      </c>
      <c r="E3584" s="7"/>
      <c r="F3584" s="8">
        <v>46121.199652488423</v>
      </c>
      <c r="G3584" s="8">
        <v>46121.41615769676</v>
      </c>
      <c r="H3584" s="9">
        <v>40</v>
      </c>
      <c r="I3584" s="6">
        <v>400466</v>
      </c>
      <c r="J3584" s="7" t="s">
        <v>3692</v>
      </c>
      <c r="K3584" s="6">
        <v>10004743</v>
      </c>
      <c r="L3584" s="10">
        <v>45368</v>
      </c>
      <c r="M3584" s="11">
        <v>47193</v>
      </c>
      <c r="N3584" s="11"/>
      <c r="O3584" s="11"/>
    </row>
    <row r="3585" s="2" customFormat="1" ht="30" hidden="1" customHeight="1">
      <c r="A3585" s="5" t="s">
        <v>1402</v>
      </c>
      <c r="B3585" s="5" t="s">
        <v>16</v>
      </c>
      <c r="C3585" s="6">
        <v>1329001774</v>
      </c>
      <c r="D3585" s="7" t="s">
        <v>3695</v>
      </c>
      <c r="E3585" s="7"/>
      <c r="F3585" s="8">
        <v>46121.199652488423</v>
      </c>
      <c r="G3585" s="8">
        <v>46121.413969606481</v>
      </c>
      <c r="H3585" s="9">
        <v>40</v>
      </c>
      <c r="I3585" s="6">
        <v>400466</v>
      </c>
      <c r="J3585" s="7" t="s">
        <v>3692</v>
      </c>
      <c r="K3585" s="6">
        <v>100004743</v>
      </c>
      <c r="L3585" s="10">
        <v>45368</v>
      </c>
      <c r="M3585" s="11">
        <v>47193</v>
      </c>
      <c r="N3585" s="11"/>
      <c r="O3585" s="11"/>
    </row>
    <row r="3586" s="2" customFormat="1" ht="30" hidden="1" customHeight="1">
      <c r="A3586" s="5" t="s">
        <v>1402</v>
      </c>
      <c r="B3586" s="5" t="s">
        <v>16</v>
      </c>
      <c r="C3586" s="6">
        <v>1329001774</v>
      </c>
      <c r="D3586" s="7" t="s">
        <v>3696</v>
      </c>
      <c r="E3586" s="7"/>
      <c r="F3586" s="8">
        <v>46121.199652488423</v>
      </c>
      <c r="G3586" s="8">
        <v>46121.413769537037</v>
      </c>
      <c r="H3586" s="9">
        <v>40</v>
      </c>
      <c r="I3586" s="6">
        <v>400466</v>
      </c>
      <c r="J3586" s="7" t="s">
        <v>3692</v>
      </c>
      <c r="K3586" s="6">
        <v>100004743</v>
      </c>
      <c r="L3586" s="10">
        <v>45368</v>
      </c>
      <c r="M3586" s="11">
        <v>47193</v>
      </c>
      <c r="N3586" s="11"/>
      <c r="O3586" s="11"/>
    </row>
    <row r="3587" s="2" customFormat="1" ht="30" hidden="1" customHeight="1">
      <c r="A3587" s="5" t="s">
        <v>1402</v>
      </c>
      <c r="B3587" s="5" t="s">
        <v>16</v>
      </c>
      <c r="C3587" s="6">
        <v>1329001774</v>
      </c>
      <c r="D3587" s="7" t="s">
        <v>3697</v>
      </c>
      <c r="E3587" s="7"/>
      <c r="F3587" s="8">
        <v>46121.199652488423</v>
      </c>
      <c r="G3587" s="8">
        <v>46121.419111446754</v>
      </c>
      <c r="H3587" s="9">
        <v>40</v>
      </c>
      <c r="I3587" s="6">
        <v>400462</v>
      </c>
      <c r="J3587" s="7" t="s">
        <v>3698</v>
      </c>
      <c r="K3587" s="6">
        <v>100005437</v>
      </c>
      <c r="L3587" s="10">
        <v>45437</v>
      </c>
      <c r="M3587" s="11">
        <v>47262</v>
      </c>
      <c r="N3587" s="11"/>
      <c r="O3587" s="11"/>
    </row>
    <row r="3588" s="2" customFormat="1" ht="30" hidden="1" customHeight="1">
      <c r="A3588" s="5" t="s">
        <v>1402</v>
      </c>
      <c r="B3588" s="5" t="s">
        <v>16</v>
      </c>
      <c r="C3588" s="6">
        <v>1329001774</v>
      </c>
      <c r="D3588" s="7" t="s">
        <v>3699</v>
      </c>
      <c r="E3588" s="7"/>
      <c r="F3588" s="8">
        <v>46121.199652488423</v>
      </c>
      <c r="G3588" s="8">
        <v>46121.418913414353</v>
      </c>
      <c r="H3588" s="9">
        <v>40</v>
      </c>
      <c r="I3588" s="6">
        <v>400462</v>
      </c>
      <c r="J3588" s="7" t="s">
        <v>3698</v>
      </c>
      <c r="K3588" s="6">
        <v>100005473</v>
      </c>
      <c r="L3588" s="10">
        <v>45438</v>
      </c>
      <c r="M3588" s="11">
        <v>47263</v>
      </c>
      <c r="N3588" s="11"/>
      <c r="O3588" s="11"/>
    </row>
    <row r="3589" s="2" customFormat="1" ht="30" hidden="1" customHeight="1">
      <c r="A3589" s="5" t="s">
        <v>1402</v>
      </c>
      <c r="B3589" s="5" t="s">
        <v>16</v>
      </c>
      <c r="C3589" s="6">
        <v>1329001774</v>
      </c>
      <c r="D3589" s="7" t="s">
        <v>3700</v>
      </c>
      <c r="E3589" s="7"/>
      <c r="F3589" s="8">
        <v>46121.199652488423</v>
      </c>
      <c r="G3589" s="8">
        <v>46121.416460358792</v>
      </c>
      <c r="H3589" s="9">
        <v>30</v>
      </c>
      <c r="I3589" s="6">
        <v>400462</v>
      </c>
      <c r="J3589" s="7" t="s">
        <v>3698</v>
      </c>
      <c r="K3589" s="6">
        <v>100005437</v>
      </c>
      <c r="L3589" s="10">
        <v>45437</v>
      </c>
      <c r="M3589" s="11">
        <v>47262</v>
      </c>
      <c r="N3589" s="11"/>
      <c r="O3589" s="11"/>
    </row>
    <row r="3590" s="2" customFormat="1" ht="30" hidden="1" customHeight="1">
      <c r="A3590" s="5" t="s">
        <v>1402</v>
      </c>
      <c r="B3590" s="5" t="s">
        <v>16</v>
      </c>
      <c r="C3590" s="6">
        <v>1329001774</v>
      </c>
      <c r="D3590" s="7" t="s">
        <v>3701</v>
      </c>
      <c r="E3590" s="7"/>
      <c r="F3590" s="8">
        <v>46121.199652488423</v>
      </c>
      <c r="G3590" s="8">
        <v>46121.418008321758</v>
      </c>
      <c r="H3590" s="9">
        <v>40</v>
      </c>
      <c r="I3590" s="6">
        <v>400462</v>
      </c>
      <c r="J3590" s="7" t="s">
        <v>3698</v>
      </c>
      <c r="K3590" s="6">
        <v>100005437</v>
      </c>
      <c r="L3590" s="10">
        <v>45437</v>
      </c>
      <c r="M3590" s="11">
        <v>47262</v>
      </c>
      <c r="N3590" s="11"/>
      <c r="O3590" s="11"/>
    </row>
    <row r="3591" s="2" customFormat="1" ht="30" hidden="1" customHeight="1">
      <c r="A3591" s="5" t="s">
        <v>1402</v>
      </c>
      <c r="B3591" s="5" t="s">
        <v>16</v>
      </c>
      <c r="C3591" s="6">
        <v>1329001774</v>
      </c>
      <c r="D3591" s="7" t="s">
        <v>3702</v>
      </c>
      <c r="E3591" s="7"/>
      <c r="F3591" s="8">
        <v>46121.199652488423</v>
      </c>
      <c r="G3591" s="8">
        <v>46121.414596319446</v>
      </c>
      <c r="H3591" s="9">
        <v>52</v>
      </c>
      <c r="I3591" s="6">
        <v>400405</v>
      </c>
      <c r="J3591" s="7" t="s">
        <v>3672</v>
      </c>
      <c r="K3591" s="6">
        <v>153000216</v>
      </c>
      <c r="L3591" s="10">
        <v>46081</v>
      </c>
      <c r="M3591" s="11">
        <v>47906</v>
      </c>
      <c r="N3591" s="11"/>
      <c r="O3591" s="11"/>
    </row>
    <row r="3592" s="2" customFormat="1" ht="30" hidden="1" customHeight="1">
      <c r="A3592" s="5" t="s">
        <v>1402</v>
      </c>
      <c r="B3592" s="5" t="s">
        <v>16</v>
      </c>
      <c r="C3592" s="6">
        <v>1329001774</v>
      </c>
      <c r="D3592" s="7" t="s">
        <v>3703</v>
      </c>
      <c r="E3592" s="7"/>
      <c r="F3592" s="8">
        <v>46121.199652488423</v>
      </c>
      <c r="G3592" s="8">
        <v>46121.416707777775</v>
      </c>
      <c r="H3592" s="9">
        <v>52</v>
      </c>
      <c r="I3592" s="6">
        <v>400405</v>
      </c>
      <c r="J3592" s="7" t="s">
        <v>3672</v>
      </c>
      <c r="K3592" s="6">
        <v>153000216</v>
      </c>
      <c r="L3592" s="10">
        <v>46081</v>
      </c>
      <c r="M3592" s="11">
        <v>47906</v>
      </c>
      <c r="N3592" s="11"/>
      <c r="O3592" s="11"/>
    </row>
    <row r="3593" s="2" customFormat="1" ht="30" hidden="1" customHeight="1">
      <c r="A3593" s="5" t="s">
        <v>1402</v>
      </c>
      <c r="B3593" s="5" t="s">
        <v>16</v>
      </c>
      <c r="C3593" s="6">
        <v>1329001774</v>
      </c>
      <c r="D3593" s="7" t="s">
        <v>3704</v>
      </c>
      <c r="E3593" s="7"/>
      <c r="F3593" s="8">
        <v>46121.199652488423</v>
      </c>
      <c r="G3593" s="8">
        <v>46121.415792824075</v>
      </c>
      <c r="H3593" s="9">
        <v>52</v>
      </c>
      <c r="I3593" s="6">
        <v>400405</v>
      </c>
      <c r="J3593" s="7" t="s">
        <v>3672</v>
      </c>
      <c r="K3593" s="6">
        <v>153000216</v>
      </c>
      <c r="L3593" s="10">
        <v>46081</v>
      </c>
      <c r="M3593" s="11">
        <v>47906</v>
      </c>
      <c r="N3593" s="11"/>
      <c r="O3593" s="11"/>
    </row>
    <row r="3594" s="2" customFormat="1" ht="30" hidden="1" customHeight="1">
      <c r="A3594" s="5" t="s">
        <v>1402</v>
      </c>
      <c r="B3594" s="5" t="s">
        <v>16</v>
      </c>
      <c r="C3594" s="6">
        <v>1329001774</v>
      </c>
      <c r="D3594" s="7" t="s">
        <v>3705</v>
      </c>
      <c r="E3594" s="7"/>
      <c r="F3594" s="8">
        <v>46121.199652488423</v>
      </c>
      <c r="G3594" s="8">
        <v>46121.415605138885</v>
      </c>
      <c r="H3594" s="9">
        <v>52</v>
      </c>
      <c r="I3594" s="6">
        <v>400405</v>
      </c>
      <c r="J3594" s="7" t="s">
        <v>3672</v>
      </c>
      <c r="K3594" s="6">
        <v>153000216</v>
      </c>
      <c r="L3594" s="10">
        <v>46081</v>
      </c>
      <c r="M3594" s="11">
        <v>47906</v>
      </c>
      <c r="N3594" s="11"/>
      <c r="O3594" s="11"/>
    </row>
    <row r="3595" s="2" customFormat="1" ht="30" hidden="1" customHeight="1">
      <c r="A3595" s="5" t="s">
        <v>1402</v>
      </c>
      <c r="B3595" s="5" t="s">
        <v>16</v>
      </c>
      <c r="C3595" s="6">
        <v>1329001774</v>
      </c>
      <c r="D3595" s="7" t="s">
        <v>3706</v>
      </c>
      <c r="E3595" s="7"/>
      <c r="F3595" s="8">
        <v>46121.199652488423</v>
      </c>
      <c r="G3595" s="8">
        <v>46121.415408738423</v>
      </c>
      <c r="H3595" s="9">
        <v>52</v>
      </c>
      <c r="I3595" s="6">
        <v>400405</v>
      </c>
      <c r="J3595" s="7" t="s">
        <v>3672</v>
      </c>
      <c r="K3595" s="6">
        <v>153000216</v>
      </c>
      <c r="L3595" s="10">
        <v>46081</v>
      </c>
      <c r="M3595" s="11">
        <v>47906</v>
      </c>
      <c r="N3595" s="11"/>
      <c r="O3595" s="11"/>
    </row>
    <row r="3596" s="2" customFormat="1" ht="30" hidden="1" customHeight="1">
      <c r="A3596" s="5" t="s">
        <v>1402</v>
      </c>
      <c r="B3596" s="5" t="s">
        <v>16</v>
      </c>
      <c r="C3596" s="6">
        <v>1329001774</v>
      </c>
      <c r="D3596" s="7" t="s">
        <v>3707</v>
      </c>
      <c r="E3596" s="7"/>
      <c r="F3596" s="8">
        <v>46121.199652488423</v>
      </c>
      <c r="G3596" s="8">
        <v>46121.415192824075</v>
      </c>
      <c r="H3596" s="9">
        <v>52</v>
      </c>
      <c r="I3596" s="6">
        <v>400405</v>
      </c>
      <c r="J3596" s="7" t="s">
        <v>3672</v>
      </c>
      <c r="K3596" s="6">
        <v>153000216</v>
      </c>
      <c r="L3596" s="10">
        <v>46081</v>
      </c>
      <c r="M3596" s="11">
        <v>47906</v>
      </c>
      <c r="N3596" s="11"/>
      <c r="O3596" s="11"/>
    </row>
    <row r="3597" s="2" customFormat="1" ht="30" hidden="1" customHeight="1">
      <c r="A3597" s="5" t="s">
        <v>1402</v>
      </c>
      <c r="B3597" s="5" t="s">
        <v>16</v>
      </c>
      <c r="C3597" s="6">
        <v>1329001774</v>
      </c>
      <c r="D3597" s="7" t="s">
        <v>3708</v>
      </c>
      <c r="E3597" s="7"/>
      <c r="F3597" s="8">
        <v>46121.199652488423</v>
      </c>
      <c r="G3597" s="8">
        <v>46121.414968518518</v>
      </c>
      <c r="H3597" s="9">
        <v>52</v>
      </c>
      <c r="I3597" s="6">
        <v>400405</v>
      </c>
      <c r="J3597" s="7" t="s">
        <v>3672</v>
      </c>
      <c r="K3597" s="6">
        <v>123000216</v>
      </c>
      <c r="L3597" s="10">
        <v>46109</v>
      </c>
      <c r="M3597" s="11">
        <v>47934</v>
      </c>
      <c r="N3597" s="11"/>
      <c r="O3597" s="11"/>
    </row>
    <row r="3598" s="2" customFormat="1" ht="30" hidden="1" customHeight="1">
      <c r="A3598" s="5" t="s">
        <v>1402</v>
      </c>
      <c r="B3598" s="5" t="s">
        <v>16</v>
      </c>
      <c r="C3598" s="6">
        <v>1329001774</v>
      </c>
      <c r="D3598" s="7" t="s">
        <v>3709</v>
      </c>
      <c r="E3598" s="7"/>
      <c r="F3598" s="8">
        <v>46121.199652488423</v>
      </c>
      <c r="G3598" s="8">
        <v>46121.417763240737</v>
      </c>
      <c r="H3598" s="9">
        <v>52</v>
      </c>
      <c r="I3598" s="6">
        <v>400405</v>
      </c>
      <c r="J3598" s="7" t="s">
        <v>3672</v>
      </c>
      <c r="K3598" s="6">
        <v>153000216</v>
      </c>
      <c r="L3598" s="10">
        <v>46081</v>
      </c>
      <c r="M3598" s="11">
        <v>47906</v>
      </c>
      <c r="N3598" s="11"/>
      <c r="O3598" s="11"/>
    </row>
    <row r="3599" s="2" customFormat="1" ht="30" hidden="1" customHeight="1">
      <c r="A3599" s="5" t="s">
        <v>1402</v>
      </c>
      <c r="B3599" s="5" t="s">
        <v>16</v>
      </c>
      <c r="C3599" s="6">
        <v>1329001774</v>
      </c>
      <c r="D3599" s="7" t="s">
        <v>3710</v>
      </c>
      <c r="E3599" s="7"/>
      <c r="F3599" s="8">
        <v>46121.199652488423</v>
      </c>
      <c r="G3599" s="8">
        <v>46121.417569768513</v>
      </c>
      <c r="H3599" s="9">
        <v>52</v>
      </c>
      <c r="I3599" s="6">
        <v>400405</v>
      </c>
      <c r="J3599" s="7" t="s">
        <v>3672</v>
      </c>
      <c r="K3599" s="6">
        <v>153000216</v>
      </c>
      <c r="L3599" s="10">
        <v>46081</v>
      </c>
      <c r="M3599" s="11">
        <v>47906</v>
      </c>
      <c r="N3599" s="11"/>
      <c r="O3599" s="11"/>
    </row>
    <row r="3600" s="2" customFormat="1" ht="30" hidden="1" customHeight="1">
      <c r="A3600" s="5" t="s">
        <v>1402</v>
      </c>
      <c r="B3600" s="5" t="s">
        <v>16</v>
      </c>
      <c r="C3600" s="6">
        <v>1329001774</v>
      </c>
      <c r="D3600" s="7" t="s">
        <v>3711</v>
      </c>
      <c r="E3600" s="7"/>
      <c r="F3600" s="8">
        <v>46121.199652488423</v>
      </c>
      <c r="G3600" s="8">
        <v>46121.417068738425</v>
      </c>
      <c r="H3600" s="9">
        <v>52</v>
      </c>
      <c r="I3600" s="6">
        <v>400405</v>
      </c>
      <c r="J3600" s="7" t="s">
        <v>3672</v>
      </c>
      <c r="K3600" s="6">
        <v>153000216</v>
      </c>
      <c r="L3600" s="10">
        <v>46081</v>
      </c>
      <c r="M3600" s="11">
        <v>47906</v>
      </c>
      <c r="N3600" s="11"/>
      <c r="O3600" s="11"/>
    </row>
    <row r="3601" s="2" customFormat="1" ht="30" hidden="1" customHeight="1">
      <c r="A3601" s="5" t="s">
        <v>1402</v>
      </c>
      <c r="B3601" s="5" t="s">
        <v>16</v>
      </c>
      <c r="C3601" s="6">
        <v>1329001774</v>
      </c>
      <c r="D3601" s="7" t="s">
        <v>3712</v>
      </c>
      <c r="E3601" s="7"/>
      <c r="F3601" s="8">
        <v>46121.199652488423</v>
      </c>
      <c r="G3601" s="8">
        <v>46121.416899548611</v>
      </c>
      <c r="H3601" s="9">
        <v>52</v>
      </c>
      <c r="I3601" s="6">
        <v>400405</v>
      </c>
      <c r="J3601" s="7" t="s">
        <v>3672</v>
      </c>
      <c r="K3601" s="6">
        <v>153000216</v>
      </c>
      <c r="L3601" s="10">
        <v>46081</v>
      </c>
      <c r="M3601" s="11">
        <v>47906</v>
      </c>
      <c r="N3601" s="11"/>
      <c r="O3601" s="11"/>
    </row>
    <row r="3602" s="2" customFormat="1" ht="30" hidden="1" customHeight="1">
      <c r="A3602" s="5" t="s">
        <v>1402</v>
      </c>
      <c r="B3602" s="5" t="s">
        <v>16</v>
      </c>
      <c r="C3602" s="6">
        <v>1329001774</v>
      </c>
      <c r="D3602" s="7" t="s">
        <v>3713</v>
      </c>
      <c r="E3602" s="7"/>
      <c r="F3602" s="8">
        <v>46121.199652488423</v>
      </c>
      <c r="G3602" s="8">
        <v>46121.417391574076</v>
      </c>
      <c r="H3602" s="9">
        <v>52</v>
      </c>
      <c r="I3602" s="6">
        <v>400405</v>
      </c>
      <c r="J3602" s="7" t="s">
        <v>3672</v>
      </c>
      <c r="K3602" s="6">
        <v>153000216</v>
      </c>
      <c r="L3602" s="10">
        <v>46081</v>
      </c>
      <c r="M3602" s="11">
        <v>47906</v>
      </c>
      <c r="N3602" s="11"/>
      <c r="O3602" s="11"/>
    </row>
    <row r="3603" s="2" customFormat="1" ht="30" hidden="1" customHeight="1">
      <c r="A3603" s="5" t="s">
        <v>15</v>
      </c>
      <c r="B3603" s="5" t="s">
        <v>16</v>
      </c>
      <c r="C3603" s="6">
        <v>1329001780</v>
      </c>
      <c r="D3603" s="7" t="s">
        <v>3714</v>
      </c>
      <c r="E3603" s="7"/>
      <c r="F3603" s="8">
        <v>46121.273932685181</v>
      </c>
      <c r="G3603" s="8">
        <v>46121.348704560187</v>
      </c>
      <c r="H3603" s="9">
        <v>52</v>
      </c>
      <c r="I3603" s="6">
        <v>400393</v>
      </c>
      <c r="J3603" s="7" t="s">
        <v>3715</v>
      </c>
      <c r="K3603" s="6">
        <v>153000215</v>
      </c>
      <c r="L3603" s="10">
        <v>46109</v>
      </c>
      <c r="M3603" s="11">
        <v>47934</v>
      </c>
      <c r="N3603" s="11">
        <v>46121</v>
      </c>
      <c r="O3603" s="11">
        <v>46121</v>
      </c>
    </row>
    <row r="3604" s="2" customFormat="1" ht="30" hidden="1" customHeight="1">
      <c r="A3604" s="5" t="s">
        <v>15</v>
      </c>
      <c r="B3604" s="5" t="s">
        <v>16</v>
      </c>
      <c r="C3604" s="6">
        <v>1329001780</v>
      </c>
      <c r="D3604" s="7" t="s">
        <v>3716</v>
      </c>
      <c r="E3604" s="7"/>
      <c r="F3604" s="8">
        <v>46121.273932685181</v>
      </c>
      <c r="G3604" s="8">
        <v>46121.3471459375</v>
      </c>
      <c r="H3604" s="9">
        <v>52</v>
      </c>
      <c r="I3604" s="6">
        <v>400474</v>
      </c>
      <c r="J3604" s="7" t="s">
        <v>3717</v>
      </c>
      <c r="K3604" s="6">
        <v>153000218</v>
      </c>
      <c r="L3604" s="10">
        <v>46111</v>
      </c>
      <c r="M3604" s="11">
        <v>47936</v>
      </c>
      <c r="N3604" s="11">
        <v>46121</v>
      </c>
      <c r="O3604" s="11">
        <v>46121</v>
      </c>
    </row>
    <row r="3605" s="2" customFormat="1" ht="30" hidden="1" customHeight="1">
      <c r="A3605" s="5" t="s">
        <v>15</v>
      </c>
      <c r="B3605" s="5" t="s">
        <v>16</v>
      </c>
      <c r="C3605" s="6">
        <v>1329001780</v>
      </c>
      <c r="D3605" s="7" t="s">
        <v>3718</v>
      </c>
      <c r="E3605" s="7"/>
      <c r="F3605" s="8">
        <v>46121.273932685181</v>
      </c>
      <c r="G3605" s="8">
        <v>46121.349284421296</v>
      </c>
      <c r="H3605" s="9">
        <v>52</v>
      </c>
      <c r="I3605" s="6">
        <v>400474</v>
      </c>
      <c r="J3605" s="7" t="s">
        <v>3717</v>
      </c>
      <c r="K3605" s="6">
        <v>153000218</v>
      </c>
      <c r="L3605" s="10">
        <v>46111</v>
      </c>
      <c r="M3605" s="11">
        <v>47936</v>
      </c>
      <c r="N3605" s="11">
        <v>46121</v>
      </c>
      <c r="O3605" s="11">
        <v>46121</v>
      </c>
    </row>
    <row r="3606" s="2" customFormat="1" ht="30" hidden="1" customHeight="1">
      <c r="A3606" s="5" t="s">
        <v>15</v>
      </c>
      <c r="B3606" s="5" t="s">
        <v>16</v>
      </c>
      <c r="C3606" s="6">
        <v>1329001780</v>
      </c>
      <c r="D3606" s="7" t="s">
        <v>3719</v>
      </c>
      <c r="E3606" s="7"/>
      <c r="F3606" s="8">
        <v>46121.273932685181</v>
      </c>
      <c r="G3606" s="8">
        <v>46121.348875740739</v>
      </c>
      <c r="H3606" s="9">
        <v>52</v>
      </c>
      <c r="I3606" s="6">
        <v>400474</v>
      </c>
      <c r="J3606" s="7" t="s">
        <v>3717</v>
      </c>
      <c r="K3606" s="6">
        <v>153000218</v>
      </c>
      <c r="L3606" s="10">
        <v>46111</v>
      </c>
      <c r="M3606" s="11">
        <v>47936</v>
      </c>
      <c r="N3606" s="11">
        <v>46121</v>
      </c>
      <c r="O3606" s="11">
        <v>46121</v>
      </c>
    </row>
    <row r="3607" s="2" customFormat="1" ht="30" hidden="1" customHeight="1">
      <c r="A3607" s="5" t="s">
        <v>15</v>
      </c>
      <c r="B3607" s="5" t="s">
        <v>16</v>
      </c>
      <c r="C3607" s="6">
        <v>1329001780</v>
      </c>
      <c r="D3607" s="7" t="s">
        <v>3720</v>
      </c>
      <c r="E3607" s="7"/>
      <c r="F3607" s="8">
        <v>46121.273932685181</v>
      </c>
      <c r="G3607" s="8">
        <v>46121.348501550921</v>
      </c>
      <c r="H3607" s="9">
        <v>52</v>
      </c>
      <c r="I3607" s="6">
        <v>400474</v>
      </c>
      <c r="J3607" s="7" t="s">
        <v>3717</v>
      </c>
      <c r="K3607" s="6">
        <v>153000218</v>
      </c>
      <c r="L3607" s="10">
        <v>46111</v>
      </c>
      <c r="M3607" s="11">
        <v>47936</v>
      </c>
      <c r="N3607" s="11">
        <v>46121</v>
      </c>
      <c r="O3607" s="11">
        <v>46121</v>
      </c>
    </row>
    <row r="3608" s="2" customFormat="1" ht="30" hidden="1" customHeight="1">
      <c r="A3608" s="5" t="s">
        <v>15</v>
      </c>
      <c r="B3608" s="5" t="s">
        <v>16</v>
      </c>
      <c r="C3608" s="6">
        <v>1329001780</v>
      </c>
      <c r="D3608" s="7" t="s">
        <v>3721</v>
      </c>
      <c r="E3608" s="7"/>
      <c r="F3608" s="8">
        <v>46121.273932685181</v>
      </c>
      <c r="G3608" s="8">
        <v>46121.351557997681</v>
      </c>
      <c r="H3608" s="9">
        <v>4</v>
      </c>
      <c r="I3608" s="6">
        <v>400411</v>
      </c>
      <c r="J3608" s="7" t="s">
        <v>1222</v>
      </c>
      <c r="K3608" s="6">
        <v>153000213</v>
      </c>
      <c r="L3608" s="10">
        <v>46110</v>
      </c>
      <c r="M3608" s="11">
        <v>47935</v>
      </c>
      <c r="N3608" s="11">
        <v>46121</v>
      </c>
      <c r="O3608" s="11">
        <v>46121</v>
      </c>
    </row>
    <row r="3609" s="2" customFormat="1" ht="30" hidden="1" customHeight="1">
      <c r="A3609" s="5" t="s">
        <v>15</v>
      </c>
      <c r="B3609" s="5" t="s">
        <v>16</v>
      </c>
      <c r="C3609" s="6">
        <v>1329001780</v>
      </c>
      <c r="D3609" s="7" t="s">
        <v>3722</v>
      </c>
      <c r="E3609" s="7"/>
      <c r="F3609" s="8">
        <v>46121.273932685181</v>
      </c>
      <c r="G3609" s="8">
        <v>46121.353866134261</v>
      </c>
      <c r="H3609" s="9">
        <v>4</v>
      </c>
      <c r="I3609" s="6">
        <v>400411</v>
      </c>
      <c r="J3609" s="7" t="s">
        <v>1222</v>
      </c>
      <c r="K3609" s="6">
        <v>153000213</v>
      </c>
      <c r="L3609" s="10">
        <v>46110</v>
      </c>
      <c r="M3609" s="11">
        <v>47935</v>
      </c>
      <c r="N3609" s="11">
        <v>46121</v>
      </c>
      <c r="O3609" s="11">
        <v>46121</v>
      </c>
    </row>
    <row r="3610" s="2" customFormat="1" ht="30" hidden="1" customHeight="1">
      <c r="A3610" s="5" t="s">
        <v>15</v>
      </c>
      <c r="B3610" s="5" t="s">
        <v>16</v>
      </c>
      <c r="C3610" s="6">
        <v>1329001780</v>
      </c>
      <c r="D3610" s="7" t="s">
        <v>3723</v>
      </c>
      <c r="E3610" s="7"/>
      <c r="F3610" s="8">
        <v>46121.273932685181</v>
      </c>
      <c r="G3610" s="8">
        <v>46121.353659131943</v>
      </c>
      <c r="H3610" s="9">
        <v>4</v>
      </c>
      <c r="I3610" s="6">
        <v>400411</v>
      </c>
      <c r="J3610" s="7" t="s">
        <v>1222</v>
      </c>
      <c r="K3610" s="6">
        <v>153000213</v>
      </c>
      <c r="L3610" s="10">
        <v>46110</v>
      </c>
      <c r="M3610" s="11">
        <v>47935</v>
      </c>
      <c r="N3610" s="11">
        <v>46121</v>
      </c>
      <c r="O3610" s="11">
        <v>46121</v>
      </c>
    </row>
    <row r="3611" s="2" customFormat="1" ht="30" hidden="1" customHeight="1">
      <c r="A3611" s="5" t="s">
        <v>15</v>
      </c>
      <c r="B3611" s="5" t="s">
        <v>16</v>
      </c>
      <c r="C3611" s="6">
        <v>1329001780</v>
      </c>
      <c r="D3611" s="7" t="s">
        <v>3724</v>
      </c>
      <c r="E3611" s="7"/>
      <c r="F3611" s="8">
        <v>46121.273932685181</v>
      </c>
      <c r="G3611" s="8">
        <v>46121.353464849533</v>
      </c>
      <c r="H3611" s="9">
        <v>4</v>
      </c>
      <c r="I3611" s="6">
        <v>400411</v>
      </c>
      <c r="J3611" s="7" t="s">
        <v>1222</v>
      </c>
      <c r="K3611" s="6">
        <v>153000213</v>
      </c>
      <c r="L3611" s="10"/>
      <c r="M3611" s="11">
        <v>47935</v>
      </c>
      <c r="N3611" s="11">
        <v>46121</v>
      </c>
      <c r="O3611" s="11">
        <v>46121</v>
      </c>
    </row>
    <row r="3612" s="2" customFormat="1" ht="30" hidden="1" customHeight="1">
      <c r="A3612" s="5" t="s">
        <v>15</v>
      </c>
      <c r="B3612" s="5" t="s">
        <v>16</v>
      </c>
      <c r="C3612" s="6">
        <v>1329001780</v>
      </c>
      <c r="D3612" s="7" t="s">
        <v>3725</v>
      </c>
      <c r="E3612" s="7"/>
      <c r="F3612" s="8">
        <v>46121.273932685181</v>
      </c>
      <c r="G3612" s="8">
        <v>46121.353332708335</v>
      </c>
      <c r="H3612" s="9">
        <v>4</v>
      </c>
      <c r="I3612" s="6">
        <v>400411</v>
      </c>
      <c r="J3612" s="7" t="s">
        <v>1222</v>
      </c>
      <c r="K3612" s="6">
        <v>153000213</v>
      </c>
      <c r="L3612" s="10">
        <v>46110</v>
      </c>
      <c r="M3612" s="11">
        <v>47935</v>
      </c>
      <c r="N3612" s="11">
        <v>46121</v>
      </c>
      <c r="O3612" s="11">
        <v>46121</v>
      </c>
    </row>
    <row r="3613" s="2" customFormat="1" ht="30" hidden="1" customHeight="1">
      <c r="A3613" s="5" t="s">
        <v>15</v>
      </c>
      <c r="B3613" s="5" t="s">
        <v>16</v>
      </c>
      <c r="C3613" s="6">
        <v>1329001780</v>
      </c>
      <c r="D3613" s="7" t="s">
        <v>3726</v>
      </c>
      <c r="E3613" s="7"/>
      <c r="F3613" s="8">
        <v>46121.273932685181</v>
      </c>
      <c r="G3613" s="8">
        <v>46121.353757546298</v>
      </c>
      <c r="H3613" s="9">
        <v>4</v>
      </c>
      <c r="I3613" s="6">
        <v>400411</v>
      </c>
      <c r="J3613" s="7" t="s">
        <v>1222</v>
      </c>
      <c r="K3613" s="6">
        <v>153000213</v>
      </c>
      <c r="L3613" s="10">
        <v>46110</v>
      </c>
      <c r="M3613" s="11">
        <v>47935</v>
      </c>
      <c r="N3613" s="11">
        <v>46121</v>
      </c>
      <c r="O3613" s="11">
        <v>46121</v>
      </c>
    </row>
    <row r="3614" s="2" customFormat="1" ht="30" hidden="1" customHeight="1">
      <c r="A3614" s="5" t="s">
        <v>15</v>
      </c>
      <c r="B3614" s="5" t="s">
        <v>16</v>
      </c>
      <c r="C3614" s="6">
        <v>1329001780</v>
      </c>
      <c r="D3614" s="7" t="s">
        <v>3727</v>
      </c>
      <c r="E3614" s="7"/>
      <c r="F3614" s="8">
        <v>46121.273932685181</v>
      </c>
      <c r="G3614" s="8">
        <v>46121.35216790509</v>
      </c>
      <c r="H3614" s="9">
        <v>4</v>
      </c>
      <c r="I3614" s="6">
        <v>400411</v>
      </c>
      <c r="J3614" s="7" t="s">
        <v>1222</v>
      </c>
      <c r="K3614" s="6">
        <v>153000213</v>
      </c>
      <c r="L3614" s="10">
        <v>46110</v>
      </c>
      <c r="M3614" s="11">
        <v>47935</v>
      </c>
      <c r="N3614" s="11">
        <v>46121</v>
      </c>
      <c r="O3614" s="11">
        <v>46121</v>
      </c>
    </row>
    <row r="3615" s="2" customFormat="1" ht="30" hidden="1" customHeight="1">
      <c r="A3615" s="5" t="s">
        <v>15</v>
      </c>
      <c r="B3615" s="5" t="s">
        <v>16</v>
      </c>
      <c r="C3615" s="6">
        <v>1329001780</v>
      </c>
      <c r="D3615" s="7" t="s">
        <v>3728</v>
      </c>
      <c r="E3615" s="7"/>
      <c r="F3615" s="8">
        <v>46121.273932685181</v>
      </c>
      <c r="G3615" s="8">
        <v>46121.351974351848</v>
      </c>
      <c r="H3615" s="9">
        <v>4</v>
      </c>
      <c r="I3615" s="6">
        <v>400411</v>
      </c>
      <c r="J3615" s="7" t="s">
        <v>1222</v>
      </c>
      <c r="K3615" s="6">
        <v>153000213</v>
      </c>
      <c r="L3615" s="10"/>
      <c r="M3615" s="11">
        <v>47935</v>
      </c>
      <c r="N3615" s="11">
        <v>46121</v>
      </c>
      <c r="O3615" s="11">
        <v>46121</v>
      </c>
    </row>
    <row r="3616" s="2" customFormat="1" ht="30" hidden="1" customHeight="1">
      <c r="A3616" s="5" t="s">
        <v>15</v>
      </c>
      <c r="B3616" s="5" t="s">
        <v>16</v>
      </c>
      <c r="C3616" s="6">
        <v>1329001780</v>
      </c>
      <c r="D3616" s="7" t="s">
        <v>3729</v>
      </c>
      <c r="E3616" s="7"/>
      <c r="F3616" s="8">
        <v>46121.273932685181</v>
      </c>
      <c r="G3616" s="8">
        <v>46121.351847164347</v>
      </c>
      <c r="H3616" s="9">
        <v>4</v>
      </c>
      <c r="I3616" s="6">
        <v>400411</v>
      </c>
      <c r="J3616" s="7" t="s">
        <v>1222</v>
      </c>
      <c r="K3616" s="6">
        <v>153000213</v>
      </c>
      <c r="L3616" s="10">
        <v>46110</v>
      </c>
      <c r="M3616" s="11">
        <v>47935</v>
      </c>
      <c r="N3616" s="11">
        <v>46121</v>
      </c>
      <c r="O3616" s="11">
        <v>46121</v>
      </c>
    </row>
    <row r="3617" s="2" customFormat="1" ht="30" hidden="1" customHeight="1">
      <c r="A3617" s="5" t="s">
        <v>15</v>
      </c>
      <c r="B3617" s="5" t="s">
        <v>16</v>
      </c>
      <c r="C3617" s="6">
        <v>1329001780</v>
      </c>
      <c r="D3617" s="7" t="s">
        <v>3730</v>
      </c>
      <c r="E3617" s="7"/>
      <c r="F3617" s="8">
        <v>46121.273932685181</v>
      </c>
      <c r="G3617" s="8">
        <v>46121.351709363422</v>
      </c>
      <c r="H3617" s="9">
        <v>4</v>
      </c>
      <c r="I3617" s="6">
        <v>400411</v>
      </c>
      <c r="J3617" s="7" t="s">
        <v>1222</v>
      </c>
      <c r="K3617" s="6">
        <v>153000213</v>
      </c>
      <c r="L3617" s="10">
        <v>46110</v>
      </c>
      <c r="M3617" s="11">
        <v>47935</v>
      </c>
      <c r="N3617" s="11">
        <v>46121</v>
      </c>
      <c r="O3617" s="11">
        <v>46121</v>
      </c>
    </row>
    <row r="3618" s="2" customFormat="1" ht="30" hidden="1" customHeight="1">
      <c r="A3618" s="5" t="s">
        <v>15</v>
      </c>
      <c r="B3618" s="5" t="s">
        <v>16</v>
      </c>
      <c r="C3618" s="6">
        <v>1329001780</v>
      </c>
      <c r="D3618" s="7" t="s">
        <v>3731</v>
      </c>
      <c r="E3618" s="7"/>
      <c r="F3618" s="8">
        <v>46121.273932685181</v>
      </c>
      <c r="G3618" s="8">
        <v>46121.35117898148</v>
      </c>
      <c r="H3618" s="9">
        <v>4</v>
      </c>
      <c r="I3618" s="6">
        <v>400903</v>
      </c>
      <c r="J3618" s="7" t="s">
        <v>564</v>
      </c>
      <c r="K3618" s="6">
        <v>600001068</v>
      </c>
      <c r="L3618" s="10">
        <v>46085</v>
      </c>
      <c r="M3618" s="11">
        <v>47910</v>
      </c>
      <c r="N3618" s="11">
        <v>46121</v>
      </c>
      <c r="O3618" s="11">
        <v>46121</v>
      </c>
    </row>
    <row r="3619" s="2" customFormat="1" ht="30" hidden="1" customHeight="1">
      <c r="A3619" s="5" t="s">
        <v>15</v>
      </c>
      <c r="B3619" s="5" t="s">
        <v>16</v>
      </c>
      <c r="C3619" s="6">
        <v>1329001780</v>
      </c>
      <c r="D3619" s="7" t="s">
        <v>3732</v>
      </c>
      <c r="E3619" s="7"/>
      <c r="F3619" s="8">
        <v>46121.273932685181</v>
      </c>
      <c r="G3619" s="8">
        <v>46121.351038425921</v>
      </c>
      <c r="H3619" s="9">
        <v>4</v>
      </c>
      <c r="I3619" s="6">
        <v>400903</v>
      </c>
      <c r="J3619" s="7" t="s">
        <v>564</v>
      </c>
      <c r="K3619" s="6">
        <v>600001068</v>
      </c>
      <c r="L3619" s="10">
        <v>46085</v>
      </c>
      <c r="M3619" s="11">
        <v>47910</v>
      </c>
      <c r="N3619" s="11">
        <v>46121</v>
      </c>
      <c r="O3619" s="11">
        <v>46121</v>
      </c>
    </row>
    <row r="3620" s="2" customFormat="1" ht="30" hidden="1" customHeight="1">
      <c r="A3620" s="5" t="s">
        <v>15</v>
      </c>
      <c r="B3620" s="5" t="s">
        <v>16</v>
      </c>
      <c r="C3620" s="6">
        <v>1329001780</v>
      </c>
      <c r="D3620" s="7" t="s">
        <v>3733</v>
      </c>
      <c r="E3620" s="7"/>
      <c r="F3620" s="8">
        <v>46121.273932685181</v>
      </c>
      <c r="G3620" s="8">
        <v>46121.350736909721</v>
      </c>
      <c r="H3620" s="9">
        <v>4</v>
      </c>
      <c r="I3620" s="6">
        <v>400903</v>
      </c>
      <c r="J3620" s="7" t="s">
        <v>564</v>
      </c>
      <c r="K3620" s="6">
        <v>600001068</v>
      </c>
      <c r="L3620" s="10">
        <v>46085</v>
      </c>
      <c r="M3620" s="11">
        <v>47910</v>
      </c>
      <c r="N3620" s="11">
        <v>46121</v>
      </c>
      <c r="O3620" s="11">
        <v>46121</v>
      </c>
    </row>
    <row r="3621" s="2" customFormat="1" ht="30" hidden="1" customHeight="1">
      <c r="A3621" s="5" t="s">
        <v>15</v>
      </c>
      <c r="B3621" s="5" t="s">
        <v>16</v>
      </c>
      <c r="C3621" s="6">
        <v>1329001780</v>
      </c>
      <c r="D3621" s="7" t="s">
        <v>3734</v>
      </c>
      <c r="E3621" s="7"/>
      <c r="F3621" s="8">
        <v>46121.273932685181</v>
      </c>
      <c r="G3621" s="8">
        <v>46121.350558148144</v>
      </c>
      <c r="H3621" s="9">
        <v>4</v>
      </c>
      <c r="I3621" s="6">
        <v>400903</v>
      </c>
      <c r="J3621" s="7" t="s">
        <v>564</v>
      </c>
      <c r="K3621" s="6">
        <v>600001069</v>
      </c>
      <c r="L3621" s="10">
        <v>46086</v>
      </c>
      <c r="M3621" s="11">
        <v>47911</v>
      </c>
      <c r="N3621" s="11">
        <v>46121</v>
      </c>
      <c r="O3621" s="11">
        <v>46121</v>
      </c>
    </row>
    <row r="3622" s="2" customFormat="1" ht="30" hidden="1" customHeight="1">
      <c r="A3622" s="5" t="s">
        <v>15</v>
      </c>
      <c r="B3622" s="5" t="s">
        <v>16</v>
      </c>
      <c r="C3622" s="6">
        <v>1329001780</v>
      </c>
      <c r="D3622" s="7" t="s">
        <v>3735</v>
      </c>
      <c r="E3622" s="7"/>
      <c r="F3622" s="8">
        <v>46121.273932685181</v>
      </c>
      <c r="G3622" s="8">
        <v>46121.350206909723</v>
      </c>
      <c r="H3622" s="9">
        <v>4</v>
      </c>
      <c r="I3622" s="6">
        <v>400903</v>
      </c>
      <c r="J3622" s="7" t="s">
        <v>564</v>
      </c>
      <c r="K3622" s="6">
        <v>600001068</v>
      </c>
      <c r="L3622" s="10">
        <v>46085</v>
      </c>
      <c r="M3622" s="11">
        <v>47910</v>
      </c>
      <c r="N3622" s="11">
        <v>46121</v>
      </c>
      <c r="O3622" s="11">
        <v>46121</v>
      </c>
    </row>
    <row r="3623" s="2" customFormat="1" ht="30" hidden="1" customHeight="1">
      <c r="A3623" s="5" t="s">
        <v>15</v>
      </c>
      <c r="B3623" s="5" t="s">
        <v>16</v>
      </c>
      <c r="C3623" s="6">
        <v>1329001780</v>
      </c>
      <c r="D3623" s="7" t="s">
        <v>3736</v>
      </c>
      <c r="E3623" s="7"/>
      <c r="F3623" s="8">
        <v>46121.273932685181</v>
      </c>
      <c r="G3623" s="8">
        <v>46121.350048680557</v>
      </c>
      <c r="H3623" s="9">
        <v>4</v>
      </c>
      <c r="I3623" s="6">
        <v>400903</v>
      </c>
      <c r="J3623" s="7" t="s">
        <v>564</v>
      </c>
      <c r="K3623" s="6">
        <v>600001068</v>
      </c>
      <c r="L3623" s="10">
        <v>46085</v>
      </c>
      <c r="M3623" s="11">
        <v>47910</v>
      </c>
      <c r="N3623" s="11">
        <v>46121</v>
      </c>
      <c r="O3623" s="11">
        <v>46121</v>
      </c>
    </row>
    <row r="3624" s="2" customFormat="1" ht="30" hidden="1" customHeight="1">
      <c r="A3624" s="5" t="s">
        <v>15</v>
      </c>
      <c r="B3624" s="5" t="s">
        <v>16</v>
      </c>
      <c r="C3624" s="6">
        <v>1329001780</v>
      </c>
      <c r="D3624" s="7" t="s">
        <v>3737</v>
      </c>
      <c r="E3624" s="7"/>
      <c r="F3624" s="8">
        <v>46121.273932685181</v>
      </c>
      <c r="G3624" s="8">
        <v>46121.348291168979</v>
      </c>
      <c r="H3624" s="9">
        <v>52</v>
      </c>
      <c r="I3624" s="6">
        <v>400393</v>
      </c>
      <c r="J3624" s="7" t="s">
        <v>3715</v>
      </c>
      <c r="K3624" s="6">
        <v>153000215</v>
      </c>
      <c r="L3624" s="10">
        <v>46109</v>
      </c>
      <c r="M3624" s="11">
        <v>47934</v>
      </c>
      <c r="N3624" s="11">
        <v>46121</v>
      </c>
      <c r="O3624" s="11">
        <v>46121</v>
      </c>
    </row>
    <row r="3625" s="2" customFormat="1" ht="30" hidden="1" customHeight="1">
      <c r="A3625" s="5" t="s">
        <v>15</v>
      </c>
      <c r="B3625" s="5" t="s">
        <v>16</v>
      </c>
      <c r="C3625" s="6">
        <v>1329001780</v>
      </c>
      <c r="D3625" s="7" t="s">
        <v>3738</v>
      </c>
      <c r="E3625" s="7"/>
      <c r="F3625" s="8">
        <v>46121.273932685181</v>
      </c>
      <c r="G3625" s="8">
        <v>46121.349456562501</v>
      </c>
      <c r="H3625" s="9">
        <v>52</v>
      </c>
      <c r="I3625" s="6">
        <v>400393</v>
      </c>
      <c r="J3625" s="7" t="s">
        <v>3715</v>
      </c>
      <c r="K3625" s="6">
        <v>153000215</v>
      </c>
      <c r="L3625" s="10">
        <v>46109</v>
      </c>
      <c r="M3625" s="11">
        <v>47934</v>
      </c>
      <c r="N3625" s="11">
        <v>46121</v>
      </c>
      <c r="O3625" s="11">
        <v>46121</v>
      </c>
    </row>
    <row r="3626" s="2" customFormat="1" ht="30" hidden="1" customHeight="1">
      <c r="A3626" s="5" t="s">
        <v>15</v>
      </c>
      <c r="B3626" s="5" t="s">
        <v>16</v>
      </c>
      <c r="C3626" s="6">
        <v>1329001780</v>
      </c>
      <c r="D3626" s="7" t="s">
        <v>3739</v>
      </c>
      <c r="E3626" s="7"/>
      <c r="F3626" s="8">
        <v>46121.273932685181</v>
      </c>
      <c r="G3626" s="8">
        <v>46121.349128414353</v>
      </c>
      <c r="H3626" s="9">
        <v>52</v>
      </c>
      <c r="I3626" s="6">
        <v>400393</v>
      </c>
      <c r="J3626" s="7" t="s">
        <v>3715</v>
      </c>
      <c r="K3626" s="6">
        <v>153000215</v>
      </c>
      <c r="L3626" s="10">
        <v>46109</v>
      </c>
      <c r="M3626" s="11">
        <v>47934</v>
      </c>
      <c r="N3626" s="11">
        <v>46121</v>
      </c>
      <c r="O3626" s="11">
        <v>46121</v>
      </c>
    </row>
    <row r="3627" s="2" customFormat="1" ht="30" hidden="1" customHeight="1">
      <c r="A3627" s="5" t="s">
        <v>111</v>
      </c>
      <c r="B3627" s="5" t="s">
        <v>16</v>
      </c>
      <c r="C3627" s="6">
        <v>1329001776</v>
      </c>
      <c r="D3627" s="7" t="s">
        <v>3740</v>
      </c>
      <c r="E3627" s="7"/>
      <c r="F3627" s="8">
        <v>46121.301374398143</v>
      </c>
      <c r="G3627" s="8">
        <v>46121.332855138884</v>
      </c>
      <c r="H3627" s="9">
        <v>52</v>
      </c>
      <c r="I3627" s="6">
        <v>400405</v>
      </c>
      <c r="J3627" s="7" t="s">
        <v>3672</v>
      </c>
      <c r="K3627" s="6">
        <v>153000216</v>
      </c>
      <c r="L3627" s="10">
        <v>46109</v>
      </c>
      <c r="M3627" s="11">
        <v>47934</v>
      </c>
      <c r="N3627" s="11"/>
      <c r="O3627" s="11"/>
    </row>
    <row r="3628" s="2" customFormat="1" ht="30" hidden="1" customHeight="1">
      <c r="A3628" s="5" t="s">
        <v>111</v>
      </c>
      <c r="B3628" s="5" t="s">
        <v>16</v>
      </c>
      <c r="C3628" s="6">
        <v>1329001776</v>
      </c>
      <c r="D3628" s="7" t="s">
        <v>3741</v>
      </c>
      <c r="E3628" s="7"/>
      <c r="F3628" s="8">
        <v>46121.301374398143</v>
      </c>
      <c r="G3628" s="8">
        <v>46121.335480821755</v>
      </c>
      <c r="H3628" s="9">
        <v>18</v>
      </c>
      <c r="I3628" s="6">
        <v>400924</v>
      </c>
      <c r="J3628" s="7" t="s">
        <v>3742</v>
      </c>
      <c r="K3628" s="6">
        <v>100009479</v>
      </c>
      <c r="L3628" s="10">
        <v>45861</v>
      </c>
      <c r="M3628" s="11">
        <v>47686</v>
      </c>
      <c r="N3628" s="11"/>
      <c r="O3628" s="11"/>
    </row>
    <row r="3629" s="2" customFormat="1" ht="30" hidden="1" customHeight="1">
      <c r="A3629" s="5" t="s">
        <v>111</v>
      </c>
      <c r="B3629" s="5" t="s">
        <v>16</v>
      </c>
      <c r="C3629" s="6">
        <v>1329001776</v>
      </c>
      <c r="D3629" s="7" t="s">
        <v>3743</v>
      </c>
      <c r="E3629" s="7"/>
      <c r="F3629" s="8">
        <v>46121.301374398143</v>
      </c>
      <c r="G3629" s="8">
        <v>46121.326014814811</v>
      </c>
      <c r="H3629" s="9">
        <v>24</v>
      </c>
      <c r="I3629" s="6">
        <v>400924</v>
      </c>
      <c r="J3629" s="7" t="s">
        <v>3742</v>
      </c>
      <c r="K3629" s="6">
        <v>100009479</v>
      </c>
      <c r="L3629" s="10">
        <v>45861</v>
      </c>
      <c r="M3629" s="11">
        <v>47686</v>
      </c>
      <c r="N3629" s="11"/>
      <c r="O3629" s="11"/>
    </row>
    <row r="3630" s="2" customFormat="1" ht="30" hidden="1" customHeight="1">
      <c r="A3630" s="5" t="s">
        <v>111</v>
      </c>
      <c r="B3630" s="5" t="s">
        <v>16</v>
      </c>
      <c r="C3630" s="6">
        <v>1329001776</v>
      </c>
      <c r="D3630" s="7" t="s">
        <v>3744</v>
      </c>
      <c r="E3630" s="7"/>
      <c r="F3630" s="8">
        <v>46121.301374398143</v>
      </c>
      <c r="G3630" s="8">
        <v>46121.325570601854</v>
      </c>
      <c r="H3630" s="9">
        <v>24</v>
      </c>
      <c r="I3630" s="6">
        <v>400924</v>
      </c>
      <c r="J3630" s="7" t="s">
        <v>3742</v>
      </c>
      <c r="K3630" s="6">
        <v>100009203</v>
      </c>
      <c r="L3630" s="10">
        <v>45836</v>
      </c>
      <c r="M3630" s="11">
        <v>47661</v>
      </c>
      <c r="N3630" s="11"/>
      <c r="O3630" s="11"/>
    </row>
    <row r="3631" s="2" customFormat="1" ht="30" hidden="1" customHeight="1">
      <c r="A3631" s="5" t="s">
        <v>111</v>
      </c>
      <c r="B3631" s="5" t="s">
        <v>16</v>
      </c>
      <c r="C3631" s="6">
        <v>1329001776</v>
      </c>
      <c r="D3631" s="7" t="s">
        <v>3745</v>
      </c>
      <c r="E3631" s="7"/>
      <c r="F3631" s="8">
        <v>46121.301374398143</v>
      </c>
      <c r="G3631" s="8">
        <v>46121.325129039353</v>
      </c>
      <c r="H3631" s="9">
        <v>24</v>
      </c>
      <c r="I3631" s="6">
        <v>400924</v>
      </c>
      <c r="J3631" s="7" t="s">
        <v>3742</v>
      </c>
      <c r="K3631" s="6">
        <v>100009479</v>
      </c>
      <c r="L3631" s="10">
        <v>45861</v>
      </c>
      <c r="M3631" s="11">
        <v>47686</v>
      </c>
      <c r="N3631" s="11"/>
      <c r="O3631" s="11"/>
    </row>
    <row r="3632" s="2" customFormat="1" ht="30" hidden="1" customHeight="1">
      <c r="A3632" s="5" t="s">
        <v>111</v>
      </c>
      <c r="B3632" s="5" t="s">
        <v>16</v>
      </c>
      <c r="C3632" s="6">
        <v>1329001776</v>
      </c>
      <c r="D3632" s="7" t="s">
        <v>3746</v>
      </c>
      <c r="E3632" s="7"/>
      <c r="F3632" s="8">
        <v>46121.301374398143</v>
      </c>
      <c r="G3632" s="8">
        <v>46121.32449579861</v>
      </c>
      <c r="H3632" s="9">
        <v>24</v>
      </c>
      <c r="I3632" s="6">
        <v>400924</v>
      </c>
      <c r="J3632" s="7" t="s">
        <v>3742</v>
      </c>
      <c r="K3632" s="6">
        <v>100009203</v>
      </c>
      <c r="L3632" s="10">
        <v>45836</v>
      </c>
      <c r="M3632" s="11">
        <v>47661</v>
      </c>
      <c r="N3632" s="11"/>
      <c r="O3632" s="11"/>
    </row>
    <row r="3633" s="2" customFormat="1" ht="30" hidden="1" customHeight="1">
      <c r="A3633" s="5" t="s">
        <v>111</v>
      </c>
      <c r="B3633" s="5" t="s">
        <v>16</v>
      </c>
      <c r="C3633" s="6">
        <v>1329001776</v>
      </c>
      <c r="D3633" s="7" t="s">
        <v>3747</v>
      </c>
      <c r="E3633" s="7"/>
      <c r="F3633" s="8">
        <v>46121.301374398143</v>
      </c>
      <c r="G3633" s="8">
        <v>46121.335987638886</v>
      </c>
      <c r="H3633" s="9">
        <v>18</v>
      </c>
      <c r="I3633" s="6">
        <v>400924</v>
      </c>
      <c r="J3633" s="7" t="s">
        <v>3742</v>
      </c>
      <c r="K3633" s="6">
        <v>100009479</v>
      </c>
      <c r="L3633" s="10">
        <v>45861</v>
      </c>
      <c r="M3633" s="11">
        <v>47686</v>
      </c>
      <c r="N3633" s="11"/>
      <c r="O3633" s="11"/>
    </row>
    <row r="3634" s="2" customFormat="1" ht="30" hidden="1" customHeight="1">
      <c r="A3634" s="5" t="s">
        <v>111</v>
      </c>
      <c r="B3634" s="5" t="s">
        <v>16</v>
      </c>
      <c r="C3634" s="6">
        <v>1329001776</v>
      </c>
      <c r="D3634" s="7" t="s">
        <v>3748</v>
      </c>
      <c r="E3634" s="7"/>
      <c r="F3634" s="8">
        <v>46121.301374398143</v>
      </c>
      <c r="G3634" s="8">
        <v>46121.323239444442</v>
      </c>
      <c r="H3634" s="9">
        <v>40</v>
      </c>
      <c r="I3634" s="6">
        <v>400469</v>
      </c>
      <c r="J3634" s="7" t="s">
        <v>3749</v>
      </c>
      <c r="K3634" s="6">
        <v>100005662</v>
      </c>
      <c r="L3634" s="10">
        <v>45465</v>
      </c>
      <c r="M3634" s="11">
        <v>47290</v>
      </c>
      <c r="N3634" s="11"/>
      <c r="O3634" s="11"/>
    </row>
    <row r="3635" s="2" customFormat="1" ht="30" hidden="1" customHeight="1">
      <c r="A3635" s="5" t="s">
        <v>111</v>
      </c>
      <c r="B3635" s="5" t="s">
        <v>16</v>
      </c>
      <c r="C3635" s="6">
        <v>1329001776</v>
      </c>
      <c r="D3635" s="7" t="s">
        <v>3750</v>
      </c>
      <c r="E3635" s="7"/>
      <c r="F3635" s="8">
        <v>46121.301374398143</v>
      </c>
      <c r="G3635" s="8">
        <v>46121.322623668981</v>
      </c>
      <c r="H3635" s="9">
        <v>40</v>
      </c>
      <c r="I3635" s="6">
        <v>400469</v>
      </c>
      <c r="J3635" s="7" t="s">
        <v>3749</v>
      </c>
      <c r="K3635" s="6">
        <v>100005662</v>
      </c>
      <c r="L3635" s="10">
        <v>45465</v>
      </c>
      <c r="M3635" s="11">
        <v>47290</v>
      </c>
      <c r="N3635" s="11"/>
      <c r="O3635" s="11"/>
    </row>
    <row r="3636" s="2" customFormat="1" ht="30" hidden="1" customHeight="1">
      <c r="A3636" s="5" t="s">
        <v>111</v>
      </c>
      <c r="B3636" s="5" t="s">
        <v>16</v>
      </c>
      <c r="C3636" s="6">
        <v>1329001776</v>
      </c>
      <c r="D3636" s="7" t="s">
        <v>3751</v>
      </c>
      <c r="E3636" s="7"/>
      <c r="F3636" s="8">
        <v>46121.301374398143</v>
      </c>
      <c r="G3636" s="8">
        <v>46121.322053888885</v>
      </c>
      <c r="H3636" s="9">
        <v>40</v>
      </c>
      <c r="I3636" s="6">
        <v>400469</v>
      </c>
      <c r="J3636" s="7" t="s">
        <v>3749</v>
      </c>
      <c r="K3636" s="6">
        <v>100005662</v>
      </c>
      <c r="L3636" s="10">
        <v>45465</v>
      </c>
      <c r="M3636" s="11">
        <v>47290</v>
      </c>
      <c r="N3636" s="11"/>
      <c r="O3636" s="11"/>
    </row>
    <row r="3637" s="2" customFormat="1" ht="30" hidden="1" customHeight="1">
      <c r="A3637" s="5" t="s">
        <v>111</v>
      </c>
      <c r="B3637" s="5" t="s">
        <v>16</v>
      </c>
      <c r="C3637" s="6">
        <v>1329001776</v>
      </c>
      <c r="D3637" s="7" t="s">
        <v>3752</v>
      </c>
      <c r="E3637" s="7"/>
      <c r="F3637" s="8">
        <v>46121.301374398143</v>
      </c>
      <c r="G3637" s="8">
        <v>46121.332482337959</v>
      </c>
      <c r="H3637" s="9">
        <v>52</v>
      </c>
      <c r="I3637" s="6">
        <v>400405</v>
      </c>
      <c r="J3637" s="7" t="s">
        <v>3672</v>
      </c>
      <c r="K3637" s="6">
        <v>153000216</v>
      </c>
      <c r="L3637" s="10">
        <v>46109</v>
      </c>
      <c r="M3637" s="11">
        <v>47934</v>
      </c>
      <c r="N3637" s="11"/>
      <c r="O3637" s="11"/>
    </row>
    <row r="3638" s="2" customFormat="1" ht="30" hidden="1" customHeight="1">
      <c r="A3638" s="5" t="s">
        <v>111</v>
      </c>
      <c r="B3638" s="5" t="s">
        <v>16</v>
      </c>
      <c r="C3638" s="6">
        <v>1329001776</v>
      </c>
      <c r="D3638" s="7" t="s">
        <v>3753</v>
      </c>
      <c r="E3638" s="7"/>
      <c r="F3638" s="8">
        <v>46121.301374398143</v>
      </c>
      <c r="G3638" s="8">
        <v>46121.328431678237</v>
      </c>
      <c r="H3638" s="9">
        <v>52</v>
      </c>
      <c r="I3638" s="6">
        <v>400405</v>
      </c>
      <c r="J3638" s="7" t="s">
        <v>3672</v>
      </c>
      <c r="K3638" s="6">
        <v>153000216</v>
      </c>
      <c r="L3638" s="10">
        <v>46109</v>
      </c>
      <c r="M3638" s="11">
        <v>47934</v>
      </c>
      <c r="N3638" s="11"/>
      <c r="O3638" s="11"/>
    </row>
    <row r="3639" s="2" customFormat="1" ht="30" hidden="1" customHeight="1">
      <c r="A3639" s="5" t="s">
        <v>111</v>
      </c>
      <c r="B3639" s="5" t="s">
        <v>16</v>
      </c>
      <c r="C3639" s="6">
        <v>1329001776</v>
      </c>
      <c r="D3639" s="7" t="s">
        <v>3754</v>
      </c>
      <c r="E3639" s="7"/>
      <c r="F3639" s="8">
        <v>46121.301374398143</v>
      </c>
      <c r="G3639" s="8">
        <v>46121.327006377316</v>
      </c>
      <c r="H3639" s="9">
        <v>52</v>
      </c>
      <c r="I3639" s="6">
        <v>400405</v>
      </c>
      <c r="J3639" s="7" t="s">
        <v>3672</v>
      </c>
      <c r="K3639" s="6">
        <v>153000216</v>
      </c>
      <c r="L3639" s="10">
        <v>46109</v>
      </c>
      <c r="M3639" s="11">
        <v>47934</v>
      </c>
      <c r="N3639" s="11"/>
      <c r="O3639" s="11"/>
    </row>
    <row r="3640" s="2" customFormat="1" ht="30" hidden="1" customHeight="1">
      <c r="A3640" s="5" t="s">
        <v>111</v>
      </c>
      <c r="B3640" s="5" t="s">
        <v>16</v>
      </c>
      <c r="C3640" s="6">
        <v>1329001776</v>
      </c>
      <c r="D3640" s="7" t="s">
        <v>3755</v>
      </c>
      <c r="E3640" s="7"/>
      <c r="F3640" s="8">
        <v>46121.301374398143</v>
      </c>
      <c r="G3640" s="8">
        <v>46121.326561689813</v>
      </c>
      <c r="H3640" s="9">
        <v>52</v>
      </c>
      <c r="I3640" s="6">
        <v>400405</v>
      </c>
      <c r="J3640" s="7" t="s">
        <v>3672</v>
      </c>
      <c r="K3640" s="6">
        <v>153000216</v>
      </c>
      <c r="L3640" s="10">
        <v>46109</v>
      </c>
      <c r="M3640" s="11">
        <v>47934</v>
      </c>
      <c r="N3640" s="11"/>
      <c r="O3640" s="11"/>
    </row>
    <row r="3641" s="2" customFormat="1" ht="30" hidden="1" customHeight="1">
      <c r="A3641" s="5" t="s">
        <v>111</v>
      </c>
      <c r="B3641" s="5" t="s">
        <v>16</v>
      </c>
      <c r="C3641" s="6">
        <v>1329001776</v>
      </c>
      <c r="D3641" s="7" t="s">
        <v>3756</v>
      </c>
      <c r="E3641" s="7"/>
      <c r="F3641" s="8">
        <v>46121.301374398143</v>
      </c>
      <c r="G3641" s="8">
        <v>46121.327975474538</v>
      </c>
      <c r="H3641" s="9">
        <v>52</v>
      </c>
      <c r="I3641" s="6">
        <v>400405</v>
      </c>
      <c r="J3641" s="7" t="s">
        <v>3672</v>
      </c>
      <c r="K3641" s="6">
        <v>153000216</v>
      </c>
      <c r="L3641" s="10">
        <v>46109</v>
      </c>
      <c r="M3641" s="11">
        <v>47934</v>
      </c>
      <c r="N3641" s="11"/>
      <c r="O3641" s="11"/>
    </row>
    <row r="3642" s="2" customFormat="1" ht="30" hidden="1" customHeight="1">
      <c r="A3642" s="5" t="s">
        <v>111</v>
      </c>
      <c r="B3642" s="5" t="s">
        <v>16</v>
      </c>
      <c r="C3642" s="6">
        <v>1329001776</v>
      </c>
      <c r="D3642" s="7" t="s">
        <v>3757</v>
      </c>
      <c r="E3642" s="7"/>
      <c r="F3642" s="8">
        <v>46121.301374398143</v>
      </c>
      <c r="G3642" s="8">
        <v>46121.327495555553</v>
      </c>
      <c r="H3642" s="9">
        <v>52</v>
      </c>
      <c r="I3642" s="6">
        <v>400405</v>
      </c>
      <c r="J3642" s="7" t="s">
        <v>3672</v>
      </c>
      <c r="K3642" s="6">
        <v>153000216</v>
      </c>
      <c r="L3642" s="10">
        <v>46109</v>
      </c>
      <c r="M3642" s="11">
        <v>47934</v>
      </c>
      <c r="N3642" s="11"/>
      <c r="O3642" s="11"/>
    </row>
    <row r="3643" s="2" customFormat="1" ht="30" hidden="1" customHeight="1">
      <c r="A3643" s="5" t="s">
        <v>111</v>
      </c>
      <c r="B3643" s="5" t="s">
        <v>16</v>
      </c>
      <c r="C3643" s="6">
        <v>1329001776</v>
      </c>
      <c r="D3643" s="7" t="s">
        <v>3758</v>
      </c>
      <c r="E3643" s="7"/>
      <c r="F3643" s="8">
        <v>46121.301374398143</v>
      </c>
      <c r="G3643" s="8">
        <v>46121.334067314812</v>
      </c>
      <c r="H3643" s="9">
        <v>52</v>
      </c>
      <c r="I3643" s="6">
        <v>400405</v>
      </c>
      <c r="J3643" s="7" t="s">
        <v>3672</v>
      </c>
      <c r="K3643" s="6">
        <v>153000216</v>
      </c>
      <c r="L3643" s="10">
        <v>46109</v>
      </c>
      <c r="M3643" s="11">
        <v>47934</v>
      </c>
      <c r="N3643" s="11"/>
      <c r="O3643" s="11"/>
    </row>
    <row r="3644" s="2" customFormat="1" ht="30" hidden="1" customHeight="1">
      <c r="A3644" s="5" t="s">
        <v>111</v>
      </c>
      <c r="B3644" s="5" t="s">
        <v>16</v>
      </c>
      <c r="C3644" s="6">
        <v>1329001776</v>
      </c>
      <c r="D3644" s="7" t="s">
        <v>3759</v>
      </c>
      <c r="E3644" s="7"/>
      <c r="F3644" s="8">
        <v>46121.301374398143</v>
      </c>
      <c r="G3644" s="8">
        <v>46121.333803148147</v>
      </c>
      <c r="H3644" s="9">
        <v>52</v>
      </c>
      <c r="I3644" s="6">
        <v>400405</v>
      </c>
      <c r="J3644" s="7" t="s">
        <v>3672</v>
      </c>
      <c r="K3644" s="6">
        <v>153000216</v>
      </c>
      <c r="L3644" s="10">
        <v>46109</v>
      </c>
      <c r="M3644" s="11">
        <v>47934</v>
      </c>
      <c r="N3644" s="11"/>
      <c r="O3644" s="11"/>
    </row>
    <row r="3645" s="2" customFormat="1" ht="30" hidden="1" customHeight="1">
      <c r="A3645" s="5" t="s">
        <v>111</v>
      </c>
      <c r="B3645" s="5" t="s">
        <v>16</v>
      </c>
      <c r="C3645" s="6">
        <v>1329001776</v>
      </c>
      <c r="D3645" s="7" t="s">
        <v>3760</v>
      </c>
      <c r="E3645" s="7"/>
      <c r="F3645" s="8">
        <v>46121.301374398143</v>
      </c>
      <c r="G3645" s="8">
        <v>46121.333500185181</v>
      </c>
      <c r="H3645" s="9">
        <v>52</v>
      </c>
      <c r="I3645" s="6">
        <v>400405</v>
      </c>
      <c r="J3645" s="7" t="s">
        <v>3672</v>
      </c>
      <c r="K3645" s="6">
        <v>153000216</v>
      </c>
      <c r="L3645" s="10">
        <v>46109</v>
      </c>
      <c r="M3645" s="11">
        <v>47934</v>
      </c>
      <c r="N3645" s="11"/>
      <c r="O3645" s="11"/>
    </row>
    <row r="3646" s="2" customFormat="1" ht="30" hidden="1" customHeight="1">
      <c r="A3646" s="5" t="s">
        <v>111</v>
      </c>
      <c r="B3646" s="5" t="s">
        <v>16</v>
      </c>
      <c r="C3646" s="6">
        <v>1329001776</v>
      </c>
      <c r="D3646" s="7" t="s">
        <v>3761</v>
      </c>
      <c r="E3646" s="7"/>
      <c r="F3646" s="8">
        <v>46121.301374398143</v>
      </c>
      <c r="G3646" s="8">
        <v>46121.333203449074</v>
      </c>
      <c r="H3646" s="9">
        <v>52</v>
      </c>
      <c r="I3646" s="6">
        <v>400405</v>
      </c>
      <c r="J3646" s="7" t="s">
        <v>3672</v>
      </c>
      <c r="K3646" s="6">
        <v>153000216</v>
      </c>
      <c r="L3646" s="10">
        <v>46109</v>
      </c>
      <c r="M3646" s="11">
        <v>47934</v>
      </c>
      <c r="N3646" s="11"/>
      <c r="O3646" s="11"/>
    </row>
    <row r="3647" s="2" customFormat="1" ht="30" hidden="1" customHeight="1">
      <c r="A3647" s="5" t="s">
        <v>1402</v>
      </c>
      <c r="B3647" s="5" t="s">
        <v>16</v>
      </c>
      <c r="C3647" s="6">
        <v>1329001777</v>
      </c>
      <c r="D3647" s="7" t="s">
        <v>3762</v>
      </c>
      <c r="E3647" s="7"/>
      <c r="F3647" s="8">
        <v>46121.322800694441</v>
      </c>
      <c r="G3647" s="8">
        <v>46121.428247256939</v>
      </c>
      <c r="H3647" s="9">
        <v>4</v>
      </c>
      <c r="I3647" s="6">
        <v>400502</v>
      </c>
      <c r="J3647" s="7" t="s">
        <v>2702</v>
      </c>
      <c r="K3647" s="6">
        <v>153000173</v>
      </c>
      <c r="L3647" s="10">
        <v>46089</v>
      </c>
      <c r="M3647" s="11">
        <v>47914</v>
      </c>
      <c r="N3647" s="11"/>
      <c r="O3647" s="11"/>
    </row>
    <row r="3648" s="2" customFormat="1" ht="30" hidden="1" customHeight="1">
      <c r="A3648" s="5" t="s">
        <v>1402</v>
      </c>
      <c r="B3648" s="5" t="s">
        <v>16</v>
      </c>
      <c r="C3648" s="6">
        <v>1329001777</v>
      </c>
      <c r="D3648" s="7" t="s">
        <v>3763</v>
      </c>
      <c r="E3648" s="7"/>
      <c r="F3648" s="8">
        <v>46121.322800694441</v>
      </c>
      <c r="G3648" s="8">
        <v>46121.435649050924</v>
      </c>
      <c r="H3648" s="9">
        <v>4</v>
      </c>
      <c r="I3648" s="6">
        <v>400567</v>
      </c>
      <c r="J3648" s="7" t="s">
        <v>1404</v>
      </c>
      <c r="K3648" s="6">
        <v>153000143</v>
      </c>
      <c r="L3648" s="10">
        <v>46076</v>
      </c>
      <c r="M3648" s="11">
        <v>47901</v>
      </c>
      <c r="N3648" s="11"/>
      <c r="O3648" s="11"/>
    </row>
    <row r="3649" s="2" customFormat="1" ht="30" hidden="1" customHeight="1">
      <c r="A3649" s="5" t="s">
        <v>1402</v>
      </c>
      <c r="B3649" s="5" t="s">
        <v>16</v>
      </c>
      <c r="C3649" s="6">
        <v>1329001777</v>
      </c>
      <c r="D3649" s="7" t="s">
        <v>3764</v>
      </c>
      <c r="E3649" s="7"/>
      <c r="F3649" s="8">
        <v>46121.322800694441</v>
      </c>
      <c r="G3649" s="8">
        <v>46121.431258935183</v>
      </c>
      <c r="H3649" s="9">
        <v>4</v>
      </c>
      <c r="I3649" s="6">
        <v>400567</v>
      </c>
      <c r="J3649" s="7" t="s">
        <v>1404</v>
      </c>
      <c r="K3649" s="6">
        <v>153000143</v>
      </c>
      <c r="L3649" s="10">
        <v>46076</v>
      </c>
      <c r="M3649" s="11">
        <v>47901</v>
      </c>
      <c r="N3649" s="11"/>
      <c r="O3649" s="11"/>
    </row>
    <row r="3650" s="2" customFormat="1" ht="30" hidden="1" customHeight="1">
      <c r="A3650" s="5" t="s">
        <v>1402</v>
      </c>
      <c r="B3650" s="5" t="s">
        <v>16</v>
      </c>
      <c r="C3650" s="6">
        <v>1329001777</v>
      </c>
      <c r="D3650" s="7" t="s">
        <v>3765</v>
      </c>
      <c r="E3650" s="7"/>
      <c r="F3650" s="8">
        <v>46121.322800694441</v>
      </c>
      <c r="G3650" s="8">
        <v>46121.435224965273</v>
      </c>
      <c r="H3650" s="9">
        <v>4</v>
      </c>
      <c r="I3650" s="6">
        <v>400567</v>
      </c>
      <c r="J3650" s="7" t="s">
        <v>1404</v>
      </c>
      <c r="K3650" s="6">
        <v>153000143</v>
      </c>
      <c r="L3650" s="10">
        <v>46076</v>
      </c>
      <c r="M3650" s="11">
        <v>47901</v>
      </c>
      <c r="N3650" s="11"/>
      <c r="O3650" s="11"/>
    </row>
    <row r="3651" s="2" customFormat="1" ht="30" hidden="1" customHeight="1">
      <c r="A3651" s="5" t="s">
        <v>1402</v>
      </c>
      <c r="B3651" s="5" t="s">
        <v>16</v>
      </c>
      <c r="C3651" s="6">
        <v>1329001777</v>
      </c>
      <c r="D3651" s="7" t="s">
        <v>3766</v>
      </c>
      <c r="E3651" s="7"/>
      <c r="F3651" s="8">
        <v>46121.322800694441</v>
      </c>
      <c r="G3651" s="8">
        <v>46121.434726851847</v>
      </c>
      <c r="H3651" s="9">
        <v>4</v>
      </c>
      <c r="I3651" s="6">
        <v>400567</v>
      </c>
      <c r="J3651" s="7" t="s">
        <v>1404</v>
      </c>
      <c r="K3651" s="6">
        <v>153000143</v>
      </c>
      <c r="L3651" s="10">
        <v>46076</v>
      </c>
      <c r="M3651" s="11">
        <v>47901</v>
      </c>
      <c r="N3651" s="11"/>
      <c r="O3651" s="11"/>
    </row>
    <row r="3652" s="2" customFormat="1" ht="30" hidden="1" customHeight="1">
      <c r="A3652" s="5" t="s">
        <v>1402</v>
      </c>
      <c r="B3652" s="5" t="s">
        <v>16</v>
      </c>
      <c r="C3652" s="6">
        <v>1329001777</v>
      </c>
      <c r="D3652" s="7" t="s">
        <v>3767</v>
      </c>
      <c r="E3652" s="7"/>
      <c r="F3652" s="8">
        <v>46121.322800694441</v>
      </c>
      <c r="G3652" s="8">
        <v>46121.434544594907</v>
      </c>
      <c r="H3652" s="9">
        <v>4</v>
      </c>
      <c r="I3652" s="6">
        <v>400567</v>
      </c>
      <c r="J3652" s="7" t="s">
        <v>1404</v>
      </c>
      <c r="K3652" s="6">
        <v>153000143</v>
      </c>
      <c r="L3652" s="10">
        <v>46076</v>
      </c>
      <c r="M3652" s="11">
        <v>47901</v>
      </c>
      <c r="N3652" s="11"/>
      <c r="O3652" s="11"/>
    </row>
    <row r="3653" s="2" customFormat="1" ht="30" hidden="1" customHeight="1">
      <c r="A3653" s="5" t="s">
        <v>1402</v>
      </c>
      <c r="B3653" s="5" t="s">
        <v>16</v>
      </c>
      <c r="C3653" s="6">
        <v>1329001777</v>
      </c>
      <c r="D3653" s="7" t="s">
        <v>3768</v>
      </c>
      <c r="E3653" s="7"/>
      <c r="F3653" s="8">
        <v>46121.322800694441</v>
      </c>
      <c r="G3653" s="8">
        <v>46121.43383509259</v>
      </c>
      <c r="H3653" s="9">
        <v>4</v>
      </c>
      <c r="I3653" s="6">
        <v>400567</v>
      </c>
      <c r="J3653" s="7" t="s">
        <v>1404</v>
      </c>
      <c r="K3653" s="6">
        <v>153000143</v>
      </c>
      <c r="L3653" s="10">
        <v>46076</v>
      </c>
      <c r="M3653" s="11">
        <v>47901</v>
      </c>
      <c r="N3653" s="11"/>
      <c r="O3653" s="11"/>
    </row>
    <row r="3654" s="2" customFormat="1" ht="30" hidden="1" customHeight="1">
      <c r="A3654" s="5" t="s">
        <v>1402</v>
      </c>
      <c r="B3654" s="5" t="s">
        <v>16</v>
      </c>
      <c r="C3654" s="6">
        <v>1329001777</v>
      </c>
      <c r="D3654" s="7" t="s">
        <v>3769</v>
      </c>
      <c r="E3654" s="7"/>
      <c r="F3654" s="8">
        <v>46121.322800694441</v>
      </c>
      <c r="G3654" s="8">
        <v>46121.433632372682</v>
      </c>
      <c r="H3654" s="9">
        <v>4</v>
      </c>
      <c r="I3654" s="6">
        <v>400567</v>
      </c>
      <c r="J3654" s="7" t="s">
        <v>1404</v>
      </c>
      <c r="K3654" s="6">
        <v>153000143</v>
      </c>
      <c r="L3654" s="10">
        <v>46076</v>
      </c>
      <c r="M3654" s="11">
        <v>47901</v>
      </c>
      <c r="N3654" s="11"/>
      <c r="O3654" s="11"/>
    </row>
    <row r="3655" s="2" customFormat="1" ht="30" hidden="1" customHeight="1">
      <c r="A3655" s="5" t="s">
        <v>1402</v>
      </c>
      <c r="B3655" s="5" t="s">
        <v>16</v>
      </c>
      <c r="C3655" s="6">
        <v>1329001777</v>
      </c>
      <c r="D3655" s="7" t="s">
        <v>3770</v>
      </c>
      <c r="E3655" s="7"/>
      <c r="F3655" s="8">
        <v>46121.322800694441</v>
      </c>
      <c r="G3655" s="8">
        <v>46121.43167377315</v>
      </c>
      <c r="H3655" s="9">
        <v>4</v>
      </c>
      <c r="I3655" s="6">
        <v>400567</v>
      </c>
      <c r="J3655" s="7" t="s">
        <v>1404</v>
      </c>
      <c r="K3655" s="6">
        <v>153000143</v>
      </c>
      <c r="L3655" s="10">
        <v>46076</v>
      </c>
      <c r="M3655" s="11">
        <v>47901</v>
      </c>
      <c r="N3655" s="11"/>
      <c r="O3655" s="11"/>
    </row>
    <row r="3656" s="2" customFormat="1" ht="30" hidden="1" customHeight="1">
      <c r="A3656" s="5" t="s">
        <v>1402</v>
      </c>
      <c r="B3656" s="5" t="s">
        <v>16</v>
      </c>
      <c r="C3656" s="6">
        <v>1329001777</v>
      </c>
      <c r="D3656" s="7" t="s">
        <v>3771</v>
      </c>
      <c r="E3656" s="7"/>
      <c r="F3656" s="8">
        <v>46121.322800694441</v>
      </c>
      <c r="G3656" s="8">
        <v>46121.431457824074</v>
      </c>
      <c r="H3656" s="9">
        <v>3</v>
      </c>
      <c r="I3656" s="6">
        <v>400567</v>
      </c>
      <c r="J3656" s="7" t="s">
        <v>1404</v>
      </c>
      <c r="K3656" s="6">
        <v>153000143</v>
      </c>
      <c r="L3656" s="10">
        <v>46076</v>
      </c>
      <c r="M3656" s="11">
        <v>47901</v>
      </c>
      <c r="N3656" s="11"/>
      <c r="O3656" s="11"/>
    </row>
    <row r="3657" s="2" customFormat="1" ht="30" hidden="1" customHeight="1">
      <c r="A3657" s="5" t="s">
        <v>1402</v>
      </c>
      <c r="B3657" s="5" t="s">
        <v>16</v>
      </c>
      <c r="C3657" s="6">
        <v>1329001777</v>
      </c>
      <c r="D3657" s="7" t="s">
        <v>3772</v>
      </c>
      <c r="E3657" s="7"/>
      <c r="F3657" s="8">
        <v>46121.322800694441</v>
      </c>
      <c r="G3657" s="8">
        <v>46121.427447974536</v>
      </c>
      <c r="H3657" s="9">
        <v>4</v>
      </c>
      <c r="I3657" s="6">
        <v>400502</v>
      </c>
      <c r="J3657" s="7" t="s">
        <v>2702</v>
      </c>
      <c r="K3657" s="6">
        <v>153000173</v>
      </c>
      <c r="L3657" s="10">
        <v>46089</v>
      </c>
      <c r="M3657" s="11">
        <v>47914</v>
      </c>
      <c r="N3657" s="11"/>
      <c r="O3657" s="11"/>
    </row>
    <row r="3658" s="2" customFormat="1" ht="30" hidden="1" customHeight="1">
      <c r="A3658" s="5" t="s">
        <v>1402</v>
      </c>
      <c r="B3658" s="5" t="s">
        <v>16</v>
      </c>
      <c r="C3658" s="6">
        <v>1329001777</v>
      </c>
      <c r="D3658" s="7" t="s">
        <v>3773</v>
      </c>
      <c r="E3658" s="7"/>
      <c r="F3658" s="8">
        <v>46121.322800694441</v>
      </c>
      <c r="G3658" s="8">
        <v>46121.43506236111</v>
      </c>
      <c r="H3658" s="9">
        <v>4</v>
      </c>
      <c r="I3658" s="6">
        <v>400502</v>
      </c>
      <c r="J3658" s="7" t="s">
        <v>2702</v>
      </c>
      <c r="K3658" s="6">
        <v>153000173</v>
      </c>
      <c r="L3658" s="10">
        <v>46089</v>
      </c>
      <c r="M3658" s="11">
        <v>47914</v>
      </c>
      <c r="N3658" s="11"/>
      <c r="O3658" s="11"/>
    </row>
    <row r="3659" s="2" customFormat="1" ht="30" hidden="1" customHeight="1">
      <c r="A3659" s="5" t="s">
        <v>1402</v>
      </c>
      <c r="B3659" s="5" t="s">
        <v>16</v>
      </c>
      <c r="C3659" s="6">
        <v>1329001777</v>
      </c>
      <c r="D3659" s="7" t="s">
        <v>3774</v>
      </c>
      <c r="E3659" s="7"/>
      <c r="F3659" s="8">
        <v>46121.322800694441</v>
      </c>
      <c r="G3659" s="8">
        <v>46121.434893344907</v>
      </c>
      <c r="H3659" s="9">
        <v>4</v>
      </c>
      <c r="I3659" s="6">
        <v>400502</v>
      </c>
      <c r="J3659" s="7" t="s">
        <v>2702</v>
      </c>
      <c r="K3659" s="6">
        <v>153000173</v>
      </c>
      <c r="L3659" s="10">
        <v>46089</v>
      </c>
      <c r="M3659" s="11">
        <v>47914</v>
      </c>
      <c r="N3659" s="11"/>
      <c r="O3659" s="11"/>
    </row>
    <row r="3660" s="2" customFormat="1" ht="30" hidden="1" customHeight="1">
      <c r="A3660" s="5" t="s">
        <v>1402</v>
      </c>
      <c r="B3660" s="5" t="s">
        <v>16</v>
      </c>
      <c r="C3660" s="6">
        <v>1329001777</v>
      </c>
      <c r="D3660" s="7" t="s">
        <v>3775</v>
      </c>
      <c r="E3660" s="7"/>
      <c r="F3660" s="8">
        <v>46121.322800694441</v>
      </c>
      <c r="G3660" s="8">
        <v>46121.434188680556</v>
      </c>
      <c r="H3660" s="9">
        <v>4</v>
      </c>
      <c r="I3660" s="6">
        <v>400502</v>
      </c>
      <c r="J3660" s="7" t="s">
        <v>2702</v>
      </c>
      <c r="K3660" s="6">
        <v>153000173</v>
      </c>
      <c r="L3660" s="10">
        <v>46089</v>
      </c>
      <c r="M3660" s="11">
        <v>47914</v>
      </c>
      <c r="N3660" s="11"/>
      <c r="O3660" s="11"/>
    </row>
    <row r="3661" s="2" customFormat="1" ht="30" hidden="1" customHeight="1">
      <c r="A3661" s="5" t="s">
        <v>1402</v>
      </c>
      <c r="B3661" s="5" t="s">
        <v>16</v>
      </c>
      <c r="C3661" s="6">
        <v>1329001777</v>
      </c>
      <c r="D3661" s="7" t="s">
        <v>3776</v>
      </c>
      <c r="E3661" s="7"/>
      <c r="F3661" s="8">
        <v>46121.322800694441</v>
      </c>
      <c r="G3661" s="8">
        <v>46121.434341666667</v>
      </c>
      <c r="H3661" s="9">
        <v>4</v>
      </c>
      <c r="I3661" s="6">
        <v>400502</v>
      </c>
      <c r="J3661" s="7" t="s">
        <v>2702</v>
      </c>
      <c r="K3661" s="6">
        <v>153000173</v>
      </c>
      <c r="L3661" s="10">
        <v>46089</v>
      </c>
      <c r="M3661" s="11">
        <v>47914</v>
      </c>
      <c r="N3661" s="11"/>
      <c r="O3661" s="11"/>
    </row>
    <row r="3662" s="2" customFormat="1" ht="30" hidden="1" customHeight="1">
      <c r="A3662" s="5" t="s">
        <v>1402</v>
      </c>
      <c r="B3662" s="5" t="s">
        <v>16</v>
      </c>
      <c r="C3662" s="6">
        <v>1329001777</v>
      </c>
      <c r="D3662" s="7" t="s">
        <v>3777</v>
      </c>
      <c r="E3662" s="7"/>
      <c r="F3662" s="8">
        <v>46121.322800694441</v>
      </c>
      <c r="G3662" s="8">
        <v>46121.434024756942</v>
      </c>
      <c r="H3662" s="9">
        <v>4</v>
      </c>
      <c r="I3662" s="6">
        <v>400502</v>
      </c>
      <c r="J3662" s="7" t="s">
        <v>2702</v>
      </c>
      <c r="K3662" s="6">
        <v>153000173</v>
      </c>
      <c r="L3662" s="10">
        <v>46089</v>
      </c>
      <c r="M3662" s="11">
        <v>47914</v>
      </c>
      <c r="N3662" s="11"/>
      <c r="O3662" s="11"/>
    </row>
    <row r="3663" s="2" customFormat="1" ht="30" hidden="1" customHeight="1">
      <c r="A3663" s="5" t="s">
        <v>1402</v>
      </c>
      <c r="B3663" s="5" t="s">
        <v>16</v>
      </c>
      <c r="C3663" s="6">
        <v>1329001777</v>
      </c>
      <c r="D3663" s="7" t="s">
        <v>3778</v>
      </c>
      <c r="E3663" s="7"/>
      <c r="F3663" s="8">
        <v>46121.322800694441</v>
      </c>
      <c r="G3663" s="8">
        <v>46121.433246446759</v>
      </c>
      <c r="H3663" s="9">
        <v>4</v>
      </c>
      <c r="I3663" s="6">
        <v>400502</v>
      </c>
      <c r="J3663" s="7" t="s">
        <v>2702</v>
      </c>
      <c r="K3663" s="6">
        <v>153000173</v>
      </c>
      <c r="L3663" s="10">
        <v>46089</v>
      </c>
      <c r="M3663" s="11">
        <v>47914</v>
      </c>
      <c r="N3663" s="11"/>
      <c r="O3663" s="11"/>
    </row>
    <row r="3664" s="2" customFormat="1" ht="30" hidden="1" customHeight="1">
      <c r="A3664" s="5" t="s">
        <v>1402</v>
      </c>
      <c r="B3664" s="5" t="s">
        <v>16</v>
      </c>
      <c r="C3664" s="6">
        <v>1329001777</v>
      </c>
      <c r="D3664" s="7" t="s">
        <v>3779</v>
      </c>
      <c r="E3664" s="7"/>
      <c r="F3664" s="8">
        <v>46121.322800694441</v>
      </c>
      <c r="G3664" s="8">
        <v>46121.43298489583</v>
      </c>
      <c r="H3664" s="9">
        <v>4</v>
      </c>
      <c r="I3664" s="6">
        <v>400502</v>
      </c>
      <c r="J3664" s="7" t="s">
        <v>2702</v>
      </c>
      <c r="K3664" s="6">
        <v>153000173</v>
      </c>
      <c r="L3664" s="10">
        <v>46089</v>
      </c>
      <c r="M3664" s="11">
        <v>47914</v>
      </c>
      <c r="N3664" s="11"/>
      <c r="O3664" s="11"/>
    </row>
    <row r="3665" s="2" customFormat="1" ht="30" hidden="1" customHeight="1">
      <c r="A3665" s="5" t="s">
        <v>1402</v>
      </c>
      <c r="B3665" s="5" t="s">
        <v>16</v>
      </c>
      <c r="C3665" s="6">
        <v>1329001777</v>
      </c>
      <c r="D3665" s="7" t="s">
        <v>3780</v>
      </c>
      <c r="E3665" s="7"/>
      <c r="F3665" s="8">
        <v>46121.322800694441</v>
      </c>
      <c r="G3665" s="8">
        <v>46121.432805833334</v>
      </c>
      <c r="H3665" s="9">
        <v>4</v>
      </c>
      <c r="I3665" s="6">
        <v>400502</v>
      </c>
      <c r="J3665" s="7" t="s">
        <v>2702</v>
      </c>
      <c r="K3665" s="6">
        <v>153000173</v>
      </c>
      <c r="L3665" s="10">
        <v>46089</v>
      </c>
      <c r="M3665" s="11">
        <v>47914</v>
      </c>
      <c r="N3665" s="11"/>
      <c r="O3665" s="11"/>
    </row>
    <row r="3666" s="2" customFormat="1" ht="30" hidden="1" customHeight="1">
      <c r="A3666" s="5" t="s">
        <v>1402</v>
      </c>
      <c r="B3666" s="5" t="s">
        <v>16</v>
      </c>
      <c r="C3666" s="6">
        <v>1329001777</v>
      </c>
      <c r="D3666" s="7" t="s">
        <v>3781</v>
      </c>
      <c r="E3666" s="7"/>
      <c r="F3666" s="8">
        <v>46121.322800694441</v>
      </c>
      <c r="G3666" s="8">
        <v>46121.43261679398</v>
      </c>
      <c r="H3666" s="9">
        <v>4</v>
      </c>
      <c r="I3666" s="6">
        <v>400502</v>
      </c>
      <c r="J3666" s="7" t="s">
        <v>2702</v>
      </c>
      <c r="K3666" s="6">
        <v>153000173</v>
      </c>
      <c r="L3666" s="10">
        <v>46089</v>
      </c>
      <c r="M3666" s="11">
        <v>47914</v>
      </c>
      <c r="N3666" s="11"/>
      <c r="O3666" s="11"/>
    </row>
    <row r="3667" s="2" customFormat="1" ht="30" hidden="1" customHeight="1">
      <c r="A3667" s="5" t="s">
        <v>1402</v>
      </c>
      <c r="B3667" s="5" t="s">
        <v>16</v>
      </c>
      <c r="C3667" s="6">
        <v>1329001777</v>
      </c>
      <c r="D3667" s="7" t="s">
        <v>3782</v>
      </c>
      <c r="E3667" s="7"/>
      <c r="F3667" s="8">
        <v>46121.322800694441</v>
      </c>
      <c r="G3667" s="8">
        <v>46121.432254328705</v>
      </c>
      <c r="H3667" s="9">
        <v>4</v>
      </c>
      <c r="I3667" s="6">
        <v>400502</v>
      </c>
      <c r="J3667" s="7" t="s">
        <v>2702</v>
      </c>
      <c r="K3667" s="6">
        <v>153000173</v>
      </c>
      <c r="L3667" s="10">
        <v>46089</v>
      </c>
      <c r="M3667" s="11">
        <v>47914</v>
      </c>
      <c r="N3667" s="11"/>
      <c r="O3667" s="11"/>
    </row>
    <row r="3668" s="2" customFormat="1" ht="30" hidden="1" customHeight="1">
      <c r="A3668" s="5" t="s">
        <v>1402</v>
      </c>
      <c r="B3668" s="5" t="s">
        <v>16</v>
      </c>
      <c r="C3668" s="6">
        <v>1329001777</v>
      </c>
      <c r="D3668" s="7" t="s">
        <v>3783</v>
      </c>
      <c r="E3668" s="7"/>
      <c r="F3668" s="8">
        <v>46121.322800694441</v>
      </c>
      <c r="G3668" s="8">
        <v>46121.432070069444</v>
      </c>
      <c r="H3668" s="9">
        <v>4</v>
      </c>
      <c r="I3668" s="6">
        <v>400502</v>
      </c>
      <c r="J3668" s="7" t="s">
        <v>2702</v>
      </c>
      <c r="K3668" s="6">
        <v>153000173</v>
      </c>
      <c r="L3668" s="10">
        <v>46089</v>
      </c>
      <c r="M3668" s="11">
        <v>47914</v>
      </c>
      <c r="N3668" s="11"/>
      <c r="O3668" s="11"/>
    </row>
    <row r="3669" s="2" customFormat="1" ht="30" hidden="1" customHeight="1">
      <c r="A3669" s="5" t="s">
        <v>1402</v>
      </c>
      <c r="B3669" s="5" t="s">
        <v>16</v>
      </c>
      <c r="C3669" s="6">
        <v>1329001777</v>
      </c>
      <c r="D3669" s="7" t="s">
        <v>3784</v>
      </c>
      <c r="E3669" s="7"/>
      <c r="F3669" s="8">
        <v>46121.322800694441</v>
      </c>
      <c r="G3669" s="8">
        <v>46121.433419525463</v>
      </c>
      <c r="H3669" s="9">
        <v>4</v>
      </c>
      <c r="I3669" s="6">
        <v>400502</v>
      </c>
      <c r="J3669" s="7" t="s">
        <v>2702</v>
      </c>
      <c r="K3669" s="6">
        <v>153000173</v>
      </c>
      <c r="L3669" s="10">
        <v>46089</v>
      </c>
      <c r="M3669" s="11">
        <v>47914</v>
      </c>
      <c r="N3669" s="11"/>
      <c r="O3669" s="11"/>
    </row>
    <row r="3670" s="2" customFormat="1" ht="30" hidden="1" customHeight="1">
      <c r="A3670" s="5" t="s">
        <v>1402</v>
      </c>
      <c r="B3670" s="5" t="s">
        <v>16</v>
      </c>
      <c r="C3670" s="6">
        <v>1329001777</v>
      </c>
      <c r="D3670" s="7" t="s">
        <v>3785</v>
      </c>
      <c r="E3670" s="7"/>
      <c r="F3670" s="8">
        <v>46121.322800694441</v>
      </c>
      <c r="G3670" s="8">
        <v>46121.431892766203</v>
      </c>
      <c r="H3670" s="9">
        <v>4</v>
      </c>
      <c r="I3670" s="6">
        <v>400502</v>
      </c>
      <c r="J3670" s="7" t="s">
        <v>2702</v>
      </c>
      <c r="K3670" s="6">
        <v>153000173</v>
      </c>
      <c r="L3670" s="10">
        <v>46089</v>
      </c>
      <c r="M3670" s="11">
        <v>47914</v>
      </c>
      <c r="N3670" s="11"/>
      <c r="O3670" s="11"/>
    </row>
    <row r="3671" s="2" customFormat="1" ht="30" hidden="1" customHeight="1">
      <c r="A3671" s="5" t="s">
        <v>1402</v>
      </c>
      <c r="B3671" s="5" t="s">
        <v>16</v>
      </c>
      <c r="C3671" s="6">
        <v>1329001777</v>
      </c>
      <c r="D3671" s="7" t="s">
        <v>3786</v>
      </c>
      <c r="E3671" s="7"/>
      <c r="F3671" s="8">
        <v>46121.322800694441</v>
      </c>
      <c r="G3671" s="8">
        <v>46121.43100099537</v>
      </c>
      <c r="H3671" s="9">
        <v>4</v>
      </c>
      <c r="I3671" s="6">
        <v>400502</v>
      </c>
      <c r="J3671" s="7" t="s">
        <v>2702</v>
      </c>
      <c r="K3671" s="6">
        <v>153000173</v>
      </c>
      <c r="L3671" s="10">
        <v>46089</v>
      </c>
      <c r="M3671" s="11">
        <v>47914</v>
      </c>
      <c r="N3671" s="11"/>
      <c r="O3671" s="11"/>
    </row>
    <row r="3672" s="2" customFormat="1" ht="30" hidden="1" customHeight="1">
      <c r="A3672" s="5" t="s">
        <v>1402</v>
      </c>
      <c r="B3672" s="5" t="s">
        <v>16</v>
      </c>
      <c r="C3672" s="6">
        <v>1329001777</v>
      </c>
      <c r="D3672" s="7" t="s">
        <v>3787</v>
      </c>
      <c r="E3672" s="7"/>
      <c r="F3672" s="8">
        <v>46121.322800694441</v>
      </c>
      <c r="G3672" s="8">
        <v>46121.430763761571</v>
      </c>
      <c r="H3672" s="9">
        <v>4</v>
      </c>
      <c r="I3672" s="6">
        <v>400502</v>
      </c>
      <c r="J3672" s="7" t="s">
        <v>2702</v>
      </c>
      <c r="K3672" s="6">
        <v>153000173</v>
      </c>
      <c r="L3672" s="10">
        <v>46089</v>
      </c>
      <c r="M3672" s="11">
        <v>47914</v>
      </c>
      <c r="N3672" s="11"/>
      <c r="O3672" s="11"/>
    </row>
    <row r="3673" s="2" customFormat="1" ht="30" hidden="1" customHeight="1">
      <c r="A3673" s="5" t="s">
        <v>1402</v>
      </c>
      <c r="B3673" s="5" t="s">
        <v>16</v>
      </c>
      <c r="C3673" s="6">
        <v>1329001777</v>
      </c>
      <c r="D3673" s="7" t="s">
        <v>3788</v>
      </c>
      <c r="E3673" s="7"/>
      <c r="F3673" s="8">
        <v>46121.322800694441</v>
      </c>
      <c r="G3673" s="8">
        <v>46121.430586365736</v>
      </c>
      <c r="H3673" s="9">
        <v>4</v>
      </c>
      <c r="I3673" s="6">
        <v>400502</v>
      </c>
      <c r="J3673" s="7" t="s">
        <v>2702</v>
      </c>
      <c r="K3673" s="6">
        <v>153000173</v>
      </c>
      <c r="L3673" s="10">
        <v>46089</v>
      </c>
      <c r="M3673" s="11">
        <v>47914</v>
      </c>
      <c r="N3673" s="11"/>
      <c r="O3673" s="11"/>
    </row>
    <row r="3674" s="2" customFormat="1" ht="30" hidden="1" customHeight="1">
      <c r="A3674" s="5" t="s">
        <v>1402</v>
      </c>
      <c r="B3674" s="5" t="s">
        <v>16</v>
      </c>
      <c r="C3674" s="6">
        <v>1329001777</v>
      </c>
      <c r="D3674" s="7" t="s">
        <v>3789</v>
      </c>
      <c r="E3674" s="7"/>
      <c r="F3674" s="8">
        <v>46121.322800694441</v>
      </c>
      <c r="G3674" s="8">
        <v>46121.428092523143</v>
      </c>
      <c r="H3674" s="9">
        <v>4</v>
      </c>
      <c r="I3674" s="6">
        <v>400502</v>
      </c>
      <c r="J3674" s="7" t="s">
        <v>2702</v>
      </c>
      <c r="K3674" s="6">
        <v>153000173</v>
      </c>
      <c r="L3674" s="10">
        <v>46089</v>
      </c>
      <c r="M3674" s="11">
        <v>47914</v>
      </c>
      <c r="N3674" s="11"/>
      <c r="O3674" s="11"/>
    </row>
    <row r="3675" s="2" customFormat="1" ht="30" hidden="1" customHeight="1">
      <c r="A3675" s="5" t="s">
        <v>1402</v>
      </c>
      <c r="B3675" s="5" t="s">
        <v>16</v>
      </c>
      <c r="C3675" s="6">
        <v>1329001777</v>
      </c>
      <c r="D3675" s="7" t="s">
        <v>3790</v>
      </c>
      <c r="E3675" s="7"/>
      <c r="F3675" s="8">
        <v>46121.322800694441</v>
      </c>
      <c r="G3675" s="8">
        <v>46121.427684374998</v>
      </c>
      <c r="H3675" s="9">
        <v>4</v>
      </c>
      <c r="I3675" s="6">
        <v>400502</v>
      </c>
      <c r="J3675" s="7" t="s">
        <v>2702</v>
      </c>
      <c r="K3675" s="6">
        <v>153000173</v>
      </c>
      <c r="L3675" s="10">
        <v>46089</v>
      </c>
      <c r="M3675" s="11">
        <v>47914</v>
      </c>
      <c r="N3675" s="11"/>
      <c r="O3675" s="11"/>
    </row>
    <row r="3676" s="2" customFormat="1" ht="30" hidden="1" customHeight="1">
      <c r="A3676" s="5" t="s">
        <v>1402</v>
      </c>
      <c r="B3676" s="5" t="s">
        <v>16</v>
      </c>
      <c r="C3676" s="6">
        <v>1329001777</v>
      </c>
      <c r="D3676" s="7" t="s">
        <v>3791</v>
      </c>
      <c r="E3676" s="7"/>
      <c r="F3676" s="8">
        <v>46121.322800694441</v>
      </c>
      <c r="G3676" s="8">
        <v>46121.430421921294</v>
      </c>
      <c r="H3676" s="9">
        <v>4</v>
      </c>
      <c r="I3676" s="6">
        <v>400502</v>
      </c>
      <c r="J3676" s="7" t="s">
        <v>2702</v>
      </c>
      <c r="K3676" s="6">
        <v>153000173</v>
      </c>
      <c r="L3676" s="10">
        <v>46089</v>
      </c>
      <c r="M3676" s="11">
        <v>47914</v>
      </c>
      <c r="N3676" s="11"/>
      <c r="O3676" s="11"/>
    </row>
    <row r="3677" s="2" customFormat="1" ht="30" hidden="1" customHeight="1">
      <c r="A3677" s="5" t="s">
        <v>1402</v>
      </c>
      <c r="B3677" s="5" t="s">
        <v>16</v>
      </c>
      <c r="C3677" s="6">
        <v>1329001779</v>
      </c>
      <c r="D3677" s="7" t="s">
        <v>3792</v>
      </c>
      <c r="E3677" s="7"/>
      <c r="F3677" s="8">
        <v>46123.282188182871</v>
      </c>
      <c r="G3677" s="8">
        <v>46123.291878715274</v>
      </c>
      <c r="H3677" s="9">
        <v>52</v>
      </c>
      <c r="I3677" s="6">
        <v>400393</v>
      </c>
      <c r="J3677" s="7" t="s">
        <v>3715</v>
      </c>
      <c r="K3677" s="6">
        <v>153000215</v>
      </c>
      <c r="L3677" s="10">
        <v>46110</v>
      </c>
      <c r="M3677" s="11">
        <v>47935</v>
      </c>
      <c r="N3677" s="11"/>
      <c r="O3677" s="11"/>
    </row>
    <row r="3678" s="2" customFormat="1" ht="30" hidden="1" customHeight="1">
      <c r="A3678" s="5" t="s">
        <v>1402</v>
      </c>
      <c r="B3678" s="5" t="s">
        <v>16</v>
      </c>
      <c r="C3678" s="6">
        <v>1329001779</v>
      </c>
      <c r="D3678" s="7" t="s">
        <v>3793</v>
      </c>
      <c r="E3678" s="7"/>
      <c r="F3678" s="8">
        <v>46123.282188182871</v>
      </c>
      <c r="G3678" s="8">
        <v>46123.28870582176</v>
      </c>
      <c r="H3678" s="9">
        <v>52</v>
      </c>
      <c r="I3678" s="6">
        <v>400474</v>
      </c>
      <c r="J3678" s="7" t="s">
        <v>3717</v>
      </c>
      <c r="K3678" s="6">
        <v>153000218</v>
      </c>
      <c r="L3678" s="10">
        <v>46112</v>
      </c>
      <c r="M3678" s="11">
        <v>47937</v>
      </c>
      <c r="N3678" s="11"/>
      <c r="O3678" s="11"/>
    </row>
    <row r="3679" s="2" customFormat="1" ht="30" hidden="1" customHeight="1">
      <c r="A3679" s="5" t="s">
        <v>1402</v>
      </c>
      <c r="B3679" s="5" t="s">
        <v>16</v>
      </c>
      <c r="C3679" s="6">
        <v>1329001779</v>
      </c>
      <c r="D3679" s="7" t="s">
        <v>3794</v>
      </c>
      <c r="E3679" s="7"/>
      <c r="F3679" s="8">
        <v>46123.282188182871</v>
      </c>
      <c r="G3679" s="8">
        <v>46123.289022291661</v>
      </c>
      <c r="H3679" s="9">
        <v>52</v>
      </c>
      <c r="I3679" s="6">
        <v>400474</v>
      </c>
      <c r="J3679" s="7" t="s">
        <v>3717</v>
      </c>
      <c r="K3679" s="6">
        <v>153000218</v>
      </c>
      <c r="L3679" s="10">
        <v>46112</v>
      </c>
      <c r="M3679" s="11">
        <v>47937</v>
      </c>
      <c r="N3679" s="11"/>
      <c r="O3679" s="11"/>
    </row>
    <row r="3680" s="2" customFormat="1" ht="30" hidden="1" customHeight="1">
      <c r="A3680" s="5" t="s">
        <v>1402</v>
      </c>
      <c r="B3680" s="5" t="s">
        <v>16</v>
      </c>
      <c r="C3680" s="6">
        <v>1329001779</v>
      </c>
      <c r="D3680" s="7" t="s">
        <v>3795</v>
      </c>
      <c r="E3680" s="7"/>
      <c r="F3680" s="8">
        <v>46123.282188182871</v>
      </c>
      <c r="G3680" s="8">
        <v>46123.285782453699</v>
      </c>
      <c r="H3680" s="9">
        <v>4</v>
      </c>
      <c r="I3680" s="6">
        <v>400411</v>
      </c>
      <c r="J3680" s="7" t="s">
        <v>1222</v>
      </c>
      <c r="K3680" s="6">
        <v>153000213</v>
      </c>
      <c r="L3680" s="10">
        <v>46110</v>
      </c>
      <c r="M3680" s="11">
        <v>47935</v>
      </c>
      <c r="N3680" s="11"/>
      <c r="O3680" s="11"/>
    </row>
    <row r="3681" s="2" customFormat="1" ht="30" hidden="1" customHeight="1">
      <c r="A3681" s="5" t="s">
        <v>1402</v>
      </c>
      <c r="B3681" s="5" t="s">
        <v>16</v>
      </c>
      <c r="C3681" s="6">
        <v>1329001779</v>
      </c>
      <c r="D3681" s="7" t="s">
        <v>3796</v>
      </c>
      <c r="E3681" s="7"/>
      <c r="F3681" s="8">
        <v>46123.282188182871</v>
      </c>
      <c r="G3681" s="8">
        <v>46123.289376053239</v>
      </c>
      <c r="H3681" s="9">
        <v>4</v>
      </c>
      <c r="I3681" s="6">
        <v>400411</v>
      </c>
      <c r="J3681" s="7" t="s">
        <v>1222</v>
      </c>
      <c r="K3681" s="6">
        <v>153000213</v>
      </c>
      <c r="L3681" s="10">
        <v>46110</v>
      </c>
      <c r="M3681" s="11">
        <v>47935</v>
      </c>
      <c r="N3681" s="11"/>
      <c r="O3681" s="11"/>
    </row>
    <row r="3682" s="2" customFormat="1" ht="30" hidden="1" customHeight="1">
      <c r="A3682" s="5" t="s">
        <v>1402</v>
      </c>
      <c r="B3682" s="5" t="s">
        <v>16</v>
      </c>
      <c r="C3682" s="6">
        <v>1329001779</v>
      </c>
      <c r="D3682" s="7" t="s">
        <v>3797</v>
      </c>
      <c r="E3682" s="7"/>
      <c r="F3682" s="8">
        <v>46123.282188182871</v>
      </c>
      <c r="G3682" s="8">
        <v>46123.291225034722</v>
      </c>
      <c r="H3682" s="9">
        <v>4</v>
      </c>
      <c r="I3682" s="6">
        <v>400411</v>
      </c>
      <c r="J3682" s="7" t="s">
        <v>1222</v>
      </c>
      <c r="K3682" s="6">
        <v>100008516</v>
      </c>
      <c r="L3682" s="10">
        <v>45774</v>
      </c>
      <c r="M3682" s="11">
        <v>47599</v>
      </c>
      <c r="N3682" s="11"/>
      <c r="O3682" s="11"/>
    </row>
    <row r="3683" s="2" customFormat="1" ht="30" hidden="1" customHeight="1">
      <c r="A3683" s="5" t="s">
        <v>1402</v>
      </c>
      <c r="B3683" s="5" t="s">
        <v>16</v>
      </c>
      <c r="C3683" s="6">
        <v>1329001779</v>
      </c>
      <c r="D3683" s="7" t="s">
        <v>3798</v>
      </c>
      <c r="E3683" s="7"/>
      <c r="F3683" s="8">
        <v>46123.282188182871</v>
      </c>
      <c r="G3683" s="8">
        <v>46123.289711111109</v>
      </c>
      <c r="H3683" s="9">
        <v>4</v>
      </c>
      <c r="I3683" s="6">
        <v>400411</v>
      </c>
      <c r="J3683" s="7" t="s">
        <v>1222</v>
      </c>
      <c r="K3683" s="6">
        <v>153000104</v>
      </c>
      <c r="L3683" s="10">
        <v>46063</v>
      </c>
      <c r="M3683" s="11">
        <v>47888</v>
      </c>
      <c r="N3683" s="11"/>
      <c r="O3683" s="11"/>
    </row>
    <row r="3684" s="2" customFormat="1" ht="30" hidden="1" customHeight="1">
      <c r="A3684" s="5" t="s">
        <v>1402</v>
      </c>
      <c r="B3684" s="5" t="s">
        <v>16</v>
      </c>
      <c r="C3684" s="6">
        <v>1329001779</v>
      </c>
      <c r="D3684" s="7" t="s">
        <v>3799</v>
      </c>
      <c r="E3684" s="7"/>
      <c r="F3684" s="8">
        <v>46123.282188182871</v>
      </c>
      <c r="G3684" s="8">
        <v>46123.288001620371</v>
      </c>
      <c r="H3684" s="9">
        <v>4</v>
      </c>
      <c r="I3684" s="6">
        <v>400411</v>
      </c>
      <c r="J3684" s="7" t="s">
        <v>1222</v>
      </c>
      <c r="K3684" s="6">
        <v>100008516</v>
      </c>
      <c r="L3684" s="10">
        <v>45774</v>
      </c>
      <c r="M3684" s="11">
        <v>47599</v>
      </c>
      <c r="N3684" s="11"/>
      <c r="O3684" s="11"/>
    </row>
    <row r="3685" s="2" customFormat="1" ht="30" hidden="1" customHeight="1">
      <c r="A3685" s="5" t="s">
        <v>1402</v>
      </c>
      <c r="B3685" s="5" t="s">
        <v>16</v>
      </c>
      <c r="C3685" s="6">
        <v>1329001779</v>
      </c>
      <c r="D3685" s="7" t="s">
        <v>3800</v>
      </c>
      <c r="E3685" s="7"/>
      <c r="F3685" s="8">
        <v>46123.282188182871</v>
      </c>
      <c r="G3685" s="8">
        <v>46123.286026851849</v>
      </c>
      <c r="H3685" s="9">
        <v>4</v>
      </c>
      <c r="I3685" s="6">
        <v>400411</v>
      </c>
      <c r="J3685" s="7" t="s">
        <v>1222</v>
      </c>
      <c r="K3685" s="6">
        <v>153000213</v>
      </c>
      <c r="L3685" s="10">
        <v>46110</v>
      </c>
      <c r="M3685" s="11">
        <v>47935</v>
      </c>
      <c r="N3685" s="11"/>
      <c r="O3685" s="11"/>
    </row>
    <row r="3686" s="2" customFormat="1" ht="30" hidden="1" customHeight="1">
      <c r="A3686" s="5" t="s">
        <v>1402</v>
      </c>
      <c r="B3686" s="5" t="s">
        <v>16</v>
      </c>
      <c r="C3686" s="6">
        <v>1329001779</v>
      </c>
      <c r="D3686" s="7" t="s">
        <v>3801</v>
      </c>
      <c r="E3686" s="7"/>
      <c r="F3686" s="8">
        <v>46123.282188182871</v>
      </c>
      <c r="G3686" s="8">
        <v>46123.286399537035</v>
      </c>
      <c r="H3686" s="9">
        <v>2</v>
      </c>
      <c r="I3686" s="6">
        <v>400630</v>
      </c>
      <c r="J3686" s="7" t="s">
        <v>774</v>
      </c>
      <c r="K3686" s="6">
        <v>153000160</v>
      </c>
      <c r="L3686" s="10">
        <v>46084</v>
      </c>
      <c r="M3686" s="11">
        <v>47909</v>
      </c>
      <c r="N3686" s="11"/>
      <c r="O3686" s="11"/>
    </row>
    <row r="3687" s="2" customFormat="1" ht="30" hidden="1" customHeight="1">
      <c r="A3687" s="5" t="s">
        <v>1402</v>
      </c>
      <c r="B3687" s="5" t="s">
        <v>16</v>
      </c>
      <c r="C3687" s="6">
        <v>1329001779</v>
      </c>
      <c r="D3687" s="7" t="s">
        <v>3802</v>
      </c>
      <c r="E3687" s="7"/>
      <c r="F3687" s="8">
        <v>46123.282188182871</v>
      </c>
      <c r="G3687" s="8">
        <v>46123.290029224532</v>
      </c>
      <c r="H3687" s="9">
        <v>4</v>
      </c>
      <c r="I3687" s="6">
        <v>400630</v>
      </c>
      <c r="J3687" s="7" t="s">
        <v>774</v>
      </c>
      <c r="K3687" s="6">
        <v>153000160</v>
      </c>
      <c r="L3687" s="10">
        <v>46084</v>
      </c>
      <c r="M3687" s="11">
        <v>47909</v>
      </c>
      <c r="N3687" s="11"/>
      <c r="O3687" s="11"/>
    </row>
    <row r="3688" s="2" customFormat="1" ht="30" hidden="1" customHeight="1">
      <c r="A3688" s="5" t="s">
        <v>1402</v>
      </c>
      <c r="B3688" s="5" t="s">
        <v>16</v>
      </c>
      <c r="C3688" s="6">
        <v>1329001779</v>
      </c>
      <c r="D3688" s="7" t="s">
        <v>3803</v>
      </c>
      <c r="E3688" s="7"/>
      <c r="F3688" s="8">
        <v>46123.282188182871</v>
      </c>
      <c r="G3688" s="8">
        <v>46123.287641770832</v>
      </c>
      <c r="H3688" s="9">
        <v>4</v>
      </c>
      <c r="I3688" s="6">
        <v>400630</v>
      </c>
      <c r="J3688" s="7" t="s">
        <v>774</v>
      </c>
      <c r="K3688" s="6">
        <v>153000160</v>
      </c>
      <c r="L3688" s="10">
        <v>46084</v>
      </c>
      <c r="M3688" s="11">
        <v>47909</v>
      </c>
      <c r="N3688" s="11"/>
      <c r="O3688" s="11"/>
    </row>
    <row r="3689" s="2" customFormat="1" ht="30" hidden="1" customHeight="1">
      <c r="A3689" s="5" t="s">
        <v>1402</v>
      </c>
      <c r="B3689" s="5" t="s">
        <v>16</v>
      </c>
      <c r="C3689" s="6">
        <v>1329001779</v>
      </c>
      <c r="D3689" s="7" t="s">
        <v>3804</v>
      </c>
      <c r="E3689" s="7"/>
      <c r="F3689" s="8">
        <v>46123.282188182871</v>
      </c>
      <c r="G3689" s="8">
        <v>46123.287468530092</v>
      </c>
      <c r="H3689" s="9">
        <v>4</v>
      </c>
      <c r="I3689" s="6">
        <v>400630</v>
      </c>
      <c r="J3689" s="7" t="s">
        <v>774</v>
      </c>
      <c r="K3689" s="6">
        <v>153000160</v>
      </c>
      <c r="L3689" s="10">
        <v>46084</v>
      </c>
      <c r="M3689" s="11">
        <v>47909</v>
      </c>
      <c r="N3689" s="11"/>
      <c r="O3689" s="11"/>
    </row>
    <row r="3690" s="2" customFormat="1" ht="30" hidden="1" customHeight="1">
      <c r="A3690" s="5" t="s">
        <v>1402</v>
      </c>
      <c r="B3690" s="5" t="s">
        <v>16</v>
      </c>
      <c r="C3690" s="6">
        <v>1329001779</v>
      </c>
      <c r="D3690" s="7" t="s">
        <v>3805</v>
      </c>
      <c r="E3690" s="7"/>
      <c r="F3690" s="8">
        <v>46123.282188182871</v>
      </c>
      <c r="G3690" s="8">
        <v>46123.290901562497</v>
      </c>
      <c r="H3690" s="9">
        <v>4</v>
      </c>
      <c r="I3690" s="6">
        <v>400630</v>
      </c>
      <c r="J3690" s="7" t="s">
        <v>774</v>
      </c>
      <c r="K3690" s="6">
        <v>153000160</v>
      </c>
      <c r="L3690" s="10">
        <v>46084</v>
      </c>
      <c r="M3690" s="11">
        <v>47909</v>
      </c>
      <c r="N3690" s="11"/>
      <c r="O3690" s="11"/>
    </row>
    <row r="3691" s="2" customFormat="1" ht="30" hidden="1" customHeight="1">
      <c r="A3691" s="5" t="s">
        <v>1402</v>
      </c>
      <c r="B3691" s="5" t="s">
        <v>16</v>
      </c>
      <c r="C3691" s="6">
        <v>1329001779</v>
      </c>
      <c r="D3691" s="7" t="s">
        <v>3806</v>
      </c>
      <c r="E3691" s="7"/>
      <c r="F3691" s="8">
        <v>46123.282188182871</v>
      </c>
      <c r="G3691" s="8">
        <v>46123.290729340275</v>
      </c>
      <c r="H3691" s="9">
        <v>4</v>
      </c>
      <c r="I3691" s="6">
        <v>400630</v>
      </c>
      <c r="J3691" s="7" t="s">
        <v>774</v>
      </c>
      <c r="K3691" s="6">
        <v>153000160</v>
      </c>
      <c r="L3691" s="10">
        <v>46084</v>
      </c>
      <c r="M3691" s="11">
        <v>47909</v>
      </c>
      <c r="N3691" s="11"/>
      <c r="O3691" s="11"/>
    </row>
    <row r="3692" s="2" customFormat="1" ht="30" hidden="1" customHeight="1">
      <c r="A3692" s="5" t="s">
        <v>1402</v>
      </c>
      <c r="B3692" s="5" t="s">
        <v>16</v>
      </c>
      <c r="C3692" s="6">
        <v>1329001779</v>
      </c>
      <c r="D3692" s="7" t="s">
        <v>3807</v>
      </c>
      <c r="E3692" s="7"/>
      <c r="F3692" s="8">
        <v>46123.282188182871</v>
      </c>
      <c r="G3692" s="8">
        <v>46123.290551284721</v>
      </c>
      <c r="H3692" s="9">
        <v>4</v>
      </c>
      <c r="I3692" s="6">
        <v>400630</v>
      </c>
      <c r="J3692" s="7" t="s">
        <v>774</v>
      </c>
      <c r="K3692" s="6">
        <v>153000160</v>
      </c>
      <c r="L3692" s="10">
        <v>46084</v>
      </c>
      <c r="M3692" s="11">
        <v>47909</v>
      </c>
      <c r="N3692" s="11"/>
      <c r="O3692" s="11"/>
    </row>
    <row r="3693" s="2" customFormat="1" ht="30" hidden="1" customHeight="1">
      <c r="A3693" s="5" t="s">
        <v>1402</v>
      </c>
      <c r="B3693" s="5" t="s">
        <v>16</v>
      </c>
      <c r="C3693" s="6">
        <v>1329001779</v>
      </c>
      <c r="D3693" s="7" t="s">
        <v>3808</v>
      </c>
      <c r="E3693" s="7"/>
      <c r="F3693" s="8">
        <v>46123.282188182871</v>
      </c>
      <c r="G3693" s="8">
        <v>46123.290385416665</v>
      </c>
      <c r="H3693" s="9">
        <v>4</v>
      </c>
      <c r="I3693" s="6">
        <v>400630</v>
      </c>
      <c r="J3693" s="7" t="s">
        <v>774</v>
      </c>
      <c r="K3693" s="6">
        <v>153000160</v>
      </c>
      <c r="L3693" s="10">
        <v>46084</v>
      </c>
      <c r="M3693" s="11">
        <v>47909</v>
      </c>
      <c r="N3693" s="11"/>
      <c r="O3693" s="11"/>
    </row>
    <row r="3694" s="2" customFormat="1" ht="30" hidden="1" customHeight="1">
      <c r="A3694" s="5" t="s">
        <v>1402</v>
      </c>
      <c r="B3694" s="5" t="s">
        <v>16</v>
      </c>
      <c r="C3694" s="6">
        <v>1329001779</v>
      </c>
      <c r="D3694" s="7" t="s">
        <v>3809</v>
      </c>
      <c r="E3694" s="7"/>
      <c r="F3694" s="8">
        <v>46123.282188182871</v>
      </c>
      <c r="G3694" s="8">
        <v>46123.290218923612</v>
      </c>
      <c r="H3694" s="9">
        <v>4</v>
      </c>
      <c r="I3694" s="6">
        <v>400630</v>
      </c>
      <c r="J3694" s="7" t="s">
        <v>774</v>
      </c>
      <c r="K3694" s="6">
        <v>153000160</v>
      </c>
      <c r="L3694" s="10">
        <v>46084</v>
      </c>
      <c r="M3694" s="11">
        <v>47909</v>
      </c>
      <c r="N3694" s="11"/>
      <c r="O3694" s="11"/>
    </row>
    <row r="3695" s="2" customFormat="1" ht="30" hidden="1" customHeight="1">
      <c r="A3695" s="5" t="s">
        <v>1402</v>
      </c>
      <c r="B3695" s="5" t="s">
        <v>16</v>
      </c>
      <c r="C3695" s="6">
        <v>1329001779</v>
      </c>
      <c r="D3695" s="7" t="s">
        <v>3810</v>
      </c>
      <c r="E3695" s="7"/>
      <c r="F3695" s="8">
        <v>46123.282188182871</v>
      </c>
      <c r="G3695" s="8">
        <v>46123.287290138884</v>
      </c>
      <c r="H3695" s="9">
        <v>4</v>
      </c>
      <c r="I3695" s="6">
        <v>400630</v>
      </c>
      <c r="J3695" s="7" t="s">
        <v>774</v>
      </c>
      <c r="K3695" s="6">
        <v>153000160</v>
      </c>
      <c r="L3695" s="10">
        <v>46084</v>
      </c>
      <c r="M3695" s="11">
        <v>47909</v>
      </c>
      <c r="N3695" s="11"/>
      <c r="O3695" s="11"/>
    </row>
    <row r="3696" s="2" customFormat="1" ht="30" hidden="1" customHeight="1">
      <c r="A3696" s="5" t="s">
        <v>1402</v>
      </c>
      <c r="B3696" s="5" t="s">
        <v>16</v>
      </c>
      <c r="C3696" s="6">
        <v>1329001779</v>
      </c>
      <c r="D3696" s="7" t="s">
        <v>3811</v>
      </c>
      <c r="E3696" s="7"/>
      <c r="F3696" s="8">
        <v>46123.282188182871</v>
      </c>
      <c r="G3696" s="8">
        <v>46123.287124791663</v>
      </c>
      <c r="H3696" s="9">
        <v>4</v>
      </c>
      <c r="I3696" s="6">
        <v>400630</v>
      </c>
      <c r="J3696" s="7" t="s">
        <v>774</v>
      </c>
      <c r="K3696" s="6">
        <v>153000160</v>
      </c>
      <c r="L3696" s="10">
        <v>46084</v>
      </c>
      <c r="M3696" s="11">
        <v>47909</v>
      </c>
      <c r="N3696" s="11"/>
      <c r="O3696" s="11"/>
    </row>
    <row r="3697" s="2" customFormat="1" ht="30" hidden="1" customHeight="1">
      <c r="A3697" s="5" t="s">
        <v>1402</v>
      </c>
      <c r="B3697" s="5" t="s">
        <v>16</v>
      </c>
      <c r="C3697" s="6">
        <v>1329001779</v>
      </c>
      <c r="D3697" s="7" t="s">
        <v>3812</v>
      </c>
      <c r="E3697" s="7"/>
      <c r="F3697" s="8">
        <v>46123.282188182871</v>
      </c>
      <c r="G3697" s="8">
        <v>46123.286700208329</v>
      </c>
      <c r="H3697" s="9">
        <v>4</v>
      </c>
      <c r="I3697" s="6">
        <v>400630</v>
      </c>
      <c r="J3697" s="7" t="s">
        <v>774</v>
      </c>
      <c r="K3697" s="6">
        <v>153000160</v>
      </c>
      <c r="L3697" s="10">
        <v>46084</v>
      </c>
      <c r="M3697" s="11">
        <v>47909</v>
      </c>
      <c r="N3697" s="11"/>
      <c r="O3697" s="11"/>
    </row>
    <row r="3698" s="2" customFormat="1" ht="30" hidden="1" customHeight="1">
      <c r="A3698" s="5" t="s">
        <v>1402</v>
      </c>
      <c r="B3698" s="5" t="s">
        <v>16</v>
      </c>
      <c r="C3698" s="6">
        <v>1329001779</v>
      </c>
      <c r="D3698" s="7" t="s">
        <v>3813</v>
      </c>
      <c r="E3698" s="7"/>
      <c r="F3698" s="8">
        <v>46123.282188182871</v>
      </c>
      <c r="G3698" s="8">
        <v>46123.286934085649</v>
      </c>
      <c r="H3698" s="9">
        <v>4</v>
      </c>
      <c r="I3698" s="6">
        <v>400630</v>
      </c>
      <c r="J3698" s="7" t="s">
        <v>774</v>
      </c>
      <c r="K3698" s="6">
        <v>153000160</v>
      </c>
      <c r="L3698" s="10">
        <v>46084</v>
      </c>
      <c r="M3698" s="11">
        <v>47909</v>
      </c>
      <c r="N3698" s="11"/>
      <c r="O3698" s="11"/>
    </row>
    <row r="3699" s="2" customFormat="1" ht="30" hidden="1" customHeight="1">
      <c r="A3699" s="5" t="s">
        <v>1402</v>
      </c>
      <c r="B3699" s="5" t="s">
        <v>16</v>
      </c>
      <c r="C3699" s="6">
        <v>1329001779</v>
      </c>
      <c r="D3699" s="7" t="s">
        <v>3814</v>
      </c>
      <c r="E3699" s="7"/>
      <c r="F3699" s="8">
        <v>46123.282188182871</v>
      </c>
      <c r="G3699" s="8">
        <v>46123.291683692129</v>
      </c>
      <c r="H3699" s="9">
        <v>52</v>
      </c>
      <c r="I3699" s="6">
        <v>400393</v>
      </c>
      <c r="J3699" s="7" t="s">
        <v>3715</v>
      </c>
      <c r="K3699" s="6">
        <v>153000215</v>
      </c>
      <c r="L3699" s="10">
        <v>46110</v>
      </c>
      <c r="M3699" s="11">
        <v>47935</v>
      </c>
      <c r="N3699" s="11"/>
      <c r="O3699" s="11"/>
    </row>
    <row r="3700" s="2" customFormat="1" ht="30" hidden="1" customHeight="1">
      <c r="A3700" s="5" t="s">
        <v>15</v>
      </c>
      <c r="B3700" s="5" t="s">
        <v>16</v>
      </c>
      <c r="C3700" s="6">
        <v>1329001782</v>
      </c>
      <c r="D3700" s="7" t="s">
        <v>3815</v>
      </c>
      <c r="E3700" s="7"/>
      <c r="F3700" s="8">
        <v>46124.259232222219</v>
      </c>
      <c r="G3700" s="8">
        <v>46124.31439605324</v>
      </c>
      <c r="H3700" s="9">
        <v>4</v>
      </c>
      <c r="I3700" s="6">
        <v>400541</v>
      </c>
      <c r="J3700" s="7" t="s">
        <v>1007</v>
      </c>
      <c r="K3700" s="6">
        <v>153000229</v>
      </c>
      <c r="L3700" s="10">
        <v>46118</v>
      </c>
      <c r="M3700" s="11">
        <v>47943</v>
      </c>
      <c r="N3700" s="11">
        <v>46124</v>
      </c>
      <c r="O3700" s="11">
        <v>46124</v>
      </c>
    </row>
    <row r="3701" s="2" customFormat="1" ht="30" hidden="1" customHeight="1">
      <c r="A3701" s="5" t="s">
        <v>15</v>
      </c>
      <c r="B3701" s="5" t="s">
        <v>16</v>
      </c>
      <c r="C3701" s="6">
        <v>1329001782</v>
      </c>
      <c r="D3701" s="7" t="s">
        <v>3816</v>
      </c>
      <c r="E3701" s="7"/>
      <c r="F3701" s="8">
        <v>46124.259232222219</v>
      </c>
      <c r="G3701" s="8">
        <v>46124.314127372687</v>
      </c>
      <c r="H3701" s="9">
        <v>4</v>
      </c>
      <c r="I3701" s="6">
        <v>400541</v>
      </c>
      <c r="J3701" s="7" t="s">
        <v>1007</v>
      </c>
      <c r="K3701" s="6">
        <v>153000229</v>
      </c>
      <c r="L3701" s="10">
        <v>46118</v>
      </c>
      <c r="M3701" s="11">
        <v>47943</v>
      </c>
      <c r="N3701" s="11">
        <v>46124</v>
      </c>
      <c r="O3701" s="11">
        <v>46124</v>
      </c>
    </row>
    <row r="3702" s="2" customFormat="1" ht="30" hidden="1" customHeight="1">
      <c r="A3702" s="5" t="s">
        <v>15</v>
      </c>
      <c r="B3702" s="5" t="s">
        <v>16</v>
      </c>
      <c r="C3702" s="6">
        <v>1329001782</v>
      </c>
      <c r="D3702" s="7" t="s">
        <v>3817</v>
      </c>
      <c r="E3702" s="7"/>
      <c r="F3702" s="8">
        <v>46124.259232222219</v>
      </c>
      <c r="G3702" s="8">
        <v>46124.31426944444</v>
      </c>
      <c r="H3702" s="9">
        <v>4</v>
      </c>
      <c r="I3702" s="6">
        <v>400541</v>
      </c>
      <c r="J3702" s="7" t="s">
        <v>1007</v>
      </c>
      <c r="K3702" s="6">
        <v>153000229</v>
      </c>
      <c r="L3702" s="10">
        <v>46118</v>
      </c>
      <c r="M3702" s="11">
        <v>47943</v>
      </c>
      <c r="N3702" s="11">
        <v>46124</v>
      </c>
      <c r="O3702" s="11">
        <v>46124</v>
      </c>
    </row>
    <row r="3703" s="2" customFormat="1" ht="30" hidden="1" customHeight="1">
      <c r="A3703" s="5" t="s">
        <v>15</v>
      </c>
      <c r="B3703" s="5" t="s">
        <v>16</v>
      </c>
      <c r="C3703" s="6">
        <v>1329001782</v>
      </c>
      <c r="D3703" s="7" t="s">
        <v>3818</v>
      </c>
      <c r="E3703" s="7"/>
      <c r="F3703" s="8">
        <v>46124.259232222219</v>
      </c>
      <c r="G3703" s="8">
        <v>46124.31451733796</v>
      </c>
      <c r="H3703" s="9">
        <v>4</v>
      </c>
      <c r="I3703" s="6">
        <v>400541</v>
      </c>
      <c r="J3703" s="7" t="s">
        <v>1007</v>
      </c>
      <c r="K3703" s="6">
        <v>153000229</v>
      </c>
      <c r="L3703" s="10">
        <v>46118</v>
      </c>
      <c r="M3703" s="11">
        <v>47943</v>
      </c>
      <c r="N3703" s="11">
        <v>46124</v>
      </c>
      <c r="O3703" s="11">
        <v>46124</v>
      </c>
    </row>
    <row r="3704" s="2" customFormat="1" ht="30" hidden="1" customHeight="1">
      <c r="A3704" s="5" t="s">
        <v>15</v>
      </c>
      <c r="B3704" s="5" t="s">
        <v>16</v>
      </c>
      <c r="C3704" s="6">
        <v>1329001782</v>
      </c>
      <c r="D3704" s="7" t="s">
        <v>3819</v>
      </c>
      <c r="E3704" s="7"/>
      <c r="F3704" s="8">
        <v>46124.259232222219</v>
      </c>
      <c r="G3704" s="8">
        <v>46124.314646909719</v>
      </c>
      <c r="H3704" s="9">
        <v>4</v>
      </c>
      <c r="I3704" s="6">
        <v>400541</v>
      </c>
      <c r="J3704" s="7" t="s">
        <v>1007</v>
      </c>
      <c r="K3704" s="6">
        <v>153000229</v>
      </c>
      <c r="L3704" s="10">
        <v>46118</v>
      </c>
      <c r="M3704" s="11">
        <v>47943</v>
      </c>
      <c r="N3704" s="11">
        <v>46124</v>
      </c>
      <c r="O3704" s="11">
        <v>46124</v>
      </c>
    </row>
    <row r="3705" s="2" customFormat="1" ht="30" hidden="1" customHeight="1">
      <c r="A3705" s="5" t="s">
        <v>15</v>
      </c>
      <c r="B3705" s="5" t="s">
        <v>16</v>
      </c>
      <c r="C3705" s="6">
        <v>1329001782</v>
      </c>
      <c r="D3705" s="7" t="s">
        <v>3820</v>
      </c>
      <c r="E3705" s="7"/>
      <c r="F3705" s="8">
        <v>46124.259232222219</v>
      </c>
      <c r="G3705" s="8">
        <v>46124.314761481481</v>
      </c>
      <c r="H3705" s="9">
        <v>4</v>
      </c>
      <c r="I3705" s="6">
        <v>400541</v>
      </c>
      <c r="J3705" s="7" t="s">
        <v>1007</v>
      </c>
      <c r="K3705" s="6">
        <v>153000229</v>
      </c>
      <c r="L3705" s="10">
        <v>46118</v>
      </c>
      <c r="M3705" s="11">
        <v>47943</v>
      </c>
      <c r="N3705" s="11">
        <v>46124</v>
      </c>
      <c r="O3705" s="11">
        <v>46124</v>
      </c>
    </row>
    <row r="3706" s="2" customFormat="1" ht="30" hidden="1" customHeight="1">
      <c r="A3706" s="5" t="s">
        <v>15</v>
      </c>
      <c r="B3706" s="5" t="s">
        <v>16</v>
      </c>
      <c r="C3706" s="6">
        <v>1329001782</v>
      </c>
      <c r="D3706" s="7" t="s">
        <v>3821</v>
      </c>
      <c r="E3706" s="7"/>
      <c r="F3706" s="8">
        <v>46124.259232222219</v>
      </c>
      <c r="G3706" s="8">
        <v>46124.314867581015</v>
      </c>
      <c r="H3706" s="9">
        <v>4</v>
      </c>
      <c r="I3706" s="6">
        <v>400541</v>
      </c>
      <c r="J3706" s="7" t="s">
        <v>1007</v>
      </c>
      <c r="K3706" s="6">
        <v>153000229</v>
      </c>
      <c r="L3706" s="10">
        <v>46118</v>
      </c>
      <c r="M3706" s="11">
        <v>47943</v>
      </c>
      <c r="N3706" s="11">
        <v>46124</v>
      </c>
      <c r="O3706" s="11">
        <v>46124</v>
      </c>
    </row>
    <row r="3707" s="2" customFormat="1" ht="30" hidden="1" customHeight="1">
      <c r="A3707" s="5" t="s">
        <v>15</v>
      </c>
      <c r="B3707" s="5" t="s">
        <v>16</v>
      </c>
      <c r="C3707" s="6">
        <v>1329001782</v>
      </c>
      <c r="D3707" s="7" t="s">
        <v>3822</v>
      </c>
      <c r="E3707" s="7"/>
      <c r="F3707" s="8">
        <v>46124.259232222219</v>
      </c>
      <c r="G3707" s="8">
        <v>46124.315005914352</v>
      </c>
      <c r="H3707" s="9">
        <v>4</v>
      </c>
      <c r="I3707" s="6">
        <v>400541</v>
      </c>
      <c r="J3707" s="7" t="s">
        <v>1007</v>
      </c>
      <c r="K3707" s="6">
        <v>153000229</v>
      </c>
      <c r="L3707" s="10">
        <v>46118</v>
      </c>
      <c r="M3707" s="11">
        <v>47943</v>
      </c>
      <c r="N3707" s="11">
        <v>46124</v>
      </c>
      <c r="O3707" s="11">
        <v>46124</v>
      </c>
    </row>
    <row r="3708" s="2" customFormat="1" ht="30" hidden="1" customHeight="1">
      <c r="A3708" s="5" t="s">
        <v>15</v>
      </c>
      <c r="B3708" s="5" t="s">
        <v>16</v>
      </c>
      <c r="C3708" s="6">
        <v>1329001782</v>
      </c>
      <c r="D3708" s="7" t="s">
        <v>3823</v>
      </c>
      <c r="E3708" s="7"/>
      <c r="F3708" s="8">
        <v>46124.259232222219</v>
      </c>
      <c r="G3708" s="8">
        <v>46124.315145659719</v>
      </c>
      <c r="H3708" s="9">
        <v>4</v>
      </c>
      <c r="I3708" s="6">
        <v>400541</v>
      </c>
      <c r="J3708" s="7" t="s">
        <v>1007</v>
      </c>
      <c r="K3708" s="6">
        <v>153000229</v>
      </c>
      <c r="L3708" s="10">
        <v>46118</v>
      </c>
      <c r="M3708" s="11">
        <v>47943</v>
      </c>
      <c r="N3708" s="11">
        <v>46124</v>
      </c>
      <c r="O3708" s="11">
        <v>46124</v>
      </c>
    </row>
    <row r="3709" s="2" customFormat="1" ht="30" hidden="1" customHeight="1">
      <c r="A3709" s="5" t="s">
        <v>15</v>
      </c>
      <c r="B3709" s="5" t="s">
        <v>16</v>
      </c>
      <c r="C3709" s="6">
        <v>1329001782</v>
      </c>
      <c r="D3709" s="7" t="s">
        <v>3824</v>
      </c>
      <c r="E3709" s="7"/>
      <c r="F3709" s="8">
        <v>46124.259232222219</v>
      </c>
      <c r="G3709" s="8">
        <v>46124.315517650459</v>
      </c>
      <c r="H3709" s="9">
        <v>4</v>
      </c>
      <c r="I3709" s="6">
        <v>400541</v>
      </c>
      <c r="J3709" s="7" t="s">
        <v>1007</v>
      </c>
      <c r="K3709" s="6">
        <v>153000229</v>
      </c>
      <c r="L3709" s="10">
        <v>46118</v>
      </c>
      <c r="M3709" s="11">
        <v>47943</v>
      </c>
      <c r="N3709" s="11">
        <v>46124</v>
      </c>
      <c r="O3709" s="11">
        <v>46124</v>
      </c>
    </row>
    <row r="3710" s="2" customFormat="1" ht="30" hidden="1" customHeight="1">
      <c r="A3710" s="5" t="s">
        <v>15</v>
      </c>
      <c r="B3710" s="5" t="s">
        <v>16</v>
      </c>
      <c r="C3710" s="6">
        <v>1329001782</v>
      </c>
      <c r="D3710" s="7" t="s">
        <v>3825</v>
      </c>
      <c r="E3710" s="7"/>
      <c r="F3710" s="8">
        <v>46124.259232222219</v>
      </c>
      <c r="G3710" s="8">
        <v>46124.315702997686</v>
      </c>
      <c r="H3710" s="9">
        <v>4</v>
      </c>
      <c r="I3710" s="6">
        <v>400541</v>
      </c>
      <c r="J3710" s="7" t="s">
        <v>1007</v>
      </c>
      <c r="K3710" s="6">
        <v>153000229</v>
      </c>
      <c r="L3710" s="10">
        <v>46118</v>
      </c>
      <c r="M3710" s="11">
        <v>47943</v>
      </c>
      <c r="N3710" s="11">
        <v>46124</v>
      </c>
      <c r="O3710" s="11">
        <v>46124</v>
      </c>
    </row>
    <row r="3711" s="2" customFormat="1" ht="30" hidden="1" customHeight="1">
      <c r="A3711" s="5" t="s">
        <v>15</v>
      </c>
      <c r="B3711" s="5" t="s">
        <v>16</v>
      </c>
      <c r="C3711" s="6">
        <v>1329001782</v>
      </c>
      <c r="D3711" s="7" t="s">
        <v>3826</v>
      </c>
      <c r="E3711" s="7"/>
      <c r="F3711" s="8">
        <v>46124.259232222219</v>
      </c>
      <c r="G3711" s="8">
        <v>46124.316893437499</v>
      </c>
      <c r="H3711" s="9">
        <v>4</v>
      </c>
      <c r="I3711" s="6">
        <v>400541</v>
      </c>
      <c r="J3711" s="7" t="s">
        <v>1007</v>
      </c>
      <c r="K3711" s="6">
        <v>153000229</v>
      </c>
      <c r="L3711" s="10">
        <v>46118</v>
      </c>
      <c r="M3711" s="11">
        <v>47943</v>
      </c>
      <c r="N3711" s="11">
        <v>46124</v>
      </c>
      <c r="O3711" s="11">
        <v>46124</v>
      </c>
    </row>
    <row r="3712" s="2" customFormat="1" ht="30" hidden="1" customHeight="1">
      <c r="A3712" s="5" t="s">
        <v>15</v>
      </c>
      <c r="B3712" s="5" t="s">
        <v>16</v>
      </c>
      <c r="C3712" s="6">
        <v>1329001782</v>
      </c>
      <c r="D3712" s="7" t="s">
        <v>3827</v>
      </c>
      <c r="E3712" s="7"/>
      <c r="F3712" s="8">
        <v>46124.259232222219</v>
      </c>
      <c r="G3712" s="8">
        <v>46124.317112615739</v>
      </c>
      <c r="H3712" s="9">
        <v>4</v>
      </c>
      <c r="I3712" s="6">
        <v>400541</v>
      </c>
      <c r="J3712" s="7" t="s">
        <v>1007</v>
      </c>
      <c r="K3712" s="6">
        <v>153000229</v>
      </c>
      <c r="L3712" s="10">
        <v>46118</v>
      </c>
      <c r="M3712" s="11">
        <v>47943</v>
      </c>
      <c r="N3712" s="11">
        <v>46124</v>
      </c>
      <c r="O3712" s="11">
        <v>46124</v>
      </c>
    </row>
    <row r="3713" s="2" customFormat="1" ht="30" hidden="1" customHeight="1">
      <c r="A3713" s="5" t="s">
        <v>15</v>
      </c>
      <c r="B3713" s="5" t="s">
        <v>16</v>
      </c>
      <c r="C3713" s="6">
        <v>1329001782</v>
      </c>
      <c r="D3713" s="7" t="s">
        <v>3828</v>
      </c>
      <c r="E3713" s="7"/>
      <c r="F3713" s="8">
        <v>46124.259232222219</v>
      </c>
      <c r="G3713" s="8">
        <v>46124.314005682871</v>
      </c>
      <c r="H3713" s="9">
        <v>4</v>
      </c>
      <c r="I3713" s="6">
        <v>400541</v>
      </c>
      <c r="J3713" s="7" t="s">
        <v>1007</v>
      </c>
      <c r="K3713" s="6">
        <v>153000229</v>
      </c>
      <c r="L3713" s="10">
        <v>46118</v>
      </c>
      <c r="M3713" s="11">
        <v>47943</v>
      </c>
      <c r="N3713" s="11">
        <v>46124</v>
      </c>
      <c r="O3713" s="11">
        <v>46124</v>
      </c>
    </row>
    <row r="3714" s="2" customFormat="1" ht="30" hidden="1" customHeight="1">
      <c r="A3714" s="5" t="s">
        <v>15</v>
      </c>
      <c r="B3714" s="5" t="s">
        <v>16</v>
      </c>
      <c r="C3714" s="6">
        <v>1329001782</v>
      </c>
      <c r="D3714" s="7" t="s">
        <v>3829</v>
      </c>
      <c r="E3714" s="7"/>
      <c r="F3714" s="8">
        <v>46124.259232222219</v>
      </c>
      <c r="G3714" s="8">
        <v>46124.317450474533</v>
      </c>
      <c r="H3714" s="9">
        <v>24</v>
      </c>
      <c r="I3714" s="6">
        <v>400426</v>
      </c>
      <c r="J3714" s="7" t="s">
        <v>833</v>
      </c>
      <c r="K3714" s="6">
        <v>153000233</v>
      </c>
      <c r="L3714" s="10">
        <v>46120</v>
      </c>
      <c r="M3714" s="11">
        <v>47945</v>
      </c>
      <c r="N3714" s="11">
        <v>46124</v>
      </c>
      <c r="O3714" s="11">
        <v>46124</v>
      </c>
    </row>
    <row r="3715" s="2" customFormat="1" ht="30" hidden="1" customHeight="1">
      <c r="A3715" s="5" t="s">
        <v>15</v>
      </c>
      <c r="B3715" s="5" t="s">
        <v>16</v>
      </c>
      <c r="C3715" s="6">
        <v>1329001782</v>
      </c>
      <c r="D3715" s="7" t="s">
        <v>3830</v>
      </c>
      <c r="E3715" s="7"/>
      <c r="F3715" s="8">
        <v>46124.259232222219</v>
      </c>
      <c r="G3715" s="8">
        <v>46124.3175625</v>
      </c>
      <c r="H3715" s="9">
        <v>24</v>
      </c>
      <c r="I3715" s="6">
        <v>400426</v>
      </c>
      <c r="J3715" s="7" t="s">
        <v>833</v>
      </c>
      <c r="K3715" s="6">
        <v>153000233</v>
      </c>
      <c r="L3715" s="10">
        <v>46120</v>
      </c>
      <c r="M3715" s="11">
        <v>47945</v>
      </c>
      <c r="N3715" s="11">
        <v>46124</v>
      </c>
      <c r="O3715" s="11">
        <v>46124</v>
      </c>
    </row>
    <row r="3716" s="2" customFormat="1" ht="30" hidden="1" customHeight="1">
      <c r="A3716" s="5" t="s">
        <v>15</v>
      </c>
      <c r="B3716" s="5" t="s">
        <v>16</v>
      </c>
      <c r="C3716" s="6">
        <v>1329001782</v>
      </c>
      <c r="D3716" s="7" t="s">
        <v>3831</v>
      </c>
      <c r="E3716" s="7"/>
      <c r="F3716" s="8">
        <v>46124.259232222219</v>
      </c>
      <c r="G3716" s="8">
        <v>46124.317667048606</v>
      </c>
      <c r="H3716" s="9">
        <v>24</v>
      </c>
      <c r="I3716" s="6">
        <v>400426</v>
      </c>
      <c r="J3716" s="7" t="s">
        <v>833</v>
      </c>
      <c r="K3716" s="6">
        <v>153000233</v>
      </c>
      <c r="L3716" s="10">
        <v>46120</v>
      </c>
      <c r="M3716" s="11">
        <v>47945</v>
      </c>
      <c r="N3716" s="11">
        <v>46124</v>
      </c>
      <c r="O3716" s="11">
        <v>46124</v>
      </c>
    </row>
    <row r="3717" s="2" customFormat="1" ht="30" hidden="1" customHeight="1">
      <c r="A3717" s="5" t="s">
        <v>15</v>
      </c>
      <c r="B3717" s="5" t="s">
        <v>16</v>
      </c>
      <c r="C3717" s="6">
        <v>1329001782</v>
      </c>
      <c r="D3717" s="7" t="s">
        <v>3832</v>
      </c>
      <c r="E3717" s="7"/>
      <c r="F3717" s="8">
        <v>46124.259232222219</v>
      </c>
      <c r="G3717" s="8">
        <v>46124.317766261571</v>
      </c>
      <c r="H3717" s="9">
        <v>24</v>
      </c>
      <c r="I3717" s="6">
        <v>400426</v>
      </c>
      <c r="J3717" s="7" t="s">
        <v>833</v>
      </c>
      <c r="K3717" s="6">
        <v>153000233</v>
      </c>
      <c r="L3717" s="10">
        <v>46120</v>
      </c>
      <c r="M3717" s="11">
        <v>47945</v>
      </c>
      <c r="N3717" s="11">
        <v>46124</v>
      </c>
      <c r="O3717" s="11">
        <v>46124</v>
      </c>
    </row>
    <row r="3718" s="2" customFormat="1" ht="30" hidden="1" customHeight="1">
      <c r="A3718" s="5" t="s">
        <v>15</v>
      </c>
      <c r="B3718" s="5" t="s">
        <v>16</v>
      </c>
      <c r="C3718" s="6">
        <v>1329001782</v>
      </c>
      <c r="D3718" s="7" t="s">
        <v>3833</v>
      </c>
      <c r="E3718" s="7"/>
      <c r="F3718" s="8">
        <v>46124.259232222219</v>
      </c>
      <c r="G3718" s="8">
        <v>46124.31786239583</v>
      </c>
      <c r="H3718" s="9">
        <v>24</v>
      </c>
      <c r="I3718" s="6">
        <v>400426</v>
      </c>
      <c r="J3718" s="7" t="s">
        <v>833</v>
      </c>
      <c r="K3718" s="6">
        <v>153000233</v>
      </c>
      <c r="L3718" s="10">
        <v>46120</v>
      </c>
      <c r="M3718" s="11">
        <v>47945</v>
      </c>
      <c r="N3718" s="11">
        <v>46124</v>
      </c>
      <c r="O3718" s="11">
        <v>46124</v>
      </c>
    </row>
    <row r="3719" s="2" customFormat="1" ht="30" hidden="1" customHeight="1">
      <c r="A3719" s="5" t="s">
        <v>15</v>
      </c>
      <c r="B3719" s="5" t="s">
        <v>16</v>
      </c>
      <c r="C3719" s="6">
        <v>1329001782</v>
      </c>
      <c r="D3719" s="7" t="s">
        <v>3834</v>
      </c>
      <c r="E3719" s="7"/>
      <c r="F3719" s="8">
        <v>46124.259232222219</v>
      </c>
      <c r="G3719" s="8">
        <v>46124.318060578698</v>
      </c>
      <c r="H3719" s="9">
        <v>24</v>
      </c>
      <c r="I3719" s="6">
        <v>400426</v>
      </c>
      <c r="J3719" s="7" t="s">
        <v>833</v>
      </c>
      <c r="K3719" s="6">
        <v>153000233</v>
      </c>
      <c r="L3719" s="10">
        <v>46120</v>
      </c>
      <c r="M3719" s="11">
        <v>47945</v>
      </c>
      <c r="N3719" s="11">
        <v>46124</v>
      </c>
      <c r="O3719" s="11">
        <v>46124</v>
      </c>
    </row>
    <row r="3720" s="2" customFormat="1" ht="30" hidden="1" customHeight="1">
      <c r="A3720" s="5" t="s">
        <v>15</v>
      </c>
      <c r="B3720" s="5" t="s">
        <v>16</v>
      </c>
      <c r="C3720" s="6">
        <v>1329001782</v>
      </c>
      <c r="D3720" s="7" t="s">
        <v>3835</v>
      </c>
      <c r="E3720" s="7"/>
      <c r="F3720" s="8">
        <v>46124.259232222219</v>
      </c>
      <c r="G3720" s="8">
        <v>46124.31856013889</v>
      </c>
      <c r="H3720" s="9">
        <v>24</v>
      </c>
      <c r="I3720" s="6">
        <v>400426</v>
      </c>
      <c r="J3720" s="7" t="s">
        <v>833</v>
      </c>
      <c r="K3720" s="6">
        <v>153000233</v>
      </c>
      <c r="L3720" s="10">
        <v>46120</v>
      </c>
      <c r="M3720" s="11">
        <v>47945</v>
      </c>
      <c r="N3720" s="11">
        <v>46124</v>
      </c>
      <c r="O3720" s="11">
        <v>46124</v>
      </c>
    </row>
    <row r="3721" s="2" customFormat="1" ht="30" hidden="1" customHeight="1">
      <c r="A3721" s="5" t="s">
        <v>15</v>
      </c>
      <c r="B3721" s="5" t="s">
        <v>16</v>
      </c>
      <c r="C3721" s="6">
        <v>1329001782</v>
      </c>
      <c r="D3721" s="7" t="s">
        <v>3836</v>
      </c>
      <c r="E3721" s="7"/>
      <c r="F3721" s="8">
        <v>46124.259232222219</v>
      </c>
      <c r="G3721" s="8">
        <v>46124.318916273143</v>
      </c>
      <c r="H3721" s="9">
        <v>24</v>
      </c>
      <c r="I3721" s="6">
        <v>400426</v>
      </c>
      <c r="J3721" s="7" t="s">
        <v>833</v>
      </c>
      <c r="K3721" s="6">
        <v>153000233</v>
      </c>
      <c r="L3721" s="10">
        <v>46120</v>
      </c>
      <c r="M3721" s="11">
        <v>47945</v>
      </c>
      <c r="N3721" s="11">
        <v>46124</v>
      </c>
      <c r="O3721" s="11">
        <v>46124</v>
      </c>
    </row>
    <row r="3722" s="2" customFormat="1" ht="30" hidden="1" customHeight="1">
      <c r="A3722" s="5" t="s">
        <v>15</v>
      </c>
      <c r="B3722" s="5" t="s">
        <v>16</v>
      </c>
      <c r="C3722" s="6">
        <v>1329001782</v>
      </c>
      <c r="D3722" s="7" t="s">
        <v>3837</v>
      </c>
      <c r="E3722" s="7"/>
      <c r="F3722" s="8">
        <v>46124.259232222219</v>
      </c>
      <c r="G3722" s="8">
        <v>46124.319279212963</v>
      </c>
      <c r="H3722" s="9">
        <v>24</v>
      </c>
      <c r="I3722" s="6">
        <v>400426</v>
      </c>
      <c r="J3722" s="7" t="s">
        <v>833</v>
      </c>
      <c r="K3722" s="6">
        <v>153000233</v>
      </c>
      <c r="L3722" s="10">
        <v>46120</v>
      </c>
      <c r="M3722" s="11">
        <v>47945</v>
      </c>
      <c r="N3722" s="11">
        <v>46124</v>
      </c>
      <c r="O3722" s="11">
        <v>46124</v>
      </c>
    </row>
    <row r="3723" s="2" customFormat="1" ht="30" hidden="1" customHeight="1">
      <c r="A3723" s="5" t="s">
        <v>15</v>
      </c>
      <c r="B3723" s="5" t="s">
        <v>16</v>
      </c>
      <c r="C3723" s="6">
        <v>1329001782</v>
      </c>
      <c r="D3723" s="7" t="s">
        <v>3838</v>
      </c>
      <c r="E3723" s="7"/>
      <c r="F3723" s="8">
        <v>46124.259232222219</v>
      </c>
      <c r="G3723" s="8">
        <v>46124.317342499999</v>
      </c>
      <c r="H3723" s="9">
        <v>24</v>
      </c>
      <c r="I3723" s="6">
        <v>400426</v>
      </c>
      <c r="J3723" s="7" t="s">
        <v>833</v>
      </c>
      <c r="K3723" s="6">
        <v>153000233</v>
      </c>
      <c r="L3723" s="10">
        <v>46120</v>
      </c>
      <c r="M3723" s="11">
        <v>47945</v>
      </c>
      <c r="N3723" s="11">
        <v>46124</v>
      </c>
      <c r="O3723" s="11">
        <v>46124</v>
      </c>
    </row>
  </sheetData>
  <autoFilter ref="A2:O3723">
    <filterColumn colId="0">
      <filters>
        <filter val="Jeddah"/>
      </filters>
    </filterColumn>
    <filterColumn colId="2">
      <filters>
        <filter val="1329001727_1"/>
      </filters>
    </filterColumn>
  </autoFilter>
  <mergeCells count="1">
    <mergeCell ref="A1:M1"/>
  </mergeCells>
  <printOptions headings="0" gridLines="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1:2027"/>
    </sheetView>
  </sheetViews>
  <sheetFormatPr defaultColWidth="8.54296875" defaultRowHeight="14.25"/>
  <cols>
    <col customWidth="1" min="1" max="1" width="18.1796875"/>
    <col customWidth="1" min="2" max="2" width="15.6328125"/>
    <col bestFit="1" customWidth="1" min="3" max="3" width="21.08984375"/>
    <col customWidth="1" min="4" max="4" width="18.453125"/>
    <col customWidth="1" min="5" max="5" width="20.7265625"/>
    <col customWidth="1" min="6" max="6" width="11.90625"/>
    <col customWidth="1" min="7" max="7" width="22"/>
    <col customWidth="1" min="9" max="9" width="15.1796875"/>
    <col customWidth="1" min="10" max="10" width="48.6328125"/>
    <col customWidth="1" min="11" max="11" width="16.26953125"/>
    <col customWidth="1" min="12" max="12" width="18.453125"/>
    <col customWidth="1" min="13" max="13" width="14.90625"/>
    <col bestFit="1" customWidth="1" min="14" max="14" width="10.81640625"/>
    <col bestFit="1" customWidth="1" min="15" max="15" width="9.90625"/>
    <col customWidth="1" min="16" max="16" width="20.7265625"/>
    <col customWidth="1" min="17" max="17" style="2" width="20.7265625"/>
    <col bestFit="1" customWidth="1" min="18" max="18" width="21.08984375"/>
  </cols>
  <sheetData>
    <row r="1" s="2" customFormat="1" ht="17.25" customHeight="1">
      <c r="A1" s="3" t="s">
        <v>3839</v>
      </c>
      <c r="B1" s="3"/>
      <c r="C1" s="3"/>
      <c r="D1" s="3"/>
      <c r="E1" s="3"/>
      <c r="F1" s="3"/>
      <c r="G1" s="3"/>
      <c r="H1" s="3"/>
      <c r="I1" s="3"/>
      <c r="J1" s="3"/>
      <c r="K1" s="3"/>
      <c r="L1" s="3"/>
      <c r="M1" s="3"/>
      <c r="N1" s="3"/>
      <c r="O1" s="3"/>
    </row>
    <row r="2" s="2" customFormat="1" ht="22.5">
      <c r="A2" s="15" t="s">
        <v>3840</v>
      </c>
      <c r="B2" s="15" t="s">
        <v>2</v>
      </c>
      <c r="C2" s="15" t="s">
        <v>3841</v>
      </c>
      <c r="D2" s="15" t="s">
        <v>3842</v>
      </c>
      <c r="E2" s="15" t="s">
        <v>3843</v>
      </c>
      <c r="F2" s="15" t="s">
        <v>3844</v>
      </c>
      <c r="G2" s="15" t="s">
        <v>3845</v>
      </c>
      <c r="H2" s="15" t="s">
        <v>3846</v>
      </c>
      <c r="I2" s="15" t="s">
        <v>3847</v>
      </c>
      <c r="J2" s="15" t="s">
        <v>3848</v>
      </c>
      <c r="K2" s="15" t="s">
        <v>3849</v>
      </c>
      <c r="L2" s="15" t="s">
        <v>3850</v>
      </c>
      <c r="M2" s="15" t="s">
        <v>3851</v>
      </c>
      <c r="N2" s="15" t="s">
        <v>3852</v>
      </c>
      <c r="O2" s="15" t="s">
        <v>3853</v>
      </c>
      <c r="P2" s="15" t="s">
        <v>3854</v>
      </c>
      <c r="Q2" s="15" t="s">
        <v>3855</v>
      </c>
    </row>
    <row r="3" s="2" customFormat="1" ht="25.5">
      <c r="A3" s="16" t="s">
        <v>111</v>
      </c>
      <c r="B3" s="16" t="s">
        <v>16</v>
      </c>
      <c r="C3" s="17">
        <v>46056.596585648149</v>
      </c>
      <c r="D3" s="18" t="s">
        <v>3856</v>
      </c>
      <c r="E3" s="19">
        <v>2409717325</v>
      </c>
      <c r="F3" s="18" t="s">
        <v>3857</v>
      </c>
      <c r="G3" s="18" t="s">
        <v>3858</v>
      </c>
      <c r="H3" s="18" t="s">
        <v>111</v>
      </c>
      <c r="I3" s="19">
        <v>400396</v>
      </c>
      <c r="J3" s="18" t="s">
        <v>170</v>
      </c>
      <c r="K3" s="19">
        <v>2501715360</v>
      </c>
      <c r="L3" s="20">
        <v>52</v>
      </c>
      <c r="M3" s="20">
        <v>52</v>
      </c>
      <c r="N3" s="19">
        <v>100011104</v>
      </c>
      <c r="O3" s="21">
        <v>47833</v>
      </c>
      <c r="P3" s="21">
        <v>46008</v>
      </c>
      <c r="Q3" s="17">
        <v>46056.654386574075</v>
      </c>
    </row>
    <row r="4" s="2" customFormat="1" ht="25.5">
      <c r="A4" s="22" t="s">
        <v>111</v>
      </c>
      <c r="B4" s="22" t="s">
        <v>16</v>
      </c>
      <c r="C4" s="23">
        <v>46056.596585648149</v>
      </c>
      <c r="D4" s="24" t="s">
        <v>3856</v>
      </c>
      <c r="E4" s="25">
        <v>2409717325</v>
      </c>
      <c r="F4" s="24" t="s">
        <v>3857</v>
      </c>
      <c r="G4" s="24" t="s">
        <v>3858</v>
      </c>
      <c r="H4" s="24" t="s">
        <v>111</v>
      </c>
      <c r="I4" s="25">
        <v>400396</v>
      </c>
      <c r="J4" s="24" t="s">
        <v>170</v>
      </c>
      <c r="K4" s="25">
        <v>2501715360</v>
      </c>
      <c r="L4" s="26">
        <v>52</v>
      </c>
      <c r="M4" s="26">
        <v>52</v>
      </c>
      <c r="N4" s="25">
        <v>100010092</v>
      </c>
      <c r="O4" s="27">
        <v>47756</v>
      </c>
      <c r="P4" s="27">
        <v>45931</v>
      </c>
      <c r="Q4" s="23">
        <v>46056.654386574075</v>
      </c>
    </row>
    <row r="5" s="2" customFormat="1" ht="25.5">
      <c r="A5" s="16" t="s">
        <v>111</v>
      </c>
      <c r="B5" s="16" t="s">
        <v>16</v>
      </c>
      <c r="C5" s="17">
        <v>46056.596585648149</v>
      </c>
      <c r="D5" s="18" t="s">
        <v>3856</v>
      </c>
      <c r="E5" s="19">
        <v>2409717325</v>
      </c>
      <c r="F5" s="18" t="s">
        <v>3857</v>
      </c>
      <c r="G5" s="18" t="s">
        <v>3858</v>
      </c>
      <c r="H5" s="18" t="s">
        <v>111</v>
      </c>
      <c r="I5" s="19">
        <v>400396</v>
      </c>
      <c r="J5" s="18" t="s">
        <v>170</v>
      </c>
      <c r="K5" s="19">
        <v>2501715360</v>
      </c>
      <c r="L5" s="20">
        <v>52</v>
      </c>
      <c r="M5" s="20">
        <v>52</v>
      </c>
      <c r="N5" s="19">
        <v>100010092</v>
      </c>
      <c r="O5" s="21">
        <v>47756</v>
      </c>
      <c r="P5" s="21">
        <v>45931</v>
      </c>
      <c r="Q5" s="17">
        <v>46056.654386574075</v>
      </c>
    </row>
    <row r="6" s="2" customFormat="1" ht="25.5">
      <c r="A6" s="22" t="s">
        <v>111</v>
      </c>
      <c r="B6" s="22" t="s">
        <v>16</v>
      </c>
      <c r="C6" s="23">
        <v>46056.596585648149</v>
      </c>
      <c r="D6" s="24" t="s">
        <v>3856</v>
      </c>
      <c r="E6" s="25">
        <v>2409717325</v>
      </c>
      <c r="F6" s="24" t="s">
        <v>3857</v>
      </c>
      <c r="G6" s="24" t="s">
        <v>3858</v>
      </c>
      <c r="H6" s="24" t="s">
        <v>111</v>
      </c>
      <c r="I6" s="25">
        <v>400396</v>
      </c>
      <c r="J6" s="24" t="s">
        <v>170</v>
      </c>
      <c r="K6" s="25">
        <v>2501715360</v>
      </c>
      <c r="L6" s="26">
        <v>52</v>
      </c>
      <c r="M6" s="26">
        <v>52</v>
      </c>
      <c r="N6" s="25">
        <v>100010226</v>
      </c>
      <c r="O6" s="27">
        <v>47756</v>
      </c>
      <c r="P6" s="27">
        <v>45931</v>
      </c>
      <c r="Q6" s="23">
        <v>46056.654386574075</v>
      </c>
    </row>
    <row r="7" s="2" customFormat="1" ht="25.5">
      <c r="A7" s="16" t="s">
        <v>111</v>
      </c>
      <c r="B7" s="16" t="s">
        <v>16</v>
      </c>
      <c r="C7" s="17">
        <v>46056.596585648149</v>
      </c>
      <c r="D7" s="18" t="s">
        <v>3856</v>
      </c>
      <c r="E7" s="19">
        <v>2409717325</v>
      </c>
      <c r="F7" s="18" t="s">
        <v>3857</v>
      </c>
      <c r="G7" s="18" t="s">
        <v>3858</v>
      </c>
      <c r="H7" s="18" t="s">
        <v>111</v>
      </c>
      <c r="I7" s="19">
        <v>400396</v>
      </c>
      <c r="J7" s="18" t="s">
        <v>170</v>
      </c>
      <c r="K7" s="19">
        <v>2501715360</v>
      </c>
      <c r="L7" s="20">
        <v>52</v>
      </c>
      <c r="M7" s="20">
        <v>52</v>
      </c>
      <c r="N7" s="19">
        <v>100010226</v>
      </c>
      <c r="O7" s="21">
        <v>47756</v>
      </c>
      <c r="P7" s="21">
        <v>45931</v>
      </c>
      <c r="Q7" s="17">
        <v>46056.654386574075</v>
      </c>
    </row>
    <row r="8" s="2" customFormat="1" ht="25.5">
      <c r="A8" s="22" t="s">
        <v>111</v>
      </c>
      <c r="B8" s="22" t="s">
        <v>16</v>
      </c>
      <c r="C8" s="23">
        <v>46056.596585648149</v>
      </c>
      <c r="D8" s="24" t="s">
        <v>3856</v>
      </c>
      <c r="E8" s="25">
        <v>2409717325</v>
      </c>
      <c r="F8" s="24" t="s">
        <v>3857</v>
      </c>
      <c r="G8" s="24" t="s">
        <v>3858</v>
      </c>
      <c r="H8" s="24" t="s">
        <v>111</v>
      </c>
      <c r="I8" s="25">
        <v>400396</v>
      </c>
      <c r="J8" s="24" t="s">
        <v>170</v>
      </c>
      <c r="K8" s="25">
        <v>2501715360</v>
      </c>
      <c r="L8" s="26">
        <v>52</v>
      </c>
      <c r="M8" s="26">
        <v>52</v>
      </c>
      <c r="N8" s="25">
        <v>100010226</v>
      </c>
      <c r="O8" s="27">
        <v>47756</v>
      </c>
      <c r="P8" s="27">
        <v>45931</v>
      </c>
      <c r="Q8" s="23">
        <v>46056.654386574075</v>
      </c>
    </row>
    <row r="9" s="2" customFormat="1" ht="25.5">
      <c r="A9" s="16" t="s">
        <v>111</v>
      </c>
      <c r="B9" s="16" t="s">
        <v>16</v>
      </c>
      <c r="C9" s="17">
        <v>46056.596585648149</v>
      </c>
      <c r="D9" s="18" t="s">
        <v>3856</v>
      </c>
      <c r="E9" s="19">
        <v>2409717325</v>
      </c>
      <c r="F9" s="18" t="s">
        <v>3857</v>
      </c>
      <c r="G9" s="18" t="s">
        <v>3858</v>
      </c>
      <c r="H9" s="18" t="s">
        <v>111</v>
      </c>
      <c r="I9" s="19">
        <v>400396</v>
      </c>
      <c r="J9" s="18" t="s">
        <v>170</v>
      </c>
      <c r="K9" s="19">
        <v>2501715360</v>
      </c>
      <c r="L9" s="20">
        <v>52</v>
      </c>
      <c r="M9" s="20">
        <v>52</v>
      </c>
      <c r="N9" s="19">
        <v>100010226</v>
      </c>
      <c r="O9" s="21">
        <v>47756</v>
      </c>
      <c r="P9" s="21">
        <v>45931</v>
      </c>
      <c r="Q9" s="17">
        <v>46056.654386574075</v>
      </c>
    </row>
    <row r="10" s="2" customFormat="1" ht="25.5">
      <c r="A10" s="22" t="s">
        <v>111</v>
      </c>
      <c r="B10" s="22" t="s">
        <v>16</v>
      </c>
      <c r="C10" s="23">
        <v>46056.596585648149</v>
      </c>
      <c r="D10" s="24" t="s">
        <v>3856</v>
      </c>
      <c r="E10" s="25">
        <v>2409717325</v>
      </c>
      <c r="F10" s="24" t="s">
        <v>3857</v>
      </c>
      <c r="G10" s="24" t="s">
        <v>3858</v>
      </c>
      <c r="H10" s="24" t="s">
        <v>111</v>
      </c>
      <c r="I10" s="25">
        <v>400396</v>
      </c>
      <c r="J10" s="24" t="s">
        <v>170</v>
      </c>
      <c r="K10" s="25">
        <v>2501715360</v>
      </c>
      <c r="L10" s="26">
        <v>52</v>
      </c>
      <c r="M10" s="26">
        <v>52</v>
      </c>
      <c r="N10" s="25">
        <v>100010226</v>
      </c>
      <c r="O10" s="27">
        <v>47756</v>
      </c>
      <c r="P10" s="27">
        <v>45931</v>
      </c>
      <c r="Q10" s="23">
        <v>46056.654386574075</v>
      </c>
    </row>
    <row r="11" s="2" customFormat="1" ht="25.5">
      <c r="A11" s="16" t="s">
        <v>111</v>
      </c>
      <c r="B11" s="16" t="s">
        <v>16</v>
      </c>
      <c r="C11" s="17">
        <v>46056.596585648149</v>
      </c>
      <c r="D11" s="18" t="s">
        <v>3856</v>
      </c>
      <c r="E11" s="19">
        <v>2409717325</v>
      </c>
      <c r="F11" s="18" t="s">
        <v>3857</v>
      </c>
      <c r="G11" s="18" t="s">
        <v>3858</v>
      </c>
      <c r="H11" s="18" t="s">
        <v>111</v>
      </c>
      <c r="I11" s="19">
        <v>400396</v>
      </c>
      <c r="J11" s="18" t="s">
        <v>170</v>
      </c>
      <c r="K11" s="19">
        <v>2501715360</v>
      </c>
      <c r="L11" s="20">
        <v>52</v>
      </c>
      <c r="M11" s="20">
        <v>52</v>
      </c>
      <c r="N11" s="19">
        <v>10010226</v>
      </c>
      <c r="O11" s="21">
        <v>47771</v>
      </c>
      <c r="P11" s="21">
        <v>45946</v>
      </c>
      <c r="Q11" s="17">
        <v>46056.654386574075</v>
      </c>
    </row>
    <row r="12" s="2" customFormat="1" ht="25.5">
      <c r="A12" s="22" t="s">
        <v>111</v>
      </c>
      <c r="B12" s="22" t="s">
        <v>16</v>
      </c>
      <c r="C12" s="23">
        <v>46056.596585648149</v>
      </c>
      <c r="D12" s="24" t="s">
        <v>3856</v>
      </c>
      <c r="E12" s="25">
        <v>2409717325</v>
      </c>
      <c r="F12" s="24" t="s">
        <v>3857</v>
      </c>
      <c r="G12" s="24" t="s">
        <v>3858</v>
      </c>
      <c r="H12" s="24" t="s">
        <v>111</v>
      </c>
      <c r="I12" s="25">
        <v>400396</v>
      </c>
      <c r="J12" s="24" t="s">
        <v>170</v>
      </c>
      <c r="K12" s="25">
        <v>2501715360</v>
      </c>
      <c r="L12" s="26">
        <v>29</v>
      </c>
      <c r="M12" s="26">
        <v>29</v>
      </c>
      <c r="N12" s="25">
        <v>100011104</v>
      </c>
      <c r="O12" s="27">
        <v>47833</v>
      </c>
      <c r="P12" s="27">
        <v>46008</v>
      </c>
      <c r="Q12" s="23">
        <v>46056.654386574075</v>
      </c>
    </row>
    <row r="13" s="2" customFormat="1" ht="25.5">
      <c r="A13" s="16" t="s">
        <v>111</v>
      </c>
      <c r="B13" s="16" t="s">
        <v>16</v>
      </c>
      <c r="C13" s="17">
        <v>46056.596585648149</v>
      </c>
      <c r="D13" s="18" t="s">
        <v>3856</v>
      </c>
      <c r="E13" s="19">
        <v>2409717325</v>
      </c>
      <c r="F13" s="18" t="s">
        <v>3857</v>
      </c>
      <c r="G13" s="18" t="s">
        <v>3858</v>
      </c>
      <c r="H13" s="18" t="s">
        <v>111</v>
      </c>
      <c r="I13" s="19">
        <v>400396</v>
      </c>
      <c r="J13" s="18" t="s">
        <v>170</v>
      </c>
      <c r="K13" s="19">
        <v>2501715360</v>
      </c>
      <c r="L13" s="20">
        <v>52</v>
      </c>
      <c r="M13" s="20">
        <v>52</v>
      </c>
      <c r="N13" s="19">
        <v>100011104</v>
      </c>
      <c r="O13" s="21">
        <v>47833</v>
      </c>
      <c r="P13" s="21">
        <v>46008</v>
      </c>
      <c r="Q13" s="17">
        <v>46056.654386574075</v>
      </c>
    </row>
    <row r="14" s="2" customFormat="1" ht="25.5">
      <c r="A14" s="22" t="s">
        <v>111</v>
      </c>
      <c r="B14" s="22" t="s">
        <v>16</v>
      </c>
      <c r="C14" s="23">
        <v>46056.596585648149</v>
      </c>
      <c r="D14" s="24" t="s">
        <v>3856</v>
      </c>
      <c r="E14" s="25">
        <v>2409717325</v>
      </c>
      <c r="F14" s="24" t="s">
        <v>3857</v>
      </c>
      <c r="G14" s="24" t="s">
        <v>3858</v>
      </c>
      <c r="H14" s="24" t="s">
        <v>111</v>
      </c>
      <c r="I14" s="25">
        <v>400396</v>
      </c>
      <c r="J14" s="24" t="s">
        <v>170</v>
      </c>
      <c r="K14" s="25">
        <v>2501715360</v>
      </c>
      <c r="L14" s="26">
        <v>52</v>
      </c>
      <c r="M14" s="26">
        <v>52</v>
      </c>
      <c r="N14" s="25">
        <v>100011104</v>
      </c>
      <c r="O14" s="27">
        <v>47833</v>
      </c>
      <c r="P14" s="27">
        <v>46008</v>
      </c>
      <c r="Q14" s="23">
        <v>46056.654386574075</v>
      </c>
    </row>
    <row r="15" s="2" customFormat="1" ht="25.5">
      <c r="A15" s="16" t="s">
        <v>15</v>
      </c>
      <c r="B15" s="16" t="s">
        <v>16</v>
      </c>
      <c r="C15" s="17">
        <v>46059.587314814809</v>
      </c>
      <c r="D15" s="18" t="s">
        <v>3856</v>
      </c>
      <c r="E15" s="19">
        <v>2409717192</v>
      </c>
      <c r="F15" s="18" t="s">
        <v>3857</v>
      </c>
      <c r="G15" s="18" t="s">
        <v>3859</v>
      </c>
      <c r="H15" s="18" t="s">
        <v>3860</v>
      </c>
      <c r="I15" s="19">
        <v>401047</v>
      </c>
      <c r="J15" s="18" t="s">
        <v>595</v>
      </c>
      <c r="K15" s="19">
        <v>2501715407</v>
      </c>
      <c r="L15" s="20">
        <v>3</v>
      </c>
      <c r="M15" s="20">
        <v>3</v>
      </c>
      <c r="N15" s="19">
        <v>153000041</v>
      </c>
      <c r="O15" s="21">
        <v>47867</v>
      </c>
      <c r="P15" s="21">
        <v>46042</v>
      </c>
      <c r="Q15" s="17">
        <v>46060.389166666668</v>
      </c>
    </row>
    <row r="16" s="2" customFormat="1" ht="25.5">
      <c r="A16" s="22" t="s">
        <v>15</v>
      </c>
      <c r="B16" s="22" t="s">
        <v>16</v>
      </c>
      <c r="C16" s="23">
        <v>46059.587314814809</v>
      </c>
      <c r="D16" s="24" t="s">
        <v>3856</v>
      </c>
      <c r="E16" s="25">
        <v>2409717192</v>
      </c>
      <c r="F16" s="24" t="s">
        <v>3857</v>
      </c>
      <c r="G16" s="24" t="s">
        <v>3859</v>
      </c>
      <c r="H16" s="24" t="s">
        <v>3860</v>
      </c>
      <c r="I16" s="25">
        <v>401047</v>
      </c>
      <c r="J16" s="24" t="s">
        <v>595</v>
      </c>
      <c r="K16" s="25">
        <v>2501715407</v>
      </c>
      <c r="L16" s="26">
        <v>4</v>
      </c>
      <c r="M16" s="26">
        <v>4</v>
      </c>
      <c r="N16" s="25">
        <v>153000041</v>
      </c>
      <c r="O16" s="27">
        <v>47867</v>
      </c>
      <c r="P16" s="27">
        <v>46042</v>
      </c>
      <c r="Q16" s="23">
        <v>46060.389166666668</v>
      </c>
    </row>
    <row r="17" s="2" customFormat="1" ht="25.5">
      <c r="A17" s="16" t="s">
        <v>15</v>
      </c>
      <c r="B17" s="16" t="s">
        <v>16</v>
      </c>
      <c r="C17" s="17">
        <v>46059.587314814809</v>
      </c>
      <c r="D17" s="18" t="s">
        <v>3856</v>
      </c>
      <c r="E17" s="19">
        <v>2409717221</v>
      </c>
      <c r="F17" s="18" t="s">
        <v>3857</v>
      </c>
      <c r="G17" s="18" t="s">
        <v>3861</v>
      </c>
      <c r="H17" s="18" t="s">
        <v>3862</v>
      </c>
      <c r="I17" s="19">
        <v>401047</v>
      </c>
      <c r="J17" s="18" t="s">
        <v>595</v>
      </c>
      <c r="K17" s="19">
        <v>2501715389</v>
      </c>
      <c r="L17" s="20">
        <v>1</v>
      </c>
      <c r="M17" s="20">
        <v>1</v>
      </c>
      <c r="N17" s="19">
        <v>153000041</v>
      </c>
      <c r="O17" s="21">
        <v>47867</v>
      </c>
      <c r="P17" s="21">
        <v>46042</v>
      </c>
      <c r="Q17" s="17">
        <v>46060.400833333333</v>
      </c>
    </row>
    <row r="18" s="2" customFormat="1" ht="25.5">
      <c r="A18" s="22" t="s">
        <v>15</v>
      </c>
      <c r="B18" s="22" t="s">
        <v>16</v>
      </c>
      <c r="C18" s="23">
        <v>46059.587314814809</v>
      </c>
      <c r="D18" s="24" t="s">
        <v>3856</v>
      </c>
      <c r="E18" s="25">
        <v>2409717221</v>
      </c>
      <c r="F18" s="24" t="s">
        <v>3857</v>
      </c>
      <c r="G18" s="24" t="s">
        <v>3861</v>
      </c>
      <c r="H18" s="24" t="s">
        <v>3862</v>
      </c>
      <c r="I18" s="25">
        <v>401047</v>
      </c>
      <c r="J18" s="24" t="s">
        <v>595</v>
      </c>
      <c r="K18" s="25">
        <v>2501715389</v>
      </c>
      <c r="L18" s="26">
        <v>4</v>
      </c>
      <c r="M18" s="26">
        <v>4</v>
      </c>
      <c r="N18" s="25">
        <v>153000041</v>
      </c>
      <c r="O18" s="27">
        <v>47867</v>
      </c>
      <c r="P18" s="27">
        <v>46042</v>
      </c>
      <c r="Q18" s="23">
        <v>46060.400833333333</v>
      </c>
    </row>
    <row r="19" s="2" customFormat="1" ht="25.5">
      <c r="A19" s="16" t="s">
        <v>15</v>
      </c>
      <c r="B19" s="16" t="s">
        <v>16</v>
      </c>
      <c r="C19" s="17">
        <v>46059.587326388886</v>
      </c>
      <c r="D19" s="18" t="s">
        <v>3856</v>
      </c>
      <c r="E19" s="19">
        <v>2409717326</v>
      </c>
      <c r="F19" s="18" t="s">
        <v>3857</v>
      </c>
      <c r="G19" s="18" t="s">
        <v>3863</v>
      </c>
      <c r="H19" s="18" t="s">
        <v>3864</v>
      </c>
      <c r="I19" s="19">
        <v>401047</v>
      </c>
      <c r="J19" s="18" t="s">
        <v>595</v>
      </c>
      <c r="K19" s="19">
        <v>2501715398</v>
      </c>
      <c r="L19" s="20">
        <v>4</v>
      </c>
      <c r="M19" s="20">
        <v>4</v>
      </c>
      <c r="N19" s="19">
        <v>153000041</v>
      </c>
      <c r="O19" s="21">
        <v>47867</v>
      </c>
      <c r="P19" s="21">
        <v>46042</v>
      </c>
      <c r="Q19" s="17">
        <v>46060.401469907403</v>
      </c>
    </row>
    <row r="20" s="2" customFormat="1" ht="25.5">
      <c r="A20" s="22" t="s">
        <v>111</v>
      </c>
      <c r="B20" s="22" t="s">
        <v>16</v>
      </c>
      <c r="C20" s="23">
        <v>46061.639988425923</v>
      </c>
      <c r="D20" s="24" t="s">
        <v>3856</v>
      </c>
      <c r="E20" s="25">
        <v>2409717387</v>
      </c>
      <c r="F20" s="24" t="s">
        <v>3857</v>
      </c>
      <c r="G20" s="24" t="s">
        <v>3865</v>
      </c>
      <c r="H20" s="24" t="s">
        <v>1402</v>
      </c>
      <c r="I20" s="25">
        <v>400426</v>
      </c>
      <c r="J20" s="24" t="s">
        <v>833</v>
      </c>
      <c r="K20" s="25">
        <v>2501715428</v>
      </c>
      <c r="L20" s="26">
        <v>2</v>
      </c>
      <c r="M20" s="26">
        <v>2</v>
      </c>
      <c r="N20" s="25">
        <v>153000039</v>
      </c>
      <c r="O20" s="27">
        <v>47868</v>
      </c>
      <c r="P20" s="27">
        <v>46043</v>
      </c>
      <c r="Q20" s="23">
        <v>46061.656539351847</v>
      </c>
    </row>
    <row r="21" s="2" customFormat="1" ht="25.5">
      <c r="A21" s="16" t="s">
        <v>111</v>
      </c>
      <c r="B21" s="16" t="s">
        <v>16</v>
      </c>
      <c r="C21" s="17">
        <v>46061.639988425923</v>
      </c>
      <c r="D21" s="18" t="s">
        <v>3856</v>
      </c>
      <c r="E21" s="19">
        <v>2409717387</v>
      </c>
      <c r="F21" s="18" t="s">
        <v>3857</v>
      </c>
      <c r="G21" s="18" t="s">
        <v>3865</v>
      </c>
      <c r="H21" s="18" t="s">
        <v>1402</v>
      </c>
      <c r="I21" s="19">
        <v>400426</v>
      </c>
      <c r="J21" s="18" t="s">
        <v>833</v>
      </c>
      <c r="K21" s="19">
        <v>2501715428</v>
      </c>
      <c r="L21" s="20">
        <v>10</v>
      </c>
      <c r="M21" s="20">
        <v>10</v>
      </c>
      <c r="N21" s="19">
        <v>153000039</v>
      </c>
      <c r="O21" s="21">
        <v>47868</v>
      </c>
      <c r="P21" s="21">
        <v>46043</v>
      </c>
      <c r="Q21" s="17">
        <v>46061.656539351847</v>
      </c>
    </row>
    <row r="22" s="2" customFormat="1">
      <c r="A22" s="22" t="s">
        <v>15</v>
      </c>
      <c r="B22" s="22" t="s">
        <v>16</v>
      </c>
      <c r="C22" s="23">
        <v>46061.65829861111</v>
      </c>
      <c r="D22" s="24" t="s">
        <v>3856</v>
      </c>
      <c r="E22" s="25">
        <v>2409717380</v>
      </c>
      <c r="F22" s="24" t="s">
        <v>3857</v>
      </c>
      <c r="G22" s="24" t="s">
        <v>3866</v>
      </c>
      <c r="H22" s="24" t="s">
        <v>3867</v>
      </c>
      <c r="I22" s="25">
        <v>401047</v>
      </c>
      <c r="J22" s="24" t="s">
        <v>595</v>
      </c>
      <c r="K22" s="25">
        <v>2501715415</v>
      </c>
      <c r="L22" s="26">
        <v>4</v>
      </c>
      <c r="M22" s="26">
        <v>4</v>
      </c>
      <c r="N22" s="25">
        <v>153000041</v>
      </c>
      <c r="O22" s="27">
        <v>47867</v>
      </c>
      <c r="P22" s="27">
        <v>46042</v>
      </c>
      <c r="Q22" s="23">
        <v>46062.443993055553</v>
      </c>
    </row>
    <row r="23" s="2" customFormat="1" ht="25.5">
      <c r="A23" s="16" t="s">
        <v>15</v>
      </c>
      <c r="B23" s="16" t="s">
        <v>16</v>
      </c>
      <c r="C23" s="17">
        <v>46061.65829861111</v>
      </c>
      <c r="D23" s="18" t="s">
        <v>3856</v>
      </c>
      <c r="E23" s="19">
        <v>2409717383</v>
      </c>
      <c r="F23" s="18" t="s">
        <v>3857</v>
      </c>
      <c r="G23" s="18" t="s">
        <v>3865</v>
      </c>
      <c r="H23" s="18" t="s">
        <v>15</v>
      </c>
      <c r="I23" s="19">
        <v>400630</v>
      </c>
      <c r="J23" s="18" t="s">
        <v>774</v>
      </c>
      <c r="K23" s="19">
        <v>2501715419</v>
      </c>
      <c r="L23" s="20">
        <v>1</v>
      </c>
      <c r="M23" s="20">
        <v>1</v>
      </c>
      <c r="N23" s="19">
        <v>153000058</v>
      </c>
      <c r="O23" s="21">
        <v>47873</v>
      </c>
      <c r="P23" s="21">
        <v>46048</v>
      </c>
      <c r="Q23" s="17">
        <v>46062.444687499999</v>
      </c>
    </row>
    <row r="24" s="2" customFormat="1" ht="25.5">
      <c r="A24" s="22" t="s">
        <v>15</v>
      </c>
      <c r="B24" s="22" t="s">
        <v>16</v>
      </c>
      <c r="C24" s="23">
        <v>46061.65829861111</v>
      </c>
      <c r="D24" s="24" t="s">
        <v>3856</v>
      </c>
      <c r="E24" s="25">
        <v>2409717387</v>
      </c>
      <c r="F24" s="24" t="s">
        <v>3857</v>
      </c>
      <c r="G24" s="24" t="s">
        <v>3865</v>
      </c>
      <c r="H24" s="24" t="s">
        <v>1402</v>
      </c>
      <c r="I24" s="25">
        <v>400630</v>
      </c>
      <c r="J24" s="24" t="s">
        <v>774</v>
      </c>
      <c r="K24" s="25">
        <v>2501715426</v>
      </c>
      <c r="L24" s="26">
        <v>3</v>
      </c>
      <c r="M24" s="26">
        <v>3</v>
      </c>
      <c r="N24" s="25">
        <v>153000058</v>
      </c>
      <c r="O24" s="27">
        <v>47873</v>
      </c>
      <c r="P24" s="27">
        <v>46048</v>
      </c>
      <c r="Q24" s="23">
        <v>46062.444687499999</v>
      </c>
    </row>
    <row r="25" s="2" customFormat="1" ht="25.5">
      <c r="A25" s="16" t="s">
        <v>15</v>
      </c>
      <c r="B25" s="16" t="s">
        <v>16</v>
      </c>
      <c r="C25" s="17">
        <v>46061.65829861111</v>
      </c>
      <c r="D25" s="18" t="s">
        <v>3856</v>
      </c>
      <c r="E25" s="19">
        <v>2409717387</v>
      </c>
      <c r="F25" s="18" t="s">
        <v>3857</v>
      </c>
      <c r="G25" s="18" t="s">
        <v>3865</v>
      </c>
      <c r="H25" s="18" t="s">
        <v>1402</v>
      </c>
      <c r="I25" s="19">
        <v>400630</v>
      </c>
      <c r="J25" s="18" t="s">
        <v>774</v>
      </c>
      <c r="K25" s="19">
        <v>2501715426</v>
      </c>
      <c r="L25" s="20">
        <v>1</v>
      </c>
      <c r="M25" s="20">
        <v>1</v>
      </c>
      <c r="N25" s="19">
        <v>153000058</v>
      </c>
      <c r="O25" s="21">
        <v>47873</v>
      </c>
      <c r="P25" s="21">
        <v>46048</v>
      </c>
      <c r="Q25" s="17">
        <v>46062.444687499999</v>
      </c>
    </row>
    <row r="26" s="2" customFormat="1" ht="25.5">
      <c r="A26" s="22" t="s">
        <v>15</v>
      </c>
      <c r="B26" s="22" t="s">
        <v>16</v>
      </c>
      <c r="C26" s="23">
        <v>46063.437893518516</v>
      </c>
      <c r="D26" s="24" t="s">
        <v>3856</v>
      </c>
      <c r="E26" s="25">
        <v>2409717398</v>
      </c>
      <c r="F26" s="24" t="s">
        <v>3857</v>
      </c>
      <c r="G26" s="24" t="s">
        <v>3868</v>
      </c>
      <c r="H26" s="24" t="s">
        <v>15</v>
      </c>
      <c r="I26" s="25">
        <v>400468</v>
      </c>
      <c r="J26" s="24" t="s">
        <v>803</v>
      </c>
      <c r="K26" s="25">
        <v>2501715439</v>
      </c>
      <c r="L26" s="26">
        <v>4</v>
      </c>
      <c r="M26" s="26">
        <v>4</v>
      </c>
      <c r="N26" s="25">
        <v>100009038</v>
      </c>
      <c r="O26" s="27">
        <v>47645</v>
      </c>
      <c r="P26" s="27">
        <v>45820</v>
      </c>
      <c r="Q26" s="23">
        <v>46063.473923611113</v>
      </c>
    </row>
    <row r="27" s="2" customFormat="1" ht="25.5">
      <c r="A27" s="16" t="s">
        <v>15</v>
      </c>
      <c r="B27" s="16" t="s">
        <v>16</v>
      </c>
      <c r="C27" s="17">
        <v>46063.437893518516</v>
      </c>
      <c r="D27" s="18" t="s">
        <v>3856</v>
      </c>
      <c r="E27" s="19">
        <v>2409717398</v>
      </c>
      <c r="F27" s="18" t="s">
        <v>3857</v>
      </c>
      <c r="G27" s="18" t="s">
        <v>3868</v>
      </c>
      <c r="H27" s="18" t="s">
        <v>15</v>
      </c>
      <c r="I27" s="19">
        <v>400468</v>
      </c>
      <c r="J27" s="18" t="s">
        <v>803</v>
      </c>
      <c r="K27" s="19">
        <v>2501715439</v>
      </c>
      <c r="L27" s="20">
        <v>1</v>
      </c>
      <c r="M27" s="20">
        <v>1</v>
      </c>
      <c r="N27" s="19">
        <v>100009243</v>
      </c>
      <c r="O27" s="21">
        <v>47665</v>
      </c>
      <c r="P27" s="21">
        <v>45840</v>
      </c>
      <c r="Q27" s="17">
        <v>46063.473923611113</v>
      </c>
    </row>
    <row r="28" s="2" customFormat="1" ht="25.5">
      <c r="A28" s="22" t="s">
        <v>15</v>
      </c>
      <c r="B28" s="22" t="s">
        <v>16</v>
      </c>
      <c r="C28" s="23">
        <v>46063.437893518516</v>
      </c>
      <c r="D28" s="24" t="s">
        <v>3856</v>
      </c>
      <c r="E28" s="25">
        <v>2409717398</v>
      </c>
      <c r="F28" s="24" t="s">
        <v>3857</v>
      </c>
      <c r="G28" s="24" t="s">
        <v>3868</v>
      </c>
      <c r="H28" s="24" t="s">
        <v>15</v>
      </c>
      <c r="I28" s="25">
        <v>401047</v>
      </c>
      <c r="J28" s="24" t="s">
        <v>595</v>
      </c>
      <c r="K28" s="25">
        <v>2501715439</v>
      </c>
      <c r="L28" s="26">
        <v>4</v>
      </c>
      <c r="M28" s="26">
        <v>4</v>
      </c>
      <c r="N28" s="25">
        <v>153000041</v>
      </c>
      <c r="O28" s="27">
        <v>47867</v>
      </c>
      <c r="P28" s="27">
        <v>46042</v>
      </c>
      <c r="Q28" s="23">
        <v>46063.473923611113</v>
      </c>
    </row>
    <row r="29" s="2" customFormat="1" ht="25.5">
      <c r="A29" s="16" t="s">
        <v>15</v>
      </c>
      <c r="B29" s="16" t="s">
        <v>16</v>
      </c>
      <c r="C29" s="17">
        <v>46063.437893518516</v>
      </c>
      <c r="D29" s="18" t="s">
        <v>3856</v>
      </c>
      <c r="E29" s="19">
        <v>2409717398</v>
      </c>
      <c r="F29" s="18" t="s">
        <v>3857</v>
      </c>
      <c r="G29" s="18" t="s">
        <v>3868</v>
      </c>
      <c r="H29" s="18" t="s">
        <v>15</v>
      </c>
      <c r="I29" s="19">
        <v>401047</v>
      </c>
      <c r="J29" s="18" t="s">
        <v>595</v>
      </c>
      <c r="K29" s="19">
        <v>2501715439</v>
      </c>
      <c r="L29" s="20">
        <v>1</v>
      </c>
      <c r="M29" s="20">
        <v>1</v>
      </c>
      <c r="N29" s="19">
        <v>153000041</v>
      </c>
      <c r="O29" s="21">
        <v>47867</v>
      </c>
      <c r="P29" s="21">
        <v>46042</v>
      </c>
      <c r="Q29" s="17">
        <v>46063.473923611113</v>
      </c>
    </row>
    <row r="30" s="2" customFormat="1" ht="25.5">
      <c r="A30" s="22" t="s">
        <v>15</v>
      </c>
      <c r="B30" s="22" t="s">
        <v>16</v>
      </c>
      <c r="C30" s="23">
        <v>46063.583773148144</v>
      </c>
      <c r="D30" s="24" t="s">
        <v>3856</v>
      </c>
      <c r="E30" s="25">
        <v>2409717285</v>
      </c>
      <c r="F30" s="24" t="s">
        <v>3857</v>
      </c>
      <c r="G30" s="24" t="s">
        <v>3869</v>
      </c>
      <c r="H30" s="24" t="s">
        <v>3862</v>
      </c>
      <c r="I30" s="25">
        <v>401047</v>
      </c>
      <c r="J30" s="24" t="s">
        <v>595</v>
      </c>
      <c r="K30" s="25">
        <v>2501715440</v>
      </c>
      <c r="L30" s="26">
        <v>3</v>
      </c>
      <c r="M30" s="26">
        <v>3</v>
      </c>
      <c r="N30" s="25">
        <v>153000041</v>
      </c>
      <c r="O30" s="27">
        <v>47867</v>
      </c>
      <c r="P30" s="27">
        <v>46042</v>
      </c>
      <c r="Q30" s="23">
        <v>46063.602129629631</v>
      </c>
    </row>
    <row r="31" s="2" customFormat="1" ht="25.5">
      <c r="A31" s="16" t="s">
        <v>111</v>
      </c>
      <c r="B31" s="16" t="s">
        <v>16</v>
      </c>
      <c r="C31" s="17">
        <v>46064.299687499995</v>
      </c>
      <c r="D31" s="18" t="s">
        <v>3856</v>
      </c>
      <c r="E31" s="19">
        <v>2409717390</v>
      </c>
      <c r="F31" s="18" t="s">
        <v>3857</v>
      </c>
      <c r="G31" s="18" t="s">
        <v>3865</v>
      </c>
      <c r="H31" s="18" t="s">
        <v>111</v>
      </c>
      <c r="I31" s="19">
        <v>400396</v>
      </c>
      <c r="J31" s="18" t="s">
        <v>170</v>
      </c>
      <c r="K31" s="19">
        <v>2501715449</v>
      </c>
      <c r="L31" s="20">
        <v>23</v>
      </c>
      <c r="M31" s="20">
        <v>23</v>
      </c>
      <c r="N31" s="19">
        <v>100011104</v>
      </c>
      <c r="O31" s="21">
        <v>47833</v>
      </c>
      <c r="P31" s="21">
        <v>46008</v>
      </c>
      <c r="Q31" s="17">
        <v>46064.349664351852</v>
      </c>
    </row>
    <row r="32" s="2" customFormat="1" ht="25.5">
      <c r="A32" s="22" t="s">
        <v>111</v>
      </c>
      <c r="B32" s="22" t="s">
        <v>16</v>
      </c>
      <c r="C32" s="23">
        <v>46064.299814814811</v>
      </c>
      <c r="D32" s="24" t="s">
        <v>3856</v>
      </c>
      <c r="E32" s="25">
        <v>2409717390</v>
      </c>
      <c r="F32" s="24" t="s">
        <v>3857</v>
      </c>
      <c r="G32" s="24" t="s">
        <v>3865</v>
      </c>
      <c r="H32" s="24" t="s">
        <v>111</v>
      </c>
      <c r="I32" s="25">
        <v>400630</v>
      </c>
      <c r="J32" s="24" t="s">
        <v>774</v>
      </c>
      <c r="K32" s="25">
        <v>2501715449</v>
      </c>
      <c r="L32" s="26">
        <v>4</v>
      </c>
      <c r="M32" s="26">
        <v>4</v>
      </c>
      <c r="N32" s="25">
        <v>100010471</v>
      </c>
      <c r="O32" s="27">
        <v>47776</v>
      </c>
      <c r="P32" s="27">
        <v>45951</v>
      </c>
      <c r="Q32" s="23">
        <v>46064.349664351852</v>
      </c>
    </row>
    <row r="33" s="2" customFormat="1" ht="25.5">
      <c r="A33" s="16" t="s">
        <v>111</v>
      </c>
      <c r="B33" s="16" t="s">
        <v>16</v>
      </c>
      <c r="C33" s="17">
        <v>46064.299814814811</v>
      </c>
      <c r="D33" s="18" t="s">
        <v>3856</v>
      </c>
      <c r="E33" s="19">
        <v>2409717390</v>
      </c>
      <c r="F33" s="18" t="s">
        <v>3857</v>
      </c>
      <c r="G33" s="18" t="s">
        <v>3865</v>
      </c>
      <c r="H33" s="18" t="s">
        <v>111</v>
      </c>
      <c r="I33" s="19">
        <v>400630</v>
      </c>
      <c r="J33" s="18" t="s">
        <v>774</v>
      </c>
      <c r="K33" s="19">
        <v>2501715449</v>
      </c>
      <c r="L33" s="20">
        <v>1</v>
      </c>
      <c r="M33" s="20">
        <v>1</v>
      </c>
      <c r="N33" s="19">
        <v>153000016</v>
      </c>
      <c r="O33" s="21">
        <v>47776</v>
      </c>
      <c r="P33" s="21">
        <v>45951</v>
      </c>
      <c r="Q33" s="17">
        <v>46064.349664351852</v>
      </c>
    </row>
    <row r="34" s="2" customFormat="1" ht="25.5">
      <c r="A34" s="22" t="s">
        <v>111</v>
      </c>
      <c r="B34" s="22" t="s">
        <v>16</v>
      </c>
      <c r="C34" s="23">
        <v>46064.299814814811</v>
      </c>
      <c r="D34" s="24" t="s">
        <v>3856</v>
      </c>
      <c r="E34" s="25">
        <v>2409717390</v>
      </c>
      <c r="F34" s="24" t="s">
        <v>3857</v>
      </c>
      <c r="G34" s="24" t="s">
        <v>3865</v>
      </c>
      <c r="H34" s="24" t="s">
        <v>111</v>
      </c>
      <c r="I34" s="25">
        <v>400630</v>
      </c>
      <c r="J34" s="24" t="s">
        <v>774</v>
      </c>
      <c r="K34" s="25">
        <v>2501715449</v>
      </c>
      <c r="L34" s="26">
        <v>4</v>
      </c>
      <c r="M34" s="26">
        <v>4</v>
      </c>
      <c r="N34" s="25">
        <v>153000016</v>
      </c>
      <c r="O34" s="27">
        <v>47776</v>
      </c>
      <c r="P34" s="27">
        <v>45951</v>
      </c>
      <c r="Q34" s="23">
        <v>46064.349664351852</v>
      </c>
    </row>
    <row r="35" s="2" customFormat="1" ht="25.5">
      <c r="A35" s="16" t="s">
        <v>111</v>
      </c>
      <c r="B35" s="16" t="s">
        <v>16</v>
      </c>
      <c r="C35" s="17">
        <v>46064.299814814811</v>
      </c>
      <c r="D35" s="18" t="s">
        <v>3856</v>
      </c>
      <c r="E35" s="19">
        <v>2409717390</v>
      </c>
      <c r="F35" s="18" t="s">
        <v>3857</v>
      </c>
      <c r="G35" s="18" t="s">
        <v>3865</v>
      </c>
      <c r="H35" s="18" t="s">
        <v>111</v>
      </c>
      <c r="I35" s="19">
        <v>400630</v>
      </c>
      <c r="J35" s="18" t="s">
        <v>774</v>
      </c>
      <c r="K35" s="19">
        <v>2501715449</v>
      </c>
      <c r="L35" s="20">
        <v>4</v>
      </c>
      <c r="M35" s="20">
        <v>4</v>
      </c>
      <c r="N35" s="19">
        <v>153000016</v>
      </c>
      <c r="O35" s="21">
        <v>47776</v>
      </c>
      <c r="P35" s="21">
        <v>45951</v>
      </c>
      <c r="Q35" s="17">
        <v>46064.349664351852</v>
      </c>
    </row>
    <row r="36" s="2" customFormat="1" ht="25.5">
      <c r="A36" s="22" t="s">
        <v>111</v>
      </c>
      <c r="B36" s="22" t="s">
        <v>16</v>
      </c>
      <c r="C36" s="23">
        <v>46064.299814814811</v>
      </c>
      <c r="D36" s="24" t="s">
        <v>3856</v>
      </c>
      <c r="E36" s="25">
        <v>2409717390</v>
      </c>
      <c r="F36" s="24" t="s">
        <v>3857</v>
      </c>
      <c r="G36" s="24" t="s">
        <v>3865</v>
      </c>
      <c r="H36" s="24" t="s">
        <v>111</v>
      </c>
      <c r="I36" s="25">
        <v>400630</v>
      </c>
      <c r="J36" s="24" t="s">
        <v>774</v>
      </c>
      <c r="K36" s="25">
        <v>2501715449</v>
      </c>
      <c r="L36" s="26">
        <v>4</v>
      </c>
      <c r="M36" s="26">
        <v>4</v>
      </c>
      <c r="N36" s="25">
        <v>153000016</v>
      </c>
      <c r="O36" s="27">
        <v>47776</v>
      </c>
      <c r="P36" s="27">
        <v>45951</v>
      </c>
      <c r="Q36" s="23">
        <v>46064.349664351852</v>
      </c>
    </row>
    <row r="37" s="2" customFormat="1" ht="25.5">
      <c r="A37" s="16" t="s">
        <v>111</v>
      </c>
      <c r="B37" s="16" t="s">
        <v>16</v>
      </c>
      <c r="C37" s="17">
        <v>46064.299814814811</v>
      </c>
      <c r="D37" s="18" t="s">
        <v>3856</v>
      </c>
      <c r="E37" s="19">
        <v>2409717390</v>
      </c>
      <c r="F37" s="18" t="s">
        <v>3857</v>
      </c>
      <c r="G37" s="18" t="s">
        <v>3865</v>
      </c>
      <c r="H37" s="18" t="s">
        <v>111</v>
      </c>
      <c r="I37" s="19">
        <v>400630</v>
      </c>
      <c r="J37" s="18" t="s">
        <v>774</v>
      </c>
      <c r="K37" s="19">
        <v>2501715449</v>
      </c>
      <c r="L37" s="20">
        <v>4</v>
      </c>
      <c r="M37" s="20">
        <v>4</v>
      </c>
      <c r="N37" s="19">
        <v>153000016</v>
      </c>
      <c r="O37" s="21">
        <v>47776</v>
      </c>
      <c r="P37" s="21">
        <v>45951</v>
      </c>
      <c r="Q37" s="17">
        <v>46064.349664351852</v>
      </c>
    </row>
    <row r="38" s="2" customFormat="1" ht="25.5">
      <c r="A38" s="22" t="s">
        <v>111</v>
      </c>
      <c r="B38" s="22" t="s">
        <v>16</v>
      </c>
      <c r="C38" s="23">
        <v>46064.299814814811</v>
      </c>
      <c r="D38" s="24" t="s">
        <v>3856</v>
      </c>
      <c r="E38" s="25">
        <v>2409717390</v>
      </c>
      <c r="F38" s="24" t="s">
        <v>3857</v>
      </c>
      <c r="G38" s="24" t="s">
        <v>3865</v>
      </c>
      <c r="H38" s="24" t="s">
        <v>111</v>
      </c>
      <c r="I38" s="25">
        <v>400630</v>
      </c>
      <c r="J38" s="24" t="s">
        <v>774</v>
      </c>
      <c r="K38" s="25">
        <v>2501715449</v>
      </c>
      <c r="L38" s="26">
        <v>4</v>
      </c>
      <c r="M38" s="26">
        <v>4</v>
      </c>
      <c r="N38" s="25">
        <v>153000016</v>
      </c>
      <c r="O38" s="27">
        <v>47776</v>
      </c>
      <c r="P38" s="27">
        <v>45951</v>
      </c>
      <c r="Q38" s="23">
        <v>46064.349664351852</v>
      </c>
    </row>
    <row r="39" s="2" customFormat="1" ht="38.25">
      <c r="A39" s="16" t="s">
        <v>15</v>
      </c>
      <c r="B39" s="16" t="s">
        <v>16</v>
      </c>
      <c r="C39" s="17">
        <v>46064.734907407408</v>
      </c>
      <c r="D39" s="18" t="s">
        <v>3856</v>
      </c>
      <c r="E39" s="19">
        <v>2409717411</v>
      </c>
      <c r="F39" s="18" t="s">
        <v>3857</v>
      </c>
      <c r="G39" s="18" t="s">
        <v>3870</v>
      </c>
      <c r="H39" s="18" t="s">
        <v>3871</v>
      </c>
      <c r="I39" s="19">
        <v>400630</v>
      </c>
      <c r="J39" s="18" t="s">
        <v>774</v>
      </c>
      <c r="K39" s="19">
        <v>2501715460</v>
      </c>
      <c r="L39" s="20">
        <v>1</v>
      </c>
      <c r="M39" s="20">
        <v>1</v>
      </c>
      <c r="N39" s="19">
        <v>153000058</v>
      </c>
      <c r="O39" s="21">
        <v>47873</v>
      </c>
      <c r="P39" s="21">
        <v>46048</v>
      </c>
      <c r="Q39" s="17">
        <v>46065.426354166666</v>
      </c>
    </row>
    <row r="40" s="2" customFormat="1" ht="38.25">
      <c r="A40" s="22" t="s">
        <v>15</v>
      </c>
      <c r="B40" s="22" t="s">
        <v>16</v>
      </c>
      <c r="C40" s="23">
        <v>46064.734907407408</v>
      </c>
      <c r="D40" s="24" t="s">
        <v>3856</v>
      </c>
      <c r="E40" s="25">
        <v>2409717411</v>
      </c>
      <c r="F40" s="24" t="s">
        <v>3857</v>
      </c>
      <c r="G40" s="24" t="s">
        <v>3870</v>
      </c>
      <c r="H40" s="24" t="s">
        <v>3871</v>
      </c>
      <c r="I40" s="25">
        <v>400630</v>
      </c>
      <c r="J40" s="24" t="s">
        <v>774</v>
      </c>
      <c r="K40" s="25">
        <v>2501715460</v>
      </c>
      <c r="L40" s="26">
        <v>3</v>
      </c>
      <c r="M40" s="26">
        <v>3</v>
      </c>
      <c r="N40" s="25">
        <v>153000058</v>
      </c>
      <c r="O40" s="27">
        <v>47873</v>
      </c>
      <c r="P40" s="27">
        <v>46048</v>
      </c>
      <c r="Q40" s="23">
        <v>46065.426354166666</v>
      </c>
    </row>
    <row r="41" s="2" customFormat="1" ht="25.5">
      <c r="A41" s="16" t="s">
        <v>15</v>
      </c>
      <c r="B41" s="16" t="s">
        <v>16</v>
      </c>
      <c r="C41" s="17">
        <v>46064.735844907409</v>
      </c>
      <c r="D41" s="18" t="s">
        <v>3856</v>
      </c>
      <c r="E41" s="19">
        <v>2409717422</v>
      </c>
      <c r="F41" s="18" t="s">
        <v>3857</v>
      </c>
      <c r="G41" s="18" t="s">
        <v>3872</v>
      </c>
      <c r="H41" s="18" t="s">
        <v>111</v>
      </c>
      <c r="I41" s="19">
        <v>400396</v>
      </c>
      <c r="J41" s="18" t="s">
        <v>170</v>
      </c>
      <c r="K41" s="19">
        <v>2501715474</v>
      </c>
      <c r="L41" s="20">
        <v>52</v>
      </c>
      <c r="M41" s="20">
        <v>52</v>
      </c>
      <c r="N41" s="19">
        <v>100010092</v>
      </c>
      <c r="O41" s="21">
        <v>47741</v>
      </c>
      <c r="P41" s="21">
        <v>45916</v>
      </c>
      <c r="Q41" s="17">
        <v>46065.436388888884</v>
      </c>
    </row>
    <row r="42" s="2" customFormat="1" ht="25.5">
      <c r="A42" s="22" t="s">
        <v>15</v>
      </c>
      <c r="B42" s="22" t="s">
        <v>16</v>
      </c>
      <c r="C42" s="23">
        <v>46064.735995370371</v>
      </c>
      <c r="D42" s="24" t="s">
        <v>3856</v>
      </c>
      <c r="E42" s="25">
        <v>2409717422</v>
      </c>
      <c r="F42" s="24" t="s">
        <v>3857</v>
      </c>
      <c r="G42" s="24" t="s">
        <v>3872</v>
      </c>
      <c r="H42" s="24" t="s">
        <v>111</v>
      </c>
      <c r="I42" s="25">
        <v>400396</v>
      </c>
      <c r="J42" s="24" t="s">
        <v>170</v>
      </c>
      <c r="K42" s="25">
        <v>2501715474</v>
      </c>
      <c r="L42" s="26">
        <v>17</v>
      </c>
      <c r="M42" s="26">
        <v>17</v>
      </c>
      <c r="N42" s="25">
        <v>100010226</v>
      </c>
      <c r="O42" s="27">
        <v>47756</v>
      </c>
      <c r="P42" s="27">
        <v>45931</v>
      </c>
      <c r="Q42" s="23">
        <v>46065.436388888884</v>
      </c>
    </row>
    <row r="43" s="2" customFormat="1" ht="25.5">
      <c r="A43" s="16" t="s">
        <v>15</v>
      </c>
      <c r="B43" s="16" t="s">
        <v>16</v>
      </c>
      <c r="C43" s="17">
        <v>46064.735995370371</v>
      </c>
      <c r="D43" s="18" t="s">
        <v>3856</v>
      </c>
      <c r="E43" s="19">
        <v>2409717422</v>
      </c>
      <c r="F43" s="18" t="s">
        <v>3857</v>
      </c>
      <c r="G43" s="18" t="s">
        <v>3872</v>
      </c>
      <c r="H43" s="18" t="s">
        <v>111</v>
      </c>
      <c r="I43" s="19">
        <v>400396</v>
      </c>
      <c r="J43" s="18" t="s">
        <v>170</v>
      </c>
      <c r="K43" s="19">
        <v>2501715474</v>
      </c>
      <c r="L43" s="20">
        <v>8</v>
      </c>
      <c r="M43" s="20">
        <v>8</v>
      </c>
      <c r="N43" s="19">
        <v>100010092</v>
      </c>
      <c r="O43" s="21">
        <v>47741</v>
      </c>
      <c r="P43" s="21">
        <v>45916</v>
      </c>
      <c r="Q43" s="17">
        <v>46065.436388888884</v>
      </c>
    </row>
    <row r="44" s="2" customFormat="1" ht="25.5">
      <c r="A44" s="22" t="s">
        <v>15</v>
      </c>
      <c r="B44" s="22" t="s">
        <v>16</v>
      </c>
      <c r="C44" s="23">
        <v>46064.735844907409</v>
      </c>
      <c r="D44" s="24" t="s">
        <v>3856</v>
      </c>
      <c r="E44" s="25">
        <v>2409717422</v>
      </c>
      <c r="F44" s="24" t="s">
        <v>3857</v>
      </c>
      <c r="G44" s="24" t="s">
        <v>3872</v>
      </c>
      <c r="H44" s="24" t="s">
        <v>111</v>
      </c>
      <c r="I44" s="25">
        <v>400396</v>
      </c>
      <c r="J44" s="24" t="s">
        <v>170</v>
      </c>
      <c r="K44" s="25">
        <v>2501715474</v>
      </c>
      <c r="L44" s="26">
        <v>52</v>
      </c>
      <c r="M44" s="26">
        <v>52</v>
      </c>
      <c r="N44" s="25">
        <v>100010092</v>
      </c>
      <c r="O44" s="27">
        <v>47741</v>
      </c>
      <c r="P44" s="27">
        <v>45916</v>
      </c>
      <c r="Q44" s="23">
        <v>46065.436388888884</v>
      </c>
    </row>
    <row r="45" s="2" customFormat="1" ht="25.5">
      <c r="A45" s="16" t="s">
        <v>15</v>
      </c>
      <c r="B45" s="16" t="s">
        <v>16</v>
      </c>
      <c r="C45" s="17">
        <v>46064.735844907409</v>
      </c>
      <c r="D45" s="18" t="s">
        <v>3856</v>
      </c>
      <c r="E45" s="19">
        <v>2409717422</v>
      </c>
      <c r="F45" s="18" t="s">
        <v>3857</v>
      </c>
      <c r="G45" s="18" t="s">
        <v>3872</v>
      </c>
      <c r="H45" s="18" t="s">
        <v>111</v>
      </c>
      <c r="I45" s="19">
        <v>400396</v>
      </c>
      <c r="J45" s="18" t="s">
        <v>170</v>
      </c>
      <c r="K45" s="19">
        <v>2501715474</v>
      </c>
      <c r="L45" s="20">
        <v>52</v>
      </c>
      <c r="M45" s="20">
        <v>52</v>
      </c>
      <c r="N45" s="19">
        <v>100010092</v>
      </c>
      <c r="O45" s="21">
        <v>47741</v>
      </c>
      <c r="P45" s="21">
        <v>45916</v>
      </c>
      <c r="Q45" s="17">
        <v>46065.436388888884</v>
      </c>
    </row>
    <row r="46" s="2" customFormat="1" ht="25.5">
      <c r="A46" s="22" t="s">
        <v>15</v>
      </c>
      <c r="B46" s="22" t="s">
        <v>16</v>
      </c>
      <c r="C46" s="23">
        <v>46064.735844907409</v>
      </c>
      <c r="D46" s="24" t="s">
        <v>3856</v>
      </c>
      <c r="E46" s="25">
        <v>2409717422</v>
      </c>
      <c r="F46" s="24" t="s">
        <v>3857</v>
      </c>
      <c r="G46" s="24" t="s">
        <v>3872</v>
      </c>
      <c r="H46" s="24" t="s">
        <v>111</v>
      </c>
      <c r="I46" s="25">
        <v>400396</v>
      </c>
      <c r="J46" s="24" t="s">
        <v>170</v>
      </c>
      <c r="K46" s="25">
        <v>2501715474</v>
      </c>
      <c r="L46" s="26">
        <v>44</v>
      </c>
      <c r="M46" s="26">
        <v>44</v>
      </c>
      <c r="N46" s="25">
        <v>100010092</v>
      </c>
      <c r="O46" s="27">
        <v>47741</v>
      </c>
      <c r="P46" s="27">
        <v>45916</v>
      </c>
      <c r="Q46" s="23">
        <v>46065.436388888884</v>
      </c>
    </row>
    <row r="47" s="2" customFormat="1" ht="38.25">
      <c r="A47" s="16" t="s">
        <v>111</v>
      </c>
      <c r="B47" s="16" t="s">
        <v>16</v>
      </c>
      <c r="C47" s="17">
        <v>46065.302430555552</v>
      </c>
      <c r="D47" s="18" t="s">
        <v>3856</v>
      </c>
      <c r="E47" s="19">
        <v>2409717401</v>
      </c>
      <c r="F47" s="18" t="s">
        <v>3857</v>
      </c>
      <c r="G47" s="18" t="s">
        <v>3873</v>
      </c>
      <c r="H47" s="18" t="s">
        <v>3874</v>
      </c>
      <c r="I47" s="19">
        <v>401047</v>
      </c>
      <c r="J47" s="18" t="s">
        <v>595</v>
      </c>
      <c r="K47" s="19">
        <v>2501715450</v>
      </c>
      <c r="L47" s="20">
        <v>2</v>
      </c>
      <c r="M47" s="20">
        <v>2</v>
      </c>
      <c r="N47" s="19">
        <v>153000041</v>
      </c>
      <c r="O47" s="21">
        <v>47867</v>
      </c>
      <c r="P47" s="21">
        <v>46042</v>
      </c>
      <c r="Q47" s="17">
        <v>46065.367581018516</v>
      </c>
    </row>
    <row r="48" s="2" customFormat="1" ht="25.5">
      <c r="A48" s="22" t="s">
        <v>111</v>
      </c>
      <c r="B48" s="22" t="s">
        <v>16</v>
      </c>
      <c r="C48" s="23">
        <v>46065.309340277774</v>
      </c>
      <c r="D48" s="24" t="s">
        <v>3856</v>
      </c>
      <c r="E48" s="25">
        <v>2409717422</v>
      </c>
      <c r="F48" s="24" t="s">
        <v>3857</v>
      </c>
      <c r="G48" s="24" t="s">
        <v>3872</v>
      </c>
      <c r="H48" s="24" t="s">
        <v>111</v>
      </c>
      <c r="I48" s="25">
        <v>400398</v>
      </c>
      <c r="J48" s="24" t="s">
        <v>1093</v>
      </c>
      <c r="K48" s="25">
        <v>2501715472</v>
      </c>
      <c r="L48" s="26">
        <v>3</v>
      </c>
      <c r="M48" s="26">
        <v>3</v>
      </c>
      <c r="N48" s="25">
        <v>153000010</v>
      </c>
      <c r="O48" s="27">
        <v>47857</v>
      </c>
      <c r="P48" s="27">
        <v>46032</v>
      </c>
      <c r="Q48" s="23">
        <v>46065.365115740737</v>
      </c>
    </row>
    <row r="49" s="2" customFormat="1" ht="25.5">
      <c r="A49" s="16" t="s">
        <v>111</v>
      </c>
      <c r="B49" s="16" t="s">
        <v>16</v>
      </c>
      <c r="C49" s="17">
        <v>46065.467858796292</v>
      </c>
      <c r="D49" s="18" t="s">
        <v>3856</v>
      </c>
      <c r="E49" s="19">
        <v>2409717409</v>
      </c>
      <c r="F49" s="18" t="s">
        <v>3857</v>
      </c>
      <c r="G49" s="18" t="s">
        <v>3865</v>
      </c>
      <c r="H49" s="18" t="s">
        <v>111</v>
      </c>
      <c r="I49" s="19">
        <v>400902</v>
      </c>
      <c r="J49" s="18" t="s">
        <v>407</v>
      </c>
      <c r="K49" s="19">
        <v>2501715489</v>
      </c>
      <c r="L49" s="20">
        <v>16</v>
      </c>
      <c r="M49" s="20">
        <v>16</v>
      </c>
      <c r="N49" s="19">
        <v>950001222</v>
      </c>
      <c r="O49" s="21">
        <v>47874</v>
      </c>
      <c r="P49" s="21">
        <v>46049</v>
      </c>
      <c r="Q49" s="17">
        <v>46065.51494212963</v>
      </c>
    </row>
    <row r="50" s="2" customFormat="1" ht="25.5">
      <c r="A50" s="22" t="s">
        <v>111</v>
      </c>
      <c r="B50" s="22" t="s">
        <v>16</v>
      </c>
      <c r="C50" s="23">
        <v>46065.467951388884</v>
      </c>
      <c r="D50" s="24" t="s">
        <v>3856</v>
      </c>
      <c r="E50" s="25">
        <v>2409717409</v>
      </c>
      <c r="F50" s="24" t="s">
        <v>3857</v>
      </c>
      <c r="G50" s="24" t="s">
        <v>3865</v>
      </c>
      <c r="H50" s="24" t="s">
        <v>111</v>
      </c>
      <c r="I50" s="25">
        <v>400426</v>
      </c>
      <c r="J50" s="24" t="s">
        <v>833</v>
      </c>
      <c r="K50" s="25">
        <v>2501715489</v>
      </c>
      <c r="L50" s="26">
        <v>6</v>
      </c>
      <c r="M50" s="26">
        <v>6</v>
      </c>
      <c r="N50" s="25">
        <v>153000039</v>
      </c>
      <c r="O50" s="27">
        <v>47868</v>
      </c>
      <c r="P50" s="27">
        <v>46043</v>
      </c>
      <c r="Q50" s="23">
        <v>46065.51494212963</v>
      </c>
    </row>
    <row r="51" s="2" customFormat="1" ht="25.5">
      <c r="A51" s="16" t="s">
        <v>111</v>
      </c>
      <c r="B51" s="16" t="s">
        <v>16</v>
      </c>
      <c r="C51" s="17">
        <v>46065.467951388884</v>
      </c>
      <c r="D51" s="18" t="s">
        <v>3856</v>
      </c>
      <c r="E51" s="19">
        <v>2409717409</v>
      </c>
      <c r="F51" s="18" t="s">
        <v>3857</v>
      </c>
      <c r="G51" s="18" t="s">
        <v>3865</v>
      </c>
      <c r="H51" s="18" t="s">
        <v>111</v>
      </c>
      <c r="I51" s="19">
        <v>400426</v>
      </c>
      <c r="J51" s="18" t="s">
        <v>833</v>
      </c>
      <c r="K51" s="19">
        <v>2501715489</v>
      </c>
      <c r="L51" s="20">
        <v>5</v>
      </c>
      <c r="M51" s="20">
        <v>5</v>
      </c>
      <c r="N51" s="19">
        <v>153000039</v>
      </c>
      <c r="O51" s="21">
        <v>47868</v>
      </c>
      <c r="P51" s="21">
        <v>46043</v>
      </c>
      <c r="Q51" s="17">
        <v>46065.51494212963</v>
      </c>
    </row>
    <row r="52" s="2" customFormat="1" ht="25.5">
      <c r="A52" s="22" t="s">
        <v>111</v>
      </c>
      <c r="B52" s="22" t="s">
        <v>16</v>
      </c>
      <c r="C52" s="23">
        <v>46065.467951388884</v>
      </c>
      <c r="D52" s="24" t="s">
        <v>3856</v>
      </c>
      <c r="E52" s="25">
        <v>2409717409</v>
      </c>
      <c r="F52" s="24" t="s">
        <v>3857</v>
      </c>
      <c r="G52" s="24" t="s">
        <v>3865</v>
      </c>
      <c r="H52" s="24" t="s">
        <v>111</v>
      </c>
      <c r="I52" s="25">
        <v>400426</v>
      </c>
      <c r="J52" s="24" t="s">
        <v>833</v>
      </c>
      <c r="K52" s="25">
        <v>2501715489</v>
      </c>
      <c r="L52" s="26">
        <v>24</v>
      </c>
      <c r="M52" s="26">
        <v>24</v>
      </c>
      <c r="N52" s="25">
        <v>153000039</v>
      </c>
      <c r="O52" s="27">
        <v>47868</v>
      </c>
      <c r="P52" s="27">
        <v>46043</v>
      </c>
      <c r="Q52" s="23">
        <v>46065.51494212963</v>
      </c>
    </row>
    <row r="53" s="2" customFormat="1" ht="25.5">
      <c r="A53" s="16" t="s">
        <v>111</v>
      </c>
      <c r="B53" s="16" t="s">
        <v>16</v>
      </c>
      <c r="C53" s="17">
        <v>46065.467951388884</v>
      </c>
      <c r="D53" s="18" t="s">
        <v>3856</v>
      </c>
      <c r="E53" s="19">
        <v>2409717409</v>
      </c>
      <c r="F53" s="18" t="s">
        <v>3857</v>
      </c>
      <c r="G53" s="18" t="s">
        <v>3865</v>
      </c>
      <c r="H53" s="18" t="s">
        <v>111</v>
      </c>
      <c r="I53" s="19">
        <v>400426</v>
      </c>
      <c r="J53" s="18" t="s">
        <v>833</v>
      </c>
      <c r="K53" s="19">
        <v>2501715489</v>
      </c>
      <c r="L53" s="20">
        <v>2</v>
      </c>
      <c r="M53" s="20">
        <v>2</v>
      </c>
      <c r="N53" s="19">
        <v>100010498</v>
      </c>
      <c r="O53" s="21">
        <v>47868</v>
      </c>
      <c r="P53" s="21">
        <v>46043</v>
      </c>
      <c r="Q53" s="17">
        <v>46065.51494212963</v>
      </c>
    </row>
    <row r="54" s="2" customFormat="1" ht="25.5">
      <c r="A54" s="22" t="s">
        <v>111</v>
      </c>
      <c r="B54" s="22" t="s">
        <v>16</v>
      </c>
      <c r="C54" s="23">
        <v>46065.467858796292</v>
      </c>
      <c r="D54" s="24" t="s">
        <v>3856</v>
      </c>
      <c r="E54" s="25">
        <v>2409717409</v>
      </c>
      <c r="F54" s="24" t="s">
        <v>3857</v>
      </c>
      <c r="G54" s="24" t="s">
        <v>3865</v>
      </c>
      <c r="H54" s="24" t="s">
        <v>111</v>
      </c>
      <c r="I54" s="25">
        <v>400902</v>
      </c>
      <c r="J54" s="24" t="s">
        <v>407</v>
      </c>
      <c r="K54" s="25">
        <v>2501715489</v>
      </c>
      <c r="L54" s="26">
        <v>18</v>
      </c>
      <c r="M54" s="26">
        <v>18</v>
      </c>
      <c r="N54" s="25">
        <v>950001222</v>
      </c>
      <c r="O54" s="27">
        <v>47874</v>
      </c>
      <c r="P54" s="27">
        <v>46049</v>
      </c>
      <c r="Q54" s="23">
        <v>46065.51494212963</v>
      </c>
    </row>
    <row r="55" s="2" customFormat="1" ht="25.5">
      <c r="A55" s="16" t="s">
        <v>15</v>
      </c>
      <c r="B55" s="16" t="s">
        <v>16</v>
      </c>
      <c r="C55" s="17">
        <v>46065.594918981478</v>
      </c>
      <c r="D55" s="18" t="s">
        <v>3856</v>
      </c>
      <c r="E55" s="19">
        <v>2409717432</v>
      </c>
      <c r="F55" s="18" t="s">
        <v>3857</v>
      </c>
      <c r="G55" s="18" t="s">
        <v>3875</v>
      </c>
      <c r="H55" s="18" t="s">
        <v>3876</v>
      </c>
      <c r="I55" s="19">
        <v>400630</v>
      </c>
      <c r="J55" s="18" t="s">
        <v>774</v>
      </c>
      <c r="K55" s="19">
        <v>2501715501</v>
      </c>
      <c r="L55" s="20">
        <v>3</v>
      </c>
      <c r="M55" s="20">
        <v>3</v>
      </c>
      <c r="N55" s="19">
        <v>153000058</v>
      </c>
      <c r="O55" s="21">
        <v>47873</v>
      </c>
      <c r="P55" s="21">
        <v>46048</v>
      </c>
      <c r="Q55" s="17">
        <v>46067.397581018515</v>
      </c>
    </row>
    <row r="56" s="2" customFormat="1" ht="25.5">
      <c r="A56" s="22" t="s">
        <v>15</v>
      </c>
      <c r="B56" s="22" t="s">
        <v>16</v>
      </c>
      <c r="C56" s="23">
        <v>46065.594918981478</v>
      </c>
      <c r="D56" s="24" t="s">
        <v>3856</v>
      </c>
      <c r="E56" s="25">
        <v>2409717432</v>
      </c>
      <c r="F56" s="24" t="s">
        <v>3857</v>
      </c>
      <c r="G56" s="24" t="s">
        <v>3875</v>
      </c>
      <c r="H56" s="24" t="s">
        <v>3876</v>
      </c>
      <c r="I56" s="25">
        <v>400630</v>
      </c>
      <c r="J56" s="24" t="s">
        <v>774</v>
      </c>
      <c r="K56" s="25">
        <v>2501715501</v>
      </c>
      <c r="L56" s="26">
        <v>1</v>
      </c>
      <c r="M56" s="26">
        <v>1</v>
      </c>
      <c r="N56" s="25">
        <v>153000058</v>
      </c>
      <c r="O56" s="27">
        <v>47873</v>
      </c>
      <c r="P56" s="27">
        <v>46048</v>
      </c>
      <c r="Q56" s="23">
        <v>46067.397581018515</v>
      </c>
    </row>
    <row r="57" s="2" customFormat="1" ht="38.25">
      <c r="A57" s="16" t="s">
        <v>15</v>
      </c>
      <c r="B57" s="16" t="s">
        <v>16</v>
      </c>
      <c r="C57" s="17">
        <v>46065.594363425924</v>
      </c>
      <c r="D57" s="18" t="s">
        <v>3856</v>
      </c>
      <c r="E57" s="19">
        <v>2409717440</v>
      </c>
      <c r="F57" s="18" t="s">
        <v>3857</v>
      </c>
      <c r="G57" s="18" t="s">
        <v>3877</v>
      </c>
      <c r="H57" s="18" t="s">
        <v>15</v>
      </c>
      <c r="I57" s="19">
        <v>400441</v>
      </c>
      <c r="J57" s="18" t="s">
        <v>82</v>
      </c>
      <c r="K57" s="19">
        <v>2501715512</v>
      </c>
      <c r="L57" s="20">
        <v>4</v>
      </c>
      <c r="M57" s="20">
        <v>4</v>
      </c>
      <c r="N57" s="19">
        <v>100011111</v>
      </c>
      <c r="O57" s="21">
        <v>47834</v>
      </c>
      <c r="P57" s="21">
        <v>46009</v>
      </c>
      <c r="Q57" s="17">
        <v>46067.397951388884</v>
      </c>
    </row>
    <row r="58" s="2" customFormat="1" ht="38.25">
      <c r="A58" s="22" t="s">
        <v>15</v>
      </c>
      <c r="B58" s="22" t="s">
        <v>16</v>
      </c>
      <c r="C58" s="23">
        <v>46065.594363425924</v>
      </c>
      <c r="D58" s="24" t="s">
        <v>3856</v>
      </c>
      <c r="E58" s="25">
        <v>2409717440</v>
      </c>
      <c r="F58" s="24" t="s">
        <v>3857</v>
      </c>
      <c r="G58" s="24" t="s">
        <v>3877</v>
      </c>
      <c r="H58" s="24" t="s">
        <v>15</v>
      </c>
      <c r="I58" s="25">
        <v>400441</v>
      </c>
      <c r="J58" s="24" t="s">
        <v>82</v>
      </c>
      <c r="K58" s="25">
        <v>2501715512</v>
      </c>
      <c r="L58" s="26">
        <v>4</v>
      </c>
      <c r="M58" s="26">
        <v>4</v>
      </c>
      <c r="N58" s="25">
        <v>100011111</v>
      </c>
      <c r="O58" s="27">
        <v>47834</v>
      </c>
      <c r="P58" s="27">
        <v>46009</v>
      </c>
      <c r="Q58" s="23">
        <v>46067.397951388884</v>
      </c>
    </row>
    <row r="59" s="2" customFormat="1" ht="38.25">
      <c r="A59" s="16" t="s">
        <v>15</v>
      </c>
      <c r="B59" s="16" t="s">
        <v>16</v>
      </c>
      <c r="C59" s="17">
        <v>46065.594363425924</v>
      </c>
      <c r="D59" s="18" t="s">
        <v>3856</v>
      </c>
      <c r="E59" s="19">
        <v>2409717440</v>
      </c>
      <c r="F59" s="18" t="s">
        <v>3857</v>
      </c>
      <c r="G59" s="18" t="s">
        <v>3877</v>
      </c>
      <c r="H59" s="18" t="s">
        <v>15</v>
      </c>
      <c r="I59" s="19">
        <v>400441</v>
      </c>
      <c r="J59" s="18" t="s">
        <v>82</v>
      </c>
      <c r="K59" s="19">
        <v>2501715512</v>
      </c>
      <c r="L59" s="20">
        <v>2</v>
      </c>
      <c r="M59" s="20">
        <v>2</v>
      </c>
      <c r="N59" s="19">
        <v>100011111</v>
      </c>
      <c r="O59" s="21">
        <v>47834</v>
      </c>
      <c r="P59" s="21">
        <v>46009</v>
      </c>
      <c r="Q59" s="17">
        <v>46067.397951388884</v>
      </c>
    </row>
    <row r="60" s="2" customFormat="1" ht="38.25">
      <c r="A60" s="22" t="s">
        <v>15</v>
      </c>
      <c r="B60" s="22" t="s">
        <v>16</v>
      </c>
      <c r="C60" s="23">
        <v>46065.594363425924</v>
      </c>
      <c r="D60" s="24" t="s">
        <v>3856</v>
      </c>
      <c r="E60" s="25">
        <v>2409717440</v>
      </c>
      <c r="F60" s="24" t="s">
        <v>3857</v>
      </c>
      <c r="G60" s="24" t="s">
        <v>3877</v>
      </c>
      <c r="H60" s="24" t="s">
        <v>15</v>
      </c>
      <c r="I60" s="25">
        <v>400441</v>
      </c>
      <c r="J60" s="24" t="s">
        <v>82</v>
      </c>
      <c r="K60" s="25">
        <v>2501715512</v>
      </c>
      <c r="L60" s="26">
        <v>4</v>
      </c>
      <c r="M60" s="26">
        <v>4</v>
      </c>
      <c r="N60" s="25">
        <v>100011111</v>
      </c>
      <c r="O60" s="27">
        <v>47834</v>
      </c>
      <c r="P60" s="27">
        <v>46009</v>
      </c>
      <c r="Q60" s="23">
        <v>46067.397951388884</v>
      </c>
    </row>
    <row r="61" s="2" customFormat="1">
      <c r="A61" s="16" t="s">
        <v>15</v>
      </c>
      <c r="B61" s="16" t="s">
        <v>16</v>
      </c>
      <c r="C61" s="17">
        <v>46065.593680555554</v>
      </c>
      <c r="D61" s="18" t="s">
        <v>3856</v>
      </c>
      <c r="E61" s="19">
        <v>2409717443</v>
      </c>
      <c r="F61" s="18" t="s">
        <v>3857</v>
      </c>
      <c r="G61" s="18" t="s">
        <v>3878</v>
      </c>
      <c r="H61" s="18" t="s">
        <v>15</v>
      </c>
      <c r="I61" s="19">
        <v>400441</v>
      </c>
      <c r="J61" s="18" t="s">
        <v>82</v>
      </c>
      <c r="K61" s="19">
        <v>2501715514</v>
      </c>
      <c r="L61" s="20">
        <v>4</v>
      </c>
      <c r="M61" s="20">
        <v>4</v>
      </c>
      <c r="N61" s="19">
        <v>100010276</v>
      </c>
      <c r="O61" s="21">
        <v>47761</v>
      </c>
      <c r="P61" s="21">
        <v>45936</v>
      </c>
      <c r="Q61" s="17">
        <v>46067.398263888885</v>
      </c>
    </row>
    <row r="62" s="2" customFormat="1">
      <c r="A62" s="22" t="s">
        <v>15</v>
      </c>
      <c r="B62" s="22" t="s">
        <v>16</v>
      </c>
      <c r="C62" s="23">
        <v>46065.593680555554</v>
      </c>
      <c r="D62" s="24" t="s">
        <v>3856</v>
      </c>
      <c r="E62" s="25">
        <v>2409717443</v>
      </c>
      <c r="F62" s="24" t="s">
        <v>3857</v>
      </c>
      <c r="G62" s="24" t="s">
        <v>3878</v>
      </c>
      <c r="H62" s="24" t="s">
        <v>15</v>
      </c>
      <c r="I62" s="25">
        <v>400441</v>
      </c>
      <c r="J62" s="24" t="s">
        <v>82</v>
      </c>
      <c r="K62" s="25">
        <v>2501715514</v>
      </c>
      <c r="L62" s="26">
        <v>1</v>
      </c>
      <c r="M62" s="26">
        <v>1</v>
      </c>
      <c r="N62" s="25">
        <v>100008638</v>
      </c>
      <c r="O62" s="27">
        <v>47609</v>
      </c>
      <c r="P62" s="27">
        <v>45784</v>
      </c>
      <c r="Q62" s="23">
        <v>46067.398263888885</v>
      </c>
    </row>
    <row r="63" s="2" customFormat="1" ht="25.5">
      <c r="A63" s="16" t="s">
        <v>15</v>
      </c>
      <c r="B63" s="16" t="s">
        <v>16</v>
      </c>
      <c r="C63" s="17">
        <v>46065.593055555553</v>
      </c>
      <c r="D63" s="18" t="s">
        <v>3856</v>
      </c>
      <c r="E63" s="19">
        <v>2409717444</v>
      </c>
      <c r="F63" s="18" t="s">
        <v>3857</v>
      </c>
      <c r="G63" s="18" t="s">
        <v>3879</v>
      </c>
      <c r="H63" s="18" t="s">
        <v>3880</v>
      </c>
      <c r="I63" s="19">
        <v>400441</v>
      </c>
      <c r="J63" s="18" t="s">
        <v>82</v>
      </c>
      <c r="K63" s="19">
        <v>2501715515</v>
      </c>
      <c r="L63" s="20">
        <v>1</v>
      </c>
      <c r="M63" s="20">
        <v>1</v>
      </c>
      <c r="N63" s="19">
        <v>100008637</v>
      </c>
      <c r="O63" s="21">
        <v>47608</v>
      </c>
      <c r="P63" s="21">
        <v>45783</v>
      </c>
      <c r="Q63" s="17">
        <v>46067.398587962962</v>
      </c>
    </row>
    <row r="64" s="2" customFormat="1" ht="25.5">
      <c r="A64" s="22" t="s">
        <v>15</v>
      </c>
      <c r="B64" s="22" t="s">
        <v>16</v>
      </c>
      <c r="C64" s="23">
        <v>46065.593055555553</v>
      </c>
      <c r="D64" s="24" t="s">
        <v>3856</v>
      </c>
      <c r="E64" s="25">
        <v>2409717444</v>
      </c>
      <c r="F64" s="24" t="s">
        <v>3857</v>
      </c>
      <c r="G64" s="24" t="s">
        <v>3879</v>
      </c>
      <c r="H64" s="24" t="s">
        <v>3880</v>
      </c>
      <c r="I64" s="25">
        <v>400441</v>
      </c>
      <c r="J64" s="24" t="s">
        <v>82</v>
      </c>
      <c r="K64" s="25">
        <v>2501715515</v>
      </c>
      <c r="L64" s="26">
        <v>3</v>
      </c>
      <c r="M64" s="26">
        <v>3</v>
      </c>
      <c r="N64" s="25">
        <v>100008638</v>
      </c>
      <c r="O64" s="27">
        <v>47609</v>
      </c>
      <c r="P64" s="27">
        <v>45784</v>
      </c>
      <c r="Q64" s="23">
        <v>46067.398587962962</v>
      </c>
    </row>
    <row r="65" s="2" customFormat="1" ht="25">
      <c r="A65" s="16" t="s">
        <v>15</v>
      </c>
      <c r="B65" s="16" t="s">
        <v>16</v>
      </c>
      <c r="C65" s="17">
        <v>46065.593055555553</v>
      </c>
      <c r="D65" s="18" t="s">
        <v>3856</v>
      </c>
      <c r="E65" s="19">
        <v>2409717444</v>
      </c>
      <c r="F65" s="18" t="s">
        <v>3857</v>
      </c>
      <c r="G65" s="18" t="s">
        <v>3879</v>
      </c>
      <c r="H65" s="18" t="s">
        <v>3880</v>
      </c>
      <c r="I65" s="19">
        <v>400441</v>
      </c>
      <c r="J65" s="18" t="s">
        <v>82</v>
      </c>
      <c r="K65" s="19">
        <v>2501715515</v>
      </c>
      <c r="L65" s="20">
        <v>4</v>
      </c>
      <c r="M65" s="20">
        <v>4</v>
      </c>
      <c r="N65" s="19">
        <v>100008637</v>
      </c>
      <c r="O65" s="21">
        <v>47608</v>
      </c>
      <c r="P65" s="21">
        <v>45783</v>
      </c>
      <c r="Q65" s="17">
        <v>46067.398587962962</v>
      </c>
    </row>
    <row r="66" s="2" customFormat="1" ht="25">
      <c r="A66" s="22" t="s">
        <v>15</v>
      </c>
      <c r="B66" s="22" t="s">
        <v>16</v>
      </c>
      <c r="C66" s="23">
        <v>46065.593055555553</v>
      </c>
      <c r="D66" s="24" t="s">
        <v>3856</v>
      </c>
      <c r="E66" s="25">
        <v>2409717444</v>
      </c>
      <c r="F66" s="24" t="s">
        <v>3857</v>
      </c>
      <c r="G66" s="24" t="s">
        <v>3879</v>
      </c>
      <c r="H66" s="24" t="s">
        <v>3880</v>
      </c>
      <c r="I66" s="25">
        <v>400441</v>
      </c>
      <c r="J66" s="24" t="s">
        <v>82</v>
      </c>
      <c r="K66" s="25">
        <v>2501715515</v>
      </c>
      <c r="L66" s="26">
        <v>4</v>
      </c>
      <c r="M66" s="26">
        <v>4</v>
      </c>
      <c r="N66" s="25">
        <v>100008637</v>
      </c>
      <c r="O66" s="27">
        <v>47608</v>
      </c>
      <c r="P66" s="27">
        <v>45783</v>
      </c>
      <c r="Q66" s="23">
        <v>46067.398587962962</v>
      </c>
    </row>
    <row r="67" s="2" customFormat="1" ht="25">
      <c r="A67" s="16" t="s">
        <v>15</v>
      </c>
      <c r="B67" s="16" t="s">
        <v>16</v>
      </c>
      <c r="C67" s="17">
        <v>46065.592199074075</v>
      </c>
      <c r="D67" s="18" t="s">
        <v>3856</v>
      </c>
      <c r="E67" s="19">
        <v>2409717445</v>
      </c>
      <c r="F67" s="18" t="s">
        <v>3857</v>
      </c>
      <c r="G67" s="18" t="s">
        <v>3881</v>
      </c>
      <c r="H67" s="18" t="s">
        <v>3880</v>
      </c>
      <c r="I67" s="19">
        <v>400441</v>
      </c>
      <c r="J67" s="18" t="s">
        <v>82</v>
      </c>
      <c r="K67" s="19">
        <v>2501715516</v>
      </c>
      <c r="L67" s="20">
        <v>3</v>
      </c>
      <c r="M67" s="20">
        <v>3</v>
      </c>
      <c r="N67" s="19">
        <v>100008637</v>
      </c>
      <c r="O67" s="21">
        <v>47608</v>
      </c>
      <c r="P67" s="21">
        <v>45783</v>
      </c>
      <c r="Q67" s="17">
        <v>46067.398900462962</v>
      </c>
    </row>
    <row r="68" s="2" customFormat="1" ht="25">
      <c r="A68" s="22" t="s">
        <v>15</v>
      </c>
      <c r="B68" s="22" t="s">
        <v>16</v>
      </c>
      <c r="C68" s="23">
        <v>46065.596874999996</v>
      </c>
      <c r="D68" s="24" t="s">
        <v>3856</v>
      </c>
      <c r="E68" s="28" t="s">
        <v>3882</v>
      </c>
      <c r="F68" s="24" t="s">
        <v>3857</v>
      </c>
      <c r="G68" s="24" t="s">
        <v>3872</v>
      </c>
      <c r="H68" s="24" t="s">
        <v>111</v>
      </c>
      <c r="I68" s="25">
        <v>400508</v>
      </c>
      <c r="J68" s="24" t="s">
        <v>1226</v>
      </c>
      <c r="K68" s="25">
        <v>2501715504</v>
      </c>
      <c r="L68" s="26">
        <v>3</v>
      </c>
      <c r="M68" s="26">
        <v>3</v>
      </c>
      <c r="N68" s="25">
        <v>153000080</v>
      </c>
      <c r="O68" s="27">
        <v>47883</v>
      </c>
      <c r="P68" s="27">
        <v>46058</v>
      </c>
      <c r="Q68" s="23">
        <v>46067.397268518514</v>
      </c>
    </row>
    <row r="69" s="2" customFormat="1" ht="25">
      <c r="A69" s="16" t="s">
        <v>15</v>
      </c>
      <c r="B69" s="16" t="s">
        <v>16</v>
      </c>
      <c r="C69" s="17">
        <v>46065.619363425925</v>
      </c>
      <c r="D69" s="18" t="s">
        <v>3856</v>
      </c>
      <c r="E69" s="19">
        <v>2409717448</v>
      </c>
      <c r="F69" s="18" t="s">
        <v>3857</v>
      </c>
      <c r="G69" s="18" t="s">
        <v>3883</v>
      </c>
      <c r="H69" s="18" t="s">
        <v>3884</v>
      </c>
      <c r="I69" s="19">
        <v>400441</v>
      </c>
      <c r="J69" s="18" t="s">
        <v>82</v>
      </c>
      <c r="K69" s="19">
        <v>2501715518</v>
      </c>
      <c r="L69" s="20">
        <v>4</v>
      </c>
      <c r="M69" s="20">
        <v>4</v>
      </c>
      <c r="N69" s="19">
        <v>100011111</v>
      </c>
      <c r="O69" s="21">
        <v>47834</v>
      </c>
      <c r="P69" s="21">
        <v>46009</v>
      </c>
      <c r="Q69" s="17">
        <v>46067.399525462963</v>
      </c>
    </row>
    <row r="70" s="2" customFormat="1" ht="25">
      <c r="A70" s="22" t="s">
        <v>15</v>
      </c>
      <c r="B70" s="22" t="s">
        <v>16</v>
      </c>
      <c r="C70" s="23">
        <v>46065.619363425925</v>
      </c>
      <c r="D70" s="24" t="s">
        <v>3856</v>
      </c>
      <c r="E70" s="25">
        <v>2409717448</v>
      </c>
      <c r="F70" s="24" t="s">
        <v>3857</v>
      </c>
      <c r="G70" s="24" t="s">
        <v>3883</v>
      </c>
      <c r="H70" s="24" t="s">
        <v>3884</v>
      </c>
      <c r="I70" s="25">
        <v>400441</v>
      </c>
      <c r="J70" s="24" t="s">
        <v>82</v>
      </c>
      <c r="K70" s="25">
        <v>2501715518</v>
      </c>
      <c r="L70" s="26">
        <v>3</v>
      </c>
      <c r="M70" s="26">
        <v>3</v>
      </c>
      <c r="N70" s="25">
        <v>100011111</v>
      </c>
      <c r="O70" s="27">
        <v>47834</v>
      </c>
      <c r="P70" s="27">
        <v>46009</v>
      </c>
      <c r="Q70" s="23">
        <v>46067.399525462963</v>
      </c>
    </row>
    <row r="71" s="2" customFormat="1" ht="25">
      <c r="A71" s="16" t="s">
        <v>15</v>
      </c>
      <c r="B71" s="16" t="s">
        <v>16</v>
      </c>
      <c r="C71" s="17">
        <v>46065.619363425925</v>
      </c>
      <c r="D71" s="18" t="s">
        <v>3856</v>
      </c>
      <c r="E71" s="19">
        <v>2409717449</v>
      </c>
      <c r="F71" s="18" t="s">
        <v>3857</v>
      </c>
      <c r="G71" s="18" t="s">
        <v>3883</v>
      </c>
      <c r="H71" s="18" t="s">
        <v>3885</v>
      </c>
      <c r="I71" s="19">
        <v>400441</v>
      </c>
      <c r="J71" s="18" t="s">
        <v>82</v>
      </c>
      <c r="K71" s="19">
        <v>2501715519</v>
      </c>
      <c r="L71" s="20">
        <v>1</v>
      </c>
      <c r="M71" s="20">
        <v>1</v>
      </c>
      <c r="N71" s="19">
        <v>100011111</v>
      </c>
      <c r="O71" s="21">
        <v>47834</v>
      </c>
      <c r="P71" s="21">
        <v>46009</v>
      </c>
      <c r="Q71" s="17">
        <v>46067.399525462963</v>
      </c>
    </row>
    <row r="72" s="2" customFormat="1" ht="25">
      <c r="A72" s="22" t="s">
        <v>15</v>
      </c>
      <c r="B72" s="22" t="s">
        <v>16</v>
      </c>
      <c r="C72" s="23">
        <v>46065.619363425925</v>
      </c>
      <c r="D72" s="24" t="s">
        <v>3856</v>
      </c>
      <c r="E72" s="25">
        <v>2409717449</v>
      </c>
      <c r="F72" s="24" t="s">
        <v>3857</v>
      </c>
      <c r="G72" s="24" t="s">
        <v>3883</v>
      </c>
      <c r="H72" s="24" t="s">
        <v>3885</v>
      </c>
      <c r="I72" s="25">
        <v>400441</v>
      </c>
      <c r="J72" s="24" t="s">
        <v>82</v>
      </c>
      <c r="K72" s="25">
        <v>2501715519</v>
      </c>
      <c r="L72" s="26">
        <v>4</v>
      </c>
      <c r="M72" s="26">
        <v>4</v>
      </c>
      <c r="N72" s="25">
        <v>100011111</v>
      </c>
      <c r="O72" s="27">
        <v>47834</v>
      </c>
      <c r="P72" s="27">
        <v>46009</v>
      </c>
      <c r="Q72" s="23">
        <v>46067.399525462963</v>
      </c>
    </row>
    <row r="73" s="2" customFormat="1" ht="25">
      <c r="A73" s="16" t="s">
        <v>15</v>
      </c>
      <c r="B73" s="16" t="s">
        <v>16</v>
      </c>
      <c r="C73" s="17">
        <v>46065.619363425925</v>
      </c>
      <c r="D73" s="18" t="s">
        <v>3856</v>
      </c>
      <c r="E73" s="19">
        <v>2409717449</v>
      </c>
      <c r="F73" s="18" t="s">
        <v>3857</v>
      </c>
      <c r="G73" s="18" t="s">
        <v>3883</v>
      </c>
      <c r="H73" s="18" t="s">
        <v>3885</v>
      </c>
      <c r="I73" s="19">
        <v>400441</v>
      </c>
      <c r="J73" s="18" t="s">
        <v>82</v>
      </c>
      <c r="K73" s="19">
        <v>2501715519</v>
      </c>
      <c r="L73" s="20">
        <v>2</v>
      </c>
      <c r="M73" s="20">
        <v>2</v>
      </c>
      <c r="N73" s="19">
        <v>100011111</v>
      </c>
      <c r="O73" s="21">
        <v>47834</v>
      </c>
      <c r="P73" s="21">
        <v>46009</v>
      </c>
      <c r="Q73" s="17">
        <v>46067.399525462963</v>
      </c>
    </row>
    <row r="74" s="2" customFormat="1" ht="25">
      <c r="A74" s="22" t="s">
        <v>15</v>
      </c>
      <c r="B74" s="22" t="s">
        <v>16</v>
      </c>
      <c r="C74" s="23">
        <v>46065.619363425925</v>
      </c>
      <c r="D74" s="24" t="s">
        <v>3856</v>
      </c>
      <c r="E74" s="25">
        <v>2409717450</v>
      </c>
      <c r="F74" s="24" t="s">
        <v>3857</v>
      </c>
      <c r="G74" s="24" t="s">
        <v>3883</v>
      </c>
      <c r="H74" s="24" t="s">
        <v>3886</v>
      </c>
      <c r="I74" s="25">
        <v>400441</v>
      </c>
      <c r="J74" s="24" t="s">
        <v>82</v>
      </c>
      <c r="K74" s="25">
        <v>2501715520</v>
      </c>
      <c r="L74" s="26">
        <v>2</v>
      </c>
      <c r="M74" s="26">
        <v>2</v>
      </c>
      <c r="N74" s="25">
        <v>100011111</v>
      </c>
      <c r="O74" s="27">
        <v>47834</v>
      </c>
      <c r="P74" s="27">
        <v>46009</v>
      </c>
      <c r="Q74" s="23">
        <v>46067.399525462963</v>
      </c>
    </row>
    <row r="75" s="2" customFormat="1" ht="25">
      <c r="A75" s="16" t="s">
        <v>15</v>
      </c>
      <c r="B75" s="16" t="s">
        <v>16</v>
      </c>
      <c r="C75" s="17">
        <v>46065.619363425925</v>
      </c>
      <c r="D75" s="18" t="s">
        <v>3856</v>
      </c>
      <c r="E75" s="19">
        <v>2409717450</v>
      </c>
      <c r="F75" s="18" t="s">
        <v>3857</v>
      </c>
      <c r="G75" s="18" t="s">
        <v>3883</v>
      </c>
      <c r="H75" s="18" t="s">
        <v>3886</v>
      </c>
      <c r="I75" s="19">
        <v>400441</v>
      </c>
      <c r="J75" s="18" t="s">
        <v>82</v>
      </c>
      <c r="K75" s="19">
        <v>2501715520</v>
      </c>
      <c r="L75" s="20">
        <v>4</v>
      </c>
      <c r="M75" s="20">
        <v>4</v>
      </c>
      <c r="N75" s="19">
        <v>100011111</v>
      </c>
      <c r="O75" s="21">
        <v>47834</v>
      </c>
      <c r="P75" s="21">
        <v>46009</v>
      </c>
      <c r="Q75" s="17">
        <v>46067.399525462963</v>
      </c>
    </row>
    <row r="76" s="2" customFormat="1" ht="25">
      <c r="A76" s="22" t="s">
        <v>15</v>
      </c>
      <c r="B76" s="22" t="s">
        <v>16</v>
      </c>
      <c r="C76" s="23">
        <v>46065.619363425925</v>
      </c>
      <c r="D76" s="24" t="s">
        <v>3856</v>
      </c>
      <c r="E76" s="25">
        <v>2409717451</v>
      </c>
      <c r="F76" s="24" t="s">
        <v>3857</v>
      </c>
      <c r="G76" s="24" t="s">
        <v>3883</v>
      </c>
      <c r="H76" s="24" t="s">
        <v>3887</v>
      </c>
      <c r="I76" s="25">
        <v>400441</v>
      </c>
      <c r="J76" s="24" t="s">
        <v>82</v>
      </c>
      <c r="K76" s="25">
        <v>2501715521</v>
      </c>
      <c r="L76" s="26">
        <v>4</v>
      </c>
      <c r="M76" s="26">
        <v>4</v>
      </c>
      <c r="N76" s="25">
        <v>100011111</v>
      </c>
      <c r="O76" s="27">
        <v>47834</v>
      </c>
      <c r="P76" s="27">
        <v>46009</v>
      </c>
      <c r="Q76" s="23">
        <v>46067.399525462963</v>
      </c>
    </row>
    <row r="77" s="2" customFormat="1" ht="25">
      <c r="A77" s="16" t="s">
        <v>15</v>
      </c>
      <c r="B77" s="16" t="s">
        <v>16</v>
      </c>
      <c r="C77" s="17">
        <v>46065.619363425925</v>
      </c>
      <c r="D77" s="18" t="s">
        <v>3856</v>
      </c>
      <c r="E77" s="19">
        <v>2409717451</v>
      </c>
      <c r="F77" s="18" t="s">
        <v>3857</v>
      </c>
      <c r="G77" s="18" t="s">
        <v>3883</v>
      </c>
      <c r="H77" s="18" t="s">
        <v>3887</v>
      </c>
      <c r="I77" s="19">
        <v>400441</v>
      </c>
      <c r="J77" s="18" t="s">
        <v>82</v>
      </c>
      <c r="K77" s="19">
        <v>2501715521</v>
      </c>
      <c r="L77" s="20">
        <v>2</v>
      </c>
      <c r="M77" s="20">
        <v>2</v>
      </c>
      <c r="N77" s="19">
        <v>100011111</v>
      </c>
      <c r="O77" s="21">
        <v>47834</v>
      </c>
      <c r="P77" s="21">
        <v>46009</v>
      </c>
      <c r="Q77" s="17">
        <v>46067.399525462963</v>
      </c>
    </row>
    <row r="78" s="2" customFormat="1" ht="25">
      <c r="A78" s="22" t="s">
        <v>15</v>
      </c>
      <c r="B78" s="22" t="s">
        <v>16</v>
      </c>
      <c r="C78" s="23">
        <v>46065.619374999995</v>
      </c>
      <c r="D78" s="24" t="s">
        <v>3856</v>
      </c>
      <c r="E78" s="25">
        <v>2409717452</v>
      </c>
      <c r="F78" s="24" t="s">
        <v>3857</v>
      </c>
      <c r="G78" s="24" t="s">
        <v>3883</v>
      </c>
      <c r="H78" s="24" t="s">
        <v>3888</v>
      </c>
      <c r="I78" s="25">
        <v>400441</v>
      </c>
      <c r="J78" s="24" t="s">
        <v>82</v>
      </c>
      <c r="K78" s="25">
        <v>2501715522</v>
      </c>
      <c r="L78" s="26">
        <v>2</v>
      </c>
      <c r="M78" s="26">
        <v>2</v>
      </c>
      <c r="N78" s="25">
        <v>100011111</v>
      </c>
      <c r="O78" s="27">
        <v>47834</v>
      </c>
      <c r="P78" s="27">
        <v>46009</v>
      </c>
      <c r="Q78" s="23">
        <v>46067.399525462963</v>
      </c>
    </row>
    <row r="79" s="2" customFormat="1" ht="25">
      <c r="A79" s="16" t="s">
        <v>15</v>
      </c>
      <c r="B79" s="16" t="s">
        <v>16</v>
      </c>
      <c r="C79" s="17">
        <v>46065.619374999995</v>
      </c>
      <c r="D79" s="18" t="s">
        <v>3856</v>
      </c>
      <c r="E79" s="19">
        <v>2409717453</v>
      </c>
      <c r="F79" s="18" t="s">
        <v>3857</v>
      </c>
      <c r="G79" s="18" t="s">
        <v>3883</v>
      </c>
      <c r="H79" s="18" t="s">
        <v>3889</v>
      </c>
      <c r="I79" s="19">
        <v>400441</v>
      </c>
      <c r="J79" s="18" t="s">
        <v>82</v>
      </c>
      <c r="K79" s="19">
        <v>2501715523</v>
      </c>
      <c r="L79" s="20">
        <v>2</v>
      </c>
      <c r="M79" s="20">
        <v>2</v>
      </c>
      <c r="N79" s="19">
        <v>100011111</v>
      </c>
      <c r="O79" s="21">
        <v>47834</v>
      </c>
      <c r="P79" s="21">
        <v>46009</v>
      </c>
      <c r="Q79" s="17">
        <v>46067.399525462963</v>
      </c>
    </row>
    <row r="80" s="2" customFormat="1" ht="25">
      <c r="A80" s="22" t="s">
        <v>111</v>
      </c>
      <c r="B80" s="22" t="s">
        <v>16</v>
      </c>
      <c r="C80" s="23">
        <v>46065.668414351851</v>
      </c>
      <c r="D80" s="24" t="s">
        <v>3856</v>
      </c>
      <c r="E80" s="25">
        <v>2409717428</v>
      </c>
      <c r="F80" s="24" t="s">
        <v>3857</v>
      </c>
      <c r="G80" s="24" t="s">
        <v>3872</v>
      </c>
      <c r="H80" s="24" t="s">
        <v>111</v>
      </c>
      <c r="I80" s="25">
        <v>400441</v>
      </c>
      <c r="J80" s="24" t="s">
        <v>82</v>
      </c>
      <c r="K80" s="25">
        <v>2501715496</v>
      </c>
      <c r="L80" s="26">
        <v>4</v>
      </c>
      <c r="M80" s="26">
        <v>4</v>
      </c>
      <c r="N80" s="25">
        <v>100011111</v>
      </c>
      <c r="O80" s="27">
        <v>47838</v>
      </c>
      <c r="P80" s="27">
        <v>46013</v>
      </c>
      <c r="Q80" s="23">
        <v>46067.375590277778</v>
      </c>
    </row>
    <row r="81" s="2" customFormat="1" ht="25">
      <c r="A81" s="16" t="s">
        <v>111</v>
      </c>
      <c r="B81" s="16" t="s">
        <v>16</v>
      </c>
      <c r="C81" s="17">
        <v>46065.668287037035</v>
      </c>
      <c r="D81" s="18" t="s">
        <v>3856</v>
      </c>
      <c r="E81" s="19">
        <v>2409717428</v>
      </c>
      <c r="F81" s="18" t="s">
        <v>3857</v>
      </c>
      <c r="G81" s="18" t="s">
        <v>3872</v>
      </c>
      <c r="H81" s="18" t="s">
        <v>111</v>
      </c>
      <c r="I81" s="19">
        <v>400919</v>
      </c>
      <c r="J81" s="18" t="s">
        <v>422</v>
      </c>
      <c r="K81" s="19">
        <v>2501715496</v>
      </c>
      <c r="L81" s="20">
        <v>24</v>
      </c>
      <c r="M81" s="20">
        <v>24</v>
      </c>
      <c r="N81" s="19">
        <v>153000046</v>
      </c>
      <c r="O81" s="21">
        <v>47869</v>
      </c>
      <c r="P81" s="21">
        <v>46044</v>
      </c>
      <c r="Q81" s="17">
        <v>46067.375590277778</v>
      </c>
    </row>
    <row r="82" s="2" customFormat="1" ht="25">
      <c r="A82" s="22" t="s">
        <v>111</v>
      </c>
      <c r="B82" s="22" t="s">
        <v>16</v>
      </c>
      <c r="C82" s="23">
        <v>46065.668287037035</v>
      </c>
      <c r="D82" s="24" t="s">
        <v>3856</v>
      </c>
      <c r="E82" s="25">
        <v>2409717428</v>
      </c>
      <c r="F82" s="24" t="s">
        <v>3857</v>
      </c>
      <c r="G82" s="24" t="s">
        <v>3872</v>
      </c>
      <c r="H82" s="24" t="s">
        <v>111</v>
      </c>
      <c r="I82" s="25">
        <v>400919</v>
      </c>
      <c r="J82" s="24" t="s">
        <v>422</v>
      </c>
      <c r="K82" s="25">
        <v>2501715496</v>
      </c>
      <c r="L82" s="26">
        <v>24</v>
      </c>
      <c r="M82" s="26">
        <v>24</v>
      </c>
      <c r="N82" s="25">
        <v>153000046</v>
      </c>
      <c r="O82" s="27">
        <v>47869</v>
      </c>
      <c r="P82" s="27">
        <v>46044</v>
      </c>
      <c r="Q82" s="23">
        <v>46067.375590277778</v>
      </c>
    </row>
    <row r="83" s="2" customFormat="1" ht="25">
      <c r="A83" s="16" t="s">
        <v>111</v>
      </c>
      <c r="B83" s="16" t="s">
        <v>16</v>
      </c>
      <c r="C83" s="17">
        <v>46065.668287037035</v>
      </c>
      <c r="D83" s="18" t="s">
        <v>3856</v>
      </c>
      <c r="E83" s="19">
        <v>2409717428</v>
      </c>
      <c r="F83" s="18" t="s">
        <v>3857</v>
      </c>
      <c r="G83" s="18" t="s">
        <v>3872</v>
      </c>
      <c r="H83" s="18" t="s">
        <v>111</v>
      </c>
      <c r="I83" s="19">
        <v>400919</v>
      </c>
      <c r="J83" s="18" t="s">
        <v>422</v>
      </c>
      <c r="K83" s="19">
        <v>2501715496</v>
      </c>
      <c r="L83" s="20">
        <v>7</v>
      </c>
      <c r="M83" s="20">
        <v>7</v>
      </c>
      <c r="N83" s="19">
        <v>153000046</v>
      </c>
      <c r="O83" s="21">
        <v>47869</v>
      </c>
      <c r="P83" s="21">
        <v>46044</v>
      </c>
      <c r="Q83" s="17">
        <v>46067.375590277778</v>
      </c>
    </row>
    <row r="84" s="2" customFormat="1" ht="25">
      <c r="A84" s="22" t="s">
        <v>111</v>
      </c>
      <c r="B84" s="22" t="s">
        <v>16</v>
      </c>
      <c r="C84" s="23">
        <v>46065.668414351851</v>
      </c>
      <c r="D84" s="24" t="s">
        <v>3856</v>
      </c>
      <c r="E84" s="25">
        <v>2409717428</v>
      </c>
      <c r="F84" s="24" t="s">
        <v>3857</v>
      </c>
      <c r="G84" s="24" t="s">
        <v>3872</v>
      </c>
      <c r="H84" s="24" t="s">
        <v>111</v>
      </c>
      <c r="I84" s="25">
        <v>400441</v>
      </c>
      <c r="J84" s="24" t="s">
        <v>82</v>
      </c>
      <c r="K84" s="25">
        <v>2501715496</v>
      </c>
      <c r="L84" s="26">
        <v>3</v>
      </c>
      <c r="M84" s="26">
        <v>3</v>
      </c>
      <c r="N84" s="25">
        <v>153000045</v>
      </c>
      <c r="O84" s="27">
        <v>47838</v>
      </c>
      <c r="P84" s="27">
        <v>46013</v>
      </c>
      <c r="Q84" s="23">
        <v>46067.375590277778</v>
      </c>
    </row>
    <row r="85" s="2" customFormat="1" ht="25">
      <c r="A85" s="16" t="s">
        <v>111</v>
      </c>
      <c r="B85" s="16" t="s">
        <v>16</v>
      </c>
      <c r="C85" s="17">
        <v>46065.668414351851</v>
      </c>
      <c r="D85" s="18" t="s">
        <v>3856</v>
      </c>
      <c r="E85" s="19">
        <v>2409717428</v>
      </c>
      <c r="F85" s="18" t="s">
        <v>3857</v>
      </c>
      <c r="G85" s="18" t="s">
        <v>3872</v>
      </c>
      <c r="H85" s="18" t="s">
        <v>111</v>
      </c>
      <c r="I85" s="19">
        <v>400441</v>
      </c>
      <c r="J85" s="18" t="s">
        <v>82</v>
      </c>
      <c r="K85" s="19">
        <v>2501715496</v>
      </c>
      <c r="L85" s="20">
        <v>4</v>
      </c>
      <c r="M85" s="20">
        <v>4</v>
      </c>
      <c r="N85" s="19">
        <v>100011111</v>
      </c>
      <c r="O85" s="21">
        <v>47838</v>
      </c>
      <c r="P85" s="21">
        <v>46013</v>
      </c>
      <c r="Q85" s="17">
        <v>46067.375590277778</v>
      </c>
    </row>
    <row r="86" s="2" customFormat="1" ht="25">
      <c r="A86" s="22" t="s">
        <v>111</v>
      </c>
      <c r="B86" s="22" t="s">
        <v>16</v>
      </c>
      <c r="C86" s="23">
        <v>46065.668414351851</v>
      </c>
      <c r="D86" s="24" t="s">
        <v>3856</v>
      </c>
      <c r="E86" s="25">
        <v>2409717428</v>
      </c>
      <c r="F86" s="24" t="s">
        <v>3857</v>
      </c>
      <c r="G86" s="24" t="s">
        <v>3872</v>
      </c>
      <c r="H86" s="24" t="s">
        <v>111</v>
      </c>
      <c r="I86" s="25">
        <v>400441</v>
      </c>
      <c r="J86" s="24" t="s">
        <v>82</v>
      </c>
      <c r="K86" s="25">
        <v>2501715496</v>
      </c>
      <c r="L86" s="26">
        <v>4</v>
      </c>
      <c r="M86" s="26">
        <v>4</v>
      </c>
      <c r="N86" s="25">
        <v>100011111</v>
      </c>
      <c r="O86" s="27">
        <v>47838</v>
      </c>
      <c r="P86" s="27">
        <v>46013</v>
      </c>
      <c r="Q86" s="23">
        <v>46067.375590277778</v>
      </c>
    </row>
    <row r="87" s="2" customFormat="1" ht="25">
      <c r="A87" s="16" t="s">
        <v>111</v>
      </c>
      <c r="B87" s="16" t="s">
        <v>16</v>
      </c>
      <c r="C87" s="17">
        <v>46068.637430555551</v>
      </c>
      <c r="D87" s="18" t="s">
        <v>3856</v>
      </c>
      <c r="E87" s="19">
        <v>2409717460</v>
      </c>
      <c r="F87" s="18" t="s">
        <v>3857</v>
      </c>
      <c r="G87" s="18" t="s">
        <v>3890</v>
      </c>
      <c r="H87" s="18" t="s">
        <v>3891</v>
      </c>
      <c r="I87" s="19">
        <v>400441</v>
      </c>
      <c r="J87" s="18" t="s">
        <v>82</v>
      </c>
      <c r="K87" s="19">
        <v>2501715534</v>
      </c>
      <c r="L87" s="20">
        <v>4</v>
      </c>
      <c r="M87" s="20">
        <v>4</v>
      </c>
      <c r="N87" s="19">
        <v>100010247</v>
      </c>
      <c r="O87" s="21">
        <v>47838</v>
      </c>
      <c r="P87" s="21">
        <v>46013</v>
      </c>
      <c r="Q87" s="17">
        <v>46069.394548611112</v>
      </c>
    </row>
    <row r="88" s="2" customFormat="1" ht="25">
      <c r="A88" s="22" t="s">
        <v>111</v>
      </c>
      <c r="B88" s="22" t="s">
        <v>16</v>
      </c>
      <c r="C88" s="23">
        <v>46068.637430555551</v>
      </c>
      <c r="D88" s="24" t="s">
        <v>3856</v>
      </c>
      <c r="E88" s="25">
        <v>2409717460</v>
      </c>
      <c r="F88" s="24" t="s">
        <v>3857</v>
      </c>
      <c r="G88" s="24" t="s">
        <v>3890</v>
      </c>
      <c r="H88" s="24" t="s">
        <v>3891</v>
      </c>
      <c r="I88" s="25">
        <v>400441</v>
      </c>
      <c r="J88" s="24" t="s">
        <v>82</v>
      </c>
      <c r="K88" s="25">
        <v>2501715534</v>
      </c>
      <c r="L88" s="26">
        <v>4</v>
      </c>
      <c r="M88" s="26">
        <v>4</v>
      </c>
      <c r="N88" s="25">
        <v>153000045</v>
      </c>
      <c r="O88" s="27">
        <v>47838</v>
      </c>
      <c r="P88" s="27">
        <v>46013</v>
      </c>
      <c r="Q88" s="23">
        <v>46069.394548611112</v>
      </c>
    </row>
    <row r="89" s="2" customFormat="1" ht="25">
      <c r="A89" s="16" t="s">
        <v>111</v>
      </c>
      <c r="B89" s="16" t="s">
        <v>16</v>
      </c>
      <c r="C89" s="17">
        <v>46068.637430555551</v>
      </c>
      <c r="D89" s="18" t="s">
        <v>3856</v>
      </c>
      <c r="E89" s="19">
        <v>2409717460</v>
      </c>
      <c r="F89" s="18" t="s">
        <v>3857</v>
      </c>
      <c r="G89" s="18" t="s">
        <v>3890</v>
      </c>
      <c r="H89" s="18" t="s">
        <v>3891</v>
      </c>
      <c r="I89" s="19">
        <v>400441</v>
      </c>
      <c r="J89" s="18" t="s">
        <v>82</v>
      </c>
      <c r="K89" s="19">
        <v>2501715534</v>
      </c>
      <c r="L89" s="20">
        <v>1</v>
      </c>
      <c r="M89" s="20">
        <v>1</v>
      </c>
      <c r="N89" s="19">
        <v>153000045</v>
      </c>
      <c r="O89" s="21">
        <v>47838</v>
      </c>
      <c r="P89" s="21">
        <v>46013</v>
      </c>
      <c r="Q89" s="17">
        <v>46069.394548611112</v>
      </c>
    </row>
    <row r="90" s="2" customFormat="1" ht="25">
      <c r="A90" s="22" t="s">
        <v>111</v>
      </c>
      <c r="B90" s="22" t="s">
        <v>16</v>
      </c>
      <c r="C90" s="23">
        <v>46068.637430555551</v>
      </c>
      <c r="D90" s="24" t="s">
        <v>3856</v>
      </c>
      <c r="E90" s="25">
        <v>2409717460</v>
      </c>
      <c r="F90" s="24" t="s">
        <v>3857</v>
      </c>
      <c r="G90" s="24" t="s">
        <v>3890</v>
      </c>
      <c r="H90" s="24" t="s">
        <v>3891</v>
      </c>
      <c r="I90" s="25">
        <v>400441</v>
      </c>
      <c r="J90" s="24" t="s">
        <v>82</v>
      </c>
      <c r="K90" s="25">
        <v>2501715534</v>
      </c>
      <c r="L90" s="26">
        <v>3</v>
      </c>
      <c r="M90" s="26">
        <v>3</v>
      </c>
      <c r="N90" s="25">
        <v>153000045</v>
      </c>
      <c r="O90" s="27">
        <v>47838</v>
      </c>
      <c r="P90" s="27">
        <v>46013</v>
      </c>
      <c r="Q90" s="23">
        <v>46069.394548611112</v>
      </c>
    </row>
    <row r="91" s="2" customFormat="1" ht="62.5">
      <c r="A91" s="16" t="s">
        <v>111</v>
      </c>
      <c r="B91" s="16" t="s">
        <v>16</v>
      </c>
      <c r="C91" s="17">
        <v>46068.637430555551</v>
      </c>
      <c r="D91" s="18" t="s">
        <v>3856</v>
      </c>
      <c r="E91" s="19">
        <v>2409717465</v>
      </c>
      <c r="F91" s="18" t="s">
        <v>3857</v>
      </c>
      <c r="G91" s="18" t="s">
        <v>3892</v>
      </c>
      <c r="H91" s="18" t="s">
        <v>3893</v>
      </c>
      <c r="I91" s="19">
        <v>401072</v>
      </c>
      <c r="J91" s="18" t="s">
        <v>1314</v>
      </c>
      <c r="K91" s="19">
        <v>2501715542</v>
      </c>
      <c r="L91" s="20">
        <v>4</v>
      </c>
      <c r="M91" s="20">
        <v>4</v>
      </c>
      <c r="N91" s="19">
        <v>153000031</v>
      </c>
      <c r="O91" s="21">
        <v>47865</v>
      </c>
      <c r="P91" s="21">
        <v>46040</v>
      </c>
      <c r="Q91" s="17">
        <v>46069.392418981479</v>
      </c>
    </row>
    <row r="92" s="2" customFormat="1" ht="62.5">
      <c r="A92" s="22" t="s">
        <v>111</v>
      </c>
      <c r="B92" s="22" t="s">
        <v>16</v>
      </c>
      <c r="C92" s="23">
        <v>46068.637430555551</v>
      </c>
      <c r="D92" s="24" t="s">
        <v>3856</v>
      </c>
      <c r="E92" s="25">
        <v>2409717465</v>
      </c>
      <c r="F92" s="24" t="s">
        <v>3857</v>
      </c>
      <c r="G92" s="24" t="s">
        <v>3892</v>
      </c>
      <c r="H92" s="24" t="s">
        <v>3893</v>
      </c>
      <c r="I92" s="25">
        <v>401072</v>
      </c>
      <c r="J92" s="24" t="s">
        <v>1314</v>
      </c>
      <c r="K92" s="25">
        <v>2501715542</v>
      </c>
      <c r="L92" s="26">
        <v>3</v>
      </c>
      <c r="M92" s="26">
        <v>3</v>
      </c>
      <c r="N92" s="25">
        <v>153000031</v>
      </c>
      <c r="O92" s="27">
        <v>47865</v>
      </c>
      <c r="P92" s="27">
        <v>46040</v>
      </c>
      <c r="Q92" s="23">
        <v>46069.392418981479</v>
      </c>
    </row>
    <row r="93" s="2" customFormat="1" ht="62.5">
      <c r="A93" s="16" t="s">
        <v>111</v>
      </c>
      <c r="B93" s="16" t="s">
        <v>16</v>
      </c>
      <c r="C93" s="17">
        <v>46068.637430555551</v>
      </c>
      <c r="D93" s="18" t="s">
        <v>3856</v>
      </c>
      <c r="E93" s="19">
        <v>2409717465</v>
      </c>
      <c r="F93" s="18" t="s">
        <v>3857</v>
      </c>
      <c r="G93" s="18" t="s">
        <v>3892</v>
      </c>
      <c r="H93" s="18" t="s">
        <v>3893</v>
      </c>
      <c r="I93" s="19">
        <v>401072</v>
      </c>
      <c r="J93" s="18" t="s">
        <v>1314</v>
      </c>
      <c r="K93" s="19">
        <v>2501715542</v>
      </c>
      <c r="L93" s="20">
        <v>4</v>
      </c>
      <c r="M93" s="20">
        <v>4</v>
      </c>
      <c r="N93" s="19">
        <v>153000031</v>
      </c>
      <c r="O93" s="21">
        <v>47865</v>
      </c>
      <c r="P93" s="21">
        <v>46040</v>
      </c>
      <c r="Q93" s="17">
        <v>46069.392418981479</v>
      </c>
    </row>
    <row r="94" s="2" customFormat="1" ht="25">
      <c r="A94" s="22" t="s">
        <v>111</v>
      </c>
      <c r="B94" s="22" t="s">
        <v>16</v>
      </c>
      <c r="C94" s="23">
        <v>46068.637430555551</v>
      </c>
      <c r="D94" s="24" t="s">
        <v>3856</v>
      </c>
      <c r="E94" s="25">
        <v>2409717470</v>
      </c>
      <c r="F94" s="24" t="s">
        <v>3857</v>
      </c>
      <c r="G94" s="24" t="s">
        <v>3892</v>
      </c>
      <c r="H94" s="24" t="s">
        <v>15</v>
      </c>
      <c r="I94" s="25">
        <v>401072</v>
      </c>
      <c r="J94" s="24" t="s">
        <v>1314</v>
      </c>
      <c r="K94" s="25">
        <v>2501715549</v>
      </c>
      <c r="L94" s="26">
        <v>1</v>
      </c>
      <c r="M94" s="26">
        <v>1</v>
      </c>
      <c r="N94" s="25">
        <v>153000031</v>
      </c>
      <c r="O94" s="27">
        <v>47865</v>
      </c>
      <c r="P94" s="27">
        <v>46040</v>
      </c>
      <c r="Q94" s="23">
        <v>46069.392418981479</v>
      </c>
    </row>
    <row r="95" s="2" customFormat="1" ht="25">
      <c r="A95" s="16" t="s">
        <v>111</v>
      </c>
      <c r="B95" s="16" t="s">
        <v>16</v>
      </c>
      <c r="C95" s="17">
        <v>46068.637430555551</v>
      </c>
      <c r="D95" s="18" t="s">
        <v>3856</v>
      </c>
      <c r="E95" s="19">
        <v>2409717470</v>
      </c>
      <c r="F95" s="18" t="s">
        <v>3857</v>
      </c>
      <c r="G95" s="18" t="s">
        <v>3892</v>
      </c>
      <c r="H95" s="18" t="s">
        <v>15</v>
      </c>
      <c r="I95" s="19">
        <v>401072</v>
      </c>
      <c r="J95" s="18" t="s">
        <v>1314</v>
      </c>
      <c r="K95" s="19">
        <v>2501715549</v>
      </c>
      <c r="L95" s="20">
        <v>4</v>
      </c>
      <c r="M95" s="20">
        <v>4</v>
      </c>
      <c r="N95" s="19">
        <v>153000031</v>
      </c>
      <c r="O95" s="21">
        <v>47865</v>
      </c>
      <c r="P95" s="21">
        <v>46040</v>
      </c>
      <c r="Q95" s="17">
        <v>46069.392418981479</v>
      </c>
    </row>
    <row r="96" s="2" customFormat="1" ht="25">
      <c r="A96" s="22" t="s">
        <v>111</v>
      </c>
      <c r="B96" s="22" t="s">
        <v>16</v>
      </c>
      <c r="C96" s="23">
        <v>46068.637430555551</v>
      </c>
      <c r="D96" s="24" t="s">
        <v>3856</v>
      </c>
      <c r="E96" s="25">
        <v>2409717470</v>
      </c>
      <c r="F96" s="24" t="s">
        <v>3857</v>
      </c>
      <c r="G96" s="24" t="s">
        <v>3892</v>
      </c>
      <c r="H96" s="24" t="s">
        <v>15</v>
      </c>
      <c r="I96" s="25">
        <v>401072</v>
      </c>
      <c r="J96" s="24" t="s">
        <v>1314</v>
      </c>
      <c r="K96" s="25">
        <v>2501715549</v>
      </c>
      <c r="L96" s="26">
        <v>4</v>
      </c>
      <c r="M96" s="26">
        <v>4</v>
      </c>
      <c r="N96" s="25">
        <v>153000031</v>
      </c>
      <c r="O96" s="27">
        <v>47865</v>
      </c>
      <c r="P96" s="27">
        <v>46040</v>
      </c>
      <c r="Q96" s="23">
        <v>46069.392418981479</v>
      </c>
    </row>
    <row r="97" s="2" customFormat="1" ht="25">
      <c r="A97" s="16" t="s">
        <v>111</v>
      </c>
      <c r="B97" s="16" t="s">
        <v>16</v>
      </c>
      <c r="C97" s="17">
        <v>46068.637430555551</v>
      </c>
      <c r="D97" s="18" t="s">
        <v>3856</v>
      </c>
      <c r="E97" s="19">
        <v>2409717470</v>
      </c>
      <c r="F97" s="18" t="s">
        <v>3857</v>
      </c>
      <c r="G97" s="18" t="s">
        <v>3892</v>
      </c>
      <c r="H97" s="18" t="s">
        <v>15</v>
      </c>
      <c r="I97" s="19">
        <v>401072</v>
      </c>
      <c r="J97" s="18" t="s">
        <v>1314</v>
      </c>
      <c r="K97" s="19">
        <v>2501715549</v>
      </c>
      <c r="L97" s="20">
        <v>4</v>
      </c>
      <c r="M97" s="20">
        <v>4</v>
      </c>
      <c r="N97" s="19">
        <v>153000031</v>
      </c>
      <c r="O97" s="21">
        <v>47865</v>
      </c>
      <c r="P97" s="21">
        <v>46040</v>
      </c>
      <c r="Q97" s="17">
        <v>46069.392418981479</v>
      </c>
    </row>
    <row r="98" s="2" customFormat="1" ht="37.5">
      <c r="A98" s="22" t="s">
        <v>111</v>
      </c>
      <c r="B98" s="22" t="s">
        <v>16</v>
      </c>
      <c r="C98" s="23">
        <v>46068.640613425923</v>
      </c>
      <c r="D98" s="24" t="s">
        <v>3856</v>
      </c>
      <c r="E98" s="28" t="s">
        <v>3894</v>
      </c>
      <c r="F98" s="24" t="s">
        <v>3857</v>
      </c>
      <c r="G98" s="24" t="s">
        <v>3865</v>
      </c>
      <c r="H98" s="24" t="s">
        <v>3895</v>
      </c>
      <c r="I98" s="25">
        <v>400411</v>
      </c>
      <c r="J98" s="24" t="s">
        <v>1222</v>
      </c>
      <c r="K98" s="25">
        <v>2501715531</v>
      </c>
      <c r="L98" s="26">
        <v>4</v>
      </c>
      <c r="M98" s="26">
        <v>4</v>
      </c>
      <c r="N98" s="25">
        <v>153000011</v>
      </c>
      <c r="O98" s="27">
        <v>47858</v>
      </c>
      <c r="P98" s="27">
        <v>46033</v>
      </c>
      <c r="Q98" s="23">
        <v>46069.391817129625</v>
      </c>
    </row>
    <row r="99" s="2" customFormat="1" ht="37.5">
      <c r="A99" s="16" t="s">
        <v>111</v>
      </c>
      <c r="B99" s="16" t="s">
        <v>16</v>
      </c>
      <c r="C99" s="17">
        <v>46068.640613425923</v>
      </c>
      <c r="D99" s="18" t="s">
        <v>3856</v>
      </c>
      <c r="E99" s="29" t="s">
        <v>3894</v>
      </c>
      <c r="F99" s="18" t="s">
        <v>3857</v>
      </c>
      <c r="G99" s="18" t="s">
        <v>3865</v>
      </c>
      <c r="H99" s="18" t="s">
        <v>3895</v>
      </c>
      <c r="I99" s="19">
        <v>400411</v>
      </c>
      <c r="J99" s="18" t="s">
        <v>1222</v>
      </c>
      <c r="K99" s="19">
        <v>2501715531</v>
      </c>
      <c r="L99" s="20">
        <v>4</v>
      </c>
      <c r="M99" s="20">
        <v>4</v>
      </c>
      <c r="N99" s="19">
        <v>153000011</v>
      </c>
      <c r="O99" s="21">
        <v>47858</v>
      </c>
      <c r="P99" s="21">
        <v>46033</v>
      </c>
      <c r="Q99" s="17">
        <v>46069.391817129625</v>
      </c>
    </row>
    <row r="100" s="2" customFormat="1" ht="37.5">
      <c r="A100" s="22" t="s">
        <v>111</v>
      </c>
      <c r="B100" s="22" t="s">
        <v>16</v>
      </c>
      <c r="C100" s="23">
        <v>46068.640613425923</v>
      </c>
      <c r="D100" s="24" t="s">
        <v>3856</v>
      </c>
      <c r="E100" s="28" t="s">
        <v>3894</v>
      </c>
      <c r="F100" s="24" t="s">
        <v>3857</v>
      </c>
      <c r="G100" s="24" t="s">
        <v>3865</v>
      </c>
      <c r="H100" s="24" t="s">
        <v>3895</v>
      </c>
      <c r="I100" s="25">
        <v>400411</v>
      </c>
      <c r="J100" s="24" t="s">
        <v>1222</v>
      </c>
      <c r="K100" s="25">
        <v>2501715531</v>
      </c>
      <c r="L100" s="26">
        <v>1</v>
      </c>
      <c r="M100" s="26">
        <v>1</v>
      </c>
      <c r="N100" s="25">
        <v>153000011</v>
      </c>
      <c r="O100" s="27">
        <v>47858</v>
      </c>
      <c r="P100" s="27">
        <v>46033</v>
      </c>
      <c r="Q100" s="23">
        <v>46069.391817129625</v>
      </c>
    </row>
    <row r="101" s="2" customFormat="1" ht="37.5">
      <c r="A101" s="16" t="s">
        <v>111</v>
      </c>
      <c r="B101" s="16" t="s">
        <v>16</v>
      </c>
      <c r="C101" s="17">
        <v>46068.640613425923</v>
      </c>
      <c r="D101" s="18" t="s">
        <v>3856</v>
      </c>
      <c r="E101" s="29" t="s">
        <v>3894</v>
      </c>
      <c r="F101" s="18" t="s">
        <v>3857</v>
      </c>
      <c r="G101" s="18" t="s">
        <v>3865</v>
      </c>
      <c r="H101" s="18" t="s">
        <v>3895</v>
      </c>
      <c r="I101" s="19">
        <v>400411</v>
      </c>
      <c r="J101" s="18" t="s">
        <v>1222</v>
      </c>
      <c r="K101" s="19">
        <v>2501715531</v>
      </c>
      <c r="L101" s="20">
        <v>4</v>
      </c>
      <c r="M101" s="20">
        <v>4</v>
      </c>
      <c r="N101" s="19">
        <v>153000011</v>
      </c>
      <c r="O101" s="21">
        <v>47858</v>
      </c>
      <c r="P101" s="21">
        <v>46033</v>
      </c>
      <c r="Q101" s="17">
        <v>46069.391817129625</v>
      </c>
    </row>
    <row r="102" s="2" customFormat="1" ht="25">
      <c r="A102" s="22" t="s">
        <v>15</v>
      </c>
      <c r="B102" s="22" t="s">
        <v>16</v>
      </c>
      <c r="C102" s="23">
        <v>46068.671817129631</v>
      </c>
      <c r="D102" s="24" t="s">
        <v>3856</v>
      </c>
      <c r="E102" s="25">
        <v>2409717457</v>
      </c>
      <c r="F102" s="24" t="s">
        <v>3857</v>
      </c>
      <c r="G102" s="24" t="s">
        <v>3879</v>
      </c>
      <c r="H102" s="24" t="s">
        <v>15</v>
      </c>
      <c r="I102" s="25">
        <v>400441</v>
      </c>
      <c r="J102" s="24" t="s">
        <v>82</v>
      </c>
      <c r="K102" s="25">
        <v>2501715529</v>
      </c>
      <c r="L102" s="26">
        <v>4</v>
      </c>
      <c r="M102" s="26">
        <v>4</v>
      </c>
      <c r="N102" s="25">
        <v>100011111</v>
      </c>
      <c r="O102" s="27">
        <v>47834</v>
      </c>
      <c r="P102" s="27">
        <v>46009</v>
      </c>
      <c r="Q102" s="23">
        <v>46069.434571759259</v>
      </c>
    </row>
    <row r="103" s="2" customFormat="1" ht="25">
      <c r="A103" s="16" t="s">
        <v>15</v>
      </c>
      <c r="B103" s="16" t="s">
        <v>16</v>
      </c>
      <c r="C103" s="17">
        <v>46068.671817129631</v>
      </c>
      <c r="D103" s="18" t="s">
        <v>3856</v>
      </c>
      <c r="E103" s="19">
        <v>2409717457</v>
      </c>
      <c r="F103" s="18" t="s">
        <v>3857</v>
      </c>
      <c r="G103" s="18" t="s">
        <v>3879</v>
      </c>
      <c r="H103" s="18" t="s">
        <v>15</v>
      </c>
      <c r="I103" s="19">
        <v>400441</v>
      </c>
      <c r="J103" s="18" t="s">
        <v>82</v>
      </c>
      <c r="K103" s="19">
        <v>2501715529</v>
      </c>
      <c r="L103" s="20">
        <v>4</v>
      </c>
      <c r="M103" s="20">
        <v>4</v>
      </c>
      <c r="N103" s="19">
        <v>100011111</v>
      </c>
      <c r="O103" s="21">
        <v>47834</v>
      </c>
      <c r="P103" s="21">
        <v>46009</v>
      </c>
      <c r="Q103" s="17">
        <v>46069.434571759259</v>
      </c>
    </row>
    <row r="104" s="2" customFormat="1" ht="25">
      <c r="A104" s="22" t="s">
        <v>15</v>
      </c>
      <c r="B104" s="22" t="s">
        <v>16</v>
      </c>
      <c r="C104" s="23">
        <v>46068.671817129631</v>
      </c>
      <c r="D104" s="24" t="s">
        <v>3856</v>
      </c>
      <c r="E104" s="25">
        <v>2409717457</v>
      </c>
      <c r="F104" s="24" t="s">
        <v>3857</v>
      </c>
      <c r="G104" s="24" t="s">
        <v>3879</v>
      </c>
      <c r="H104" s="24" t="s">
        <v>15</v>
      </c>
      <c r="I104" s="25">
        <v>400441</v>
      </c>
      <c r="J104" s="24" t="s">
        <v>82</v>
      </c>
      <c r="K104" s="25">
        <v>2501715529</v>
      </c>
      <c r="L104" s="26">
        <v>4</v>
      </c>
      <c r="M104" s="26">
        <v>4</v>
      </c>
      <c r="N104" s="25">
        <v>100011111</v>
      </c>
      <c r="O104" s="27">
        <v>47834</v>
      </c>
      <c r="P104" s="27">
        <v>46009</v>
      </c>
      <c r="Q104" s="23">
        <v>46069.434571759259</v>
      </c>
    </row>
    <row r="105" s="2" customFormat="1" ht="25">
      <c r="A105" s="16" t="s">
        <v>15</v>
      </c>
      <c r="B105" s="16" t="s">
        <v>16</v>
      </c>
      <c r="C105" s="17">
        <v>46068.671817129631</v>
      </c>
      <c r="D105" s="18" t="s">
        <v>3856</v>
      </c>
      <c r="E105" s="19">
        <v>2409717457</v>
      </c>
      <c r="F105" s="18" t="s">
        <v>3857</v>
      </c>
      <c r="G105" s="18" t="s">
        <v>3879</v>
      </c>
      <c r="H105" s="18" t="s">
        <v>15</v>
      </c>
      <c r="I105" s="19">
        <v>400441</v>
      </c>
      <c r="J105" s="18" t="s">
        <v>82</v>
      </c>
      <c r="K105" s="19">
        <v>2501715529</v>
      </c>
      <c r="L105" s="20">
        <v>1</v>
      </c>
      <c r="M105" s="20">
        <v>1</v>
      </c>
      <c r="N105" s="19">
        <v>100011111</v>
      </c>
      <c r="O105" s="21">
        <v>47834</v>
      </c>
      <c r="P105" s="21">
        <v>46009</v>
      </c>
      <c r="Q105" s="17">
        <v>46069.434571759259</v>
      </c>
    </row>
    <row r="106" s="2" customFormat="1">
      <c r="A106" s="22" t="s">
        <v>1402</v>
      </c>
      <c r="B106" s="22" t="s">
        <v>16</v>
      </c>
      <c r="C106" s="23">
        <v>46070.381863425922</v>
      </c>
      <c r="D106" s="24" t="s">
        <v>3856</v>
      </c>
      <c r="E106" s="25">
        <v>2409717315</v>
      </c>
      <c r="F106" s="24" t="s">
        <v>3857</v>
      </c>
      <c r="G106" s="24" t="s">
        <v>3896</v>
      </c>
      <c r="H106" s="24" t="s">
        <v>1402</v>
      </c>
      <c r="I106" s="25">
        <v>400426</v>
      </c>
      <c r="J106" s="24" t="s">
        <v>833</v>
      </c>
      <c r="K106" s="25">
        <v>2501715564</v>
      </c>
      <c r="L106" s="26">
        <v>24</v>
      </c>
      <c r="M106" s="26">
        <v>24</v>
      </c>
      <c r="N106" s="25">
        <v>100010992</v>
      </c>
      <c r="O106" s="27">
        <v>47824</v>
      </c>
      <c r="P106" s="27">
        <v>45999</v>
      </c>
      <c r="Q106" s="23">
        <v>46070.646145833329</v>
      </c>
    </row>
    <row r="107" s="2" customFormat="1">
      <c r="A107" s="16" t="s">
        <v>1402</v>
      </c>
      <c r="B107" s="16" t="s">
        <v>16</v>
      </c>
      <c r="C107" s="17">
        <v>46070.381863425922</v>
      </c>
      <c r="D107" s="18" t="s">
        <v>3856</v>
      </c>
      <c r="E107" s="19">
        <v>2409717315</v>
      </c>
      <c r="F107" s="18" t="s">
        <v>3857</v>
      </c>
      <c r="G107" s="18" t="s">
        <v>3896</v>
      </c>
      <c r="H107" s="18" t="s">
        <v>1402</v>
      </c>
      <c r="I107" s="19">
        <v>400426</v>
      </c>
      <c r="J107" s="18" t="s">
        <v>833</v>
      </c>
      <c r="K107" s="19">
        <v>2501715564</v>
      </c>
      <c r="L107" s="20">
        <v>24</v>
      </c>
      <c r="M107" s="20">
        <v>24</v>
      </c>
      <c r="N107" s="19">
        <v>100011005</v>
      </c>
      <c r="O107" s="21">
        <v>47823</v>
      </c>
      <c r="P107" s="21">
        <v>45998</v>
      </c>
      <c r="Q107" s="17">
        <v>46070.646145833329</v>
      </c>
    </row>
    <row r="108" s="2" customFormat="1">
      <c r="A108" s="22" t="s">
        <v>1402</v>
      </c>
      <c r="B108" s="22" t="s">
        <v>16</v>
      </c>
      <c r="C108" s="23">
        <v>46070.381863425922</v>
      </c>
      <c r="D108" s="24" t="s">
        <v>3856</v>
      </c>
      <c r="E108" s="25">
        <v>2409717315</v>
      </c>
      <c r="F108" s="24" t="s">
        <v>3857</v>
      </c>
      <c r="G108" s="24" t="s">
        <v>3896</v>
      </c>
      <c r="H108" s="24" t="s">
        <v>1402</v>
      </c>
      <c r="I108" s="25">
        <v>400426</v>
      </c>
      <c r="J108" s="24" t="s">
        <v>833</v>
      </c>
      <c r="K108" s="25">
        <v>2501715564</v>
      </c>
      <c r="L108" s="26">
        <v>24</v>
      </c>
      <c r="M108" s="26">
        <v>24</v>
      </c>
      <c r="N108" s="25">
        <v>100011005</v>
      </c>
      <c r="O108" s="27">
        <v>47823</v>
      </c>
      <c r="P108" s="27">
        <v>45998</v>
      </c>
      <c r="Q108" s="23">
        <v>46070.646145833329</v>
      </c>
    </row>
    <row r="109" s="2" customFormat="1">
      <c r="A109" s="16" t="s">
        <v>1402</v>
      </c>
      <c r="B109" s="16" t="s">
        <v>16</v>
      </c>
      <c r="C109" s="17">
        <v>46070.381863425922</v>
      </c>
      <c r="D109" s="18" t="s">
        <v>3856</v>
      </c>
      <c r="E109" s="19">
        <v>2409717315</v>
      </c>
      <c r="F109" s="18" t="s">
        <v>3857</v>
      </c>
      <c r="G109" s="18" t="s">
        <v>3896</v>
      </c>
      <c r="H109" s="18" t="s">
        <v>1402</v>
      </c>
      <c r="I109" s="19">
        <v>400426</v>
      </c>
      <c r="J109" s="18" t="s">
        <v>833</v>
      </c>
      <c r="K109" s="19">
        <v>2501715564</v>
      </c>
      <c r="L109" s="20">
        <v>24</v>
      </c>
      <c r="M109" s="20">
        <v>24</v>
      </c>
      <c r="N109" s="19">
        <v>100011005</v>
      </c>
      <c r="O109" s="21">
        <v>47823</v>
      </c>
      <c r="P109" s="21">
        <v>45998</v>
      </c>
      <c r="Q109" s="17">
        <v>46070.646145833329</v>
      </c>
    </row>
    <row r="110" s="2" customFormat="1">
      <c r="A110" s="22" t="s">
        <v>1402</v>
      </c>
      <c r="B110" s="22" t="s">
        <v>16</v>
      </c>
      <c r="C110" s="23">
        <v>46070.381863425922</v>
      </c>
      <c r="D110" s="24" t="s">
        <v>3856</v>
      </c>
      <c r="E110" s="25">
        <v>2409717315</v>
      </c>
      <c r="F110" s="24" t="s">
        <v>3857</v>
      </c>
      <c r="G110" s="24" t="s">
        <v>3896</v>
      </c>
      <c r="H110" s="24" t="s">
        <v>1402</v>
      </c>
      <c r="I110" s="25">
        <v>400426</v>
      </c>
      <c r="J110" s="24" t="s">
        <v>833</v>
      </c>
      <c r="K110" s="25">
        <v>2501715564</v>
      </c>
      <c r="L110" s="26">
        <v>24</v>
      </c>
      <c r="M110" s="26">
        <v>24</v>
      </c>
      <c r="N110" s="25">
        <v>100011006</v>
      </c>
      <c r="O110" s="27">
        <v>47823</v>
      </c>
      <c r="P110" s="27">
        <v>45998</v>
      </c>
      <c r="Q110" s="23">
        <v>46070.646145833329</v>
      </c>
    </row>
    <row r="111" s="2" customFormat="1">
      <c r="A111" s="16" t="s">
        <v>1402</v>
      </c>
      <c r="B111" s="16" t="s">
        <v>16</v>
      </c>
      <c r="C111" s="17">
        <v>46070.381863425922</v>
      </c>
      <c r="D111" s="18" t="s">
        <v>3856</v>
      </c>
      <c r="E111" s="19">
        <v>2409717315</v>
      </c>
      <c r="F111" s="18" t="s">
        <v>3857</v>
      </c>
      <c r="G111" s="18" t="s">
        <v>3896</v>
      </c>
      <c r="H111" s="18" t="s">
        <v>1402</v>
      </c>
      <c r="I111" s="19">
        <v>400426</v>
      </c>
      <c r="J111" s="18" t="s">
        <v>833</v>
      </c>
      <c r="K111" s="19">
        <v>2501715564</v>
      </c>
      <c r="L111" s="20">
        <v>24</v>
      </c>
      <c r="M111" s="20">
        <v>24</v>
      </c>
      <c r="N111" s="19">
        <v>100011006</v>
      </c>
      <c r="O111" s="21">
        <v>47823</v>
      </c>
      <c r="P111" s="21">
        <v>45998</v>
      </c>
      <c r="Q111" s="17">
        <v>46070.646145833329</v>
      </c>
    </row>
    <row r="112" s="2" customFormat="1">
      <c r="A112" s="22" t="s">
        <v>1402</v>
      </c>
      <c r="B112" s="22" t="s">
        <v>16</v>
      </c>
      <c r="C112" s="23">
        <v>46070.381863425922</v>
      </c>
      <c r="D112" s="24" t="s">
        <v>3856</v>
      </c>
      <c r="E112" s="25">
        <v>2409717315</v>
      </c>
      <c r="F112" s="24" t="s">
        <v>3857</v>
      </c>
      <c r="G112" s="24" t="s">
        <v>3896</v>
      </c>
      <c r="H112" s="24" t="s">
        <v>1402</v>
      </c>
      <c r="I112" s="25">
        <v>400426</v>
      </c>
      <c r="J112" s="24" t="s">
        <v>833</v>
      </c>
      <c r="K112" s="25">
        <v>2501715564</v>
      </c>
      <c r="L112" s="26">
        <v>24</v>
      </c>
      <c r="M112" s="26">
        <v>24</v>
      </c>
      <c r="N112" s="25">
        <v>100011006</v>
      </c>
      <c r="O112" s="27">
        <v>47823</v>
      </c>
      <c r="P112" s="27">
        <v>45998</v>
      </c>
      <c r="Q112" s="23">
        <v>46070.646145833329</v>
      </c>
    </row>
    <row r="113" s="2" customFormat="1">
      <c r="A113" s="16" t="s">
        <v>1402</v>
      </c>
      <c r="B113" s="16" t="s">
        <v>16</v>
      </c>
      <c r="C113" s="17">
        <v>46070.381863425922</v>
      </c>
      <c r="D113" s="18" t="s">
        <v>3856</v>
      </c>
      <c r="E113" s="19">
        <v>2409717315</v>
      </c>
      <c r="F113" s="18" t="s">
        <v>3857</v>
      </c>
      <c r="G113" s="18" t="s">
        <v>3896</v>
      </c>
      <c r="H113" s="18" t="s">
        <v>1402</v>
      </c>
      <c r="I113" s="19">
        <v>400426</v>
      </c>
      <c r="J113" s="18" t="s">
        <v>833</v>
      </c>
      <c r="K113" s="19">
        <v>2501715564</v>
      </c>
      <c r="L113" s="20">
        <v>24</v>
      </c>
      <c r="M113" s="20">
        <v>24</v>
      </c>
      <c r="N113" s="19">
        <v>100011006</v>
      </c>
      <c r="O113" s="21">
        <v>47823</v>
      </c>
      <c r="P113" s="21">
        <v>45998</v>
      </c>
      <c r="Q113" s="17">
        <v>46070.646145833329</v>
      </c>
    </row>
    <row r="114" s="2" customFormat="1">
      <c r="A114" s="22" t="s">
        <v>1402</v>
      </c>
      <c r="B114" s="22" t="s">
        <v>16</v>
      </c>
      <c r="C114" s="23">
        <v>46070.381863425922</v>
      </c>
      <c r="D114" s="24" t="s">
        <v>3856</v>
      </c>
      <c r="E114" s="25">
        <v>2409717315</v>
      </c>
      <c r="F114" s="24" t="s">
        <v>3857</v>
      </c>
      <c r="G114" s="24" t="s">
        <v>3896</v>
      </c>
      <c r="H114" s="24" t="s">
        <v>1402</v>
      </c>
      <c r="I114" s="25">
        <v>400426</v>
      </c>
      <c r="J114" s="24" t="s">
        <v>833</v>
      </c>
      <c r="K114" s="25">
        <v>2501715564</v>
      </c>
      <c r="L114" s="26">
        <v>24</v>
      </c>
      <c r="M114" s="26">
        <v>24</v>
      </c>
      <c r="N114" s="25">
        <v>100011006</v>
      </c>
      <c r="O114" s="27">
        <v>47823</v>
      </c>
      <c r="P114" s="27">
        <v>45998</v>
      </c>
      <c r="Q114" s="23">
        <v>46070.646145833329</v>
      </c>
    </row>
    <row r="115" s="2" customFormat="1">
      <c r="A115" s="16" t="s">
        <v>1402</v>
      </c>
      <c r="B115" s="16" t="s">
        <v>16</v>
      </c>
      <c r="C115" s="17">
        <v>46070.381863425922</v>
      </c>
      <c r="D115" s="18" t="s">
        <v>3856</v>
      </c>
      <c r="E115" s="19">
        <v>2409717315</v>
      </c>
      <c r="F115" s="18" t="s">
        <v>3857</v>
      </c>
      <c r="G115" s="18" t="s">
        <v>3896</v>
      </c>
      <c r="H115" s="18" t="s">
        <v>1402</v>
      </c>
      <c r="I115" s="19">
        <v>400426</v>
      </c>
      <c r="J115" s="18" t="s">
        <v>833</v>
      </c>
      <c r="K115" s="19">
        <v>2501715564</v>
      </c>
      <c r="L115" s="20">
        <v>24</v>
      </c>
      <c r="M115" s="20">
        <v>24</v>
      </c>
      <c r="N115" s="19">
        <v>100011006</v>
      </c>
      <c r="O115" s="21">
        <v>47823</v>
      </c>
      <c r="P115" s="21">
        <v>45998</v>
      </c>
      <c r="Q115" s="17">
        <v>46070.646145833329</v>
      </c>
    </row>
    <row r="116" s="2" customFormat="1">
      <c r="A116" s="22" t="s">
        <v>1402</v>
      </c>
      <c r="B116" s="22" t="s">
        <v>16</v>
      </c>
      <c r="C116" s="23">
        <v>46070.381863425922</v>
      </c>
      <c r="D116" s="24" t="s">
        <v>3856</v>
      </c>
      <c r="E116" s="25">
        <v>2409717315</v>
      </c>
      <c r="F116" s="24" t="s">
        <v>3857</v>
      </c>
      <c r="G116" s="24" t="s">
        <v>3896</v>
      </c>
      <c r="H116" s="24" t="s">
        <v>1402</v>
      </c>
      <c r="I116" s="25">
        <v>400426</v>
      </c>
      <c r="J116" s="24" t="s">
        <v>833</v>
      </c>
      <c r="K116" s="25">
        <v>2501715564</v>
      </c>
      <c r="L116" s="26">
        <v>24</v>
      </c>
      <c r="M116" s="26">
        <v>24</v>
      </c>
      <c r="N116" s="25">
        <v>100011006</v>
      </c>
      <c r="O116" s="27">
        <v>47823</v>
      </c>
      <c r="P116" s="27">
        <v>45998</v>
      </c>
      <c r="Q116" s="23">
        <v>46070.646145833329</v>
      </c>
    </row>
    <row r="117" s="2" customFormat="1">
      <c r="A117" s="16" t="s">
        <v>1402</v>
      </c>
      <c r="B117" s="16" t="s">
        <v>16</v>
      </c>
      <c r="C117" s="17">
        <v>46070.381863425922</v>
      </c>
      <c r="D117" s="18" t="s">
        <v>3856</v>
      </c>
      <c r="E117" s="19">
        <v>2409717315</v>
      </c>
      <c r="F117" s="18" t="s">
        <v>3857</v>
      </c>
      <c r="G117" s="18" t="s">
        <v>3896</v>
      </c>
      <c r="H117" s="18" t="s">
        <v>1402</v>
      </c>
      <c r="I117" s="19">
        <v>400426</v>
      </c>
      <c r="J117" s="18" t="s">
        <v>833</v>
      </c>
      <c r="K117" s="19">
        <v>2501715564</v>
      </c>
      <c r="L117" s="20">
        <v>24</v>
      </c>
      <c r="M117" s="20">
        <v>24</v>
      </c>
      <c r="N117" s="19">
        <v>100011150</v>
      </c>
      <c r="O117" s="21">
        <v>47838</v>
      </c>
      <c r="P117" s="21">
        <v>46013</v>
      </c>
      <c r="Q117" s="17">
        <v>46070.646145833329</v>
      </c>
    </row>
    <row r="118" s="2" customFormat="1">
      <c r="A118" s="22" t="s">
        <v>1402</v>
      </c>
      <c r="B118" s="22" t="s">
        <v>16</v>
      </c>
      <c r="C118" s="23">
        <v>46070.381863425922</v>
      </c>
      <c r="D118" s="24" t="s">
        <v>3856</v>
      </c>
      <c r="E118" s="25">
        <v>2409717315</v>
      </c>
      <c r="F118" s="24" t="s">
        <v>3857</v>
      </c>
      <c r="G118" s="24" t="s">
        <v>3896</v>
      </c>
      <c r="H118" s="24" t="s">
        <v>1402</v>
      </c>
      <c r="I118" s="25">
        <v>400426</v>
      </c>
      <c r="J118" s="24" t="s">
        <v>833</v>
      </c>
      <c r="K118" s="25">
        <v>2501715564</v>
      </c>
      <c r="L118" s="26">
        <v>24</v>
      </c>
      <c r="M118" s="26">
        <v>24</v>
      </c>
      <c r="N118" s="25">
        <v>100011150</v>
      </c>
      <c r="O118" s="27">
        <v>47838</v>
      </c>
      <c r="P118" s="27">
        <v>46013</v>
      </c>
      <c r="Q118" s="23">
        <v>46070.646145833329</v>
      </c>
    </row>
    <row r="119" s="2" customFormat="1">
      <c r="A119" s="16" t="s">
        <v>1402</v>
      </c>
      <c r="B119" s="16" t="s">
        <v>16</v>
      </c>
      <c r="C119" s="17">
        <v>46070.381863425922</v>
      </c>
      <c r="D119" s="18" t="s">
        <v>3856</v>
      </c>
      <c r="E119" s="19">
        <v>2409717315</v>
      </c>
      <c r="F119" s="18" t="s">
        <v>3857</v>
      </c>
      <c r="G119" s="18" t="s">
        <v>3896</v>
      </c>
      <c r="H119" s="18" t="s">
        <v>1402</v>
      </c>
      <c r="I119" s="19">
        <v>400426</v>
      </c>
      <c r="J119" s="18" t="s">
        <v>833</v>
      </c>
      <c r="K119" s="19">
        <v>2501715564</v>
      </c>
      <c r="L119" s="20">
        <v>24</v>
      </c>
      <c r="M119" s="20">
        <v>24</v>
      </c>
      <c r="N119" s="19">
        <v>100011150</v>
      </c>
      <c r="O119" s="21">
        <v>47838</v>
      </c>
      <c r="P119" s="21">
        <v>46013</v>
      </c>
      <c r="Q119" s="17">
        <v>46070.646145833329</v>
      </c>
    </row>
    <row r="120" s="2" customFormat="1">
      <c r="A120" s="22" t="s">
        <v>1402</v>
      </c>
      <c r="B120" s="22" t="s">
        <v>16</v>
      </c>
      <c r="C120" s="23">
        <v>46070.381863425922</v>
      </c>
      <c r="D120" s="24" t="s">
        <v>3856</v>
      </c>
      <c r="E120" s="25">
        <v>2409717315</v>
      </c>
      <c r="F120" s="24" t="s">
        <v>3857</v>
      </c>
      <c r="G120" s="24" t="s">
        <v>3896</v>
      </c>
      <c r="H120" s="24" t="s">
        <v>1402</v>
      </c>
      <c r="I120" s="25">
        <v>400426</v>
      </c>
      <c r="J120" s="24" t="s">
        <v>833</v>
      </c>
      <c r="K120" s="25">
        <v>2501715564</v>
      </c>
      <c r="L120" s="26">
        <v>3</v>
      </c>
      <c r="M120" s="26">
        <v>3</v>
      </c>
      <c r="N120" s="25">
        <v>100011150</v>
      </c>
      <c r="O120" s="27">
        <v>47838</v>
      </c>
      <c r="P120" s="27">
        <v>46013</v>
      </c>
      <c r="Q120" s="23">
        <v>46070.646145833329</v>
      </c>
    </row>
    <row r="121" s="2" customFormat="1">
      <c r="A121" s="16" t="s">
        <v>1402</v>
      </c>
      <c r="B121" s="16" t="s">
        <v>16</v>
      </c>
      <c r="C121" s="17">
        <v>46070.381863425922</v>
      </c>
      <c r="D121" s="18" t="s">
        <v>3856</v>
      </c>
      <c r="E121" s="19">
        <v>2409717315</v>
      </c>
      <c r="F121" s="18" t="s">
        <v>3857</v>
      </c>
      <c r="G121" s="18" t="s">
        <v>3896</v>
      </c>
      <c r="H121" s="18" t="s">
        <v>1402</v>
      </c>
      <c r="I121" s="19">
        <v>400426</v>
      </c>
      <c r="J121" s="18" t="s">
        <v>833</v>
      </c>
      <c r="K121" s="19">
        <v>2501715564</v>
      </c>
      <c r="L121" s="20">
        <v>24</v>
      </c>
      <c r="M121" s="20">
        <v>24</v>
      </c>
      <c r="N121" s="19">
        <v>100010992</v>
      </c>
      <c r="O121" s="21">
        <v>47824</v>
      </c>
      <c r="P121" s="21">
        <v>45999</v>
      </c>
      <c r="Q121" s="17">
        <v>46070.646145833329</v>
      </c>
    </row>
    <row r="122" s="2" customFormat="1" ht="25">
      <c r="A122" s="22" t="s">
        <v>1402</v>
      </c>
      <c r="B122" s="22" t="s">
        <v>16</v>
      </c>
      <c r="C122" s="23">
        <v>46070.381863425922</v>
      </c>
      <c r="D122" s="24" t="s">
        <v>3856</v>
      </c>
      <c r="E122" s="25">
        <v>2409717470</v>
      </c>
      <c r="F122" s="24" t="s">
        <v>3857</v>
      </c>
      <c r="G122" s="24" t="s">
        <v>3892</v>
      </c>
      <c r="H122" s="24" t="s">
        <v>15</v>
      </c>
      <c r="I122" s="25">
        <v>401072</v>
      </c>
      <c r="J122" s="24" t="s">
        <v>1314</v>
      </c>
      <c r="K122" s="25">
        <v>2501715550</v>
      </c>
      <c r="L122" s="26">
        <v>4</v>
      </c>
      <c r="M122" s="26">
        <v>4</v>
      </c>
      <c r="N122" s="25">
        <v>100010434</v>
      </c>
      <c r="O122" s="27">
        <v>47773</v>
      </c>
      <c r="P122" s="27">
        <v>45948</v>
      </c>
      <c r="Q122" s="23">
        <v>46070.644837962958</v>
      </c>
    </row>
    <row r="123" s="2" customFormat="1" ht="25">
      <c r="A123" s="16" t="s">
        <v>1402</v>
      </c>
      <c r="B123" s="16" t="s">
        <v>16</v>
      </c>
      <c r="C123" s="17">
        <v>46070.381863425922</v>
      </c>
      <c r="D123" s="18" t="s">
        <v>3856</v>
      </c>
      <c r="E123" s="19">
        <v>2409717470</v>
      </c>
      <c r="F123" s="18" t="s">
        <v>3857</v>
      </c>
      <c r="G123" s="18" t="s">
        <v>3892</v>
      </c>
      <c r="H123" s="18" t="s">
        <v>15</v>
      </c>
      <c r="I123" s="19">
        <v>401072</v>
      </c>
      <c r="J123" s="18" t="s">
        <v>1314</v>
      </c>
      <c r="K123" s="19">
        <v>2501715550</v>
      </c>
      <c r="L123" s="20">
        <v>3</v>
      </c>
      <c r="M123" s="20">
        <v>3</v>
      </c>
      <c r="N123" s="19">
        <v>153000031</v>
      </c>
      <c r="O123" s="21">
        <v>47865</v>
      </c>
      <c r="P123" s="21">
        <v>46040</v>
      </c>
      <c r="Q123" s="17">
        <v>46070.644837962958</v>
      </c>
    </row>
    <row r="124" s="2" customFormat="1" ht="25">
      <c r="A124" s="22" t="s">
        <v>1402</v>
      </c>
      <c r="B124" s="22" t="s">
        <v>16</v>
      </c>
      <c r="C124" s="23">
        <v>46070.381863425922</v>
      </c>
      <c r="D124" s="24" t="s">
        <v>3856</v>
      </c>
      <c r="E124" s="25">
        <v>2409717477</v>
      </c>
      <c r="F124" s="24" t="s">
        <v>3857</v>
      </c>
      <c r="G124" s="24" t="s">
        <v>3897</v>
      </c>
      <c r="H124" s="24" t="s">
        <v>15</v>
      </c>
      <c r="I124" s="25">
        <v>400389</v>
      </c>
      <c r="J124" s="24" t="s">
        <v>1554</v>
      </c>
      <c r="K124" s="25">
        <v>2501715547</v>
      </c>
      <c r="L124" s="26">
        <v>4</v>
      </c>
      <c r="M124" s="26">
        <v>4</v>
      </c>
      <c r="N124" s="25">
        <v>153000036</v>
      </c>
      <c r="O124" s="27">
        <v>47866</v>
      </c>
      <c r="P124" s="27">
        <v>46041</v>
      </c>
      <c r="Q124" s="23">
        <v>46070.654502314814</v>
      </c>
    </row>
    <row r="125" s="2" customFormat="1" ht="25">
      <c r="A125" s="16" t="s">
        <v>1402</v>
      </c>
      <c r="B125" s="16" t="s">
        <v>16</v>
      </c>
      <c r="C125" s="17">
        <v>46070.381874999999</v>
      </c>
      <c r="D125" s="18" t="s">
        <v>3856</v>
      </c>
      <c r="E125" s="19">
        <v>2409717479</v>
      </c>
      <c r="F125" s="18" t="s">
        <v>3857</v>
      </c>
      <c r="G125" s="18" t="s">
        <v>3898</v>
      </c>
      <c r="H125" s="18" t="s">
        <v>1402</v>
      </c>
      <c r="I125" s="19">
        <v>400426</v>
      </c>
      <c r="J125" s="18" t="s">
        <v>833</v>
      </c>
      <c r="K125" s="19">
        <v>2501715545</v>
      </c>
      <c r="L125" s="20">
        <v>21</v>
      </c>
      <c r="M125" s="20">
        <v>21</v>
      </c>
      <c r="N125" s="19">
        <v>100011150</v>
      </c>
      <c r="O125" s="21">
        <v>47838</v>
      </c>
      <c r="P125" s="21">
        <v>46013</v>
      </c>
      <c r="Q125" s="17">
        <v>46070.647835648146</v>
      </c>
    </row>
    <row r="126" s="2" customFormat="1" ht="25">
      <c r="A126" s="22" t="s">
        <v>1402</v>
      </c>
      <c r="B126" s="22" t="s">
        <v>16</v>
      </c>
      <c r="C126" s="23">
        <v>46070.381874999999</v>
      </c>
      <c r="D126" s="24" t="s">
        <v>3856</v>
      </c>
      <c r="E126" s="25">
        <v>2409717479</v>
      </c>
      <c r="F126" s="24" t="s">
        <v>3857</v>
      </c>
      <c r="G126" s="24" t="s">
        <v>3898</v>
      </c>
      <c r="H126" s="24" t="s">
        <v>1402</v>
      </c>
      <c r="I126" s="25">
        <v>400426</v>
      </c>
      <c r="J126" s="24" t="s">
        <v>833</v>
      </c>
      <c r="K126" s="25">
        <v>2501715545</v>
      </c>
      <c r="L126" s="26">
        <v>13</v>
      </c>
      <c r="M126" s="26">
        <v>13</v>
      </c>
      <c r="N126" s="25">
        <v>100011150</v>
      </c>
      <c r="O126" s="27">
        <v>47838</v>
      </c>
      <c r="P126" s="27">
        <v>46013</v>
      </c>
      <c r="Q126" s="23">
        <v>46070.647835648146</v>
      </c>
    </row>
    <row r="127" s="2" customFormat="1" ht="25">
      <c r="A127" s="16" t="s">
        <v>1402</v>
      </c>
      <c r="B127" s="16" t="s">
        <v>16</v>
      </c>
      <c r="C127" s="17">
        <v>46070.381874999999</v>
      </c>
      <c r="D127" s="18" t="s">
        <v>3856</v>
      </c>
      <c r="E127" s="19">
        <v>2409717479</v>
      </c>
      <c r="F127" s="18" t="s">
        <v>3857</v>
      </c>
      <c r="G127" s="18" t="s">
        <v>3898</v>
      </c>
      <c r="H127" s="18" t="s">
        <v>1402</v>
      </c>
      <c r="I127" s="19">
        <v>400426</v>
      </c>
      <c r="J127" s="18" t="s">
        <v>833</v>
      </c>
      <c r="K127" s="19">
        <v>2501715545</v>
      </c>
      <c r="L127" s="20">
        <v>11</v>
      </c>
      <c r="M127" s="20">
        <v>11</v>
      </c>
      <c r="N127" s="19">
        <v>100011150</v>
      </c>
      <c r="O127" s="21">
        <v>47838</v>
      </c>
      <c r="P127" s="21">
        <v>46013</v>
      </c>
      <c r="Q127" s="17">
        <v>46070.647835648146</v>
      </c>
    </row>
    <row r="128" s="2" customFormat="1" ht="25">
      <c r="A128" s="22" t="s">
        <v>1402</v>
      </c>
      <c r="B128" s="22" t="s">
        <v>16</v>
      </c>
      <c r="C128" s="23">
        <v>46070.381874999999</v>
      </c>
      <c r="D128" s="24" t="s">
        <v>3856</v>
      </c>
      <c r="E128" s="25">
        <v>2409717479</v>
      </c>
      <c r="F128" s="24" t="s">
        <v>3857</v>
      </c>
      <c r="G128" s="24" t="s">
        <v>3898</v>
      </c>
      <c r="H128" s="24" t="s">
        <v>1402</v>
      </c>
      <c r="I128" s="25">
        <v>400426</v>
      </c>
      <c r="J128" s="24" t="s">
        <v>833</v>
      </c>
      <c r="K128" s="25">
        <v>2501715545</v>
      </c>
      <c r="L128" s="26">
        <v>24</v>
      </c>
      <c r="M128" s="26">
        <v>24</v>
      </c>
      <c r="N128" s="25">
        <v>100011150</v>
      </c>
      <c r="O128" s="27">
        <v>47838</v>
      </c>
      <c r="P128" s="27">
        <v>46013</v>
      </c>
      <c r="Q128" s="23">
        <v>46070.647835648146</v>
      </c>
    </row>
    <row r="129" s="2" customFormat="1" ht="25">
      <c r="A129" s="16" t="s">
        <v>1402</v>
      </c>
      <c r="B129" s="16" t="s">
        <v>16</v>
      </c>
      <c r="C129" s="17">
        <v>46070.381874999999</v>
      </c>
      <c r="D129" s="18" t="s">
        <v>3856</v>
      </c>
      <c r="E129" s="19">
        <v>2409717479</v>
      </c>
      <c r="F129" s="18" t="s">
        <v>3857</v>
      </c>
      <c r="G129" s="18" t="s">
        <v>3898</v>
      </c>
      <c r="H129" s="18" t="s">
        <v>1402</v>
      </c>
      <c r="I129" s="19">
        <v>400426</v>
      </c>
      <c r="J129" s="18" t="s">
        <v>833</v>
      </c>
      <c r="K129" s="19">
        <v>2501715545</v>
      </c>
      <c r="L129" s="20">
        <v>24</v>
      </c>
      <c r="M129" s="20">
        <v>24</v>
      </c>
      <c r="N129" s="19">
        <v>100011150</v>
      </c>
      <c r="O129" s="21">
        <v>47838</v>
      </c>
      <c r="P129" s="21">
        <v>46013</v>
      </c>
      <c r="Q129" s="17">
        <v>46070.647835648146</v>
      </c>
    </row>
    <row r="130" s="2" customFormat="1" ht="25">
      <c r="A130" s="22" t="s">
        <v>1402</v>
      </c>
      <c r="B130" s="22" t="s">
        <v>16</v>
      </c>
      <c r="C130" s="23">
        <v>46070.381874999999</v>
      </c>
      <c r="D130" s="24" t="s">
        <v>3856</v>
      </c>
      <c r="E130" s="25">
        <v>2409717479</v>
      </c>
      <c r="F130" s="24" t="s">
        <v>3857</v>
      </c>
      <c r="G130" s="24" t="s">
        <v>3898</v>
      </c>
      <c r="H130" s="24" t="s">
        <v>1402</v>
      </c>
      <c r="I130" s="25">
        <v>400426</v>
      </c>
      <c r="J130" s="24" t="s">
        <v>833</v>
      </c>
      <c r="K130" s="25">
        <v>2501715545</v>
      </c>
      <c r="L130" s="26">
        <v>24</v>
      </c>
      <c r="M130" s="26">
        <v>24</v>
      </c>
      <c r="N130" s="25">
        <v>100011150</v>
      </c>
      <c r="O130" s="27">
        <v>47838</v>
      </c>
      <c r="P130" s="27">
        <v>46013</v>
      </c>
      <c r="Q130" s="23">
        <v>46070.647835648146</v>
      </c>
    </row>
    <row r="131" s="2" customFormat="1" ht="25">
      <c r="A131" s="16" t="s">
        <v>1402</v>
      </c>
      <c r="B131" s="16" t="s">
        <v>16</v>
      </c>
      <c r="C131" s="17">
        <v>46070.553414351853</v>
      </c>
      <c r="D131" s="18" t="s">
        <v>3856</v>
      </c>
      <c r="E131" s="19">
        <v>2409717410</v>
      </c>
      <c r="F131" s="18" t="s">
        <v>3857</v>
      </c>
      <c r="G131" s="18" t="s">
        <v>3899</v>
      </c>
      <c r="H131" s="18" t="s">
        <v>1402</v>
      </c>
      <c r="I131" s="19">
        <v>400567</v>
      </c>
      <c r="J131" s="18" t="s">
        <v>1404</v>
      </c>
      <c r="K131" s="19">
        <v>2501715493</v>
      </c>
      <c r="L131" s="20">
        <v>4</v>
      </c>
      <c r="M131" s="20">
        <v>4</v>
      </c>
      <c r="N131" s="19">
        <v>100011030</v>
      </c>
      <c r="O131" s="21">
        <v>47826</v>
      </c>
      <c r="P131" s="21">
        <v>46001</v>
      </c>
      <c r="Q131" s="17">
        <v>46074.398518518516</v>
      </c>
    </row>
    <row r="132" s="2" customFormat="1" ht="25">
      <c r="A132" s="22" t="s">
        <v>1402</v>
      </c>
      <c r="B132" s="22" t="s">
        <v>16</v>
      </c>
      <c r="C132" s="23">
        <v>46070.553414351853</v>
      </c>
      <c r="D132" s="24" t="s">
        <v>3856</v>
      </c>
      <c r="E132" s="25">
        <v>2409717410</v>
      </c>
      <c r="F132" s="24" t="s">
        <v>3857</v>
      </c>
      <c r="G132" s="24" t="s">
        <v>3899</v>
      </c>
      <c r="H132" s="24" t="s">
        <v>1402</v>
      </c>
      <c r="I132" s="25">
        <v>400568</v>
      </c>
      <c r="J132" s="24" t="s">
        <v>1601</v>
      </c>
      <c r="K132" s="25">
        <v>2501715493</v>
      </c>
      <c r="L132" s="26">
        <v>32</v>
      </c>
      <c r="M132" s="26">
        <v>32</v>
      </c>
      <c r="N132" s="25">
        <v>153000022</v>
      </c>
      <c r="O132" s="27">
        <v>47861</v>
      </c>
      <c r="P132" s="27">
        <v>46036</v>
      </c>
      <c r="Q132" s="23">
        <v>46074.398518518516</v>
      </c>
    </row>
    <row r="133" s="2" customFormat="1" ht="25">
      <c r="A133" s="16" t="s">
        <v>1402</v>
      </c>
      <c r="B133" s="16" t="s">
        <v>16</v>
      </c>
      <c r="C133" s="17">
        <v>46070.553414351853</v>
      </c>
      <c r="D133" s="18" t="s">
        <v>3856</v>
      </c>
      <c r="E133" s="19">
        <v>2409717410</v>
      </c>
      <c r="F133" s="18" t="s">
        <v>3857</v>
      </c>
      <c r="G133" s="18" t="s">
        <v>3899</v>
      </c>
      <c r="H133" s="18" t="s">
        <v>1402</v>
      </c>
      <c r="I133" s="19">
        <v>400568</v>
      </c>
      <c r="J133" s="18" t="s">
        <v>1601</v>
      </c>
      <c r="K133" s="19">
        <v>2501715493</v>
      </c>
      <c r="L133" s="20">
        <v>32</v>
      </c>
      <c r="M133" s="20">
        <v>32</v>
      </c>
      <c r="N133" s="19">
        <v>153000022</v>
      </c>
      <c r="O133" s="21">
        <v>47861</v>
      </c>
      <c r="P133" s="21">
        <v>46036</v>
      </c>
      <c r="Q133" s="17">
        <v>46074.398518518516</v>
      </c>
    </row>
    <row r="134" s="2" customFormat="1" ht="25">
      <c r="A134" s="22" t="s">
        <v>1402</v>
      </c>
      <c r="B134" s="22" t="s">
        <v>16</v>
      </c>
      <c r="C134" s="23">
        <v>46070.553414351853</v>
      </c>
      <c r="D134" s="24" t="s">
        <v>3856</v>
      </c>
      <c r="E134" s="25">
        <v>2409717410</v>
      </c>
      <c r="F134" s="24" t="s">
        <v>3857</v>
      </c>
      <c r="G134" s="24" t="s">
        <v>3899</v>
      </c>
      <c r="H134" s="24" t="s">
        <v>1402</v>
      </c>
      <c r="I134" s="25">
        <v>400568</v>
      </c>
      <c r="J134" s="24" t="s">
        <v>1601</v>
      </c>
      <c r="K134" s="25">
        <v>2501715493</v>
      </c>
      <c r="L134" s="26">
        <v>32</v>
      </c>
      <c r="M134" s="26">
        <v>32</v>
      </c>
      <c r="N134" s="25">
        <v>153000022</v>
      </c>
      <c r="O134" s="27">
        <v>47861</v>
      </c>
      <c r="P134" s="27">
        <v>46036</v>
      </c>
      <c r="Q134" s="23">
        <v>46074.398518518516</v>
      </c>
    </row>
    <row r="135" s="2" customFormat="1" ht="25">
      <c r="A135" s="16" t="s">
        <v>1402</v>
      </c>
      <c r="B135" s="16" t="s">
        <v>16</v>
      </c>
      <c r="C135" s="17">
        <v>46070.553414351853</v>
      </c>
      <c r="D135" s="18" t="s">
        <v>3856</v>
      </c>
      <c r="E135" s="19">
        <v>2409717410</v>
      </c>
      <c r="F135" s="18" t="s">
        <v>3857</v>
      </c>
      <c r="G135" s="18" t="s">
        <v>3899</v>
      </c>
      <c r="H135" s="18" t="s">
        <v>1402</v>
      </c>
      <c r="I135" s="19">
        <v>400568</v>
      </c>
      <c r="J135" s="18" t="s">
        <v>1601</v>
      </c>
      <c r="K135" s="19">
        <v>2501715493</v>
      </c>
      <c r="L135" s="20">
        <v>32</v>
      </c>
      <c r="M135" s="20">
        <v>32</v>
      </c>
      <c r="N135" s="19">
        <v>153000022</v>
      </c>
      <c r="O135" s="21">
        <v>47861</v>
      </c>
      <c r="P135" s="21">
        <v>46036</v>
      </c>
      <c r="Q135" s="17">
        <v>46074.398518518516</v>
      </c>
    </row>
    <row r="136" s="2" customFormat="1" ht="25">
      <c r="A136" s="22" t="s">
        <v>1402</v>
      </c>
      <c r="B136" s="22" t="s">
        <v>16</v>
      </c>
      <c r="C136" s="23">
        <v>46070.553414351853</v>
      </c>
      <c r="D136" s="24" t="s">
        <v>3856</v>
      </c>
      <c r="E136" s="25">
        <v>2409717410</v>
      </c>
      <c r="F136" s="24" t="s">
        <v>3857</v>
      </c>
      <c r="G136" s="24" t="s">
        <v>3899</v>
      </c>
      <c r="H136" s="24" t="s">
        <v>1402</v>
      </c>
      <c r="I136" s="25">
        <v>400568</v>
      </c>
      <c r="J136" s="24" t="s">
        <v>1601</v>
      </c>
      <c r="K136" s="25">
        <v>2501715493</v>
      </c>
      <c r="L136" s="26">
        <v>32</v>
      </c>
      <c r="M136" s="26">
        <v>32</v>
      </c>
      <c r="N136" s="25">
        <v>153000022</v>
      </c>
      <c r="O136" s="27">
        <v>47861</v>
      </c>
      <c r="P136" s="27">
        <v>46036</v>
      </c>
      <c r="Q136" s="23">
        <v>46074.398518518516</v>
      </c>
    </row>
    <row r="137" s="2" customFormat="1" ht="25">
      <c r="A137" s="16" t="s">
        <v>1402</v>
      </c>
      <c r="B137" s="16" t="s">
        <v>16</v>
      </c>
      <c r="C137" s="17">
        <v>46070.553414351853</v>
      </c>
      <c r="D137" s="18" t="s">
        <v>3856</v>
      </c>
      <c r="E137" s="19">
        <v>2409717410</v>
      </c>
      <c r="F137" s="18" t="s">
        <v>3857</v>
      </c>
      <c r="G137" s="18" t="s">
        <v>3899</v>
      </c>
      <c r="H137" s="18" t="s">
        <v>1402</v>
      </c>
      <c r="I137" s="19">
        <v>400568</v>
      </c>
      <c r="J137" s="18" t="s">
        <v>1601</v>
      </c>
      <c r="K137" s="19">
        <v>2501715493</v>
      </c>
      <c r="L137" s="20">
        <v>32</v>
      </c>
      <c r="M137" s="20">
        <v>32</v>
      </c>
      <c r="N137" s="19">
        <v>153000022</v>
      </c>
      <c r="O137" s="21">
        <v>47861</v>
      </c>
      <c r="P137" s="21">
        <v>46036</v>
      </c>
      <c r="Q137" s="17">
        <v>46074.398518518516</v>
      </c>
    </row>
    <row r="138" s="2" customFormat="1" ht="25">
      <c r="A138" s="22" t="s">
        <v>1402</v>
      </c>
      <c r="B138" s="22" t="s">
        <v>16</v>
      </c>
      <c r="C138" s="23">
        <v>46070.553414351853</v>
      </c>
      <c r="D138" s="24" t="s">
        <v>3856</v>
      </c>
      <c r="E138" s="25">
        <v>2409717410</v>
      </c>
      <c r="F138" s="24" t="s">
        <v>3857</v>
      </c>
      <c r="G138" s="24" t="s">
        <v>3899</v>
      </c>
      <c r="H138" s="24" t="s">
        <v>1402</v>
      </c>
      <c r="I138" s="25">
        <v>400568</v>
      </c>
      <c r="J138" s="24" t="s">
        <v>1601</v>
      </c>
      <c r="K138" s="25">
        <v>2501715493</v>
      </c>
      <c r="L138" s="26">
        <v>32</v>
      </c>
      <c r="M138" s="26">
        <v>32</v>
      </c>
      <c r="N138" s="25">
        <v>153000022</v>
      </c>
      <c r="O138" s="27">
        <v>47861</v>
      </c>
      <c r="P138" s="27">
        <v>46036</v>
      </c>
      <c r="Q138" s="23">
        <v>46074.398518518516</v>
      </c>
    </row>
    <row r="139" s="2" customFormat="1" ht="25">
      <c r="A139" s="16" t="s">
        <v>1402</v>
      </c>
      <c r="B139" s="16" t="s">
        <v>16</v>
      </c>
      <c r="C139" s="17">
        <v>46070.553414351853</v>
      </c>
      <c r="D139" s="18" t="s">
        <v>3856</v>
      </c>
      <c r="E139" s="19">
        <v>2409717410</v>
      </c>
      <c r="F139" s="18" t="s">
        <v>3857</v>
      </c>
      <c r="G139" s="18" t="s">
        <v>3899</v>
      </c>
      <c r="H139" s="18" t="s">
        <v>1402</v>
      </c>
      <c r="I139" s="19">
        <v>400567</v>
      </c>
      <c r="J139" s="18" t="s">
        <v>1404</v>
      </c>
      <c r="K139" s="19">
        <v>2501715493</v>
      </c>
      <c r="L139" s="20">
        <v>4</v>
      </c>
      <c r="M139" s="20">
        <v>4</v>
      </c>
      <c r="N139" s="19">
        <v>100011153</v>
      </c>
      <c r="O139" s="21">
        <v>47839</v>
      </c>
      <c r="P139" s="21">
        <v>46014</v>
      </c>
      <c r="Q139" s="17">
        <v>46074.398518518516</v>
      </c>
    </row>
    <row r="140" s="2" customFormat="1" ht="25">
      <c r="A140" s="22" t="s">
        <v>1402</v>
      </c>
      <c r="B140" s="22" t="s">
        <v>16</v>
      </c>
      <c r="C140" s="23">
        <v>46070.553414351853</v>
      </c>
      <c r="D140" s="24" t="s">
        <v>3856</v>
      </c>
      <c r="E140" s="25">
        <v>2409717410</v>
      </c>
      <c r="F140" s="24" t="s">
        <v>3857</v>
      </c>
      <c r="G140" s="24" t="s">
        <v>3899</v>
      </c>
      <c r="H140" s="24" t="s">
        <v>1402</v>
      </c>
      <c r="I140" s="25">
        <v>400567</v>
      </c>
      <c r="J140" s="24" t="s">
        <v>1404</v>
      </c>
      <c r="K140" s="25">
        <v>2501715493</v>
      </c>
      <c r="L140" s="26">
        <v>4</v>
      </c>
      <c r="M140" s="26">
        <v>4</v>
      </c>
      <c r="N140" s="25">
        <v>100011153</v>
      </c>
      <c r="O140" s="27">
        <v>47839</v>
      </c>
      <c r="P140" s="27">
        <v>46014</v>
      </c>
      <c r="Q140" s="23">
        <v>46074.398518518516</v>
      </c>
    </row>
    <row r="141" s="2" customFormat="1" ht="25">
      <c r="A141" s="16" t="s">
        <v>1402</v>
      </c>
      <c r="B141" s="16" t="s">
        <v>16</v>
      </c>
      <c r="C141" s="17">
        <v>46070.553414351853</v>
      </c>
      <c r="D141" s="18" t="s">
        <v>3856</v>
      </c>
      <c r="E141" s="19">
        <v>2409717410</v>
      </c>
      <c r="F141" s="18" t="s">
        <v>3857</v>
      </c>
      <c r="G141" s="18" t="s">
        <v>3899</v>
      </c>
      <c r="H141" s="18" t="s">
        <v>1402</v>
      </c>
      <c r="I141" s="19">
        <v>400567</v>
      </c>
      <c r="J141" s="18" t="s">
        <v>1404</v>
      </c>
      <c r="K141" s="19">
        <v>2501715493</v>
      </c>
      <c r="L141" s="20">
        <v>4</v>
      </c>
      <c r="M141" s="20">
        <v>4</v>
      </c>
      <c r="N141" s="19">
        <v>100011153</v>
      </c>
      <c r="O141" s="21">
        <v>47839</v>
      </c>
      <c r="P141" s="21">
        <v>46014</v>
      </c>
      <c r="Q141" s="17">
        <v>46074.398518518516</v>
      </c>
    </row>
    <row r="142" s="2" customFormat="1" ht="25">
      <c r="A142" s="22" t="s">
        <v>1402</v>
      </c>
      <c r="B142" s="22" t="s">
        <v>16</v>
      </c>
      <c r="C142" s="23">
        <v>46070.553414351853</v>
      </c>
      <c r="D142" s="24" t="s">
        <v>3856</v>
      </c>
      <c r="E142" s="25">
        <v>2409717410</v>
      </c>
      <c r="F142" s="24" t="s">
        <v>3857</v>
      </c>
      <c r="G142" s="24" t="s">
        <v>3899</v>
      </c>
      <c r="H142" s="24" t="s">
        <v>1402</v>
      </c>
      <c r="I142" s="25">
        <v>400567</v>
      </c>
      <c r="J142" s="24" t="s">
        <v>1404</v>
      </c>
      <c r="K142" s="25">
        <v>2501715493</v>
      </c>
      <c r="L142" s="26">
        <v>4</v>
      </c>
      <c r="M142" s="26">
        <v>4</v>
      </c>
      <c r="N142" s="25">
        <v>100011153</v>
      </c>
      <c r="O142" s="27">
        <v>47839</v>
      </c>
      <c r="P142" s="27">
        <v>46014</v>
      </c>
      <c r="Q142" s="23">
        <v>46074.398518518516</v>
      </c>
    </row>
    <row r="143" s="2" customFormat="1" ht="25">
      <c r="A143" s="16" t="s">
        <v>1402</v>
      </c>
      <c r="B143" s="16" t="s">
        <v>16</v>
      </c>
      <c r="C143" s="17">
        <v>46070.553414351853</v>
      </c>
      <c r="D143" s="18" t="s">
        <v>3856</v>
      </c>
      <c r="E143" s="19">
        <v>2409717410</v>
      </c>
      <c r="F143" s="18" t="s">
        <v>3857</v>
      </c>
      <c r="G143" s="18" t="s">
        <v>3899</v>
      </c>
      <c r="H143" s="18" t="s">
        <v>1402</v>
      </c>
      <c r="I143" s="19">
        <v>400567</v>
      </c>
      <c r="J143" s="18" t="s">
        <v>1404</v>
      </c>
      <c r="K143" s="19">
        <v>2501715493</v>
      </c>
      <c r="L143" s="20">
        <v>4</v>
      </c>
      <c r="M143" s="20">
        <v>4</v>
      </c>
      <c r="N143" s="19">
        <v>100011153</v>
      </c>
      <c r="O143" s="21">
        <v>47839</v>
      </c>
      <c r="P143" s="21">
        <v>46014</v>
      </c>
      <c r="Q143" s="17">
        <v>46074.398518518516</v>
      </c>
    </row>
    <row r="144" s="2" customFormat="1" ht="25">
      <c r="A144" s="22" t="s">
        <v>1402</v>
      </c>
      <c r="B144" s="22" t="s">
        <v>16</v>
      </c>
      <c r="C144" s="23">
        <v>46070.553414351853</v>
      </c>
      <c r="D144" s="24" t="s">
        <v>3856</v>
      </c>
      <c r="E144" s="25">
        <v>2409717410</v>
      </c>
      <c r="F144" s="24" t="s">
        <v>3857</v>
      </c>
      <c r="G144" s="24" t="s">
        <v>3899</v>
      </c>
      <c r="H144" s="24" t="s">
        <v>1402</v>
      </c>
      <c r="I144" s="25">
        <v>400567</v>
      </c>
      <c r="J144" s="24" t="s">
        <v>1404</v>
      </c>
      <c r="K144" s="25">
        <v>2501715493</v>
      </c>
      <c r="L144" s="26">
        <v>4</v>
      </c>
      <c r="M144" s="26">
        <v>4</v>
      </c>
      <c r="N144" s="25">
        <v>100011153</v>
      </c>
      <c r="O144" s="27">
        <v>47839</v>
      </c>
      <c r="P144" s="27">
        <v>46014</v>
      </c>
      <c r="Q144" s="23">
        <v>46074.398518518516</v>
      </c>
    </row>
    <row r="145" s="2" customFormat="1" ht="25">
      <c r="A145" s="16" t="s">
        <v>1402</v>
      </c>
      <c r="B145" s="16" t="s">
        <v>16</v>
      </c>
      <c r="C145" s="17">
        <v>46070.553414351853</v>
      </c>
      <c r="D145" s="18" t="s">
        <v>3856</v>
      </c>
      <c r="E145" s="19">
        <v>2409717410</v>
      </c>
      <c r="F145" s="18" t="s">
        <v>3857</v>
      </c>
      <c r="G145" s="18" t="s">
        <v>3899</v>
      </c>
      <c r="H145" s="18" t="s">
        <v>1402</v>
      </c>
      <c r="I145" s="19">
        <v>400567</v>
      </c>
      <c r="J145" s="18" t="s">
        <v>1404</v>
      </c>
      <c r="K145" s="19">
        <v>2501715493</v>
      </c>
      <c r="L145" s="20">
        <v>4</v>
      </c>
      <c r="M145" s="20">
        <v>4</v>
      </c>
      <c r="N145" s="19">
        <v>100011153</v>
      </c>
      <c r="O145" s="21">
        <v>47839</v>
      </c>
      <c r="P145" s="21">
        <v>46014</v>
      </c>
      <c r="Q145" s="17">
        <v>46074.398518518516</v>
      </c>
    </row>
    <row r="146" s="2" customFormat="1" ht="25">
      <c r="A146" s="22" t="s">
        <v>1402</v>
      </c>
      <c r="B146" s="22" t="s">
        <v>16</v>
      </c>
      <c r="C146" s="23">
        <v>46070.553414351853</v>
      </c>
      <c r="D146" s="24" t="s">
        <v>3856</v>
      </c>
      <c r="E146" s="25">
        <v>2409717410</v>
      </c>
      <c r="F146" s="24" t="s">
        <v>3857</v>
      </c>
      <c r="G146" s="24" t="s">
        <v>3899</v>
      </c>
      <c r="H146" s="24" t="s">
        <v>1402</v>
      </c>
      <c r="I146" s="25">
        <v>400567</v>
      </c>
      <c r="J146" s="24" t="s">
        <v>1404</v>
      </c>
      <c r="K146" s="25">
        <v>2501715493</v>
      </c>
      <c r="L146" s="26">
        <v>4</v>
      </c>
      <c r="M146" s="26">
        <v>4</v>
      </c>
      <c r="N146" s="25">
        <v>100011153</v>
      </c>
      <c r="O146" s="27">
        <v>47839</v>
      </c>
      <c r="P146" s="27">
        <v>46014</v>
      </c>
      <c r="Q146" s="23">
        <v>46074.398518518516</v>
      </c>
    </row>
    <row r="147" s="2" customFormat="1" ht="25">
      <c r="A147" s="16" t="s">
        <v>1402</v>
      </c>
      <c r="B147" s="16" t="s">
        <v>16</v>
      </c>
      <c r="C147" s="17">
        <v>46070.553414351853</v>
      </c>
      <c r="D147" s="18" t="s">
        <v>3856</v>
      </c>
      <c r="E147" s="19">
        <v>2409717410</v>
      </c>
      <c r="F147" s="18" t="s">
        <v>3857</v>
      </c>
      <c r="G147" s="18" t="s">
        <v>3899</v>
      </c>
      <c r="H147" s="18" t="s">
        <v>1402</v>
      </c>
      <c r="I147" s="19">
        <v>400567</v>
      </c>
      <c r="J147" s="18" t="s">
        <v>1404</v>
      </c>
      <c r="K147" s="19">
        <v>2501715493</v>
      </c>
      <c r="L147" s="20">
        <v>4</v>
      </c>
      <c r="M147" s="20">
        <v>4</v>
      </c>
      <c r="N147" s="19">
        <v>100011153</v>
      </c>
      <c r="O147" s="21">
        <v>47839</v>
      </c>
      <c r="P147" s="21">
        <v>46014</v>
      </c>
      <c r="Q147" s="17">
        <v>46074.398518518516</v>
      </c>
    </row>
    <row r="148" s="2" customFormat="1" ht="25">
      <c r="A148" s="22" t="s">
        <v>1402</v>
      </c>
      <c r="B148" s="22" t="s">
        <v>16</v>
      </c>
      <c r="C148" s="23">
        <v>46070.553414351853</v>
      </c>
      <c r="D148" s="24" t="s">
        <v>3856</v>
      </c>
      <c r="E148" s="25">
        <v>2409717410</v>
      </c>
      <c r="F148" s="24" t="s">
        <v>3857</v>
      </c>
      <c r="G148" s="24" t="s">
        <v>3899</v>
      </c>
      <c r="H148" s="24" t="s">
        <v>1402</v>
      </c>
      <c r="I148" s="25">
        <v>400567</v>
      </c>
      <c r="J148" s="24" t="s">
        <v>1404</v>
      </c>
      <c r="K148" s="25">
        <v>2501715493</v>
      </c>
      <c r="L148" s="26">
        <v>4</v>
      </c>
      <c r="M148" s="26">
        <v>4</v>
      </c>
      <c r="N148" s="25">
        <v>100011153</v>
      </c>
      <c r="O148" s="27">
        <v>47839</v>
      </c>
      <c r="P148" s="27">
        <v>46014</v>
      </c>
      <c r="Q148" s="23">
        <v>46074.398518518516</v>
      </c>
    </row>
    <row r="149" s="2" customFormat="1" ht="25">
      <c r="A149" s="16" t="s">
        <v>1402</v>
      </c>
      <c r="B149" s="16" t="s">
        <v>16</v>
      </c>
      <c r="C149" s="17">
        <v>46070.553414351853</v>
      </c>
      <c r="D149" s="18" t="s">
        <v>3856</v>
      </c>
      <c r="E149" s="19">
        <v>2409717410</v>
      </c>
      <c r="F149" s="18" t="s">
        <v>3857</v>
      </c>
      <c r="G149" s="18" t="s">
        <v>3899</v>
      </c>
      <c r="H149" s="18" t="s">
        <v>1402</v>
      </c>
      <c r="I149" s="19">
        <v>400567</v>
      </c>
      <c r="J149" s="18" t="s">
        <v>1404</v>
      </c>
      <c r="K149" s="19">
        <v>2501715493</v>
      </c>
      <c r="L149" s="20">
        <v>4</v>
      </c>
      <c r="M149" s="20">
        <v>4</v>
      </c>
      <c r="N149" s="19">
        <v>100011153</v>
      </c>
      <c r="O149" s="21">
        <v>47839</v>
      </c>
      <c r="P149" s="21">
        <v>46014</v>
      </c>
      <c r="Q149" s="17">
        <v>46074.398518518516</v>
      </c>
    </row>
    <row r="150" s="2" customFormat="1" ht="25">
      <c r="A150" s="22" t="s">
        <v>1402</v>
      </c>
      <c r="B150" s="22" t="s">
        <v>16</v>
      </c>
      <c r="C150" s="23">
        <v>46070.553414351853</v>
      </c>
      <c r="D150" s="24" t="s">
        <v>3856</v>
      </c>
      <c r="E150" s="25">
        <v>2409717410</v>
      </c>
      <c r="F150" s="24" t="s">
        <v>3857</v>
      </c>
      <c r="G150" s="24" t="s">
        <v>3899</v>
      </c>
      <c r="H150" s="24" t="s">
        <v>1402</v>
      </c>
      <c r="I150" s="25">
        <v>400567</v>
      </c>
      <c r="J150" s="24" t="s">
        <v>1404</v>
      </c>
      <c r="K150" s="25">
        <v>2501715493</v>
      </c>
      <c r="L150" s="26">
        <v>4</v>
      </c>
      <c r="M150" s="26">
        <v>4</v>
      </c>
      <c r="N150" s="25">
        <v>100011030</v>
      </c>
      <c r="O150" s="27">
        <v>47826</v>
      </c>
      <c r="P150" s="27">
        <v>46001</v>
      </c>
      <c r="Q150" s="23">
        <v>46074.398518518516</v>
      </c>
    </row>
    <row r="151" s="2" customFormat="1" ht="25">
      <c r="A151" s="16" t="s">
        <v>1402</v>
      </c>
      <c r="B151" s="16" t="s">
        <v>16</v>
      </c>
      <c r="C151" s="17">
        <v>46070.553414351853</v>
      </c>
      <c r="D151" s="18" t="s">
        <v>3856</v>
      </c>
      <c r="E151" s="19">
        <v>2409717410</v>
      </c>
      <c r="F151" s="18" t="s">
        <v>3857</v>
      </c>
      <c r="G151" s="18" t="s">
        <v>3899</v>
      </c>
      <c r="H151" s="18" t="s">
        <v>1402</v>
      </c>
      <c r="I151" s="19">
        <v>400567</v>
      </c>
      <c r="J151" s="18" t="s">
        <v>1404</v>
      </c>
      <c r="K151" s="19">
        <v>2501715493</v>
      </c>
      <c r="L151" s="20">
        <v>4</v>
      </c>
      <c r="M151" s="20">
        <v>4</v>
      </c>
      <c r="N151" s="19">
        <v>100011030</v>
      </c>
      <c r="O151" s="21">
        <v>47826</v>
      </c>
      <c r="P151" s="21">
        <v>46001</v>
      </c>
      <c r="Q151" s="17">
        <v>46074.398518518516</v>
      </c>
    </row>
    <row r="152" s="2" customFormat="1" ht="25">
      <c r="A152" s="22" t="s">
        <v>1402</v>
      </c>
      <c r="B152" s="22" t="s">
        <v>16</v>
      </c>
      <c r="C152" s="23">
        <v>46070.553414351853</v>
      </c>
      <c r="D152" s="24" t="s">
        <v>3856</v>
      </c>
      <c r="E152" s="25">
        <v>2409717410</v>
      </c>
      <c r="F152" s="24" t="s">
        <v>3857</v>
      </c>
      <c r="G152" s="24" t="s">
        <v>3899</v>
      </c>
      <c r="H152" s="24" t="s">
        <v>1402</v>
      </c>
      <c r="I152" s="25">
        <v>400567</v>
      </c>
      <c r="J152" s="24" t="s">
        <v>1404</v>
      </c>
      <c r="K152" s="25">
        <v>2501715493</v>
      </c>
      <c r="L152" s="26">
        <v>4</v>
      </c>
      <c r="M152" s="26">
        <v>4</v>
      </c>
      <c r="N152" s="25">
        <v>100011030</v>
      </c>
      <c r="O152" s="27">
        <v>47826</v>
      </c>
      <c r="P152" s="27">
        <v>46001</v>
      </c>
      <c r="Q152" s="23">
        <v>46074.398518518516</v>
      </c>
    </row>
    <row r="153" s="2" customFormat="1" ht="25">
      <c r="A153" s="16" t="s">
        <v>1402</v>
      </c>
      <c r="B153" s="16" t="s">
        <v>16</v>
      </c>
      <c r="C153" s="17">
        <v>46070.553414351853</v>
      </c>
      <c r="D153" s="18" t="s">
        <v>3856</v>
      </c>
      <c r="E153" s="19">
        <v>2409717410</v>
      </c>
      <c r="F153" s="18" t="s">
        <v>3857</v>
      </c>
      <c r="G153" s="18" t="s">
        <v>3899</v>
      </c>
      <c r="H153" s="18" t="s">
        <v>1402</v>
      </c>
      <c r="I153" s="19">
        <v>400567</v>
      </c>
      <c r="J153" s="18" t="s">
        <v>1404</v>
      </c>
      <c r="K153" s="19">
        <v>2501715493</v>
      </c>
      <c r="L153" s="20">
        <v>4</v>
      </c>
      <c r="M153" s="20">
        <v>4</v>
      </c>
      <c r="N153" s="19">
        <v>100011030</v>
      </c>
      <c r="O153" s="21">
        <v>47826</v>
      </c>
      <c r="P153" s="21">
        <v>46001</v>
      </c>
      <c r="Q153" s="17">
        <v>46074.398518518516</v>
      </c>
    </row>
    <row r="154" s="2" customFormat="1" ht="25">
      <c r="A154" s="22" t="s">
        <v>1402</v>
      </c>
      <c r="B154" s="22" t="s">
        <v>16</v>
      </c>
      <c r="C154" s="23">
        <v>46070.553414351853</v>
      </c>
      <c r="D154" s="24" t="s">
        <v>3856</v>
      </c>
      <c r="E154" s="25">
        <v>2409717410</v>
      </c>
      <c r="F154" s="24" t="s">
        <v>3857</v>
      </c>
      <c r="G154" s="24" t="s">
        <v>3899</v>
      </c>
      <c r="H154" s="24" t="s">
        <v>1402</v>
      </c>
      <c r="I154" s="25">
        <v>400567</v>
      </c>
      <c r="J154" s="24" t="s">
        <v>1404</v>
      </c>
      <c r="K154" s="25">
        <v>2501715493</v>
      </c>
      <c r="L154" s="26">
        <v>4</v>
      </c>
      <c r="M154" s="26">
        <v>4</v>
      </c>
      <c r="N154" s="25">
        <v>100011030</v>
      </c>
      <c r="O154" s="27">
        <v>47826</v>
      </c>
      <c r="P154" s="27">
        <v>46001</v>
      </c>
      <c r="Q154" s="23">
        <v>46074.398518518516</v>
      </c>
    </row>
    <row r="155" s="2" customFormat="1" ht="25">
      <c r="A155" s="16" t="s">
        <v>111</v>
      </c>
      <c r="B155" s="16" t="s">
        <v>16</v>
      </c>
      <c r="C155" s="17">
        <v>46070.597662037035</v>
      </c>
      <c r="D155" s="18" t="s">
        <v>3856</v>
      </c>
      <c r="E155" s="19">
        <v>2409717493</v>
      </c>
      <c r="F155" s="18" t="s">
        <v>3857</v>
      </c>
      <c r="G155" s="18" t="s">
        <v>3900</v>
      </c>
      <c r="H155" s="18" t="s">
        <v>1402</v>
      </c>
      <c r="I155" s="19">
        <v>400426</v>
      </c>
      <c r="J155" s="18" t="s">
        <v>833</v>
      </c>
      <c r="K155" s="19">
        <v>2501715573</v>
      </c>
      <c r="L155" s="20">
        <v>24</v>
      </c>
      <c r="M155" s="20">
        <v>24</v>
      </c>
      <c r="N155" s="19">
        <v>153000039</v>
      </c>
      <c r="O155" s="21">
        <v>47868</v>
      </c>
      <c r="P155" s="21">
        <v>46043</v>
      </c>
      <c r="Q155" s="17">
        <v>46070.642905092587</v>
      </c>
    </row>
    <row r="156" s="2" customFormat="1" ht="25">
      <c r="A156" s="22" t="s">
        <v>111</v>
      </c>
      <c r="B156" s="22" t="s">
        <v>16</v>
      </c>
      <c r="C156" s="23">
        <v>46070.597662037035</v>
      </c>
      <c r="D156" s="24" t="s">
        <v>3856</v>
      </c>
      <c r="E156" s="25">
        <v>2409717493</v>
      </c>
      <c r="F156" s="24" t="s">
        <v>3857</v>
      </c>
      <c r="G156" s="24" t="s">
        <v>3900</v>
      </c>
      <c r="H156" s="24" t="s">
        <v>1402</v>
      </c>
      <c r="I156" s="25">
        <v>400426</v>
      </c>
      <c r="J156" s="24" t="s">
        <v>833</v>
      </c>
      <c r="K156" s="25">
        <v>2501715573</v>
      </c>
      <c r="L156" s="26">
        <v>1</v>
      </c>
      <c r="M156" s="26">
        <v>1</v>
      </c>
      <c r="N156" s="25">
        <v>153000039</v>
      </c>
      <c r="O156" s="27">
        <v>47868</v>
      </c>
      <c r="P156" s="27">
        <v>46043</v>
      </c>
      <c r="Q156" s="23">
        <v>46070.642905092587</v>
      </c>
    </row>
    <row r="157" s="2" customFormat="1" ht="25">
      <c r="A157" s="16" t="s">
        <v>111</v>
      </c>
      <c r="B157" s="16" t="s">
        <v>16</v>
      </c>
      <c r="C157" s="17">
        <v>46070.597662037035</v>
      </c>
      <c r="D157" s="18" t="s">
        <v>3856</v>
      </c>
      <c r="E157" s="19">
        <v>2409717493</v>
      </c>
      <c r="F157" s="18" t="s">
        <v>3857</v>
      </c>
      <c r="G157" s="18" t="s">
        <v>3900</v>
      </c>
      <c r="H157" s="18" t="s">
        <v>1402</v>
      </c>
      <c r="I157" s="19">
        <v>400426</v>
      </c>
      <c r="J157" s="18" t="s">
        <v>833</v>
      </c>
      <c r="K157" s="19">
        <v>2501715573</v>
      </c>
      <c r="L157" s="20">
        <v>24</v>
      </c>
      <c r="M157" s="20">
        <v>24</v>
      </c>
      <c r="N157" s="19">
        <v>153000039</v>
      </c>
      <c r="O157" s="21">
        <v>47868</v>
      </c>
      <c r="P157" s="21">
        <v>46043</v>
      </c>
      <c r="Q157" s="17">
        <v>46070.642905092587</v>
      </c>
    </row>
    <row r="158" s="2" customFormat="1" ht="25">
      <c r="A158" s="22" t="s">
        <v>111</v>
      </c>
      <c r="B158" s="22" t="s">
        <v>16</v>
      </c>
      <c r="C158" s="23">
        <v>46070.597662037035</v>
      </c>
      <c r="D158" s="24" t="s">
        <v>3856</v>
      </c>
      <c r="E158" s="25">
        <v>2409717493</v>
      </c>
      <c r="F158" s="24" t="s">
        <v>3857</v>
      </c>
      <c r="G158" s="24" t="s">
        <v>3900</v>
      </c>
      <c r="H158" s="24" t="s">
        <v>1402</v>
      </c>
      <c r="I158" s="25">
        <v>400426</v>
      </c>
      <c r="J158" s="24" t="s">
        <v>833</v>
      </c>
      <c r="K158" s="25">
        <v>2501715573</v>
      </c>
      <c r="L158" s="26">
        <v>24</v>
      </c>
      <c r="M158" s="26">
        <v>24</v>
      </c>
      <c r="N158" s="25">
        <v>153000039</v>
      </c>
      <c r="O158" s="27">
        <v>47868</v>
      </c>
      <c r="P158" s="27">
        <v>46043</v>
      </c>
      <c r="Q158" s="23">
        <v>46070.642905092587</v>
      </c>
    </row>
    <row r="159" s="2" customFormat="1" ht="25">
      <c r="A159" s="16" t="s">
        <v>111</v>
      </c>
      <c r="B159" s="16" t="s">
        <v>16</v>
      </c>
      <c r="C159" s="17">
        <v>46070.597662037035</v>
      </c>
      <c r="D159" s="18" t="s">
        <v>3856</v>
      </c>
      <c r="E159" s="19">
        <v>2409717493</v>
      </c>
      <c r="F159" s="18" t="s">
        <v>3857</v>
      </c>
      <c r="G159" s="18" t="s">
        <v>3900</v>
      </c>
      <c r="H159" s="18" t="s">
        <v>1402</v>
      </c>
      <c r="I159" s="19">
        <v>400426</v>
      </c>
      <c r="J159" s="18" t="s">
        <v>833</v>
      </c>
      <c r="K159" s="19">
        <v>2501715573</v>
      </c>
      <c r="L159" s="20">
        <v>24</v>
      </c>
      <c r="M159" s="20">
        <v>24</v>
      </c>
      <c r="N159" s="19">
        <v>153000039</v>
      </c>
      <c r="O159" s="21">
        <v>47868</v>
      </c>
      <c r="P159" s="21">
        <v>46043</v>
      </c>
      <c r="Q159" s="17">
        <v>46070.642905092587</v>
      </c>
    </row>
    <row r="160" s="2" customFormat="1" ht="25">
      <c r="A160" s="22" t="s">
        <v>111</v>
      </c>
      <c r="B160" s="22" t="s">
        <v>16</v>
      </c>
      <c r="C160" s="23">
        <v>46070.597662037035</v>
      </c>
      <c r="D160" s="24" t="s">
        <v>3856</v>
      </c>
      <c r="E160" s="25">
        <v>2409717493</v>
      </c>
      <c r="F160" s="24" t="s">
        <v>3857</v>
      </c>
      <c r="G160" s="24" t="s">
        <v>3900</v>
      </c>
      <c r="H160" s="24" t="s">
        <v>1402</v>
      </c>
      <c r="I160" s="25">
        <v>400426</v>
      </c>
      <c r="J160" s="24" t="s">
        <v>833</v>
      </c>
      <c r="K160" s="25">
        <v>2501715573</v>
      </c>
      <c r="L160" s="26">
        <v>24</v>
      </c>
      <c r="M160" s="26">
        <v>24</v>
      </c>
      <c r="N160" s="25">
        <v>153000039</v>
      </c>
      <c r="O160" s="27">
        <v>47868</v>
      </c>
      <c r="P160" s="27">
        <v>46043</v>
      </c>
      <c r="Q160" s="23">
        <v>46070.642905092587</v>
      </c>
    </row>
    <row r="161" s="2" customFormat="1" ht="25">
      <c r="A161" s="16" t="s">
        <v>111</v>
      </c>
      <c r="B161" s="16" t="s">
        <v>16</v>
      </c>
      <c r="C161" s="17">
        <v>46070.597662037035</v>
      </c>
      <c r="D161" s="18" t="s">
        <v>3856</v>
      </c>
      <c r="E161" s="19">
        <v>2409717493</v>
      </c>
      <c r="F161" s="18" t="s">
        <v>3857</v>
      </c>
      <c r="G161" s="18" t="s">
        <v>3900</v>
      </c>
      <c r="H161" s="18" t="s">
        <v>1402</v>
      </c>
      <c r="I161" s="19">
        <v>400426</v>
      </c>
      <c r="J161" s="18" t="s">
        <v>833</v>
      </c>
      <c r="K161" s="19">
        <v>2501715573</v>
      </c>
      <c r="L161" s="20">
        <v>24</v>
      </c>
      <c r="M161" s="20">
        <v>24</v>
      </c>
      <c r="N161" s="19">
        <v>153000039</v>
      </c>
      <c r="O161" s="21">
        <v>47868</v>
      </c>
      <c r="P161" s="21">
        <v>46043</v>
      </c>
      <c r="Q161" s="17">
        <v>46070.642905092587</v>
      </c>
    </row>
    <row r="162" s="2" customFormat="1" ht="25">
      <c r="A162" s="22" t="s">
        <v>111</v>
      </c>
      <c r="B162" s="22" t="s">
        <v>16</v>
      </c>
      <c r="C162" s="23">
        <v>46070.597662037035</v>
      </c>
      <c r="D162" s="24" t="s">
        <v>3856</v>
      </c>
      <c r="E162" s="25">
        <v>2409717493</v>
      </c>
      <c r="F162" s="24" t="s">
        <v>3857</v>
      </c>
      <c r="G162" s="24" t="s">
        <v>3900</v>
      </c>
      <c r="H162" s="24" t="s">
        <v>1402</v>
      </c>
      <c r="I162" s="25">
        <v>400426</v>
      </c>
      <c r="J162" s="24" t="s">
        <v>833</v>
      </c>
      <c r="K162" s="25">
        <v>2501715573</v>
      </c>
      <c r="L162" s="26">
        <v>2</v>
      </c>
      <c r="M162" s="26">
        <v>2</v>
      </c>
      <c r="N162" s="25">
        <v>153000042</v>
      </c>
      <c r="O162" s="27">
        <v>47868</v>
      </c>
      <c r="P162" s="27">
        <v>46043</v>
      </c>
      <c r="Q162" s="23">
        <v>46070.642905092587</v>
      </c>
    </row>
    <row r="163" s="2" customFormat="1" ht="25">
      <c r="A163" s="16" t="s">
        <v>111</v>
      </c>
      <c r="B163" s="16" t="s">
        <v>16</v>
      </c>
      <c r="C163" s="17">
        <v>46070.597662037035</v>
      </c>
      <c r="D163" s="18" t="s">
        <v>3856</v>
      </c>
      <c r="E163" s="19">
        <v>2409717493</v>
      </c>
      <c r="F163" s="18" t="s">
        <v>3857</v>
      </c>
      <c r="G163" s="18" t="s">
        <v>3900</v>
      </c>
      <c r="H163" s="18" t="s">
        <v>1402</v>
      </c>
      <c r="I163" s="19">
        <v>400426</v>
      </c>
      <c r="J163" s="18" t="s">
        <v>833</v>
      </c>
      <c r="K163" s="19">
        <v>2501715573</v>
      </c>
      <c r="L163" s="20">
        <v>24</v>
      </c>
      <c r="M163" s="20">
        <v>24</v>
      </c>
      <c r="N163" s="19">
        <v>153000039</v>
      </c>
      <c r="O163" s="21">
        <v>47868</v>
      </c>
      <c r="P163" s="21">
        <v>46043</v>
      </c>
      <c r="Q163" s="17">
        <v>46070.642905092587</v>
      </c>
    </row>
    <row r="164" s="2" customFormat="1" ht="25">
      <c r="A164" s="22" t="s">
        <v>111</v>
      </c>
      <c r="B164" s="22" t="s">
        <v>16</v>
      </c>
      <c r="C164" s="23">
        <v>46070.597662037035</v>
      </c>
      <c r="D164" s="24" t="s">
        <v>3856</v>
      </c>
      <c r="E164" s="25">
        <v>2409717493</v>
      </c>
      <c r="F164" s="24" t="s">
        <v>3857</v>
      </c>
      <c r="G164" s="24" t="s">
        <v>3900</v>
      </c>
      <c r="H164" s="24" t="s">
        <v>1402</v>
      </c>
      <c r="I164" s="25">
        <v>400426</v>
      </c>
      <c r="J164" s="24" t="s">
        <v>833</v>
      </c>
      <c r="K164" s="25">
        <v>2501715573</v>
      </c>
      <c r="L164" s="26">
        <v>24</v>
      </c>
      <c r="M164" s="26">
        <v>24</v>
      </c>
      <c r="N164" s="25">
        <v>153000039</v>
      </c>
      <c r="O164" s="27">
        <v>47868</v>
      </c>
      <c r="P164" s="27">
        <v>46043</v>
      </c>
      <c r="Q164" s="23">
        <v>46070.642905092587</v>
      </c>
    </row>
    <row r="165" s="2" customFormat="1" ht="25">
      <c r="A165" s="16" t="s">
        <v>111</v>
      </c>
      <c r="B165" s="16" t="s">
        <v>16</v>
      </c>
      <c r="C165" s="17">
        <v>46070.597662037035</v>
      </c>
      <c r="D165" s="18" t="s">
        <v>3856</v>
      </c>
      <c r="E165" s="19">
        <v>2409717493</v>
      </c>
      <c r="F165" s="18" t="s">
        <v>3857</v>
      </c>
      <c r="G165" s="18" t="s">
        <v>3900</v>
      </c>
      <c r="H165" s="18" t="s">
        <v>1402</v>
      </c>
      <c r="I165" s="19">
        <v>400426</v>
      </c>
      <c r="J165" s="18" t="s">
        <v>833</v>
      </c>
      <c r="K165" s="19">
        <v>2501715573</v>
      </c>
      <c r="L165" s="20">
        <v>7</v>
      </c>
      <c r="M165" s="20">
        <v>7</v>
      </c>
      <c r="N165" s="19">
        <v>153000039</v>
      </c>
      <c r="O165" s="21">
        <v>47868</v>
      </c>
      <c r="P165" s="21">
        <v>46043</v>
      </c>
      <c r="Q165" s="17">
        <v>46070.642905092587</v>
      </c>
    </row>
    <row r="166" s="2" customFormat="1" ht="25">
      <c r="A166" s="22" t="s">
        <v>111</v>
      </c>
      <c r="B166" s="22" t="s">
        <v>16</v>
      </c>
      <c r="C166" s="23">
        <v>46070.597662037035</v>
      </c>
      <c r="D166" s="24" t="s">
        <v>3856</v>
      </c>
      <c r="E166" s="25">
        <v>2409717493</v>
      </c>
      <c r="F166" s="24" t="s">
        <v>3857</v>
      </c>
      <c r="G166" s="24" t="s">
        <v>3900</v>
      </c>
      <c r="H166" s="24" t="s">
        <v>1402</v>
      </c>
      <c r="I166" s="25">
        <v>400426</v>
      </c>
      <c r="J166" s="24" t="s">
        <v>833</v>
      </c>
      <c r="K166" s="25">
        <v>2501715573</v>
      </c>
      <c r="L166" s="26">
        <v>23</v>
      </c>
      <c r="M166" s="26">
        <v>23</v>
      </c>
      <c r="N166" s="25">
        <v>153000039</v>
      </c>
      <c r="O166" s="27">
        <v>47868</v>
      </c>
      <c r="P166" s="27">
        <v>46043</v>
      </c>
      <c r="Q166" s="23">
        <v>46070.642905092587</v>
      </c>
    </row>
    <row r="167" s="2" customFormat="1" ht="25">
      <c r="A167" s="16" t="s">
        <v>15</v>
      </c>
      <c r="B167" s="16" t="s">
        <v>16</v>
      </c>
      <c r="C167" s="17">
        <v>46070.695613425924</v>
      </c>
      <c r="D167" s="18" t="s">
        <v>3856</v>
      </c>
      <c r="E167" s="19">
        <v>2409717494</v>
      </c>
      <c r="F167" s="18" t="s">
        <v>3857</v>
      </c>
      <c r="G167" s="18" t="s">
        <v>3901</v>
      </c>
      <c r="H167" s="18" t="s">
        <v>3902</v>
      </c>
      <c r="I167" s="19">
        <v>400426</v>
      </c>
      <c r="J167" s="18" t="s">
        <v>833</v>
      </c>
      <c r="K167" s="19">
        <v>2501715575</v>
      </c>
      <c r="L167" s="20">
        <v>24</v>
      </c>
      <c r="M167" s="20">
        <v>24</v>
      </c>
      <c r="N167" s="19">
        <v>153000039</v>
      </c>
      <c r="O167" s="21">
        <v>47868</v>
      </c>
      <c r="P167" s="21">
        <v>46043</v>
      </c>
      <c r="Q167" s="17">
        <v>46071.538090277776</v>
      </c>
    </row>
    <row r="168" s="2" customFormat="1" ht="25">
      <c r="A168" s="22" t="s">
        <v>15</v>
      </c>
      <c r="B168" s="22" t="s">
        <v>16</v>
      </c>
      <c r="C168" s="23">
        <v>46070.695613425924</v>
      </c>
      <c r="D168" s="24" t="s">
        <v>3856</v>
      </c>
      <c r="E168" s="25">
        <v>2409717494</v>
      </c>
      <c r="F168" s="24" t="s">
        <v>3857</v>
      </c>
      <c r="G168" s="24" t="s">
        <v>3901</v>
      </c>
      <c r="H168" s="24" t="s">
        <v>3902</v>
      </c>
      <c r="I168" s="25">
        <v>400426</v>
      </c>
      <c r="J168" s="24" t="s">
        <v>833</v>
      </c>
      <c r="K168" s="25">
        <v>2501715575</v>
      </c>
      <c r="L168" s="26">
        <v>6</v>
      </c>
      <c r="M168" s="26">
        <v>6</v>
      </c>
      <c r="N168" s="25">
        <v>153000039</v>
      </c>
      <c r="O168" s="27">
        <v>47868</v>
      </c>
      <c r="P168" s="27">
        <v>46043</v>
      </c>
      <c r="Q168" s="23">
        <v>46071.538090277776</v>
      </c>
    </row>
    <row r="169" s="2" customFormat="1" ht="25">
      <c r="A169" s="16" t="s">
        <v>15</v>
      </c>
      <c r="B169" s="16" t="s">
        <v>16</v>
      </c>
      <c r="C169" s="17">
        <v>46070.695613425924</v>
      </c>
      <c r="D169" s="18" t="s">
        <v>3856</v>
      </c>
      <c r="E169" s="19">
        <v>2409717494</v>
      </c>
      <c r="F169" s="18" t="s">
        <v>3857</v>
      </c>
      <c r="G169" s="18" t="s">
        <v>3901</v>
      </c>
      <c r="H169" s="18" t="s">
        <v>3902</v>
      </c>
      <c r="I169" s="19">
        <v>400426</v>
      </c>
      <c r="J169" s="18" t="s">
        <v>833</v>
      </c>
      <c r="K169" s="19">
        <v>2501715575</v>
      </c>
      <c r="L169" s="20">
        <v>24</v>
      </c>
      <c r="M169" s="20">
        <v>24</v>
      </c>
      <c r="N169" s="19">
        <v>153000039</v>
      </c>
      <c r="O169" s="21">
        <v>47868</v>
      </c>
      <c r="P169" s="21">
        <v>46043</v>
      </c>
      <c r="Q169" s="17">
        <v>46071.538090277776</v>
      </c>
    </row>
    <row r="170" s="2" customFormat="1" ht="50">
      <c r="A170" s="22" t="s">
        <v>15</v>
      </c>
      <c r="B170" s="22" t="s">
        <v>16</v>
      </c>
      <c r="C170" s="23">
        <v>46070.70239583333</v>
      </c>
      <c r="D170" s="24" t="s">
        <v>3856</v>
      </c>
      <c r="E170" s="25">
        <v>2409717315</v>
      </c>
      <c r="F170" s="24" t="s">
        <v>3857</v>
      </c>
      <c r="G170" s="24" t="s">
        <v>3903</v>
      </c>
      <c r="H170" s="24" t="s">
        <v>3904</v>
      </c>
      <c r="I170" s="25">
        <v>400396</v>
      </c>
      <c r="J170" s="24" t="s">
        <v>170</v>
      </c>
      <c r="K170" s="25">
        <v>2501715587</v>
      </c>
      <c r="L170" s="26">
        <v>52</v>
      </c>
      <c r="M170" s="26">
        <v>52</v>
      </c>
      <c r="N170" s="25">
        <v>100010354</v>
      </c>
      <c r="O170" s="27">
        <v>47766</v>
      </c>
      <c r="P170" s="27">
        <v>45941</v>
      </c>
      <c r="Q170" s="23">
        <v>46071.538634259254</v>
      </c>
    </row>
    <row r="171" s="2" customFormat="1" ht="50">
      <c r="A171" s="16" t="s">
        <v>15</v>
      </c>
      <c r="B171" s="16" t="s">
        <v>16</v>
      </c>
      <c r="C171" s="17">
        <v>46070.70239583333</v>
      </c>
      <c r="D171" s="18" t="s">
        <v>3856</v>
      </c>
      <c r="E171" s="19">
        <v>2409717315</v>
      </c>
      <c r="F171" s="18" t="s">
        <v>3857</v>
      </c>
      <c r="G171" s="18" t="s">
        <v>3903</v>
      </c>
      <c r="H171" s="18" t="s">
        <v>3904</v>
      </c>
      <c r="I171" s="19">
        <v>400396</v>
      </c>
      <c r="J171" s="18" t="s">
        <v>170</v>
      </c>
      <c r="K171" s="19">
        <v>2501715587</v>
      </c>
      <c r="L171" s="20">
        <v>35</v>
      </c>
      <c r="M171" s="20">
        <v>35</v>
      </c>
      <c r="N171" s="19">
        <v>100010226</v>
      </c>
      <c r="O171" s="21">
        <v>47756</v>
      </c>
      <c r="P171" s="21">
        <v>45931</v>
      </c>
      <c r="Q171" s="17">
        <v>46071.538634259254</v>
      </c>
    </row>
    <row r="172" s="2" customFormat="1" ht="50">
      <c r="A172" s="22" t="s">
        <v>15</v>
      </c>
      <c r="B172" s="22" t="s">
        <v>16</v>
      </c>
      <c r="C172" s="23">
        <v>46070.70239583333</v>
      </c>
      <c r="D172" s="24" t="s">
        <v>3856</v>
      </c>
      <c r="E172" s="25">
        <v>2409717315</v>
      </c>
      <c r="F172" s="24" t="s">
        <v>3857</v>
      </c>
      <c r="G172" s="24" t="s">
        <v>3903</v>
      </c>
      <c r="H172" s="24" t="s">
        <v>3904</v>
      </c>
      <c r="I172" s="25">
        <v>400919</v>
      </c>
      <c r="J172" s="24" t="s">
        <v>422</v>
      </c>
      <c r="K172" s="25">
        <v>2501715587</v>
      </c>
      <c r="L172" s="26">
        <v>14</v>
      </c>
      <c r="M172" s="26">
        <v>14</v>
      </c>
      <c r="N172" s="25">
        <v>100011193</v>
      </c>
      <c r="O172" s="27">
        <v>47841</v>
      </c>
      <c r="P172" s="27">
        <v>46016</v>
      </c>
      <c r="Q172" s="23">
        <v>46071.538634259254</v>
      </c>
    </row>
    <row r="173" s="2" customFormat="1" ht="50">
      <c r="A173" s="16" t="s">
        <v>15</v>
      </c>
      <c r="B173" s="16" t="s">
        <v>16</v>
      </c>
      <c r="C173" s="17">
        <v>46070.70239583333</v>
      </c>
      <c r="D173" s="18" t="s">
        <v>3856</v>
      </c>
      <c r="E173" s="19">
        <v>2409717315</v>
      </c>
      <c r="F173" s="18" t="s">
        <v>3857</v>
      </c>
      <c r="G173" s="18" t="s">
        <v>3903</v>
      </c>
      <c r="H173" s="18" t="s">
        <v>3904</v>
      </c>
      <c r="I173" s="19">
        <v>400919</v>
      </c>
      <c r="J173" s="18" t="s">
        <v>422</v>
      </c>
      <c r="K173" s="19">
        <v>2501715587</v>
      </c>
      <c r="L173" s="20">
        <v>24</v>
      </c>
      <c r="M173" s="20">
        <v>24</v>
      </c>
      <c r="N173" s="19">
        <v>100011193</v>
      </c>
      <c r="O173" s="21">
        <v>47841</v>
      </c>
      <c r="P173" s="21">
        <v>46016</v>
      </c>
      <c r="Q173" s="17">
        <v>46071.538634259254</v>
      </c>
    </row>
    <row r="174" s="2" customFormat="1" ht="50">
      <c r="A174" s="22" t="s">
        <v>15</v>
      </c>
      <c r="B174" s="22" t="s">
        <v>16</v>
      </c>
      <c r="C174" s="23">
        <v>46070.70239583333</v>
      </c>
      <c r="D174" s="24" t="s">
        <v>3856</v>
      </c>
      <c r="E174" s="25">
        <v>2409717315</v>
      </c>
      <c r="F174" s="24" t="s">
        <v>3857</v>
      </c>
      <c r="G174" s="24" t="s">
        <v>3903</v>
      </c>
      <c r="H174" s="24" t="s">
        <v>3904</v>
      </c>
      <c r="I174" s="25">
        <v>400919</v>
      </c>
      <c r="J174" s="24" t="s">
        <v>422</v>
      </c>
      <c r="K174" s="25">
        <v>2501715587</v>
      </c>
      <c r="L174" s="26">
        <v>24</v>
      </c>
      <c r="M174" s="26">
        <v>24</v>
      </c>
      <c r="N174" s="25">
        <v>100011193</v>
      </c>
      <c r="O174" s="27">
        <v>47841</v>
      </c>
      <c r="P174" s="27">
        <v>46016</v>
      </c>
      <c r="Q174" s="23">
        <v>46071.538634259254</v>
      </c>
    </row>
    <row r="175" s="2" customFormat="1" ht="50">
      <c r="A175" s="16" t="s">
        <v>15</v>
      </c>
      <c r="B175" s="16" t="s">
        <v>16</v>
      </c>
      <c r="C175" s="17">
        <v>46070.70239583333</v>
      </c>
      <c r="D175" s="18" t="s">
        <v>3856</v>
      </c>
      <c r="E175" s="19">
        <v>2409717315</v>
      </c>
      <c r="F175" s="18" t="s">
        <v>3857</v>
      </c>
      <c r="G175" s="18" t="s">
        <v>3903</v>
      </c>
      <c r="H175" s="18" t="s">
        <v>3904</v>
      </c>
      <c r="I175" s="19">
        <v>400919</v>
      </c>
      <c r="J175" s="18" t="s">
        <v>422</v>
      </c>
      <c r="K175" s="19">
        <v>2501715587</v>
      </c>
      <c r="L175" s="20">
        <v>24</v>
      </c>
      <c r="M175" s="20">
        <v>24</v>
      </c>
      <c r="N175" s="19">
        <v>100011193</v>
      </c>
      <c r="O175" s="21">
        <v>47841</v>
      </c>
      <c r="P175" s="21">
        <v>46016</v>
      </c>
      <c r="Q175" s="17">
        <v>46071.538634259254</v>
      </c>
    </row>
    <row r="176" s="2" customFormat="1" ht="50">
      <c r="A176" s="22" t="s">
        <v>15</v>
      </c>
      <c r="B176" s="22" t="s">
        <v>16</v>
      </c>
      <c r="C176" s="23">
        <v>46070.70239583333</v>
      </c>
      <c r="D176" s="24" t="s">
        <v>3856</v>
      </c>
      <c r="E176" s="25">
        <v>2409717315</v>
      </c>
      <c r="F176" s="24" t="s">
        <v>3857</v>
      </c>
      <c r="G176" s="24" t="s">
        <v>3903</v>
      </c>
      <c r="H176" s="24" t="s">
        <v>3904</v>
      </c>
      <c r="I176" s="25">
        <v>400919</v>
      </c>
      <c r="J176" s="24" t="s">
        <v>422</v>
      </c>
      <c r="K176" s="25">
        <v>2501715587</v>
      </c>
      <c r="L176" s="26">
        <v>24</v>
      </c>
      <c r="M176" s="26">
        <v>24</v>
      </c>
      <c r="N176" s="25">
        <v>100011193</v>
      </c>
      <c r="O176" s="27">
        <v>47841</v>
      </c>
      <c r="P176" s="27">
        <v>46016</v>
      </c>
      <c r="Q176" s="23">
        <v>46071.538634259254</v>
      </c>
    </row>
    <row r="177" s="2" customFormat="1" ht="50">
      <c r="A177" s="16" t="s">
        <v>15</v>
      </c>
      <c r="B177" s="16" t="s">
        <v>16</v>
      </c>
      <c r="C177" s="17">
        <v>46070.70239583333</v>
      </c>
      <c r="D177" s="18" t="s">
        <v>3856</v>
      </c>
      <c r="E177" s="19">
        <v>2409717315</v>
      </c>
      <c r="F177" s="18" t="s">
        <v>3857</v>
      </c>
      <c r="G177" s="18" t="s">
        <v>3903</v>
      </c>
      <c r="H177" s="18" t="s">
        <v>3904</v>
      </c>
      <c r="I177" s="19">
        <v>400919</v>
      </c>
      <c r="J177" s="18" t="s">
        <v>422</v>
      </c>
      <c r="K177" s="19">
        <v>2501715587</v>
      </c>
      <c r="L177" s="20">
        <v>24</v>
      </c>
      <c r="M177" s="20">
        <v>24</v>
      </c>
      <c r="N177" s="19">
        <v>100011193</v>
      </c>
      <c r="O177" s="21">
        <v>47841</v>
      </c>
      <c r="P177" s="21">
        <v>46016</v>
      </c>
      <c r="Q177" s="17">
        <v>46071.538634259254</v>
      </c>
    </row>
    <row r="178" s="2" customFormat="1" ht="50">
      <c r="A178" s="22" t="s">
        <v>15</v>
      </c>
      <c r="B178" s="22" t="s">
        <v>16</v>
      </c>
      <c r="C178" s="23">
        <v>46070.70239583333</v>
      </c>
      <c r="D178" s="24" t="s">
        <v>3856</v>
      </c>
      <c r="E178" s="25">
        <v>2409717315</v>
      </c>
      <c r="F178" s="24" t="s">
        <v>3857</v>
      </c>
      <c r="G178" s="24" t="s">
        <v>3903</v>
      </c>
      <c r="H178" s="24" t="s">
        <v>3904</v>
      </c>
      <c r="I178" s="25">
        <v>400919</v>
      </c>
      <c r="J178" s="24" t="s">
        <v>422</v>
      </c>
      <c r="K178" s="25">
        <v>2501715587</v>
      </c>
      <c r="L178" s="26">
        <v>24</v>
      </c>
      <c r="M178" s="26">
        <v>24</v>
      </c>
      <c r="N178" s="25">
        <v>100011193</v>
      </c>
      <c r="O178" s="27">
        <v>47841</v>
      </c>
      <c r="P178" s="27">
        <v>46016</v>
      </c>
      <c r="Q178" s="23">
        <v>46071.538634259254</v>
      </c>
    </row>
    <row r="179" s="2" customFormat="1" ht="50">
      <c r="A179" s="16" t="s">
        <v>15</v>
      </c>
      <c r="B179" s="16" t="s">
        <v>16</v>
      </c>
      <c r="C179" s="17">
        <v>46070.70239583333</v>
      </c>
      <c r="D179" s="18" t="s">
        <v>3856</v>
      </c>
      <c r="E179" s="19">
        <v>2409717315</v>
      </c>
      <c r="F179" s="18" t="s">
        <v>3857</v>
      </c>
      <c r="G179" s="18" t="s">
        <v>3903</v>
      </c>
      <c r="H179" s="18" t="s">
        <v>3904</v>
      </c>
      <c r="I179" s="19">
        <v>400396</v>
      </c>
      <c r="J179" s="18" t="s">
        <v>170</v>
      </c>
      <c r="K179" s="19">
        <v>2501715587</v>
      </c>
      <c r="L179" s="20">
        <v>32</v>
      </c>
      <c r="M179" s="20">
        <v>32</v>
      </c>
      <c r="N179" s="19">
        <v>100011104</v>
      </c>
      <c r="O179" s="21">
        <v>47833</v>
      </c>
      <c r="P179" s="21">
        <v>46008</v>
      </c>
      <c r="Q179" s="17">
        <v>46071.538634259254</v>
      </c>
    </row>
    <row r="180" s="2" customFormat="1" ht="50">
      <c r="A180" s="22" t="s">
        <v>15</v>
      </c>
      <c r="B180" s="22" t="s">
        <v>16</v>
      </c>
      <c r="C180" s="23">
        <v>46070.70239583333</v>
      </c>
      <c r="D180" s="24" t="s">
        <v>3856</v>
      </c>
      <c r="E180" s="25">
        <v>2409717315</v>
      </c>
      <c r="F180" s="24" t="s">
        <v>3857</v>
      </c>
      <c r="G180" s="24" t="s">
        <v>3903</v>
      </c>
      <c r="H180" s="24" t="s">
        <v>3904</v>
      </c>
      <c r="I180" s="25">
        <v>400396</v>
      </c>
      <c r="J180" s="24" t="s">
        <v>170</v>
      </c>
      <c r="K180" s="25">
        <v>2501715587</v>
      </c>
      <c r="L180" s="26">
        <v>52</v>
      </c>
      <c r="M180" s="26">
        <v>52</v>
      </c>
      <c r="N180" s="25">
        <v>100010353</v>
      </c>
      <c r="O180" s="27">
        <v>47767</v>
      </c>
      <c r="P180" s="27">
        <v>45942</v>
      </c>
      <c r="Q180" s="23">
        <v>46071.538634259254</v>
      </c>
    </row>
    <row r="181" s="2" customFormat="1" ht="50">
      <c r="A181" s="16" t="s">
        <v>15</v>
      </c>
      <c r="B181" s="16" t="s">
        <v>16</v>
      </c>
      <c r="C181" s="17">
        <v>46070.70239583333</v>
      </c>
      <c r="D181" s="18" t="s">
        <v>3856</v>
      </c>
      <c r="E181" s="19">
        <v>2409717315</v>
      </c>
      <c r="F181" s="18" t="s">
        <v>3857</v>
      </c>
      <c r="G181" s="18" t="s">
        <v>3903</v>
      </c>
      <c r="H181" s="18" t="s">
        <v>3904</v>
      </c>
      <c r="I181" s="19">
        <v>400396</v>
      </c>
      <c r="J181" s="18" t="s">
        <v>170</v>
      </c>
      <c r="K181" s="19">
        <v>2501715587</v>
      </c>
      <c r="L181" s="20">
        <v>52</v>
      </c>
      <c r="M181" s="20">
        <v>52</v>
      </c>
      <c r="N181" s="19">
        <v>100010353</v>
      </c>
      <c r="O181" s="21">
        <v>47767</v>
      </c>
      <c r="P181" s="21">
        <v>45942</v>
      </c>
      <c r="Q181" s="17">
        <v>46071.538634259254</v>
      </c>
    </row>
    <row r="182" s="2" customFormat="1" ht="25">
      <c r="A182" s="22" t="s">
        <v>15</v>
      </c>
      <c r="B182" s="22" t="s">
        <v>16</v>
      </c>
      <c r="C182" s="23">
        <v>46070.702407407407</v>
      </c>
      <c r="D182" s="24" t="s">
        <v>3856</v>
      </c>
      <c r="E182" s="25">
        <v>2409717499</v>
      </c>
      <c r="F182" s="24" t="s">
        <v>3857</v>
      </c>
      <c r="G182" s="24" t="s">
        <v>3905</v>
      </c>
      <c r="H182" s="24" t="s">
        <v>1402</v>
      </c>
      <c r="I182" s="25">
        <v>400441</v>
      </c>
      <c r="J182" s="24" t="s">
        <v>82</v>
      </c>
      <c r="K182" s="25">
        <v>2501715589</v>
      </c>
      <c r="L182" s="26">
        <v>4</v>
      </c>
      <c r="M182" s="26">
        <v>4</v>
      </c>
      <c r="N182" s="25">
        <v>100011145</v>
      </c>
      <c r="O182" s="27">
        <v>47838</v>
      </c>
      <c r="P182" s="27">
        <v>46013</v>
      </c>
      <c r="Q182" s="23">
        <v>46071.507719907408</v>
      </c>
    </row>
    <row r="183" s="2" customFormat="1" ht="25">
      <c r="A183" s="16" t="s">
        <v>15</v>
      </c>
      <c r="B183" s="16" t="s">
        <v>16</v>
      </c>
      <c r="C183" s="17">
        <v>46070.702407407407</v>
      </c>
      <c r="D183" s="18" t="s">
        <v>3856</v>
      </c>
      <c r="E183" s="19">
        <v>2409717499</v>
      </c>
      <c r="F183" s="18" t="s">
        <v>3857</v>
      </c>
      <c r="G183" s="18" t="s">
        <v>3905</v>
      </c>
      <c r="H183" s="18" t="s">
        <v>1402</v>
      </c>
      <c r="I183" s="19">
        <v>400441</v>
      </c>
      <c r="J183" s="18" t="s">
        <v>82</v>
      </c>
      <c r="K183" s="19">
        <v>2501715589</v>
      </c>
      <c r="L183" s="20">
        <v>4</v>
      </c>
      <c r="M183" s="20">
        <v>4</v>
      </c>
      <c r="N183" s="19">
        <v>100011111</v>
      </c>
      <c r="O183" s="21">
        <v>47834</v>
      </c>
      <c r="P183" s="21">
        <v>46009</v>
      </c>
      <c r="Q183" s="17">
        <v>46071.507719907408</v>
      </c>
    </row>
    <row r="184" s="2" customFormat="1" ht="25">
      <c r="A184" s="22" t="s">
        <v>15</v>
      </c>
      <c r="B184" s="22" t="s">
        <v>16</v>
      </c>
      <c r="C184" s="23">
        <v>46070.702407407407</v>
      </c>
      <c r="D184" s="24" t="s">
        <v>3856</v>
      </c>
      <c r="E184" s="25">
        <v>2409717499</v>
      </c>
      <c r="F184" s="24" t="s">
        <v>3857</v>
      </c>
      <c r="G184" s="24" t="s">
        <v>3905</v>
      </c>
      <c r="H184" s="24" t="s">
        <v>1402</v>
      </c>
      <c r="I184" s="25">
        <v>400441</v>
      </c>
      <c r="J184" s="24" t="s">
        <v>82</v>
      </c>
      <c r="K184" s="25">
        <v>2501715589</v>
      </c>
      <c r="L184" s="26">
        <v>4</v>
      </c>
      <c r="M184" s="26">
        <v>4</v>
      </c>
      <c r="N184" s="25">
        <v>100011111</v>
      </c>
      <c r="O184" s="27">
        <v>47834</v>
      </c>
      <c r="P184" s="27">
        <v>46009</v>
      </c>
      <c r="Q184" s="23">
        <v>46071.507719907408</v>
      </c>
    </row>
    <row r="185" s="2" customFormat="1" ht="25">
      <c r="A185" s="16" t="s">
        <v>15</v>
      </c>
      <c r="B185" s="16" t="s">
        <v>16</v>
      </c>
      <c r="C185" s="17">
        <v>46070.702407407407</v>
      </c>
      <c r="D185" s="18" t="s">
        <v>3856</v>
      </c>
      <c r="E185" s="19">
        <v>2409717499</v>
      </c>
      <c r="F185" s="18" t="s">
        <v>3857</v>
      </c>
      <c r="G185" s="18" t="s">
        <v>3905</v>
      </c>
      <c r="H185" s="18" t="s">
        <v>1402</v>
      </c>
      <c r="I185" s="19">
        <v>400441</v>
      </c>
      <c r="J185" s="18" t="s">
        <v>82</v>
      </c>
      <c r="K185" s="19">
        <v>2501715589</v>
      </c>
      <c r="L185" s="20">
        <v>3</v>
      </c>
      <c r="M185" s="20">
        <v>3</v>
      </c>
      <c r="N185" s="19">
        <v>100011111</v>
      </c>
      <c r="O185" s="21">
        <v>47834</v>
      </c>
      <c r="P185" s="21">
        <v>46009</v>
      </c>
      <c r="Q185" s="17">
        <v>46071.507719907408</v>
      </c>
    </row>
    <row r="186" s="2" customFormat="1" ht="25">
      <c r="A186" s="22" t="s">
        <v>15</v>
      </c>
      <c r="B186" s="22" t="s">
        <v>16</v>
      </c>
      <c r="C186" s="23">
        <v>46070.702407407407</v>
      </c>
      <c r="D186" s="24" t="s">
        <v>3856</v>
      </c>
      <c r="E186" s="25">
        <v>2409717499</v>
      </c>
      <c r="F186" s="24" t="s">
        <v>3857</v>
      </c>
      <c r="G186" s="24" t="s">
        <v>3905</v>
      </c>
      <c r="H186" s="24" t="s">
        <v>1402</v>
      </c>
      <c r="I186" s="25">
        <v>400441</v>
      </c>
      <c r="J186" s="24" t="s">
        <v>82</v>
      </c>
      <c r="K186" s="25">
        <v>2501715589</v>
      </c>
      <c r="L186" s="26">
        <v>4</v>
      </c>
      <c r="M186" s="26">
        <v>4</v>
      </c>
      <c r="N186" s="25">
        <v>100011111</v>
      </c>
      <c r="O186" s="27">
        <v>47834</v>
      </c>
      <c r="P186" s="27">
        <v>46009</v>
      </c>
      <c r="Q186" s="23">
        <v>46071.507719907408</v>
      </c>
    </row>
    <row r="187" s="2" customFormat="1" ht="25">
      <c r="A187" s="16" t="s">
        <v>15</v>
      </c>
      <c r="B187" s="16" t="s">
        <v>16</v>
      </c>
      <c r="C187" s="17">
        <v>46070.702407407407</v>
      </c>
      <c r="D187" s="18" t="s">
        <v>3856</v>
      </c>
      <c r="E187" s="19">
        <v>2409717499</v>
      </c>
      <c r="F187" s="18" t="s">
        <v>3857</v>
      </c>
      <c r="G187" s="18" t="s">
        <v>3905</v>
      </c>
      <c r="H187" s="18" t="s">
        <v>1402</v>
      </c>
      <c r="I187" s="19">
        <v>400441</v>
      </c>
      <c r="J187" s="18" t="s">
        <v>82</v>
      </c>
      <c r="K187" s="19">
        <v>2501715589</v>
      </c>
      <c r="L187" s="20">
        <v>4</v>
      </c>
      <c r="M187" s="20">
        <v>4</v>
      </c>
      <c r="N187" s="19">
        <v>100011111</v>
      </c>
      <c r="O187" s="21">
        <v>47834</v>
      </c>
      <c r="P187" s="21">
        <v>46009</v>
      </c>
      <c r="Q187" s="17">
        <v>46071.507719907408</v>
      </c>
    </row>
    <row r="188" s="2" customFormat="1" ht="25">
      <c r="A188" s="22" t="s">
        <v>15</v>
      </c>
      <c r="B188" s="22" t="s">
        <v>16</v>
      </c>
      <c r="C188" s="23">
        <v>46070.702407407407</v>
      </c>
      <c r="D188" s="24" t="s">
        <v>3856</v>
      </c>
      <c r="E188" s="25">
        <v>2409717499</v>
      </c>
      <c r="F188" s="24" t="s">
        <v>3857</v>
      </c>
      <c r="G188" s="24" t="s">
        <v>3905</v>
      </c>
      <c r="H188" s="24" t="s">
        <v>1402</v>
      </c>
      <c r="I188" s="25">
        <v>400441</v>
      </c>
      <c r="J188" s="24" t="s">
        <v>82</v>
      </c>
      <c r="K188" s="25">
        <v>2501715589</v>
      </c>
      <c r="L188" s="26">
        <v>4</v>
      </c>
      <c r="M188" s="26">
        <v>4</v>
      </c>
      <c r="N188" s="25">
        <v>10001145</v>
      </c>
      <c r="O188" s="27">
        <v>47838</v>
      </c>
      <c r="P188" s="27">
        <v>46013</v>
      </c>
      <c r="Q188" s="23">
        <v>46071.507719907408</v>
      </c>
    </row>
    <row r="189" s="2" customFormat="1" ht="25">
      <c r="A189" s="16" t="s">
        <v>15</v>
      </c>
      <c r="B189" s="16" t="s">
        <v>16</v>
      </c>
      <c r="C189" s="17">
        <v>46070.702407407407</v>
      </c>
      <c r="D189" s="18" t="s">
        <v>3856</v>
      </c>
      <c r="E189" s="19">
        <v>2409717499</v>
      </c>
      <c r="F189" s="18" t="s">
        <v>3857</v>
      </c>
      <c r="G189" s="18" t="s">
        <v>3905</v>
      </c>
      <c r="H189" s="18" t="s">
        <v>1402</v>
      </c>
      <c r="I189" s="19">
        <v>400441</v>
      </c>
      <c r="J189" s="18" t="s">
        <v>82</v>
      </c>
      <c r="K189" s="19">
        <v>2501715589</v>
      </c>
      <c r="L189" s="20">
        <v>4</v>
      </c>
      <c r="M189" s="20">
        <v>4</v>
      </c>
      <c r="N189" s="19">
        <v>10001145</v>
      </c>
      <c r="O189" s="21">
        <v>47838</v>
      </c>
      <c r="P189" s="21">
        <v>46013</v>
      </c>
      <c r="Q189" s="17">
        <v>46071.507719907408</v>
      </c>
    </row>
    <row r="190" s="2" customFormat="1" ht="25">
      <c r="A190" s="22" t="s">
        <v>15</v>
      </c>
      <c r="B190" s="22" t="s">
        <v>16</v>
      </c>
      <c r="C190" s="23">
        <v>46070.702407407407</v>
      </c>
      <c r="D190" s="24" t="s">
        <v>3856</v>
      </c>
      <c r="E190" s="25">
        <v>2409717499</v>
      </c>
      <c r="F190" s="24" t="s">
        <v>3857</v>
      </c>
      <c r="G190" s="24" t="s">
        <v>3905</v>
      </c>
      <c r="H190" s="24" t="s">
        <v>1402</v>
      </c>
      <c r="I190" s="25">
        <v>400441</v>
      </c>
      <c r="J190" s="24" t="s">
        <v>82</v>
      </c>
      <c r="K190" s="25">
        <v>2501715589</v>
      </c>
      <c r="L190" s="26">
        <v>4</v>
      </c>
      <c r="M190" s="26">
        <v>4</v>
      </c>
      <c r="N190" s="25">
        <v>10001145</v>
      </c>
      <c r="O190" s="27">
        <v>47838</v>
      </c>
      <c r="P190" s="27">
        <v>46013</v>
      </c>
      <c r="Q190" s="23">
        <v>46071.507719907408</v>
      </c>
    </row>
    <row r="191" s="2" customFormat="1" ht="25">
      <c r="A191" s="16" t="s">
        <v>15</v>
      </c>
      <c r="B191" s="16" t="s">
        <v>16</v>
      </c>
      <c r="C191" s="17">
        <v>46070.702407407407</v>
      </c>
      <c r="D191" s="18" t="s">
        <v>3856</v>
      </c>
      <c r="E191" s="19">
        <v>2409717499</v>
      </c>
      <c r="F191" s="18" t="s">
        <v>3857</v>
      </c>
      <c r="G191" s="18" t="s">
        <v>3905</v>
      </c>
      <c r="H191" s="18" t="s">
        <v>1402</v>
      </c>
      <c r="I191" s="19">
        <v>400441</v>
      </c>
      <c r="J191" s="18" t="s">
        <v>82</v>
      </c>
      <c r="K191" s="19">
        <v>2501715589</v>
      </c>
      <c r="L191" s="20">
        <v>3</v>
      </c>
      <c r="M191" s="20">
        <v>3</v>
      </c>
      <c r="N191" s="19">
        <v>100011145</v>
      </c>
      <c r="O191" s="21">
        <v>47838</v>
      </c>
      <c r="P191" s="21">
        <v>46013</v>
      </c>
      <c r="Q191" s="17">
        <v>46071.507719907408</v>
      </c>
    </row>
    <row r="192" s="2" customFormat="1" ht="25">
      <c r="A192" s="22" t="s">
        <v>15</v>
      </c>
      <c r="B192" s="22" t="s">
        <v>16</v>
      </c>
      <c r="C192" s="23">
        <v>46070.702407407407</v>
      </c>
      <c r="D192" s="24" t="s">
        <v>3856</v>
      </c>
      <c r="E192" s="25">
        <v>2409717499</v>
      </c>
      <c r="F192" s="24" t="s">
        <v>3857</v>
      </c>
      <c r="G192" s="24" t="s">
        <v>3905</v>
      </c>
      <c r="H192" s="24" t="s">
        <v>1402</v>
      </c>
      <c r="I192" s="25">
        <v>400441</v>
      </c>
      <c r="J192" s="24" t="s">
        <v>82</v>
      </c>
      <c r="K192" s="25">
        <v>2501715589</v>
      </c>
      <c r="L192" s="26">
        <v>4</v>
      </c>
      <c r="M192" s="26">
        <v>4</v>
      </c>
      <c r="N192" s="25">
        <v>100011145</v>
      </c>
      <c r="O192" s="27">
        <v>47838</v>
      </c>
      <c r="P192" s="27">
        <v>46013</v>
      </c>
      <c r="Q192" s="23">
        <v>46071.507719907408</v>
      </c>
    </row>
    <row r="193" s="2" customFormat="1" ht="25">
      <c r="A193" s="16" t="s">
        <v>15</v>
      </c>
      <c r="B193" s="16" t="s">
        <v>16</v>
      </c>
      <c r="C193" s="17">
        <v>46070.702407407407</v>
      </c>
      <c r="D193" s="18" t="s">
        <v>3856</v>
      </c>
      <c r="E193" s="19">
        <v>2409717499</v>
      </c>
      <c r="F193" s="18" t="s">
        <v>3857</v>
      </c>
      <c r="G193" s="18" t="s">
        <v>3905</v>
      </c>
      <c r="H193" s="18" t="s">
        <v>1402</v>
      </c>
      <c r="I193" s="19">
        <v>400441</v>
      </c>
      <c r="J193" s="18" t="s">
        <v>82</v>
      </c>
      <c r="K193" s="19">
        <v>2501715589</v>
      </c>
      <c r="L193" s="20">
        <v>4</v>
      </c>
      <c r="M193" s="20">
        <v>4</v>
      </c>
      <c r="N193" s="19">
        <v>100011145</v>
      </c>
      <c r="O193" s="21">
        <v>47838</v>
      </c>
      <c r="P193" s="21">
        <v>46013</v>
      </c>
      <c r="Q193" s="17">
        <v>46071.507719907408</v>
      </c>
    </row>
    <row r="194" s="2" customFormat="1" ht="25">
      <c r="A194" s="22" t="s">
        <v>15</v>
      </c>
      <c r="B194" s="22" t="s">
        <v>16</v>
      </c>
      <c r="C194" s="23">
        <v>46070.702407407407</v>
      </c>
      <c r="D194" s="24" t="s">
        <v>3856</v>
      </c>
      <c r="E194" s="25">
        <v>2409717499</v>
      </c>
      <c r="F194" s="24" t="s">
        <v>3857</v>
      </c>
      <c r="G194" s="24" t="s">
        <v>3905</v>
      </c>
      <c r="H194" s="24" t="s">
        <v>1402</v>
      </c>
      <c r="I194" s="25">
        <v>400441</v>
      </c>
      <c r="J194" s="24" t="s">
        <v>82</v>
      </c>
      <c r="K194" s="25">
        <v>2501715589</v>
      </c>
      <c r="L194" s="26">
        <v>4</v>
      </c>
      <c r="M194" s="26">
        <v>4</v>
      </c>
      <c r="N194" s="25">
        <v>100011145</v>
      </c>
      <c r="O194" s="27">
        <v>47838</v>
      </c>
      <c r="P194" s="27">
        <v>46013</v>
      </c>
      <c r="Q194" s="23">
        <v>46071.507719907408</v>
      </c>
    </row>
    <row r="195" s="2" customFormat="1" ht="25">
      <c r="A195" s="16" t="s">
        <v>15</v>
      </c>
      <c r="B195" s="16" t="s">
        <v>16</v>
      </c>
      <c r="C195" s="17">
        <v>46070.702407407407</v>
      </c>
      <c r="D195" s="18" t="s">
        <v>3856</v>
      </c>
      <c r="E195" s="19">
        <v>2409717499</v>
      </c>
      <c r="F195" s="18" t="s">
        <v>3857</v>
      </c>
      <c r="G195" s="18" t="s">
        <v>3905</v>
      </c>
      <c r="H195" s="18" t="s">
        <v>1402</v>
      </c>
      <c r="I195" s="19">
        <v>400441</v>
      </c>
      <c r="J195" s="18" t="s">
        <v>82</v>
      </c>
      <c r="K195" s="19">
        <v>2501715589</v>
      </c>
      <c r="L195" s="20">
        <v>4</v>
      </c>
      <c r="M195" s="20">
        <v>4</v>
      </c>
      <c r="N195" s="19">
        <v>100011145</v>
      </c>
      <c r="O195" s="21">
        <v>47838</v>
      </c>
      <c r="P195" s="21">
        <v>46013</v>
      </c>
      <c r="Q195" s="17">
        <v>46071.507719907408</v>
      </c>
    </row>
    <row r="196" s="2" customFormat="1" ht="25">
      <c r="A196" s="22" t="s">
        <v>15</v>
      </c>
      <c r="B196" s="22" t="s">
        <v>16</v>
      </c>
      <c r="C196" s="23">
        <v>46070.702407407407</v>
      </c>
      <c r="D196" s="24" t="s">
        <v>3856</v>
      </c>
      <c r="E196" s="25">
        <v>2409717499</v>
      </c>
      <c r="F196" s="24" t="s">
        <v>3857</v>
      </c>
      <c r="G196" s="24" t="s">
        <v>3905</v>
      </c>
      <c r="H196" s="24" t="s">
        <v>1402</v>
      </c>
      <c r="I196" s="25">
        <v>400441</v>
      </c>
      <c r="J196" s="24" t="s">
        <v>82</v>
      </c>
      <c r="K196" s="25">
        <v>2501715589</v>
      </c>
      <c r="L196" s="26">
        <v>4</v>
      </c>
      <c r="M196" s="26">
        <v>4</v>
      </c>
      <c r="N196" s="25">
        <v>100011145</v>
      </c>
      <c r="O196" s="27">
        <v>47838</v>
      </c>
      <c r="P196" s="27">
        <v>46013</v>
      </c>
      <c r="Q196" s="23">
        <v>46071.507719907408</v>
      </c>
    </row>
    <row r="197" s="2" customFormat="1" ht="25">
      <c r="A197" s="16" t="s">
        <v>15</v>
      </c>
      <c r="B197" s="16" t="s">
        <v>16</v>
      </c>
      <c r="C197" s="17">
        <v>46070.702407407407</v>
      </c>
      <c r="D197" s="18" t="s">
        <v>3856</v>
      </c>
      <c r="E197" s="19">
        <v>2409717499</v>
      </c>
      <c r="F197" s="18" t="s">
        <v>3857</v>
      </c>
      <c r="G197" s="18" t="s">
        <v>3905</v>
      </c>
      <c r="H197" s="18" t="s">
        <v>1402</v>
      </c>
      <c r="I197" s="19">
        <v>400441</v>
      </c>
      <c r="J197" s="18" t="s">
        <v>82</v>
      </c>
      <c r="K197" s="19">
        <v>2501715589</v>
      </c>
      <c r="L197" s="20">
        <v>4</v>
      </c>
      <c r="M197" s="20">
        <v>4</v>
      </c>
      <c r="N197" s="19">
        <v>100011145</v>
      </c>
      <c r="O197" s="21">
        <v>47838</v>
      </c>
      <c r="P197" s="21">
        <v>46013</v>
      </c>
      <c r="Q197" s="17">
        <v>46071.507719907408</v>
      </c>
    </row>
    <row r="198" s="2" customFormat="1" ht="25">
      <c r="A198" s="22" t="s">
        <v>15</v>
      </c>
      <c r="B198" s="22" t="s">
        <v>16</v>
      </c>
      <c r="C198" s="23">
        <v>46070.702407407407</v>
      </c>
      <c r="D198" s="24" t="s">
        <v>3856</v>
      </c>
      <c r="E198" s="25">
        <v>2409717499</v>
      </c>
      <c r="F198" s="24" t="s">
        <v>3857</v>
      </c>
      <c r="G198" s="24" t="s">
        <v>3905</v>
      </c>
      <c r="H198" s="24" t="s">
        <v>1402</v>
      </c>
      <c r="I198" s="25">
        <v>400441</v>
      </c>
      <c r="J198" s="24" t="s">
        <v>82</v>
      </c>
      <c r="K198" s="25">
        <v>2501715589</v>
      </c>
      <c r="L198" s="26">
        <v>4</v>
      </c>
      <c r="M198" s="26">
        <v>4</v>
      </c>
      <c r="N198" s="25">
        <v>100011145</v>
      </c>
      <c r="O198" s="27">
        <v>47838</v>
      </c>
      <c r="P198" s="27">
        <v>46013</v>
      </c>
      <c r="Q198" s="23">
        <v>46071.507719907408</v>
      </c>
    </row>
    <row r="199" s="2" customFormat="1" ht="25">
      <c r="A199" s="16" t="s">
        <v>15</v>
      </c>
      <c r="B199" s="16" t="s">
        <v>16</v>
      </c>
      <c r="C199" s="17">
        <v>46070.702407407407</v>
      </c>
      <c r="D199" s="18" t="s">
        <v>3856</v>
      </c>
      <c r="E199" s="19">
        <v>2409717499</v>
      </c>
      <c r="F199" s="18" t="s">
        <v>3857</v>
      </c>
      <c r="G199" s="18" t="s">
        <v>3905</v>
      </c>
      <c r="H199" s="18" t="s">
        <v>1402</v>
      </c>
      <c r="I199" s="19">
        <v>400441</v>
      </c>
      <c r="J199" s="18" t="s">
        <v>82</v>
      </c>
      <c r="K199" s="19">
        <v>2501715589</v>
      </c>
      <c r="L199" s="20">
        <v>4</v>
      </c>
      <c r="M199" s="20">
        <v>4</v>
      </c>
      <c r="N199" s="19">
        <v>100011145</v>
      </c>
      <c r="O199" s="21">
        <v>47838</v>
      </c>
      <c r="P199" s="21">
        <v>46013</v>
      </c>
      <c r="Q199" s="17">
        <v>46071.507719907408</v>
      </c>
    </row>
    <row r="200" s="2" customFormat="1" ht="25">
      <c r="A200" s="22" t="s">
        <v>15</v>
      </c>
      <c r="B200" s="22" t="s">
        <v>16</v>
      </c>
      <c r="C200" s="23">
        <v>46070.702407407407</v>
      </c>
      <c r="D200" s="24" t="s">
        <v>3856</v>
      </c>
      <c r="E200" s="25">
        <v>2409717499</v>
      </c>
      <c r="F200" s="24" t="s">
        <v>3857</v>
      </c>
      <c r="G200" s="24" t="s">
        <v>3905</v>
      </c>
      <c r="H200" s="24" t="s">
        <v>1402</v>
      </c>
      <c r="I200" s="25">
        <v>400441</v>
      </c>
      <c r="J200" s="24" t="s">
        <v>82</v>
      </c>
      <c r="K200" s="25">
        <v>2501715589</v>
      </c>
      <c r="L200" s="26">
        <v>4</v>
      </c>
      <c r="M200" s="26">
        <v>4</v>
      </c>
      <c r="N200" s="25">
        <v>100011145</v>
      </c>
      <c r="O200" s="27">
        <v>47838</v>
      </c>
      <c r="P200" s="27">
        <v>46013</v>
      </c>
      <c r="Q200" s="23">
        <v>46071.507719907408</v>
      </c>
    </row>
    <row r="201" s="2" customFormat="1" ht="25">
      <c r="A201" s="16" t="s">
        <v>15</v>
      </c>
      <c r="B201" s="16" t="s">
        <v>16</v>
      </c>
      <c r="C201" s="17">
        <v>46070.702407407407</v>
      </c>
      <c r="D201" s="18" t="s">
        <v>3856</v>
      </c>
      <c r="E201" s="19">
        <v>2409717499</v>
      </c>
      <c r="F201" s="18" t="s">
        <v>3857</v>
      </c>
      <c r="G201" s="18" t="s">
        <v>3905</v>
      </c>
      <c r="H201" s="18" t="s">
        <v>1402</v>
      </c>
      <c r="I201" s="19">
        <v>400441</v>
      </c>
      <c r="J201" s="18" t="s">
        <v>82</v>
      </c>
      <c r="K201" s="19">
        <v>2501715589</v>
      </c>
      <c r="L201" s="20">
        <v>4</v>
      </c>
      <c r="M201" s="20">
        <v>4</v>
      </c>
      <c r="N201" s="19">
        <v>100011145</v>
      </c>
      <c r="O201" s="21">
        <v>47838</v>
      </c>
      <c r="P201" s="21">
        <v>46013</v>
      </c>
      <c r="Q201" s="17">
        <v>46071.507719907408</v>
      </c>
    </row>
    <row r="202" s="2" customFormat="1" ht="25">
      <c r="A202" s="22" t="s">
        <v>15</v>
      </c>
      <c r="B202" s="22" t="s">
        <v>16</v>
      </c>
      <c r="C202" s="23">
        <v>46070.702407407407</v>
      </c>
      <c r="D202" s="24" t="s">
        <v>3856</v>
      </c>
      <c r="E202" s="25">
        <v>2409717499</v>
      </c>
      <c r="F202" s="24" t="s">
        <v>3857</v>
      </c>
      <c r="G202" s="24" t="s">
        <v>3905</v>
      </c>
      <c r="H202" s="24" t="s">
        <v>1402</v>
      </c>
      <c r="I202" s="25">
        <v>400441</v>
      </c>
      <c r="J202" s="24" t="s">
        <v>82</v>
      </c>
      <c r="K202" s="25">
        <v>2501715589</v>
      </c>
      <c r="L202" s="26">
        <v>4</v>
      </c>
      <c r="M202" s="26">
        <v>4</v>
      </c>
      <c r="N202" s="25">
        <v>100011145</v>
      </c>
      <c r="O202" s="27">
        <v>47838</v>
      </c>
      <c r="P202" s="27">
        <v>46013</v>
      </c>
      <c r="Q202" s="23">
        <v>46071.507719907408</v>
      </c>
    </row>
    <row r="203" s="2" customFormat="1" ht="25">
      <c r="A203" s="16" t="s">
        <v>15</v>
      </c>
      <c r="B203" s="16" t="s">
        <v>16</v>
      </c>
      <c r="C203" s="17">
        <v>46070.702407407407</v>
      </c>
      <c r="D203" s="18" t="s">
        <v>3856</v>
      </c>
      <c r="E203" s="19">
        <v>2409717499</v>
      </c>
      <c r="F203" s="18" t="s">
        <v>3857</v>
      </c>
      <c r="G203" s="18" t="s">
        <v>3905</v>
      </c>
      <c r="H203" s="18" t="s">
        <v>1402</v>
      </c>
      <c r="I203" s="19">
        <v>400441</v>
      </c>
      <c r="J203" s="18" t="s">
        <v>82</v>
      </c>
      <c r="K203" s="19">
        <v>2501715589</v>
      </c>
      <c r="L203" s="20">
        <v>4</v>
      </c>
      <c r="M203" s="20">
        <v>4</v>
      </c>
      <c r="N203" s="19">
        <v>100011145</v>
      </c>
      <c r="O203" s="21">
        <v>47838</v>
      </c>
      <c r="P203" s="21">
        <v>46013</v>
      </c>
      <c r="Q203" s="17">
        <v>46071.507719907408</v>
      </c>
    </row>
    <row r="204" s="2" customFormat="1" ht="25">
      <c r="A204" s="22" t="s">
        <v>15</v>
      </c>
      <c r="B204" s="22" t="s">
        <v>16</v>
      </c>
      <c r="C204" s="23">
        <v>46070.702407407407</v>
      </c>
      <c r="D204" s="24" t="s">
        <v>3856</v>
      </c>
      <c r="E204" s="25">
        <v>2409717499</v>
      </c>
      <c r="F204" s="24" t="s">
        <v>3857</v>
      </c>
      <c r="G204" s="24" t="s">
        <v>3905</v>
      </c>
      <c r="H204" s="24" t="s">
        <v>1402</v>
      </c>
      <c r="I204" s="25">
        <v>400441</v>
      </c>
      <c r="J204" s="24" t="s">
        <v>82</v>
      </c>
      <c r="K204" s="25">
        <v>2501715589</v>
      </c>
      <c r="L204" s="26">
        <v>4</v>
      </c>
      <c r="M204" s="26">
        <v>4</v>
      </c>
      <c r="N204" s="25">
        <v>100011145</v>
      </c>
      <c r="O204" s="27">
        <v>47838</v>
      </c>
      <c r="P204" s="27">
        <v>46013</v>
      </c>
      <c r="Q204" s="23">
        <v>46071.507719907408</v>
      </c>
    </row>
    <row r="205" s="2" customFormat="1" ht="25">
      <c r="A205" s="16" t="s">
        <v>15</v>
      </c>
      <c r="B205" s="16" t="s">
        <v>16</v>
      </c>
      <c r="C205" s="17">
        <v>46070.702407407407</v>
      </c>
      <c r="D205" s="18" t="s">
        <v>3856</v>
      </c>
      <c r="E205" s="19">
        <v>2409717499</v>
      </c>
      <c r="F205" s="18" t="s">
        <v>3857</v>
      </c>
      <c r="G205" s="18" t="s">
        <v>3905</v>
      </c>
      <c r="H205" s="18" t="s">
        <v>1402</v>
      </c>
      <c r="I205" s="19">
        <v>400441</v>
      </c>
      <c r="J205" s="18" t="s">
        <v>82</v>
      </c>
      <c r="K205" s="19">
        <v>2501715589</v>
      </c>
      <c r="L205" s="20">
        <v>4</v>
      </c>
      <c r="M205" s="20">
        <v>4</v>
      </c>
      <c r="N205" s="19">
        <v>100011145</v>
      </c>
      <c r="O205" s="21">
        <v>47838</v>
      </c>
      <c r="P205" s="21">
        <v>46013</v>
      </c>
      <c r="Q205" s="17">
        <v>46071.507719907408</v>
      </c>
    </row>
    <row r="206" s="2" customFormat="1" ht="25">
      <c r="A206" s="22" t="s">
        <v>15</v>
      </c>
      <c r="B206" s="22" t="s">
        <v>16</v>
      </c>
      <c r="C206" s="23">
        <v>46070.702407407407</v>
      </c>
      <c r="D206" s="24" t="s">
        <v>3856</v>
      </c>
      <c r="E206" s="25">
        <v>2409717499</v>
      </c>
      <c r="F206" s="24" t="s">
        <v>3857</v>
      </c>
      <c r="G206" s="24" t="s">
        <v>3905</v>
      </c>
      <c r="H206" s="24" t="s">
        <v>1402</v>
      </c>
      <c r="I206" s="25">
        <v>400441</v>
      </c>
      <c r="J206" s="24" t="s">
        <v>82</v>
      </c>
      <c r="K206" s="25">
        <v>2501715589</v>
      </c>
      <c r="L206" s="26">
        <v>4</v>
      </c>
      <c r="M206" s="26">
        <v>4</v>
      </c>
      <c r="N206" s="25">
        <v>100011145</v>
      </c>
      <c r="O206" s="27">
        <v>47838</v>
      </c>
      <c r="P206" s="27">
        <v>46013</v>
      </c>
      <c r="Q206" s="23">
        <v>46071.507719907408</v>
      </c>
    </row>
    <row r="207" s="2" customFormat="1" ht="25">
      <c r="A207" s="16" t="s">
        <v>15</v>
      </c>
      <c r="B207" s="16" t="s">
        <v>16</v>
      </c>
      <c r="C207" s="17">
        <v>46070.702407407407</v>
      </c>
      <c r="D207" s="18" t="s">
        <v>3856</v>
      </c>
      <c r="E207" s="19">
        <v>2409717499</v>
      </c>
      <c r="F207" s="18" t="s">
        <v>3857</v>
      </c>
      <c r="G207" s="18" t="s">
        <v>3905</v>
      </c>
      <c r="H207" s="18" t="s">
        <v>1402</v>
      </c>
      <c r="I207" s="19">
        <v>400441</v>
      </c>
      <c r="J207" s="18" t="s">
        <v>82</v>
      </c>
      <c r="K207" s="19">
        <v>2501715589</v>
      </c>
      <c r="L207" s="20">
        <v>4</v>
      </c>
      <c r="M207" s="20">
        <v>4</v>
      </c>
      <c r="N207" s="19">
        <v>100011145</v>
      </c>
      <c r="O207" s="21">
        <v>47838</v>
      </c>
      <c r="P207" s="21">
        <v>46013</v>
      </c>
      <c r="Q207" s="17">
        <v>46071.507719907408</v>
      </c>
    </row>
    <row r="208" s="2" customFormat="1" ht="25">
      <c r="A208" s="22" t="s">
        <v>15</v>
      </c>
      <c r="B208" s="22" t="s">
        <v>16</v>
      </c>
      <c r="C208" s="23">
        <v>46070.702407407407</v>
      </c>
      <c r="D208" s="24" t="s">
        <v>3856</v>
      </c>
      <c r="E208" s="25">
        <v>2409717499</v>
      </c>
      <c r="F208" s="24" t="s">
        <v>3857</v>
      </c>
      <c r="G208" s="24" t="s">
        <v>3905</v>
      </c>
      <c r="H208" s="24" t="s">
        <v>1402</v>
      </c>
      <c r="I208" s="25">
        <v>400441</v>
      </c>
      <c r="J208" s="24" t="s">
        <v>82</v>
      </c>
      <c r="K208" s="25">
        <v>2501715589</v>
      </c>
      <c r="L208" s="26">
        <v>4</v>
      </c>
      <c r="M208" s="26">
        <v>4</v>
      </c>
      <c r="N208" s="25">
        <v>100011145</v>
      </c>
      <c r="O208" s="27">
        <v>47838</v>
      </c>
      <c r="P208" s="27">
        <v>46013</v>
      </c>
      <c r="Q208" s="23">
        <v>46071.507719907408</v>
      </c>
    </row>
    <row r="209" s="2" customFormat="1" ht="25">
      <c r="A209" s="16" t="s">
        <v>15</v>
      </c>
      <c r="B209" s="16" t="s">
        <v>16</v>
      </c>
      <c r="C209" s="17">
        <v>46070.702407407407</v>
      </c>
      <c r="D209" s="18" t="s">
        <v>3856</v>
      </c>
      <c r="E209" s="19">
        <v>2409717499</v>
      </c>
      <c r="F209" s="18" t="s">
        <v>3857</v>
      </c>
      <c r="G209" s="18" t="s">
        <v>3905</v>
      </c>
      <c r="H209" s="18" t="s">
        <v>1402</v>
      </c>
      <c r="I209" s="19">
        <v>400441</v>
      </c>
      <c r="J209" s="18" t="s">
        <v>82</v>
      </c>
      <c r="K209" s="19">
        <v>2501715589</v>
      </c>
      <c r="L209" s="20">
        <v>4</v>
      </c>
      <c r="M209" s="20">
        <v>4</v>
      </c>
      <c r="N209" s="19">
        <v>100011145</v>
      </c>
      <c r="O209" s="21">
        <v>47838</v>
      </c>
      <c r="P209" s="21">
        <v>46013</v>
      </c>
      <c r="Q209" s="17">
        <v>46071.507719907408</v>
      </c>
    </row>
    <row r="210" s="2" customFormat="1" ht="25">
      <c r="A210" s="22" t="s">
        <v>15</v>
      </c>
      <c r="B210" s="22" t="s">
        <v>16</v>
      </c>
      <c r="C210" s="23">
        <v>46070.702407407407</v>
      </c>
      <c r="D210" s="24" t="s">
        <v>3856</v>
      </c>
      <c r="E210" s="25">
        <v>2409717499</v>
      </c>
      <c r="F210" s="24" t="s">
        <v>3857</v>
      </c>
      <c r="G210" s="24" t="s">
        <v>3905</v>
      </c>
      <c r="H210" s="24" t="s">
        <v>1402</v>
      </c>
      <c r="I210" s="25">
        <v>400441</v>
      </c>
      <c r="J210" s="24" t="s">
        <v>82</v>
      </c>
      <c r="K210" s="25">
        <v>2501715589</v>
      </c>
      <c r="L210" s="26">
        <v>4</v>
      </c>
      <c r="M210" s="26">
        <v>4</v>
      </c>
      <c r="N210" s="25">
        <v>100011145</v>
      </c>
      <c r="O210" s="27">
        <v>47838</v>
      </c>
      <c r="P210" s="27">
        <v>46013</v>
      </c>
      <c r="Q210" s="23">
        <v>46071.507719907408</v>
      </c>
    </row>
    <row r="211" s="2" customFormat="1" ht="25">
      <c r="A211" s="16" t="s">
        <v>15</v>
      </c>
      <c r="B211" s="16" t="s">
        <v>16</v>
      </c>
      <c r="C211" s="17">
        <v>46070.702407407407</v>
      </c>
      <c r="D211" s="18" t="s">
        <v>3856</v>
      </c>
      <c r="E211" s="19">
        <v>2409717499</v>
      </c>
      <c r="F211" s="18" t="s">
        <v>3857</v>
      </c>
      <c r="G211" s="18" t="s">
        <v>3905</v>
      </c>
      <c r="H211" s="18" t="s">
        <v>1402</v>
      </c>
      <c r="I211" s="19">
        <v>400441</v>
      </c>
      <c r="J211" s="18" t="s">
        <v>82</v>
      </c>
      <c r="K211" s="19">
        <v>2501715589</v>
      </c>
      <c r="L211" s="20">
        <v>4</v>
      </c>
      <c r="M211" s="20">
        <v>4</v>
      </c>
      <c r="N211" s="19">
        <v>100011145</v>
      </c>
      <c r="O211" s="21">
        <v>47838</v>
      </c>
      <c r="P211" s="21">
        <v>46013</v>
      </c>
      <c r="Q211" s="17">
        <v>46071.507719907408</v>
      </c>
    </row>
    <row r="212" s="2" customFormat="1" ht="50">
      <c r="A212" s="22" t="s">
        <v>1402</v>
      </c>
      <c r="B212" s="22" t="s">
        <v>16</v>
      </c>
      <c r="C212" s="23">
        <v>46071.41674768518</v>
      </c>
      <c r="D212" s="24" t="s">
        <v>3856</v>
      </c>
      <c r="E212" s="25">
        <v>2403711045</v>
      </c>
      <c r="F212" s="24" t="s">
        <v>3857</v>
      </c>
      <c r="G212" s="24" t="s">
        <v>3906</v>
      </c>
      <c r="H212" s="24" t="s">
        <v>3907</v>
      </c>
      <c r="I212" s="25">
        <v>400567</v>
      </c>
      <c r="J212" s="24" t="s">
        <v>1404</v>
      </c>
      <c r="K212" s="25">
        <v>2505702807</v>
      </c>
      <c r="L212" s="26">
        <v>2</v>
      </c>
      <c r="M212" s="26">
        <v>2</v>
      </c>
      <c r="N212" s="25">
        <v>100011153</v>
      </c>
      <c r="O212" s="27">
        <v>47839</v>
      </c>
      <c r="P212" s="27">
        <v>46014</v>
      </c>
      <c r="Q212" s="23">
        <v>46074.402685185181</v>
      </c>
    </row>
    <row r="213" s="2" customFormat="1" ht="37.5">
      <c r="A213" s="16" t="s">
        <v>1402</v>
      </c>
      <c r="B213" s="16" t="s">
        <v>16</v>
      </c>
      <c r="C213" s="17">
        <v>46071.416759259257</v>
      </c>
      <c r="D213" s="18" t="s">
        <v>3856</v>
      </c>
      <c r="E213" s="19">
        <v>2409717411</v>
      </c>
      <c r="F213" s="18" t="s">
        <v>3857</v>
      </c>
      <c r="G213" s="18" t="s">
        <v>3870</v>
      </c>
      <c r="H213" s="18" t="s">
        <v>3871</v>
      </c>
      <c r="I213" s="19">
        <v>400389</v>
      </c>
      <c r="J213" s="18" t="s">
        <v>1554</v>
      </c>
      <c r="K213" s="19">
        <v>2501715565</v>
      </c>
      <c r="L213" s="20">
        <v>2</v>
      </c>
      <c r="M213" s="20">
        <v>2</v>
      </c>
      <c r="N213" s="19">
        <v>153000036</v>
      </c>
      <c r="O213" s="21">
        <v>47866</v>
      </c>
      <c r="P213" s="21">
        <v>46041</v>
      </c>
      <c r="Q213" s="17">
        <v>46074.411261574074</v>
      </c>
    </row>
    <row r="214" s="2" customFormat="1" ht="25">
      <c r="A214" s="22" t="s">
        <v>15</v>
      </c>
      <c r="B214" s="22" t="s">
        <v>16</v>
      </c>
      <c r="C214" s="23">
        <v>46071.664050925923</v>
      </c>
      <c r="D214" s="24" t="s">
        <v>3856</v>
      </c>
      <c r="E214" s="25">
        <v>2409717506</v>
      </c>
      <c r="F214" s="24" t="s">
        <v>3857</v>
      </c>
      <c r="G214" s="24" t="s">
        <v>3908</v>
      </c>
      <c r="H214" s="24" t="s">
        <v>15</v>
      </c>
      <c r="I214" s="25">
        <v>400426</v>
      </c>
      <c r="J214" s="24" t="s">
        <v>833</v>
      </c>
      <c r="K214" s="25">
        <v>2501715609</v>
      </c>
      <c r="L214" s="26">
        <v>24</v>
      </c>
      <c r="M214" s="26">
        <v>24</v>
      </c>
      <c r="N214" s="25">
        <v>153000039</v>
      </c>
      <c r="O214" s="27">
        <v>47868</v>
      </c>
      <c r="P214" s="27">
        <v>46043</v>
      </c>
      <c r="Q214" s="23">
        <v>46072.497939814813</v>
      </c>
    </row>
    <row r="215" s="2" customFormat="1" ht="25">
      <c r="A215" s="16" t="s">
        <v>15</v>
      </c>
      <c r="B215" s="16" t="s">
        <v>16</v>
      </c>
      <c r="C215" s="17">
        <v>46071.664050925923</v>
      </c>
      <c r="D215" s="18" t="s">
        <v>3856</v>
      </c>
      <c r="E215" s="19">
        <v>2409717506</v>
      </c>
      <c r="F215" s="18" t="s">
        <v>3857</v>
      </c>
      <c r="G215" s="18" t="s">
        <v>3908</v>
      </c>
      <c r="H215" s="18" t="s">
        <v>15</v>
      </c>
      <c r="I215" s="19">
        <v>400413</v>
      </c>
      <c r="J215" s="18" t="s">
        <v>172</v>
      </c>
      <c r="K215" s="19">
        <v>2501715609</v>
      </c>
      <c r="L215" s="20">
        <v>16</v>
      </c>
      <c r="M215" s="20">
        <v>16</v>
      </c>
      <c r="N215" s="19">
        <v>100010677</v>
      </c>
      <c r="O215" s="21">
        <v>47796</v>
      </c>
      <c r="P215" s="21">
        <v>45971</v>
      </c>
      <c r="Q215" s="17">
        <v>46072.497939814813</v>
      </c>
    </row>
    <row r="216" s="2" customFormat="1" ht="25">
      <c r="A216" s="22" t="s">
        <v>15</v>
      </c>
      <c r="B216" s="22" t="s">
        <v>16</v>
      </c>
      <c r="C216" s="23">
        <v>46071.664050925923</v>
      </c>
      <c r="D216" s="24" t="s">
        <v>3856</v>
      </c>
      <c r="E216" s="25">
        <v>2409717506</v>
      </c>
      <c r="F216" s="24" t="s">
        <v>3857</v>
      </c>
      <c r="G216" s="24" t="s">
        <v>3908</v>
      </c>
      <c r="H216" s="24" t="s">
        <v>15</v>
      </c>
      <c r="I216" s="25">
        <v>400413</v>
      </c>
      <c r="J216" s="24" t="s">
        <v>172</v>
      </c>
      <c r="K216" s="25">
        <v>2501715609</v>
      </c>
      <c r="L216" s="26">
        <v>24</v>
      </c>
      <c r="M216" s="26">
        <v>24</v>
      </c>
      <c r="N216" s="25">
        <v>100010677</v>
      </c>
      <c r="O216" s="27">
        <v>47796</v>
      </c>
      <c r="P216" s="27">
        <v>45971</v>
      </c>
      <c r="Q216" s="23">
        <v>46072.497939814813</v>
      </c>
    </row>
    <row r="217" s="2" customFormat="1" ht="25">
      <c r="A217" s="16" t="s">
        <v>15</v>
      </c>
      <c r="B217" s="16" t="s">
        <v>16</v>
      </c>
      <c r="C217" s="17">
        <v>46071.664050925923</v>
      </c>
      <c r="D217" s="18" t="s">
        <v>3856</v>
      </c>
      <c r="E217" s="19">
        <v>2409717506</v>
      </c>
      <c r="F217" s="18" t="s">
        <v>3857</v>
      </c>
      <c r="G217" s="18" t="s">
        <v>3908</v>
      </c>
      <c r="H217" s="18" t="s">
        <v>15</v>
      </c>
      <c r="I217" s="19">
        <v>400413</v>
      </c>
      <c r="J217" s="18" t="s">
        <v>172</v>
      </c>
      <c r="K217" s="19">
        <v>2501715609</v>
      </c>
      <c r="L217" s="20">
        <v>24</v>
      </c>
      <c r="M217" s="20">
        <v>24</v>
      </c>
      <c r="N217" s="19">
        <v>100010677</v>
      </c>
      <c r="O217" s="21">
        <v>47796</v>
      </c>
      <c r="P217" s="21">
        <v>45971</v>
      </c>
      <c r="Q217" s="17">
        <v>46072.497939814813</v>
      </c>
    </row>
    <row r="218" s="2" customFormat="1" ht="25">
      <c r="A218" s="22" t="s">
        <v>15</v>
      </c>
      <c r="B218" s="22" t="s">
        <v>16</v>
      </c>
      <c r="C218" s="23">
        <v>46071.664050925923</v>
      </c>
      <c r="D218" s="24" t="s">
        <v>3856</v>
      </c>
      <c r="E218" s="25">
        <v>2409717506</v>
      </c>
      <c r="F218" s="24" t="s">
        <v>3857</v>
      </c>
      <c r="G218" s="24" t="s">
        <v>3908</v>
      </c>
      <c r="H218" s="24" t="s">
        <v>15</v>
      </c>
      <c r="I218" s="25">
        <v>400413</v>
      </c>
      <c r="J218" s="24" t="s">
        <v>172</v>
      </c>
      <c r="K218" s="25">
        <v>2501715609</v>
      </c>
      <c r="L218" s="26">
        <v>24</v>
      </c>
      <c r="M218" s="26">
        <v>24</v>
      </c>
      <c r="N218" s="25">
        <v>100010539</v>
      </c>
      <c r="O218" s="27">
        <v>47783</v>
      </c>
      <c r="P218" s="27">
        <v>45958</v>
      </c>
      <c r="Q218" s="23">
        <v>46072.497939814813</v>
      </c>
    </row>
    <row r="219" s="2" customFormat="1" ht="25">
      <c r="A219" s="16" t="s">
        <v>15</v>
      </c>
      <c r="B219" s="16" t="s">
        <v>16</v>
      </c>
      <c r="C219" s="17">
        <v>46071.664050925923</v>
      </c>
      <c r="D219" s="18" t="s">
        <v>3856</v>
      </c>
      <c r="E219" s="19">
        <v>2409717506</v>
      </c>
      <c r="F219" s="18" t="s">
        <v>3857</v>
      </c>
      <c r="G219" s="18" t="s">
        <v>3908</v>
      </c>
      <c r="H219" s="18" t="s">
        <v>15</v>
      </c>
      <c r="I219" s="19">
        <v>400413</v>
      </c>
      <c r="J219" s="18" t="s">
        <v>172</v>
      </c>
      <c r="K219" s="19">
        <v>2501715609</v>
      </c>
      <c r="L219" s="20">
        <v>24</v>
      </c>
      <c r="M219" s="20">
        <v>24</v>
      </c>
      <c r="N219" s="19">
        <v>100010539</v>
      </c>
      <c r="O219" s="21">
        <v>47783</v>
      </c>
      <c r="P219" s="21">
        <v>45958</v>
      </c>
      <c r="Q219" s="17">
        <v>46072.497939814813</v>
      </c>
    </row>
    <row r="220" s="2" customFormat="1" ht="25">
      <c r="A220" s="22" t="s">
        <v>15</v>
      </c>
      <c r="B220" s="22" t="s">
        <v>16</v>
      </c>
      <c r="C220" s="23">
        <v>46071.664050925923</v>
      </c>
      <c r="D220" s="24" t="s">
        <v>3856</v>
      </c>
      <c r="E220" s="25">
        <v>2409717506</v>
      </c>
      <c r="F220" s="24" t="s">
        <v>3857</v>
      </c>
      <c r="G220" s="24" t="s">
        <v>3908</v>
      </c>
      <c r="H220" s="24" t="s">
        <v>15</v>
      </c>
      <c r="I220" s="25">
        <v>400413</v>
      </c>
      <c r="J220" s="24" t="s">
        <v>172</v>
      </c>
      <c r="K220" s="25">
        <v>2501715609</v>
      </c>
      <c r="L220" s="26">
        <v>24</v>
      </c>
      <c r="M220" s="26">
        <v>24</v>
      </c>
      <c r="N220" s="25">
        <v>100010539</v>
      </c>
      <c r="O220" s="27">
        <v>47783</v>
      </c>
      <c r="P220" s="27">
        <v>45958</v>
      </c>
      <c r="Q220" s="23">
        <v>46072.497939814813</v>
      </c>
    </row>
    <row r="221" s="2" customFormat="1" ht="25">
      <c r="A221" s="16" t="s">
        <v>15</v>
      </c>
      <c r="B221" s="16" t="s">
        <v>16</v>
      </c>
      <c r="C221" s="17">
        <v>46071.664050925923</v>
      </c>
      <c r="D221" s="18" t="s">
        <v>3856</v>
      </c>
      <c r="E221" s="19">
        <v>2409717506</v>
      </c>
      <c r="F221" s="18" t="s">
        <v>3857</v>
      </c>
      <c r="G221" s="18" t="s">
        <v>3908</v>
      </c>
      <c r="H221" s="18" t="s">
        <v>15</v>
      </c>
      <c r="I221" s="19">
        <v>400413</v>
      </c>
      <c r="J221" s="18" t="s">
        <v>172</v>
      </c>
      <c r="K221" s="19">
        <v>2501715609</v>
      </c>
      <c r="L221" s="20">
        <v>24</v>
      </c>
      <c r="M221" s="20">
        <v>24</v>
      </c>
      <c r="N221" s="19">
        <v>100010539</v>
      </c>
      <c r="O221" s="21">
        <v>47783</v>
      </c>
      <c r="P221" s="21">
        <v>45958</v>
      </c>
      <c r="Q221" s="17">
        <v>46072.497939814813</v>
      </c>
    </row>
    <row r="222" s="2" customFormat="1" ht="25">
      <c r="A222" s="22" t="s">
        <v>15</v>
      </c>
      <c r="B222" s="22" t="s">
        <v>16</v>
      </c>
      <c r="C222" s="23">
        <v>46071.664050925923</v>
      </c>
      <c r="D222" s="24" t="s">
        <v>3856</v>
      </c>
      <c r="E222" s="25">
        <v>2409717506</v>
      </c>
      <c r="F222" s="24" t="s">
        <v>3857</v>
      </c>
      <c r="G222" s="24" t="s">
        <v>3908</v>
      </c>
      <c r="H222" s="24" t="s">
        <v>15</v>
      </c>
      <c r="I222" s="25">
        <v>400413</v>
      </c>
      <c r="J222" s="24" t="s">
        <v>172</v>
      </c>
      <c r="K222" s="25">
        <v>2501715609</v>
      </c>
      <c r="L222" s="26">
        <v>24</v>
      </c>
      <c r="M222" s="26">
        <v>24</v>
      </c>
      <c r="N222" s="25">
        <v>100010539</v>
      </c>
      <c r="O222" s="27">
        <v>47783</v>
      </c>
      <c r="P222" s="27">
        <v>45958</v>
      </c>
      <c r="Q222" s="23">
        <v>46072.497939814813</v>
      </c>
    </row>
    <row r="223" s="2" customFormat="1" ht="25">
      <c r="A223" s="16" t="s">
        <v>15</v>
      </c>
      <c r="B223" s="16" t="s">
        <v>16</v>
      </c>
      <c r="C223" s="17">
        <v>46071.664050925923</v>
      </c>
      <c r="D223" s="18" t="s">
        <v>3856</v>
      </c>
      <c r="E223" s="19">
        <v>2409717506</v>
      </c>
      <c r="F223" s="18" t="s">
        <v>3857</v>
      </c>
      <c r="G223" s="18" t="s">
        <v>3908</v>
      </c>
      <c r="H223" s="18" t="s">
        <v>15</v>
      </c>
      <c r="I223" s="19">
        <v>400426</v>
      </c>
      <c r="J223" s="18" t="s">
        <v>833</v>
      </c>
      <c r="K223" s="19">
        <v>2501715609</v>
      </c>
      <c r="L223" s="20">
        <v>4</v>
      </c>
      <c r="M223" s="20">
        <v>4</v>
      </c>
      <c r="N223" s="19">
        <v>153000042</v>
      </c>
      <c r="O223" s="21">
        <v>47868</v>
      </c>
      <c r="P223" s="21">
        <v>46043</v>
      </c>
      <c r="Q223" s="17">
        <v>46072.497939814813</v>
      </c>
    </row>
    <row r="224" s="2" customFormat="1" ht="25">
      <c r="A224" s="22" t="s">
        <v>15</v>
      </c>
      <c r="B224" s="22" t="s">
        <v>16</v>
      </c>
      <c r="C224" s="23">
        <v>46071.664050925923</v>
      </c>
      <c r="D224" s="24" t="s">
        <v>3856</v>
      </c>
      <c r="E224" s="25">
        <v>2409717506</v>
      </c>
      <c r="F224" s="24" t="s">
        <v>3857</v>
      </c>
      <c r="G224" s="24" t="s">
        <v>3908</v>
      </c>
      <c r="H224" s="24" t="s">
        <v>15</v>
      </c>
      <c r="I224" s="25">
        <v>400426</v>
      </c>
      <c r="J224" s="24" t="s">
        <v>833</v>
      </c>
      <c r="K224" s="25">
        <v>2501715609</v>
      </c>
      <c r="L224" s="26">
        <v>24</v>
      </c>
      <c r="M224" s="26">
        <v>24</v>
      </c>
      <c r="N224" s="25">
        <v>153000042</v>
      </c>
      <c r="O224" s="27">
        <v>47868</v>
      </c>
      <c r="P224" s="27">
        <v>46043</v>
      </c>
      <c r="Q224" s="23">
        <v>46072.497939814813</v>
      </c>
    </row>
    <row r="225" s="2" customFormat="1" ht="25">
      <c r="A225" s="16" t="s">
        <v>15</v>
      </c>
      <c r="B225" s="16" t="s">
        <v>16</v>
      </c>
      <c r="C225" s="17">
        <v>46071.664050925923</v>
      </c>
      <c r="D225" s="18" t="s">
        <v>3856</v>
      </c>
      <c r="E225" s="19">
        <v>2409717506</v>
      </c>
      <c r="F225" s="18" t="s">
        <v>3857</v>
      </c>
      <c r="G225" s="18" t="s">
        <v>3908</v>
      </c>
      <c r="H225" s="18" t="s">
        <v>15</v>
      </c>
      <c r="I225" s="19">
        <v>400426</v>
      </c>
      <c r="J225" s="18" t="s">
        <v>833</v>
      </c>
      <c r="K225" s="19">
        <v>2501715609</v>
      </c>
      <c r="L225" s="20">
        <v>24</v>
      </c>
      <c r="M225" s="20">
        <v>24</v>
      </c>
      <c r="N225" s="19">
        <v>153000042</v>
      </c>
      <c r="O225" s="21">
        <v>47868</v>
      </c>
      <c r="P225" s="21">
        <v>46043</v>
      </c>
      <c r="Q225" s="17">
        <v>46072.497939814813</v>
      </c>
    </row>
    <row r="226" s="2" customFormat="1" ht="25">
      <c r="A226" s="22" t="s">
        <v>15</v>
      </c>
      <c r="B226" s="22" t="s">
        <v>16</v>
      </c>
      <c r="C226" s="23">
        <v>46071.664050925923</v>
      </c>
      <c r="D226" s="24" t="s">
        <v>3856</v>
      </c>
      <c r="E226" s="25">
        <v>2409717506</v>
      </c>
      <c r="F226" s="24" t="s">
        <v>3857</v>
      </c>
      <c r="G226" s="24" t="s">
        <v>3908</v>
      </c>
      <c r="H226" s="24" t="s">
        <v>15</v>
      </c>
      <c r="I226" s="25">
        <v>400426</v>
      </c>
      <c r="J226" s="24" t="s">
        <v>833</v>
      </c>
      <c r="K226" s="25">
        <v>2501715609</v>
      </c>
      <c r="L226" s="26">
        <v>24</v>
      </c>
      <c r="M226" s="26">
        <v>24</v>
      </c>
      <c r="N226" s="25">
        <v>153000039</v>
      </c>
      <c r="O226" s="27">
        <v>47868</v>
      </c>
      <c r="P226" s="27">
        <v>46043</v>
      </c>
      <c r="Q226" s="23">
        <v>46072.497939814813</v>
      </c>
    </row>
    <row r="227" s="2" customFormat="1" ht="25">
      <c r="A227" s="16" t="s">
        <v>15</v>
      </c>
      <c r="B227" s="16" t="s">
        <v>16</v>
      </c>
      <c r="C227" s="17">
        <v>46071.664050925923</v>
      </c>
      <c r="D227" s="18" t="s">
        <v>3856</v>
      </c>
      <c r="E227" s="19">
        <v>2409717506</v>
      </c>
      <c r="F227" s="18" t="s">
        <v>3857</v>
      </c>
      <c r="G227" s="18" t="s">
        <v>3908</v>
      </c>
      <c r="H227" s="18" t="s">
        <v>15</v>
      </c>
      <c r="I227" s="19">
        <v>400426</v>
      </c>
      <c r="J227" s="18" t="s">
        <v>833</v>
      </c>
      <c r="K227" s="19">
        <v>2501715609</v>
      </c>
      <c r="L227" s="20">
        <v>24</v>
      </c>
      <c r="M227" s="20">
        <v>24</v>
      </c>
      <c r="N227" s="19">
        <v>153000039</v>
      </c>
      <c r="O227" s="21">
        <v>47868</v>
      </c>
      <c r="P227" s="21">
        <v>46043</v>
      </c>
      <c r="Q227" s="17">
        <v>46072.497939814813</v>
      </c>
    </row>
    <row r="228" s="2" customFormat="1" ht="25">
      <c r="A228" s="22" t="s">
        <v>15</v>
      </c>
      <c r="B228" s="22" t="s">
        <v>16</v>
      </c>
      <c r="C228" s="23">
        <v>46071.664050925923</v>
      </c>
      <c r="D228" s="24" t="s">
        <v>3856</v>
      </c>
      <c r="E228" s="25">
        <v>2409717506</v>
      </c>
      <c r="F228" s="24" t="s">
        <v>3857</v>
      </c>
      <c r="G228" s="24" t="s">
        <v>3908</v>
      </c>
      <c r="H228" s="24" t="s">
        <v>15</v>
      </c>
      <c r="I228" s="25">
        <v>400426</v>
      </c>
      <c r="J228" s="24" t="s">
        <v>833</v>
      </c>
      <c r="K228" s="25">
        <v>2501715609</v>
      </c>
      <c r="L228" s="26">
        <v>24</v>
      </c>
      <c r="M228" s="26">
        <v>24</v>
      </c>
      <c r="N228" s="25">
        <v>153000039</v>
      </c>
      <c r="O228" s="27">
        <v>47868</v>
      </c>
      <c r="P228" s="27">
        <v>46043</v>
      </c>
      <c r="Q228" s="23">
        <v>46072.497939814813</v>
      </c>
    </row>
    <row r="229" s="2" customFormat="1" ht="25">
      <c r="A229" s="16" t="s">
        <v>15</v>
      </c>
      <c r="B229" s="16" t="s">
        <v>16</v>
      </c>
      <c r="C229" s="17">
        <v>46071.664050925923</v>
      </c>
      <c r="D229" s="18" t="s">
        <v>3856</v>
      </c>
      <c r="E229" s="19">
        <v>2409717506</v>
      </c>
      <c r="F229" s="18" t="s">
        <v>3857</v>
      </c>
      <c r="G229" s="18" t="s">
        <v>3908</v>
      </c>
      <c r="H229" s="18" t="s">
        <v>15</v>
      </c>
      <c r="I229" s="19">
        <v>400426</v>
      </c>
      <c r="J229" s="18" t="s">
        <v>833</v>
      </c>
      <c r="K229" s="19">
        <v>2501715609</v>
      </c>
      <c r="L229" s="20">
        <v>24</v>
      </c>
      <c r="M229" s="20">
        <v>24</v>
      </c>
      <c r="N229" s="19">
        <v>153000039</v>
      </c>
      <c r="O229" s="21">
        <v>47868</v>
      </c>
      <c r="P229" s="21">
        <v>46043</v>
      </c>
      <c r="Q229" s="17">
        <v>46072.497939814813</v>
      </c>
    </row>
    <row r="230" s="2" customFormat="1" ht="25">
      <c r="A230" s="22" t="s">
        <v>15</v>
      </c>
      <c r="B230" s="22" t="s">
        <v>16</v>
      </c>
      <c r="C230" s="23">
        <v>46071.664050925923</v>
      </c>
      <c r="D230" s="24" t="s">
        <v>3856</v>
      </c>
      <c r="E230" s="25">
        <v>2409717506</v>
      </c>
      <c r="F230" s="24" t="s">
        <v>3857</v>
      </c>
      <c r="G230" s="24" t="s">
        <v>3908</v>
      </c>
      <c r="H230" s="24" t="s">
        <v>15</v>
      </c>
      <c r="I230" s="25">
        <v>400426</v>
      </c>
      <c r="J230" s="24" t="s">
        <v>833</v>
      </c>
      <c r="K230" s="25">
        <v>2501715609</v>
      </c>
      <c r="L230" s="26">
        <v>18</v>
      </c>
      <c r="M230" s="26">
        <v>18</v>
      </c>
      <c r="N230" s="25">
        <v>153000039</v>
      </c>
      <c r="O230" s="27">
        <v>47868</v>
      </c>
      <c r="P230" s="27">
        <v>46043</v>
      </c>
      <c r="Q230" s="23">
        <v>46072.497939814813</v>
      </c>
    </row>
    <row r="231" s="2" customFormat="1" ht="25">
      <c r="A231" s="16" t="s">
        <v>15</v>
      </c>
      <c r="B231" s="16" t="s">
        <v>16</v>
      </c>
      <c r="C231" s="17">
        <v>46071.672349537032</v>
      </c>
      <c r="D231" s="18" t="s">
        <v>3856</v>
      </c>
      <c r="E231" s="19">
        <v>2409717486</v>
      </c>
      <c r="F231" s="18" t="s">
        <v>3857</v>
      </c>
      <c r="G231" s="18" t="s">
        <v>3875</v>
      </c>
      <c r="H231" s="18" t="s">
        <v>3909</v>
      </c>
      <c r="I231" s="19">
        <v>400483</v>
      </c>
      <c r="J231" s="18" t="s">
        <v>1801</v>
      </c>
      <c r="K231" s="19">
        <v>2501715613</v>
      </c>
      <c r="L231" s="20">
        <v>2</v>
      </c>
      <c r="M231" s="20">
        <v>2</v>
      </c>
      <c r="N231" s="19">
        <v>153000066</v>
      </c>
      <c r="O231" s="21">
        <v>47875</v>
      </c>
      <c r="P231" s="21">
        <v>46050</v>
      </c>
      <c r="Q231" s="17">
        <v>46072.497465277775</v>
      </c>
    </row>
    <row r="232" s="2" customFormat="1" ht="37.5">
      <c r="A232" s="22" t="s">
        <v>15</v>
      </c>
      <c r="B232" s="22" t="s">
        <v>16</v>
      </c>
      <c r="C232" s="23">
        <v>46071.676157407404</v>
      </c>
      <c r="D232" s="24" t="s">
        <v>3856</v>
      </c>
      <c r="E232" s="25">
        <v>2409717438</v>
      </c>
      <c r="F232" s="24" t="s">
        <v>3857</v>
      </c>
      <c r="G232" s="24" t="s">
        <v>3910</v>
      </c>
      <c r="H232" s="24" t="s">
        <v>3911</v>
      </c>
      <c r="I232" s="25">
        <v>400919</v>
      </c>
      <c r="J232" s="24" t="s">
        <v>422</v>
      </c>
      <c r="K232" s="28" t="s">
        <v>3912</v>
      </c>
      <c r="L232" s="26">
        <v>19</v>
      </c>
      <c r="M232" s="26">
        <v>19</v>
      </c>
      <c r="N232" s="25">
        <v>100011193</v>
      </c>
      <c r="O232" s="27">
        <v>47841</v>
      </c>
      <c r="P232" s="27">
        <v>46016</v>
      </c>
      <c r="Q232" s="23">
        <v>46072.495324074072</v>
      </c>
    </row>
    <row r="233" s="2" customFormat="1" ht="37.5">
      <c r="A233" s="16" t="s">
        <v>15</v>
      </c>
      <c r="B233" s="16" t="s">
        <v>16</v>
      </c>
      <c r="C233" s="17">
        <v>46071.676157407404</v>
      </c>
      <c r="D233" s="18" t="s">
        <v>3856</v>
      </c>
      <c r="E233" s="19">
        <v>2409717438</v>
      </c>
      <c r="F233" s="18" t="s">
        <v>3857</v>
      </c>
      <c r="G233" s="18" t="s">
        <v>3910</v>
      </c>
      <c r="H233" s="18" t="s">
        <v>3911</v>
      </c>
      <c r="I233" s="19">
        <v>400919</v>
      </c>
      <c r="J233" s="18" t="s">
        <v>422</v>
      </c>
      <c r="K233" s="29" t="s">
        <v>3912</v>
      </c>
      <c r="L233" s="20">
        <v>10</v>
      </c>
      <c r="M233" s="20">
        <v>10</v>
      </c>
      <c r="N233" s="19">
        <v>100011193</v>
      </c>
      <c r="O233" s="21">
        <v>47841</v>
      </c>
      <c r="P233" s="21">
        <v>46016</v>
      </c>
      <c r="Q233" s="17">
        <v>46072.495324074072</v>
      </c>
    </row>
    <row r="234" s="2" customFormat="1" ht="25">
      <c r="A234" s="22" t="s">
        <v>15</v>
      </c>
      <c r="B234" s="22" t="s">
        <v>16</v>
      </c>
      <c r="C234" s="23">
        <v>46071.679039351853</v>
      </c>
      <c r="D234" s="24" t="s">
        <v>3856</v>
      </c>
      <c r="E234" s="25">
        <v>2409717508</v>
      </c>
      <c r="F234" s="24" t="s">
        <v>3857</v>
      </c>
      <c r="G234" s="24" t="s">
        <v>3875</v>
      </c>
      <c r="H234" s="24" t="s">
        <v>3913</v>
      </c>
      <c r="I234" s="25">
        <v>400630</v>
      </c>
      <c r="J234" s="24" t="s">
        <v>774</v>
      </c>
      <c r="K234" s="25">
        <v>2501715614</v>
      </c>
      <c r="L234" s="26">
        <v>1</v>
      </c>
      <c r="M234" s="26">
        <v>1</v>
      </c>
      <c r="N234" s="25">
        <v>100010471</v>
      </c>
      <c r="O234" s="27">
        <v>47776</v>
      </c>
      <c r="P234" s="27">
        <v>45951</v>
      </c>
      <c r="Q234" s="23">
        <v>46072.497465277775</v>
      </c>
    </row>
    <row r="235" s="2" customFormat="1" ht="25">
      <c r="A235" s="16" t="s">
        <v>15</v>
      </c>
      <c r="B235" s="16" t="s">
        <v>16</v>
      </c>
      <c r="C235" s="17">
        <v>46071.679039351853</v>
      </c>
      <c r="D235" s="18" t="s">
        <v>3856</v>
      </c>
      <c r="E235" s="19">
        <v>2409717508</v>
      </c>
      <c r="F235" s="18" t="s">
        <v>3857</v>
      </c>
      <c r="G235" s="18" t="s">
        <v>3875</v>
      </c>
      <c r="H235" s="18" t="s">
        <v>3913</v>
      </c>
      <c r="I235" s="19">
        <v>400630</v>
      </c>
      <c r="J235" s="18" t="s">
        <v>774</v>
      </c>
      <c r="K235" s="19">
        <v>2501715614</v>
      </c>
      <c r="L235" s="20">
        <v>2</v>
      </c>
      <c r="M235" s="20">
        <v>2</v>
      </c>
      <c r="N235" s="19">
        <v>153000058</v>
      </c>
      <c r="O235" s="21">
        <v>47873</v>
      </c>
      <c r="P235" s="21">
        <v>46048</v>
      </c>
      <c r="Q235" s="17">
        <v>46072.497465277775</v>
      </c>
    </row>
    <row r="236" s="2" customFormat="1" ht="25">
      <c r="A236" s="22" t="s">
        <v>15</v>
      </c>
      <c r="B236" s="22" t="s">
        <v>16</v>
      </c>
      <c r="C236" s="23">
        <v>46071.679039351853</v>
      </c>
      <c r="D236" s="24" t="s">
        <v>3856</v>
      </c>
      <c r="E236" s="25">
        <v>2409717508</v>
      </c>
      <c r="F236" s="24" t="s">
        <v>3857</v>
      </c>
      <c r="G236" s="24" t="s">
        <v>3875</v>
      </c>
      <c r="H236" s="24" t="s">
        <v>3913</v>
      </c>
      <c r="I236" s="25">
        <v>400630</v>
      </c>
      <c r="J236" s="24" t="s">
        <v>774</v>
      </c>
      <c r="K236" s="25">
        <v>2501715614</v>
      </c>
      <c r="L236" s="26">
        <v>1</v>
      </c>
      <c r="M236" s="26">
        <v>1</v>
      </c>
      <c r="N236" s="25">
        <v>100009958</v>
      </c>
      <c r="O236" s="27">
        <v>47728</v>
      </c>
      <c r="P236" s="27">
        <v>45903</v>
      </c>
      <c r="Q236" s="23">
        <v>46072.497465277775</v>
      </c>
    </row>
    <row r="237" s="2" customFormat="1" ht="25">
      <c r="A237" s="16" t="s">
        <v>15</v>
      </c>
      <c r="B237" s="16" t="s">
        <v>16</v>
      </c>
      <c r="C237" s="17">
        <v>46071.679039351853</v>
      </c>
      <c r="D237" s="18" t="s">
        <v>3856</v>
      </c>
      <c r="E237" s="19">
        <v>2409717520</v>
      </c>
      <c r="F237" s="18" t="s">
        <v>3857</v>
      </c>
      <c r="G237" s="18" t="s">
        <v>3875</v>
      </c>
      <c r="H237" s="18" t="s">
        <v>3914</v>
      </c>
      <c r="I237" s="19">
        <v>400413</v>
      </c>
      <c r="J237" s="18" t="s">
        <v>172</v>
      </c>
      <c r="K237" s="19">
        <v>2501715622</v>
      </c>
      <c r="L237" s="20">
        <v>24</v>
      </c>
      <c r="M237" s="20">
        <v>24</v>
      </c>
      <c r="N237" s="19">
        <v>100010691</v>
      </c>
      <c r="O237" s="21">
        <v>47797</v>
      </c>
      <c r="P237" s="21">
        <v>45972</v>
      </c>
      <c r="Q237" s="17">
        <v>46072.497465277775</v>
      </c>
    </row>
    <row r="238" s="2" customFormat="1" ht="25">
      <c r="A238" s="22" t="s">
        <v>15</v>
      </c>
      <c r="B238" s="22" t="s">
        <v>16</v>
      </c>
      <c r="C238" s="23">
        <v>46071.679039351853</v>
      </c>
      <c r="D238" s="24" t="s">
        <v>3856</v>
      </c>
      <c r="E238" s="25">
        <v>2409717520</v>
      </c>
      <c r="F238" s="24" t="s">
        <v>3857</v>
      </c>
      <c r="G238" s="24" t="s">
        <v>3875</v>
      </c>
      <c r="H238" s="24" t="s">
        <v>3914</v>
      </c>
      <c r="I238" s="25">
        <v>400413</v>
      </c>
      <c r="J238" s="24" t="s">
        <v>172</v>
      </c>
      <c r="K238" s="25">
        <v>2501715622</v>
      </c>
      <c r="L238" s="26">
        <v>24</v>
      </c>
      <c r="M238" s="26">
        <v>24</v>
      </c>
      <c r="N238" s="25">
        <v>100010677</v>
      </c>
      <c r="O238" s="27">
        <v>47796</v>
      </c>
      <c r="P238" s="27">
        <v>45971</v>
      </c>
      <c r="Q238" s="23">
        <v>46072.497465277775</v>
      </c>
    </row>
    <row r="239" s="2" customFormat="1" ht="25">
      <c r="A239" s="16" t="s">
        <v>15</v>
      </c>
      <c r="B239" s="16" t="s">
        <v>16</v>
      </c>
      <c r="C239" s="17">
        <v>46071.679039351853</v>
      </c>
      <c r="D239" s="18" t="s">
        <v>3856</v>
      </c>
      <c r="E239" s="19">
        <v>2409717520</v>
      </c>
      <c r="F239" s="18" t="s">
        <v>3857</v>
      </c>
      <c r="G239" s="18" t="s">
        <v>3875</v>
      </c>
      <c r="H239" s="18" t="s">
        <v>3914</v>
      </c>
      <c r="I239" s="19">
        <v>400413</v>
      </c>
      <c r="J239" s="18" t="s">
        <v>172</v>
      </c>
      <c r="K239" s="19">
        <v>2501715622</v>
      </c>
      <c r="L239" s="20">
        <v>8</v>
      </c>
      <c r="M239" s="20">
        <v>8</v>
      </c>
      <c r="N239" s="19">
        <v>100010677</v>
      </c>
      <c r="O239" s="21">
        <v>47796</v>
      </c>
      <c r="P239" s="21">
        <v>45971</v>
      </c>
      <c r="Q239" s="17">
        <v>46072.497465277775</v>
      </c>
    </row>
    <row r="240" s="2" customFormat="1" ht="25">
      <c r="A240" s="22" t="s">
        <v>15</v>
      </c>
      <c r="B240" s="22" t="s">
        <v>16</v>
      </c>
      <c r="C240" s="23">
        <v>46071.679039351853</v>
      </c>
      <c r="D240" s="24" t="s">
        <v>3856</v>
      </c>
      <c r="E240" s="25">
        <v>2409717520</v>
      </c>
      <c r="F240" s="24" t="s">
        <v>3857</v>
      </c>
      <c r="G240" s="24" t="s">
        <v>3875</v>
      </c>
      <c r="H240" s="24" t="s">
        <v>3914</v>
      </c>
      <c r="I240" s="25">
        <v>400413</v>
      </c>
      <c r="J240" s="24" t="s">
        <v>172</v>
      </c>
      <c r="K240" s="25">
        <v>2501715622</v>
      </c>
      <c r="L240" s="26">
        <v>20</v>
      </c>
      <c r="M240" s="26">
        <v>20</v>
      </c>
      <c r="N240" s="25">
        <v>100010738</v>
      </c>
      <c r="O240" s="27">
        <v>47802</v>
      </c>
      <c r="P240" s="27">
        <v>45977</v>
      </c>
      <c r="Q240" s="23">
        <v>46072.497465277775</v>
      </c>
    </row>
    <row r="241" s="2" customFormat="1" ht="25">
      <c r="A241" s="16" t="s">
        <v>15</v>
      </c>
      <c r="B241" s="16" t="s">
        <v>16</v>
      </c>
      <c r="C241" s="17">
        <v>46071.679039351853</v>
      </c>
      <c r="D241" s="18" t="s">
        <v>3856</v>
      </c>
      <c r="E241" s="19">
        <v>2409717520</v>
      </c>
      <c r="F241" s="18" t="s">
        <v>3857</v>
      </c>
      <c r="G241" s="18" t="s">
        <v>3875</v>
      </c>
      <c r="H241" s="18" t="s">
        <v>3914</v>
      </c>
      <c r="I241" s="19">
        <v>400413</v>
      </c>
      <c r="J241" s="18" t="s">
        <v>172</v>
      </c>
      <c r="K241" s="19">
        <v>2501715622</v>
      </c>
      <c r="L241" s="20">
        <v>24</v>
      </c>
      <c r="M241" s="20">
        <v>24</v>
      </c>
      <c r="N241" s="19">
        <v>100010738</v>
      </c>
      <c r="O241" s="21">
        <v>47802</v>
      </c>
      <c r="P241" s="21">
        <v>45977</v>
      </c>
      <c r="Q241" s="17">
        <v>46072.497465277775</v>
      </c>
    </row>
    <row r="242" s="2" customFormat="1" ht="25">
      <c r="A242" s="22" t="s">
        <v>15</v>
      </c>
      <c r="B242" s="22" t="s">
        <v>16</v>
      </c>
      <c r="C242" s="23">
        <v>46071.682928240742</v>
      </c>
      <c r="D242" s="24" t="s">
        <v>3856</v>
      </c>
      <c r="E242" s="25">
        <v>2409717485</v>
      </c>
      <c r="F242" s="24" t="s">
        <v>3857</v>
      </c>
      <c r="G242" s="24" t="s">
        <v>3915</v>
      </c>
      <c r="H242" s="24" t="s">
        <v>3916</v>
      </c>
      <c r="I242" s="25">
        <v>400396</v>
      </c>
      <c r="J242" s="24" t="s">
        <v>170</v>
      </c>
      <c r="K242" s="25">
        <v>2501715571</v>
      </c>
      <c r="L242" s="26">
        <v>52</v>
      </c>
      <c r="M242" s="26">
        <v>52</v>
      </c>
      <c r="N242" s="25">
        <v>100011104</v>
      </c>
      <c r="O242" s="27">
        <v>47833</v>
      </c>
      <c r="P242" s="27">
        <v>46008</v>
      </c>
      <c r="Q242" s="23">
        <v>46072.496053240742</v>
      </c>
    </row>
    <row r="243" s="2" customFormat="1" ht="25">
      <c r="A243" s="16" t="s">
        <v>15</v>
      </c>
      <c r="B243" s="16" t="s">
        <v>16</v>
      </c>
      <c r="C243" s="17">
        <v>46071.682928240742</v>
      </c>
      <c r="D243" s="18" t="s">
        <v>3856</v>
      </c>
      <c r="E243" s="19">
        <v>2409717485</v>
      </c>
      <c r="F243" s="18" t="s">
        <v>3857</v>
      </c>
      <c r="G243" s="18" t="s">
        <v>3915</v>
      </c>
      <c r="H243" s="18" t="s">
        <v>3916</v>
      </c>
      <c r="I243" s="19">
        <v>400396</v>
      </c>
      <c r="J243" s="18" t="s">
        <v>170</v>
      </c>
      <c r="K243" s="19">
        <v>2501715571</v>
      </c>
      <c r="L243" s="20">
        <v>32</v>
      </c>
      <c r="M243" s="20">
        <v>32</v>
      </c>
      <c r="N243" s="19">
        <v>100011104</v>
      </c>
      <c r="O243" s="21">
        <v>47833</v>
      </c>
      <c r="P243" s="21">
        <v>46008</v>
      </c>
      <c r="Q243" s="17">
        <v>46072.496053240742</v>
      </c>
    </row>
    <row r="244" s="2" customFormat="1" ht="25">
      <c r="A244" s="22" t="s">
        <v>15</v>
      </c>
      <c r="B244" s="22" t="s">
        <v>16</v>
      </c>
      <c r="C244" s="23">
        <v>46071.682928240742</v>
      </c>
      <c r="D244" s="24" t="s">
        <v>3856</v>
      </c>
      <c r="E244" s="25">
        <v>2409717485</v>
      </c>
      <c r="F244" s="24" t="s">
        <v>3857</v>
      </c>
      <c r="G244" s="24" t="s">
        <v>3915</v>
      </c>
      <c r="H244" s="24" t="s">
        <v>3916</v>
      </c>
      <c r="I244" s="25">
        <v>400396</v>
      </c>
      <c r="J244" s="24" t="s">
        <v>170</v>
      </c>
      <c r="K244" s="25">
        <v>2501715571</v>
      </c>
      <c r="L244" s="26">
        <v>52</v>
      </c>
      <c r="M244" s="26">
        <v>52</v>
      </c>
      <c r="N244" s="25">
        <v>100011104</v>
      </c>
      <c r="O244" s="27">
        <v>47833</v>
      </c>
      <c r="P244" s="27">
        <v>46008</v>
      </c>
      <c r="Q244" s="23">
        <v>46072.496053240742</v>
      </c>
    </row>
    <row r="245" s="2" customFormat="1" ht="25">
      <c r="A245" s="16" t="s">
        <v>15</v>
      </c>
      <c r="B245" s="16" t="s">
        <v>16</v>
      </c>
      <c r="C245" s="17">
        <v>46071.682928240742</v>
      </c>
      <c r="D245" s="18" t="s">
        <v>3856</v>
      </c>
      <c r="E245" s="19">
        <v>2409717485</v>
      </c>
      <c r="F245" s="18" t="s">
        <v>3857</v>
      </c>
      <c r="G245" s="18" t="s">
        <v>3915</v>
      </c>
      <c r="H245" s="18" t="s">
        <v>3916</v>
      </c>
      <c r="I245" s="19">
        <v>400396</v>
      </c>
      <c r="J245" s="18" t="s">
        <v>170</v>
      </c>
      <c r="K245" s="19">
        <v>2501715571</v>
      </c>
      <c r="L245" s="20">
        <v>52</v>
      </c>
      <c r="M245" s="20">
        <v>52</v>
      </c>
      <c r="N245" s="19">
        <v>100011104</v>
      </c>
      <c r="O245" s="21">
        <v>47833</v>
      </c>
      <c r="P245" s="21">
        <v>46008</v>
      </c>
      <c r="Q245" s="17">
        <v>46072.496053240742</v>
      </c>
    </row>
    <row r="246" s="2" customFormat="1" ht="25">
      <c r="A246" s="22" t="s">
        <v>15</v>
      </c>
      <c r="B246" s="22" t="s">
        <v>16</v>
      </c>
      <c r="C246" s="23">
        <v>46071.682928240742</v>
      </c>
      <c r="D246" s="24" t="s">
        <v>3856</v>
      </c>
      <c r="E246" s="25">
        <v>2409717485</v>
      </c>
      <c r="F246" s="24" t="s">
        <v>3857</v>
      </c>
      <c r="G246" s="24" t="s">
        <v>3915</v>
      </c>
      <c r="H246" s="24" t="s">
        <v>3916</v>
      </c>
      <c r="I246" s="25">
        <v>400396</v>
      </c>
      <c r="J246" s="24" t="s">
        <v>170</v>
      </c>
      <c r="K246" s="25">
        <v>2501715571</v>
      </c>
      <c r="L246" s="26">
        <v>20</v>
      </c>
      <c r="M246" s="26">
        <v>20</v>
      </c>
      <c r="N246" s="25">
        <v>100011104</v>
      </c>
      <c r="O246" s="27">
        <v>47833</v>
      </c>
      <c r="P246" s="27">
        <v>46008</v>
      </c>
      <c r="Q246" s="23">
        <v>46072.496053240742</v>
      </c>
    </row>
    <row r="247" s="2" customFormat="1" ht="25">
      <c r="A247" s="16" t="s">
        <v>111</v>
      </c>
      <c r="B247" s="16" t="s">
        <v>16</v>
      </c>
      <c r="C247" s="17">
        <v>46072.332557870366</v>
      </c>
      <c r="D247" s="18" t="s">
        <v>3856</v>
      </c>
      <c r="E247" s="19">
        <v>2409717518</v>
      </c>
      <c r="F247" s="18" t="s">
        <v>3857</v>
      </c>
      <c r="G247" s="18" t="s">
        <v>3875</v>
      </c>
      <c r="H247" s="18" t="s">
        <v>111</v>
      </c>
      <c r="I247" s="19">
        <v>400413</v>
      </c>
      <c r="J247" s="18" t="s">
        <v>172</v>
      </c>
      <c r="K247" s="19">
        <v>2501715620</v>
      </c>
      <c r="L247" s="20">
        <v>24</v>
      </c>
      <c r="M247" s="20">
        <v>24</v>
      </c>
      <c r="N247" s="19">
        <v>100010677</v>
      </c>
      <c r="O247" s="21">
        <v>47802</v>
      </c>
      <c r="P247" s="21">
        <v>45977</v>
      </c>
      <c r="Q247" s="17">
        <v>46072.383900462963</v>
      </c>
    </row>
    <row r="248" s="2" customFormat="1" ht="25">
      <c r="A248" s="22" t="s">
        <v>111</v>
      </c>
      <c r="B248" s="22" t="s">
        <v>16</v>
      </c>
      <c r="C248" s="23">
        <v>46072.332557870366</v>
      </c>
      <c r="D248" s="24" t="s">
        <v>3856</v>
      </c>
      <c r="E248" s="25">
        <v>2409717518</v>
      </c>
      <c r="F248" s="24" t="s">
        <v>3857</v>
      </c>
      <c r="G248" s="24" t="s">
        <v>3875</v>
      </c>
      <c r="H248" s="24" t="s">
        <v>111</v>
      </c>
      <c r="I248" s="25">
        <v>400413</v>
      </c>
      <c r="J248" s="24" t="s">
        <v>172</v>
      </c>
      <c r="K248" s="25">
        <v>2501715620</v>
      </c>
      <c r="L248" s="26">
        <v>24</v>
      </c>
      <c r="M248" s="26">
        <v>24</v>
      </c>
      <c r="N248" s="25">
        <v>100010738</v>
      </c>
      <c r="O248" s="27">
        <v>47802</v>
      </c>
      <c r="P248" s="27">
        <v>45977</v>
      </c>
      <c r="Q248" s="23">
        <v>46072.383900462963</v>
      </c>
    </row>
    <row r="249" s="2" customFormat="1" ht="25">
      <c r="A249" s="16" t="s">
        <v>111</v>
      </c>
      <c r="B249" s="16" t="s">
        <v>16</v>
      </c>
      <c r="C249" s="17">
        <v>46072.332557870366</v>
      </c>
      <c r="D249" s="18" t="s">
        <v>3856</v>
      </c>
      <c r="E249" s="19">
        <v>2409717518</v>
      </c>
      <c r="F249" s="18" t="s">
        <v>3857</v>
      </c>
      <c r="G249" s="18" t="s">
        <v>3875</v>
      </c>
      <c r="H249" s="18" t="s">
        <v>111</v>
      </c>
      <c r="I249" s="19">
        <v>400413</v>
      </c>
      <c r="J249" s="18" t="s">
        <v>172</v>
      </c>
      <c r="K249" s="19">
        <v>2501715620</v>
      </c>
      <c r="L249" s="20">
        <v>24</v>
      </c>
      <c r="M249" s="20">
        <v>24</v>
      </c>
      <c r="N249" s="19">
        <v>100010738</v>
      </c>
      <c r="O249" s="21">
        <v>47802</v>
      </c>
      <c r="P249" s="21">
        <v>45977</v>
      </c>
      <c r="Q249" s="17">
        <v>46072.383900462963</v>
      </c>
    </row>
    <row r="250" s="2" customFormat="1" ht="25">
      <c r="A250" s="22" t="s">
        <v>111</v>
      </c>
      <c r="B250" s="22" t="s">
        <v>16</v>
      </c>
      <c r="C250" s="23">
        <v>46072.332557870366</v>
      </c>
      <c r="D250" s="24" t="s">
        <v>3856</v>
      </c>
      <c r="E250" s="25">
        <v>2409717518</v>
      </c>
      <c r="F250" s="24" t="s">
        <v>3857</v>
      </c>
      <c r="G250" s="24" t="s">
        <v>3875</v>
      </c>
      <c r="H250" s="24" t="s">
        <v>111</v>
      </c>
      <c r="I250" s="25">
        <v>400413</v>
      </c>
      <c r="J250" s="24" t="s">
        <v>172</v>
      </c>
      <c r="K250" s="25">
        <v>2501715620</v>
      </c>
      <c r="L250" s="26">
        <v>24</v>
      </c>
      <c r="M250" s="26">
        <v>24</v>
      </c>
      <c r="N250" s="25">
        <v>100010539</v>
      </c>
      <c r="O250" s="27">
        <v>47802</v>
      </c>
      <c r="P250" s="27">
        <v>45977</v>
      </c>
      <c r="Q250" s="23">
        <v>46072.383900462963</v>
      </c>
    </row>
    <row r="251" s="2" customFormat="1" ht="25">
      <c r="A251" s="16" t="s">
        <v>111</v>
      </c>
      <c r="B251" s="16" t="s">
        <v>16</v>
      </c>
      <c r="C251" s="17">
        <v>46072.332557870366</v>
      </c>
      <c r="D251" s="18" t="s">
        <v>3856</v>
      </c>
      <c r="E251" s="19">
        <v>2409717518</v>
      </c>
      <c r="F251" s="18" t="s">
        <v>3857</v>
      </c>
      <c r="G251" s="18" t="s">
        <v>3875</v>
      </c>
      <c r="H251" s="18" t="s">
        <v>111</v>
      </c>
      <c r="I251" s="19">
        <v>400413</v>
      </c>
      <c r="J251" s="18" t="s">
        <v>172</v>
      </c>
      <c r="K251" s="19">
        <v>2501715620</v>
      </c>
      <c r="L251" s="20">
        <v>24</v>
      </c>
      <c r="M251" s="20">
        <v>24</v>
      </c>
      <c r="N251" s="19">
        <v>100010539</v>
      </c>
      <c r="O251" s="21">
        <v>47802</v>
      </c>
      <c r="P251" s="21">
        <v>45977</v>
      </c>
      <c r="Q251" s="17">
        <v>46072.383900462963</v>
      </c>
    </row>
    <row r="252" s="2" customFormat="1" ht="25">
      <c r="A252" s="22" t="s">
        <v>111</v>
      </c>
      <c r="B252" s="22" t="s">
        <v>16</v>
      </c>
      <c r="C252" s="23">
        <v>46072.332557870366</v>
      </c>
      <c r="D252" s="24" t="s">
        <v>3856</v>
      </c>
      <c r="E252" s="25">
        <v>2409717518</v>
      </c>
      <c r="F252" s="24" t="s">
        <v>3857</v>
      </c>
      <c r="G252" s="24" t="s">
        <v>3875</v>
      </c>
      <c r="H252" s="24" t="s">
        <v>111</v>
      </c>
      <c r="I252" s="25">
        <v>400413</v>
      </c>
      <c r="J252" s="24" t="s">
        <v>172</v>
      </c>
      <c r="K252" s="25">
        <v>2501715620</v>
      </c>
      <c r="L252" s="26">
        <v>24</v>
      </c>
      <c r="M252" s="26">
        <v>24</v>
      </c>
      <c r="N252" s="25">
        <v>100010539</v>
      </c>
      <c r="O252" s="27">
        <v>47802</v>
      </c>
      <c r="P252" s="27">
        <v>45977</v>
      </c>
      <c r="Q252" s="23">
        <v>46072.383900462963</v>
      </c>
    </row>
    <row r="253" s="2" customFormat="1" ht="25">
      <c r="A253" s="16" t="s">
        <v>111</v>
      </c>
      <c r="B253" s="16" t="s">
        <v>16</v>
      </c>
      <c r="C253" s="17">
        <v>46072.332557870366</v>
      </c>
      <c r="D253" s="18" t="s">
        <v>3856</v>
      </c>
      <c r="E253" s="19">
        <v>2409717518</v>
      </c>
      <c r="F253" s="18" t="s">
        <v>3857</v>
      </c>
      <c r="G253" s="18" t="s">
        <v>3875</v>
      </c>
      <c r="H253" s="18" t="s">
        <v>111</v>
      </c>
      <c r="I253" s="19">
        <v>400413</v>
      </c>
      <c r="J253" s="18" t="s">
        <v>172</v>
      </c>
      <c r="K253" s="19">
        <v>2501715620</v>
      </c>
      <c r="L253" s="20">
        <v>24</v>
      </c>
      <c r="M253" s="20">
        <v>24</v>
      </c>
      <c r="N253" s="19">
        <v>100010539</v>
      </c>
      <c r="O253" s="21">
        <v>47802</v>
      </c>
      <c r="P253" s="21">
        <v>45977</v>
      </c>
      <c r="Q253" s="17">
        <v>46072.383900462963</v>
      </c>
    </row>
    <row r="254" s="2" customFormat="1" ht="25">
      <c r="A254" s="22" t="s">
        <v>111</v>
      </c>
      <c r="B254" s="22" t="s">
        <v>16</v>
      </c>
      <c r="C254" s="23">
        <v>46072.332557870366</v>
      </c>
      <c r="D254" s="24" t="s">
        <v>3856</v>
      </c>
      <c r="E254" s="25">
        <v>2409717518</v>
      </c>
      <c r="F254" s="24" t="s">
        <v>3857</v>
      </c>
      <c r="G254" s="24" t="s">
        <v>3875</v>
      </c>
      <c r="H254" s="24" t="s">
        <v>111</v>
      </c>
      <c r="I254" s="25">
        <v>400413</v>
      </c>
      <c r="J254" s="24" t="s">
        <v>172</v>
      </c>
      <c r="K254" s="25">
        <v>2501715620</v>
      </c>
      <c r="L254" s="26">
        <v>20</v>
      </c>
      <c r="M254" s="26">
        <v>20</v>
      </c>
      <c r="N254" s="25">
        <v>100010539</v>
      </c>
      <c r="O254" s="27">
        <v>47802</v>
      </c>
      <c r="P254" s="27">
        <v>45977</v>
      </c>
      <c r="Q254" s="23">
        <v>46072.383900462963</v>
      </c>
    </row>
    <row r="255" s="2" customFormat="1" ht="25">
      <c r="A255" s="16" t="s">
        <v>111</v>
      </c>
      <c r="B255" s="16" t="s">
        <v>16</v>
      </c>
      <c r="C255" s="17">
        <v>46072.332557870366</v>
      </c>
      <c r="D255" s="18" t="s">
        <v>3856</v>
      </c>
      <c r="E255" s="19">
        <v>2409717518</v>
      </c>
      <c r="F255" s="18" t="s">
        <v>3857</v>
      </c>
      <c r="G255" s="18" t="s">
        <v>3875</v>
      </c>
      <c r="H255" s="18" t="s">
        <v>111</v>
      </c>
      <c r="I255" s="19">
        <v>400413</v>
      </c>
      <c r="J255" s="18" t="s">
        <v>172</v>
      </c>
      <c r="K255" s="19">
        <v>2501715620</v>
      </c>
      <c r="L255" s="20">
        <v>12</v>
      </c>
      <c r="M255" s="20">
        <v>12</v>
      </c>
      <c r="N255" s="19">
        <v>100011150</v>
      </c>
      <c r="O255" s="21">
        <v>47802</v>
      </c>
      <c r="P255" s="21">
        <v>45977</v>
      </c>
      <c r="Q255" s="17">
        <v>46072.383900462963</v>
      </c>
    </row>
    <row r="256" s="2" customFormat="1" ht="25">
      <c r="A256" s="22" t="s">
        <v>111</v>
      </c>
      <c r="B256" s="22" t="s">
        <v>16</v>
      </c>
      <c r="C256" s="23">
        <v>46072.332557870366</v>
      </c>
      <c r="D256" s="24" t="s">
        <v>3856</v>
      </c>
      <c r="E256" s="25">
        <v>2409717518</v>
      </c>
      <c r="F256" s="24" t="s">
        <v>3857</v>
      </c>
      <c r="G256" s="24" t="s">
        <v>3875</v>
      </c>
      <c r="H256" s="24" t="s">
        <v>111</v>
      </c>
      <c r="I256" s="25">
        <v>400413</v>
      </c>
      <c r="J256" s="24" t="s">
        <v>172</v>
      </c>
      <c r="K256" s="25">
        <v>2501715620</v>
      </c>
      <c r="L256" s="26">
        <v>24</v>
      </c>
      <c r="M256" s="26">
        <v>24</v>
      </c>
      <c r="N256" s="25">
        <v>100011150</v>
      </c>
      <c r="O256" s="27">
        <v>47802</v>
      </c>
      <c r="P256" s="27">
        <v>45977</v>
      </c>
      <c r="Q256" s="23">
        <v>46072.383900462963</v>
      </c>
    </row>
    <row r="257" s="2" customFormat="1" ht="25">
      <c r="A257" s="16" t="s">
        <v>111</v>
      </c>
      <c r="B257" s="16" t="s">
        <v>16</v>
      </c>
      <c r="C257" s="17">
        <v>46072.332557870366</v>
      </c>
      <c r="D257" s="18" t="s">
        <v>3856</v>
      </c>
      <c r="E257" s="19">
        <v>2409717518</v>
      </c>
      <c r="F257" s="18" t="s">
        <v>3857</v>
      </c>
      <c r="G257" s="18" t="s">
        <v>3875</v>
      </c>
      <c r="H257" s="18" t="s">
        <v>111</v>
      </c>
      <c r="I257" s="19">
        <v>400413</v>
      </c>
      <c r="J257" s="18" t="s">
        <v>172</v>
      </c>
      <c r="K257" s="19">
        <v>2501715620</v>
      </c>
      <c r="L257" s="20">
        <v>4</v>
      </c>
      <c r="M257" s="20">
        <v>4</v>
      </c>
      <c r="N257" s="19">
        <v>100010677</v>
      </c>
      <c r="O257" s="21">
        <v>47802</v>
      </c>
      <c r="P257" s="21">
        <v>45977</v>
      </c>
      <c r="Q257" s="17">
        <v>46072.383900462963</v>
      </c>
    </row>
    <row r="258" s="2" customFormat="1" ht="25">
      <c r="A258" s="22" t="s">
        <v>111</v>
      </c>
      <c r="B258" s="22" t="s">
        <v>16</v>
      </c>
      <c r="C258" s="23">
        <v>46072.332557870366</v>
      </c>
      <c r="D258" s="24" t="s">
        <v>3856</v>
      </c>
      <c r="E258" s="25">
        <v>2409717518</v>
      </c>
      <c r="F258" s="24" t="s">
        <v>3857</v>
      </c>
      <c r="G258" s="24" t="s">
        <v>3875</v>
      </c>
      <c r="H258" s="24" t="s">
        <v>111</v>
      </c>
      <c r="I258" s="25">
        <v>400413</v>
      </c>
      <c r="J258" s="24" t="s">
        <v>172</v>
      </c>
      <c r="K258" s="25">
        <v>2501715620</v>
      </c>
      <c r="L258" s="26">
        <v>24</v>
      </c>
      <c r="M258" s="26">
        <v>24</v>
      </c>
      <c r="N258" s="25">
        <v>100010677</v>
      </c>
      <c r="O258" s="27">
        <v>47802</v>
      </c>
      <c r="P258" s="27">
        <v>45977</v>
      </c>
      <c r="Q258" s="23">
        <v>46072.383900462963</v>
      </c>
    </row>
    <row r="259" s="2" customFormat="1" ht="25">
      <c r="A259" s="16" t="s">
        <v>111</v>
      </c>
      <c r="B259" s="16" t="s">
        <v>16</v>
      </c>
      <c r="C259" s="17">
        <v>46072.332557870366</v>
      </c>
      <c r="D259" s="18" t="s">
        <v>3856</v>
      </c>
      <c r="E259" s="19">
        <v>2409717518</v>
      </c>
      <c r="F259" s="18" t="s">
        <v>3857</v>
      </c>
      <c r="G259" s="18" t="s">
        <v>3875</v>
      </c>
      <c r="H259" s="18" t="s">
        <v>111</v>
      </c>
      <c r="I259" s="19">
        <v>400413</v>
      </c>
      <c r="J259" s="18" t="s">
        <v>172</v>
      </c>
      <c r="K259" s="19">
        <v>2501715620</v>
      </c>
      <c r="L259" s="20">
        <v>24</v>
      </c>
      <c r="M259" s="20">
        <v>24</v>
      </c>
      <c r="N259" s="19">
        <v>100010677</v>
      </c>
      <c r="O259" s="21">
        <v>47802</v>
      </c>
      <c r="P259" s="21">
        <v>45977</v>
      </c>
      <c r="Q259" s="17">
        <v>46072.383900462963</v>
      </c>
    </row>
    <row r="260" s="2" customFormat="1" ht="25">
      <c r="A260" s="22" t="s">
        <v>111</v>
      </c>
      <c r="B260" s="22" t="s">
        <v>16</v>
      </c>
      <c r="C260" s="23">
        <v>46072.332557870366</v>
      </c>
      <c r="D260" s="24" t="s">
        <v>3856</v>
      </c>
      <c r="E260" s="25">
        <v>2409717518</v>
      </c>
      <c r="F260" s="24" t="s">
        <v>3857</v>
      </c>
      <c r="G260" s="24" t="s">
        <v>3875</v>
      </c>
      <c r="H260" s="24" t="s">
        <v>111</v>
      </c>
      <c r="I260" s="25">
        <v>400413</v>
      </c>
      <c r="J260" s="24" t="s">
        <v>172</v>
      </c>
      <c r="K260" s="25">
        <v>2501715620</v>
      </c>
      <c r="L260" s="26">
        <v>24</v>
      </c>
      <c r="M260" s="26">
        <v>24</v>
      </c>
      <c r="N260" s="25">
        <v>100010677</v>
      </c>
      <c r="O260" s="27">
        <v>47802</v>
      </c>
      <c r="P260" s="27">
        <v>45977</v>
      </c>
      <c r="Q260" s="23">
        <v>46072.383900462963</v>
      </c>
    </row>
    <row r="261" s="2" customFormat="1" ht="25">
      <c r="A261" s="16" t="s">
        <v>111</v>
      </c>
      <c r="B261" s="16" t="s">
        <v>16</v>
      </c>
      <c r="C261" s="17">
        <v>46072.347175925926</v>
      </c>
      <c r="D261" s="18" t="s">
        <v>3856</v>
      </c>
      <c r="E261" s="19">
        <v>2403711046</v>
      </c>
      <c r="F261" s="18" t="s">
        <v>3857</v>
      </c>
      <c r="G261" s="18" t="s">
        <v>3917</v>
      </c>
      <c r="H261" s="18" t="s">
        <v>3918</v>
      </c>
      <c r="I261" s="19">
        <v>400396</v>
      </c>
      <c r="J261" s="18" t="s">
        <v>170</v>
      </c>
      <c r="K261" s="19">
        <v>2505702809</v>
      </c>
      <c r="L261" s="20">
        <v>1</v>
      </c>
      <c r="M261" s="20">
        <v>1</v>
      </c>
      <c r="N261" s="19">
        <v>100010092</v>
      </c>
      <c r="O261" s="21">
        <v>47756</v>
      </c>
      <c r="P261" s="21">
        <v>45931</v>
      </c>
      <c r="Q261" s="17">
        <v>46072.47457175926</v>
      </c>
    </row>
    <row r="262" s="2" customFormat="1" ht="25">
      <c r="A262" s="22" t="s">
        <v>111</v>
      </c>
      <c r="B262" s="22" t="s">
        <v>16</v>
      </c>
      <c r="C262" s="23">
        <v>46072.347187499996</v>
      </c>
      <c r="D262" s="24" t="s">
        <v>3856</v>
      </c>
      <c r="E262" s="25">
        <v>2409717516</v>
      </c>
      <c r="F262" s="24" t="s">
        <v>3857</v>
      </c>
      <c r="G262" s="24" t="s">
        <v>3919</v>
      </c>
      <c r="H262" s="24" t="s">
        <v>3920</v>
      </c>
      <c r="I262" s="25">
        <v>400441</v>
      </c>
      <c r="J262" s="24" t="s">
        <v>82</v>
      </c>
      <c r="K262" s="25">
        <v>2501715619</v>
      </c>
      <c r="L262" s="26">
        <v>1</v>
      </c>
      <c r="M262" s="26">
        <v>1</v>
      </c>
      <c r="N262" s="25">
        <v>153000045</v>
      </c>
      <c r="O262" s="27">
        <v>47838</v>
      </c>
      <c r="P262" s="27">
        <v>46013</v>
      </c>
      <c r="Q262" s="23">
        <v>46072.474942129629</v>
      </c>
    </row>
    <row r="263" s="2" customFormat="1" ht="25">
      <c r="A263" s="16" t="s">
        <v>111</v>
      </c>
      <c r="B263" s="16" t="s">
        <v>16</v>
      </c>
      <c r="C263" s="17">
        <v>46072.347187499996</v>
      </c>
      <c r="D263" s="18" t="s">
        <v>3856</v>
      </c>
      <c r="E263" s="19">
        <v>2409717516</v>
      </c>
      <c r="F263" s="18" t="s">
        <v>3857</v>
      </c>
      <c r="G263" s="18" t="s">
        <v>3919</v>
      </c>
      <c r="H263" s="18" t="s">
        <v>3920</v>
      </c>
      <c r="I263" s="19">
        <v>400441</v>
      </c>
      <c r="J263" s="18" t="s">
        <v>82</v>
      </c>
      <c r="K263" s="19">
        <v>2501715619</v>
      </c>
      <c r="L263" s="20">
        <v>4</v>
      </c>
      <c r="M263" s="20">
        <v>4</v>
      </c>
      <c r="N263" s="19">
        <v>153000045</v>
      </c>
      <c r="O263" s="21">
        <v>47838</v>
      </c>
      <c r="P263" s="21">
        <v>46013</v>
      </c>
      <c r="Q263" s="17">
        <v>46072.474942129629</v>
      </c>
    </row>
    <row r="264" s="2" customFormat="1" ht="25">
      <c r="A264" s="22" t="s">
        <v>111</v>
      </c>
      <c r="B264" s="22" t="s">
        <v>16</v>
      </c>
      <c r="C264" s="23">
        <v>46072.347187499996</v>
      </c>
      <c r="D264" s="24" t="s">
        <v>3856</v>
      </c>
      <c r="E264" s="25">
        <v>2409717516</v>
      </c>
      <c r="F264" s="24" t="s">
        <v>3857</v>
      </c>
      <c r="G264" s="24" t="s">
        <v>3919</v>
      </c>
      <c r="H264" s="24" t="s">
        <v>3920</v>
      </c>
      <c r="I264" s="25">
        <v>400441</v>
      </c>
      <c r="J264" s="24" t="s">
        <v>82</v>
      </c>
      <c r="K264" s="25">
        <v>2501715619</v>
      </c>
      <c r="L264" s="26">
        <v>4</v>
      </c>
      <c r="M264" s="26">
        <v>4</v>
      </c>
      <c r="N264" s="25">
        <v>153000045</v>
      </c>
      <c r="O264" s="27">
        <v>47838</v>
      </c>
      <c r="P264" s="27">
        <v>46013</v>
      </c>
      <c r="Q264" s="23">
        <v>46072.474942129629</v>
      </c>
    </row>
    <row r="265" s="2" customFormat="1" ht="25">
      <c r="A265" s="16" t="s">
        <v>111</v>
      </c>
      <c r="B265" s="16" t="s">
        <v>16</v>
      </c>
      <c r="C265" s="17">
        <v>46072.347187499996</v>
      </c>
      <c r="D265" s="18" t="s">
        <v>3856</v>
      </c>
      <c r="E265" s="19">
        <v>2409717516</v>
      </c>
      <c r="F265" s="18" t="s">
        <v>3857</v>
      </c>
      <c r="G265" s="18" t="s">
        <v>3919</v>
      </c>
      <c r="H265" s="18" t="s">
        <v>3920</v>
      </c>
      <c r="I265" s="19">
        <v>400441</v>
      </c>
      <c r="J265" s="18" t="s">
        <v>82</v>
      </c>
      <c r="K265" s="19">
        <v>2501715619</v>
      </c>
      <c r="L265" s="20">
        <v>1</v>
      </c>
      <c r="M265" s="20">
        <v>1</v>
      </c>
      <c r="N265" s="19">
        <v>153000045</v>
      </c>
      <c r="O265" s="21">
        <v>47838</v>
      </c>
      <c r="P265" s="21">
        <v>46013</v>
      </c>
      <c r="Q265" s="17">
        <v>46072.474942129629</v>
      </c>
    </row>
    <row r="266" s="2" customFormat="1" ht="25">
      <c r="A266" s="22" t="s">
        <v>111</v>
      </c>
      <c r="B266" s="22" t="s">
        <v>16</v>
      </c>
      <c r="C266" s="23">
        <v>46072.347187499996</v>
      </c>
      <c r="D266" s="24" t="s">
        <v>3856</v>
      </c>
      <c r="E266" s="25">
        <v>2409717519</v>
      </c>
      <c r="F266" s="24" t="s">
        <v>3857</v>
      </c>
      <c r="G266" s="24" t="s">
        <v>3875</v>
      </c>
      <c r="H266" s="24" t="s">
        <v>3921</v>
      </c>
      <c r="I266" s="25">
        <v>400413</v>
      </c>
      <c r="J266" s="24" t="s">
        <v>172</v>
      </c>
      <c r="K266" s="25">
        <v>2501715621</v>
      </c>
      <c r="L266" s="26">
        <v>24</v>
      </c>
      <c r="M266" s="26">
        <v>24</v>
      </c>
      <c r="N266" s="25">
        <v>100010677</v>
      </c>
      <c r="O266" s="27">
        <v>47802</v>
      </c>
      <c r="P266" s="27">
        <v>45977</v>
      </c>
      <c r="Q266" s="23">
        <v>46072.475312499999</v>
      </c>
    </row>
    <row r="267" s="2" customFormat="1" ht="25">
      <c r="A267" s="16" t="s">
        <v>111</v>
      </c>
      <c r="B267" s="16" t="s">
        <v>16</v>
      </c>
      <c r="C267" s="17">
        <v>46072.347187499996</v>
      </c>
      <c r="D267" s="18" t="s">
        <v>3856</v>
      </c>
      <c r="E267" s="19">
        <v>2409717519</v>
      </c>
      <c r="F267" s="18" t="s">
        <v>3857</v>
      </c>
      <c r="G267" s="18" t="s">
        <v>3875</v>
      </c>
      <c r="H267" s="18" t="s">
        <v>3921</v>
      </c>
      <c r="I267" s="19">
        <v>400413</v>
      </c>
      <c r="J267" s="18" t="s">
        <v>172</v>
      </c>
      <c r="K267" s="19">
        <v>2501715621</v>
      </c>
      <c r="L267" s="20">
        <v>16</v>
      </c>
      <c r="M267" s="20">
        <v>16</v>
      </c>
      <c r="N267" s="19">
        <v>100011150</v>
      </c>
      <c r="O267" s="21">
        <v>47802</v>
      </c>
      <c r="P267" s="21">
        <v>45977</v>
      </c>
      <c r="Q267" s="17">
        <v>46072.475312499999</v>
      </c>
    </row>
    <row r="268" s="2" customFormat="1" ht="25">
      <c r="A268" s="22" t="s">
        <v>111</v>
      </c>
      <c r="B268" s="22" t="s">
        <v>16</v>
      </c>
      <c r="C268" s="23">
        <v>46072.347187499996</v>
      </c>
      <c r="D268" s="24" t="s">
        <v>3856</v>
      </c>
      <c r="E268" s="25">
        <v>2409717519</v>
      </c>
      <c r="F268" s="24" t="s">
        <v>3857</v>
      </c>
      <c r="G268" s="24" t="s">
        <v>3875</v>
      </c>
      <c r="H268" s="24" t="s">
        <v>3921</v>
      </c>
      <c r="I268" s="25">
        <v>400413</v>
      </c>
      <c r="J268" s="24" t="s">
        <v>172</v>
      </c>
      <c r="K268" s="25">
        <v>2501715621</v>
      </c>
      <c r="L268" s="26">
        <v>24</v>
      </c>
      <c r="M268" s="26">
        <v>24</v>
      </c>
      <c r="N268" s="25">
        <v>100011150</v>
      </c>
      <c r="O268" s="27">
        <v>47802</v>
      </c>
      <c r="P268" s="27">
        <v>45977</v>
      </c>
      <c r="Q268" s="23">
        <v>46072.475312499999</v>
      </c>
    </row>
    <row r="269" s="2" customFormat="1" ht="25">
      <c r="A269" s="16" t="s">
        <v>111</v>
      </c>
      <c r="B269" s="16" t="s">
        <v>16</v>
      </c>
      <c r="C269" s="17">
        <v>46072.347187499996</v>
      </c>
      <c r="D269" s="18" t="s">
        <v>3856</v>
      </c>
      <c r="E269" s="19">
        <v>2409717519</v>
      </c>
      <c r="F269" s="18" t="s">
        <v>3857</v>
      </c>
      <c r="G269" s="18" t="s">
        <v>3875</v>
      </c>
      <c r="H269" s="18" t="s">
        <v>3921</v>
      </c>
      <c r="I269" s="19">
        <v>400413</v>
      </c>
      <c r="J269" s="18" t="s">
        <v>172</v>
      </c>
      <c r="K269" s="19">
        <v>2501715621</v>
      </c>
      <c r="L269" s="20">
        <v>12</v>
      </c>
      <c r="M269" s="20">
        <v>12</v>
      </c>
      <c r="N269" s="19">
        <v>100011150</v>
      </c>
      <c r="O269" s="21">
        <v>47802</v>
      </c>
      <c r="P269" s="21">
        <v>45977</v>
      </c>
      <c r="Q269" s="17">
        <v>46072.475312499999</v>
      </c>
    </row>
    <row r="270" s="2" customFormat="1" ht="25">
      <c r="A270" s="22" t="s">
        <v>111</v>
      </c>
      <c r="B270" s="22" t="s">
        <v>16</v>
      </c>
      <c r="C270" s="23">
        <v>46072.347187499996</v>
      </c>
      <c r="D270" s="24" t="s">
        <v>3856</v>
      </c>
      <c r="E270" s="25">
        <v>2409717519</v>
      </c>
      <c r="F270" s="24" t="s">
        <v>3857</v>
      </c>
      <c r="G270" s="24" t="s">
        <v>3875</v>
      </c>
      <c r="H270" s="24" t="s">
        <v>3921</v>
      </c>
      <c r="I270" s="25">
        <v>400413</v>
      </c>
      <c r="J270" s="24" t="s">
        <v>172</v>
      </c>
      <c r="K270" s="25">
        <v>2501715621</v>
      </c>
      <c r="L270" s="26">
        <v>24</v>
      </c>
      <c r="M270" s="26">
        <v>24</v>
      </c>
      <c r="N270" s="25">
        <v>100010677</v>
      </c>
      <c r="O270" s="27">
        <v>47802</v>
      </c>
      <c r="P270" s="27">
        <v>45977</v>
      </c>
      <c r="Q270" s="23">
        <v>46072.475312499999</v>
      </c>
    </row>
    <row r="271" s="2" customFormat="1" ht="25">
      <c r="A271" s="16" t="s">
        <v>1402</v>
      </c>
      <c r="B271" s="16" t="s">
        <v>16</v>
      </c>
      <c r="C271" s="17">
        <v>46072.397372685184</v>
      </c>
      <c r="D271" s="18" t="s">
        <v>3856</v>
      </c>
      <c r="E271" s="19">
        <v>2409717506</v>
      </c>
      <c r="F271" s="18" t="s">
        <v>3857</v>
      </c>
      <c r="G271" s="18" t="s">
        <v>3908</v>
      </c>
      <c r="H271" s="18" t="s">
        <v>15</v>
      </c>
      <c r="I271" s="19">
        <v>400919</v>
      </c>
      <c r="J271" s="18" t="s">
        <v>422</v>
      </c>
      <c r="K271" s="19">
        <v>2501715612</v>
      </c>
      <c r="L271" s="20">
        <v>10</v>
      </c>
      <c r="M271" s="20">
        <v>10</v>
      </c>
      <c r="N271" s="19">
        <v>100011193</v>
      </c>
      <c r="O271" s="21">
        <v>47841</v>
      </c>
      <c r="P271" s="21">
        <v>46016</v>
      </c>
      <c r="Q271" s="17">
        <v>46074.408009259256</v>
      </c>
    </row>
    <row r="272" s="2" customFormat="1" ht="25">
      <c r="A272" s="22" t="s">
        <v>1402</v>
      </c>
      <c r="B272" s="22" t="s">
        <v>16</v>
      </c>
      <c r="C272" s="23">
        <v>46072.397372685184</v>
      </c>
      <c r="D272" s="24" t="s">
        <v>3856</v>
      </c>
      <c r="E272" s="25">
        <v>2409717506</v>
      </c>
      <c r="F272" s="24" t="s">
        <v>3857</v>
      </c>
      <c r="G272" s="24" t="s">
        <v>3908</v>
      </c>
      <c r="H272" s="24" t="s">
        <v>15</v>
      </c>
      <c r="I272" s="25">
        <v>400919</v>
      </c>
      <c r="J272" s="24" t="s">
        <v>422</v>
      </c>
      <c r="K272" s="25">
        <v>2501715612</v>
      </c>
      <c r="L272" s="26">
        <v>8</v>
      </c>
      <c r="M272" s="26">
        <v>8</v>
      </c>
      <c r="N272" s="25">
        <v>100011193</v>
      </c>
      <c r="O272" s="27">
        <v>47841</v>
      </c>
      <c r="P272" s="27">
        <v>46016</v>
      </c>
      <c r="Q272" s="23">
        <v>46074.408009259256</v>
      </c>
    </row>
    <row r="273" s="2" customFormat="1" ht="25">
      <c r="A273" s="16" t="s">
        <v>1402</v>
      </c>
      <c r="B273" s="16" t="s">
        <v>16</v>
      </c>
      <c r="C273" s="17">
        <v>46072.397372685184</v>
      </c>
      <c r="D273" s="18" t="s">
        <v>3856</v>
      </c>
      <c r="E273" s="19">
        <v>2409717506</v>
      </c>
      <c r="F273" s="18" t="s">
        <v>3857</v>
      </c>
      <c r="G273" s="18" t="s">
        <v>3908</v>
      </c>
      <c r="H273" s="18" t="s">
        <v>15</v>
      </c>
      <c r="I273" s="19">
        <v>400919</v>
      </c>
      <c r="J273" s="18" t="s">
        <v>422</v>
      </c>
      <c r="K273" s="19">
        <v>2501715612</v>
      </c>
      <c r="L273" s="20">
        <v>18</v>
      </c>
      <c r="M273" s="20">
        <v>18</v>
      </c>
      <c r="N273" s="19">
        <v>100011193</v>
      </c>
      <c r="O273" s="21">
        <v>47841</v>
      </c>
      <c r="P273" s="21">
        <v>46016</v>
      </c>
      <c r="Q273" s="17">
        <v>46074.408009259256</v>
      </c>
    </row>
    <row r="274" s="2" customFormat="1" ht="25">
      <c r="A274" s="22" t="s">
        <v>1402</v>
      </c>
      <c r="B274" s="22" t="s">
        <v>16</v>
      </c>
      <c r="C274" s="23">
        <v>46072.397372685184</v>
      </c>
      <c r="D274" s="24" t="s">
        <v>3856</v>
      </c>
      <c r="E274" s="25">
        <v>2409717506</v>
      </c>
      <c r="F274" s="24" t="s">
        <v>3857</v>
      </c>
      <c r="G274" s="24" t="s">
        <v>3908</v>
      </c>
      <c r="H274" s="24" t="s">
        <v>15</v>
      </c>
      <c r="I274" s="25">
        <v>400919</v>
      </c>
      <c r="J274" s="24" t="s">
        <v>422</v>
      </c>
      <c r="K274" s="25">
        <v>2501715612</v>
      </c>
      <c r="L274" s="26">
        <v>18</v>
      </c>
      <c r="M274" s="26">
        <v>18</v>
      </c>
      <c r="N274" s="25">
        <v>100011193</v>
      </c>
      <c r="O274" s="27">
        <v>47841</v>
      </c>
      <c r="P274" s="27">
        <v>46016</v>
      </c>
      <c r="Q274" s="23">
        <v>46074.408009259256</v>
      </c>
    </row>
    <row r="275" s="2" customFormat="1" ht="25">
      <c r="A275" s="16" t="s">
        <v>1402</v>
      </c>
      <c r="B275" s="16" t="s">
        <v>16</v>
      </c>
      <c r="C275" s="17">
        <v>46072.397372685184</v>
      </c>
      <c r="D275" s="18" t="s">
        <v>3856</v>
      </c>
      <c r="E275" s="19">
        <v>2409717506</v>
      </c>
      <c r="F275" s="18" t="s">
        <v>3857</v>
      </c>
      <c r="G275" s="18" t="s">
        <v>3908</v>
      </c>
      <c r="H275" s="18" t="s">
        <v>15</v>
      </c>
      <c r="I275" s="19">
        <v>400919</v>
      </c>
      <c r="J275" s="18" t="s">
        <v>422</v>
      </c>
      <c r="K275" s="19">
        <v>2501715612</v>
      </c>
      <c r="L275" s="20">
        <v>18</v>
      </c>
      <c r="M275" s="20">
        <v>18</v>
      </c>
      <c r="N275" s="19">
        <v>100011193</v>
      </c>
      <c r="O275" s="21">
        <v>47841</v>
      </c>
      <c r="P275" s="21">
        <v>46016</v>
      </c>
      <c r="Q275" s="17">
        <v>46074.408009259256</v>
      </c>
    </row>
    <row r="276" s="2" customFormat="1" ht="25">
      <c r="A276" s="22" t="s">
        <v>1402</v>
      </c>
      <c r="B276" s="22" t="s">
        <v>16</v>
      </c>
      <c r="C276" s="23">
        <v>46072.397372685184</v>
      </c>
      <c r="D276" s="24" t="s">
        <v>3856</v>
      </c>
      <c r="E276" s="25">
        <v>2409717506</v>
      </c>
      <c r="F276" s="24" t="s">
        <v>3857</v>
      </c>
      <c r="G276" s="24" t="s">
        <v>3908</v>
      </c>
      <c r="H276" s="24" t="s">
        <v>15</v>
      </c>
      <c r="I276" s="25">
        <v>400919</v>
      </c>
      <c r="J276" s="24" t="s">
        <v>422</v>
      </c>
      <c r="K276" s="25">
        <v>2501715612</v>
      </c>
      <c r="L276" s="26">
        <v>18</v>
      </c>
      <c r="M276" s="26">
        <v>18</v>
      </c>
      <c r="N276" s="25">
        <v>100011193</v>
      </c>
      <c r="O276" s="27">
        <v>47841</v>
      </c>
      <c r="P276" s="27">
        <v>46016</v>
      </c>
      <c r="Q276" s="23">
        <v>46074.408009259256</v>
      </c>
    </row>
    <row r="277" s="2" customFormat="1" ht="25">
      <c r="A277" s="16" t="s">
        <v>1402</v>
      </c>
      <c r="B277" s="16" t="s">
        <v>16</v>
      </c>
      <c r="C277" s="17">
        <v>46072.397372685184</v>
      </c>
      <c r="D277" s="18" t="s">
        <v>3856</v>
      </c>
      <c r="E277" s="19">
        <v>2409717522</v>
      </c>
      <c r="F277" s="18" t="s">
        <v>3857</v>
      </c>
      <c r="G277" s="18" t="s">
        <v>3875</v>
      </c>
      <c r="H277" s="18" t="s">
        <v>3922</v>
      </c>
      <c r="I277" s="19">
        <v>400441</v>
      </c>
      <c r="J277" s="18" t="s">
        <v>82</v>
      </c>
      <c r="K277" s="19">
        <v>2501715625</v>
      </c>
      <c r="L277" s="20">
        <v>2</v>
      </c>
      <c r="M277" s="20">
        <v>2</v>
      </c>
      <c r="N277" s="19">
        <v>153000082</v>
      </c>
      <c r="O277" s="21">
        <v>47883</v>
      </c>
      <c r="P277" s="21">
        <v>46058</v>
      </c>
      <c r="Q277" s="17">
        <v>46074.405648148146</v>
      </c>
    </row>
    <row r="278" s="2" customFormat="1" ht="25">
      <c r="A278" s="22" t="s">
        <v>1402</v>
      </c>
      <c r="B278" s="22" t="s">
        <v>16</v>
      </c>
      <c r="C278" s="23">
        <v>46072.397372685184</v>
      </c>
      <c r="D278" s="24" t="s">
        <v>3856</v>
      </c>
      <c r="E278" s="25">
        <v>2409717522</v>
      </c>
      <c r="F278" s="24" t="s">
        <v>3857</v>
      </c>
      <c r="G278" s="24" t="s">
        <v>3875</v>
      </c>
      <c r="H278" s="24" t="s">
        <v>3922</v>
      </c>
      <c r="I278" s="25">
        <v>400441</v>
      </c>
      <c r="J278" s="24" t="s">
        <v>82</v>
      </c>
      <c r="K278" s="25">
        <v>2501715625</v>
      </c>
      <c r="L278" s="26">
        <v>3</v>
      </c>
      <c r="M278" s="26">
        <v>3</v>
      </c>
      <c r="N278" s="25">
        <v>153000082</v>
      </c>
      <c r="O278" s="27">
        <v>47883</v>
      </c>
      <c r="P278" s="27">
        <v>46058</v>
      </c>
      <c r="Q278" s="23">
        <v>46074.405648148146</v>
      </c>
    </row>
    <row r="279" s="2" customFormat="1" ht="25">
      <c r="A279" s="16" t="s">
        <v>15</v>
      </c>
      <c r="B279" s="16" t="s">
        <v>16</v>
      </c>
      <c r="C279" s="17">
        <v>46072.488217592589</v>
      </c>
      <c r="D279" s="18" t="s">
        <v>3856</v>
      </c>
      <c r="E279" s="19">
        <v>2409717447</v>
      </c>
      <c r="F279" s="18" t="s">
        <v>3857</v>
      </c>
      <c r="G279" s="18" t="s">
        <v>3883</v>
      </c>
      <c r="H279" s="18" t="s">
        <v>3923</v>
      </c>
      <c r="I279" s="19">
        <v>400441</v>
      </c>
      <c r="J279" s="18" t="s">
        <v>82</v>
      </c>
      <c r="K279" s="19">
        <v>2501715517</v>
      </c>
      <c r="L279" s="20">
        <v>3</v>
      </c>
      <c r="M279" s="20">
        <v>3</v>
      </c>
      <c r="N279" s="19">
        <v>100011145</v>
      </c>
      <c r="O279" s="21">
        <v>47838</v>
      </c>
      <c r="P279" s="21">
        <v>46013</v>
      </c>
      <c r="Q279" s="17">
        <v>46072.526736111111</v>
      </c>
    </row>
    <row r="280" s="2" customFormat="1" ht="25">
      <c r="A280" s="22" t="s">
        <v>15</v>
      </c>
      <c r="B280" s="22" t="s">
        <v>16</v>
      </c>
      <c r="C280" s="23">
        <v>46072.488217592589</v>
      </c>
      <c r="D280" s="24" t="s">
        <v>3856</v>
      </c>
      <c r="E280" s="25">
        <v>2409717447</v>
      </c>
      <c r="F280" s="24" t="s">
        <v>3857</v>
      </c>
      <c r="G280" s="24" t="s">
        <v>3883</v>
      </c>
      <c r="H280" s="24" t="s">
        <v>3923</v>
      </c>
      <c r="I280" s="25">
        <v>400441</v>
      </c>
      <c r="J280" s="24" t="s">
        <v>82</v>
      </c>
      <c r="K280" s="25">
        <v>2501715517</v>
      </c>
      <c r="L280" s="26">
        <v>4</v>
      </c>
      <c r="M280" s="26">
        <v>4</v>
      </c>
      <c r="N280" s="25">
        <v>100011145</v>
      </c>
      <c r="O280" s="27">
        <v>47838</v>
      </c>
      <c r="P280" s="27">
        <v>46013</v>
      </c>
      <c r="Q280" s="23">
        <v>46072.526736111111</v>
      </c>
    </row>
    <row r="281" s="2" customFormat="1" ht="25">
      <c r="A281" s="16" t="s">
        <v>15</v>
      </c>
      <c r="B281" s="16" t="s">
        <v>16</v>
      </c>
      <c r="C281" s="17">
        <v>46072.488217592589</v>
      </c>
      <c r="D281" s="18" t="s">
        <v>3856</v>
      </c>
      <c r="E281" s="19">
        <v>2409717447</v>
      </c>
      <c r="F281" s="18" t="s">
        <v>3857</v>
      </c>
      <c r="G281" s="18" t="s">
        <v>3883</v>
      </c>
      <c r="H281" s="18" t="s">
        <v>3923</v>
      </c>
      <c r="I281" s="19">
        <v>400441</v>
      </c>
      <c r="J281" s="18" t="s">
        <v>82</v>
      </c>
      <c r="K281" s="19">
        <v>2501715517</v>
      </c>
      <c r="L281" s="20">
        <v>1</v>
      </c>
      <c r="M281" s="20">
        <v>1</v>
      </c>
      <c r="N281" s="19">
        <v>100011145</v>
      </c>
      <c r="O281" s="21">
        <v>47838</v>
      </c>
      <c r="P281" s="21">
        <v>46013</v>
      </c>
      <c r="Q281" s="17">
        <v>46072.526736111111</v>
      </c>
    </row>
    <row r="282" s="2" customFormat="1" ht="25">
      <c r="A282" s="22" t="s">
        <v>15</v>
      </c>
      <c r="B282" s="22" t="s">
        <v>16</v>
      </c>
      <c r="C282" s="23">
        <v>46076.601956018516</v>
      </c>
      <c r="D282" s="24" t="s">
        <v>3856</v>
      </c>
      <c r="E282" s="25">
        <v>2409717301</v>
      </c>
      <c r="F282" s="24" t="s">
        <v>3857</v>
      </c>
      <c r="G282" s="24" t="s">
        <v>3924</v>
      </c>
      <c r="H282" s="24" t="s">
        <v>3925</v>
      </c>
      <c r="I282" s="25">
        <v>401047</v>
      </c>
      <c r="J282" s="24" t="s">
        <v>595</v>
      </c>
      <c r="K282" s="25">
        <v>2501715655</v>
      </c>
      <c r="L282" s="26">
        <v>1</v>
      </c>
      <c r="M282" s="26">
        <v>1</v>
      </c>
      <c r="N282" s="25">
        <v>153000041</v>
      </c>
      <c r="O282" s="27">
        <v>47867</v>
      </c>
      <c r="P282" s="27">
        <v>46042</v>
      </c>
      <c r="Q282" s="23">
        <v>46077.43644675926</v>
      </c>
    </row>
    <row r="283" s="2" customFormat="1" ht="25">
      <c r="A283" s="16" t="s">
        <v>15</v>
      </c>
      <c r="B283" s="16" t="s">
        <v>16</v>
      </c>
      <c r="C283" s="17">
        <v>46076.601956018516</v>
      </c>
      <c r="D283" s="18" t="s">
        <v>3856</v>
      </c>
      <c r="E283" s="19">
        <v>2409717301</v>
      </c>
      <c r="F283" s="18" t="s">
        <v>3857</v>
      </c>
      <c r="G283" s="18" t="s">
        <v>3924</v>
      </c>
      <c r="H283" s="18" t="s">
        <v>3925</v>
      </c>
      <c r="I283" s="19">
        <v>401047</v>
      </c>
      <c r="J283" s="18" t="s">
        <v>595</v>
      </c>
      <c r="K283" s="19">
        <v>2501715655</v>
      </c>
      <c r="L283" s="20">
        <v>1</v>
      </c>
      <c r="M283" s="20">
        <v>1</v>
      </c>
      <c r="N283" s="19">
        <v>153000041</v>
      </c>
      <c r="O283" s="21">
        <v>47867</v>
      </c>
      <c r="P283" s="21">
        <v>46042</v>
      </c>
      <c r="Q283" s="17">
        <v>46077.43644675926</v>
      </c>
    </row>
    <row r="284" s="2" customFormat="1" ht="25">
      <c r="A284" s="22" t="s">
        <v>15</v>
      </c>
      <c r="B284" s="22" t="s">
        <v>16</v>
      </c>
      <c r="C284" s="23">
        <v>46076.601956018516</v>
      </c>
      <c r="D284" s="24" t="s">
        <v>3856</v>
      </c>
      <c r="E284" s="25">
        <v>2409717301</v>
      </c>
      <c r="F284" s="24" t="s">
        <v>3857</v>
      </c>
      <c r="G284" s="24" t="s">
        <v>3924</v>
      </c>
      <c r="H284" s="24" t="s">
        <v>3925</v>
      </c>
      <c r="I284" s="25">
        <v>401047</v>
      </c>
      <c r="J284" s="24" t="s">
        <v>595</v>
      </c>
      <c r="K284" s="25">
        <v>2501715655</v>
      </c>
      <c r="L284" s="26">
        <v>4</v>
      </c>
      <c r="M284" s="26">
        <v>4</v>
      </c>
      <c r="N284" s="25">
        <v>153000041</v>
      </c>
      <c r="O284" s="27">
        <v>47867</v>
      </c>
      <c r="P284" s="27">
        <v>46042</v>
      </c>
      <c r="Q284" s="23">
        <v>46077.43644675926</v>
      </c>
    </row>
    <row r="285" s="2" customFormat="1" ht="37.5">
      <c r="A285" s="16" t="s">
        <v>15</v>
      </c>
      <c r="B285" s="16" t="s">
        <v>16</v>
      </c>
      <c r="C285" s="17">
        <v>46076.601956018516</v>
      </c>
      <c r="D285" s="18" t="s">
        <v>3856</v>
      </c>
      <c r="E285" s="19">
        <v>2409717544</v>
      </c>
      <c r="F285" s="18" t="s">
        <v>3857</v>
      </c>
      <c r="G285" s="18" t="s">
        <v>3926</v>
      </c>
      <c r="H285" s="18" t="s">
        <v>3927</v>
      </c>
      <c r="I285" s="19">
        <v>400630</v>
      </c>
      <c r="J285" s="18" t="s">
        <v>774</v>
      </c>
      <c r="K285" s="19">
        <v>2501715690</v>
      </c>
      <c r="L285" s="20">
        <v>4</v>
      </c>
      <c r="M285" s="20">
        <v>4</v>
      </c>
      <c r="N285" s="19">
        <v>153000058</v>
      </c>
      <c r="O285" s="21">
        <v>47873</v>
      </c>
      <c r="P285" s="21">
        <v>46048</v>
      </c>
      <c r="Q285" s="17">
        <v>46077.435648148145</v>
      </c>
    </row>
    <row r="286" s="2" customFormat="1" ht="37.5">
      <c r="A286" s="22" t="s">
        <v>15</v>
      </c>
      <c r="B286" s="22" t="s">
        <v>16</v>
      </c>
      <c r="C286" s="23">
        <v>46076.601956018516</v>
      </c>
      <c r="D286" s="24" t="s">
        <v>3856</v>
      </c>
      <c r="E286" s="25">
        <v>2409717544</v>
      </c>
      <c r="F286" s="24" t="s">
        <v>3857</v>
      </c>
      <c r="G286" s="24" t="s">
        <v>3926</v>
      </c>
      <c r="H286" s="24" t="s">
        <v>3927</v>
      </c>
      <c r="I286" s="25">
        <v>400630</v>
      </c>
      <c r="J286" s="24" t="s">
        <v>774</v>
      </c>
      <c r="K286" s="25">
        <v>2501715690</v>
      </c>
      <c r="L286" s="26">
        <v>1</v>
      </c>
      <c r="M286" s="26">
        <v>1</v>
      </c>
      <c r="N286" s="25">
        <v>153000058</v>
      </c>
      <c r="O286" s="27">
        <v>47873</v>
      </c>
      <c r="P286" s="27">
        <v>46048</v>
      </c>
      <c r="Q286" s="23">
        <v>46077.435648148145</v>
      </c>
    </row>
    <row r="287" s="2" customFormat="1">
      <c r="A287" s="16" t="s">
        <v>15</v>
      </c>
      <c r="B287" s="16" t="s">
        <v>16</v>
      </c>
      <c r="C287" s="17">
        <v>46076.601967592593</v>
      </c>
      <c r="D287" s="18" t="s">
        <v>3856</v>
      </c>
      <c r="E287" s="19">
        <v>2409717547</v>
      </c>
      <c r="F287" s="18" t="s">
        <v>3857</v>
      </c>
      <c r="G287" s="18" t="s">
        <v>3928</v>
      </c>
      <c r="H287" s="18" t="s">
        <v>15</v>
      </c>
      <c r="I287" s="19">
        <v>400413</v>
      </c>
      <c r="J287" s="18" t="s">
        <v>172</v>
      </c>
      <c r="K287" s="19">
        <v>2501715692</v>
      </c>
      <c r="L287" s="20">
        <v>4</v>
      </c>
      <c r="M287" s="20">
        <v>4</v>
      </c>
      <c r="N287" s="19">
        <v>100010738</v>
      </c>
      <c r="O287" s="21">
        <v>47802</v>
      </c>
      <c r="P287" s="21">
        <v>45977</v>
      </c>
      <c r="Q287" s="17">
        <v>46077.435208333329</v>
      </c>
    </row>
    <row r="288" s="2" customFormat="1">
      <c r="A288" s="22" t="s">
        <v>15</v>
      </c>
      <c r="B288" s="22" t="s">
        <v>16</v>
      </c>
      <c r="C288" s="23">
        <v>46076.601967592593</v>
      </c>
      <c r="D288" s="24" t="s">
        <v>3856</v>
      </c>
      <c r="E288" s="25">
        <v>2409717547</v>
      </c>
      <c r="F288" s="24" t="s">
        <v>3857</v>
      </c>
      <c r="G288" s="24" t="s">
        <v>3928</v>
      </c>
      <c r="H288" s="24" t="s">
        <v>15</v>
      </c>
      <c r="I288" s="25">
        <v>400396</v>
      </c>
      <c r="J288" s="24" t="s">
        <v>170</v>
      </c>
      <c r="K288" s="25">
        <v>2501715692</v>
      </c>
      <c r="L288" s="26">
        <v>8</v>
      </c>
      <c r="M288" s="26">
        <v>8</v>
      </c>
      <c r="N288" s="25">
        <v>100011104</v>
      </c>
      <c r="O288" s="27">
        <v>47833</v>
      </c>
      <c r="P288" s="27">
        <v>46008</v>
      </c>
      <c r="Q288" s="23">
        <v>46077.435208333329</v>
      </c>
    </row>
    <row r="289" s="2" customFormat="1">
      <c r="A289" s="16" t="s">
        <v>15</v>
      </c>
      <c r="B289" s="16" t="s">
        <v>16</v>
      </c>
      <c r="C289" s="17">
        <v>46076.601967592593</v>
      </c>
      <c r="D289" s="18" t="s">
        <v>3856</v>
      </c>
      <c r="E289" s="19">
        <v>2409717547</v>
      </c>
      <c r="F289" s="18" t="s">
        <v>3857</v>
      </c>
      <c r="G289" s="18" t="s">
        <v>3928</v>
      </c>
      <c r="H289" s="18" t="s">
        <v>15</v>
      </c>
      <c r="I289" s="19">
        <v>400396</v>
      </c>
      <c r="J289" s="18" t="s">
        <v>170</v>
      </c>
      <c r="K289" s="19">
        <v>2501715692</v>
      </c>
      <c r="L289" s="20">
        <v>1</v>
      </c>
      <c r="M289" s="20">
        <v>1</v>
      </c>
      <c r="N289" s="19">
        <v>100011104</v>
      </c>
      <c r="O289" s="21">
        <v>47833</v>
      </c>
      <c r="P289" s="21">
        <v>46008</v>
      </c>
      <c r="Q289" s="17">
        <v>46077.435208333329</v>
      </c>
    </row>
    <row r="290" s="2" customFormat="1">
      <c r="A290" s="22" t="s">
        <v>15</v>
      </c>
      <c r="B290" s="22" t="s">
        <v>16</v>
      </c>
      <c r="C290" s="23">
        <v>46076.601967592593</v>
      </c>
      <c r="D290" s="24" t="s">
        <v>3856</v>
      </c>
      <c r="E290" s="25">
        <v>2409717547</v>
      </c>
      <c r="F290" s="24" t="s">
        <v>3857</v>
      </c>
      <c r="G290" s="24" t="s">
        <v>3928</v>
      </c>
      <c r="H290" s="24" t="s">
        <v>15</v>
      </c>
      <c r="I290" s="25">
        <v>400413</v>
      </c>
      <c r="J290" s="24" t="s">
        <v>172</v>
      </c>
      <c r="K290" s="25">
        <v>2501715692</v>
      </c>
      <c r="L290" s="26">
        <v>1</v>
      </c>
      <c r="M290" s="26">
        <v>1</v>
      </c>
      <c r="N290" s="25">
        <v>100010754</v>
      </c>
      <c r="O290" s="27">
        <v>47803</v>
      </c>
      <c r="P290" s="27">
        <v>45978</v>
      </c>
      <c r="Q290" s="23">
        <v>46077.435208333329</v>
      </c>
    </row>
    <row r="291" s="2" customFormat="1">
      <c r="A291" s="16" t="s">
        <v>15</v>
      </c>
      <c r="B291" s="16" t="s">
        <v>16</v>
      </c>
      <c r="C291" s="17">
        <v>46076.601967592593</v>
      </c>
      <c r="D291" s="18" t="s">
        <v>3856</v>
      </c>
      <c r="E291" s="19">
        <v>2409717547</v>
      </c>
      <c r="F291" s="18" t="s">
        <v>3857</v>
      </c>
      <c r="G291" s="18" t="s">
        <v>3928</v>
      </c>
      <c r="H291" s="18" t="s">
        <v>15</v>
      </c>
      <c r="I291" s="19">
        <v>400413</v>
      </c>
      <c r="J291" s="18" t="s">
        <v>172</v>
      </c>
      <c r="K291" s="19">
        <v>2501715692</v>
      </c>
      <c r="L291" s="20">
        <v>4</v>
      </c>
      <c r="M291" s="20">
        <v>4</v>
      </c>
      <c r="N291" s="19">
        <v>100010754</v>
      </c>
      <c r="O291" s="21">
        <v>47803</v>
      </c>
      <c r="P291" s="21">
        <v>45978</v>
      </c>
      <c r="Q291" s="17">
        <v>46077.435208333329</v>
      </c>
    </row>
    <row r="292" s="2" customFormat="1">
      <c r="A292" s="22" t="s">
        <v>15</v>
      </c>
      <c r="B292" s="22" t="s">
        <v>16</v>
      </c>
      <c r="C292" s="23">
        <v>46076.601967592593</v>
      </c>
      <c r="D292" s="24" t="s">
        <v>3856</v>
      </c>
      <c r="E292" s="25">
        <v>2409717547</v>
      </c>
      <c r="F292" s="24" t="s">
        <v>3857</v>
      </c>
      <c r="G292" s="24" t="s">
        <v>3928</v>
      </c>
      <c r="H292" s="24" t="s">
        <v>15</v>
      </c>
      <c r="I292" s="25">
        <v>400426</v>
      </c>
      <c r="J292" s="24" t="s">
        <v>833</v>
      </c>
      <c r="K292" s="25">
        <v>2501715692</v>
      </c>
      <c r="L292" s="26">
        <v>1</v>
      </c>
      <c r="M292" s="26">
        <v>1</v>
      </c>
      <c r="N292" s="25">
        <v>153000042</v>
      </c>
      <c r="O292" s="27">
        <v>47868</v>
      </c>
      <c r="P292" s="27">
        <v>46043</v>
      </c>
      <c r="Q292" s="23">
        <v>46077.435208333329</v>
      </c>
    </row>
    <row r="293" s="2" customFormat="1">
      <c r="A293" s="16" t="s">
        <v>15</v>
      </c>
      <c r="B293" s="16" t="s">
        <v>16</v>
      </c>
      <c r="C293" s="17">
        <v>46076.601967592593</v>
      </c>
      <c r="D293" s="18" t="s">
        <v>3856</v>
      </c>
      <c r="E293" s="19">
        <v>2409717547</v>
      </c>
      <c r="F293" s="18" t="s">
        <v>3857</v>
      </c>
      <c r="G293" s="18" t="s">
        <v>3928</v>
      </c>
      <c r="H293" s="18" t="s">
        <v>15</v>
      </c>
      <c r="I293" s="19">
        <v>400426</v>
      </c>
      <c r="J293" s="18" t="s">
        <v>833</v>
      </c>
      <c r="K293" s="19">
        <v>2501715692</v>
      </c>
      <c r="L293" s="20">
        <v>8</v>
      </c>
      <c r="M293" s="20">
        <v>8</v>
      </c>
      <c r="N293" s="19">
        <v>153000042</v>
      </c>
      <c r="O293" s="21">
        <v>47868</v>
      </c>
      <c r="P293" s="21">
        <v>46043</v>
      </c>
      <c r="Q293" s="17">
        <v>46077.435208333329</v>
      </c>
    </row>
    <row r="294" s="2" customFormat="1" ht="25">
      <c r="A294" s="22" t="s">
        <v>1402</v>
      </c>
      <c r="B294" s="22" t="s">
        <v>16</v>
      </c>
      <c r="C294" s="23">
        <v>46076.618333333332</v>
      </c>
      <c r="D294" s="24" t="s">
        <v>3856</v>
      </c>
      <c r="E294" s="25">
        <v>2409717524</v>
      </c>
      <c r="F294" s="24" t="s">
        <v>3857</v>
      </c>
      <c r="G294" s="24" t="s">
        <v>3929</v>
      </c>
      <c r="H294" s="24" t="s">
        <v>3930</v>
      </c>
      <c r="I294" s="25">
        <v>400396</v>
      </c>
      <c r="J294" s="24" t="s">
        <v>170</v>
      </c>
      <c r="K294" s="25">
        <v>2501715678</v>
      </c>
      <c r="L294" s="26">
        <v>40</v>
      </c>
      <c r="M294" s="26">
        <v>40</v>
      </c>
      <c r="N294" s="25">
        <v>100009256</v>
      </c>
      <c r="O294" s="27">
        <v>47666</v>
      </c>
      <c r="P294" s="27">
        <v>45841</v>
      </c>
      <c r="Q294" s="23">
        <v>46077.403287037036</v>
      </c>
    </row>
    <row r="295" s="2" customFormat="1" ht="25">
      <c r="A295" s="16" t="s">
        <v>1402</v>
      </c>
      <c r="B295" s="16" t="s">
        <v>16</v>
      </c>
      <c r="C295" s="17">
        <v>46076.618333333332</v>
      </c>
      <c r="D295" s="18" t="s">
        <v>3856</v>
      </c>
      <c r="E295" s="19">
        <v>2409717526</v>
      </c>
      <c r="F295" s="18" t="s">
        <v>3857</v>
      </c>
      <c r="G295" s="18" t="s">
        <v>3929</v>
      </c>
      <c r="H295" s="18" t="s">
        <v>3931</v>
      </c>
      <c r="I295" s="19">
        <v>400396</v>
      </c>
      <c r="J295" s="18" t="s">
        <v>170</v>
      </c>
      <c r="K295" s="19">
        <v>2501715677</v>
      </c>
      <c r="L295" s="20">
        <v>10</v>
      </c>
      <c r="M295" s="20">
        <v>10</v>
      </c>
      <c r="N295" s="19">
        <v>100009256</v>
      </c>
      <c r="O295" s="21">
        <v>47666</v>
      </c>
      <c r="P295" s="21">
        <v>45841</v>
      </c>
      <c r="Q295" s="17">
        <v>46077.403287037036</v>
      </c>
    </row>
    <row r="296" s="2" customFormat="1" ht="25">
      <c r="A296" s="22" t="s">
        <v>1402</v>
      </c>
      <c r="B296" s="22" t="s">
        <v>16</v>
      </c>
      <c r="C296" s="23">
        <v>46076.618333333332</v>
      </c>
      <c r="D296" s="24" t="s">
        <v>3856</v>
      </c>
      <c r="E296" s="25">
        <v>2409717533</v>
      </c>
      <c r="F296" s="24" t="s">
        <v>3857</v>
      </c>
      <c r="G296" s="24" t="s">
        <v>3932</v>
      </c>
      <c r="H296" s="24" t="s">
        <v>3933</v>
      </c>
      <c r="I296" s="25">
        <v>400390</v>
      </c>
      <c r="J296" s="24" t="s">
        <v>1995</v>
      </c>
      <c r="K296" s="25">
        <v>2501715667</v>
      </c>
      <c r="L296" s="26">
        <v>52</v>
      </c>
      <c r="M296" s="26">
        <v>52</v>
      </c>
      <c r="N296" s="25">
        <v>153000126</v>
      </c>
      <c r="O296" s="27">
        <v>47896</v>
      </c>
      <c r="P296" s="27">
        <v>46071</v>
      </c>
      <c r="Q296" s="23">
        <v>46077.410532407404</v>
      </c>
    </row>
    <row r="297" s="2" customFormat="1" ht="25">
      <c r="A297" s="16" t="s">
        <v>1402</v>
      </c>
      <c r="B297" s="16" t="s">
        <v>16</v>
      </c>
      <c r="C297" s="17">
        <v>46076.618333333332</v>
      </c>
      <c r="D297" s="18" t="s">
        <v>3856</v>
      </c>
      <c r="E297" s="19">
        <v>2409717533</v>
      </c>
      <c r="F297" s="18" t="s">
        <v>3857</v>
      </c>
      <c r="G297" s="18" t="s">
        <v>3932</v>
      </c>
      <c r="H297" s="18" t="s">
        <v>3933</v>
      </c>
      <c r="I297" s="19">
        <v>400390</v>
      </c>
      <c r="J297" s="18" t="s">
        <v>1995</v>
      </c>
      <c r="K297" s="19">
        <v>2501715667</v>
      </c>
      <c r="L297" s="20">
        <v>23</v>
      </c>
      <c r="M297" s="20">
        <v>23</v>
      </c>
      <c r="N297" s="19">
        <v>153000126</v>
      </c>
      <c r="O297" s="21">
        <v>47896</v>
      </c>
      <c r="P297" s="21">
        <v>46071</v>
      </c>
      <c r="Q297" s="17">
        <v>46077.410532407404</v>
      </c>
    </row>
    <row r="298" s="2" customFormat="1">
      <c r="A298" s="22" t="s">
        <v>1402</v>
      </c>
      <c r="B298" s="22" t="s">
        <v>16</v>
      </c>
      <c r="C298" s="23">
        <v>46076.618333333332</v>
      </c>
      <c r="D298" s="24" t="s">
        <v>3856</v>
      </c>
      <c r="E298" s="25">
        <v>2409717534</v>
      </c>
      <c r="F298" s="24" t="s">
        <v>3857</v>
      </c>
      <c r="G298" s="24" t="s">
        <v>3934</v>
      </c>
      <c r="H298" s="24" t="s">
        <v>3935</v>
      </c>
      <c r="I298" s="25">
        <v>400389</v>
      </c>
      <c r="J298" s="24" t="s">
        <v>1554</v>
      </c>
      <c r="K298" s="25">
        <v>2501715686</v>
      </c>
      <c r="L298" s="26">
        <v>3</v>
      </c>
      <c r="M298" s="26">
        <v>3</v>
      </c>
      <c r="N298" s="25">
        <v>153000036</v>
      </c>
      <c r="O298" s="27">
        <v>47866</v>
      </c>
      <c r="P298" s="27">
        <v>46041</v>
      </c>
      <c r="Q298" s="23">
        <v>46077.409212962964</v>
      </c>
    </row>
    <row r="299" s="2" customFormat="1" ht="25">
      <c r="A299" s="16" t="s">
        <v>1402</v>
      </c>
      <c r="B299" s="16" t="s">
        <v>16</v>
      </c>
      <c r="C299" s="17">
        <v>46076.618333333332</v>
      </c>
      <c r="D299" s="18" t="s">
        <v>3856</v>
      </c>
      <c r="E299" s="19">
        <v>2409717535</v>
      </c>
      <c r="F299" s="18" t="s">
        <v>3857</v>
      </c>
      <c r="G299" s="18" t="s">
        <v>3929</v>
      </c>
      <c r="H299" s="18" t="s">
        <v>3936</v>
      </c>
      <c r="I299" s="19">
        <v>400390</v>
      </c>
      <c r="J299" s="18" t="s">
        <v>1995</v>
      </c>
      <c r="K299" s="19">
        <v>2501715669</v>
      </c>
      <c r="L299" s="20">
        <v>20</v>
      </c>
      <c r="M299" s="20">
        <v>20</v>
      </c>
      <c r="N299" s="19">
        <v>153000126</v>
      </c>
      <c r="O299" s="21">
        <v>47896</v>
      </c>
      <c r="P299" s="21">
        <v>46071</v>
      </c>
      <c r="Q299" s="17">
        <v>46077.403287037036</v>
      </c>
    </row>
    <row r="300" s="2" customFormat="1" ht="25">
      <c r="A300" s="22" t="s">
        <v>1402</v>
      </c>
      <c r="B300" s="22" t="s">
        <v>16</v>
      </c>
      <c r="C300" s="23">
        <v>46076.618344907409</v>
      </c>
      <c r="D300" s="24" t="s">
        <v>3856</v>
      </c>
      <c r="E300" s="25">
        <v>2409717536</v>
      </c>
      <c r="F300" s="24" t="s">
        <v>3857</v>
      </c>
      <c r="G300" s="24" t="s">
        <v>3929</v>
      </c>
      <c r="H300" s="24" t="s">
        <v>3937</v>
      </c>
      <c r="I300" s="25">
        <v>400390</v>
      </c>
      <c r="J300" s="24" t="s">
        <v>1995</v>
      </c>
      <c r="K300" s="25">
        <v>2501715670</v>
      </c>
      <c r="L300" s="26">
        <v>9</v>
      </c>
      <c r="M300" s="26">
        <v>9</v>
      </c>
      <c r="N300" s="25">
        <v>153000126</v>
      </c>
      <c r="O300" s="27">
        <v>47896</v>
      </c>
      <c r="P300" s="27">
        <v>46071</v>
      </c>
      <c r="Q300" s="23">
        <v>46077.403287037036</v>
      </c>
    </row>
    <row r="301" s="2" customFormat="1" ht="25">
      <c r="A301" s="16" t="s">
        <v>1402</v>
      </c>
      <c r="B301" s="16" t="s">
        <v>16</v>
      </c>
      <c r="C301" s="17">
        <v>46076.618344907409</v>
      </c>
      <c r="D301" s="18" t="s">
        <v>3856</v>
      </c>
      <c r="E301" s="19">
        <v>2409717536</v>
      </c>
      <c r="F301" s="18" t="s">
        <v>3857</v>
      </c>
      <c r="G301" s="18" t="s">
        <v>3929</v>
      </c>
      <c r="H301" s="18" t="s">
        <v>3937</v>
      </c>
      <c r="I301" s="19">
        <v>400390</v>
      </c>
      <c r="J301" s="18" t="s">
        <v>1995</v>
      </c>
      <c r="K301" s="19">
        <v>2501715670</v>
      </c>
      <c r="L301" s="20">
        <v>43</v>
      </c>
      <c r="M301" s="20">
        <v>43</v>
      </c>
      <c r="N301" s="19">
        <v>153000126</v>
      </c>
      <c r="O301" s="21">
        <v>47896</v>
      </c>
      <c r="P301" s="21">
        <v>46071</v>
      </c>
      <c r="Q301" s="17">
        <v>46077.403287037036</v>
      </c>
    </row>
    <row r="302" s="2" customFormat="1" ht="25">
      <c r="A302" s="22" t="s">
        <v>1402</v>
      </c>
      <c r="B302" s="22" t="s">
        <v>16</v>
      </c>
      <c r="C302" s="23">
        <v>46076.618344907409</v>
      </c>
      <c r="D302" s="24" t="s">
        <v>3856</v>
      </c>
      <c r="E302" s="25">
        <v>2409717537</v>
      </c>
      <c r="F302" s="24" t="s">
        <v>3857</v>
      </c>
      <c r="G302" s="24" t="s">
        <v>3865</v>
      </c>
      <c r="H302" s="24" t="s">
        <v>111</v>
      </c>
      <c r="I302" s="25">
        <v>400390</v>
      </c>
      <c r="J302" s="24" t="s">
        <v>1995</v>
      </c>
      <c r="K302" s="25">
        <v>2501715675</v>
      </c>
      <c r="L302" s="26">
        <v>9</v>
      </c>
      <c r="M302" s="26">
        <v>9</v>
      </c>
      <c r="N302" s="25">
        <v>153000126</v>
      </c>
      <c r="O302" s="27">
        <v>47896</v>
      </c>
      <c r="P302" s="27">
        <v>46071</v>
      </c>
      <c r="Q302" s="23">
        <v>46077.399525462963</v>
      </c>
    </row>
    <row r="303" s="2" customFormat="1" ht="25">
      <c r="A303" s="16" t="s">
        <v>1402</v>
      </c>
      <c r="B303" s="16" t="s">
        <v>16</v>
      </c>
      <c r="C303" s="17">
        <v>46076.618344907409</v>
      </c>
      <c r="D303" s="18" t="s">
        <v>3856</v>
      </c>
      <c r="E303" s="19">
        <v>2409717537</v>
      </c>
      <c r="F303" s="18" t="s">
        <v>3857</v>
      </c>
      <c r="G303" s="18" t="s">
        <v>3865</v>
      </c>
      <c r="H303" s="18" t="s">
        <v>111</v>
      </c>
      <c r="I303" s="19">
        <v>400390</v>
      </c>
      <c r="J303" s="18" t="s">
        <v>1995</v>
      </c>
      <c r="K303" s="19">
        <v>2501715675</v>
      </c>
      <c r="L303" s="20">
        <v>3</v>
      </c>
      <c r="M303" s="20">
        <v>3</v>
      </c>
      <c r="N303" s="19">
        <v>153000126</v>
      </c>
      <c r="O303" s="21">
        <v>47896</v>
      </c>
      <c r="P303" s="21">
        <v>46071</v>
      </c>
      <c r="Q303" s="17">
        <v>46077.399525462963</v>
      </c>
    </row>
    <row r="304" s="2" customFormat="1">
      <c r="A304" s="22" t="s">
        <v>1402</v>
      </c>
      <c r="B304" s="22" t="s">
        <v>16</v>
      </c>
      <c r="C304" s="23">
        <v>46076.618344907409</v>
      </c>
      <c r="D304" s="24" t="s">
        <v>3856</v>
      </c>
      <c r="E304" s="25">
        <v>2409717539</v>
      </c>
      <c r="F304" s="24" t="s">
        <v>3857</v>
      </c>
      <c r="G304" s="24" t="s">
        <v>3938</v>
      </c>
      <c r="H304" s="24" t="s">
        <v>111</v>
      </c>
      <c r="I304" s="25">
        <v>400390</v>
      </c>
      <c r="J304" s="24" t="s">
        <v>1995</v>
      </c>
      <c r="K304" s="25">
        <v>2501715683</v>
      </c>
      <c r="L304" s="26">
        <v>15</v>
      </c>
      <c r="M304" s="26">
        <v>15</v>
      </c>
      <c r="N304" s="25">
        <v>153000126</v>
      </c>
      <c r="O304" s="27">
        <v>47896</v>
      </c>
      <c r="P304" s="27">
        <v>46071</v>
      </c>
      <c r="Q304" s="23">
        <v>46077.397928240738</v>
      </c>
    </row>
    <row r="305" s="2" customFormat="1" ht="25">
      <c r="A305" s="16" t="s">
        <v>1402</v>
      </c>
      <c r="B305" s="16" t="s">
        <v>16</v>
      </c>
      <c r="C305" s="17">
        <v>46076.618344907409</v>
      </c>
      <c r="D305" s="18" t="s">
        <v>3856</v>
      </c>
      <c r="E305" s="19">
        <v>2409717540</v>
      </c>
      <c r="F305" s="18" t="s">
        <v>3857</v>
      </c>
      <c r="G305" s="18" t="s">
        <v>3939</v>
      </c>
      <c r="H305" s="18" t="s">
        <v>3940</v>
      </c>
      <c r="I305" s="19">
        <v>400390</v>
      </c>
      <c r="J305" s="18" t="s">
        <v>1995</v>
      </c>
      <c r="K305" s="19">
        <v>2501715685</v>
      </c>
      <c r="L305" s="20">
        <v>34</v>
      </c>
      <c r="M305" s="20">
        <v>34</v>
      </c>
      <c r="N305" s="19">
        <v>153000126</v>
      </c>
      <c r="O305" s="21">
        <v>47896</v>
      </c>
      <c r="P305" s="21">
        <v>46071</v>
      </c>
      <c r="Q305" s="17">
        <v>46077.394826388889</v>
      </c>
    </row>
    <row r="306" s="2" customFormat="1" ht="25">
      <c r="A306" s="22" t="s">
        <v>1402</v>
      </c>
      <c r="B306" s="22" t="s">
        <v>16</v>
      </c>
      <c r="C306" s="23">
        <v>46076.618344907409</v>
      </c>
      <c r="D306" s="24" t="s">
        <v>3856</v>
      </c>
      <c r="E306" s="25">
        <v>2409717540</v>
      </c>
      <c r="F306" s="24" t="s">
        <v>3857</v>
      </c>
      <c r="G306" s="24" t="s">
        <v>3939</v>
      </c>
      <c r="H306" s="24" t="s">
        <v>3940</v>
      </c>
      <c r="I306" s="25">
        <v>400390</v>
      </c>
      <c r="J306" s="24" t="s">
        <v>1995</v>
      </c>
      <c r="K306" s="25">
        <v>2501715685</v>
      </c>
      <c r="L306" s="26">
        <v>6</v>
      </c>
      <c r="M306" s="26">
        <v>6</v>
      </c>
      <c r="N306" s="25">
        <v>153000126</v>
      </c>
      <c r="O306" s="27">
        <v>47896</v>
      </c>
      <c r="P306" s="27">
        <v>46071</v>
      </c>
      <c r="Q306" s="23">
        <v>46077.394826388889</v>
      </c>
    </row>
    <row r="307" s="2" customFormat="1" ht="25">
      <c r="A307" s="16" t="s">
        <v>111</v>
      </c>
      <c r="B307" s="16" t="s">
        <v>16</v>
      </c>
      <c r="C307" s="17">
        <v>46076.628622685181</v>
      </c>
      <c r="D307" s="18" t="s">
        <v>3856</v>
      </c>
      <c r="E307" s="19">
        <v>2409717322</v>
      </c>
      <c r="F307" s="18" t="s">
        <v>3857</v>
      </c>
      <c r="G307" s="18" t="s">
        <v>3941</v>
      </c>
      <c r="H307" s="18" t="s">
        <v>111</v>
      </c>
      <c r="I307" s="19">
        <v>400426</v>
      </c>
      <c r="J307" s="18" t="s">
        <v>833</v>
      </c>
      <c r="K307" s="19">
        <v>2501715658</v>
      </c>
      <c r="L307" s="20">
        <v>11</v>
      </c>
      <c r="M307" s="20">
        <v>11</v>
      </c>
      <c r="N307" s="19">
        <v>153000125</v>
      </c>
      <c r="O307" s="21">
        <v>47894</v>
      </c>
      <c r="P307" s="21">
        <v>46069</v>
      </c>
      <c r="Q307" s="17">
        <v>46077.357800925922</v>
      </c>
    </row>
    <row r="308" s="2" customFormat="1" ht="25">
      <c r="A308" s="22" t="s">
        <v>111</v>
      </c>
      <c r="B308" s="22" t="s">
        <v>16</v>
      </c>
      <c r="C308" s="23">
        <v>46076.628622685181</v>
      </c>
      <c r="D308" s="24" t="s">
        <v>3856</v>
      </c>
      <c r="E308" s="25">
        <v>2409717322</v>
      </c>
      <c r="F308" s="24" t="s">
        <v>3857</v>
      </c>
      <c r="G308" s="24" t="s">
        <v>3941</v>
      </c>
      <c r="H308" s="24" t="s">
        <v>111</v>
      </c>
      <c r="I308" s="25">
        <v>400413</v>
      </c>
      <c r="J308" s="24" t="s">
        <v>172</v>
      </c>
      <c r="K308" s="25">
        <v>2501715658</v>
      </c>
      <c r="L308" s="26">
        <v>24</v>
      </c>
      <c r="M308" s="26">
        <v>24</v>
      </c>
      <c r="N308" s="25">
        <v>100010738</v>
      </c>
      <c r="O308" s="27">
        <v>47802</v>
      </c>
      <c r="P308" s="27">
        <v>45977</v>
      </c>
      <c r="Q308" s="23">
        <v>46077.357800925922</v>
      </c>
    </row>
    <row r="309" s="2" customFormat="1" ht="25">
      <c r="A309" s="16" t="s">
        <v>111</v>
      </c>
      <c r="B309" s="16" t="s">
        <v>16</v>
      </c>
      <c r="C309" s="17">
        <v>46076.628622685181</v>
      </c>
      <c r="D309" s="18" t="s">
        <v>3856</v>
      </c>
      <c r="E309" s="19">
        <v>2409717322</v>
      </c>
      <c r="F309" s="18" t="s">
        <v>3857</v>
      </c>
      <c r="G309" s="18" t="s">
        <v>3941</v>
      </c>
      <c r="H309" s="18" t="s">
        <v>111</v>
      </c>
      <c r="I309" s="19">
        <v>400413</v>
      </c>
      <c r="J309" s="18" t="s">
        <v>172</v>
      </c>
      <c r="K309" s="19">
        <v>2501715658</v>
      </c>
      <c r="L309" s="20">
        <v>18</v>
      </c>
      <c r="M309" s="20">
        <v>18</v>
      </c>
      <c r="N309" s="19">
        <v>100010539</v>
      </c>
      <c r="O309" s="21">
        <v>47802</v>
      </c>
      <c r="P309" s="21">
        <v>45977</v>
      </c>
      <c r="Q309" s="17">
        <v>46077.357800925922</v>
      </c>
    </row>
    <row r="310" s="2" customFormat="1" ht="25">
      <c r="A310" s="22" t="s">
        <v>111</v>
      </c>
      <c r="B310" s="22" t="s">
        <v>16</v>
      </c>
      <c r="C310" s="23">
        <v>46076.628622685181</v>
      </c>
      <c r="D310" s="24" t="s">
        <v>3856</v>
      </c>
      <c r="E310" s="25">
        <v>2409717322</v>
      </c>
      <c r="F310" s="24" t="s">
        <v>3857</v>
      </c>
      <c r="G310" s="24" t="s">
        <v>3941</v>
      </c>
      <c r="H310" s="24" t="s">
        <v>111</v>
      </c>
      <c r="I310" s="25">
        <v>400413</v>
      </c>
      <c r="J310" s="24" t="s">
        <v>172</v>
      </c>
      <c r="K310" s="25">
        <v>2501715658</v>
      </c>
      <c r="L310" s="26">
        <v>6</v>
      </c>
      <c r="M310" s="26">
        <v>6</v>
      </c>
      <c r="N310" s="25">
        <v>100010539</v>
      </c>
      <c r="O310" s="27">
        <v>47802</v>
      </c>
      <c r="P310" s="27">
        <v>45977</v>
      </c>
      <c r="Q310" s="23">
        <v>46077.357800925922</v>
      </c>
    </row>
    <row r="311" s="2" customFormat="1" ht="25">
      <c r="A311" s="16" t="s">
        <v>111</v>
      </c>
      <c r="B311" s="16" t="s">
        <v>16</v>
      </c>
      <c r="C311" s="17">
        <v>46076.628622685181</v>
      </c>
      <c r="D311" s="18" t="s">
        <v>3856</v>
      </c>
      <c r="E311" s="19">
        <v>2409717322</v>
      </c>
      <c r="F311" s="18" t="s">
        <v>3857</v>
      </c>
      <c r="G311" s="18" t="s">
        <v>3941</v>
      </c>
      <c r="H311" s="18" t="s">
        <v>111</v>
      </c>
      <c r="I311" s="19">
        <v>400413</v>
      </c>
      <c r="J311" s="18" t="s">
        <v>172</v>
      </c>
      <c r="K311" s="19">
        <v>2501715658</v>
      </c>
      <c r="L311" s="20">
        <v>8</v>
      </c>
      <c r="M311" s="20">
        <v>8</v>
      </c>
      <c r="N311" s="19">
        <v>100011150</v>
      </c>
      <c r="O311" s="21">
        <v>47802</v>
      </c>
      <c r="P311" s="21">
        <v>45977</v>
      </c>
      <c r="Q311" s="17">
        <v>46077.357800925922</v>
      </c>
    </row>
    <row r="312" s="2" customFormat="1" ht="25">
      <c r="A312" s="22" t="s">
        <v>111</v>
      </c>
      <c r="B312" s="22" t="s">
        <v>16</v>
      </c>
      <c r="C312" s="23">
        <v>46076.628622685181</v>
      </c>
      <c r="D312" s="24" t="s">
        <v>3856</v>
      </c>
      <c r="E312" s="25">
        <v>2409717322</v>
      </c>
      <c r="F312" s="24" t="s">
        <v>3857</v>
      </c>
      <c r="G312" s="24" t="s">
        <v>3941</v>
      </c>
      <c r="H312" s="24" t="s">
        <v>111</v>
      </c>
      <c r="I312" s="25">
        <v>400426</v>
      </c>
      <c r="J312" s="24" t="s">
        <v>833</v>
      </c>
      <c r="K312" s="25">
        <v>2501715658</v>
      </c>
      <c r="L312" s="26">
        <v>24</v>
      </c>
      <c r="M312" s="26">
        <v>24</v>
      </c>
      <c r="N312" s="25">
        <v>153000039</v>
      </c>
      <c r="O312" s="27">
        <v>47868</v>
      </c>
      <c r="P312" s="27">
        <v>46043</v>
      </c>
      <c r="Q312" s="23">
        <v>46077.357800925922</v>
      </c>
    </row>
    <row r="313" s="2" customFormat="1" ht="25">
      <c r="A313" s="16" t="s">
        <v>111</v>
      </c>
      <c r="B313" s="16" t="s">
        <v>16</v>
      </c>
      <c r="C313" s="17">
        <v>46076.628622685181</v>
      </c>
      <c r="D313" s="18" t="s">
        <v>3856</v>
      </c>
      <c r="E313" s="19">
        <v>2409717322</v>
      </c>
      <c r="F313" s="18" t="s">
        <v>3857</v>
      </c>
      <c r="G313" s="18" t="s">
        <v>3941</v>
      </c>
      <c r="H313" s="18" t="s">
        <v>111</v>
      </c>
      <c r="I313" s="19">
        <v>400426</v>
      </c>
      <c r="J313" s="18" t="s">
        <v>833</v>
      </c>
      <c r="K313" s="19">
        <v>2501715658</v>
      </c>
      <c r="L313" s="20">
        <v>24</v>
      </c>
      <c r="M313" s="20">
        <v>24</v>
      </c>
      <c r="N313" s="19">
        <v>153000039</v>
      </c>
      <c r="O313" s="21">
        <v>47868</v>
      </c>
      <c r="P313" s="21">
        <v>46043</v>
      </c>
      <c r="Q313" s="17">
        <v>46077.357800925922</v>
      </c>
    </row>
    <row r="314" s="2" customFormat="1" ht="25">
      <c r="A314" s="22" t="s">
        <v>111</v>
      </c>
      <c r="B314" s="22" t="s">
        <v>16</v>
      </c>
      <c r="C314" s="23">
        <v>46076.628622685181</v>
      </c>
      <c r="D314" s="24" t="s">
        <v>3856</v>
      </c>
      <c r="E314" s="25">
        <v>2409717322</v>
      </c>
      <c r="F314" s="24" t="s">
        <v>3857</v>
      </c>
      <c r="G314" s="24" t="s">
        <v>3941</v>
      </c>
      <c r="H314" s="24" t="s">
        <v>111</v>
      </c>
      <c r="I314" s="25">
        <v>400426</v>
      </c>
      <c r="J314" s="24" t="s">
        <v>833</v>
      </c>
      <c r="K314" s="25">
        <v>2501715658</v>
      </c>
      <c r="L314" s="26">
        <v>24</v>
      </c>
      <c r="M314" s="26">
        <v>24</v>
      </c>
      <c r="N314" s="25">
        <v>153000042</v>
      </c>
      <c r="O314" s="27">
        <v>47868</v>
      </c>
      <c r="P314" s="27">
        <v>46043</v>
      </c>
      <c r="Q314" s="23">
        <v>46077.357800925922</v>
      </c>
    </row>
    <row r="315" s="2" customFormat="1" ht="25">
      <c r="A315" s="16" t="s">
        <v>111</v>
      </c>
      <c r="B315" s="16" t="s">
        <v>16</v>
      </c>
      <c r="C315" s="17">
        <v>46076.628622685181</v>
      </c>
      <c r="D315" s="18" t="s">
        <v>3856</v>
      </c>
      <c r="E315" s="19">
        <v>2409717322</v>
      </c>
      <c r="F315" s="18" t="s">
        <v>3857</v>
      </c>
      <c r="G315" s="18" t="s">
        <v>3941</v>
      </c>
      <c r="H315" s="18" t="s">
        <v>111</v>
      </c>
      <c r="I315" s="19">
        <v>400426</v>
      </c>
      <c r="J315" s="18" t="s">
        <v>833</v>
      </c>
      <c r="K315" s="19">
        <v>2501715658</v>
      </c>
      <c r="L315" s="20">
        <v>22</v>
      </c>
      <c r="M315" s="20">
        <v>22</v>
      </c>
      <c r="N315" s="19">
        <v>153000042</v>
      </c>
      <c r="O315" s="21">
        <v>47868</v>
      </c>
      <c r="P315" s="21">
        <v>46043</v>
      </c>
      <c r="Q315" s="17">
        <v>46077.357800925922</v>
      </c>
    </row>
    <row r="316" s="2" customFormat="1" ht="25">
      <c r="A316" s="22" t="s">
        <v>111</v>
      </c>
      <c r="B316" s="22" t="s">
        <v>16</v>
      </c>
      <c r="C316" s="23">
        <v>46076.628622685181</v>
      </c>
      <c r="D316" s="24" t="s">
        <v>3856</v>
      </c>
      <c r="E316" s="25">
        <v>2409717322</v>
      </c>
      <c r="F316" s="24" t="s">
        <v>3857</v>
      </c>
      <c r="G316" s="24" t="s">
        <v>3941</v>
      </c>
      <c r="H316" s="24" t="s">
        <v>111</v>
      </c>
      <c r="I316" s="25">
        <v>400426</v>
      </c>
      <c r="J316" s="24" t="s">
        <v>833</v>
      </c>
      <c r="K316" s="25">
        <v>2501715658</v>
      </c>
      <c r="L316" s="26">
        <v>24</v>
      </c>
      <c r="M316" s="26">
        <v>24</v>
      </c>
      <c r="N316" s="25">
        <v>153000113</v>
      </c>
      <c r="O316" s="27">
        <v>47894</v>
      </c>
      <c r="P316" s="27">
        <v>46069</v>
      </c>
      <c r="Q316" s="23">
        <v>46077.357800925922</v>
      </c>
    </row>
    <row r="317" s="2" customFormat="1" ht="25">
      <c r="A317" s="16" t="s">
        <v>111</v>
      </c>
      <c r="B317" s="16" t="s">
        <v>16</v>
      </c>
      <c r="C317" s="17">
        <v>46076.628622685181</v>
      </c>
      <c r="D317" s="18" t="s">
        <v>3856</v>
      </c>
      <c r="E317" s="19">
        <v>2409717322</v>
      </c>
      <c r="F317" s="18" t="s">
        <v>3857</v>
      </c>
      <c r="G317" s="18" t="s">
        <v>3941</v>
      </c>
      <c r="H317" s="18" t="s">
        <v>111</v>
      </c>
      <c r="I317" s="19">
        <v>400426</v>
      </c>
      <c r="J317" s="18" t="s">
        <v>833</v>
      </c>
      <c r="K317" s="19">
        <v>2501715658</v>
      </c>
      <c r="L317" s="20">
        <v>4</v>
      </c>
      <c r="M317" s="20">
        <v>4</v>
      </c>
      <c r="N317" s="19">
        <v>100010208</v>
      </c>
      <c r="O317" s="21">
        <v>47882</v>
      </c>
      <c r="P317" s="21">
        <v>46057</v>
      </c>
      <c r="Q317" s="17">
        <v>46077.357800925922</v>
      </c>
    </row>
    <row r="318" s="2" customFormat="1" ht="25">
      <c r="A318" s="22" t="s">
        <v>111</v>
      </c>
      <c r="B318" s="22" t="s">
        <v>16</v>
      </c>
      <c r="C318" s="23">
        <v>46076.628622685181</v>
      </c>
      <c r="D318" s="24" t="s">
        <v>3856</v>
      </c>
      <c r="E318" s="25">
        <v>2409717322</v>
      </c>
      <c r="F318" s="24" t="s">
        <v>3857</v>
      </c>
      <c r="G318" s="24" t="s">
        <v>3941</v>
      </c>
      <c r="H318" s="24" t="s">
        <v>111</v>
      </c>
      <c r="I318" s="25">
        <v>400426</v>
      </c>
      <c r="J318" s="24" t="s">
        <v>833</v>
      </c>
      <c r="K318" s="25">
        <v>2501715658</v>
      </c>
      <c r="L318" s="26">
        <v>12</v>
      </c>
      <c r="M318" s="26">
        <v>12</v>
      </c>
      <c r="N318" s="25">
        <v>100005205</v>
      </c>
      <c r="O318" s="27">
        <v>47878</v>
      </c>
      <c r="P318" s="27">
        <v>46053</v>
      </c>
      <c r="Q318" s="23">
        <v>46077.357800925922</v>
      </c>
    </row>
    <row r="319" s="2" customFormat="1" ht="25">
      <c r="A319" s="16" t="s">
        <v>111</v>
      </c>
      <c r="B319" s="16" t="s">
        <v>16</v>
      </c>
      <c r="C319" s="17">
        <v>46076.628622685181</v>
      </c>
      <c r="D319" s="18" t="s">
        <v>3856</v>
      </c>
      <c r="E319" s="19">
        <v>2409717322</v>
      </c>
      <c r="F319" s="18" t="s">
        <v>3857</v>
      </c>
      <c r="G319" s="18" t="s">
        <v>3941</v>
      </c>
      <c r="H319" s="18" t="s">
        <v>111</v>
      </c>
      <c r="I319" s="19">
        <v>400426</v>
      </c>
      <c r="J319" s="18" t="s">
        <v>833</v>
      </c>
      <c r="K319" s="19">
        <v>2501715658</v>
      </c>
      <c r="L319" s="20">
        <v>16</v>
      </c>
      <c r="M319" s="20">
        <v>16</v>
      </c>
      <c r="N319" s="19">
        <v>153000125</v>
      </c>
      <c r="O319" s="21">
        <v>47894</v>
      </c>
      <c r="P319" s="21">
        <v>46069</v>
      </c>
      <c r="Q319" s="17">
        <v>46077.357800925922</v>
      </c>
    </row>
    <row r="320" s="2" customFormat="1" ht="25">
      <c r="A320" s="22" t="s">
        <v>111</v>
      </c>
      <c r="B320" s="22" t="s">
        <v>16</v>
      </c>
      <c r="C320" s="23">
        <v>46076.628622685181</v>
      </c>
      <c r="D320" s="24" t="s">
        <v>3856</v>
      </c>
      <c r="E320" s="25">
        <v>2409717322</v>
      </c>
      <c r="F320" s="24" t="s">
        <v>3857</v>
      </c>
      <c r="G320" s="24" t="s">
        <v>3941</v>
      </c>
      <c r="H320" s="24" t="s">
        <v>111</v>
      </c>
      <c r="I320" s="25">
        <v>400426</v>
      </c>
      <c r="J320" s="24" t="s">
        <v>833</v>
      </c>
      <c r="K320" s="25">
        <v>2501715658</v>
      </c>
      <c r="L320" s="26">
        <v>8</v>
      </c>
      <c r="M320" s="26">
        <v>8</v>
      </c>
      <c r="N320" s="25">
        <v>153000125</v>
      </c>
      <c r="O320" s="27">
        <v>47894</v>
      </c>
      <c r="P320" s="27">
        <v>46069</v>
      </c>
      <c r="Q320" s="23">
        <v>46077.357800925922</v>
      </c>
    </row>
    <row r="321" s="2" customFormat="1" ht="25">
      <c r="A321" s="16" t="s">
        <v>111</v>
      </c>
      <c r="B321" s="16" t="s">
        <v>16</v>
      </c>
      <c r="C321" s="17">
        <v>46076.671180555553</v>
      </c>
      <c r="D321" s="18" t="s">
        <v>3856</v>
      </c>
      <c r="E321" s="19">
        <v>2409717299</v>
      </c>
      <c r="F321" s="18" t="s">
        <v>3857</v>
      </c>
      <c r="G321" s="18" t="s">
        <v>3924</v>
      </c>
      <c r="H321" s="18" t="s">
        <v>3918</v>
      </c>
      <c r="I321" s="19">
        <v>401047</v>
      </c>
      <c r="J321" s="18" t="s">
        <v>595</v>
      </c>
      <c r="K321" s="19">
        <v>2501715654</v>
      </c>
      <c r="L321" s="20">
        <v>2</v>
      </c>
      <c r="M321" s="20">
        <v>2</v>
      </c>
      <c r="N321" s="19">
        <v>153000041</v>
      </c>
      <c r="O321" s="21">
        <v>47867</v>
      </c>
      <c r="P321" s="21">
        <v>46042</v>
      </c>
      <c r="Q321" s="17">
        <v>46077.401874999996</v>
      </c>
    </row>
    <row r="322" s="2" customFormat="1" ht="25">
      <c r="A322" s="22" t="s">
        <v>111</v>
      </c>
      <c r="B322" s="22" t="s">
        <v>16</v>
      </c>
      <c r="C322" s="23">
        <v>46076.671180555553</v>
      </c>
      <c r="D322" s="24" t="s">
        <v>3856</v>
      </c>
      <c r="E322" s="25">
        <v>2409717299</v>
      </c>
      <c r="F322" s="24" t="s">
        <v>3857</v>
      </c>
      <c r="G322" s="24" t="s">
        <v>3924</v>
      </c>
      <c r="H322" s="24" t="s">
        <v>3918</v>
      </c>
      <c r="I322" s="25">
        <v>401047</v>
      </c>
      <c r="J322" s="24" t="s">
        <v>595</v>
      </c>
      <c r="K322" s="25">
        <v>2501715654</v>
      </c>
      <c r="L322" s="26">
        <v>4</v>
      </c>
      <c r="M322" s="26">
        <v>4</v>
      </c>
      <c r="N322" s="25">
        <v>153000041</v>
      </c>
      <c r="O322" s="27">
        <v>47867</v>
      </c>
      <c r="P322" s="27">
        <v>46042</v>
      </c>
      <c r="Q322" s="23">
        <v>46077.401874999996</v>
      </c>
    </row>
    <row r="323" s="2" customFormat="1" ht="25">
      <c r="A323" s="16" t="s">
        <v>111</v>
      </c>
      <c r="B323" s="16" t="s">
        <v>16</v>
      </c>
      <c r="C323" s="17">
        <v>46076.671180555553</v>
      </c>
      <c r="D323" s="18" t="s">
        <v>3856</v>
      </c>
      <c r="E323" s="19">
        <v>2409717299</v>
      </c>
      <c r="F323" s="18" t="s">
        <v>3857</v>
      </c>
      <c r="G323" s="18" t="s">
        <v>3924</v>
      </c>
      <c r="H323" s="18" t="s">
        <v>3918</v>
      </c>
      <c r="I323" s="19">
        <v>401047</v>
      </c>
      <c r="J323" s="18" t="s">
        <v>595</v>
      </c>
      <c r="K323" s="19">
        <v>2501715654</v>
      </c>
      <c r="L323" s="20">
        <v>2</v>
      </c>
      <c r="M323" s="20">
        <v>2</v>
      </c>
      <c r="N323" s="19">
        <v>153000041</v>
      </c>
      <c r="O323" s="21">
        <v>47867</v>
      </c>
      <c r="P323" s="21">
        <v>46042</v>
      </c>
      <c r="Q323" s="17">
        <v>46077.401874999996</v>
      </c>
    </row>
    <row r="324" s="2" customFormat="1" ht="25">
      <c r="A324" s="22" t="s">
        <v>111</v>
      </c>
      <c r="B324" s="22" t="s">
        <v>16</v>
      </c>
      <c r="C324" s="23">
        <v>46076.67119212963</v>
      </c>
      <c r="D324" s="24" t="s">
        <v>3856</v>
      </c>
      <c r="E324" s="25">
        <v>2409717497</v>
      </c>
      <c r="F324" s="24" t="s">
        <v>3857</v>
      </c>
      <c r="G324" s="24" t="s">
        <v>3942</v>
      </c>
      <c r="H324" s="24" t="s">
        <v>3921</v>
      </c>
      <c r="I324" s="25">
        <v>401047</v>
      </c>
      <c r="J324" s="24" t="s">
        <v>595</v>
      </c>
      <c r="K324" s="25">
        <v>2501715662</v>
      </c>
      <c r="L324" s="26">
        <v>2</v>
      </c>
      <c r="M324" s="26">
        <v>2</v>
      </c>
      <c r="N324" s="25">
        <v>153000041</v>
      </c>
      <c r="O324" s="27">
        <v>47867</v>
      </c>
      <c r="P324" s="27">
        <v>46042</v>
      </c>
      <c r="Q324" s="23">
        <v>46077.430092592593</v>
      </c>
    </row>
    <row r="325" s="2" customFormat="1" ht="25">
      <c r="A325" s="16" t="s">
        <v>111</v>
      </c>
      <c r="B325" s="16" t="s">
        <v>16</v>
      </c>
      <c r="C325" s="17">
        <v>46076.67119212963</v>
      </c>
      <c r="D325" s="18" t="s">
        <v>3856</v>
      </c>
      <c r="E325" s="19">
        <v>2409717517</v>
      </c>
      <c r="F325" s="18" t="s">
        <v>3857</v>
      </c>
      <c r="G325" s="18" t="s">
        <v>3943</v>
      </c>
      <c r="H325" s="18" t="s">
        <v>3921</v>
      </c>
      <c r="I325" s="19">
        <v>400441</v>
      </c>
      <c r="J325" s="18" t="s">
        <v>82</v>
      </c>
      <c r="K325" s="19">
        <v>2501715660</v>
      </c>
      <c r="L325" s="20">
        <v>2</v>
      </c>
      <c r="M325" s="20">
        <v>2</v>
      </c>
      <c r="N325" s="19">
        <v>100009408</v>
      </c>
      <c r="O325" s="21">
        <v>47838</v>
      </c>
      <c r="P325" s="21">
        <v>46013</v>
      </c>
      <c r="Q325" s="17">
        <v>46077.450138888889</v>
      </c>
    </row>
    <row r="326" s="2" customFormat="1" ht="25">
      <c r="A326" s="22" t="s">
        <v>111</v>
      </c>
      <c r="B326" s="22" t="s">
        <v>16</v>
      </c>
      <c r="C326" s="23">
        <v>46076.67119212963</v>
      </c>
      <c r="D326" s="24" t="s">
        <v>3856</v>
      </c>
      <c r="E326" s="25">
        <v>2409717517</v>
      </c>
      <c r="F326" s="24" t="s">
        <v>3857</v>
      </c>
      <c r="G326" s="24" t="s">
        <v>3943</v>
      </c>
      <c r="H326" s="24" t="s">
        <v>3921</v>
      </c>
      <c r="I326" s="25">
        <v>400441</v>
      </c>
      <c r="J326" s="24" t="s">
        <v>82</v>
      </c>
      <c r="K326" s="25">
        <v>2501715660</v>
      </c>
      <c r="L326" s="26">
        <v>3</v>
      </c>
      <c r="M326" s="26">
        <v>3</v>
      </c>
      <c r="N326" s="25">
        <v>153000045</v>
      </c>
      <c r="O326" s="27">
        <v>47838</v>
      </c>
      <c r="P326" s="27">
        <v>46013</v>
      </c>
      <c r="Q326" s="23">
        <v>46077.450138888889</v>
      </c>
    </row>
    <row r="327" s="2" customFormat="1" ht="25">
      <c r="A327" s="16" t="s">
        <v>111</v>
      </c>
      <c r="B327" s="16" t="s">
        <v>16</v>
      </c>
      <c r="C327" s="17">
        <v>46076.67119212963</v>
      </c>
      <c r="D327" s="18" t="s">
        <v>3856</v>
      </c>
      <c r="E327" s="19">
        <v>2409717517</v>
      </c>
      <c r="F327" s="18" t="s">
        <v>3857</v>
      </c>
      <c r="G327" s="18" t="s">
        <v>3943</v>
      </c>
      <c r="H327" s="18" t="s">
        <v>3921</v>
      </c>
      <c r="I327" s="19">
        <v>400441</v>
      </c>
      <c r="J327" s="18" t="s">
        <v>82</v>
      </c>
      <c r="K327" s="19">
        <v>2501715660</v>
      </c>
      <c r="L327" s="20">
        <v>3</v>
      </c>
      <c r="M327" s="20">
        <v>3</v>
      </c>
      <c r="N327" s="19">
        <v>153000045</v>
      </c>
      <c r="O327" s="21">
        <v>47838</v>
      </c>
      <c r="P327" s="21">
        <v>46013</v>
      </c>
      <c r="Q327" s="17">
        <v>46077.450138888889</v>
      </c>
    </row>
    <row r="328" s="2" customFormat="1" ht="25">
      <c r="A328" s="22" t="s">
        <v>111</v>
      </c>
      <c r="B328" s="22" t="s">
        <v>16</v>
      </c>
      <c r="C328" s="23">
        <v>46076.67119212963</v>
      </c>
      <c r="D328" s="24" t="s">
        <v>3856</v>
      </c>
      <c r="E328" s="25">
        <v>2409717517</v>
      </c>
      <c r="F328" s="24" t="s">
        <v>3857</v>
      </c>
      <c r="G328" s="24" t="s">
        <v>3943</v>
      </c>
      <c r="H328" s="24" t="s">
        <v>3921</v>
      </c>
      <c r="I328" s="25">
        <v>400441</v>
      </c>
      <c r="J328" s="24" t="s">
        <v>82</v>
      </c>
      <c r="K328" s="25">
        <v>2501715660</v>
      </c>
      <c r="L328" s="26">
        <v>4</v>
      </c>
      <c r="M328" s="26">
        <v>4</v>
      </c>
      <c r="N328" s="25">
        <v>153000045</v>
      </c>
      <c r="O328" s="27">
        <v>47838</v>
      </c>
      <c r="P328" s="27">
        <v>46013</v>
      </c>
      <c r="Q328" s="23">
        <v>46077.450138888889</v>
      </c>
    </row>
    <row r="329" s="2" customFormat="1" ht="25">
      <c r="A329" s="16" t="s">
        <v>111</v>
      </c>
      <c r="B329" s="16" t="s">
        <v>16</v>
      </c>
      <c r="C329" s="17">
        <v>46076.67119212963</v>
      </c>
      <c r="D329" s="18" t="s">
        <v>3856</v>
      </c>
      <c r="E329" s="19">
        <v>2409717517</v>
      </c>
      <c r="F329" s="18" t="s">
        <v>3857</v>
      </c>
      <c r="G329" s="18" t="s">
        <v>3943</v>
      </c>
      <c r="H329" s="18" t="s">
        <v>3921</v>
      </c>
      <c r="I329" s="19">
        <v>400441</v>
      </c>
      <c r="J329" s="18" t="s">
        <v>82</v>
      </c>
      <c r="K329" s="19">
        <v>2501715660</v>
      </c>
      <c r="L329" s="20">
        <v>4</v>
      </c>
      <c r="M329" s="20">
        <v>4</v>
      </c>
      <c r="N329" s="19">
        <v>153000045</v>
      </c>
      <c r="O329" s="21">
        <v>47838</v>
      </c>
      <c r="P329" s="21">
        <v>46013</v>
      </c>
      <c r="Q329" s="17">
        <v>46077.450138888889</v>
      </c>
    </row>
    <row r="330" s="2" customFormat="1" ht="25">
      <c r="A330" s="22" t="s">
        <v>111</v>
      </c>
      <c r="B330" s="22" t="s">
        <v>16</v>
      </c>
      <c r="C330" s="23">
        <v>46076.67119212963</v>
      </c>
      <c r="D330" s="24" t="s">
        <v>3856</v>
      </c>
      <c r="E330" s="25">
        <v>2409717517</v>
      </c>
      <c r="F330" s="24" t="s">
        <v>3857</v>
      </c>
      <c r="G330" s="24" t="s">
        <v>3943</v>
      </c>
      <c r="H330" s="24" t="s">
        <v>3921</v>
      </c>
      <c r="I330" s="25">
        <v>400441</v>
      </c>
      <c r="J330" s="24" t="s">
        <v>82</v>
      </c>
      <c r="K330" s="25">
        <v>2501715660</v>
      </c>
      <c r="L330" s="26">
        <v>4</v>
      </c>
      <c r="M330" s="26">
        <v>4</v>
      </c>
      <c r="N330" s="25">
        <v>153000045</v>
      </c>
      <c r="O330" s="27">
        <v>47838</v>
      </c>
      <c r="P330" s="27">
        <v>46013</v>
      </c>
      <c r="Q330" s="23">
        <v>46077.450138888889</v>
      </c>
    </row>
    <row r="331" s="2" customFormat="1" ht="25">
      <c r="A331" s="16" t="s">
        <v>111</v>
      </c>
      <c r="B331" s="16" t="s">
        <v>16</v>
      </c>
      <c r="C331" s="17">
        <v>46076.67119212963</v>
      </c>
      <c r="D331" s="18" t="s">
        <v>3856</v>
      </c>
      <c r="E331" s="19">
        <v>2409717525</v>
      </c>
      <c r="F331" s="18" t="s">
        <v>3857</v>
      </c>
      <c r="G331" s="18" t="s">
        <v>3929</v>
      </c>
      <c r="H331" s="18" t="s">
        <v>3920</v>
      </c>
      <c r="I331" s="19">
        <v>400396</v>
      </c>
      <c r="J331" s="18" t="s">
        <v>170</v>
      </c>
      <c r="K331" s="19">
        <v>2501715676</v>
      </c>
      <c r="L331" s="20">
        <v>10</v>
      </c>
      <c r="M331" s="20">
        <v>10</v>
      </c>
      <c r="N331" s="19">
        <v>100010092</v>
      </c>
      <c r="O331" s="21">
        <v>47756</v>
      </c>
      <c r="P331" s="21">
        <v>45931</v>
      </c>
      <c r="Q331" s="17">
        <v>46077.416585648149</v>
      </c>
    </row>
    <row r="332" s="2" customFormat="1" ht="25">
      <c r="A332" s="22" t="s">
        <v>111</v>
      </c>
      <c r="B332" s="22" t="s">
        <v>16</v>
      </c>
      <c r="C332" s="23">
        <v>46076.67119212963</v>
      </c>
      <c r="D332" s="24" t="s">
        <v>3856</v>
      </c>
      <c r="E332" s="25">
        <v>2409717529</v>
      </c>
      <c r="F332" s="24" t="s">
        <v>3857</v>
      </c>
      <c r="G332" s="24" t="s">
        <v>3941</v>
      </c>
      <c r="H332" s="24" t="s">
        <v>3921</v>
      </c>
      <c r="I332" s="25">
        <v>400413</v>
      </c>
      <c r="J332" s="24" t="s">
        <v>172</v>
      </c>
      <c r="K332" s="25">
        <v>2501715663</v>
      </c>
      <c r="L332" s="26">
        <v>24</v>
      </c>
      <c r="M332" s="26">
        <v>24</v>
      </c>
      <c r="N332" s="25">
        <v>100010677</v>
      </c>
      <c r="O332" s="27">
        <v>47802</v>
      </c>
      <c r="P332" s="27">
        <v>45977</v>
      </c>
      <c r="Q332" s="23">
        <v>46077.423229166663</v>
      </c>
    </row>
    <row r="333" s="2" customFormat="1" ht="25">
      <c r="A333" s="16" t="s">
        <v>111</v>
      </c>
      <c r="B333" s="16" t="s">
        <v>16</v>
      </c>
      <c r="C333" s="17">
        <v>46076.67119212963</v>
      </c>
      <c r="D333" s="18" t="s">
        <v>3856</v>
      </c>
      <c r="E333" s="19">
        <v>2409717529</v>
      </c>
      <c r="F333" s="18" t="s">
        <v>3857</v>
      </c>
      <c r="G333" s="18" t="s">
        <v>3941</v>
      </c>
      <c r="H333" s="18" t="s">
        <v>3921</v>
      </c>
      <c r="I333" s="19">
        <v>400413</v>
      </c>
      <c r="J333" s="18" t="s">
        <v>172</v>
      </c>
      <c r="K333" s="19">
        <v>2501715663</v>
      </c>
      <c r="L333" s="20">
        <v>22</v>
      </c>
      <c r="M333" s="20">
        <v>22</v>
      </c>
      <c r="N333" s="19">
        <v>100010738</v>
      </c>
      <c r="O333" s="21">
        <v>47802</v>
      </c>
      <c r="P333" s="21">
        <v>45977</v>
      </c>
      <c r="Q333" s="17">
        <v>46077.423229166663</v>
      </c>
    </row>
    <row r="334" s="2" customFormat="1" ht="25">
      <c r="A334" s="22" t="s">
        <v>111</v>
      </c>
      <c r="B334" s="22" t="s">
        <v>16</v>
      </c>
      <c r="C334" s="23">
        <v>46076.67119212963</v>
      </c>
      <c r="D334" s="24" t="s">
        <v>3856</v>
      </c>
      <c r="E334" s="25">
        <v>2409717529</v>
      </c>
      <c r="F334" s="24" t="s">
        <v>3857</v>
      </c>
      <c r="G334" s="24" t="s">
        <v>3941</v>
      </c>
      <c r="H334" s="24" t="s">
        <v>3921</v>
      </c>
      <c r="I334" s="25">
        <v>400413</v>
      </c>
      <c r="J334" s="24" t="s">
        <v>172</v>
      </c>
      <c r="K334" s="25">
        <v>2501715663</v>
      </c>
      <c r="L334" s="26">
        <v>24</v>
      </c>
      <c r="M334" s="26">
        <v>24</v>
      </c>
      <c r="N334" s="25">
        <v>100010738</v>
      </c>
      <c r="O334" s="27">
        <v>47802</v>
      </c>
      <c r="P334" s="27">
        <v>45977</v>
      </c>
      <c r="Q334" s="23">
        <v>46077.423229166663</v>
      </c>
    </row>
    <row r="335" s="2" customFormat="1" ht="25">
      <c r="A335" s="16" t="s">
        <v>111</v>
      </c>
      <c r="B335" s="16" t="s">
        <v>16</v>
      </c>
      <c r="C335" s="17">
        <v>46076.67119212963</v>
      </c>
      <c r="D335" s="18" t="s">
        <v>3856</v>
      </c>
      <c r="E335" s="19">
        <v>2409717529</v>
      </c>
      <c r="F335" s="18" t="s">
        <v>3857</v>
      </c>
      <c r="G335" s="18" t="s">
        <v>3941</v>
      </c>
      <c r="H335" s="18" t="s">
        <v>3921</v>
      </c>
      <c r="I335" s="19">
        <v>400413</v>
      </c>
      <c r="J335" s="18" t="s">
        <v>172</v>
      </c>
      <c r="K335" s="19">
        <v>2501715663</v>
      </c>
      <c r="L335" s="20">
        <v>24</v>
      </c>
      <c r="M335" s="20">
        <v>24</v>
      </c>
      <c r="N335" s="19">
        <v>100010539</v>
      </c>
      <c r="O335" s="21">
        <v>47802</v>
      </c>
      <c r="P335" s="21">
        <v>45977</v>
      </c>
      <c r="Q335" s="17">
        <v>46077.423229166663</v>
      </c>
    </row>
    <row r="336" s="2" customFormat="1" ht="25">
      <c r="A336" s="22" t="s">
        <v>111</v>
      </c>
      <c r="B336" s="22" t="s">
        <v>16</v>
      </c>
      <c r="C336" s="23">
        <v>46076.67119212963</v>
      </c>
      <c r="D336" s="24" t="s">
        <v>3856</v>
      </c>
      <c r="E336" s="25">
        <v>2409717529</v>
      </c>
      <c r="F336" s="24" t="s">
        <v>3857</v>
      </c>
      <c r="G336" s="24" t="s">
        <v>3941</v>
      </c>
      <c r="H336" s="24" t="s">
        <v>3921</v>
      </c>
      <c r="I336" s="25">
        <v>400413</v>
      </c>
      <c r="J336" s="24" t="s">
        <v>172</v>
      </c>
      <c r="K336" s="25">
        <v>2501715663</v>
      </c>
      <c r="L336" s="26">
        <v>24</v>
      </c>
      <c r="M336" s="26">
        <v>24</v>
      </c>
      <c r="N336" s="25">
        <v>100010539</v>
      </c>
      <c r="O336" s="27">
        <v>47802</v>
      </c>
      <c r="P336" s="27">
        <v>45977</v>
      </c>
      <c r="Q336" s="23">
        <v>46077.423229166663</v>
      </c>
    </row>
    <row r="337" s="2" customFormat="1" ht="25">
      <c r="A337" s="16" t="s">
        <v>111</v>
      </c>
      <c r="B337" s="16" t="s">
        <v>16</v>
      </c>
      <c r="C337" s="17">
        <v>46076.67119212963</v>
      </c>
      <c r="D337" s="18" t="s">
        <v>3856</v>
      </c>
      <c r="E337" s="19">
        <v>2409717529</v>
      </c>
      <c r="F337" s="18" t="s">
        <v>3857</v>
      </c>
      <c r="G337" s="18" t="s">
        <v>3941</v>
      </c>
      <c r="H337" s="18" t="s">
        <v>3921</v>
      </c>
      <c r="I337" s="19">
        <v>400413</v>
      </c>
      <c r="J337" s="18" t="s">
        <v>172</v>
      </c>
      <c r="K337" s="19">
        <v>2501715663</v>
      </c>
      <c r="L337" s="20">
        <v>24</v>
      </c>
      <c r="M337" s="20">
        <v>24</v>
      </c>
      <c r="N337" s="19">
        <v>100010539</v>
      </c>
      <c r="O337" s="21">
        <v>47802</v>
      </c>
      <c r="P337" s="21">
        <v>45977</v>
      </c>
      <c r="Q337" s="17">
        <v>46077.423229166663</v>
      </c>
    </row>
    <row r="338" s="2" customFormat="1" ht="25">
      <c r="A338" s="22" t="s">
        <v>111</v>
      </c>
      <c r="B338" s="22" t="s">
        <v>16</v>
      </c>
      <c r="C338" s="23">
        <v>46076.67119212963</v>
      </c>
      <c r="D338" s="24" t="s">
        <v>3856</v>
      </c>
      <c r="E338" s="25">
        <v>2409717529</v>
      </c>
      <c r="F338" s="24" t="s">
        <v>3857</v>
      </c>
      <c r="G338" s="24" t="s">
        <v>3941</v>
      </c>
      <c r="H338" s="24" t="s">
        <v>3921</v>
      </c>
      <c r="I338" s="25">
        <v>400413</v>
      </c>
      <c r="J338" s="24" t="s">
        <v>172</v>
      </c>
      <c r="K338" s="25">
        <v>2501715663</v>
      </c>
      <c r="L338" s="26">
        <v>16</v>
      </c>
      <c r="M338" s="26">
        <v>16</v>
      </c>
      <c r="N338" s="25">
        <v>100011150</v>
      </c>
      <c r="O338" s="27">
        <v>47802</v>
      </c>
      <c r="P338" s="27">
        <v>45977</v>
      </c>
      <c r="Q338" s="23">
        <v>46077.423229166663</v>
      </c>
    </row>
    <row r="339" s="2" customFormat="1" ht="25">
      <c r="A339" s="16" t="s">
        <v>111</v>
      </c>
      <c r="B339" s="16" t="s">
        <v>16</v>
      </c>
      <c r="C339" s="17">
        <v>46076.67119212963</v>
      </c>
      <c r="D339" s="18" t="s">
        <v>3856</v>
      </c>
      <c r="E339" s="19">
        <v>2409717529</v>
      </c>
      <c r="F339" s="18" t="s">
        <v>3857</v>
      </c>
      <c r="G339" s="18" t="s">
        <v>3941</v>
      </c>
      <c r="H339" s="18" t="s">
        <v>3921</v>
      </c>
      <c r="I339" s="19">
        <v>400413</v>
      </c>
      <c r="J339" s="18" t="s">
        <v>172</v>
      </c>
      <c r="K339" s="19">
        <v>2501715663</v>
      </c>
      <c r="L339" s="20">
        <v>8</v>
      </c>
      <c r="M339" s="20">
        <v>8</v>
      </c>
      <c r="N339" s="19">
        <v>100011150</v>
      </c>
      <c r="O339" s="21">
        <v>47802</v>
      </c>
      <c r="P339" s="21">
        <v>45977</v>
      </c>
      <c r="Q339" s="17">
        <v>46077.423229166663</v>
      </c>
    </row>
    <row r="340" s="2" customFormat="1" ht="25">
      <c r="A340" s="22" t="s">
        <v>111</v>
      </c>
      <c r="B340" s="22" t="s">
        <v>16</v>
      </c>
      <c r="C340" s="23">
        <v>46076.67119212963</v>
      </c>
      <c r="D340" s="24" t="s">
        <v>3856</v>
      </c>
      <c r="E340" s="25">
        <v>2409717529</v>
      </c>
      <c r="F340" s="24" t="s">
        <v>3857</v>
      </c>
      <c r="G340" s="24" t="s">
        <v>3941</v>
      </c>
      <c r="H340" s="24" t="s">
        <v>3921</v>
      </c>
      <c r="I340" s="25">
        <v>400413</v>
      </c>
      <c r="J340" s="24" t="s">
        <v>172</v>
      </c>
      <c r="K340" s="25">
        <v>2501715663</v>
      </c>
      <c r="L340" s="26">
        <v>3</v>
      </c>
      <c r="M340" s="26">
        <v>3</v>
      </c>
      <c r="N340" s="25">
        <v>100010677</v>
      </c>
      <c r="O340" s="27">
        <v>47802</v>
      </c>
      <c r="P340" s="27">
        <v>45977</v>
      </c>
      <c r="Q340" s="23">
        <v>46077.423229166663</v>
      </c>
    </row>
    <row r="341" s="2" customFormat="1" ht="25">
      <c r="A341" s="16" t="s">
        <v>111</v>
      </c>
      <c r="B341" s="16" t="s">
        <v>16</v>
      </c>
      <c r="C341" s="17">
        <v>46076.67119212963</v>
      </c>
      <c r="D341" s="18" t="s">
        <v>3856</v>
      </c>
      <c r="E341" s="19">
        <v>2409717530</v>
      </c>
      <c r="F341" s="18" t="s">
        <v>3857</v>
      </c>
      <c r="G341" s="18" t="s">
        <v>3941</v>
      </c>
      <c r="H341" s="18" t="s">
        <v>3921</v>
      </c>
      <c r="I341" s="19">
        <v>400413</v>
      </c>
      <c r="J341" s="18" t="s">
        <v>172</v>
      </c>
      <c r="K341" s="19">
        <v>2501715664</v>
      </c>
      <c r="L341" s="20">
        <v>24</v>
      </c>
      <c r="M341" s="20">
        <v>24</v>
      </c>
      <c r="N341" s="19">
        <v>100010677</v>
      </c>
      <c r="O341" s="21">
        <v>47802</v>
      </c>
      <c r="P341" s="21">
        <v>45977</v>
      </c>
      <c r="Q341" s="17">
        <v>46077.62332175926</v>
      </c>
    </row>
    <row r="342" s="2" customFormat="1" ht="25">
      <c r="A342" s="22" t="s">
        <v>111</v>
      </c>
      <c r="B342" s="22" t="s">
        <v>16</v>
      </c>
      <c r="C342" s="23">
        <v>46076.67119212963</v>
      </c>
      <c r="D342" s="24" t="s">
        <v>3856</v>
      </c>
      <c r="E342" s="25">
        <v>2409717530</v>
      </c>
      <c r="F342" s="24" t="s">
        <v>3857</v>
      </c>
      <c r="G342" s="24" t="s">
        <v>3941</v>
      </c>
      <c r="H342" s="24" t="s">
        <v>3921</v>
      </c>
      <c r="I342" s="25">
        <v>400413</v>
      </c>
      <c r="J342" s="24" t="s">
        <v>172</v>
      </c>
      <c r="K342" s="25">
        <v>2501715664</v>
      </c>
      <c r="L342" s="26">
        <v>13</v>
      </c>
      <c r="M342" s="26">
        <v>13</v>
      </c>
      <c r="N342" s="25">
        <v>100010677</v>
      </c>
      <c r="O342" s="27">
        <v>47802</v>
      </c>
      <c r="P342" s="27">
        <v>45977</v>
      </c>
      <c r="Q342" s="23">
        <v>46077.62332175926</v>
      </c>
    </row>
    <row r="343" s="2" customFormat="1" ht="25">
      <c r="A343" s="16" t="s">
        <v>111</v>
      </c>
      <c r="B343" s="16" t="s">
        <v>16</v>
      </c>
      <c r="C343" s="17">
        <v>46076.67119212963</v>
      </c>
      <c r="D343" s="18" t="s">
        <v>3856</v>
      </c>
      <c r="E343" s="19">
        <v>2409717530</v>
      </c>
      <c r="F343" s="18" t="s">
        <v>3857</v>
      </c>
      <c r="G343" s="18" t="s">
        <v>3941</v>
      </c>
      <c r="H343" s="18" t="s">
        <v>3921</v>
      </c>
      <c r="I343" s="19">
        <v>400413</v>
      </c>
      <c r="J343" s="18" t="s">
        <v>172</v>
      </c>
      <c r="K343" s="19">
        <v>2501715664</v>
      </c>
      <c r="L343" s="20">
        <v>7</v>
      </c>
      <c r="M343" s="20">
        <v>7</v>
      </c>
      <c r="N343" s="19">
        <v>100010677</v>
      </c>
      <c r="O343" s="21">
        <v>47802</v>
      </c>
      <c r="P343" s="21">
        <v>45977</v>
      </c>
      <c r="Q343" s="17">
        <v>46077.62332175926</v>
      </c>
    </row>
    <row r="344" s="2" customFormat="1" ht="25">
      <c r="A344" s="22" t="s">
        <v>111</v>
      </c>
      <c r="B344" s="22" t="s">
        <v>16</v>
      </c>
      <c r="C344" s="23">
        <v>46076.67119212963</v>
      </c>
      <c r="D344" s="24" t="s">
        <v>3856</v>
      </c>
      <c r="E344" s="25">
        <v>2409717530</v>
      </c>
      <c r="F344" s="24" t="s">
        <v>3857</v>
      </c>
      <c r="G344" s="24" t="s">
        <v>3941</v>
      </c>
      <c r="H344" s="24" t="s">
        <v>3921</v>
      </c>
      <c r="I344" s="25">
        <v>400413</v>
      </c>
      <c r="J344" s="24" t="s">
        <v>172</v>
      </c>
      <c r="K344" s="25">
        <v>2501715664</v>
      </c>
      <c r="L344" s="26">
        <v>21</v>
      </c>
      <c r="M344" s="26">
        <v>21</v>
      </c>
      <c r="N344" s="25">
        <v>100010677</v>
      </c>
      <c r="O344" s="27">
        <v>47802</v>
      </c>
      <c r="P344" s="27">
        <v>45977</v>
      </c>
      <c r="Q344" s="23">
        <v>46077.62332175926</v>
      </c>
    </row>
    <row r="345" s="2" customFormat="1" ht="25">
      <c r="A345" s="16" t="s">
        <v>111</v>
      </c>
      <c r="B345" s="16" t="s">
        <v>16</v>
      </c>
      <c r="C345" s="17">
        <v>46076.67119212963</v>
      </c>
      <c r="D345" s="18" t="s">
        <v>3856</v>
      </c>
      <c r="E345" s="19">
        <v>2409717530</v>
      </c>
      <c r="F345" s="18" t="s">
        <v>3857</v>
      </c>
      <c r="G345" s="18" t="s">
        <v>3941</v>
      </c>
      <c r="H345" s="18" t="s">
        <v>3921</v>
      </c>
      <c r="I345" s="19">
        <v>400413</v>
      </c>
      <c r="J345" s="18" t="s">
        <v>172</v>
      </c>
      <c r="K345" s="19">
        <v>2501715664</v>
      </c>
      <c r="L345" s="20">
        <v>24</v>
      </c>
      <c r="M345" s="20">
        <v>24</v>
      </c>
      <c r="N345" s="19">
        <v>100010677</v>
      </c>
      <c r="O345" s="21">
        <v>47802</v>
      </c>
      <c r="P345" s="21">
        <v>45977</v>
      </c>
      <c r="Q345" s="17">
        <v>46077.62332175926</v>
      </c>
    </row>
    <row r="346" s="2" customFormat="1" ht="25">
      <c r="A346" s="22" t="s">
        <v>111</v>
      </c>
      <c r="B346" s="22" t="s">
        <v>16</v>
      </c>
      <c r="C346" s="23">
        <v>46076.67119212963</v>
      </c>
      <c r="D346" s="24" t="s">
        <v>3856</v>
      </c>
      <c r="E346" s="25">
        <v>2409717530</v>
      </c>
      <c r="F346" s="24" t="s">
        <v>3857</v>
      </c>
      <c r="G346" s="24" t="s">
        <v>3941</v>
      </c>
      <c r="H346" s="24" t="s">
        <v>3921</v>
      </c>
      <c r="I346" s="25">
        <v>400413</v>
      </c>
      <c r="J346" s="24" t="s">
        <v>172</v>
      </c>
      <c r="K346" s="25">
        <v>2501715664</v>
      </c>
      <c r="L346" s="26">
        <v>24</v>
      </c>
      <c r="M346" s="26">
        <v>24</v>
      </c>
      <c r="N346" s="25">
        <v>100010677</v>
      </c>
      <c r="O346" s="27">
        <v>47802</v>
      </c>
      <c r="P346" s="27">
        <v>45977</v>
      </c>
      <c r="Q346" s="23">
        <v>46077.62332175926</v>
      </c>
    </row>
    <row r="347" s="2" customFormat="1" ht="25">
      <c r="A347" s="16" t="s">
        <v>111</v>
      </c>
      <c r="B347" s="16" t="s">
        <v>16</v>
      </c>
      <c r="C347" s="17">
        <v>46076.67119212963</v>
      </c>
      <c r="D347" s="18" t="s">
        <v>3856</v>
      </c>
      <c r="E347" s="19">
        <v>2409717537</v>
      </c>
      <c r="F347" s="18" t="s">
        <v>3857</v>
      </c>
      <c r="G347" s="18" t="s">
        <v>3865</v>
      </c>
      <c r="H347" s="18" t="s">
        <v>3921</v>
      </c>
      <c r="I347" s="19">
        <v>400426</v>
      </c>
      <c r="J347" s="18" t="s">
        <v>833</v>
      </c>
      <c r="K347" s="19">
        <v>2501715673</v>
      </c>
      <c r="L347" s="20">
        <v>5</v>
      </c>
      <c r="M347" s="20">
        <v>5</v>
      </c>
      <c r="N347" s="19">
        <v>153000125</v>
      </c>
      <c r="O347" s="21">
        <v>47894</v>
      </c>
      <c r="P347" s="21">
        <v>46069</v>
      </c>
      <c r="Q347" s="17">
        <v>46077.621157407404</v>
      </c>
    </row>
    <row r="348" s="2" customFormat="1" ht="25">
      <c r="A348" s="22" t="s">
        <v>111</v>
      </c>
      <c r="B348" s="22" t="s">
        <v>16</v>
      </c>
      <c r="C348" s="23">
        <v>46076.67119212963</v>
      </c>
      <c r="D348" s="24" t="s">
        <v>3856</v>
      </c>
      <c r="E348" s="25">
        <v>2409717537</v>
      </c>
      <c r="F348" s="24" t="s">
        <v>3857</v>
      </c>
      <c r="G348" s="24" t="s">
        <v>3865</v>
      </c>
      <c r="H348" s="24" t="s">
        <v>3921</v>
      </c>
      <c r="I348" s="25">
        <v>400411</v>
      </c>
      <c r="J348" s="24" t="s">
        <v>1222</v>
      </c>
      <c r="K348" s="25">
        <v>2501715673</v>
      </c>
      <c r="L348" s="26">
        <v>1</v>
      </c>
      <c r="M348" s="26">
        <v>1</v>
      </c>
      <c r="N348" s="25">
        <v>100011202</v>
      </c>
      <c r="O348" s="27">
        <v>47888</v>
      </c>
      <c r="P348" s="27">
        <v>46063</v>
      </c>
      <c r="Q348" s="23">
        <v>46077.621157407404</v>
      </c>
    </row>
    <row r="349" s="2" customFormat="1" ht="25">
      <c r="A349" s="16" t="s">
        <v>111</v>
      </c>
      <c r="B349" s="16" t="s">
        <v>16</v>
      </c>
      <c r="C349" s="17">
        <v>46076.67119212963</v>
      </c>
      <c r="D349" s="18" t="s">
        <v>3856</v>
      </c>
      <c r="E349" s="19">
        <v>2409717537</v>
      </c>
      <c r="F349" s="18" t="s">
        <v>3857</v>
      </c>
      <c r="G349" s="18" t="s">
        <v>3865</v>
      </c>
      <c r="H349" s="18" t="s">
        <v>3921</v>
      </c>
      <c r="I349" s="19">
        <v>400411</v>
      </c>
      <c r="J349" s="18" t="s">
        <v>1222</v>
      </c>
      <c r="K349" s="19">
        <v>2501715673</v>
      </c>
      <c r="L349" s="20">
        <v>1</v>
      </c>
      <c r="M349" s="20">
        <v>1</v>
      </c>
      <c r="N349" s="19">
        <v>153000104</v>
      </c>
      <c r="O349" s="21">
        <v>47888</v>
      </c>
      <c r="P349" s="21">
        <v>46063</v>
      </c>
      <c r="Q349" s="17">
        <v>46077.621157407404</v>
      </c>
    </row>
    <row r="350" s="2" customFormat="1" ht="25">
      <c r="A350" s="22" t="s">
        <v>111</v>
      </c>
      <c r="B350" s="22" t="s">
        <v>16</v>
      </c>
      <c r="C350" s="23">
        <v>46076.67119212963</v>
      </c>
      <c r="D350" s="24" t="s">
        <v>3856</v>
      </c>
      <c r="E350" s="25">
        <v>2409717537</v>
      </c>
      <c r="F350" s="24" t="s">
        <v>3857</v>
      </c>
      <c r="G350" s="24" t="s">
        <v>3865</v>
      </c>
      <c r="H350" s="24" t="s">
        <v>3921</v>
      </c>
      <c r="I350" s="25">
        <v>400902</v>
      </c>
      <c r="J350" s="24" t="s">
        <v>407</v>
      </c>
      <c r="K350" s="25">
        <v>2501715673</v>
      </c>
      <c r="L350" s="26">
        <v>5</v>
      </c>
      <c r="M350" s="26">
        <v>5</v>
      </c>
      <c r="N350" s="25">
        <v>950001221</v>
      </c>
      <c r="O350" s="27">
        <v>47874</v>
      </c>
      <c r="P350" s="27">
        <v>46049</v>
      </c>
      <c r="Q350" s="23">
        <v>46077.621157407404</v>
      </c>
    </row>
    <row r="351" s="2" customFormat="1" ht="25">
      <c r="A351" s="16" t="s">
        <v>111</v>
      </c>
      <c r="B351" s="16" t="s">
        <v>16</v>
      </c>
      <c r="C351" s="17">
        <v>46076.67119212963</v>
      </c>
      <c r="D351" s="18" t="s">
        <v>3856</v>
      </c>
      <c r="E351" s="19">
        <v>2409717537</v>
      </c>
      <c r="F351" s="18" t="s">
        <v>3857</v>
      </c>
      <c r="G351" s="18" t="s">
        <v>3865</v>
      </c>
      <c r="H351" s="18" t="s">
        <v>3921</v>
      </c>
      <c r="I351" s="19">
        <v>400413</v>
      </c>
      <c r="J351" s="18" t="s">
        <v>172</v>
      </c>
      <c r="K351" s="19">
        <v>2501715673</v>
      </c>
      <c r="L351" s="20">
        <v>1</v>
      </c>
      <c r="M351" s="20">
        <v>1</v>
      </c>
      <c r="N351" s="19">
        <v>100010677</v>
      </c>
      <c r="O351" s="21">
        <v>47802</v>
      </c>
      <c r="P351" s="21">
        <v>45977</v>
      </c>
      <c r="Q351" s="17">
        <v>46077.621157407404</v>
      </c>
    </row>
    <row r="352" s="2" customFormat="1" ht="25">
      <c r="A352" s="22" t="s">
        <v>111</v>
      </c>
      <c r="B352" s="22" t="s">
        <v>16</v>
      </c>
      <c r="C352" s="23">
        <v>46076.67119212963</v>
      </c>
      <c r="D352" s="24" t="s">
        <v>3856</v>
      </c>
      <c r="E352" s="25">
        <v>2409717537</v>
      </c>
      <c r="F352" s="24" t="s">
        <v>3857</v>
      </c>
      <c r="G352" s="24" t="s">
        <v>3865</v>
      </c>
      <c r="H352" s="24" t="s">
        <v>3921</v>
      </c>
      <c r="I352" s="25">
        <v>400413</v>
      </c>
      <c r="J352" s="24" t="s">
        <v>172</v>
      </c>
      <c r="K352" s="25">
        <v>2501715673</v>
      </c>
      <c r="L352" s="26">
        <v>4</v>
      </c>
      <c r="M352" s="26">
        <v>4</v>
      </c>
      <c r="N352" s="25">
        <v>100010677</v>
      </c>
      <c r="O352" s="27">
        <v>47802</v>
      </c>
      <c r="P352" s="27">
        <v>45977</v>
      </c>
      <c r="Q352" s="23">
        <v>46077.621157407404</v>
      </c>
    </row>
    <row r="353" s="2" customFormat="1" ht="25">
      <c r="A353" s="16" t="s">
        <v>111</v>
      </c>
      <c r="B353" s="16" t="s">
        <v>16</v>
      </c>
      <c r="C353" s="17">
        <v>46076.67119212963</v>
      </c>
      <c r="D353" s="18" t="s">
        <v>3856</v>
      </c>
      <c r="E353" s="19">
        <v>2409717537</v>
      </c>
      <c r="F353" s="18" t="s">
        <v>3857</v>
      </c>
      <c r="G353" s="18" t="s">
        <v>3865</v>
      </c>
      <c r="H353" s="18" t="s">
        <v>3921</v>
      </c>
      <c r="I353" s="19">
        <v>400630</v>
      </c>
      <c r="J353" s="18" t="s">
        <v>774</v>
      </c>
      <c r="K353" s="19">
        <v>2501715673</v>
      </c>
      <c r="L353" s="20">
        <v>2</v>
      </c>
      <c r="M353" s="20">
        <v>2</v>
      </c>
      <c r="N353" s="19">
        <v>153000016</v>
      </c>
      <c r="O353" s="21">
        <v>47776</v>
      </c>
      <c r="P353" s="21">
        <v>45951</v>
      </c>
      <c r="Q353" s="17">
        <v>46077.621157407404</v>
      </c>
    </row>
    <row r="354" s="2" customFormat="1">
      <c r="A354" s="22" t="s">
        <v>111</v>
      </c>
      <c r="B354" s="22" t="s">
        <v>16</v>
      </c>
      <c r="C354" s="23">
        <v>46076.6712037037</v>
      </c>
      <c r="D354" s="24" t="s">
        <v>3856</v>
      </c>
      <c r="E354" s="25">
        <v>2409717538</v>
      </c>
      <c r="F354" s="24" t="s">
        <v>3857</v>
      </c>
      <c r="G354" s="24" t="s">
        <v>3938</v>
      </c>
      <c r="H354" s="24" t="s">
        <v>3921</v>
      </c>
      <c r="I354" s="25">
        <v>400630</v>
      </c>
      <c r="J354" s="24" t="s">
        <v>774</v>
      </c>
      <c r="K354" s="25">
        <v>2501715680</v>
      </c>
      <c r="L354" s="26">
        <v>1</v>
      </c>
      <c r="M354" s="26">
        <v>1</v>
      </c>
      <c r="N354" s="25">
        <v>153000016</v>
      </c>
      <c r="O354" s="27">
        <v>47776</v>
      </c>
      <c r="P354" s="27">
        <v>45951</v>
      </c>
      <c r="Q354" s="23">
        <v>46077.510567129626</v>
      </c>
    </row>
    <row r="355" s="2" customFormat="1">
      <c r="A355" s="16" t="s">
        <v>111</v>
      </c>
      <c r="B355" s="16" t="s">
        <v>16</v>
      </c>
      <c r="C355" s="17">
        <v>46076.6712037037</v>
      </c>
      <c r="D355" s="18" t="s">
        <v>3856</v>
      </c>
      <c r="E355" s="19">
        <v>2409717538</v>
      </c>
      <c r="F355" s="18" t="s">
        <v>3857</v>
      </c>
      <c r="G355" s="18" t="s">
        <v>3938</v>
      </c>
      <c r="H355" s="18" t="s">
        <v>3921</v>
      </c>
      <c r="I355" s="19">
        <v>400396</v>
      </c>
      <c r="J355" s="18" t="s">
        <v>170</v>
      </c>
      <c r="K355" s="19">
        <v>2501715680</v>
      </c>
      <c r="L355" s="20">
        <v>30</v>
      </c>
      <c r="M355" s="20">
        <v>30</v>
      </c>
      <c r="N355" s="19">
        <v>100010092</v>
      </c>
      <c r="O355" s="21">
        <v>47756</v>
      </c>
      <c r="P355" s="21">
        <v>45931</v>
      </c>
      <c r="Q355" s="17">
        <v>46077.510567129626</v>
      </c>
    </row>
    <row r="356" s="2" customFormat="1">
      <c r="A356" s="22" t="s">
        <v>111</v>
      </c>
      <c r="B356" s="22" t="s">
        <v>16</v>
      </c>
      <c r="C356" s="23">
        <v>46076.6712037037</v>
      </c>
      <c r="D356" s="24" t="s">
        <v>3856</v>
      </c>
      <c r="E356" s="25">
        <v>2409717538</v>
      </c>
      <c r="F356" s="24" t="s">
        <v>3857</v>
      </c>
      <c r="G356" s="24" t="s">
        <v>3938</v>
      </c>
      <c r="H356" s="24" t="s">
        <v>3921</v>
      </c>
      <c r="I356" s="25">
        <v>400411</v>
      </c>
      <c r="J356" s="24" t="s">
        <v>1222</v>
      </c>
      <c r="K356" s="25">
        <v>2501715680</v>
      </c>
      <c r="L356" s="26">
        <v>3</v>
      </c>
      <c r="M356" s="26">
        <v>3</v>
      </c>
      <c r="N356" s="25">
        <v>153000104</v>
      </c>
      <c r="O356" s="27">
        <v>47888</v>
      </c>
      <c r="P356" s="27">
        <v>46063</v>
      </c>
      <c r="Q356" s="23">
        <v>46077.510567129626</v>
      </c>
    </row>
    <row r="357" s="2" customFormat="1">
      <c r="A357" s="16" t="s">
        <v>111</v>
      </c>
      <c r="B357" s="16" t="s">
        <v>16</v>
      </c>
      <c r="C357" s="17">
        <v>46076.6712037037</v>
      </c>
      <c r="D357" s="18" t="s">
        <v>3856</v>
      </c>
      <c r="E357" s="19">
        <v>2409717538</v>
      </c>
      <c r="F357" s="18" t="s">
        <v>3857</v>
      </c>
      <c r="G357" s="18" t="s">
        <v>3938</v>
      </c>
      <c r="H357" s="18" t="s">
        <v>3921</v>
      </c>
      <c r="I357" s="19">
        <v>400902</v>
      </c>
      <c r="J357" s="18" t="s">
        <v>407</v>
      </c>
      <c r="K357" s="19">
        <v>2501715680</v>
      </c>
      <c r="L357" s="20">
        <v>10</v>
      </c>
      <c r="M357" s="20">
        <v>10</v>
      </c>
      <c r="N357" s="19">
        <v>950001221</v>
      </c>
      <c r="O357" s="21">
        <v>47874</v>
      </c>
      <c r="P357" s="21">
        <v>46049</v>
      </c>
      <c r="Q357" s="17">
        <v>46077.510567129626</v>
      </c>
    </row>
    <row r="358" s="2" customFormat="1">
      <c r="A358" s="22" t="s">
        <v>111</v>
      </c>
      <c r="B358" s="22" t="s">
        <v>16</v>
      </c>
      <c r="C358" s="23">
        <v>46076.6712037037</v>
      </c>
      <c r="D358" s="24" t="s">
        <v>3856</v>
      </c>
      <c r="E358" s="25">
        <v>2409717538</v>
      </c>
      <c r="F358" s="24" t="s">
        <v>3857</v>
      </c>
      <c r="G358" s="24" t="s">
        <v>3938</v>
      </c>
      <c r="H358" s="24" t="s">
        <v>3921</v>
      </c>
      <c r="I358" s="25">
        <v>400630</v>
      </c>
      <c r="J358" s="24" t="s">
        <v>774</v>
      </c>
      <c r="K358" s="25">
        <v>2501715680</v>
      </c>
      <c r="L358" s="26">
        <v>2</v>
      </c>
      <c r="M358" s="26">
        <v>2</v>
      </c>
      <c r="N358" s="25">
        <v>153000016</v>
      </c>
      <c r="O358" s="27">
        <v>47776</v>
      </c>
      <c r="P358" s="27">
        <v>45951</v>
      </c>
      <c r="Q358" s="23">
        <v>46077.510567129626</v>
      </c>
    </row>
    <row r="359" s="2" customFormat="1">
      <c r="A359" s="16" t="s">
        <v>111</v>
      </c>
      <c r="B359" s="16" t="s">
        <v>16</v>
      </c>
      <c r="C359" s="17">
        <v>46076.6712037037</v>
      </c>
      <c r="D359" s="18" t="s">
        <v>3856</v>
      </c>
      <c r="E359" s="19">
        <v>2409717539</v>
      </c>
      <c r="F359" s="18" t="s">
        <v>3857</v>
      </c>
      <c r="G359" s="18" t="s">
        <v>3938</v>
      </c>
      <c r="H359" s="18" t="s">
        <v>3921</v>
      </c>
      <c r="I359" s="19">
        <v>400630</v>
      </c>
      <c r="J359" s="18" t="s">
        <v>774</v>
      </c>
      <c r="K359" s="19">
        <v>2501715681</v>
      </c>
      <c r="L359" s="20">
        <v>2</v>
      </c>
      <c r="M359" s="20">
        <v>2</v>
      </c>
      <c r="N359" s="19">
        <v>153000016</v>
      </c>
      <c r="O359" s="21">
        <v>47776</v>
      </c>
      <c r="P359" s="21">
        <v>45951</v>
      </c>
      <c r="Q359" s="17">
        <v>46077.556400462963</v>
      </c>
    </row>
    <row r="360" s="2" customFormat="1">
      <c r="A360" s="22" t="s">
        <v>111</v>
      </c>
      <c r="B360" s="22" t="s">
        <v>16</v>
      </c>
      <c r="C360" s="23">
        <v>46076.6712037037</v>
      </c>
      <c r="D360" s="24" t="s">
        <v>3856</v>
      </c>
      <c r="E360" s="25">
        <v>2409717539</v>
      </c>
      <c r="F360" s="24" t="s">
        <v>3857</v>
      </c>
      <c r="G360" s="24" t="s">
        <v>3938</v>
      </c>
      <c r="H360" s="24" t="s">
        <v>3921</v>
      </c>
      <c r="I360" s="25">
        <v>400396</v>
      </c>
      <c r="J360" s="24" t="s">
        <v>170</v>
      </c>
      <c r="K360" s="25">
        <v>2501715681</v>
      </c>
      <c r="L360" s="26">
        <v>11</v>
      </c>
      <c r="M360" s="26">
        <v>11</v>
      </c>
      <c r="N360" s="25">
        <v>100010092</v>
      </c>
      <c r="O360" s="27">
        <v>47756</v>
      </c>
      <c r="P360" s="27">
        <v>45931</v>
      </c>
      <c r="Q360" s="23">
        <v>46077.556400462963</v>
      </c>
    </row>
    <row r="361" s="2" customFormat="1">
      <c r="A361" s="16" t="s">
        <v>111</v>
      </c>
      <c r="B361" s="16" t="s">
        <v>16</v>
      </c>
      <c r="C361" s="17">
        <v>46076.6712037037</v>
      </c>
      <c r="D361" s="18" t="s">
        <v>3856</v>
      </c>
      <c r="E361" s="19">
        <v>2409717539</v>
      </c>
      <c r="F361" s="18" t="s">
        <v>3857</v>
      </c>
      <c r="G361" s="18" t="s">
        <v>3938</v>
      </c>
      <c r="H361" s="18" t="s">
        <v>3921</v>
      </c>
      <c r="I361" s="19">
        <v>400396</v>
      </c>
      <c r="J361" s="18" t="s">
        <v>170</v>
      </c>
      <c r="K361" s="19">
        <v>2501715681</v>
      </c>
      <c r="L361" s="20">
        <v>19</v>
      </c>
      <c r="M361" s="20">
        <v>19</v>
      </c>
      <c r="N361" s="19">
        <v>100010092</v>
      </c>
      <c r="O361" s="21">
        <v>47756</v>
      </c>
      <c r="P361" s="21">
        <v>45931</v>
      </c>
      <c r="Q361" s="17">
        <v>46077.556400462963</v>
      </c>
    </row>
    <row r="362" s="2" customFormat="1">
      <c r="A362" s="22" t="s">
        <v>111</v>
      </c>
      <c r="B362" s="22" t="s">
        <v>16</v>
      </c>
      <c r="C362" s="23">
        <v>46076.6712037037</v>
      </c>
      <c r="D362" s="24" t="s">
        <v>3856</v>
      </c>
      <c r="E362" s="25">
        <v>2409717539</v>
      </c>
      <c r="F362" s="24" t="s">
        <v>3857</v>
      </c>
      <c r="G362" s="24" t="s">
        <v>3938</v>
      </c>
      <c r="H362" s="24" t="s">
        <v>3921</v>
      </c>
      <c r="I362" s="25">
        <v>400411</v>
      </c>
      <c r="J362" s="24" t="s">
        <v>1222</v>
      </c>
      <c r="K362" s="25">
        <v>2501715681</v>
      </c>
      <c r="L362" s="26">
        <v>2</v>
      </c>
      <c r="M362" s="26">
        <v>2</v>
      </c>
      <c r="N362" s="25">
        <v>153000104</v>
      </c>
      <c r="O362" s="27">
        <v>47888</v>
      </c>
      <c r="P362" s="27">
        <v>46063</v>
      </c>
      <c r="Q362" s="23">
        <v>46077.556400462963</v>
      </c>
    </row>
    <row r="363" s="2" customFormat="1">
      <c r="A363" s="16" t="s">
        <v>111</v>
      </c>
      <c r="B363" s="16" t="s">
        <v>16</v>
      </c>
      <c r="C363" s="17">
        <v>46076.6712037037</v>
      </c>
      <c r="D363" s="18" t="s">
        <v>3856</v>
      </c>
      <c r="E363" s="19">
        <v>2409717539</v>
      </c>
      <c r="F363" s="18" t="s">
        <v>3857</v>
      </c>
      <c r="G363" s="18" t="s">
        <v>3938</v>
      </c>
      <c r="H363" s="18" t="s">
        <v>3921</v>
      </c>
      <c r="I363" s="19">
        <v>400630</v>
      </c>
      <c r="J363" s="18" t="s">
        <v>774</v>
      </c>
      <c r="K363" s="19">
        <v>2501715681</v>
      </c>
      <c r="L363" s="20">
        <v>3</v>
      </c>
      <c r="M363" s="20">
        <v>3</v>
      </c>
      <c r="N363" s="19">
        <v>153000016</v>
      </c>
      <c r="O363" s="21">
        <v>47776</v>
      </c>
      <c r="P363" s="21">
        <v>45951</v>
      </c>
      <c r="Q363" s="17">
        <v>46077.556400462963</v>
      </c>
    </row>
    <row r="364" s="2" customFormat="1" ht="25">
      <c r="A364" s="22" t="s">
        <v>1402</v>
      </c>
      <c r="B364" s="22" t="s">
        <v>16</v>
      </c>
      <c r="C364" s="23">
        <v>46077.513090277775</v>
      </c>
      <c r="D364" s="24" t="s">
        <v>3856</v>
      </c>
      <c r="E364" s="28" t="s">
        <v>3944</v>
      </c>
      <c r="F364" s="24" t="s">
        <v>3857</v>
      </c>
      <c r="G364" s="24" t="s">
        <v>3900</v>
      </c>
      <c r="H364" s="24" t="s">
        <v>1402</v>
      </c>
      <c r="I364" s="25">
        <v>400426</v>
      </c>
      <c r="J364" s="24" t="s">
        <v>833</v>
      </c>
      <c r="K364" s="25">
        <v>2501715637</v>
      </c>
      <c r="L364" s="26">
        <v>21</v>
      </c>
      <c r="M364" s="26">
        <v>21</v>
      </c>
      <c r="N364" s="25">
        <v>153000101</v>
      </c>
      <c r="O364" s="27">
        <v>47888</v>
      </c>
      <c r="P364" s="27">
        <v>46063</v>
      </c>
      <c r="Q364" s="23">
        <v>46077.56349537037</v>
      </c>
    </row>
    <row r="365" s="2" customFormat="1" ht="25">
      <c r="A365" s="16" t="s">
        <v>1402</v>
      </c>
      <c r="B365" s="16" t="s">
        <v>16</v>
      </c>
      <c r="C365" s="17">
        <v>46077.513090277775</v>
      </c>
      <c r="D365" s="18" t="s">
        <v>3856</v>
      </c>
      <c r="E365" s="29" t="s">
        <v>3944</v>
      </c>
      <c r="F365" s="18" t="s">
        <v>3857</v>
      </c>
      <c r="G365" s="18" t="s">
        <v>3900</v>
      </c>
      <c r="H365" s="18" t="s">
        <v>1402</v>
      </c>
      <c r="I365" s="19">
        <v>400426</v>
      </c>
      <c r="J365" s="18" t="s">
        <v>833</v>
      </c>
      <c r="K365" s="19">
        <v>2501715637</v>
      </c>
      <c r="L365" s="20">
        <v>24</v>
      </c>
      <c r="M365" s="20">
        <v>24</v>
      </c>
      <c r="N365" s="19">
        <v>153000042</v>
      </c>
      <c r="O365" s="21">
        <v>47868</v>
      </c>
      <c r="P365" s="21">
        <v>46043</v>
      </c>
      <c r="Q365" s="17">
        <v>46077.56349537037</v>
      </c>
    </row>
    <row r="366" s="2" customFormat="1" ht="25">
      <c r="A366" s="22" t="s">
        <v>1402</v>
      </c>
      <c r="B366" s="22" t="s">
        <v>16</v>
      </c>
      <c r="C366" s="23">
        <v>46077.513090277775</v>
      </c>
      <c r="D366" s="24" t="s">
        <v>3856</v>
      </c>
      <c r="E366" s="28" t="s">
        <v>3944</v>
      </c>
      <c r="F366" s="24" t="s">
        <v>3857</v>
      </c>
      <c r="G366" s="24" t="s">
        <v>3900</v>
      </c>
      <c r="H366" s="24" t="s">
        <v>1402</v>
      </c>
      <c r="I366" s="25">
        <v>400426</v>
      </c>
      <c r="J366" s="24" t="s">
        <v>833</v>
      </c>
      <c r="K366" s="25">
        <v>2501715637</v>
      </c>
      <c r="L366" s="26">
        <v>24</v>
      </c>
      <c r="M366" s="26">
        <v>24</v>
      </c>
      <c r="N366" s="25">
        <v>153000042</v>
      </c>
      <c r="O366" s="27">
        <v>47868</v>
      </c>
      <c r="P366" s="27">
        <v>46043</v>
      </c>
      <c r="Q366" s="23">
        <v>46077.56349537037</v>
      </c>
    </row>
    <row r="367" s="2" customFormat="1" ht="25">
      <c r="A367" s="16" t="s">
        <v>1402</v>
      </c>
      <c r="B367" s="16" t="s">
        <v>16</v>
      </c>
      <c r="C367" s="17">
        <v>46077.513090277775</v>
      </c>
      <c r="D367" s="18" t="s">
        <v>3856</v>
      </c>
      <c r="E367" s="29" t="s">
        <v>3944</v>
      </c>
      <c r="F367" s="18" t="s">
        <v>3857</v>
      </c>
      <c r="G367" s="18" t="s">
        <v>3900</v>
      </c>
      <c r="H367" s="18" t="s">
        <v>1402</v>
      </c>
      <c r="I367" s="19">
        <v>400426</v>
      </c>
      <c r="J367" s="18" t="s">
        <v>833</v>
      </c>
      <c r="K367" s="19">
        <v>2501715637</v>
      </c>
      <c r="L367" s="20">
        <v>24</v>
      </c>
      <c r="M367" s="20">
        <v>24</v>
      </c>
      <c r="N367" s="19">
        <v>153000042</v>
      </c>
      <c r="O367" s="21">
        <v>47868</v>
      </c>
      <c r="P367" s="21">
        <v>46043</v>
      </c>
      <c r="Q367" s="17">
        <v>46077.56349537037</v>
      </c>
    </row>
    <row r="368" s="2" customFormat="1" ht="25">
      <c r="A368" s="22" t="s">
        <v>1402</v>
      </c>
      <c r="B368" s="22" t="s">
        <v>16</v>
      </c>
      <c r="C368" s="23">
        <v>46077.513090277775</v>
      </c>
      <c r="D368" s="24" t="s">
        <v>3856</v>
      </c>
      <c r="E368" s="28" t="s">
        <v>3944</v>
      </c>
      <c r="F368" s="24" t="s">
        <v>3857</v>
      </c>
      <c r="G368" s="24" t="s">
        <v>3900</v>
      </c>
      <c r="H368" s="24" t="s">
        <v>1402</v>
      </c>
      <c r="I368" s="25">
        <v>400426</v>
      </c>
      <c r="J368" s="24" t="s">
        <v>833</v>
      </c>
      <c r="K368" s="25">
        <v>2501715637</v>
      </c>
      <c r="L368" s="26">
        <v>24</v>
      </c>
      <c r="M368" s="26">
        <v>24</v>
      </c>
      <c r="N368" s="25">
        <v>153000042</v>
      </c>
      <c r="O368" s="27">
        <v>47868</v>
      </c>
      <c r="P368" s="27">
        <v>46043</v>
      </c>
      <c r="Q368" s="23">
        <v>46077.56349537037</v>
      </c>
    </row>
    <row r="369" s="2" customFormat="1" ht="25">
      <c r="A369" s="16" t="s">
        <v>15</v>
      </c>
      <c r="B369" s="16" t="s">
        <v>16</v>
      </c>
      <c r="C369" s="17">
        <v>46077.611932870372</v>
      </c>
      <c r="D369" s="18" t="s">
        <v>3856</v>
      </c>
      <c r="E369" s="19">
        <v>2409717551</v>
      </c>
      <c r="F369" s="18" t="s">
        <v>3857</v>
      </c>
      <c r="G369" s="18" t="s">
        <v>3892</v>
      </c>
      <c r="H369" s="18" t="s">
        <v>111</v>
      </c>
      <c r="I369" s="19">
        <v>400441</v>
      </c>
      <c r="J369" s="18" t="s">
        <v>82</v>
      </c>
      <c r="K369" s="19">
        <v>2501715707</v>
      </c>
      <c r="L369" s="20">
        <v>1</v>
      </c>
      <c r="M369" s="20">
        <v>1</v>
      </c>
      <c r="N369" s="19">
        <v>100011145</v>
      </c>
      <c r="O369" s="21">
        <v>47838</v>
      </c>
      <c r="P369" s="21">
        <v>46013</v>
      </c>
      <c r="Q369" s="17">
        <v>46078.426851851851</v>
      </c>
    </row>
    <row r="370" s="2" customFormat="1" ht="25">
      <c r="A370" s="22" t="s">
        <v>15</v>
      </c>
      <c r="B370" s="22" t="s">
        <v>16</v>
      </c>
      <c r="C370" s="23">
        <v>46077.611932870372</v>
      </c>
      <c r="D370" s="24" t="s">
        <v>3856</v>
      </c>
      <c r="E370" s="25">
        <v>2409717551</v>
      </c>
      <c r="F370" s="24" t="s">
        <v>3857</v>
      </c>
      <c r="G370" s="24" t="s">
        <v>3892</v>
      </c>
      <c r="H370" s="24" t="s">
        <v>111</v>
      </c>
      <c r="I370" s="25">
        <v>400441</v>
      </c>
      <c r="J370" s="24" t="s">
        <v>82</v>
      </c>
      <c r="K370" s="25">
        <v>2501715707</v>
      </c>
      <c r="L370" s="26">
        <v>3</v>
      </c>
      <c r="M370" s="26">
        <v>3</v>
      </c>
      <c r="N370" s="25">
        <v>153000045</v>
      </c>
      <c r="O370" s="27">
        <v>47868</v>
      </c>
      <c r="P370" s="27">
        <v>46043</v>
      </c>
      <c r="Q370" s="23">
        <v>46078.426851851851</v>
      </c>
    </row>
    <row r="371" s="2" customFormat="1" ht="25">
      <c r="A371" s="16" t="s">
        <v>15</v>
      </c>
      <c r="B371" s="16" t="s">
        <v>16</v>
      </c>
      <c r="C371" s="17">
        <v>46077.611932870372</v>
      </c>
      <c r="D371" s="18" t="s">
        <v>3856</v>
      </c>
      <c r="E371" s="19">
        <v>2409717551</v>
      </c>
      <c r="F371" s="18" t="s">
        <v>3857</v>
      </c>
      <c r="G371" s="18" t="s">
        <v>3892</v>
      </c>
      <c r="H371" s="18" t="s">
        <v>111</v>
      </c>
      <c r="I371" s="19">
        <v>400441</v>
      </c>
      <c r="J371" s="18" t="s">
        <v>82</v>
      </c>
      <c r="K371" s="19">
        <v>2501715707</v>
      </c>
      <c r="L371" s="20">
        <v>4</v>
      </c>
      <c r="M371" s="20">
        <v>4</v>
      </c>
      <c r="N371" s="19">
        <v>153000045</v>
      </c>
      <c r="O371" s="21">
        <v>47868</v>
      </c>
      <c r="P371" s="21">
        <v>46043</v>
      </c>
      <c r="Q371" s="17">
        <v>46078.426851851851</v>
      </c>
    </row>
    <row r="372" s="2" customFormat="1" ht="25">
      <c r="A372" s="22" t="s">
        <v>15</v>
      </c>
      <c r="B372" s="22" t="s">
        <v>16</v>
      </c>
      <c r="C372" s="23">
        <v>46077.611932870372</v>
      </c>
      <c r="D372" s="24" t="s">
        <v>3856</v>
      </c>
      <c r="E372" s="25">
        <v>2409717551</v>
      </c>
      <c r="F372" s="24" t="s">
        <v>3857</v>
      </c>
      <c r="G372" s="24" t="s">
        <v>3892</v>
      </c>
      <c r="H372" s="24" t="s">
        <v>111</v>
      </c>
      <c r="I372" s="25">
        <v>400441</v>
      </c>
      <c r="J372" s="24" t="s">
        <v>82</v>
      </c>
      <c r="K372" s="25">
        <v>2501715707</v>
      </c>
      <c r="L372" s="26">
        <v>4</v>
      </c>
      <c r="M372" s="26">
        <v>4</v>
      </c>
      <c r="N372" s="25">
        <v>153000045</v>
      </c>
      <c r="O372" s="27">
        <v>47868</v>
      </c>
      <c r="P372" s="27">
        <v>46043</v>
      </c>
      <c r="Q372" s="23">
        <v>46078.426851851851</v>
      </c>
    </row>
    <row r="373" s="2" customFormat="1" ht="25">
      <c r="A373" s="16" t="s">
        <v>15</v>
      </c>
      <c r="B373" s="16" t="s">
        <v>16</v>
      </c>
      <c r="C373" s="17">
        <v>46077.611932870372</v>
      </c>
      <c r="D373" s="18" t="s">
        <v>3856</v>
      </c>
      <c r="E373" s="19">
        <v>2409717551</v>
      </c>
      <c r="F373" s="18" t="s">
        <v>3857</v>
      </c>
      <c r="G373" s="18" t="s">
        <v>3892</v>
      </c>
      <c r="H373" s="18" t="s">
        <v>111</v>
      </c>
      <c r="I373" s="19">
        <v>400441</v>
      </c>
      <c r="J373" s="18" t="s">
        <v>82</v>
      </c>
      <c r="K373" s="19">
        <v>2501715707</v>
      </c>
      <c r="L373" s="20">
        <v>4</v>
      </c>
      <c r="M373" s="20">
        <v>4</v>
      </c>
      <c r="N373" s="19">
        <v>153000045</v>
      </c>
      <c r="O373" s="21">
        <v>47868</v>
      </c>
      <c r="P373" s="21">
        <v>46043</v>
      </c>
      <c r="Q373" s="17">
        <v>46078.426851851851</v>
      </c>
    </row>
    <row r="374" s="2" customFormat="1" ht="25">
      <c r="A374" s="22" t="s">
        <v>15</v>
      </c>
      <c r="B374" s="22" t="s">
        <v>16</v>
      </c>
      <c r="C374" s="23">
        <v>46077.611932870372</v>
      </c>
      <c r="D374" s="24" t="s">
        <v>3856</v>
      </c>
      <c r="E374" s="25">
        <v>2409717551</v>
      </c>
      <c r="F374" s="24" t="s">
        <v>3857</v>
      </c>
      <c r="G374" s="24" t="s">
        <v>3892</v>
      </c>
      <c r="H374" s="24" t="s">
        <v>111</v>
      </c>
      <c r="I374" s="25">
        <v>400441</v>
      </c>
      <c r="J374" s="24" t="s">
        <v>82</v>
      </c>
      <c r="K374" s="25">
        <v>2501715707</v>
      </c>
      <c r="L374" s="26">
        <v>4</v>
      </c>
      <c r="M374" s="26">
        <v>4</v>
      </c>
      <c r="N374" s="25">
        <v>153000045</v>
      </c>
      <c r="O374" s="27">
        <v>47868</v>
      </c>
      <c r="P374" s="27">
        <v>46043</v>
      </c>
      <c r="Q374" s="23">
        <v>46078.426851851851</v>
      </c>
    </row>
    <row r="375" s="2" customFormat="1" ht="25">
      <c r="A375" s="16" t="s">
        <v>15</v>
      </c>
      <c r="B375" s="16" t="s">
        <v>16</v>
      </c>
      <c r="C375" s="17">
        <v>46077.611932870372</v>
      </c>
      <c r="D375" s="18" t="s">
        <v>3856</v>
      </c>
      <c r="E375" s="19">
        <v>2409717551</v>
      </c>
      <c r="F375" s="18" t="s">
        <v>3857</v>
      </c>
      <c r="G375" s="18" t="s">
        <v>3892</v>
      </c>
      <c r="H375" s="18" t="s">
        <v>111</v>
      </c>
      <c r="I375" s="19">
        <v>400441</v>
      </c>
      <c r="J375" s="18" t="s">
        <v>82</v>
      </c>
      <c r="K375" s="19">
        <v>2501715707</v>
      </c>
      <c r="L375" s="20">
        <v>4</v>
      </c>
      <c r="M375" s="20">
        <v>4</v>
      </c>
      <c r="N375" s="19">
        <v>153000045</v>
      </c>
      <c r="O375" s="21">
        <v>47868</v>
      </c>
      <c r="P375" s="21">
        <v>46043</v>
      </c>
      <c r="Q375" s="17">
        <v>46078.426851851851</v>
      </c>
    </row>
    <row r="376" s="2" customFormat="1" ht="25">
      <c r="A376" s="22" t="s">
        <v>15</v>
      </c>
      <c r="B376" s="22" t="s">
        <v>16</v>
      </c>
      <c r="C376" s="23">
        <v>46077.611932870372</v>
      </c>
      <c r="D376" s="24" t="s">
        <v>3856</v>
      </c>
      <c r="E376" s="25">
        <v>2409717551</v>
      </c>
      <c r="F376" s="24" t="s">
        <v>3857</v>
      </c>
      <c r="G376" s="24" t="s">
        <v>3892</v>
      </c>
      <c r="H376" s="24" t="s">
        <v>111</v>
      </c>
      <c r="I376" s="25">
        <v>400441</v>
      </c>
      <c r="J376" s="24" t="s">
        <v>82</v>
      </c>
      <c r="K376" s="25">
        <v>2501715707</v>
      </c>
      <c r="L376" s="26">
        <v>4</v>
      </c>
      <c r="M376" s="26">
        <v>4</v>
      </c>
      <c r="N376" s="25">
        <v>153000045</v>
      </c>
      <c r="O376" s="27">
        <v>47868</v>
      </c>
      <c r="P376" s="27">
        <v>46043</v>
      </c>
      <c r="Q376" s="23">
        <v>46078.426851851851</v>
      </c>
    </row>
    <row r="377" s="2" customFormat="1" ht="25">
      <c r="A377" s="16" t="s">
        <v>15</v>
      </c>
      <c r="B377" s="16" t="s">
        <v>16</v>
      </c>
      <c r="C377" s="17">
        <v>46077.611932870372</v>
      </c>
      <c r="D377" s="18" t="s">
        <v>3856</v>
      </c>
      <c r="E377" s="19">
        <v>2409717551</v>
      </c>
      <c r="F377" s="18" t="s">
        <v>3857</v>
      </c>
      <c r="G377" s="18" t="s">
        <v>3892</v>
      </c>
      <c r="H377" s="18" t="s">
        <v>111</v>
      </c>
      <c r="I377" s="19">
        <v>400441</v>
      </c>
      <c r="J377" s="18" t="s">
        <v>82</v>
      </c>
      <c r="K377" s="19">
        <v>2501715707</v>
      </c>
      <c r="L377" s="20">
        <v>4</v>
      </c>
      <c r="M377" s="20">
        <v>4</v>
      </c>
      <c r="N377" s="19">
        <v>153000045</v>
      </c>
      <c r="O377" s="21">
        <v>47868</v>
      </c>
      <c r="P377" s="21">
        <v>46043</v>
      </c>
      <c r="Q377" s="17">
        <v>46078.426851851851</v>
      </c>
    </row>
    <row r="378" s="2" customFormat="1" ht="25">
      <c r="A378" s="22" t="s">
        <v>15</v>
      </c>
      <c r="B378" s="22" t="s">
        <v>16</v>
      </c>
      <c r="C378" s="23">
        <v>46077.611932870372</v>
      </c>
      <c r="D378" s="24" t="s">
        <v>3856</v>
      </c>
      <c r="E378" s="25">
        <v>2409717551</v>
      </c>
      <c r="F378" s="24" t="s">
        <v>3857</v>
      </c>
      <c r="G378" s="24" t="s">
        <v>3892</v>
      </c>
      <c r="H378" s="24" t="s">
        <v>111</v>
      </c>
      <c r="I378" s="25">
        <v>400441</v>
      </c>
      <c r="J378" s="24" t="s">
        <v>82</v>
      </c>
      <c r="K378" s="25">
        <v>2501715707</v>
      </c>
      <c r="L378" s="26">
        <v>4</v>
      </c>
      <c r="M378" s="26">
        <v>4</v>
      </c>
      <c r="N378" s="25">
        <v>153000045</v>
      </c>
      <c r="O378" s="27">
        <v>47868</v>
      </c>
      <c r="P378" s="27">
        <v>46043</v>
      </c>
      <c r="Q378" s="23">
        <v>46078.426851851851</v>
      </c>
    </row>
    <row r="379" s="2" customFormat="1" ht="25">
      <c r="A379" s="16" t="s">
        <v>15</v>
      </c>
      <c r="B379" s="16" t="s">
        <v>16</v>
      </c>
      <c r="C379" s="17">
        <v>46077.611932870372</v>
      </c>
      <c r="D379" s="18" t="s">
        <v>3856</v>
      </c>
      <c r="E379" s="19">
        <v>2409717551</v>
      </c>
      <c r="F379" s="18" t="s">
        <v>3857</v>
      </c>
      <c r="G379" s="18" t="s">
        <v>3892</v>
      </c>
      <c r="H379" s="18" t="s">
        <v>111</v>
      </c>
      <c r="I379" s="19">
        <v>400441</v>
      </c>
      <c r="J379" s="18" t="s">
        <v>82</v>
      </c>
      <c r="K379" s="19">
        <v>2501715707</v>
      </c>
      <c r="L379" s="20">
        <v>4</v>
      </c>
      <c r="M379" s="20">
        <v>4</v>
      </c>
      <c r="N379" s="19">
        <v>153000045</v>
      </c>
      <c r="O379" s="21">
        <v>47868</v>
      </c>
      <c r="P379" s="21">
        <v>46043</v>
      </c>
      <c r="Q379" s="17">
        <v>46078.426851851851</v>
      </c>
    </row>
    <row r="380" s="2" customFormat="1" ht="25">
      <c r="A380" s="22" t="s">
        <v>15</v>
      </c>
      <c r="B380" s="22" t="s">
        <v>16</v>
      </c>
      <c r="C380" s="23">
        <v>46077.611932870372</v>
      </c>
      <c r="D380" s="24" t="s">
        <v>3856</v>
      </c>
      <c r="E380" s="25">
        <v>2409717551</v>
      </c>
      <c r="F380" s="24" t="s">
        <v>3857</v>
      </c>
      <c r="G380" s="24" t="s">
        <v>3892</v>
      </c>
      <c r="H380" s="24" t="s">
        <v>111</v>
      </c>
      <c r="I380" s="25">
        <v>400441</v>
      </c>
      <c r="J380" s="24" t="s">
        <v>82</v>
      </c>
      <c r="K380" s="25">
        <v>2501715707</v>
      </c>
      <c r="L380" s="26">
        <v>4</v>
      </c>
      <c r="M380" s="26">
        <v>4</v>
      </c>
      <c r="N380" s="25">
        <v>153000045</v>
      </c>
      <c r="O380" s="27">
        <v>47868</v>
      </c>
      <c r="P380" s="27">
        <v>46043</v>
      </c>
      <c r="Q380" s="23">
        <v>46078.426851851851</v>
      </c>
    </row>
    <row r="381" s="2" customFormat="1" ht="25">
      <c r="A381" s="16" t="s">
        <v>15</v>
      </c>
      <c r="B381" s="16" t="s">
        <v>16</v>
      </c>
      <c r="C381" s="17">
        <v>46077.611932870372</v>
      </c>
      <c r="D381" s="18" t="s">
        <v>3856</v>
      </c>
      <c r="E381" s="19">
        <v>2409717551</v>
      </c>
      <c r="F381" s="18" t="s">
        <v>3857</v>
      </c>
      <c r="G381" s="18" t="s">
        <v>3892</v>
      </c>
      <c r="H381" s="18" t="s">
        <v>111</v>
      </c>
      <c r="I381" s="19">
        <v>400441</v>
      </c>
      <c r="J381" s="18" t="s">
        <v>82</v>
      </c>
      <c r="K381" s="19">
        <v>2501715707</v>
      </c>
      <c r="L381" s="20">
        <v>4</v>
      </c>
      <c r="M381" s="20">
        <v>4</v>
      </c>
      <c r="N381" s="19">
        <v>153000045</v>
      </c>
      <c r="O381" s="21">
        <v>47868</v>
      </c>
      <c r="P381" s="21">
        <v>46043</v>
      </c>
      <c r="Q381" s="17">
        <v>46078.426851851851</v>
      </c>
    </row>
    <row r="382" s="2" customFormat="1" ht="25">
      <c r="A382" s="22" t="s">
        <v>15</v>
      </c>
      <c r="B382" s="22" t="s">
        <v>16</v>
      </c>
      <c r="C382" s="23">
        <v>46077.611932870372</v>
      </c>
      <c r="D382" s="24" t="s">
        <v>3856</v>
      </c>
      <c r="E382" s="25">
        <v>2409717551</v>
      </c>
      <c r="F382" s="24" t="s">
        <v>3857</v>
      </c>
      <c r="G382" s="24" t="s">
        <v>3892</v>
      </c>
      <c r="H382" s="24" t="s">
        <v>111</v>
      </c>
      <c r="I382" s="25">
        <v>400441</v>
      </c>
      <c r="J382" s="24" t="s">
        <v>82</v>
      </c>
      <c r="K382" s="25">
        <v>2501715707</v>
      </c>
      <c r="L382" s="26">
        <v>4</v>
      </c>
      <c r="M382" s="26">
        <v>4</v>
      </c>
      <c r="N382" s="25">
        <v>153000045</v>
      </c>
      <c r="O382" s="27">
        <v>47868</v>
      </c>
      <c r="P382" s="27">
        <v>46043</v>
      </c>
      <c r="Q382" s="23">
        <v>46078.426851851851</v>
      </c>
    </row>
    <row r="383" s="2" customFormat="1" ht="25">
      <c r="A383" s="16" t="s">
        <v>15</v>
      </c>
      <c r="B383" s="16" t="s">
        <v>16</v>
      </c>
      <c r="C383" s="17">
        <v>46077.611932870372</v>
      </c>
      <c r="D383" s="18" t="s">
        <v>3856</v>
      </c>
      <c r="E383" s="19">
        <v>2409717551</v>
      </c>
      <c r="F383" s="18" t="s">
        <v>3857</v>
      </c>
      <c r="G383" s="18" t="s">
        <v>3892</v>
      </c>
      <c r="H383" s="18" t="s">
        <v>111</v>
      </c>
      <c r="I383" s="19">
        <v>400441</v>
      </c>
      <c r="J383" s="18" t="s">
        <v>82</v>
      </c>
      <c r="K383" s="19">
        <v>2501715707</v>
      </c>
      <c r="L383" s="20">
        <v>4</v>
      </c>
      <c r="M383" s="20">
        <v>4</v>
      </c>
      <c r="N383" s="19">
        <v>153000045</v>
      </c>
      <c r="O383" s="21">
        <v>47868</v>
      </c>
      <c r="P383" s="21">
        <v>46043</v>
      </c>
      <c r="Q383" s="17">
        <v>46078.426851851851</v>
      </c>
    </row>
    <row r="384" s="2" customFormat="1" ht="25">
      <c r="A384" s="22" t="s">
        <v>15</v>
      </c>
      <c r="B384" s="22" t="s">
        <v>16</v>
      </c>
      <c r="C384" s="23">
        <v>46077.611932870372</v>
      </c>
      <c r="D384" s="24" t="s">
        <v>3856</v>
      </c>
      <c r="E384" s="25">
        <v>2409717551</v>
      </c>
      <c r="F384" s="24" t="s">
        <v>3857</v>
      </c>
      <c r="G384" s="24" t="s">
        <v>3892</v>
      </c>
      <c r="H384" s="24" t="s">
        <v>111</v>
      </c>
      <c r="I384" s="25">
        <v>400441</v>
      </c>
      <c r="J384" s="24" t="s">
        <v>82</v>
      </c>
      <c r="K384" s="25">
        <v>2501715707</v>
      </c>
      <c r="L384" s="26">
        <v>4</v>
      </c>
      <c r="M384" s="26">
        <v>4</v>
      </c>
      <c r="N384" s="25">
        <v>153000045</v>
      </c>
      <c r="O384" s="27">
        <v>47868</v>
      </c>
      <c r="P384" s="27">
        <v>46043</v>
      </c>
      <c r="Q384" s="23">
        <v>46078.426851851851</v>
      </c>
    </row>
    <row r="385" s="2" customFormat="1" ht="25">
      <c r="A385" s="16" t="s">
        <v>15</v>
      </c>
      <c r="B385" s="16" t="s">
        <v>16</v>
      </c>
      <c r="C385" s="17">
        <v>46077.611932870372</v>
      </c>
      <c r="D385" s="18" t="s">
        <v>3856</v>
      </c>
      <c r="E385" s="19">
        <v>2409717551</v>
      </c>
      <c r="F385" s="18" t="s">
        <v>3857</v>
      </c>
      <c r="G385" s="18" t="s">
        <v>3892</v>
      </c>
      <c r="H385" s="18" t="s">
        <v>111</v>
      </c>
      <c r="I385" s="19">
        <v>400441</v>
      </c>
      <c r="J385" s="18" t="s">
        <v>82</v>
      </c>
      <c r="K385" s="19">
        <v>2501715707</v>
      </c>
      <c r="L385" s="20">
        <v>4</v>
      </c>
      <c r="M385" s="20">
        <v>4</v>
      </c>
      <c r="N385" s="19">
        <v>153000045</v>
      </c>
      <c r="O385" s="21">
        <v>47868</v>
      </c>
      <c r="P385" s="21">
        <v>46043</v>
      </c>
      <c r="Q385" s="17">
        <v>46078.426851851851</v>
      </c>
    </row>
    <row r="386" s="2" customFormat="1" ht="25">
      <c r="A386" s="22" t="s">
        <v>15</v>
      </c>
      <c r="B386" s="22" t="s">
        <v>16</v>
      </c>
      <c r="C386" s="23">
        <v>46077.611932870372</v>
      </c>
      <c r="D386" s="24" t="s">
        <v>3856</v>
      </c>
      <c r="E386" s="25">
        <v>2409717551</v>
      </c>
      <c r="F386" s="24" t="s">
        <v>3857</v>
      </c>
      <c r="G386" s="24" t="s">
        <v>3892</v>
      </c>
      <c r="H386" s="24" t="s">
        <v>111</v>
      </c>
      <c r="I386" s="25">
        <v>400441</v>
      </c>
      <c r="J386" s="24" t="s">
        <v>82</v>
      </c>
      <c r="K386" s="25">
        <v>2501715707</v>
      </c>
      <c r="L386" s="26">
        <v>4</v>
      </c>
      <c r="M386" s="26">
        <v>4</v>
      </c>
      <c r="N386" s="25">
        <v>153000045</v>
      </c>
      <c r="O386" s="27">
        <v>47868</v>
      </c>
      <c r="P386" s="27">
        <v>46043</v>
      </c>
      <c r="Q386" s="23">
        <v>46078.426851851851</v>
      </c>
    </row>
    <row r="387" s="2" customFormat="1" ht="25">
      <c r="A387" s="16" t="s">
        <v>15</v>
      </c>
      <c r="B387" s="16" t="s">
        <v>16</v>
      </c>
      <c r="C387" s="17">
        <v>46077.611932870372</v>
      </c>
      <c r="D387" s="18" t="s">
        <v>3856</v>
      </c>
      <c r="E387" s="19">
        <v>2409717551</v>
      </c>
      <c r="F387" s="18" t="s">
        <v>3857</v>
      </c>
      <c r="G387" s="18" t="s">
        <v>3892</v>
      </c>
      <c r="H387" s="18" t="s">
        <v>111</v>
      </c>
      <c r="I387" s="19">
        <v>400441</v>
      </c>
      <c r="J387" s="18" t="s">
        <v>82</v>
      </c>
      <c r="K387" s="19">
        <v>2501715707</v>
      </c>
      <c r="L387" s="20">
        <v>4</v>
      </c>
      <c r="M387" s="20">
        <v>4</v>
      </c>
      <c r="N387" s="19">
        <v>153000045</v>
      </c>
      <c r="O387" s="21">
        <v>47868</v>
      </c>
      <c r="P387" s="21">
        <v>46043</v>
      </c>
      <c r="Q387" s="17">
        <v>46078.426851851851</v>
      </c>
    </row>
    <row r="388" s="2" customFormat="1" ht="25">
      <c r="A388" s="22" t="s">
        <v>15</v>
      </c>
      <c r="B388" s="22" t="s">
        <v>16</v>
      </c>
      <c r="C388" s="23">
        <v>46077.611932870372</v>
      </c>
      <c r="D388" s="24" t="s">
        <v>3856</v>
      </c>
      <c r="E388" s="25">
        <v>2409717551</v>
      </c>
      <c r="F388" s="24" t="s">
        <v>3857</v>
      </c>
      <c r="G388" s="24" t="s">
        <v>3892</v>
      </c>
      <c r="H388" s="24" t="s">
        <v>111</v>
      </c>
      <c r="I388" s="25">
        <v>400441</v>
      </c>
      <c r="J388" s="24" t="s">
        <v>82</v>
      </c>
      <c r="K388" s="25">
        <v>2501715707</v>
      </c>
      <c r="L388" s="26">
        <v>4</v>
      </c>
      <c r="M388" s="26">
        <v>4</v>
      </c>
      <c r="N388" s="25">
        <v>153000045</v>
      </c>
      <c r="O388" s="27">
        <v>47868</v>
      </c>
      <c r="P388" s="27">
        <v>46043</v>
      </c>
      <c r="Q388" s="23">
        <v>46078.426851851851</v>
      </c>
    </row>
    <row r="389" s="2" customFormat="1" ht="25">
      <c r="A389" s="16" t="s">
        <v>15</v>
      </c>
      <c r="B389" s="16" t="s">
        <v>16</v>
      </c>
      <c r="C389" s="17">
        <v>46077.611932870372</v>
      </c>
      <c r="D389" s="18" t="s">
        <v>3856</v>
      </c>
      <c r="E389" s="19">
        <v>2409717551</v>
      </c>
      <c r="F389" s="18" t="s">
        <v>3857</v>
      </c>
      <c r="G389" s="18" t="s">
        <v>3892</v>
      </c>
      <c r="H389" s="18" t="s">
        <v>111</v>
      </c>
      <c r="I389" s="19">
        <v>400441</v>
      </c>
      <c r="J389" s="18" t="s">
        <v>82</v>
      </c>
      <c r="K389" s="19">
        <v>2501715707</v>
      </c>
      <c r="L389" s="20">
        <v>4</v>
      </c>
      <c r="M389" s="20">
        <v>4</v>
      </c>
      <c r="N389" s="19">
        <v>153000045</v>
      </c>
      <c r="O389" s="21">
        <v>47868</v>
      </c>
      <c r="P389" s="21">
        <v>46043</v>
      </c>
      <c r="Q389" s="17">
        <v>46078.426851851851</v>
      </c>
    </row>
    <row r="390" s="2" customFormat="1" ht="25">
      <c r="A390" s="22" t="s">
        <v>15</v>
      </c>
      <c r="B390" s="22" t="s">
        <v>16</v>
      </c>
      <c r="C390" s="23">
        <v>46077.611932870372</v>
      </c>
      <c r="D390" s="24" t="s">
        <v>3856</v>
      </c>
      <c r="E390" s="25">
        <v>2409717551</v>
      </c>
      <c r="F390" s="24" t="s">
        <v>3857</v>
      </c>
      <c r="G390" s="24" t="s">
        <v>3892</v>
      </c>
      <c r="H390" s="24" t="s">
        <v>111</v>
      </c>
      <c r="I390" s="25">
        <v>400441</v>
      </c>
      <c r="J390" s="24" t="s">
        <v>82</v>
      </c>
      <c r="K390" s="25">
        <v>2501715707</v>
      </c>
      <c r="L390" s="26">
        <v>4</v>
      </c>
      <c r="M390" s="26">
        <v>4</v>
      </c>
      <c r="N390" s="25">
        <v>153000045</v>
      </c>
      <c r="O390" s="27">
        <v>47868</v>
      </c>
      <c r="P390" s="27">
        <v>46043</v>
      </c>
      <c r="Q390" s="23">
        <v>46078.426851851851</v>
      </c>
    </row>
    <row r="391" s="2" customFormat="1" ht="25">
      <c r="A391" s="16" t="s">
        <v>15</v>
      </c>
      <c r="B391" s="16" t="s">
        <v>16</v>
      </c>
      <c r="C391" s="17">
        <v>46077.611932870372</v>
      </c>
      <c r="D391" s="18" t="s">
        <v>3856</v>
      </c>
      <c r="E391" s="19">
        <v>2409717551</v>
      </c>
      <c r="F391" s="18" t="s">
        <v>3857</v>
      </c>
      <c r="G391" s="18" t="s">
        <v>3892</v>
      </c>
      <c r="H391" s="18" t="s">
        <v>111</v>
      </c>
      <c r="I391" s="19">
        <v>400441</v>
      </c>
      <c r="J391" s="18" t="s">
        <v>82</v>
      </c>
      <c r="K391" s="19">
        <v>2501715707</v>
      </c>
      <c r="L391" s="20">
        <v>4</v>
      </c>
      <c r="M391" s="20">
        <v>4</v>
      </c>
      <c r="N391" s="19">
        <v>153000045</v>
      </c>
      <c r="O391" s="21">
        <v>47868</v>
      </c>
      <c r="P391" s="21">
        <v>46043</v>
      </c>
      <c r="Q391" s="17">
        <v>46078.426851851851</v>
      </c>
    </row>
    <row r="392" s="2" customFormat="1" ht="25">
      <c r="A392" s="22" t="s">
        <v>15</v>
      </c>
      <c r="B392" s="22" t="s">
        <v>16</v>
      </c>
      <c r="C392" s="23">
        <v>46077.611932870372</v>
      </c>
      <c r="D392" s="24" t="s">
        <v>3856</v>
      </c>
      <c r="E392" s="25">
        <v>2409717551</v>
      </c>
      <c r="F392" s="24" t="s">
        <v>3857</v>
      </c>
      <c r="G392" s="24" t="s">
        <v>3892</v>
      </c>
      <c r="H392" s="24" t="s">
        <v>111</v>
      </c>
      <c r="I392" s="25">
        <v>400441</v>
      </c>
      <c r="J392" s="24" t="s">
        <v>82</v>
      </c>
      <c r="K392" s="25">
        <v>2501715707</v>
      </c>
      <c r="L392" s="26">
        <v>4</v>
      </c>
      <c r="M392" s="26">
        <v>4</v>
      </c>
      <c r="N392" s="25">
        <v>153000045</v>
      </c>
      <c r="O392" s="27">
        <v>47868</v>
      </c>
      <c r="P392" s="27">
        <v>46043</v>
      </c>
      <c r="Q392" s="23">
        <v>46078.426851851851</v>
      </c>
    </row>
    <row r="393" s="2" customFormat="1" ht="25">
      <c r="A393" s="16" t="s">
        <v>15</v>
      </c>
      <c r="B393" s="16" t="s">
        <v>16</v>
      </c>
      <c r="C393" s="17">
        <v>46077.611932870372</v>
      </c>
      <c r="D393" s="18" t="s">
        <v>3856</v>
      </c>
      <c r="E393" s="19">
        <v>2409717551</v>
      </c>
      <c r="F393" s="18" t="s">
        <v>3857</v>
      </c>
      <c r="G393" s="18" t="s">
        <v>3892</v>
      </c>
      <c r="H393" s="18" t="s">
        <v>111</v>
      </c>
      <c r="I393" s="19">
        <v>400441</v>
      </c>
      <c r="J393" s="18" t="s">
        <v>82</v>
      </c>
      <c r="K393" s="19">
        <v>2501715707</v>
      </c>
      <c r="L393" s="20">
        <v>4</v>
      </c>
      <c r="M393" s="20">
        <v>4</v>
      </c>
      <c r="N393" s="19">
        <v>153000045</v>
      </c>
      <c r="O393" s="21">
        <v>47868</v>
      </c>
      <c r="P393" s="21">
        <v>46043</v>
      </c>
      <c r="Q393" s="17">
        <v>46078.426851851851</v>
      </c>
    </row>
    <row r="394" s="2" customFormat="1" ht="25">
      <c r="A394" s="22" t="s">
        <v>15</v>
      </c>
      <c r="B394" s="22" t="s">
        <v>16</v>
      </c>
      <c r="C394" s="23">
        <v>46077.611932870372</v>
      </c>
      <c r="D394" s="24" t="s">
        <v>3856</v>
      </c>
      <c r="E394" s="25">
        <v>2409717552</v>
      </c>
      <c r="F394" s="24" t="s">
        <v>3857</v>
      </c>
      <c r="G394" s="24" t="s">
        <v>3945</v>
      </c>
      <c r="H394" s="24" t="s">
        <v>3862</v>
      </c>
      <c r="I394" s="25">
        <v>400426</v>
      </c>
      <c r="J394" s="24" t="s">
        <v>833</v>
      </c>
      <c r="K394" s="25">
        <v>2501715712</v>
      </c>
      <c r="L394" s="26">
        <v>11</v>
      </c>
      <c r="M394" s="26">
        <v>11</v>
      </c>
      <c r="N394" s="25">
        <v>153000042</v>
      </c>
      <c r="O394" s="27">
        <v>47868</v>
      </c>
      <c r="P394" s="27">
        <v>46043</v>
      </c>
      <c r="Q394" s="23">
        <v>46078.426388888889</v>
      </c>
    </row>
    <row r="395" s="2" customFormat="1" ht="25">
      <c r="A395" s="16" t="s">
        <v>15</v>
      </c>
      <c r="B395" s="16" t="s">
        <v>16</v>
      </c>
      <c r="C395" s="17">
        <v>46077.611932870372</v>
      </c>
      <c r="D395" s="18" t="s">
        <v>3856</v>
      </c>
      <c r="E395" s="19">
        <v>2409717552</v>
      </c>
      <c r="F395" s="18" t="s">
        <v>3857</v>
      </c>
      <c r="G395" s="18" t="s">
        <v>3945</v>
      </c>
      <c r="H395" s="18" t="s">
        <v>3862</v>
      </c>
      <c r="I395" s="19">
        <v>400426</v>
      </c>
      <c r="J395" s="18" t="s">
        <v>833</v>
      </c>
      <c r="K395" s="19">
        <v>2501715712</v>
      </c>
      <c r="L395" s="20">
        <v>1</v>
      </c>
      <c r="M395" s="20">
        <v>1</v>
      </c>
      <c r="N395" s="19">
        <v>153000110</v>
      </c>
      <c r="O395" s="21">
        <v>47889</v>
      </c>
      <c r="P395" s="21">
        <v>46064</v>
      </c>
      <c r="Q395" s="17">
        <v>46078.426388888889</v>
      </c>
    </row>
    <row r="396" s="2" customFormat="1" ht="25">
      <c r="A396" s="22" t="s">
        <v>15</v>
      </c>
      <c r="B396" s="22" t="s">
        <v>16</v>
      </c>
      <c r="C396" s="23">
        <v>46077.611932870372</v>
      </c>
      <c r="D396" s="24" t="s">
        <v>3856</v>
      </c>
      <c r="E396" s="25">
        <v>2409717552</v>
      </c>
      <c r="F396" s="24" t="s">
        <v>3857</v>
      </c>
      <c r="G396" s="24" t="s">
        <v>3945</v>
      </c>
      <c r="H396" s="24" t="s">
        <v>3862</v>
      </c>
      <c r="I396" s="25">
        <v>400426</v>
      </c>
      <c r="J396" s="24" t="s">
        <v>833</v>
      </c>
      <c r="K396" s="25">
        <v>2501715712</v>
      </c>
      <c r="L396" s="26">
        <v>3</v>
      </c>
      <c r="M396" s="26">
        <v>3</v>
      </c>
      <c r="N396" s="25">
        <v>153000110</v>
      </c>
      <c r="O396" s="27">
        <v>47889</v>
      </c>
      <c r="P396" s="27">
        <v>46064</v>
      </c>
      <c r="Q396" s="23">
        <v>46078.426388888889</v>
      </c>
    </row>
    <row r="397" s="2" customFormat="1" ht="25">
      <c r="A397" s="16" t="s">
        <v>15</v>
      </c>
      <c r="B397" s="16" t="s">
        <v>16</v>
      </c>
      <c r="C397" s="17">
        <v>46077.611932870372</v>
      </c>
      <c r="D397" s="18" t="s">
        <v>3856</v>
      </c>
      <c r="E397" s="19">
        <v>2409717552</v>
      </c>
      <c r="F397" s="18" t="s">
        <v>3857</v>
      </c>
      <c r="G397" s="18" t="s">
        <v>3945</v>
      </c>
      <c r="H397" s="18" t="s">
        <v>3862</v>
      </c>
      <c r="I397" s="19">
        <v>400426</v>
      </c>
      <c r="J397" s="18" t="s">
        <v>833</v>
      </c>
      <c r="K397" s="19">
        <v>2501715712</v>
      </c>
      <c r="L397" s="20">
        <v>21</v>
      </c>
      <c r="M397" s="20">
        <v>21</v>
      </c>
      <c r="N397" s="19">
        <v>153000110</v>
      </c>
      <c r="O397" s="21">
        <v>47889</v>
      </c>
      <c r="P397" s="21">
        <v>46064</v>
      </c>
      <c r="Q397" s="17">
        <v>46078.426388888889</v>
      </c>
    </row>
    <row r="398" s="2" customFormat="1" ht="37.5">
      <c r="A398" s="22" t="s">
        <v>1402</v>
      </c>
      <c r="B398" s="22" t="s">
        <v>16</v>
      </c>
      <c r="C398" s="23">
        <v>46077.612974537034</v>
      </c>
      <c r="D398" s="24" t="s">
        <v>3856</v>
      </c>
      <c r="E398" s="25">
        <v>2409717550</v>
      </c>
      <c r="F398" s="24" t="s">
        <v>3857</v>
      </c>
      <c r="G398" s="24" t="s">
        <v>3946</v>
      </c>
      <c r="H398" s="24" t="s">
        <v>1402</v>
      </c>
      <c r="I398" s="25">
        <v>400441</v>
      </c>
      <c r="J398" s="24" t="s">
        <v>82</v>
      </c>
      <c r="K398" s="25">
        <v>2501715705</v>
      </c>
      <c r="L398" s="26">
        <v>2</v>
      </c>
      <c r="M398" s="26">
        <v>2</v>
      </c>
      <c r="N398" s="25">
        <v>153000082</v>
      </c>
      <c r="O398" s="27">
        <v>47883</v>
      </c>
      <c r="P398" s="27">
        <v>46058</v>
      </c>
      <c r="Q398" s="23">
        <v>46078.415254629625</v>
      </c>
    </row>
    <row r="399" s="2" customFormat="1" ht="37.5">
      <c r="A399" s="16" t="s">
        <v>1402</v>
      </c>
      <c r="B399" s="16" t="s">
        <v>16</v>
      </c>
      <c r="C399" s="17">
        <v>46077.612974537034</v>
      </c>
      <c r="D399" s="18" t="s">
        <v>3856</v>
      </c>
      <c r="E399" s="19">
        <v>2409717550</v>
      </c>
      <c r="F399" s="18" t="s">
        <v>3857</v>
      </c>
      <c r="G399" s="18" t="s">
        <v>3946</v>
      </c>
      <c r="H399" s="18" t="s">
        <v>1402</v>
      </c>
      <c r="I399" s="19">
        <v>400441</v>
      </c>
      <c r="J399" s="18" t="s">
        <v>82</v>
      </c>
      <c r="K399" s="19">
        <v>2501715705</v>
      </c>
      <c r="L399" s="20">
        <v>4</v>
      </c>
      <c r="M399" s="20">
        <v>4</v>
      </c>
      <c r="N399" s="19">
        <v>153000082</v>
      </c>
      <c r="O399" s="21">
        <v>47883</v>
      </c>
      <c r="P399" s="21">
        <v>46058</v>
      </c>
      <c r="Q399" s="17">
        <v>46078.415254629625</v>
      </c>
    </row>
    <row r="400" s="2" customFormat="1" ht="37.5">
      <c r="A400" s="22" t="s">
        <v>1402</v>
      </c>
      <c r="B400" s="22" t="s">
        <v>16</v>
      </c>
      <c r="C400" s="23">
        <v>46077.612974537034</v>
      </c>
      <c r="D400" s="24" t="s">
        <v>3856</v>
      </c>
      <c r="E400" s="25">
        <v>2409717550</v>
      </c>
      <c r="F400" s="24" t="s">
        <v>3857</v>
      </c>
      <c r="G400" s="24" t="s">
        <v>3946</v>
      </c>
      <c r="H400" s="24" t="s">
        <v>1402</v>
      </c>
      <c r="I400" s="25">
        <v>400441</v>
      </c>
      <c r="J400" s="24" t="s">
        <v>82</v>
      </c>
      <c r="K400" s="25">
        <v>2501715705</v>
      </c>
      <c r="L400" s="26">
        <v>4</v>
      </c>
      <c r="M400" s="26">
        <v>4</v>
      </c>
      <c r="N400" s="25">
        <v>153000082</v>
      </c>
      <c r="O400" s="27">
        <v>47883</v>
      </c>
      <c r="P400" s="27">
        <v>46058</v>
      </c>
      <c r="Q400" s="23">
        <v>46078.415254629625</v>
      </c>
    </row>
    <row r="401" s="2" customFormat="1" ht="25">
      <c r="A401" s="16" t="s">
        <v>1402</v>
      </c>
      <c r="B401" s="16" t="s">
        <v>16</v>
      </c>
      <c r="C401" s="17">
        <v>46077.612974537034</v>
      </c>
      <c r="D401" s="18" t="s">
        <v>3856</v>
      </c>
      <c r="E401" s="19">
        <v>2409717552</v>
      </c>
      <c r="F401" s="18" t="s">
        <v>3857</v>
      </c>
      <c r="G401" s="18" t="s">
        <v>3945</v>
      </c>
      <c r="H401" s="18" t="s">
        <v>3862</v>
      </c>
      <c r="I401" s="19">
        <v>400390</v>
      </c>
      <c r="J401" s="18" t="s">
        <v>1995</v>
      </c>
      <c r="K401" s="19">
        <v>2501715713</v>
      </c>
      <c r="L401" s="20">
        <v>3</v>
      </c>
      <c r="M401" s="20">
        <v>3</v>
      </c>
      <c r="N401" s="19">
        <v>153000126</v>
      </c>
      <c r="O401" s="21">
        <v>47896</v>
      </c>
      <c r="P401" s="21">
        <v>46071</v>
      </c>
      <c r="Q401" s="17">
        <v>46078.412465277775</v>
      </c>
    </row>
    <row r="402" s="2" customFormat="1" ht="25">
      <c r="A402" s="22" t="s">
        <v>1402</v>
      </c>
      <c r="B402" s="22" t="s">
        <v>16</v>
      </c>
      <c r="C402" s="23">
        <v>46077.612974537034</v>
      </c>
      <c r="D402" s="24" t="s">
        <v>3856</v>
      </c>
      <c r="E402" s="25">
        <v>2409717552</v>
      </c>
      <c r="F402" s="24" t="s">
        <v>3857</v>
      </c>
      <c r="G402" s="24" t="s">
        <v>3945</v>
      </c>
      <c r="H402" s="24" t="s">
        <v>3862</v>
      </c>
      <c r="I402" s="25">
        <v>400390</v>
      </c>
      <c r="J402" s="24" t="s">
        <v>1995</v>
      </c>
      <c r="K402" s="25">
        <v>2501715713</v>
      </c>
      <c r="L402" s="26">
        <v>24</v>
      </c>
      <c r="M402" s="26">
        <v>24</v>
      </c>
      <c r="N402" s="25">
        <v>153000126</v>
      </c>
      <c r="O402" s="27">
        <v>47896</v>
      </c>
      <c r="P402" s="27">
        <v>46071</v>
      </c>
      <c r="Q402" s="23">
        <v>46078.412465277775</v>
      </c>
    </row>
    <row r="403" s="2" customFormat="1" ht="25">
      <c r="A403" s="16" t="s">
        <v>111</v>
      </c>
      <c r="B403" s="16" t="s">
        <v>16</v>
      </c>
      <c r="C403" s="17">
        <v>46077.640324074069</v>
      </c>
      <c r="D403" s="18" t="s">
        <v>3856</v>
      </c>
      <c r="E403" s="19">
        <v>2409717551</v>
      </c>
      <c r="F403" s="18" t="s">
        <v>3857</v>
      </c>
      <c r="G403" s="18" t="s">
        <v>3892</v>
      </c>
      <c r="H403" s="18"/>
      <c r="I403" s="19">
        <v>400441</v>
      </c>
      <c r="J403" s="18" t="s">
        <v>82</v>
      </c>
      <c r="K403" s="19">
        <v>2501715709</v>
      </c>
      <c r="L403" s="20">
        <v>4</v>
      </c>
      <c r="M403" s="20">
        <v>4</v>
      </c>
      <c r="N403" s="19">
        <v>153000045</v>
      </c>
      <c r="O403" s="21">
        <v>47838</v>
      </c>
      <c r="P403" s="21">
        <v>46013</v>
      </c>
      <c r="Q403" s="17">
        <v>46078.475960648146</v>
      </c>
    </row>
    <row r="404" s="2" customFormat="1" ht="25">
      <c r="A404" s="22" t="s">
        <v>111</v>
      </c>
      <c r="B404" s="22" t="s">
        <v>16</v>
      </c>
      <c r="C404" s="23">
        <v>46077.640324074069</v>
      </c>
      <c r="D404" s="24" t="s">
        <v>3856</v>
      </c>
      <c r="E404" s="25">
        <v>2409717551</v>
      </c>
      <c r="F404" s="24" t="s">
        <v>3857</v>
      </c>
      <c r="G404" s="24" t="s">
        <v>3892</v>
      </c>
      <c r="H404" s="24"/>
      <c r="I404" s="25">
        <v>400441</v>
      </c>
      <c r="J404" s="24" t="s">
        <v>82</v>
      </c>
      <c r="K404" s="25">
        <v>2501715709</v>
      </c>
      <c r="L404" s="26">
        <v>3</v>
      </c>
      <c r="M404" s="26">
        <v>3</v>
      </c>
      <c r="N404" s="25">
        <v>100011145</v>
      </c>
      <c r="O404" s="27">
        <v>47838</v>
      </c>
      <c r="P404" s="27">
        <v>46013</v>
      </c>
      <c r="Q404" s="23">
        <v>46078.475960648146</v>
      </c>
    </row>
    <row r="405" s="2" customFormat="1" ht="25">
      <c r="A405" s="16" t="s">
        <v>111</v>
      </c>
      <c r="B405" s="16" t="s">
        <v>16</v>
      </c>
      <c r="C405" s="17">
        <v>46077.640324074069</v>
      </c>
      <c r="D405" s="18" t="s">
        <v>3856</v>
      </c>
      <c r="E405" s="19">
        <v>2409717551</v>
      </c>
      <c r="F405" s="18" t="s">
        <v>3857</v>
      </c>
      <c r="G405" s="18" t="s">
        <v>3892</v>
      </c>
      <c r="H405" s="18"/>
      <c r="I405" s="19">
        <v>400441</v>
      </c>
      <c r="J405" s="18" t="s">
        <v>82</v>
      </c>
      <c r="K405" s="19">
        <v>2501715709</v>
      </c>
      <c r="L405" s="20">
        <v>4</v>
      </c>
      <c r="M405" s="20">
        <v>4</v>
      </c>
      <c r="N405" s="19">
        <v>100011145</v>
      </c>
      <c r="O405" s="21">
        <v>47838</v>
      </c>
      <c r="P405" s="21">
        <v>46013</v>
      </c>
      <c r="Q405" s="17">
        <v>46078.475960648146</v>
      </c>
    </row>
    <row r="406" s="2" customFormat="1" ht="25">
      <c r="A406" s="22" t="s">
        <v>111</v>
      </c>
      <c r="B406" s="22" t="s">
        <v>16</v>
      </c>
      <c r="C406" s="23">
        <v>46077.640324074069</v>
      </c>
      <c r="D406" s="24" t="s">
        <v>3856</v>
      </c>
      <c r="E406" s="25">
        <v>2409717551</v>
      </c>
      <c r="F406" s="24" t="s">
        <v>3857</v>
      </c>
      <c r="G406" s="24" t="s">
        <v>3892</v>
      </c>
      <c r="H406" s="24"/>
      <c r="I406" s="25">
        <v>400441</v>
      </c>
      <c r="J406" s="24" t="s">
        <v>82</v>
      </c>
      <c r="K406" s="25">
        <v>2501715709</v>
      </c>
      <c r="L406" s="26">
        <v>4</v>
      </c>
      <c r="M406" s="26">
        <v>4</v>
      </c>
      <c r="N406" s="25">
        <v>100011145</v>
      </c>
      <c r="O406" s="27">
        <v>47838</v>
      </c>
      <c r="P406" s="27">
        <v>46013</v>
      </c>
      <c r="Q406" s="23">
        <v>46078.475960648146</v>
      </c>
    </row>
    <row r="407" s="2" customFormat="1" ht="25">
      <c r="A407" s="16" t="s">
        <v>111</v>
      </c>
      <c r="B407" s="16" t="s">
        <v>16</v>
      </c>
      <c r="C407" s="17">
        <v>46077.640324074069</v>
      </c>
      <c r="D407" s="18" t="s">
        <v>3856</v>
      </c>
      <c r="E407" s="19">
        <v>2409717551</v>
      </c>
      <c r="F407" s="18" t="s">
        <v>3857</v>
      </c>
      <c r="G407" s="18" t="s">
        <v>3892</v>
      </c>
      <c r="H407" s="18"/>
      <c r="I407" s="19">
        <v>400441</v>
      </c>
      <c r="J407" s="18" t="s">
        <v>82</v>
      </c>
      <c r="K407" s="19">
        <v>2501715709</v>
      </c>
      <c r="L407" s="20">
        <v>4</v>
      </c>
      <c r="M407" s="20">
        <v>4</v>
      </c>
      <c r="N407" s="19">
        <v>100011145</v>
      </c>
      <c r="O407" s="21">
        <v>47838</v>
      </c>
      <c r="P407" s="21">
        <v>46013</v>
      </c>
      <c r="Q407" s="17">
        <v>46078.475960648146</v>
      </c>
    </row>
    <row r="408" s="2" customFormat="1" ht="25">
      <c r="A408" s="22" t="s">
        <v>111</v>
      </c>
      <c r="B408" s="22" t="s">
        <v>16</v>
      </c>
      <c r="C408" s="23">
        <v>46077.640324074069</v>
      </c>
      <c r="D408" s="24" t="s">
        <v>3856</v>
      </c>
      <c r="E408" s="25">
        <v>2409717551</v>
      </c>
      <c r="F408" s="24" t="s">
        <v>3857</v>
      </c>
      <c r="G408" s="24" t="s">
        <v>3892</v>
      </c>
      <c r="H408" s="24"/>
      <c r="I408" s="25">
        <v>400441</v>
      </c>
      <c r="J408" s="24" t="s">
        <v>82</v>
      </c>
      <c r="K408" s="25">
        <v>2501715709</v>
      </c>
      <c r="L408" s="26">
        <v>4</v>
      </c>
      <c r="M408" s="26">
        <v>4</v>
      </c>
      <c r="N408" s="25">
        <v>100011145</v>
      </c>
      <c r="O408" s="27">
        <v>47838</v>
      </c>
      <c r="P408" s="27">
        <v>46013</v>
      </c>
      <c r="Q408" s="23">
        <v>46078.475960648146</v>
      </c>
    </row>
    <row r="409" s="2" customFormat="1" ht="25">
      <c r="A409" s="16" t="s">
        <v>111</v>
      </c>
      <c r="B409" s="16" t="s">
        <v>16</v>
      </c>
      <c r="C409" s="17">
        <v>46077.640324074069</v>
      </c>
      <c r="D409" s="18" t="s">
        <v>3856</v>
      </c>
      <c r="E409" s="19">
        <v>2409717551</v>
      </c>
      <c r="F409" s="18" t="s">
        <v>3857</v>
      </c>
      <c r="G409" s="18" t="s">
        <v>3892</v>
      </c>
      <c r="H409" s="18"/>
      <c r="I409" s="19">
        <v>400441</v>
      </c>
      <c r="J409" s="18" t="s">
        <v>82</v>
      </c>
      <c r="K409" s="19">
        <v>2501715709</v>
      </c>
      <c r="L409" s="20">
        <v>4</v>
      </c>
      <c r="M409" s="20">
        <v>4</v>
      </c>
      <c r="N409" s="19">
        <v>100011145</v>
      </c>
      <c r="O409" s="21">
        <v>47838</v>
      </c>
      <c r="P409" s="21">
        <v>46013</v>
      </c>
      <c r="Q409" s="17">
        <v>46078.475960648146</v>
      </c>
    </row>
    <row r="410" s="2" customFormat="1" ht="25">
      <c r="A410" s="22" t="s">
        <v>111</v>
      </c>
      <c r="B410" s="22" t="s">
        <v>16</v>
      </c>
      <c r="C410" s="23">
        <v>46077.640324074069</v>
      </c>
      <c r="D410" s="24" t="s">
        <v>3856</v>
      </c>
      <c r="E410" s="25">
        <v>2409717551</v>
      </c>
      <c r="F410" s="24" t="s">
        <v>3857</v>
      </c>
      <c r="G410" s="24" t="s">
        <v>3892</v>
      </c>
      <c r="H410" s="24"/>
      <c r="I410" s="25">
        <v>400441</v>
      </c>
      <c r="J410" s="24" t="s">
        <v>82</v>
      </c>
      <c r="K410" s="25">
        <v>2501715709</v>
      </c>
      <c r="L410" s="26">
        <v>4</v>
      </c>
      <c r="M410" s="26">
        <v>4</v>
      </c>
      <c r="N410" s="25">
        <v>100011145</v>
      </c>
      <c r="O410" s="27">
        <v>47838</v>
      </c>
      <c r="P410" s="27">
        <v>46013</v>
      </c>
      <c r="Q410" s="23">
        <v>46078.475960648146</v>
      </c>
    </row>
    <row r="411" s="2" customFormat="1" ht="25">
      <c r="A411" s="16" t="s">
        <v>111</v>
      </c>
      <c r="B411" s="16" t="s">
        <v>16</v>
      </c>
      <c r="C411" s="17">
        <v>46077.640324074069</v>
      </c>
      <c r="D411" s="18" t="s">
        <v>3856</v>
      </c>
      <c r="E411" s="19">
        <v>2409717551</v>
      </c>
      <c r="F411" s="18" t="s">
        <v>3857</v>
      </c>
      <c r="G411" s="18" t="s">
        <v>3892</v>
      </c>
      <c r="H411" s="18"/>
      <c r="I411" s="19">
        <v>400441</v>
      </c>
      <c r="J411" s="18" t="s">
        <v>82</v>
      </c>
      <c r="K411" s="19">
        <v>2501715709</v>
      </c>
      <c r="L411" s="20">
        <v>4</v>
      </c>
      <c r="M411" s="20">
        <v>4</v>
      </c>
      <c r="N411" s="19">
        <v>100011145</v>
      </c>
      <c r="O411" s="21">
        <v>47838</v>
      </c>
      <c r="P411" s="21">
        <v>46013</v>
      </c>
      <c r="Q411" s="17">
        <v>46078.475960648146</v>
      </c>
    </row>
    <row r="412" s="2" customFormat="1" ht="25">
      <c r="A412" s="22" t="s">
        <v>111</v>
      </c>
      <c r="B412" s="22" t="s">
        <v>16</v>
      </c>
      <c r="C412" s="23">
        <v>46077.640324074069</v>
      </c>
      <c r="D412" s="24" t="s">
        <v>3856</v>
      </c>
      <c r="E412" s="25">
        <v>2409717551</v>
      </c>
      <c r="F412" s="24" t="s">
        <v>3857</v>
      </c>
      <c r="G412" s="24" t="s">
        <v>3892</v>
      </c>
      <c r="H412" s="24"/>
      <c r="I412" s="25">
        <v>400441</v>
      </c>
      <c r="J412" s="24" t="s">
        <v>82</v>
      </c>
      <c r="K412" s="25">
        <v>2501715709</v>
      </c>
      <c r="L412" s="26">
        <v>4</v>
      </c>
      <c r="M412" s="26">
        <v>4</v>
      </c>
      <c r="N412" s="25">
        <v>153000045</v>
      </c>
      <c r="O412" s="27">
        <v>47838</v>
      </c>
      <c r="P412" s="27">
        <v>46013</v>
      </c>
      <c r="Q412" s="23">
        <v>46078.475960648146</v>
      </c>
    </row>
    <row r="413" s="2" customFormat="1" ht="25">
      <c r="A413" s="16" t="s">
        <v>111</v>
      </c>
      <c r="B413" s="16" t="s">
        <v>16</v>
      </c>
      <c r="C413" s="17">
        <v>46077.640324074069</v>
      </c>
      <c r="D413" s="18" t="s">
        <v>3856</v>
      </c>
      <c r="E413" s="19">
        <v>2409717551</v>
      </c>
      <c r="F413" s="18" t="s">
        <v>3857</v>
      </c>
      <c r="G413" s="18" t="s">
        <v>3892</v>
      </c>
      <c r="H413" s="18"/>
      <c r="I413" s="19">
        <v>400441</v>
      </c>
      <c r="J413" s="18" t="s">
        <v>82</v>
      </c>
      <c r="K413" s="19">
        <v>2501715709</v>
      </c>
      <c r="L413" s="20">
        <v>4</v>
      </c>
      <c r="M413" s="20">
        <v>4</v>
      </c>
      <c r="N413" s="19">
        <v>153000045</v>
      </c>
      <c r="O413" s="21">
        <v>47838</v>
      </c>
      <c r="P413" s="21">
        <v>46013</v>
      </c>
      <c r="Q413" s="17">
        <v>46078.475960648146</v>
      </c>
    </row>
    <row r="414" s="2" customFormat="1" ht="25">
      <c r="A414" s="22" t="s">
        <v>111</v>
      </c>
      <c r="B414" s="22" t="s">
        <v>16</v>
      </c>
      <c r="C414" s="23">
        <v>46077.640324074069</v>
      </c>
      <c r="D414" s="24" t="s">
        <v>3856</v>
      </c>
      <c r="E414" s="25">
        <v>2409717551</v>
      </c>
      <c r="F414" s="24" t="s">
        <v>3857</v>
      </c>
      <c r="G414" s="24" t="s">
        <v>3892</v>
      </c>
      <c r="H414" s="24"/>
      <c r="I414" s="25">
        <v>400441</v>
      </c>
      <c r="J414" s="24" t="s">
        <v>82</v>
      </c>
      <c r="K414" s="25">
        <v>2501715709</v>
      </c>
      <c r="L414" s="26">
        <v>4</v>
      </c>
      <c r="M414" s="26">
        <v>4</v>
      </c>
      <c r="N414" s="25">
        <v>153000045</v>
      </c>
      <c r="O414" s="27">
        <v>47838</v>
      </c>
      <c r="P414" s="27">
        <v>46013</v>
      </c>
      <c r="Q414" s="23">
        <v>46078.475960648146</v>
      </c>
    </row>
    <row r="415" s="2" customFormat="1" ht="25">
      <c r="A415" s="16" t="s">
        <v>111</v>
      </c>
      <c r="B415" s="16" t="s">
        <v>16</v>
      </c>
      <c r="C415" s="17">
        <v>46077.640324074069</v>
      </c>
      <c r="D415" s="18" t="s">
        <v>3856</v>
      </c>
      <c r="E415" s="19">
        <v>2409717551</v>
      </c>
      <c r="F415" s="18" t="s">
        <v>3857</v>
      </c>
      <c r="G415" s="18" t="s">
        <v>3892</v>
      </c>
      <c r="H415" s="18"/>
      <c r="I415" s="19">
        <v>400441</v>
      </c>
      <c r="J415" s="18" t="s">
        <v>82</v>
      </c>
      <c r="K415" s="19">
        <v>2501715709</v>
      </c>
      <c r="L415" s="20">
        <v>4</v>
      </c>
      <c r="M415" s="20">
        <v>4</v>
      </c>
      <c r="N415" s="19">
        <v>153000045</v>
      </c>
      <c r="O415" s="21">
        <v>47838</v>
      </c>
      <c r="P415" s="21">
        <v>46013</v>
      </c>
      <c r="Q415" s="17">
        <v>46078.475960648146</v>
      </c>
    </row>
    <row r="416" s="2" customFormat="1" ht="25">
      <c r="A416" s="22" t="s">
        <v>111</v>
      </c>
      <c r="B416" s="22" t="s">
        <v>16</v>
      </c>
      <c r="C416" s="23">
        <v>46077.640324074069</v>
      </c>
      <c r="D416" s="24" t="s">
        <v>3856</v>
      </c>
      <c r="E416" s="25">
        <v>2409717551</v>
      </c>
      <c r="F416" s="24" t="s">
        <v>3857</v>
      </c>
      <c r="G416" s="24" t="s">
        <v>3892</v>
      </c>
      <c r="H416" s="24"/>
      <c r="I416" s="25">
        <v>400441</v>
      </c>
      <c r="J416" s="24" t="s">
        <v>82</v>
      </c>
      <c r="K416" s="25">
        <v>2501715709</v>
      </c>
      <c r="L416" s="26">
        <v>4</v>
      </c>
      <c r="M416" s="26">
        <v>4</v>
      </c>
      <c r="N416" s="25">
        <v>153000045</v>
      </c>
      <c r="O416" s="27">
        <v>47838</v>
      </c>
      <c r="P416" s="27">
        <v>46013</v>
      </c>
      <c r="Q416" s="23">
        <v>46078.475960648146</v>
      </c>
    </row>
    <row r="417" s="2" customFormat="1" ht="25">
      <c r="A417" s="16" t="s">
        <v>111</v>
      </c>
      <c r="B417" s="16" t="s">
        <v>16</v>
      </c>
      <c r="C417" s="17">
        <v>46077.640324074069</v>
      </c>
      <c r="D417" s="18" t="s">
        <v>3856</v>
      </c>
      <c r="E417" s="19">
        <v>2409717551</v>
      </c>
      <c r="F417" s="18" t="s">
        <v>3857</v>
      </c>
      <c r="G417" s="18" t="s">
        <v>3892</v>
      </c>
      <c r="H417" s="18"/>
      <c r="I417" s="19">
        <v>400441</v>
      </c>
      <c r="J417" s="18" t="s">
        <v>82</v>
      </c>
      <c r="K417" s="19">
        <v>2501715709</v>
      </c>
      <c r="L417" s="20">
        <v>1</v>
      </c>
      <c r="M417" s="20">
        <v>1</v>
      </c>
      <c r="N417" s="19">
        <v>153000045</v>
      </c>
      <c r="O417" s="21">
        <v>47838</v>
      </c>
      <c r="P417" s="21">
        <v>46013</v>
      </c>
      <c r="Q417" s="17">
        <v>46078.475960648146</v>
      </c>
    </row>
    <row r="418" s="2" customFormat="1" ht="25">
      <c r="A418" s="22" t="s">
        <v>111</v>
      </c>
      <c r="B418" s="22" t="s">
        <v>16</v>
      </c>
      <c r="C418" s="23">
        <v>46078.3362037037</v>
      </c>
      <c r="D418" s="24" t="s">
        <v>3856</v>
      </c>
      <c r="E418" s="25">
        <v>2409717503</v>
      </c>
      <c r="F418" s="24" t="s">
        <v>3857</v>
      </c>
      <c r="G418" s="24" t="s">
        <v>3947</v>
      </c>
      <c r="H418" s="24"/>
      <c r="I418" s="25">
        <v>400396</v>
      </c>
      <c r="J418" s="24" t="s">
        <v>170</v>
      </c>
      <c r="K418" s="25">
        <v>2501715608</v>
      </c>
      <c r="L418" s="26">
        <v>12</v>
      </c>
      <c r="M418" s="26">
        <v>12</v>
      </c>
      <c r="N418" s="25">
        <v>100010092</v>
      </c>
      <c r="O418" s="27">
        <v>47756</v>
      </c>
      <c r="P418" s="27">
        <v>45931</v>
      </c>
      <c r="Q418" s="23">
        <v>46078.399930555555</v>
      </c>
    </row>
    <row r="419" s="2" customFormat="1" ht="62.5">
      <c r="A419" s="16" t="s">
        <v>1402</v>
      </c>
      <c r="B419" s="16" t="s">
        <v>16</v>
      </c>
      <c r="C419" s="17">
        <v>46078.454282407409</v>
      </c>
      <c r="D419" s="18" t="s">
        <v>3856</v>
      </c>
      <c r="E419" s="19">
        <v>2409717503</v>
      </c>
      <c r="F419" s="18" t="s">
        <v>3857</v>
      </c>
      <c r="G419" s="18" t="s">
        <v>3947</v>
      </c>
      <c r="H419" s="18" t="s">
        <v>3948</v>
      </c>
      <c r="I419" s="19">
        <v>400390</v>
      </c>
      <c r="J419" s="18" t="s">
        <v>1995</v>
      </c>
      <c r="K419" s="19">
        <v>2501715653</v>
      </c>
      <c r="L419" s="20">
        <v>36</v>
      </c>
      <c r="M419" s="20">
        <v>36</v>
      </c>
      <c r="N419" s="19">
        <v>153000126</v>
      </c>
      <c r="O419" s="21">
        <v>47896</v>
      </c>
      <c r="P419" s="21">
        <v>46071</v>
      </c>
      <c r="Q419" s="17">
        <v>46078.5390162037</v>
      </c>
    </row>
    <row r="420" s="2" customFormat="1" ht="62.5">
      <c r="A420" s="22" t="s">
        <v>1402</v>
      </c>
      <c r="B420" s="22" t="s">
        <v>16</v>
      </c>
      <c r="C420" s="23">
        <v>46078.454282407409</v>
      </c>
      <c r="D420" s="24" t="s">
        <v>3856</v>
      </c>
      <c r="E420" s="25">
        <v>2409717503</v>
      </c>
      <c r="F420" s="24" t="s">
        <v>3857</v>
      </c>
      <c r="G420" s="24" t="s">
        <v>3947</v>
      </c>
      <c r="H420" s="24" t="s">
        <v>3948</v>
      </c>
      <c r="I420" s="25">
        <v>400390</v>
      </c>
      <c r="J420" s="24" t="s">
        <v>1995</v>
      </c>
      <c r="K420" s="25">
        <v>2501715653</v>
      </c>
      <c r="L420" s="26">
        <v>19</v>
      </c>
      <c r="M420" s="26">
        <v>19</v>
      </c>
      <c r="N420" s="25">
        <v>153000126</v>
      </c>
      <c r="O420" s="27">
        <v>47896</v>
      </c>
      <c r="P420" s="27">
        <v>46071</v>
      </c>
      <c r="Q420" s="23">
        <v>46078.5390162037</v>
      </c>
    </row>
    <row r="421" s="2" customFormat="1" ht="25">
      <c r="A421" s="16" t="s">
        <v>111</v>
      </c>
      <c r="B421" s="16" t="s">
        <v>16</v>
      </c>
      <c r="C421" s="17">
        <v>46078.585486111107</v>
      </c>
      <c r="D421" s="18" t="s">
        <v>3856</v>
      </c>
      <c r="E421" s="19">
        <v>2409717521</v>
      </c>
      <c r="F421" s="18" t="s">
        <v>3857</v>
      </c>
      <c r="G421" s="18" t="s">
        <v>3908</v>
      </c>
      <c r="H421" s="18"/>
      <c r="I421" s="19">
        <v>400459</v>
      </c>
      <c r="J421" s="18" t="s">
        <v>1095</v>
      </c>
      <c r="K421" s="19">
        <v>2501715718</v>
      </c>
      <c r="L421" s="20">
        <v>3</v>
      </c>
      <c r="M421" s="20">
        <v>3</v>
      </c>
      <c r="N421" s="19">
        <v>153000094</v>
      </c>
      <c r="O421" s="21">
        <v>47887</v>
      </c>
      <c r="P421" s="21">
        <v>46062</v>
      </c>
      <c r="Q421" s="17">
        <v>46078.653124999997</v>
      </c>
    </row>
    <row r="422" s="2" customFormat="1" ht="25">
      <c r="A422" s="22" t="s">
        <v>111</v>
      </c>
      <c r="B422" s="22" t="s">
        <v>16</v>
      </c>
      <c r="C422" s="23">
        <v>46078.585486111107</v>
      </c>
      <c r="D422" s="24" t="s">
        <v>3856</v>
      </c>
      <c r="E422" s="25">
        <v>2409717521</v>
      </c>
      <c r="F422" s="24" t="s">
        <v>3857</v>
      </c>
      <c r="G422" s="24" t="s">
        <v>3908</v>
      </c>
      <c r="H422" s="24"/>
      <c r="I422" s="25">
        <v>400459</v>
      </c>
      <c r="J422" s="24" t="s">
        <v>1095</v>
      </c>
      <c r="K422" s="25">
        <v>2501715718</v>
      </c>
      <c r="L422" s="26">
        <v>4</v>
      </c>
      <c r="M422" s="26">
        <v>4</v>
      </c>
      <c r="N422" s="25">
        <v>153000023</v>
      </c>
      <c r="O422" s="27">
        <v>47861</v>
      </c>
      <c r="P422" s="27">
        <v>46036</v>
      </c>
      <c r="Q422" s="23">
        <v>46078.653124999997</v>
      </c>
    </row>
    <row r="423" s="2" customFormat="1" ht="25">
      <c r="A423" s="16" t="s">
        <v>111</v>
      </c>
      <c r="B423" s="16" t="s">
        <v>16</v>
      </c>
      <c r="C423" s="17">
        <v>46078.585486111107</v>
      </c>
      <c r="D423" s="18" t="s">
        <v>3856</v>
      </c>
      <c r="E423" s="19">
        <v>2409717521</v>
      </c>
      <c r="F423" s="18" t="s">
        <v>3857</v>
      </c>
      <c r="G423" s="18" t="s">
        <v>3908</v>
      </c>
      <c r="H423" s="18"/>
      <c r="I423" s="19">
        <v>400459</v>
      </c>
      <c r="J423" s="18" t="s">
        <v>1095</v>
      </c>
      <c r="K423" s="19">
        <v>2501715718</v>
      </c>
      <c r="L423" s="20">
        <v>4</v>
      </c>
      <c r="M423" s="20">
        <v>4</v>
      </c>
      <c r="N423" s="19">
        <v>153000023</v>
      </c>
      <c r="O423" s="21">
        <v>47861</v>
      </c>
      <c r="P423" s="21">
        <v>46036</v>
      </c>
      <c r="Q423" s="17">
        <v>46078.653124999997</v>
      </c>
    </row>
    <row r="424" s="2" customFormat="1" ht="25">
      <c r="A424" s="22" t="s">
        <v>111</v>
      </c>
      <c r="B424" s="22" t="s">
        <v>16</v>
      </c>
      <c r="C424" s="23">
        <v>46078.585486111107</v>
      </c>
      <c r="D424" s="24" t="s">
        <v>3856</v>
      </c>
      <c r="E424" s="25">
        <v>2409717521</v>
      </c>
      <c r="F424" s="24" t="s">
        <v>3857</v>
      </c>
      <c r="G424" s="24" t="s">
        <v>3908</v>
      </c>
      <c r="H424" s="24"/>
      <c r="I424" s="25">
        <v>400459</v>
      </c>
      <c r="J424" s="24" t="s">
        <v>1095</v>
      </c>
      <c r="K424" s="25">
        <v>2501715718</v>
      </c>
      <c r="L424" s="26">
        <v>4</v>
      </c>
      <c r="M424" s="26">
        <v>4</v>
      </c>
      <c r="N424" s="25">
        <v>153000023</v>
      </c>
      <c r="O424" s="27">
        <v>47861</v>
      </c>
      <c r="P424" s="27">
        <v>46036</v>
      </c>
      <c r="Q424" s="23">
        <v>46078.653124999997</v>
      </c>
    </row>
    <row r="425" s="2" customFormat="1" ht="25">
      <c r="A425" s="16" t="s">
        <v>111</v>
      </c>
      <c r="B425" s="16" t="s">
        <v>16</v>
      </c>
      <c r="C425" s="17">
        <v>46078.585486111107</v>
      </c>
      <c r="D425" s="18" t="s">
        <v>3856</v>
      </c>
      <c r="E425" s="19">
        <v>2409717521</v>
      </c>
      <c r="F425" s="18" t="s">
        <v>3857</v>
      </c>
      <c r="G425" s="18" t="s">
        <v>3908</v>
      </c>
      <c r="H425" s="18"/>
      <c r="I425" s="19">
        <v>400459</v>
      </c>
      <c r="J425" s="18" t="s">
        <v>1095</v>
      </c>
      <c r="K425" s="19">
        <v>2501715718</v>
      </c>
      <c r="L425" s="20">
        <v>4</v>
      </c>
      <c r="M425" s="20">
        <v>4</v>
      </c>
      <c r="N425" s="19">
        <v>153000023</v>
      </c>
      <c r="O425" s="21">
        <v>47861</v>
      </c>
      <c r="P425" s="21">
        <v>46036</v>
      </c>
      <c r="Q425" s="17">
        <v>46078.653124999997</v>
      </c>
    </row>
    <row r="426" s="2" customFormat="1" ht="25">
      <c r="A426" s="22" t="s">
        <v>111</v>
      </c>
      <c r="B426" s="22" t="s">
        <v>16</v>
      </c>
      <c r="C426" s="23">
        <v>46078.585486111107</v>
      </c>
      <c r="D426" s="24" t="s">
        <v>3856</v>
      </c>
      <c r="E426" s="25">
        <v>2409717521</v>
      </c>
      <c r="F426" s="24" t="s">
        <v>3857</v>
      </c>
      <c r="G426" s="24" t="s">
        <v>3908</v>
      </c>
      <c r="H426" s="24"/>
      <c r="I426" s="25">
        <v>400459</v>
      </c>
      <c r="J426" s="24" t="s">
        <v>1095</v>
      </c>
      <c r="K426" s="25">
        <v>2501715718</v>
      </c>
      <c r="L426" s="26">
        <v>4</v>
      </c>
      <c r="M426" s="26">
        <v>4</v>
      </c>
      <c r="N426" s="25">
        <v>153000023</v>
      </c>
      <c r="O426" s="27">
        <v>47861</v>
      </c>
      <c r="P426" s="27">
        <v>46036</v>
      </c>
      <c r="Q426" s="23">
        <v>46078.653124999997</v>
      </c>
    </row>
    <row r="427" s="2" customFormat="1" ht="25">
      <c r="A427" s="16" t="s">
        <v>111</v>
      </c>
      <c r="B427" s="16" t="s">
        <v>16</v>
      </c>
      <c r="C427" s="17">
        <v>46078.585486111107</v>
      </c>
      <c r="D427" s="18" t="s">
        <v>3856</v>
      </c>
      <c r="E427" s="19">
        <v>2409717521</v>
      </c>
      <c r="F427" s="18" t="s">
        <v>3857</v>
      </c>
      <c r="G427" s="18" t="s">
        <v>3908</v>
      </c>
      <c r="H427" s="18"/>
      <c r="I427" s="19">
        <v>400459</v>
      </c>
      <c r="J427" s="18" t="s">
        <v>1095</v>
      </c>
      <c r="K427" s="19">
        <v>2501715718</v>
      </c>
      <c r="L427" s="20">
        <v>4</v>
      </c>
      <c r="M427" s="20">
        <v>4</v>
      </c>
      <c r="N427" s="19">
        <v>153000023</v>
      </c>
      <c r="O427" s="21">
        <v>47861</v>
      </c>
      <c r="P427" s="21">
        <v>46036</v>
      </c>
      <c r="Q427" s="17">
        <v>46078.653124999997</v>
      </c>
    </row>
    <row r="428" s="2" customFormat="1" ht="25">
      <c r="A428" s="22" t="s">
        <v>111</v>
      </c>
      <c r="B428" s="22" t="s">
        <v>16</v>
      </c>
      <c r="C428" s="23">
        <v>46078.585486111107</v>
      </c>
      <c r="D428" s="24" t="s">
        <v>3856</v>
      </c>
      <c r="E428" s="25">
        <v>2409717521</v>
      </c>
      <c r="F428" s="24" t="s">
        <v>3857</v>
      </c>
      <c r="G428" s="24" t="s">
        <v>3908</v>
      </c>
      <c r="H428" s="24"/>
      <c r="I428" s="25">
        <v>400459</v>
      </c>
      <c r="J428" s="24" t="s">
        <v>1095</v>
      </c>
      <c r="K428" s="25">
        <v>2501715718</v>
      </c>
      <c r="L428" s="26">
        <v>4</v>
      </c>
      <c r="M428" s="26">
        <v>4</v>
      </c>
      <c r="N428" s="25">
        <v>153000023</v>
      </c>
      <c r="O428" s="27">
        <v>47861</v>
      </c>
      <c r="P428" s="27">
        <v>46036</v>
      </c>
      <c r="Q428" s="23">
        <v>46078.653124999997</v>
      </c>
    </row>
    <row r="429" s="2" customFormat="1" ht="25">
      <c r="A429" s="16" t="s">
        <v>111</v>
      </c>
      <c r="B429" s="16" t="s">
        <v>16</v>
      </c>
      <c r="C429" s="17">
        <v>46078.585486111107</v>
      </c>
      <c r="D429" s="18" t="s">
        <v>3856</v>
      </c>
      <c r="E429" s="19">
        <v>2409717521</v>
      </c>
      <c r="F429" s="18" t="s">
        <v>3857</v>
      </c>
      <c r="G429" s="18" t="s">
        <v>3908</v>
      </c>
      <c r="H429" s="18"/>
      <c r="I429" s="19">
        <v>400459</v>
      </c>
      <c r="J429" s="18" t="s">
        <v>1095</v>
      </c>
      <c r="K429" s="19">
        <v>2501715718</v>
      </c>
      <c r="L429" s="20">
        <v>4</v>
      </c>
      <c r="M429" s="20">
        <v>4</v>
      </c>
      <c r="N429" s="19">
        <v>153000023</v>
      </c>
      <c r="O429" s="21">
        <v>47861</v>
      </c>
      <c r="P429" s="21">
        <v>46036</v>
      </c>
      <c r="Q429" s="17">
        <v>46078.653124999997</v>
      </c>
    </row>
    <row r="430" s="2" customFormat="1" ht="25">
      <c r="A430" s="22" t="s">
        <v>111</v>
      </c>
      <c r="B430" s="22" t="s">
        <v>16</v>
      </c>
      <c r="C430" s="23">
        <v>46078.585486111107</v>
      </c>
      <c r="D430" s="24" t="s">
        <v>3856</v>
      </c>
      <c r="E430" s="25">
        <v>2409717521</v>
      </c>
      <c r="F430" s="24" t="s">
        <v>3857</v>
      </c>
      <c r="G430" s="24" t="s">
        <v>3908</v>
      </c>
      <c r="H430" s="24"/>
      <c r="I430" s="25">
        <v>400459</v>
      </c>
      <c r="J430" s="24" t="s">
        <v>1095</v>
      </c>
      <c r="K430" s="25">
        <v>2501715718</v>
      </c>
      <c r="L430" s="26">
        <v>4</v>
      </c>
      <c r="M430" s="26">
        <v>4</v>
      </c>
      <c r="N430" s="25">
        <v>153000023</v>
      </c>
      <c r="O430" s="27">
        <v>47861</v>
      </c>
      <c r="P430" s="27">
        <v>46036</v>
      </c>
      <c r="Q430" s="23">
        <v>46078.653124999997</v>
      </c>
    </row>
    <row r="431" s="2" customFormat="1" ht="25">
      <c r="A431" s="16" t="s">
        <v>111</v>
      </c>
      <c r="B431" s="16" t="s">
        <v>16</v>
      </c>
      <c r="C431" s="17">
        <v>46078.585486111107</v>
      </c>
      <c r="D431" s="18" t="s">
        <v>3856</v>
      </c>
      <c r="E431" s="19">
        <v>2409717521</v>
      </c>
      <c r="F431" s="18" t="s">
        <v>3857</v>
      </c>
      <c r="G431" s="18" t="s">
        <v>3908</v>
      </c>
      <c r="H431" s="18"/>
      <c r="I431" s="19">
        <v>400459</v>
      </c>
      <c r="J431" s="18" t="s">
        <v>1095</v>
      </c>
      <c r="K431" s="19">
        <v>2501715718</v>
      </c>
      <c r="L431" s="20">
        <v>4</v>
      </c>
      <c r="M431" s="20">
        <v>4</v>
      </c>
      <c r="N431" s="19">
        <v>153000023</v>
      </c>
      <c r="O431" s="21">
        <v>47861</v>
      </c>
      <c r="P431" s="21">
        <v>46036</v>
      </c>
      <c r="Q431" s="17">
        <v>46078.653124999997</v>
      </c>
    </row>
    <row r="432" s="2" customFormat="1" ht="25">
      <c r="A432" s="22" t="s">
        <v>111</v>
      </c>
      <c r="B432" s="22" t="s">
        <v>16</v>
      </c>
      <c r="C432" s="23">
        <v>46078.585486111107</v>
      </c>
      <c r="D432" s="24" t="s">
        <v>3856</v>
      </c>
      <c r="E432" s="25">
        <v>2409717521</v>
      </c>
      <c r="F432" s="24" t="s">
        <v>3857</v>
      </c>
      <c r="G432" s="24" t="s">
        <v>3908</v>
      </c>
      <c r="H432" s="24"/>
      <c r="I432" s="25">
        <v>400459</v>
      </c>
      <c r="J432" s="24" t="s">
        <v>1095</v>
      </c>
      <c r="K432" s="25">
        <v>2501715718</v>
      </c>
      <c r="L432" s="26">
        <v>4</v>
      </c>
      <c r="M432" s="26">
        <v>4</v>
      </c>
      <c r="N432" s="25">
        <v>153000023</v>
      </c>
      <c r="O432" s="27">
        <v>47861</v>
      </c>
      <c r="P432" s="27">
        <v>46036</v>
      </c>
      <c r="Q432" s="23">
        <v>46078.653124999997</v>
      </c>
    </row>
    <row r="433" s="2" customFormat="1" ht="25">
      <c r="A433" s="16" t="s">
        <v>111</v>
      </c>
      <c r="B433" s="16" t="s">
        <v>16</v>
      </c>
      <c r="C433" s="17">
        <v>46078.585486111107</v>
      </c>
      <c r="D433" s="18" t="s">
        <v>3856</v>
      </c>
      <c r="E433" s="19">
        <v>2409717521</v>
      </c>
      <c r="F433" s="18" t="s">
        <v>3857</v>
      </c>
      <c r="G433" s="18" t="s">
        <v>3908</v>
      </c>
      <c r="H433" s="18"/>
      <c r="I433" s="19">
        <v>400459</v>
      </c>
      <c r="J433" s="18" t="s">
        <v>1095</v>
      </c>
      <c r="K433" s="19">
        <v>2501715718</v>
      </c>
      <c r="L433" s="20">
        <v>4</v>
      </c>
      <c r="M433" s="20">
        <v>4</v>
      </c>
      <c r="N433" s="19">
        <v>153000023</v>
      </c>
      <c r="O433" s="21">
        <v>47861</v>
      </c>
      <c r="P433" s="21">
        <v>46036</v>
      </c>
      <c r="Q433" s="17">
        <v>46078.653124999997</v>
      </c>
    </row>
    <row r="434" s="2" customFormat="1" ht="25">
      <c r="A434" s="22" t="s">
        <v>111</v>
      </c>
      <c r="B434" s="22" t="s">
        <v>16</v>
      </c>
      <c r="C434" s="23">
        <v>46078.585486111107</v>
      </c>
      <c r="D434" s="24" t="s">
        <v>3856</v>
      </c>
      <c r="E434" s="25">
        <v>2409717521</v>
      </c>
      <c r="F434" s="24" t="s">
        <v>3857</v>
      </c>
      <c r="G434" s="24" t="s">
        <v>3908</v>
      </c>
      <c r="H434" s="24"/>
      <c r="I434" s="25">
        <v>400459</v>
      </c>
      <c r="J434" s="24" t="s">
        <v>1095</v>
      </c>
      <c r="K434" s="25">
        <v>2501715718</v>
      </c>
      <c r="L434" s="26">
        <v>4</v>
      </c>
      <c r="M434" s="26">
        <v>4</v>
      </c>
      <c r="N434" s="25">
        <v>153000023</v>
      </c>
      <c r="O434" s="27">
        <v>47861</v>
      </c>
      <c r="P434" s="27">
        <v>46036</v>
      </c>
      <c r="Q434" s="23">
        <v>46078.653124999997</v>
      </c>
    </row>
    <row r="435" s="2" customFormat="1" ht="25">
      <c r="A435" s="16" t="s">
        <v>111</v>
      </c>
      <c r="B435" s="16" t="s">
        <v>16</v>
      </c>
      <c r="C435" s="17">
        <v>46078.585486111107</v>
      </c>
      <c r="D435" s="18" t="s">
        <v>3856</v>
      </c>
      <c r="E435" s="19">
        <v>2409717521</v>
      </c>
      <c r="F435" s="18" t="s">
        <v>3857</v>
      </c>
      <c r="G435" s="18" t="s">
        <v>3908</v>
      </c>
      <c r="H435" s="18"/>
      <c r="I435" s="19">
        <v>400459</v>
      </c>
      <c r="J435" s="18" t="s">
        <v>1095</v>
      </c>
      <c r="K435" s="19">
        <v>2501715718</v>
      </c>
      <c r="L435" s="20">
        <v>4</v>
      </c>
      <c r="M435" s="20">
        <v>4</v>
      </c>
      <c r="N435" s="19">
        <v>153000023</v>
      </c>
      <c r="O435" s="21">
        <v>47861</v>
      </c>
      <c r="P435" s="21">
        <v>46036</v>
      </c>
      <c r="Q435" s="17">
        <v>46078.653124999997</v>
      </c>
    </row>
    <row r="436" s="2" customFormat="1" ht="25">
      <c r="A436" s="22" t="s">
        <v>111</v>
      </c>
      <c r="B436" s="22" t="s">
        <v>16</v>
      </c>
      <c r="C436" s="23">
        <v>46078.585486111107</v>
      </c>
      <c r="D436" s="24" t="s">
        <v>3856</v>
      </c>
      <c r="E436" s="25">
        <v>2409717521</v>
      </c>
      <c r="F436" s="24" t="s">
        <v>3857</v>
      </c>
      <c r="G436" s="24" t="s">
        <v>3908</v>
      </c>
      <c r="H436" s="24"/>
      <c r="I436" s="25">
        <v>400459</v>
      </c>
      <c r="J436" s="24" t="s">
        <v>1095</v>
      </c>
      <c r="K436" s="25">
        <v>2501715718</v>
      </c>
      <c r="L436" s="26">
        <v>4</v>
      </c>
      <c r="M436" s="26">
        <v>4</v>
      </c>
      <c r="N436" s="25">
        <v>153000023</v>
      </c>
      <c r="O436" s="27">
        <v>47861</v>
      </c>
      <c r="P436" s="27">
        <v>46036</v>
      </c>
      <c r="Q436" s="23">
        <v>46078.653124999997</v>
      </c>
    </row>
    <row r="437" s="2" customFormat="1" ht="50">
      <c r="A437" s="16" t="s">
        <v>1402</v>
      </c>
      <c r="B437" s="16" t="s">
        <v>16</v>
      </c>
      <c r="C437" s="17">
        <v>46078.600289351853</v>
      </c>
      <c r="D437" s="18" t="s">
        <v>3856</v>
      </c>
      <c r="E437" s="29" t="s">
        <v>3949</v>
      </c>
      <c r="F437" s="18" t="s">
        <v>3857</v>
      </c>
      <c r="G437" s="18" t="s">
        <v>3947</v>
      </c>
      <c r="H437" s="18" t="s">
        <v>3904</v>
      </c>
      <c r="I437" s="19">
        <v>400413</v>
      </c>
      <c r="J437" s="18" t="s">
        <v>172</v>
      </c>
      <c r="K437" s="19">
        <v>2501715733</v>
      </c>
      <c r="L437" s="20">
        <v>24</v>
      </c>
      <c r="M437" s="20">
        <v>24</v>
      </c>
      <c r="N437" s="19">
        <v>100010992</v>
      </c>
      <c r="O437" s="21">
        <v>47823</v>
      </c>
      <c r="P437" s="21">
        <v>45998</v>
      </c>
      <c r="Q437" s="17">
        <v>46079.360243055555</v>
      </c>
    </row>
    <row r="438" s="2" customFormat="1" ht="50">
      <c r="A438" s="22" t="s">
        <v>1402</v>
      </c>
      <c r="B438" s="22" t="s">
        <v>16</v>
      </c>
      <c r="C438" s="23">
        <v>46078.600289351853</v>
      </c>
      <c r="D438" s="24" t="s">
        <v>3856</v>
      </c>
      <c r="E438" s="28" t="s">
        <v>3949</v>
      </c>
      <c r="F438" s="24" t="s">
        <v>3857</v>
      </c>
      <c r="G438" s="24" t="s">
        <v>3947</v>
      </c>
      <c r="H438" s="24" t="s">
        <v>3904</v>
      </c>
      <c r="I438" s="25">
        <v>400413</v>
      </c>
      <c r="J438" s="24" t="s">
        <v>172</v>
      </c>
      <c r="K438" s="25">
        <v>2501715733</v>
      </c>
      <c r="L438" s="26">
        <v>24</v>
      </c>
      <c r="M438" s="26">
        <v>24</v>
      </c>
      <c r="N438" s="25">
        <v>100010539</v>
      </c>
      <c r="O438" s="27">
        <v>47783</v>
      </c>
      <c r="P438" s="27">
        <v>45958</v>
      </c>
      <c r="Q438" s="23">
        <v>46079.360243055555</v>
      </c>
    </row>
    <row r="439" s="2" customFormat="1" ht="50">
      <c r="A439" s="16" t="s">
        <v>1402</v>
      </c>
      <c r="B439" s="16" t="s">
        <v>16</v>
      </c>
      <c r="C439" s="17">
        <v>46078.600289351853</v>
      </c>
      <c r="D439" s="18" t="s">
        <v>3856</v>
      </c>
      <c r="E439" s="29" t="s">
        <v>3949</v>
      </c>
      <c r="F439" s="18" t="s">
        <v>3857</v>
      </c>
      <c r="G439" s="18" t="s">
        <v>3947</v>
      </c>
      <c r="H439" s="18" t="s">
        <v>3904</v>
      </c>
      <c r="I439" s="19">
        <v>400413</v>
      </c>
      <c r="J439" s="18" t="s">
        <v>172</v>
      </c>
      <c r="K439" s="19">
        <v>2501715733</v>
      </c>
      <c r="L439" s="20">
        <v>24</v>
      </c>
      <c r="M439" s="20">
        <v>24</v>
      </c>
      <c r="N439" s="19">
        <v>100010539</v>
      </c>
      <c r="O439" s="21">
        <v>47783</v>
      </c>
      <c r="P439" s="21">
        <v>45958</v>
      </c>
      <c r="Q439" s="17">
        <v>46079.360243055555</v>
      </c>
    </row>
    <row r="440" s="2" customFormat="1" ht="50">
      <c r="A440" s="22" t="s">
        <v>1402</v>
      </c>
      <c r="B440" s="22" t="s">
        <v>16</v>
      </c>
      <c r="C440" s="23">
        <v>46078.600289351853</v>
      </c>
      <c r="D440" s="24" t="s">
        <v>3856</v>
      </c>
      <c r="E440" s="28" t="s">
        <v>3949</v>
      </c>
      <c r="F440" s="24" t="s">
        <v>3857</v>
      </c>
      <c r="G440" s="24" t="s">
        <v>3947</v>
      </c>
      <c r="H440" s="24" t="s">
        <v>3904</v>
      </c>
      <c r="I440" s="25">
        <v>400413</v>
      </c>
      <c r="J440" s="24" t="s">
        <v>172</v>
      </c>
      <c r="K440" s="25">
        <v>2501715733</v>
      </c>
      <c r="L440" s="26">
        <v>24</v>
      </c>
      <c r="M440" s="26">
        <v>24</v>
      </c>
      <c r="N440" s="25">
        <v>100010539</v>
      </c>
      <c r="O440" s="27">
        <v>47783</v>
      </c>
      <c r="P440" s="27">
        <v>45958</v>
      </c>
      <c r="Q440" s="23">
        <v>46079.360243055555</v>
      </c>
    </row>
    <row r="441" s="2" customFormat="1" ht="50">
      <c r="A441" s="16" t="s">
        <v>1402</v>
      </c>
      <c r="B441" s="16" t="s">
        <v>16</v>
      </c>
      <c r="C441" s="17">
        <v>46078.600289351853</v>
      </c>
      <c r="D441" s="18" t="s">
        <v>3856</v>
      </c>
      <c r="E441" s="29" t="s">
        <v>3949</v>
      </c>
      <c r="F441" s="18" t="s">
        <v>3857</v>
      </c>
      <c r="G441" s="18" t="s">
        <v>3947</v>
      </c>
      <c r="H441" s="18" t="s">
        <v>3904</v>
      </c>
      <c r="I441" s="19">
        <v>400413</v>
      </c>
      <c r="J441" s="18" t="s">
        <v>172</v>
      </c>
      <c r="K441" s="19">
        <v>2501715733</v>
      </c>
      <c r="L441" s="20">
        <v>23</v>
      </c>
      <c r="M441" s="20">
        <v>23</v>
      </c>
      <c r="N441" s="19">
        <v>100010539</v>
      </c>
      <c r="O441" s="21">
        <v>47783</v>
      </c>
      <c r="P441" s="21">
        <v>45958</v>
      </c>
      <c r="Q441" s="17">
        <v>46079.360243055555</v>
      </c>
    </row>
    <row r="442" s="2" customFormat="1" ht="50">
      <c r="A442" s="22" t="s">
        <v>1402</v>
      </c>
      <c r="B442" s="22" t="s">
        <v>16</v>
      </c>
      <c r="C442" s="23">
        <v>46078.600289351853</v>
      </c>
      <c r="D442" s="24" t="s">
        <v>3856</v>
      </c>
      <c r="E442" s="28" t="s">
        <v>3949</v>
      </c>
      <c r="F442" s="24" t="s">
        <v>3857</v>
      </c>
      <c r="G442" s="24" t="s">
        <v>3947</v>
      </c>
      <c r="H442" s="24" t="s">
        <v>3904</v>
      </c>
      <c r="I442" s="25">
        <v>400413</v>
      </c>
      <c r="J442" s="24" t="s">
        <v>172</v>
      </c>
      <c r="K442" s="25">
        <v>2501715733</v>
      </c>
      <c r="L442" s="26">
        <v>1</v>
      </c>
      <c r="M442" s="26">
        <v>1</v>
      </c>
      <c r="N442" s="25">
        <v>100010539</v>
      </c>
      <c r="O442" s="27">
        <v>47783</v>
      </c>
      <c r="P442" s="27">
        <v>45958</v>
      </c>
      <c r="Q442" s="23">
        <v>46079.360243055555</v>
      </c>
    </row>
    <row r="443" s="2" customFormat="1" ht="50">
      <c r="A443" s="16" t="s">
        <v>1402</v>
      </c>
      <c r="B443" s="16" t="s">
        <v>16</v>
      </c>
      <c r="C443" s="17">
        <v>46078.600289351853</v>
      </c>
      <c r="D443" s="18" t="s">
        <v>3856</v>
      </c>
      <c r="E443" s="29" t="s">
        <v>3949</v>
      </c>
      <c r="F443" s="18" t="s">
        <v>3857</v>
      </c>
      <c r="G443" s="18" t="s">
        <v>3947</v>
      </c>
      <c r="H443" s="18" t="s">
        <v>3904</v>
      </c>
      <c r="I443" s="19">
        <v>400413</v>
      </c>
      <c r="J443" s="18" t="s">
        <v>172</v>
      </c>
      <c r="K443" s="19">
        <v>2501715733</v>
      </c>
      <c r="L443" s="20">
        <v>24</v>
      </c>
      <c r="M443" s="20">
        <v>24</v>
      </c>
      <c r="N443" s="19">
        <v>100010539</v>
      </c>
      <c r="O443" s="21">
        <v>47783</v>
      </c>
      <c r="P443" s="21">
        <v>45958</v>
      </c>
      <c r="Q443" s="17">
        <v>46079.360243055555</v>
      </c>
    </row>
    <row r="444" s="2" customFormat="1" ht="50">
      <c r="A444" s="22" t="s">
        <v>1402</v>
      </c>
      <c r="B444" s="22" t="s">
        <v>16</v>
      </c>
      <c r="C444" s="23">
        <v>46078.600289351853</v>
      </c>
      <c r="D444" s="24" t="s">
        <v>3856</v>
      </c>
      <c r="E444" s="28" t="s">
        <v>3949</v>
      </c>
      <c r="F444" s="24" t="s">
        <v>3857</v>
      </c>
      <c r="G444" s="24" t="s">
        <v>3947</v>
      </c>
      <c r="H444" s="24" t="s">
        <v>3904</v>
      </c>
      <c r="I444" s="25">
        <v>400413</v>
      </c>
      <c r="J444" s="24" t="s">
        <v>172</v>
      </c>
      <c r="K444" s="25">
        <v>2501715733</v>
      </c>
      <c r="L444" s="26">
        <v>24</v>
      </c>
      <c r="M444" s="26">
        <v>24</v>
      </c>
      <c r="N444" s="25">
        <v>100010539</v>
      </c>
      <c r="O444" s="27">
        <v>47783</v>
      </c>
      <c r="P444" s="27">
        <v>45958</v>
      </c>
      <c r="Q444" s="23">
        <v>46079.360243055555</v>
      </c>
    </row>
    <row r="445" s="2" customFormat="1" ht="50">
      <c r="A445" s="16" t="s">
        <v>1402</v>
      </c>
      <c r="B445" s="16" t="s">
        <v>16</v>
      </c>
      <c r="C445" s="17">
        <v>46078.600289351853</v>
      </c>
      <c r="D445" s="18" t="s">
        <v>3856</v>
      </c>
      <c r="E445" s="29" t="s">
        <v>3949</v>
      </c>
      <c r="F445" s="18" t="s">
        <v>3857</v>
      </c>
      <c r="G445" s="18" t="s">
        <v>3947</v>
      </c>
      <c r="H445" s="18" t="s">
        <v>3904</v>
      </c>
      <c r="I445" s="19">
        <v>400413</v>
      </c>
      <c r="J445" s="18" t="s">
        <v>172</v>
      </c>
      <c r="K445" s="19">
        <v>2501715733</v>
      </c>
      <c r="L445" s="20">
        <v>24</v>
      </c>
      <c r="M445" s="20">
        <v>24</v>
      </c>
      <c r="N445" s="19">
        <v>100010539</v>
      </c>
      <c r="O445" s="21">
        <v>47783</v>
      </c>
      <c r="P445" s="21">
        <v>45958</v>
      </c>
      <c r="Q445" s="17">
        <v>46079.360243055555</v>
      </c>
    </row>
    <row r="446" s="2" customFormat="1" ht="50">
      <c r="A446" s="22" t="s">
        <v>1402</v>
      </c>
      <c r="B446" s="22" t="s">
        <v>16</v>
      </c>
      <c r="C446" s="23">
        <v>46078.600289351853</v>
      </c>
      <c r="D446" s="24" t="s">
        <v>3856</v>
      </c>
      <c r="E446" s="28" t="s">
        <v>3949</v>
      </c>
      <c r="F446" s="24" t="s">
        <v>3857</v>
      </c>
      <c r="G446" s="24" t="s">
        <v>3947</v>
      </c>
      <c r="H446" s="24" t="s">
        <v>3904</v>
      </c>
      <c r="I446" s="25">
        <v>400413</v>
      </c>
      <c r="J446" s="24" t="s">
        <v>172</v>
      </c>
      <c r="K446" s="25">
        <v>2501715733</v>
      </c>
      <c r="L446" s="26">
        <v>24</v>
      </c>
      <c r="M446" s="26">
        <v>24</v>
      </c>
      <c r="N446" s="25">
        <v>100010539</v>
      </c>
      <c r="O446" s="27">
        <v>47783</v>
      </c>
      <c r="P446" s="27">
        <v>45958</v>
      </c>
      <c r="Q446" s="23">
        <v>46079.360243055555</v>
      </c>
    </row>
    <row r="447" s="2" customFormat="1" ht="50">
      <c r="A447" s="16" t="s">
        <v>1402</v>
      </c>
      <c r="B447" s="16" t="s">
        <v>16</v>
      </c>
      <c r="C447" s="17">
        <v>46078.600289351853</v>
      </c>
      <c r="D447" s="18" t="s">
        <v>3856</v>
      </c>
      <c r="E447" s="29" t="s">
        <v>3949</v>
      </c>
      <c r="F447" s="18" t="s">
        <v>3857</v>
      </c>
      <c r="G447" s="18" t="s">
        <v>3947</v>
      </c>
      <c r="H447" s="18" t="s">
        <v>3904</v>
      </c>
      <c r="I447" s="19">
        <v>400413</v>
      </c>
      <c r="J447" s="18" t="s">
        <v>172</v>
      </c>
      <c r="K447" s="19">
        <v>2501715733</v>
      </c>
      <c r="L447" s="20">
        <v>24</v>
      </c>
      <c r="M447" s="20">
        <v>24</v>
      </c>
      <c r="N447" s="19">
        <v>100010539</v>
      </c>
      <c r="O447" s="21">
        <v>47783</v>
      </c>
      <c r="P447" s="21">
        <v>45958</v>
      </c>
      <c r="Q447" s="17">
        <v>46079.360243055555</v>
      </c>
    </row>
    <row r="448" s="2" customFormat="1" ht="50">
      <c r="A448" s="22" t="s">
        <v>1402</v>
      </c>
      <c r="B448" s="22" t="s">
        <v>16</v>
      </c>
      <c r="C448" s="23">
        <v>46078.600289351853</v>
      </c>
      <c r="D448" s="24" t="s">
        <v>3856</v>
      </c>
      <c r="E448" s="28" t="s">
        <v>3949</v>
      </c>
      <c r="F448" s="24" t="s">
        <v>3857</v>
      </c>
      <c r="G448" s="24" t="s">
        <v>3947</v>
      </c>
      <c r="H448" s="24" t="s">
        <v>3904</v>
      </c>
      <c r="I448" s="25">
        <v>400413</v>
      </c>
      <c r="J448" s="24" t="s">
        <v>172</v>
      </c>
      <c r="K448" s="25">
        <v>2501715733</v>
      </c>
      <c r="L448" s="26">
        <v>24</v>
      </c>
      <c r="M448" s="26">
        <v>24</v>
      </c>
      <c r="N448" s="25">
        <v>100010539</v>
      </c>
      <c r="O448" s="27">
        <v>47783</v>
      </c>
      <c r="P448" s="27">
        <v>45958</v>
      </c>
      <c r="Q448" s="23">
        <v>46079.360243055555</v>
      </c>
    </row>
    <row r="449" s="2" customFormat="1" ht="50">
      <c r="A449" s="16" t="s">
        <v>1402</v>
      </c>
      <c r="B449" s="16" t="s">
        <v>16</v>
      </c>
      <c r="C449" s="17">
        <v>46078.600289351853</v>
      </c>
      <c r="D449" s="18" t="s">
        <v>3856</v>
      </c>
      <c r="E449" s="29" t="s">
        <v>3949</v>
      </c>
      <c r="F449" s="18" t="s">
        <v>3857</v>
      </c>
      <c r="G449" s="18" t="s">
        <v>3947</v>
      </c>
      <c r="H449" s="18" t="s">
        <v>3904</v>
      </c>
      <c r="I449" s="19">
        <v>400413</v>
      </c>
      <c r="J449" s="18" t="s">
        <v>172</v>
      </c>
      <c r="K449" s="19">
        <v>2501715733</v>
      </c>
      <c r="L449" s="20">
        <v>1</v>
      </c>
      <c r="M449" s="20">
        <v>1</v>
      </c>
      <c r="N449" s="19">
        <v>100011150</v>
      </c>
      <c r="O449" s="21">
        <v>47838</v>
      </c>
      <c r="P449" s="21">
        <v>46013</v>
      </c>
      <c r="Q449" s="17">
        <v>46079.360243055555</v>
      </c>
    </row>
    <row r="450" s="2" customFormat="1" ht="50">
      <c r="A450" s="22" t="s">
        <v>1402</v>
      </c>
      <c r="B450" s="22" t="s">
        <v>16</v>
      </c>
      <c r="C450" s="23">
        <v>46078.600289351853</v>
      </c>
      <c r="D450" s="24" t="s">
        <v>3856</v>
      </c>
      <c r="E450" s="28" t="s">
        <v>3949</v>
      </c>
      <c r="F450" s="24" t="s">
        <v>3857</v>
      </c>
      <c r="G450" s="24" t="s">
        <v>3947</v>
      </c>
      <c r="H450" s="24" t="s">
        <v>3904</v>
      </c>
      <c r="I450" s="25">
        <v>400413</v>
      </c>
      <c r="J450" s="24" t="s">
        <v>172</v>
      </c>
      <c r="K450" s="25">
        <v>2501715733</v>
      </c>
      <c r="L450" s="26">
        <v>24</v>
      </c>
      <c r="M450" s="26">
        <v>24</v>
      </c>
      <c r="N450" s="25">
        <v>100011150</v>
      </c>
      <c r="O450" s="27">
        <v>47838</v>
      </c>
      <c r="P450" s="27">
        <v>46013</v>
      </c>
      <c r="Q450" s="23">
        <v>46079.360243055555</v>
      </c>
    </row>
    <row r="451" s="2" customFormat="1" ht="50">
      <c r="A451" s="16" t="s">
        <v>1402</v>
      </c>
      <c r="B451" s="16" t="s">
        <v>16</v>
      </c>
      <c r="C451" s="17">
        <v>46078.600289351853</v>
      </c>
      <c r="D451" s="18" t="s">
        <v>3856</v>
      </c>
      <c r="E451" s="29" t="s">
        <v>3949</v>
      </c>
      <c r="F451" s="18" t="s">
        <v>3857</v>
      </c>
      <c r="G451" s="18" t="s">
        <v>3947</v>
      </c>
      <c r="H451" s="18" t="s">
        <v>3904</v>
      </c>
      <c r="I451" s="19">
        <v>400413</v>
      </c>
      <c r="J451" s="18" t="s">
        <v>172</v>
      </c>
      <c r="K451" s="19">
        <v>2501715733</v>
      </c>
      <c r="L451" s="20">
        <v>24</v>
      </c>
      <c r="M451" s="20">
        <v>24</v>
      </c>
      <c r="N451" s="19">
        <v>100011150</v>
      </c>
      <c r="O451" s="21">
        <v>47838</v>
      </c>
      <c r="P451" s="21">
        <v>46013</v>
      </c>
      <c r="Q451" s="17">
        <v>46079.360243055555</v>
      </c>
    </row>
    <row r="452" s="2" customFormat="1" ht="50">
      <c r="A452" s="22" t="s">
        <v>1402</v>
      </c>
      <c r="B452" s="22" t="s">
        <v>16</v>
      </c>
      <c r="C452" s="23">
        <v>46078.600289351853</v>
      </c>
      <c r="D452" s="24" t="s">
        <v>3856</v>
      </c>
      <c r="E452" s="28" t="s">
        <v>3949</v>
      </c>
      <c r="F452" s="24" t="s">
        <v>3857</v>
      </c>
      <c r="G452" s="24" t="s">
        <v>3947</v>
      </c>
      <c r="H452" s="24" t="s">
        <v>3904</v>
      </c>
      <c r="I452" s="25">
        <v>400413</v>
      </c>
      <c r="J452" s="24" t="s">
        <v>172</v>
      </c>
      <c r="K452" s="25">
        <v>2501715733</v>
      </c>
      <c r="L452" s="26">
        <v>24</v>
      </c>
      <c r="M452" s="26">
        <v>24</v>
      </c>
      <c r="N452" s="25">
        <v>100011150</v>
      </c>
      <c r="O452" s="27">
        <v>47838</v>
      </c>
      <c r="P452" s="27">
        <v>46013</v>
      </c>
      <c r="Q452" s="23">
        <v>46079.360243055555</v>
      </c>
    </row>
    <row r="453" s="2" customFormat="1" ht="50">
      <c r="A453" s="16" t="s">
        <v>1402</v>
      </c>
      <c r="B453" s="16" t="s">
        <v>16</v>
      </c>
      <c r="C453" s="17">
        <v>46078.600289351853</v>
      </c>
      <c r="D453" s="18" t="s">
        <v>3856</v>
      </c>
      <c r="E453" s="29" t="s">
        <v>3949</v>
      </c>
      <c r="F453" s="18" t="s">
        <v>3857</v>
      </c>
      <c r="G453" s="18" t="s">
        <v>3947</v>
      </c>
      <c r="H453" s="18" t="s">
        <v>3904</v>
      </c>
      <c r="I453" s="19">
        <v>400413</v>
      </c>
      <c r="J453" s="18" t="s">
        <v>172</v>
      </c>
      <c r="K453" s="19">
        <v>2501715733</v>
      </c>
      <c r="L453" s="20">
        <v>24</v>
      </c>
      <c r="M453" s="20">
        <v>24</v>
      </c>
      <c r="N453" s="19">
        <v>100010992</v>
      </c>
      <c r="O453" s="21">
        <v>47823</v>
      </c>
      <c r="P453" s="21">
        <v>45998</v>
      </c>
      <c r="Q453" s="17">
        <v>46079.360243055555</v>
      </c>
    </row>
    <row r="454" s="2" customFormat="1" ht="50">
      <c r="A454" s="22" t="s">
        <v>1402</v>
      </c>
      <c r="B454" s="22" t="s">
        <v>16</v>
      </c>
      <c r="C454" s="23">
        <v>46078.600289351853</v>
      </c>
      <c r="D454" s="24" t="s">
        <v>3856</v>
      </c>
      <c r="E454" s="28" t="s">
        <v>3949</v>
      </c>
      <c r="F454" s="24" t="s">
        <v>3857</v>
      </c>
      <c r="G454" s="24" t="s">
        <v>3947</v>
      </c>
      <c r="H454" s="24" t="s">
        <v>3904</v>
      </c>
      <c r="I454" s="25">
        <v>400413</v>
      </c>
      <c r="J454" s="24" t="s">
        <v>172</v>
      </c>
      <c r="K454" s="25">
        <v>2501715733</v>
      </c>
      <c r="L454" s="26">
        <v>24</v>
      </c>
      <c r="M454" s="26">
        <v>24</v>
      </c>
      <c r="N454" s="25">
        <v>100010992</v>
      </c>
      <c r="O454" s="27">
        <v>47823</v>
      </c>
      <c r="P454" s="27">
        <v>45998</v>
      </c>
      <c r="Q454" s="23">
        <v>46079.360243055555</v>
      </c>
    </row>
    <row r="455" s="2" customFormat="1" ht="25">
      <c r="A455" s="16" t="s">
        <v>15</v>
      </c>
      <c r="B455" s="16" t="s">
        <v>16</v>
      </c>
      <c r="C455" s="17">
        <v>46078.611759259256</v>
      </c>
      <c r="D455" s="18" t="s">
        <v>3856</v>
      </c>
      <c r="E455" s="19">
        <v>2409717558</v>
      </c>
      <c r="F455" s="18" t="s">
        <v>3857</v>
      </c>
      <c r="G455" s="18" t="s">
        <v>3950</v>
      </c>
      <c r="H455" s="18" t="s">
        <v>15</v>
      </c>
      <c r="I455" s="19">
        <v>400919</v>
      </c>
      <c r="J455" s="18" t="s">
        <v>422</v>
      </c>
      <c r="K455" s="19">
        <v>2501715723</v>
      </c>
      <c r="L455" s="20">
        <v>4</v>
      </c>
      <c r="M455" s="20">
        <v>4</v>
      </c>
      <c r="N455" s="19">
        <v>100011193</v>
      </c>
      <c r="O455" s="21">
        <v>47841</v>
      </c>
      <c r="P455" s="21">
        <v>46016</v>
      </c>
      <c r="Q455" s="17">
        <v>46079.448124999995</v>
      </c>
    </row>
    <row r="456" s="2" customFormat="1" ht="25">
      <c r="A456" s="22" t="s">
        <v>15</v>
      </c>
      <c r="B456" s="22" t="s">
        <v>16</v>
      </c>
      <c r="C456" s="23">
        <v>46078.611759259256</v>
      </c>
      <c r="D456" s="24" t="s">
        <v>3856</v>
      </c>
      <c r="E456" s="25">
        <v>2409717558</v>
      </c>
      <c r="F456" s="24" t="s">
        <v>3857</v>
      </c>
      <c r="G456" s="24" t="s">
        <v>3950</v>
      </c>
      <c r="H456" s="24" t="s">
        <v>15</v>
      </c>
      <c r="I456" s="25">
        <v>400919</v>
      </c>
      <c r="J456" s="24" t="s">
        <v>422</v>
      </c>
      <c r="K456" s="25">
        <v>2501715723</v>
      </c>
      <c r="L456" s="26">
        <v>5</v>
      </c>
      <c r="M456" s="26">
        <v>5</v>
      </c>
      <c r="N456" s="25">
        <v>100011193</v>
      </c>
      <c r="O456" s="27">
        <v>47841</v>
      </c>
      <c r="P456" s="27">
        <v>46016</v>
      </c>
      <c r="Q456" s="23">
        <v>46079.448124999995</v>
      </c>
    </row>
    <row r="457" s="2" customFormat="1" ht="25">
      <c r="A457" s="16" t="s">
        <v>15</v>
      </c>
      <c r="B457" s="16" t="s">
        <v>16</v>
      </c>
      <c r="C457" s="17">
        <v>46078.611446759256</v>
      </c>
      <c r="D457" s="18" t="s">
        <v>3856</v>
      </c>
      <c r="E457" s="19">
        <v>2409717561</v>
      </c>
      <c r="F457" s="18" t="s">
        <v>3857</v>
      </c>
      <c r="G457" s="18" t="s">
        <v>3950</v>
      </c>
      <c r="H457" s="18" t="s">
        <v>3951</v>
      </c>
      <c r="I457" s="19">
        <v>400919</v>
      </c>
      <c r="J457" s="18" t="s">
        <v>422</v>
      </c>
      <c r="K457" s="19">
        <v>2501715730</v>
      </c>
      <c r="L457" s="20">
        <v>10</v>
      </c>
      <c r="M457" s="20">
        <v>10</v>
      </c>
      <c r="N457" s="19">
        <v>100011193</v>
      </c>
      <c r="O457" s="21">
        <v>47841</v>
      </c>
      <c r="P457" s="21">
        <v>46016</v>
      </c>
      <c r="Q457" s="17">
        <v>46079.447210648148</v>
      </c>
    </row>
    <row r="458" s="2" customFormat="1" ht="37.5">
      <c r="A458" s="22" t="s">
        <v>15</v>
      </c>
      <c r="B458" s="22" t="s">
        <v>16</v>
      </c>
      <c r="C458" s="23">
        <v>46078.609224537038</v>
      </c>
      <c r="D458" s="24" t="s">
        <v>3856</v>
      </c>
      <c r="E458" s="25">
        <v>2409717562</v>
      </c>
      <c r="F458" s="24" t="s">
        <v>3857</v>
      </c>
      <c r="G458" s="24" t="s">
        <v>3875</v>
      </c>
      <c r="H458" s="24" t="s">
        <v>3952</v>
      </c>
      <c r="I458" s="25">
        <v>400630</v>
      </c>
      <c r="J458" s="24" t="s">
        <v>774</v>
      </c>
      <c r="K458" s="25">
        <v>2501715720</v>
      </c>
      <c r="L458" s="26">
        <v>3</v>
      </c>
      <c r="M458" s="26">
        <v>3</v>
      </c>
      <c r="N458" s="25">
        <v>153000058</v>
      </c>
      <c r="O458" s="27">
        <v>47873</v>
      </c>
      <c r="P458" s="27">
        <v>46048</v>
      </c>
      <c r="Q458" s="23">
        <v>46079.44636574074</v>
      </c>
    </row>
    <row r="459" s="2" customFormat="1" ht="37.5">
      <c r="A459" s="16" t="s">
        <v>15</v>
      </c>
      <c r="B459" s="16" t="s">
        <v>16</v>
      </c>
      <c r="C459" s="17">
        <v>46078.609224537038</v>
      </c>
      <c r="D459" s="18" t="s">
        <v>3856</v>
      </c>
      <c r="E459" s="19">
        <v>2409717562</v>
      </c>
      <c r="F459" s="18" t="s">
        <v>3857</v>
      </c>
      <c r="G459" s="18" t="s">
        <v>3875</v>
      </c>
      <c r="H459" s="18" t="s">
        <v>3952</v>
      </c>
      <c r="I459" s="19">
        <v>400630</v>
      </c>
      <c r="J459" s="18" t="s">
        <v>774</v>
      </c>
      <c r="K459" s="19">
        <v>2501715720</v>
      </c>
      <c r="L459" s="20">
        <v>4</v>
      </c>
      <c r="M459" s="20">
        <v>4</v>
      </c>
      <c r="N459" s="19">
        <v>153000058</v>
      </c>
      <c r="O459" s="21">
        <v>47873</v>
      </c>
      <c r="P459" s="21">
        <v>46048</v>
      </c>
      <c r="Q459" s="17">
        <v>46079.44636574074</v>
      </c>
    </row>
    <row r="460" s="2" customFormat="1" ht="37.5">
      <c r="A460" s="22" t="s">
        <v>15</v>
      </c>
      <c r="B460" s="22" t="s">
        <v>16</v>
      </c>
      <c r="C460" s="23">
        <v>46078.609224537038</v>
      </c>
      <c r="D460" s="24" t="s">
        <v>3856</v>
      </c>
      <c r="E460" s="25">
        <v>2409717563</v>
      </c>
      <c r="F460" s="24" t="s">
        <v>3857</v>
      </c>
      <c r="G460" s="24" t="s">
        <v>3875</v>
      </c>
      <c r="H460" s="24" t="s">
        <v>3953</v>
      </c>
      <c r="I460" s="25">
        <v>400411</v>
      </c>
      <c r="J460" s="24" t="s">
        <v>1222</v>
      </c>
      <c r="K460" s="25">
        <v>2501715719</v>
      </c>
      <c r="L460" s="26">
        <v>4</v>
      </c>
      <c r="M460" s="26">
        <v>4</v>
      </c>
      <c r="N460" s="25">
        <v>153000104</v>
      </c>
      <c r="O460" s="27">
        <v>47888</v>
      </c>
      <c r="P460" s="27">
        <v>46063</v>
      </c>
      <c r="Q460" s="23">
        <v>46079.44636574074</v>
      </c>
    </row>
    <row r="461" s="2" customFormat="1" ht="25">
      <c r="A461" s="16" t="s">
        <v>1402</v>
      </c>
      <c r="B461" s="16" t="s">
        <v>16</v>
      </c>
      <c r="C461" s="17">
        <v>46078.611793981479</v>
      </c>
      <c r="D461" s="18" t="s">
        <v>3856</v>
      </c>
      <c r="E461" s="19">
        <v>2409717560</v>
      </c>
      <c r="F461" s="18" t="s">
        <v>3857</v>
      </c>
      <c r="G461" s="18" t="s">
        <v>3950</v>
      </c>
      <c r="H461" s="18" t="s">
        <v>1402</v>
      </c>
      <c r="I461" s="19">
        <v>400919</v>
      </c>
      <c r="J461" s="18" t="s">
        <v>422</v>
      </c>
      <c r="K461" s="19">
        <v>2501715727</v>
      </c>
      <c r="L461" s="20">
        <v>8</v>
      </c>
      <c r="M461" s="20">
        <v>8</v>
      </c>
      <c r="N461" s="19">
        <v>100011193</v>
      </c>
      <c r="O461" s="21">
        <v>47841</v>
      </c>
      <c r="P461" s="21">
        <v>46016</v>
      </c>
      <c r="Q461" s="17">
        <v>46079.357488425921</v>
      </c>
    </row>
    <row r="462" s="2" customFormat="1" ht="25">
      <c r="A462" s="22" t="s">
        <v>1402</v>
      </c>
      <c r="B462" s="22" t="s">
        <v>16</v>
      </c>
      <c r="C462" s="23">
        <v>46078.611793981479</v>
      </c>
      <c r="D462" s="24" t="s">
        <v>3856</v>
      </c>
      <c r="E462" s="25">
        <v>2409717560</v>
      </c>
      <c r="F462" s="24" t="s">
        <v>3857</v>
      </c>
      <c r="G462" s="24" t="s">
        <v>3950</v>
      </c>
      <c r="H462" s="24" t="s">
        <v>1402</v>
      </c>
      <c r="I462" s="25">
        <v>400541</v>
      </c>
      <c r="J462" s="24" t="s">
        <v>1007</v>
      </c>
      <c r="K462" s="25">
        <v>2501715727</v>
      </c>
      <c r="L462" s="26">
        <v>1</v>
      </c>
      <c r="M462" s="26">
        <v>1</v>
      </c>
      <c r="N462" s="25">
        <v>153000081</v>
      </c>
      <c r="O462" s="27">
        <v>47883</v>
      </c>
      <c r="P462" s="27">
        <v>46058</v>
      </c>
      <c r="Q462" s="23">
        <v>46079.357488425921</v>
      </c>
    </row>
    <row r="463" s="2" customFormat="1" ht="25">
      <c r="A463" s="16" t="s">
        <v>1402</v>
      </c>
      <c r="B463" s="16" t="s">
        <v>16</v>
      </c>
      <c r="C463" s="17">
        <v>46078.611793981479</v>
      </c>
      <c r="D463" s="18" t="s">
        <v>3856</v>
      </c>
      <c r="E463" s="19">
        <v>2409717560</v>
      </c>
      <c r="F463" s="18" t="s">
        <v>3857</v>
      </c>
      <c r="G463" s="18" t="s">
        <v>3950</v>
      </c>
      <c r="H463" s="18" t="s">
        <v>1402</v>
      </c>
      <c r="I463" s="19">
        <v>400541</v>
      </c>
      <c r="J463" s="18" t="s">
        <v>1007</v>
      </c>
      <c r="K463" s="19">
        <v>2501715727</v>
      </c>
      <c r="L463" s="20">
        <v>4</v>
      </c>
      <c r="M463" s="20">
        <v>4</v>
      </c>
      <c r="N463" s="19">
        <v>153000081</v>
      </c>
      <c r="O463" s="21">
        <v>47883</v>
      </c>
      <c r="P463" s="21">
        <v>46058</v>
      </c>
      <c r="Q463" s="17">
        <v>46079.357488425921</v>
      </c>
    </row>
    <row r="464" s="2" customFormat="1" ht="25">
      <c r="A464" s="22" t="s">
        <v>1402</v>
      </c>
      <c r="B464" s="22" t="s">
        <v>16</v>
      </c>
      <c r="C464" s="23">
        <v>46078.611793981479</v>
      </c>
      <c r="D464" s="24" t="s">
        <v>3856</v>
      </c>
      <c r="E464" s="25">
        <v>2409717560</v>
      </c>
      <c r="F464" s="24" t="s">
        <v>3857</v>
      </c>
      <c r="G464" s="24" t="s">
        <v>3950</v>
      </c>
      <c r="H464" s="24" t="s">
        <v>1402</v>
      </c>
      <c r="I464" s="25">
        <v>400541</v>
      </c>
      <c r="J464" s="24" t="s">
        <v>1007</v>
      </c>
      <c r="K464" s="25">
        <v>2501715727</v>
      </c>
      <c r="L464" s="26">
        <v>3</v>
      </c>
      <c r="M464" s="26">
        <v>3</v>
      </c>
      <c r="N464" s="25">
        <v>153000081</v>
      </c>
      <c r="O464" s="27">
        <v>47883</v>
      </c>
      <c r="P464" s="27">
        <v>46058</v>
      </c>
      <c r="Q464" s="23">
        <v>46079.357488425921</v>
      </c>
    </row>
    <row r="465" s="2" customFormat="1" ht="25">
      <c r="A465" s="16" t="s">
        <v>1402</v>
      </c>
      <c r="B465" s="16" t="s">
        <v>16</v>
      </c>
      <c r="C465" s="17">
        <v>46078.611793981479</v>
      </c>
      <c r="D465" s="18" t="s">
        <v>3856</v>
      </c>
      <c r="E465" s="19">
        <v>2409717560</v>
      </c>
      <c r="F465" s="18" t="s">
        <v>3857</v>
      </c>
      <c r="G465" s="18" t="s">
        <v>3950</v>
      </c>
      <c r="H465" s="18" t="s">
        <v>1402</v>
      </c>
      <c r="I465" s="19">
        <v>400919</v>
      </c>
      <c r="J465" s="18" t="s">
        <v>422</v>
      </c>
      <c r="K465" s="19">
        <v>2501715727</v>
      </c>
      <c r="L465" s="20">
        <v>1</v>
      </c>
      <c r="M465" s="20">
        <v>1</v>
      </c>
      <c r="N465" s="19">
        <v>100011193</v>
      </c>
      <c r="O465" s="21">
        <v>47841</v>
      </c>
      <c r="P465" s="21">
        <v>46016</v>
      </c>
      <c r="Q465" s="17">
        <v>46079.357488425921</v>
      </c>
    </row>
    <row r="466" s="2" customFormat="1" ht="25">
      <c r="A466" s="22" t="s">
        <v>1402</v>
      </c>
      <c r="B466" s="22" t="s">
        <v>16</v>
      </c>
      <c r="C466" s="23">
        <v>46078.611793981479</v>
      </c>
      <c r="D466" s="24" t="s">
        <v>3856</v>
      </c>
      <c r="E466" s="25">
        <v>2409717561</v>
      </c>
      <c r="F466" s="24" t="s">
        <v>3857</v>
      </c>
      <c r="G466" s="24" t="s">
        <v>3950</v>
      </c>
      <c r="H466" s="24" t="s">
        <v>3951</v>
      </c>
      <c r="I466" s="25">
        <v>400541</v>
      </c>
      <c r="J466" s="24" t="s">
        <v>1007</v>
      </c>
      <c r="K466" s="25">
        <v>2501715728</v>
      </c>
      <c r="L466" s="26">
        <v>4</v>
      </c>
      <c r="M466" s="26">
        <v>4</v>
      </c>
      <c r="N466" s="25">
        <v>153000081</v>
      </c>
      <c r="O466" s="27">
        <v>47883</v>
      </c>
      <c r="P466" s="27">
        <v>46058</v>
      </c>
      <c r="Q466" s="23">
        <v>46079.355324074073</v>
      </c>
    </row>
    <row r="467" s="2" customFormat="1" ht="25">
      <c r="A467" s="16" t="s">
        <v>1402</v>
      </c>
      <c r="B467" s="16" t="s">
        <v>16</v>
      </c>
      <c r="C467" s="17">
        <v>46078.611793981479</v>
      </c>
      <c r="D467" s="18" t="s">
        <v>3856</v>
      </c>
      <c r="E467" s="19">
        <v>2409717561</v>
      </c>
      <c r="F467" s="18" t="s">
        <v>3857</v>
      </c>
      <c r="G467" s="18" t="s">
        <v>3950</v>
      </c>
      <c r="H467" s="18" t="s">
        <v>3951</v>
      </c>
      <c r="I467" s="19">
        <v>400541</v>
      </c>
      <c r="J467" s="18" t="s">
        <v>1007</v>
      </c>
      <c r="K467" s="19">
        <v>2501715728</v>
      </c>
      <c r="L467" s="20">
        <v>1</v>
      </c>
      <c r="M467" s="20">
        <v>1</v>
      </c>
      <c r="N467" s="19">
        <v>153000081</v>
      </c>
      <c r="O467" s="21">
        <v>47883</v>
      </c>
      <c r="P467" s="21">
        <v>46058</v>
      </c>
      <c r="Q467" s="17">
        <v>46079.355324074073</v>
      </c>
    </row>
    <row r="468" s="2" customFormat="1" ht="25">
      <c r="A468" s="22" t="s">
        <v>1402</v>
      </c>
      <c r="B468" s="22" t="s">
        <v>16</v>
      </c>
      <c r="C468" s="23">
        <v>46078.611793981479</v>
      </c>
      <c r="D468" s="24" t="s">
        <v>3856</v>
      </c>
      <c r="E468" s="25">
        <v>2409717561</v>
      </c>
      <c r="F468" s="24" t="s">
        <v>3857</v>
      </c>
      <c r="G468" s="24" t="s">
        <v>3950</v>
      </c>
      <c r="H468" s="24" t="s">
        <v>3951</v>
      </c>
      <c r="I468" s="25">
        <v>400541</v>
      </c>
      <c r="J468" s="24" t="s">
        <v>1007</v>
      </c>
      <c r="K468" s="25">
        <v>2501715728</v>
      </c>
      <c r="L468" s="26">
        <v>4</v>
      </c>
      <c r="M468" s="26">
        <v>4</v>
      </c>
      <c r="N468" s="25">
        <v>153000081</v>
      </c>
      <c r="O468" s="27">
        <v>47883</v>
      </c>
      <c r="P468" s="27">
        <v>46058</v>
      </c>
      <c r="Q468" s="23">
        <v>46079.355324074073</v>
      </c>
    </row>
    <row r="469" s="2" customFormat="1" ht="25">
      <c r="A469" s="16" t="s">
        <v>1402</v>
      </c>
      <c r="B469" s="16" t="s">
        <v>16</v>
      </c>
      <c r="C469" s="17">
        <v>46078.611793981479</v>
      </c>
      <c r="D469" s="18" t="s">
        <v>3856</v>
      </c>
      <c r="E469" s="19">
        <v>2409717561</v>
      </c>
      <c r="F469" s="18" t="s">
        <v>3857</v>
      </c>
      <c r="G469" s="18" t="s">
        <v>3950</v>
      </c>
      <c r="H469" s="18" t="s">
        <v>3951</v>
      </c>
      <c r="I469" s="19">
        <v>400541</v>
      </c>
      <c r="J469" s="18" t="s">
        <v>1007</v>
      </c>
      <c r="K469" s="19">
        <v>2501715728</v>
      </c>
      <c r="L469" s="20">
        <v>4</v>
      </c>
      <c r="M469" s="20">
        <v>4</v>
      </c>
      <c r="N469" s="19">
        <v>153000081</v>
      </c>
      <c r="O469" s="21">
        <v>47883</v>
      </c>
      <c r="P469" s="21">
        <v>46058</v>
      </c>
      <c r="Q469" s="17">
        <v>46079.355324074073</v>
      </c>
    </row>
    <row r="470" s="2" customFormat="1" ht="25">
      <c r="A470" s="22" t="s">
        <v>1402</v>
      </c>
      <c r="B470" s="22" t="s">
        <v>16</v>
      </c>
      <c r="C470" s="23">
        <v>46081.334456018514</v>
      </c>
      <c r="D470" s="24" t="s">
        <v>3856</v>
      </c>
      <c r="E470" s="25">
        <v>2409717577</v>
      </c>
      <c r="F470" s="24" t="s">
        <v>3857</v>
      </c>
      <c r="G470" s="24" t="s">
        <v>3929</v>
      </c>
      <c r="H470" s="24" t="s">
        <v>3954</v>
      </c>
      <c r="I470" s="25">
        <v>400630</v>
      </c>
      <c r="J470" s="24" t="s">
        <v>774</v>
      </c>
      <c r="K470" s="25">
        <v>2501715751</v>
      </c>
      <c r="L470" s="26">
        <v>2</v>
      </c>
      <c r="M470" s="26">
        <v>2</v>
      </c>
      <c r="N470" s="25">
        <v>153000083</v>
      </c>
      <c r="O470" s="27">
        <v>47885</v>
      </c>
      <c r="P470" s="27">
        <v>46060</v>
      </c>
      <c r="Q470" s="23">
        <v>46081.364641203705</v>
      </c>
    </row>
    <row r="471" s="2" customFormat="1" ht="25">
      <c r="A471" s="16" t="s">
        <v>1402</v>
      </c>
      <c r="B471" s="16" t="s">
        <v>16</v>
      </c>
      <c r="C471" s="17">
        <v>46081.334456018514</v>
      </c>
      <c r="D471" s="18" t="s">
        <v>3856</v>
      </c>
      <c r="E471" s="19">
        <v>2409717577</v>
      </c>
      <c r="F471" s="18" t="s">
        <v>3857</v>
      </c>
      <c r="G471" s="18" t="s">
        <v>3929</v>
      </c>
      <c r="H471" s="18" t="s">
        <v>3954</v>
      </c>
      <c r="I471" s="19">
        <v>400630</v>
      </c>
      <c r="J471" s="18" t="s">
        <v>774</v>
      </c>
      <c r="K471" s="19">
        <v>2501715751</v>
      </c>
      <c r="L471" s="20">
        <v>4</v>
      </c>
      <c r="M471" s="20">
        <v>4</v>
      </c>
      <c r="N471" s="19">
        <v>153000016</v>
      </c>
      <c r="O471" s="21">
        <v>47859</v>
      </c>
      <c r="P471" s="21">
        <v>46034</v>
      </c>
      <c r="Q471" s="17">
        <v>46081.364641203705</v>
      </c>
    </row>
    <row r="472" s="2" customFormat="1" ht="25">
      <c r="A472" s="22" t="s">
        <v>1402</v>
      </c>
      <c r="B472" s="22" t="s">
        <v>16</v>
      </c>
      <c r="C472" s="23">
        <v>46081.334456018514</v>
      </c>
      <c r="D472" s="24" t="s">
        <v>3856</v>
      </c>
      <c r="E472" s="25">
        <v>2409717577</v>
      </c>
      <c r="F472" s="24" t="s">
        <v>3857</v>
      </c>
      <c r="G472" s="24" t="s">
        <v>3929</v>
      </c>
      <c r="H472" s="24" t="s">
        <v>3954</v>
      </c>
      <c r="I472" s="25">
        <v>400630</v>
      </c>
      <c r="J472" s="24" t="s">
        <v>774</v>
      </c>
      <c r="K472" s="25">
        <v>2501715751</v>
      </c>
      <c r="L472" s="26">
        <v>4</v>
      </c>
      <c r="M472" s="26">
        <v>4</v>
      </c>
      <c r="N472" s="25">
        <v>153000083</v>
      </c>
      <c r="O472" s="27">
        <v>47885</v>
      </c>
      <c r="P472" s="27">
        <v>46060</v>
      </c>
      <c r="Q472" s="23">
        <v>46081.364641203705</v>
      </c>
    </row>
    <row r="473" s="2" customFormat="1" ht="25">
      <c r="A473" s="16" t="s">
        <v>15</v>
      </c>
      <c r="B473" s="16" t="s">
        <v>16</v>
      </c>
      <c r="C473" s="17">
        <v>46082.666643518518</v>
      </c>
      <c r="D473" s="18" t="s">
        <v>3856</v>
      </c>
      <c r="E473" s="19">
        <v>2501715760</v>
      </c>
      <c r="F473" s="18" t="s">
        <v>3857</v>
      </c>
      <c r="G473" s="18" t="s">
        <v>3955</v>
      </c>
      <c r="H473" s="18" t="s">
        <v>3956</v>
      </c>
      <c r="I473" s="19">
        <v>400396</v>
      </c>
      <c r="J473" s="18" t="s">
        <v>170</v>
      </c>
      <c r="K473" s="19">
        <v>2409717585</v>
      </c>
      <c r="L473" s="20">
        <v>2</v>
      </c>
      <c r="M473" s="20">
        <v>2</v>
      </c>
      <c r="N473" s="19">
        <v>100011104</v>
      </c>
      <c r="O473" s="21">
        <v>47833</v>
      </c>
      <c r="P473" s="21">
        <v>46008</v>
      </c>
      <c r="Q473" s="17">
        <v>46083.6175</v>
      </c>
    </row>
    <row r="474" s="2" customFormat="1" ht="25">
      <c r="A474" s="22" t="s">
        <v>15</v>
      </c>
      <c r="B474" s="22" t="s">
        <v>16</v>
      </c>
      <c r="C474" s="23">
        <v>46082.666643518518</v>
      </c>
      <c r="D474" s="24" t="s">
        <v>3856</v>
      </c>
      <c r="E474" s="25">
        <v>2501715760</v>
      </c>
      <c r="F474" s="24" t="s">
        <v>3857</v>
      </c>
      <c r="G474" s="24" t="s">
        <v>3955</v>
      </c>
      <c r="H474" s="24" t="s">
        <v>3956</v>
      </c>
      <c r="I474" s="25">
        <v>400396</v>
      </c>
      <c r="J474" s="24" t="s">
        <v>170</v>
      </c>
      <c r="K474" s="25">
        <v>2409717585</v>
      </c>
      <c r="L474" s="26">
        <v>3</v>
      </c>
      <c r="M474" s="26">
        <v>3</v>
      </c>
      <c r="N474" s="25" t="s">
        <v>2490</v>
      </c>
      <c r="O474" s="27">
        <v>47903</v>
      </c>
      <c r="P474" s="27">
        <v>46078</v>
      </c>
      <c r="Q474" s="23">
        <v>46083.6175</v>
      </c>
    </row>
    <row r="475" s="2" customFormat="1" ht="25">
      <c r="A475" s="16" t="s">
        <v>15</v>
      </c>
      <c r="B475" s="16" t="s">
        <v>16</v>
      </c>
      <c r="C475" s="17">
        <v>46082.666643518518</v>
      </c>
      <c r="D475" s="18" t="s">
        <v>3856</v>
      </c>
      <c r="E475" s="19">
        <v>2501715760</v>
      </c>
      <c r="F475" s="18" t="s">
        <v>3857</v>
      </c>
      <c r="G475" s="18" t="s">
        <v>3955</v>
      </c>
      <c r="H475" s="18" t="s">
        <v>3956</v>
      </c>
      <c r="I475" s="19">
        <v>400396</v>
      </c>
      <c r="J475" s="18" t="s">
        <v>170</v>
      </c>
      <c r="K475" s="19">
        <v>2409717585</v>
      </c>
      <c r="L475" s="20">
        <v>52</v>
      </c>
      <c r="M475" s="20">
        <v>52</v>
      </c>
      <c r="N475" s="19" t="s">
        <v>2490</v>
      </c>
      <c r="O475" s="21">
        <v>47903</v>
      </c>
      <c r="P475" s="21">
        <v>46078</v>
      </c>
      <c r="Q475" s="17">
        <v>46083.6175</v>
      </c>
    </row>
    <row r="476" s="2" customFormat="1" ht="25">
      <c r="A476" s="22" t="s">
        <v>15</v>
      </c>
      <c r="B476" s="22" t="s">
        <v>16</v>
      </c>
      <c r="C476" s="23">
        <v>46082.666643518518</v>
      </c>
      <c r="D476" s="24" t="s">
        <v>3856</v>
      </c>
      <c r="E476" s="25">
        <v>2501715760</v>
      </c>
      <c r="F476" s="24" t="s">
        <v>3857</v>
      </c>
      <c r="G476" s="24" t="s">
        <v>3955</v>
      </c>
      <c r="H476" s="24" t="s">
        <v>3956</v>
      </c>
      <c r="I476" s="25">
        <v>400396</v>
      </c>
      <c r="J476" s="24" t="s">
        <v>170</v>
      </c>
      <c r="K476" s="25">
        <v>2409717585</v>
      </c>
      <c r="L476" s="26">
        <v>52</v>
      </c>
      <c r="M476" s="26">
        <v>52</v>
      </c>
      <c r="N476" s="25" t="s">
        <v>2490</v>
      </c>
      <c r="O476" s="27">
        <v>47903</v>
      </c>
      <c r="P476" s="27">
        <v>46078</v>
      </c>
      <c r="Q476" s="23">
        <v>46083.6175</v>
      </c>
    </row>
    <row r="477" s="2" customFormat="1" ht="25">
      <c r="A477" s="16" t="s">
        <v>15</v>
      </c>
      <c r="B477" s="16" t="s">
        <v>16</v>
      </c>
      <c r="C477" s="17">
        <v>46082.666643518518</v>
      </c>
      <c r="D477" s="18" t="s">
        <v>3856</v>
      </c>
      <c r="E477" s="19">
        <v>2501715760</v>
      </c>
      <c r="F477" s="18" t="s">
        <v>3857</v>
      </c>
      <c r="G477" s="18" t="s">
        <v>3955</v>
      </c>
      <c r="H477" s="18" t="s">
        <v>3956</v>
      </c>
      <c r="I477" s="19">
        <v>400396</v>
      </c>
      <c r="J477" s="18" t="s">
        <v>170</v>
      </c>
      <c r="K477" s="19">
        <v>2409717585</v>
      </c>
      <c r="L477" s="20">
        <v>52</v>
      </c>
      <c r="M477" s="20">
        <v>52</v>
      </c>
      <c r="N477" s="19" t="s">
        <v>2490</v>
      </c>
      <c r="O477" s="21">
        <v>47903</v>
      </c>
      <c r="P477" s="21">
        <v>46078</v>
      </c>
      <c r="Q477" s="17">
        <v>46083.6175</v>
      </c>
    </row>
    <row r="478" s="2" customFormat="1" ht="25">
      <c r="A478" s="22" t="s">
        <v>15</v>
      </c>
      <c r="B478" s="22" t="s">
        <v>16</v>
      </c>
      <c r="C478" s="23">
        <v>46082.666643518518</v>
      </c>
      <c r="D478" s="24" t="s">
        <v>3856</v>
      </c>
      <c r="E478" s="25">
        <v>2501715760</v>
      </c>
      <c r="F478" s="24" t="s">
        <v>3857</v>
      </c>
      <c r="G478" s="24" t="s">
        <v>3955</v>
      </c>
      <c r="H478" s="24" t="s">
        <v>3956</v>
      </c>
      <c r="I478" s="25">
        <v>400396</v>
      </c>
      <c r="J478" s="24" t="s">
        <v>170</v>
      </c>
      <c r="K478" s="25">
        <v>2409717585</v>
      </c>
      <c r="L478" s="26">
        <v>9</v>
      </c>
      <c r="M478" s="26">
        <v>9</v>
      </c>
      <c r="N478" s="25">
        <v>100011104</v>
      </c>
      <c r="O478" s="27">
        <v>47833</v>
      </c>
      <c r="P478" s="27">
        <v>46008</v>
      </c>
      <c r="Q478" s="23">
        <v>46083.6175</v>
      </c>
    </row>
    <row r="479" s="2" customFormat="1" ht="25">
      <c r="A479" s="16" t="s">
        <v>111</v>
      </c>
      <c r="B479" s="16" t="s">
        <v>16</v>
      </c>
      <c r="C479" s="17">
        <v>46083.355381944442</v>
      </c>
      <c r="D479" s="18" t="s">
        <v>3856</v>
      </c>
      <c r="E479" s="19">
        <v>2409717585</v>
      </c>
      <c r="F479" s="18" t="s">
        <v>3857</v>
      </c>
      <c r="G479" s="18" t="s">
        <v>3955</v>
      </c>
      <c r="H479" s="18"/>
      <c r="I479" s="19">
        <v>400413</v>
      </c>
      <c r="J479" s="18" t="s">
        <v>172</v>
      </c>
      <c r="K479" s="19">
        <v>2501715758</v>
      </c>
      <c r="L479" s="20">
        <v>10</v>
      </c>
      <c r="M479" s="20">
        <v>10</v>
      </c>
      <c r="N479" s="19">
        <v>100010677</v>
      </c>
      <c r="O479" s="21">
        <v>47802</v>
      </c>
      <c r="P479" s="21">
        <v>45977</v>
      </c>
      <c r="Q479" s="17">
        <v>46083.389525462961</v>
      </c>
    </row>
    <row r="480" s="2" customFormat="1" ht="25">
      <c r="A480" s="22" t="s">
        <v>111</v>
      </c>
      <c r="B480" s="22" t="s">
        <v>16</v>
      </c>
      <c r="C480" s="23">
        <v>46083.355381944442</v>
      </c>
      <c r="D480" s="24" t="s">
        <v>3856</v>
      </c>
      <c r="E480" s="25">
        <v>2409717585</v>
      </c>
      <c r="F480" s="24" t="s">
        <v>3857</v>
      </c>
      <c r="G480" s="24" t="s">
        <v>3955</v>
      </c>
      <c r="H480" s="24"/>
      <c r="I480" s="25">
        <v>400426</v>
      </c>
      <c r="J480" s="24" t="s">
        <v>833</v>
      </c>
      <c r="K480" s="25">
        <v>2501715758</v>
      </c>
      <c r="L480" s="26">
        <v>2</v>
      </c>
      <c r="M480" s="26">
        <v>2</v>
      </c>
      <c r="N480" s="25">
        <v>153000113</v>
      </c>
      <c r="O480" s="27">
        <v>47894</v>
      </c>
      <c r="P480" s="27">
        <v>46069</v>
      </c>
      <c r="Q480" s="23">
        <v>46083.389525462961</v>
      </c>
    </row>
    <row r="481" s="2" customFormat="1" ht="25">
      <c r="A481" s="16" t="s">
        <v>111</v>
      </c>
      <c r="B481" s="16" t="s">
        <v>16</v>
      </c>
      <c r="C481" s="17">
        <v>46083.355381944442</v>
      </c>
      <c r="D481" s="18" t="s">
        <v>3856</v>
      </c>
      <c r="E481" s="19">
        <v>2409717585</v>
      </c>
      <c r="F481" s="18" t="s">
        <v>3857</v>
      </c>
      <c r="G481" s="18" t="s">
        <v>3955</v>
      </c>
      <c r="H481" s="18"/>
      <c r="I481" s="19">
        <v>400390</v>
      </c>
      <c r="J481" s="18" t="s">
        <v>1995</v>
      </c>
      <c r="K481" s="19">
        <v>2501715758</v>
      </c>
      <c r="L481" s="20">
        <v>20</v>
      </c>
      <c r="M481" s="20">
        <v>20</v>
      </c>
      <c r="N481" s="19">
        <v>153000126</v>
      </c>
      <c r="O481" s="21">
        <v>47896</v>
      </c>
      <c r="P481" s="21">
        <v>46071</v>
      </c>
      <c r="Q481" s="17">
        <v>46083.389525462961</v>
      </c>
    </row>
    <row r="482" s="2" customFormat="1" ht="25">
      <c r="A482" s="22" t="s">
        <v>111</v>
      </c>
      <c r="B482" s="22" t="s">
        <v>16</v>
      </c>
      <c r="C482" s="23">
        <v>46083.355381944442</v>
      </c>
      <c r="D482" s="24" t="s">
        <v>3856</v>
      </c>
      <c r="E482" s="25">
        <v>2409717585</v>
      </c>
      <c r="F482" s="24" t="s">
        <v>3857</v>
      </c>
      <c r="G482" s="24" t="s">
        <v>3955</v>
      </c>
      <c r="H482" s="24"/>
      <c r="I482" s="25">
        <v>400426</v>
      </c>
      <c r="J482" s="24" t="s">
        <v>833</v>
      </c>
      <c r="K482" s="25">
        <v>2501715758</v>
      </c>
      <c r="L482" s="26">
        <v>8</v>
      </c>
      <c r="M482" s="26">
        <v>8</v>
      </c>
      <c r="N482" s="25">
        <v>153000125</v>
      </c>
      <c r="O482" s="27">
        <v>47894</v>
      </c>
      <c r="P482" s="27">
        <v>46069</v>
      </c>
      <c r="Q482" s="23">
        <v>46083.389525462961</v>
      </c>
    </row>
    <row r="483" s="2" customFormat="1" ht="25">
      <c r="A483" s="16" t="s">
        <v>1402</v>
      </c>
      <c r="B483" s="16" t="s">
        <v>16</v>
      </c>
      <c r="C483" s="17">
        <v>46084.313958333332</v>
      </c>
      <c r="D483" s="18" t="s">
        <v>3856</v>
      </c>
      <c r="E483" s="19">
        <v>2409717568</v>
      </c>
      <c r="F483" s="18" t="s">
        <v>3857</v>
      </c>
      <c r="G483" s="18" t="s">
        <v>3957</v>
      </c>
      <c r="H483" s="18" t="s">
        <v>1402</v>
      </c>
      <c r="I483" s="19">
        <v>400441</v>
      </c>
      <c r="J483" s="18" t="s">
        <v>82</v>
      </c>
      <c r="K483" s="19">
        <v>2501715778</v>
      </c>
      <c r="L483" s="20">
        <v>4</v>
      </c>
      <c r="M483" s="20">
        <v>4</v>
      </c>
      <c r="N483" s="19">
        <v>153000082</v>
      </c>
      <c r="O483" s="21">
        <v>47883</v>
      </c>
      <c r="P483" s="21">
        <v>46058</v>
      </c>
      <c r="Q483" s="17">
        <v>46084.353692129625</v>
      </c>
    </row>
    <row r="484" s="2" customFormat="1" ht="25">
      <c r="A484" s="22" t="s">
        <v>1402</v>
      </c>
      <c r="B484" s="22" t="s">
        <v>16</v>
      </c>
      <c r="C484" s="23">
        <v>46084.313958333332</v>
      </c>
      <c r="D484" s="24" t="s">
        <v>3856</v>
      </c>
      <c r="E484" s="25">
        <v>2409717568</v>
      </c>
      <c r="F484" s="24" t="s">
        <v>3857</v>
      </c>
      <c r="G484" s="24" t="s">
        <v>3957</v>
      </c>
      <c r="H484" s="24" t="s">
        <v>1402</v>
      </c>
      <c r="I484" s="25">
        <v>400441</v>
      </c>
      <c r="J484" s="24" t="s">
        <v>82</v>
      </c>
      <c r="K484" s="25">
        <v>2501715778</v>
      </c>
      <c r="L484" s="26">
        <v>4</v>
      </c>
      <c r="M484" s="26">
        <v>4</v>
      </c>
      <c r="N484" s="25">
        <v>153000082</v>
      </c>
      <c r="O484" s="27">
        <v>47883</v>
      </c>
      <c r="P484" s="27">
        <v>46058</v>
      </c>
      <c r="Q484" s="23">
        <v>46084.353692129625</v>
      </c>
    </row>
    <row r="485" s="2" customFormat="1" ht="25">
      <c r="A485" s="16" t="s">
        <v>1402</v>
      </c>
      <c r="B485" s="16" t="s">
        <v>16</v>
      </c>
      <c r="C485" s="17">
        <v>46084.313958333332</v>
      </c>
      <c r="D485" s="18" t="s">
        <v>3856</v>
      </c>
      <c r="E485" s="19">
        <v>2409717568</v>
      </c>
      <c r="F485" s="18" t="s">
        <v>3857</v>
      </c>
      <c r="G485" s="18" t="s">
        <v>3957</v>
      </c>
      <c r="H485" s="18" t="s">
        <v>1402</v>
      </c>
      <c r="I485" s="19">
        <v>400441</v>
      </c>
      <c r="J485" s="18" t="s">
        <v>82</v>
      </c>
      <c r="K485" s="19">
        <v>2501715778</v>
      </c>
      <c r="L485" s="20">
        <v>2</v>
      </c>
      <c r="M485" s="20">
        <v>2</v>
      </c>
      <c r="N485" s="19">
        <v>153000082</v>
      </c>
      <c r="O485" s="21">
        <v>47883</v>
      </c>
      <c r="P485" s="21">
        <v>46058</v>
      </c>
      <c r="Q485" s="17">
        <v>46084.353692129625</v>
      </c>
    </row>
    <row r="486" s="2" customFormat="1" ht="25">
      <c r="A486" s="22" t="s">
        <v>1402</v>
      </c>
      <c r="B486" s="22" t="s">
        <v>16</v>
      </c>
      <c r="C486" s="23">
        <v>46084.313958333332</v>
      </c>
      <c r="D486" s="24" t="s">
        <v>3856</v>
      </c>
      <c r="E486" s="25">
        <v>2409717568</v>
      </c>
      <c r="F486" s="24" t="s">
        <v>3857</v>
      </c>
      <c r="G486" s="24" t="s">
        <v>3957</v>
      </c>
      <c r="H486" s="24" t="s">
        <v>1402</v>
      </c>
      <c r="I486" s="25">
        <v>400441</v>
      </c>
      <c r="J486" s="24" t="s">
        <v>82</v>
      </c>
      <c r="K486" s="25">
        <v>2501715778</v>
      </c>
      <c r="L486" s="26">
        <v>1</v>
      </c>
      <c r="M486" s="26">
        <v>1</v>
      </c>
      <c r="N486" s="25">
        <v>153000082</v>
      </c>
      <c r="O486" s="27">
        <v>47883</v>
      </c>
      <c r="P486" s="27">
        <v>46058</v>
      </c>
      <c r="Q486" s="23">
        <v>46084.353692129625</v>
      </c>
    </row>
    <row r="487" s="2" customFormat="1" ht="25">
      <c r="A487" s="16" t="s">
        <v>1402</v>
      </c>
      <c r="B487" s="16" t="s">
        <v>16</v>
      </c>
      <c r="C487" s="17">
        <v>46084.313958333332</v>
      </c>
      <c r="D487" s="18" t="s">
        <v>3856</v>
      </c>
      <c r="E487" s="19">
        <v>2409717568</v>
      </c>
      <c r="F487" s="18" t="s">
        <v>3857</v>
      </c>
      <c r="G487" s="18" t="s">
        <v>3957</v>
      </c>
      <c r="H487" s="18" t="s">
        <v>1402</v>
      </c>
      <c r="I487" s="19">
        <v>400441</v>
      </c>
      <c r="J487" s="18" t="s">
        <v>82</v>
      </c>
      <c r="K487" s="19">
        <v>2501715778</v>
      </c>
      <c r="L487" s="20">
        <v>1</v>
      </c>
      <c r="M487" s="20">
        <v>1</v>
      </c>
      <c r="N487" s="19">
        <v>153000082</v>
      </c>
      <c r="O487" s="21">
        <v>47883</v>
      </c>
      <c r="P487" s="21">
        <v>46058</v>
      </c>
      <c r="Q487" s="17">
        <v>46084.353692129625</v>
      </c>
    </row>
    <row r="488" s="2" customFormat="1" ht="37.5">
      <c r="A488" s="22" t="s">
        <v>1402</v>
      </c>
      <c r="B488" s="22" t="s">
        <v>16</v>
      </c>
      <c r="C488" s="23">
        <v>46084.313958333332</v>
      </c>
      <c r="D488" s="24" t="s">
        <v>3856</v>
      </c>
      <c r="E488" s="25">
        <v>2409717570</v>
      </c>
      <c r="F488" s="24" t="s">
        <v>3857</v>
      </c>
      <c r="G488" s="24" t="s">
        <v>3870</v>
      </c>
      <c r="H488" s="24" t="s">
        <v>3958</v>
      </c>
      <c r="I488" s="25">
        <v>400630</v>
      </c>
      <c r="J488" s="24" t="s">
        <v>774</v>
      </c>
      <c r="K488" s="25">
        <v>2501715782</v>
      </c>
      <c r="L488" s="26">
        <v>2</v>
      </c>
      <c r="M488" s="26">
        <v>2</v>
      </c>
      <c r="N488" s="25">
        <v>153000083</v>
      </c>
      <c r="O488" s="27">
        <v>47885</v>
      </c>
      <c r="P488" s="27">
        <v>46060</v>
      </c>
      <c r="Q488" s="23">
        <v>46084.374594907407</v>
      </c>
    </row>
    <row r="489" s="2" customFormat="1" ht="37.5">
      <c r="A489" s="16" t="s">
        <v>1402</v>
      </c>
      <c r="B489" s="16" t="s">
        <v>16</v>
      </c>
      <c r="C489" s="17">
        <v>46084.313958333332</v>
      </c>
      <c r="D489" s="18" t="s">
        <v>3856</v>
      </c>
      <c r="E489" s="19">
        <v>2409717570</v>
      </c>
      <c r="F489" s="18" t="s">
        <v>3857</v>
      </c>
      <c r="G489" s="18" t="s">
        <v>3870</v>
      </c>
      <c r="H489" s="18" t="s">
        <v>3958</v>
      </c>
      <c r="I489" s="19">
        <v>400389</v>
      </c>
      <c r="J489" s="18" t="s">
        <v>1554</v>
      </c>
      <c r="K489" s="19">
        <v>2501715782</v>
      </c>
      <c r="L489" s="20">
        <v>3</v>
      </c>
      <c r="M489" s="20">
        <v>3</v>
      </c>
      <c r="N489" s="19">
        <v>153000036</v>
      </c>
      <c r="O489" s="21">
        <v>47866</v>
      </c>
      <c r="P489" s="21">
        <v>46041</v>
      </c>
      <c r="Q489" s="17">
        <v>46084.374594907407</v>
      </c>
    </row>
    <row r="490" s="2" customFormat="1" ht="37.5">
      <c r="A490" s="22" t="s">
        <v>1402</v>
      </c>
      <c r="B490" s="22" t="s">
        <v>16</v>
      </c>
      <c r="C490" s="23">
        <v>46084.313958333332</v>
      </c>
      <c r="D490" s="24" t="s">
        <v>3856</v>
      </c>
      <c r="E490" s="25">
        <v>2409717570</v>
      </c>
      <c r="F490" s="24" t="s">
        <v>3857</v>
      </c>
      <c r="G490" s="24" t="s">
        <v>3870</v>
      </c>
      <c r="H490" s="24" t="s">
        <v>3958</v>
      </c>
      <c r="I490" s="25">
        <v>400389</v>
      </c>
      <c r="J490" s="24" t="s">
        <v>1554</v>
      </c>
      <c r="K490" s="25">
        <v>2501715782</v>
      </c>
      <c r="L490" s="26">
        <v>1</v>
      </c>
      <c r="M490" s="26">
        <v>1</v>
      </c>
      <c r="N490" s="25">
        <v>153000036</v>
      </c>
      <c r="O490" s="27">
        <v>47866</v>
      </c>
      <c r="P490" s="27">
        <v>46041</v>
      </c>
      <c r="Q490" s="23">
        <v>46084.374594907407</v>
      </c>
    </row>
    <row r="491" s="2" customFormat="1" ht="37.5">
      <c r="A491" s="16" t="s">
        <v>1402</v>
      </c>
      <c r="B491" s="16" t="s">
        <v>16</v>
      </c>
      <c r="C491" s="17">
        <v>46084.313958333332</v>
      </c>
      <c r="D491" s="18" t="s">
        <v>3856</v>
      </c>
      <c r="E491" s="19">
        <v>2409717570</v>
      </c>
      <c r="F491" s="18" t="s">
        <v>3857</v>
      </c>
      <c r="G491" s="18" t="s">
        <v>3870</v>
      </c>
      <c r="H491" s="18" t="s">
        <v>3958</v>
      </c>
      <c r="I491" s="19">
        <v>400630</v>
      </c>
      <c r="J491" s="18" t="s">
        <v>774</v>
      </c>
      <c r="K491" s="19">
        <v>2501715782</v>
      </c>
      <c r="L491" s="20">
        <v>4</v>
      </c>
      <c r="M491" s="20">
        <v>4</v>
      </c>
      <c r="N491" s="19">
        <v>153000083</v>
      </c>
      <c r="O491" s="21">
        <v>47885</v>
      </c>
      <c r="P491" s="21">
        <v>46060</v>
      </c>
      <c r="Q491" s="17">
        <v>46084.374594907407</v>
      </c>
    </row>
    <row r="492" s="2" customFormat="1" ht="37.5">
      <c r="A492" s="22" t="s">
        <v>1402</v>
      </c>
      <c r="B492" s="22" t="s">
        <v>16</v>
      </c>
      <c r="C492" s="23">
        <v>46084.313958333332</v>
      </c>
      <c r="D492" s="24" t="s">
        <v>3856</v>
      </c>
      <c r="E492" s="25">
        <v>2409717570</v>
      </c>
      <c r="F492" s="24" t="s">
        <v>3857</v>
      </c>
      <c r="G492" s="24" t="s">
        <v>3870</v>
      </c>
      <c r="H492" s="24" t="s">
        <v>3958</v>
      </c>
      <c r="I492" s="25">
        <v>400630</v>
      </c>
      <c r="J492" s="24" t="s">
        <v>774</v>
      </c>
      <c r="K492" s="25">
        <v>2501715782</v>
      </c>
      <c r="L492" s="26">
        <v>2</v>
      </c>
      <c r="M492" s="26">
        <v>2</v>
      </c>
      <c r="N492" s="25">
        <v>153000083</v>
      </c>
      <c r="O492" s="27">
        <v>47885</v>
      </c>
      <c r="P492" s="27">
        <v>46060</v>
      </c>
      <c r="Q492" s="23">
        <v>46084.374594907407</v>
      </c>
    </row>
    <row r="493" s="2" customFormat="1" ht="25">
      <c r="A493" s="16" t="s">
        <v>1402</v>
      </c>
      <c r="B493" s="16" t="s">
        <v>16</v>
      </c>
      <c r="C493" s="17">
        <v>46084.313958333332</v>
      </c>
      <c r="D493" s="18" t="s">
        <v>3856</v>
      </c>
      <c r="E493" s="19">
        <v>2409717578</v>
      </c>
      <c r="F493" s="18" t="s">
        <v>3857</v>
      </c>
      <c r="G493" s="18" t="s">
        <v>3959</v>
      </c>
      <c r="H493" s="18" t="s">
        <v>3960</v>
      </c>
      <c r="I493" s="19">
        <v>400441</v>
      </c>
      <c r="J493" s="18" t="s">
        <v>82</v>
      </c>
      <c r="K493" s="19">
        <v>2501715783</v>
      </c>
      <c r="L493" s="20">
        <v>3</v>
      </c>
      <c r="M493" s="20">
        <v>3</v>
      </c>
      <c r="N493" s="19">
        <v>153000082</v>
      </c>
      <c r="O493" s="21">
        <v>47883</v>
      </c>
      <c r="P493" s="21">
        <v>46058</v>
      </c>
      <c r="Q493" s="17">
        <v>46084.397870370369</v>
      </c>
    </row>
    <row r="494" s="2" customFormat="1" ht="25">
      <c r="A494" s="22" t="s">
        <v>1402</v>
      </c>
      <c r="B494" s="22" t="s">
        <v>16</v>
      </c>
      <c r="C494" s="23">
        <v>46084.313958333332</v>
      </c>
      <c r="D494" s="24" t="s">
        <v>3856</v>
      </c>
      <c r="E494" s="25">
        <v>2409717578</v>
      </c>
      <c r="F494" s="24" t="s">
        <v>3857</v>
      </c>
      <c r="G494" s="24" t="s">
        <v>3959</v>
      </c>
      <c r="H494" s="24" t="s">
        <v>3960</v>
      </c>
      <c r="I494" s="25">
        <v>400441</v>
      </c>
      <c r="J494" s="24" t="s">
        <v>82</v>
      </c>
      <c r="K494" s="25">
        <v>2501715783</v>
      </c>
      <c r="L494" s="26">
        <v>4</v>
      </c>
      <c r="M494" s="26">
        <v>4</v>
      </c>
      <c r="N494" s="25">
        <v>153000082</v>
      </c>
      <c r="O494" s="27">
        <v>47883</v>
      </c>
      <c r="P494" s="27">
        <v>46058</v>
      </c>
      <c r="Q494" s="23">
        <v>46084.397870370369</v>
      </c>
    </row>
    <row r="495" s="2" customFormat="1" ht="25">
      <c r="A495" s="16" t="s">
        <v>1402</v>
      </c>
      <c r="B495" s="16" t="s">
        <v>16</v>
      </c>
      <c r="C495" s="17">
        <v>46084.313958333332</v>
      </c>
      <c r="D495" s="18" t="s">
        <v>3856</v>
      </c>
      <c r="E495" s="19">
        <v>2409717578</v>
      </c>
      <c r="F495" s="18" t="s">
        <v>3857</v>
      </c>
      <c r="G495" s="18" t="s">
        <v>3959</v>
      </c>
      <c r="H495" s="18" t="s">
        <v>3960</v>
      </c>
      <c r="I495" s="19">
        <v>400441</v>
      </c>
      <c r="J495" s="18" t="s">
        <v>82</v>
      </c>
      <c r="K495" s="19">
        <v>2501715783</v>
      </c>
      <c r="L495" s="20">
        <v>3</v>
      </c>
      <c r="M495" s="20">
        <v>3</v>
      </c>
      <c r="N495" s="19">
        <v>153000082</v>
      </c>
      <c r="O495" s="21">
        <v>47883</v>
      </c>
      <c r="P495" s="21">
        <v>46058</v>
      </c>
      <c r="Q495" s="17">
        <v>46084.397870370369</v>
      </c>
    </row>
    <row r="496" s="2" customFormat="1" ht="25">
      <c r="A496" s="22" t="s">
        <v>1402</v>
      </c>
      <c r="B496" s="22" t="s">
        <v>16</v>
      </c>
      <c r="C496" s="23">
        <v>46084.313969907409</v>
      </c>
      <c r="D496" s="24" t="s">
        <v>3856</v>
      </c>
      <c r="E496" s="25">
        <v>2409717579</v>
      </c>
      <c r="F496" s="24" t="s">
        <v>3857</v>
      </c>
      <c r="G496" s="24" t="s">
        <v>3950</v>
      </c>
      <c r="H496" s="24" t="s">
        <v>3961</v>
      </c>
      <c r="I496" s="25">
        <v>400919</v>
      </c>
      <c r="J496" s="24" t="s">
        <v>422</v>
      </c>
      <c r="K496" s="25">
        <v>2501715785</v>
      </c>
      <c r="L496" s="26">
        <v>8</v>
      </c>
      <c r="M496" s="26">
        <v>8</v>
      </c>
      <c r="N496" s="25">
        <v>100011193</v>
      </c>
      <c r="O496" s="27">
        <v>47841</v>
      </c>
      <c r="P496" s="27">
        <v>46016</v>
      </c>
      <c r="Q496" s="23">
        <v>46084.401041666664</v>
      </c>
    </row>
    <row r="497" s="2" customFormat="1" ht="25">
      <c r="A497" s="16" t="s">
        <v>1402</v>
      </c>
      <c r="B497" s="16" t="s">
        <v>16</v>
      </c>
      <c r="C497" s="17">
        <v>46084.313969907409</v>
      </c>
      <c r="D497" s="18" t="s">
        <v>3856</v>
      </c>
      <c r="E497" s="19">
        <v>2409717579</v>
      </c>
      <c r="F497" s="18" t="s">
        <v>3857</v>
      </c>
      <c r="G497" s="18" t="s">
        <v>3950</v>
      </c>
      <c r="H497" s="18" t="s">
        <v>3961</v>
      </c>
      <c r="I497" s="19">
        <v>400919</v>
      </c>
      <c r="J497" s="18" t="s">
        <v>422</v>
      </c>
      <c r="K497" s="19">
        <v>2501715785</v>
      </c>
      <c r="L497" s="20">
        <v>1</v>
      </c>
      <c r="M497" s="20">
        <v>1</v>
      </c>
      <c r="N497" s="19">
        <v>100011193</v>
      </c>
      <c r="O497" s="21">
        <v>47841</v>
      </c>
      <c r="P497" s="21">
        <v>46016</v>
      </c>
      <c r="Q497" s="17">
        <v>46084.401041666664</v>
      </c>
    </row>
    <row r="498" s="2" customFormat="1" ht="25">
      <c r="A498" s="22" t="s">
        <v>1402</v>
      </c>
      <c r="B498" s="22" t="s">
        <v>16</v>
      </c>
      <c r="C498" s="23">
        <v>46084.313969907409</v>
      </c>
      <c r="D498" s="24" t="s">
        <v>3856</v>
      </c>
      <c r="E498" s="25">
        <v>2409717589</v>
      </c>
      <c r="F498" s="24" t="s">
        <v>3857</v>
      </c>
      <c r="G498" s="24" t="s">
        <v>3962</v>
      </c>
      <c r="H498" s="24" t="s">
        <v>15</v>
      </c>
      <c r="I498" s="25">
        <v>400390</v>
      </c>
      <c r="J498" s="24" t="s">
        <v>1995</v>
      </c>
      <c r="K498" s="25">
        <v>2501715799</v>
      </c>
      <c r="L498" s="26">
        <v>16</v>
      </c>
      <c r="M498" s="26">
        <v>16</v>
      </c>
      <c r="N498" s="25">
        <v>153000126</v>
      </c>
      <c r="O498" s="27">
        <v>47896</v>
      </c>
      <c r="P498" s="27">
        <v>46071</v>
      </c>
      <c r="Q498" s="23">
        <v>46084.407916666663</v>
      </c>
    </row>
    <row r="499" s="2" customFormat="1" ht="25">
      <c r="A499" s="16" t="s">
        <v>1402</v>
      </c>
      <c r="B499" s="16" t="s">
        <v>16</v>
      </c>
      <c r="C499" s="17">
        <v>46084.313969907409</v>
      </c>
      <c r="D499" s="18" t="s">
        <v>3856</v>
      </c>
      <c r="E499" s="19">
        <v>2409717589</v>
      </c>
      <c r="F499" s="18" t="s">
        <v>3857</v>
      </c>
      <c r="G499" s="18" t="s">
        <v>3962</v>
      </c>
      <c r="H499" s="18" t="s">
        <v>15</v>
      </c>
      <c r="I499" s="19">
        <v>400390</v>
      </c>
      <c r="J499" s="18" t="s">
        <v>1995</v>
      </c>
      <c r="K499" s="19">
        <v>2501715799</v>
      </c>
      <c r="L499" s="20">
        <v>7</v>
      </c>
      <c r="M499" s="20">
        <v>7</v>
      </c>
      <c r="N499" s="19">
        <v>153000126</v>
      </c>
      <c r="O499" s="21">
        <v>47896</v>
      </c>
      <c r="P499" s="21">
        <v>46071</v>
      </c>
      <c r="Q499" s="17">
        <v>46084.407916666663</v>
      </c>
    </row>
    <row r="500" s="2" customFormat="1" ht="25">
      <c r="A500" s="22" t="s">
        <v>1402</v>
      </c>
      <c r="B500" s="22" t="s">
        <v>16</v>
      </c>
      <c r="C500" s="23">
        <v>46084.313969907409</v>
      </c>
      <c r="D500" s="24" t="s">
        <v>3856</v>
      </c>
      <c r="E500" s="25">
        <v>2409717589</v>
      </c>
      <c r="F500" s="24" t="s">
        <v>3857</v>
      </c>
      <c r="G500" s="24" t="s">
        <v>3962</v>
      </c>
      <c r="H500" s="24" t="s">
        <v>15</v>
      </c>
      <c r="I500" s="25">
        <v>400390</v>
      </c>
      <c r="J500" s="24" t="s">
        <v>1995</v>
      </c>
      <c r="K500" s="25">
        <v>2501715799</v>
      </c>
      <c r="L500" s="26">
        <v>40</v>
      </c>
      <c r="M500" s="26">
        <v>40</v>
      </c>
      <c r="N500" s="25">
        <v>153000126</v>
      </c>
      <c r="O500" s="27">
        <v>47896</v>
      </c>
      <c r="P500" s="27">
        <v>46071</v>
      </c>
      <c r="Q500" s="23">
        <v>46084.407916666663</v>
      </c>
    </row>
    <row r="501" s="2" customFormat="1" ht="25">
      <c r="A501" s="16" t="s">
        <v>1402</v>
      </c>
      <c r="B501" s="16" t="s">
        <v>16</v>
      </c>
      <c r="C501" s="17">
        <v>46084.313969907409</v>
      </c>
      <c r="D501" s="18" t="s">
        <v>3856</v>
      </c>
      <c r="E501" s="19">
        <v>2409717598</v>
      </c>
      <c r="F501" s="18" t="s">
        <v>3857</v>
      </c>
      <c r="G501" s="18" t="s">
        <v>3929</v>
      </c>
      <c r="H501" s="18" t="s">
        <v>3963</v>
      </c>
      <c r="I501" s="19">
        <v>400390</v>
      </c>
      <c r="J501" s="18" t="s">
        <v>1995</v>
      </c>
      <c r="K501" s="19">
        <v>2501715805</v>
      </c>
      <c r="L501" s="20">
        <v>5</v>
      </c>
      <c r="M501" s="20">
        <v>5</v>
      </c>
      <c r="N501" s="19">
        <v>153000126</v>
      </c>
      <c r="O501" s="21">
        <v>47896</v>
      </c>
      <c r="P501" s="21">
        <v>46071</v>
      </c>
      <c r="Q501" s="17">
        <v>46084.417013888888</v>
      </c>
    </row>
    <row r="502" s="2" customFormat="1" ht="25">
      <c r="A502" s="22" t="s">
        <v>1402</v>
      </c>
      <c r="B502" s="22" t="s">
        <v>16</v>
      </c>
      <c r="C502" s="23">
        <v>46084.313969907409</v>
      </c>
      <c r="D502" s="24" t="s">
        <v>3856</v>
      </c>
      <c r="E502" s="25">
        <v>2409717598</v>
      </c>
      <c r="F502" s="24" t="s">
        <v>3857</v>
      </c>
      <c r="G502" s="24" t="s">
        <v>3929</v>
      </c>
      <c r="H502" s="24" t="s">
        <v>3963</v>
      </c>
      <c r="I502" s="25">
        <v>400390</v>
      </c>
      <c r="J502" s="24" t="s">
        <v>1995</v>
      </c>
      <c r="K502" s="25">
        <v>2501715805</v>
      </c>
      <c r="L502" s="26">
        <v>20</v>
      </c>
      <c r="M502" s="26">
        <v>20</v>
      </c>
      <c r="N502" s="25">
        <v>153000126</v>
      </c>
      <c r="O502" s="27">
        <v>47896</v>
      </c>
      <c r="P502" s="27">
        <v>46071</v>
      </c>
      <c r="Q502" s="23">
        <v>46084.417013888888</v>
      </c>
    </row>
    <row r="503" s="2" customFormat="1" ht="25">
      <c r="A503" s="16" t="s">
        <v>111</v>
      </c>
      <c r="B503" s="16" t="s">
        <v>16</v>
      </c>
      <c r="C503" s="17">
        <v>46084.328564814816</v>
      </c>
      <c r="D503" s="18" t="s">
        <v>3856</v>
      </c>
      <c r="E503" s="19">
        <v>2409717569</v>
      </c>
      <c r="F503" s="18" t="s">
        <v>3857</v>
      </c>
      <c r="G503" s="18" t="s">
        <v>3950</v>
      </c>
      <c r="H503" s="18"/>
      <c r="I503" s="19">
        <v>400541</v>
      </c>
      <c r="J503" s="18" t="s">
        <v>1007</v>
      </c>
      <c r="K503" s="19">
        <v>2501715780</v>
      </c>
      <c r="L503" s="20">
        <v>4</v>
      </c>
      <c r="M503" s="20">
        <v>4</v>
      </c>
      <c r="N503" s="19">
        <v>100010994</v>
      </c>
      <c r="O503" s="21">
        <v>47823</v>
      </c>
      <c r="P503" s="21">
        <v>45998</v>
      </c>
      <c r="Q503" s="17">
        <v>46084.446388888886</v>
      </c>
    </row>
    <row r="504" s="2" customFormat="1" ht="25">
      <c r="A504" s="22" t="s">
        <v>111</v>
      </c>
      <c r="B504" s="22" t="s">
        <v>16</v>
      </c>
      <c r="C504" s="23">
        <v>46084.328564814816</v>
      </c>
      <c r="D504" s="24" t="s">
        <v>3856</v>
      </c>
      <c r="E504" s="25">
        <v>2409717569</v>
      </c>
      <c r="F504" s="24" t="s">
        <v>3857</v>
      </c>
      <c r="G504" s="24" t="s">
        <v>3950</v>
      </c>
      <c r="H504" s="24"/>
      <c r="I504" s="25">
        <v>400541</v>
      </c>
      <c r="J504" s="24" t="s">
        <v>1007</v>
      </c>
      <c r="K504" s="25">
        <v>2501715780</v>
      </c>
      <c r="L504" s="26">
        <v>4</v>
      </c>
      <c r="M504" s="26">
        <v>4</v>
      </c>
      <c r="N504" s="25">
        <v>100010994</v>
      </c>
      <c r="O504" s="27">
        <v>47823</v>
      </c>
      <c r="P504" s="27">
        <v>45998</v>
      </c>
      <c r="Q504" s="23">
        <v>46084.446388888886</v>
      </c>
    </row>
    <row r="505" s="2" customFormat="1" ht="25">
      <c r="A505" s="16" t="s">
        <v>111</v>
      </c>
      <c r="B505" s="16" t="s">
        <v>16</v>
      </c>
      <c r="C505" s="17">
        <v>46084.328564814816</v>
      </c>
      <c r="D505" s="18" t="s">
        <v>3856</v>
      </c>
      <c r="E505" s="19">
        <v>2409717569</v>
      </c>
      <c r="F505" s="18" t="s">
        <v>3857</v>
      </c>
      <c r="G505" s="18" t="s">
        <v>3950</v>
      </c>
      <c r="H505" s="18"/>
      <c r="I505" s="19">
        <v>400541</v>
      </c>
      <c r="J505" s="18" t="s">
        <v>1007</v>
      </c>
      <c r="K505" s="19">
        <v>2501715780</v>
      </c>
      <c r="L505" s="20">
        <v>4</v>
      </c>
      <c r="M505" s="20">
        <v>4</v>
      </c>
      <c r="N505" s="19">
        <v>100010994</v>
      </c>
      <c r="O505" s="21">
        <v>47823</v>
      </c>
      <c r="P505" s="21">
        <v>45998</v>
      </c>
      <c r="Q505" s="17">
        <v>46084.446388888886</v>
      </c>
    </row>
    <row r="506" s="2" customFormat="1" ht="25">
      <c r="A506" s="22" t="s">
        <v>111</v>
      </c>
      <c r="B506" s="22" t="s">
        <v>16</v>
      </c>
      <c r="C506" s="23">
        <v>46084.328564814816</v>
      </c>
      <c r="D506" s="24" t="s">
        <v>3856</v>
      </c>
      <c r="E506" s="25">
        <v>2409717569</v>
      </c>
      <c r="F506" s="24" t="s">
        <v>3857</v>
      </c>
      <c r="G506" s="24" t="s">
        <v>3950</v>
      </c>
      <c r="H506" s="24"/>
      <c r="I506" s="25">
        <v>400541</v>
      </c>
      <c r="J506" s="24" t="s">
        <v>1007</v>
      </c>
      <c r="K506" s="25">
        <v>2501715780</v>
      </c>
      <c r="L506" s="26">
        <v>1</v>
      </c>
      <c r="M506" s="26">
        <v>1</v>
      </c>
      <c r="N506" s="25">
        <v>100010994</v>
      </c>
      <c r="O506" s="27">
        <v>47823</v>
      </c>
      <c r="P506" s="27">
        <v>45998</v>
      </c>
      <c r="Q506" s="23">
        <v>46084.446388888886</v>
      </c>
    </row>
    <row r="507" s="2" customFormat="1" ht="25">
      <c r="A507" s="16" t="s">
        <v>111</v>
      </c>
      <c r="B507" s="16" t="s">
        <v>16</v>
      </c>
      <c r="C507" s="17">
        <v>46084.328564814816</v>
      </c>
      <c r="D507" s="18" t="s">
        <v>3856</v>
      </c>
      <c r="E507" s="19">
        <v>2409717579</v>
      </c>
      <c r="F507" s="18" t="s">
        <v>3857</v>
      </c>
      <c r="G507" s="18" t="s">
        <v>3950</v>
      </c>
      <c r="H507" s="18"/>
      <c r="I507" s="19">
        <v>400541</v>
      </c>
      <c r="J507" s="18" t="s">
        <v>1007</v>
      </c>
      <c r="K507" s="19">
        <v>2501715786</v>
      </c>
      <c r="L507" s="20">
        <v>1</v>
      </c>
      <c r="M507" s="20">
        <v>1</v>
      </c>
      <c r="N507" s="19">
        <v>100010994</v>
      </c>
      <c r="O507" s="21">
        <v>47823</v>
      </c>
      <c r="P507" s="21">
        <v>45998</v>
      </c>
      <c r="Q507" s="17">
        <v>46084.446388888886</v>
      </c>
    </row>
    <row r="508" s="2" customFormat="1" ht="25">
      <c r="A508" s="22" t="s">
        <v>111</v>
      </c>
      <c r="B508" s="22" t="s">
        <v>16</v>
      </c>
      <c r="C508" s="23">
        <v>46084.328564814816</v>
      </c>
      <c r="D508" s="24" t="s">
        <v>3856</v>
      </c>
      <c r="E508" s="25">
        <v>2409717579</v>
      </c>
      <c r="F508" s="24" t="s">
        <v>3857</v>
      </c>
      <c r="G508" s="24" t="s">
        <v>3950</v>
      </c>
      <c r="H508" s="24"/>
      <c r="I508" s="25">
        <v>400541</v>
      </c>
      <c r="J508" s="24" t="s">
        <v>1007</v>
      </c>
      <c r="K508" s="25">
        <v>2501715786</v>
      </c>
      <c r="L508" s="26">
        <v>1</v>
      </c>
      <c r="M508" s="26">
        <v>1</v>
      </c>
      <c r="N508" s="25">
        <v>153000024</v>
      </c>
      <c r="O508" s="27">
        <v>47861</v>
      </c>
      <c r="P508" s="27">
        <v>46036</v>
      </c>
      <c r="Q508" s="23">
        <v>46084.446388888886</v>
      </c>
    </row>
    <row r="509" s="2" customFormat="1" ht="25">
      <c r="A509" s="16" t="s">
        <v>111</v>
      </c>
      <c r="B509" s="16" t="s">
        <v>16</v>
      </c>
      <c r="C509" s="17">
        <v>46084.328564814816</v>
      </c>
      <c r="D509" s="18" t="s">
        <v>3856</v>
      </c>
      <c r="E509" s="19">
        <v>2409717579</v>
      </c>
      <c r="F509" s="18" t="s">
        <v>3857</v>
      </c>
      <c r="G509" s="18" t="s">
        <v>3950</v>
      </c>
      <c r="H509" s="18"/>
      <c r="I509" s="19">
        <v>400541</v>
      </c>
      <c r="J509" s="18" t="s">
        <v>1007</v>
      </c>
      <c r="K509" s="19">
        <v>2501715786</v>
      </c>
      <c r="L509" s="20">
        <v>4</v>
      </c>
      <c r="M509" s="20">
        <v>4</v>
      </c>
      <c r="N509" s="19">
        <v>100010994</v>
      </c>
      <c r="O509" s="21">
        <v>47823</v>
      </c>
      <c r="P509" s="21">
        <v>45998</v>
      </c>
      <c r="Q509" s="17">
        <v>46084.446388888886</v>
      </c>
    </row>
    <row r="510" s="2" customFormat="1" ht="25">
      <c r="A510" s="22" t="s">
        <v>111</v>
      </c>
      <c r="B510" s="22" t="s">
        <v>16</v>
      </c>
      <c r="C510" s="23">
        <v>46084.328564814816</v>
      </c>
      <c r="D510" s="24" t="s">
        <v>3856</v>
      </c>
      <c r="E510" s="25">
        <v>2409717579</v>
      </c>
      <c r="F510" s="24" t="s">
        <v>3857</v>
      </c>
      <c r="G510" s="24" t="s">
        <v>3950</v>
      </c>
      <c r="H510" s="24"/>
      <c r="I510" s="25">
        <v>400541</v>
      </c>
      <c r="J510" s="24" t="s">
        <v>1007</v>
      </c>
      <c r="K510" s="25">
        <v>2501715786</v>
      </c>
      <c r="L510" s="26">
        <v>4</v>
      </c>
      <c r="M510" s="26">
        <v>4</v>
      </c>
      <c r="N510" s="25">
        <v>100010994</v>
      </c>
      <c r="O510" s="27">
        <v>47823</v>
      </c>
      <c r="P510" s="27">
        <v>45998</v>
      </c>
      <c r="Q510" s="23">
        <v>46084.446388888886</v>
      </c>
    </row>
    <row r="511" s="2" customFormat="1" ht="25">
      <c r="A511" s="16" t="s">
        <v>111</v>
      </c>
      <c r="B511" s="16" t="s">
        <v>16</v>
      </c>
      <c r="C511" s="17">
        <v>46084.328564814816</v>
      </c>
      <c r="D511" s="18" t="s">
        <v>3856</v>
      </c>
      <c r="E511" s="19">
        <v>2409717579</v>
      </c>
      <c r="F511" s="18" t="s">
        <v>3857</v>
      </c>
      <c r="G511" s="18" t="s">
        <v>3950</v>
      </c>
      <c r="H511" s="18"/>
      <c r="I511" s="19">
        <v>400541</v>
      </c>
      <c r="J511" s="18" t="s">
        <v>1007</v>
      </c>
      <c r="K511" s="19">
        <v>2501715786</v>
      </c>
      <c r="L511" s="20">
        <v>3</v>
      </c>
      <c r="M511" s="20">
        <v>3</v>
      </c>
      <c r="N511" s="19">
        <v>100010994</v>
      </c>
      <c r="O511" s="21">
        <v>47823</v>
      </c>
      <c r="P511" s="21">
        <v>45998</v>
      </c>
      <c r="Q511" s="17">
        <v>46084.446388888886</v>
      </c>
    </row>
    <row r="512" s="2" customFormat="1">
      <c r="A512" s="22" t="s">
        <v>111</v>
      </c>
      <c r="B512" s="22" t="s">
        <v>16</v>
      </c>
      <c r="C512" s="23">
        <v>46084.328564814816</v>
      </c>
      <c r="D512" s="24" t="s">
        <v>3856</v>
      </c>
      <c r="E512" s="25">
        <v>2409717582</v>
      </c>
      <c r="F512" s="24" t="s">
        <v>3857</v>
      </c>
      <c r="G512" s="24" t="s">
        <v>3929</v>
      </c>
      <c r="H512" s="24"/>
      <c r="I512" s="25">
        <v>400390</v>
      </c>
      <c r="J512" s="24" t="s">
        <v>1995</v>
      </c>
      <c r="K512" s="25">
        <v>2501715788</v>
      </c>
      <c r="L512" s="26">
        <v>32</v>
      </c>
      <c r="M512" s="26">
        <v>32</v>
      </c>
      <c r="N512" s="25">
        <v>153000126</v>
      </c>
      <c r="O512" s="27">
        <v>47896</v>
      </c>
      <c r="P512" s="27">
        <v>46071</v>
      </c>
      <c r="Q512" s="23">
        <v>46084.443819444445</v>
      </c>
    </row>
    <row r="513" s="2" customFormat="1">
      <c r="A513" s="16" t="s">
        <v>111</v>
      </c>
      <c r="B513" s="16" t="s">
        <v>16</v>
      </c>
      <c r="C513" s="17">
        <v>46084.328564814816</v>
      </c>
      <c r="D513" s="18" t="s">
        <v>3856</v>
      </c>
      <c r="E513" s="19">
        <v>2409717582</v>
      </c>
      <c r="F513" s="18" t="s">
        <v>3857</v>
      </c>
      <c r="G513" s="18" t="s">
        <v>3929</v>
      </c>
      <c r="H513" s="18"/>
      <c r="I513" s="19">
        <v>400390</v>
      </c>
      <c r="J513" s="18" t="s">
        <v>1995</v>
      </c>
      <c r="K513" s="19">
        <v>2501715788</v>
      </c>
      <c r="L513" s="20">
        <v>20</v>
      </c>
      <c r="M513" s="20">
        <v>20</v>
      </c>
      <c r="N513" s="19">
        <v>153000126</v>
      </c>
      <c r="O513" s="21">
        <v>47896</v>
      </c>
      <c r="P513" s="21">
        <v>46071</v>
      </c>
      <c r="Q513" s="17">
        <v>46084.443819444445</v>
      </c>
    </row>
    <row r="514" s="2" customFormat="1">
      <c r="A514" s="22" t="s">
        <v>111</v>
      </c>
      <c r="B514" s="22" t="s">
        <v>16</v>
      </c>
      <c r="C514" s="23">
        <v>46084.328576388885</v>
      </c>
      <c r="D514" s="24" t="s">
        <v>3856</v>
      </c>
      <c r="E514" s="25">
        <v>2409717593</v>
      </c>
      <c r="F514" s="24" t="s">
        <v>3857</v>
      </c>
      <c r="G514" s="24" t="s">
        <v>3929</v>
      </c>
      <c r="H514" s="24"/>
      <c r="I514" s="25">
        <v>400390</v>
      </c>
      <c r="J514" s="24" t="s">
        <v>1995</v>
      </c>
      <c r="K514" s="25">
        <v>2501715802</v>
      </c>
      <c r="L514" s="26">
        <v>32</v>
      </c>
      <c r="M514" s="26">
        <v>32</v>
      </c>
      <c r="N514" s="25">
        <v>153000126</v>
      </c>
      <c r="O514" s="27">
        <v>47896</v>
      </c>
      <c r="P514" s="27">
        <v>46071</v>
      </c>
      <c r="Q514" s="23">
        <v>46084.443819444445</v>
      </c>
    </row>
    <row r="515" s="2" customFormat="1">
      <c r="A515" s="16" t="s">
        <v>111</v>
      </c>
      <c r="B515" s="16" t="s">
        <v>16</v>
      </c>
      <c r="C515" s="17">
        <v>46084.328576388885</v>
      </c>
      <c r="D515" s="18" t="s">
        <v>3856</v>
      </c>
      <c r="E515" s="19">
        <v>2409717593</v>
      </c>
      <c r="F515" s="18" t="s">
        <v>3857</v>
      </c>
      <c r="G515" s="18" t="s">
        <v>3929</v>
      </c>
      <c r="H515" s="18"/>
      <c r="I515" s="19">
        <v>400390</v>
      </c>
      <c r="J515" s="18" t="s">
        <v>1995</v>
      </c>
      <c r="K515" s="19">
        <v>2501715802</v>
      </c>
      <c r="L515" s="20">
        <v>20</v>
      </c>
      <c r="M515" s="20">
        <v>20</v>
      </c>
      <c r="N515" s="19">
        <v>153000126</v>
      </c>
      <c r="O515" s="21">
        <v>47896</v>
      </c>
      <c r="P515" s="21">
        <v>46071</v>
      </c>
      <c r="Q515" s="17">
        <v>46084.443819444445</v>
      </c>
    </row>
    <row r="516" s="2" customFormat="1" ht="25">
      <c r="A516" s="22" t="s">
        <v>15</v>
      </c>
      <c r="B516" s="22" t="s">
        <v>16</v>
      </c>
      <c r="C516" s="23">
        <v>46084.417974537035</v>
      </c>
      <c r="D516" s="24" t="s">
        <v>3856</v>
      </c>
      <c r="E516" s="25">
        <v>2501715798</v>
      </c>
      <c r="F516" s="24" t="s">
        <v>3857</v>
      </c>
      <c r="G516" s="24" t="s">
        <v>3962</v>
      </c>
      <c r="H516" s="24" t="s">
        <v>15</v>
      </c>
      <c r="I516" s="25">
        <v>400919</v>
      </c>
      <c r="J516" s="24" t="s">
        <v>422</v>
      </c>
      <c r="K516" s="25">
        <v>2409717589</v>
      </c>
      <c r="L516" s="26">
        <v>24</v>
      </c>
      <c r="M516" s="26">
        <v>24</v>
      </c>
      <c r="N516" s="25">
        <v>153000046</v>
      </c>
      <c r="O516" s="27">
        <v>47869</v>
      </c>
      <c r="P516" s="27">
        <v>46044</v>
      </c>
      <c r="Q516" s="23">
        <v>46084.549884259257</v>
      </c>
    </row>
    <row r="517" s="2" customFormat="1" ht="25">
      <c r="A517" s="16" t="s">
        <v>15</v>
      </c>
      <c r="B517" s="16" t="s">
        <v>16</v>
      </c>
      <c r="C517" s="17">
        <v>46084.417974537035</v>
      </c>
      <c r="D517" s="18" t="s">
        <v>3856</v>
      </c>
      <c r="E517" s="19">
        <v>2501715798</v>
      </c>
      <c r="F517" s="18" t="s">
        <v>3857</v>
      </c>
      <c r="G517" s="18" t="s">
        <v>3962</v>
      </c>
      <c r="H517" s="18" t="s">
        <v>15</v>
      </c>
      <c r="I517" s="19">
        <v>400919</v>
      </c>
      <c r="J517" s="18" t="s">
        <v>422</v>
      </c>
      <c r="K517" s="19">
        <v>2409717589</v>
      </c>
      <c r="L517" s="20">
        <v>24</v>
      </c>
      <c r="M517" s="20">
        <v>24</v>
      </c>
      <c r="N517" s="19">
        <v>100011193</v>
      </c>
      <c r="O517" s="21">
        <v>47841</v>
      </c>
      <c r="P517" s="21">
        <v>46016</v>
      </c>
      <c r="Q517" s="17">
        <v>46084.549884259257</v>
      </c>
    </row>
    <row r="518" s="2" customFormat="1" ht="25">
      <c r="A518" s="22" t="s">
        <v>15</v>
      </c>
      <c r="B518" s="22" t="s">
        <v>16</v>
      </c>
      <c r="C518" s="23">
        <v>46084.417974537035</v>
      </c>
      <c r="D518" s="24" t="s">
        <v>3856</v>
      </c>
      <c r="E518" s="25">
        <v>2501715798</v>
      </c>
      <c r="F518" s="24" t="s">
        <v>3857</v>
      </c>
      <c r="G518" s="24" t="s">
        <v>3962</v>
      </c>
      <c r="H518" s="24" t="s">
        <v>15</v>
      </c>
      <c r="I518" s="25">
        <v>400919</v>
      </c>
      <c r="J518" s="24" t="s">
        <v>422</v>
      </c>
      <c r="K518" s="25">
        <v>2409717589</v>
      </c>
      <c r="L518" s="26">
        <v>24</v>
      </c>
      <c r="M518" s="26">
        <v>24</v>
      </c>
      <c r="N518" s="25">
        <v>100011193</v>
      </c>
      <c r="O518" s="27">
        <v>47841</v>
      </c>
      <c r="P518" s="27">
        <v>46016</v>
      </c>
      <c r="Q518" s="23">
        <v>46084.549884259257</v>
      </c>
    </row>
    <row r="519" s="2" customFormat="1" ht="25">
      <c r="A519" s="16" t="s">
        <v>15</v>
      </c>
      <c r="B519" s="16" t="s">
        <v>16</v>
      </c>
      <c r="C519" s="17">
        <v>46084.417974537035</v>
      </c>
      <c r="D519" s="18" t="s">
        <v>3856</v>
      </c>
      <c r="E519" s="19">
        <v>2501715798</v>
      </c>
      <c r="F519" s="18" t="s">
        <v>3857</v>
      </c>
      <c r="G519" s="18" t="s">
        <v>3962</v>
      </c>
      <c r="H519" s="18" t="s">
        <v>15</v>
      </c>
      <c r="I519" s="19">
        <v>400919</v>
      </c>
      <c r="J519" s="18" t="s">
        <v>422</v>
      </c>
      <c r="K519" s="19">
        <v>2409717589</v>
      </c>
      <c r="L519" s="20">
        <v>10</v>
      </c>
      <c r="M519" s="20">
        <v>10</v>
      </c>
      <c r="N519" s="19">
        <v>100011193</v>
      </c>
      <c r="O519" s="21">
        <v>47841</v>
      </c>
      <c r="P519" s="21">
        <v>46016</v>
      </c>
      <c r="Q519" s="17">
        <v>46084.549884259257</v>
      </c>
    </row>
    <row r="520" s="2" customFormat="1" ht="25">
      <c r="A520" s="22" t="s">
        <v>15</v>
      </c>
      <c r="B520" s="22" t="s">
        <v>16</v>
      </c>
      <c r="C520" s="23">
        <v>46084.418171296296</v>
      </c>
      <c r="D520" s="24" t="s">
        <v>3856</v>
      </c>
      <c r="E520" s="25">
        <v>2501715798</v>
      </c>
      <c r="F520" s="24" t="s">
        <v>3857</v>
      </c>
      <c r="G520" s="24" t="s">
        <v>3962</v>
      </c>
      <c r="H520" s="24" t="s">
        <v>15</v>
      </c>
      <c r="I520" s="25">
        <v>400923</v>
      </c>
      <c r="J520" s="24" t="s">
        <v>2478</v>
      </c>
      <c r="K520" s="25">
        <v>2409717589</v>
      </c>
      <c r="L520" s="26">
        <v>21</v>
      </c>
      <c r="M520" s="26">
        <v>21</v>
      </c>
      <c r="N520" s="25" t="s">
        <v>2479</v>
      </c>
      <c r="O520" s="27">
        <v>47899</v>
      </c>
      <c r="P520" s="27">
        <v>46074</v>
      </c>
      <c r="Q520" s="23">
        <v>46084.549884259257</v>
      </c>
    </row>
    <row r="521" s="2" customFormat="1" ht="25">
      <c r="A521" s="16" t="s">
        <v>15</v>
      </c>
      <c r="B521" s="16" t="s">
        <v>16</v>
      </c>
      <c r="C521" s="17">
        <v>46084.418171296296</v>
      </c>
      <c r="D521" s="18" t="s">
        <v>3856</v>
      </c>
      <c r="E521" s="19">
        <v>2501715798</v>
      </c>
      <c r="F521" s="18" t="s">
        <v>3857</v>
      </c>
      <c r="G521" s="18" t="s">
        <v>3962</v>
      </c>
      <c r="H521" s="18" t="s">
        <v>15</v>
      </c>
      <c r="I521" s="19">
        <v>400923</v>
      </c>
      <c r="J521" s="18" t="s">
        <v>2478</v>
      </c>
      <c r="K521" s="19">
        <v>2409717589</v>
      </c>
      <c r="L521" s="20">
        <v>24</v>
      </c>
      <c r="M521" s="20">
        <v>24</v>
      </c>
      <c r="N521" s="19" t="s">
        <v>2479</v>
      </c>
      <c r="O521" s="21">
        <v>47899</v>
      </c>
      <c r="P521" s="21">
        <v>46074</v>
      </c>
      <c r="Q521" s="17">
        <v>46084.549884259257</v>
      </c>
    </row>
    <row r="522" s="2" customFormat="1" ht="25">
      <c r="A522" s="22" t="s">
        <v>15</v>
      </c>
      <c r="B522" s="22" t="s">
        <v>16</v>
      </c>
      <c r="C522" s="23">
        <v>46084.418171296296</v>
      </c>
      <c r="D522" s="24" t="s">
        <v>3856</v>
      </c>
      <c r="E522" s="25">
        <v>2501715798</v>
      </c>
      <c r="F522" s="24" t="s">
        <v>3857</v>
      </c>
      <c r="G522" s="24" t="s">
        <v>3962</v>
      </c>
      <c r="H522" s="24" t="s">
        <v>15</v>
      </c>
      <c r="I522" s="25">
        <v>400923</v>
      </c>
      <c r="J522" s="24" t="s">
        <v>2478</v>
      </c>
      <c r="K522" s="25">
        <v>2409717589</v>
      </c>
      <c r="L522" s="26">
        <v>24</v>
      </c>
      <c r="M522" s="26">
        <v>24</v>
      </c>
      <c r="N522" s="25" t="s">
        <v>2479</v>
      </c>
      <c r="O522" s="27">
        <v>47899</v>
      </c>
      <c r="P522" s="27">
        <v>46074</v>
      </c>
      <c r="Q522" s="23">
        <v>46084.549884259257</v>
      </c>
    </row>
    <row r="523" s="2" customFormat="1" ht="25">
      <c r="A523" s="16" t="s">
        <v>15</v>
      </c>
      <c r="B523" s="16" t="s">
        <v>16</v>
      </c>
      <c r="C523" s="17">
        <v>46084.418171296296</v>
      </c>
      <c r="D523" s="18" t="s">
        <v>3856</v>
      </c>
      <c r="E523" s="19">
        <v>2501715798</v>
      </c>
      <c r="F523" s="18" t="s">
        <v>3857</v>
      </c>
      <c r="G523" s="18" t="s">
        <v>3962</v>
      </c>
      <c r="H523" s="18" t="s">
        <v>15</v>
      </c>
      <c r="I523" s="19">
        <v>400923</v>
      </c>
      <c r="J523" s="18" t="s">
        <v>2478</v>
      </c>
      <c r="K523" s="19">
        <v>2409717589</v>
      </c>
      <c r="L523" s="20">
        <v>24</v>
      </c>
      <c r="M523" s="20">
        <v>24</v>
      </c>
      <c r="N523" s="19" t="s">
        <v>2479</v>
      </c>
      <c r="O523" s="21">
        <v>47899</v>
      </c>
      <c r="P523" s="21">
        <v>46074</v>
      </c>
      <c r="Q523" s="17">
        <v>46084.549884259257</v>
      </c>
    </row>
    <row r="524" s="2" customFormat="1" ht="25">
      <c r="A524" s="22" t="s">
        <v>15</v>
      </c>
      <c r="B524" s="22" t="s">
        <v>16</v>
      </c>
      <c r="C524" s="23">
        <v>46084.418171296296</v>
      </c>
      <c r="D524" s="24" t="s">
        <v>3856</v>
      </c>
      <c r="E524" s="25">
        <v>2501715798</v>
      </c>
      <c r="F524" s="24" t="s">
        <v>3857</v>
      </c>
      <c r="G524" s="24" t="s">
        <v>3962</v>
      </c>
      <c r="H524" s="24" t="s">
        <v>15</v>
      </c>
      <c r="I524" s="25">
        <v>400923</v>
      </c>
      <c r="J524" s="24" t="s">
        <v>2478</v>
      </c>
      <c r="K524" s="25">
        <v>2409717589</v>
      </c>
      <c r="L524" s="26">
        <v>24</v>
      </c>
      <c r="M524" s="26">
        <v>24</v>
      </c>
      <c r="N524" s="25" t="s">
        <v>2479</v>
      </c>
      <c r="O524" s="27">
        <v>47899</v>
      </c>
      <c r="P524" s="27">
        <v>46074</v>
      </c>
      <c r="Q524" s="23">
        <v>46084.549884259257</v>
      </c>
    </row>
    <row r="525" s="2" customFormat="1" ht="25">
      <c r="A525" s="16" t="s">
        <v>15</v>
      </c>
      <c r="B525" s="16" t="s">
        <v>16</v>
      </c>
      <c r="C525" s="17">
        <v>46084.417974537035</v>
      </c>
      <c r="D525" s="18" t="s">
        <v>3856</v>
      </c>
      <c r="E525" s="19">
        <v>2501715798</v>
      </c>
      <c r="F525" s="18" t="s">
        <v>3857</v>
      </c>
      <c r="G525" s="18" t="s">
        <v>3962</v>
      </c>
      <c r="H525" s="18" t="s">
        <v>15</v>
      </c>
      <c r="I525" s="19">
        <v>400919</v>
      </c>
      <c r="J525" s="18" t="s">
        <v>422</v>
      </c>
      <c r="K525" s="19">
        <v>2409717589</v>
      </c>
      <c r="L525" s="20">
        <v>24</v>
      </c>
      <c r="M525" s="20">
        <v>24</v>
      </c>
      <c r="N525" s="19">
        <v>153000046</v>
      </c>
      <c r="O525" s="21">
        <v>47869</v>
      </c>
      <c r="P525" s="21">
        <v>46044</v>
      </c>
      <c r="Q525" s="17">
        <v>46084.549884259257</v>
      </c>
    </row>
    <row r="526" s="2" customFormat="1" ht="25">
      <c r="A526" s="22" t="s">
        <v>15</v>
      </c>
      <c r="B526" s="22" t="s">
        <v>16</v>
      </c>
      <c r="C526" s="23">
        <v>46084.417974537035</v>
      </c>
      <c r="D526" s="24" t="s">
        <v>3856</v>
      </c>
      <c r="E526" s="25">
        <v>2501715798</v>
      </c>
      <c r="F526" s="24" t="s">
        <v>3857</v>
      </c>
      <c r="G526" s="24" t="s">
        <v>3962</v>
      </c>
      <c r="H526" s="24" t="s">
        <v>15</v>
      </c>
      <c r="I526" s="25">
        <v>400919</v>
      </c>
      <c r="J526" s="24" t="s">
        <v>422</v>
      </c>
      <c r="K526" s="25">
        <v>2409717589</v>
      </c>
      <c r="L526" s="26">
        <v>24</v>
      </c>
      <c r="M526" s="26">
        <v>24</v>
      </c>
      <c r="N526" s="25">
        <v>153000046</v>
      </c>
      <c r="O526" s="27">
        <v>47869</v>
      </c>
      <c r="P526" s="27">
        <v>46044</v>
      </c>
      <c r="Q526" s="23">
        <v>46084.549884259257</v>
      </c>
    </row>
    <row r="527" s="2" customFormat="1" ht="25">
      <c r="A527" s="16" t="s">
        <v>15</v>
      </c>
      <c r="B527" s="16" t="s">
        <v>16</v>
      </c>
      <c r="C527" s="17">
        <v>46084.417974537035</v>
      </c>
      <c r="D527" s="18" t="s">
        <v>3856</v>
      </c>
      <c r="E527" s="19">
        <v>2501715798</v>
      </c>
      <c r="F527" s="18" t="s">
        <v>3857</v>
      </c>
      <c r="G527" s="18" t="s">
        <v>3962</v>
      </c>
      <c r="H527" s="18" t="s">
        <v>15</v>
      </c>
      <c r="I527" s="19">
        <v>400919</v>
      </c>
      <c r="J527" s="18" t="s">
        <v>422</v>
      </c>
      <c r="K527" s="19">
        <v>2409717589</v>
      </c>
      <c r="L527" s="20">
        <v>24</v>
      </c>
      <c r="M527" s="20">
        <v>24</v>
      </c>
      <c r="N527" s="19">
        <v>153000046</v>
      </c>
      <c r="O527" s="21">
        <v>47869</v>
      </c>
      <c r="P527" s="21">
        <v>46044</v>
      </c>
      <c r="Q527" s="17">
        <v>46084.549884259257</v>
      </c>
    </row>
    <row r="528" s="2" customFormat="1" ht="25">
      <c r="A528" s="22" t="s">
        <v>15</v>
      </c>
      <c r="B528" s="22" t="s">
        <v>16</v>
      </c>
      <c r="C528" s="23">
        <v>46084.417974537035</v>
      </c>
      <c r="D528" s="24" t="s">
        <v>3856</v>
      </c>
      <c r="E528" s="25">
        <v>2501715798</v>
      </c>
      <c r="F528" s="24" t="s">
        <v>3857</v>
      </c>
      <c r="G528" s="24" t="s">
        <v>3962</v>
      </c>
      <c r="H528" s="24" t="s">
        <v>15</v>
      </c>
      <c r="I528" s="25">
        <v>400919</v>
      </c>
      <c r="J528" s="24" t="s">
        <v>422</v>
      </c>
      <c r="K528" s="25">
        <v>2409717589</v>
      </c>
      <c r="L528" s="26">
        <v>23</v>
      </c>
      <c r="M528" s="26">
        <v>23</v>
      </c>
      <c r="N528" s="25">
        <v>153000046</v>
      </c>
      <c r="O528" s="27">
        <v>47869</v>
      </c>
      <c r="P528" s="27">
        <v>46044</v>
      </c>
      <c r="Q528" s="23">
        <v>46084.549884259257</v>
      </c>
    </row>
    <row r="529" s="2" customFormat="1" ht="25">
      <c r="A529" s="16" t="s">
        <v>15</v>
      </c>
      <c r="B529" s="16" t="s">
        <v>16</v>
      </c>
      <c r="C529" s="17">
        <v>46084.417974537035</v>
      </c>
      <c r="D529" s="18" t="s">
        <v>3856</v>
      </c>
      <c r="E529" s="19">
        <v>2501715798</v>
      </c>
      <c r="F529" s="18" t="s">
        <v>3857</v>
      </c>
      <c r="G529" s="18" t="s">
        <v>3962</v>
      </c>
      <c r="H529" s="18" t="s">
        <v>15</v>
      </c>
      <c r="I529" s="19">
        <v>400919</v>
      </c>
      <c r="J529" s="18" t="s">
        <v>422</v>
      </c>
      <c r="K529" s="19">
        <v>2409717589</v>
      </c>
      <c r="L529" s="20">
        <v>24</v>
      </c>
      <c r="M529" s="20">
        <v>24</v>
      </c>
      <c r="N529" s="19">
        <v>153000046</v>
      </c>
      <c r="O529" s="21">
        <v>47869</v>
      </c>
      <c r="P529" s="21">
        <v>46044</v>
      </c>
      <c r="Q529" s="17">
        <v>46084.549884259257</v>
      </c>
    </row>
    <row r="530" s="2" customFormat="1" ht="25">
      <c r="A530" s="22" t="s">
        <v>15</v>
      </c>
      <c r="B530" s="22" t="s">
        <v>16</v>
      </c>
      <c r="C530" s="23">
        <v>46084.417974537035</v>
      </c>
      <c r="D530" s="24" t="s">
        <v>3856</v>
      </c>
      <c r="E530" s="25">
        <v>2501715798</v>
      </c>
      <c r="F530" s="24" t="s">
        <v>3857</v>
      </c>
      <c r="G530" s="24" t="s">
        <v>3962</v>
      </c>
      <c r="H530" s="24" t="s">
        <v>15</v>
      </c>
      <c r="I530" s="25">
        <v>400919</v>
      </c>
      <c r="J530" s="24" t="s">
        <v>422</v>
      </c>
      <c r="K530" s="25">
        <v>2409717589</v>
      </c>
      <c r="L530" s="26">
        <v>24</v>
      </c>
      <c r="M530" s="26">
        <v>24</v>
      </c>
      <c r="N530" s="25">
        <v>153000046</v>
      </c>
      <c r="O530" s="27">
        <v>47869</v>
      </c>
      <c r="P530" s="27">
        <v>46044</v>
      </c>
      <c r="Q530" s="23">
        <v>46084.549884259257</v>
      </c>
    </row>
    <row r="531" s="2" customFormat="1" ht="50">
      <c r="A531" s="16" t="s">
        <v>15</v>
      </c>
      <c r="B531" s="16" t="s">
        <v>16</v>
      </c>
      <c r="C531" s="17">
        <v>46084.440925925926</v>
      </c>
      <c r="D531" s="18" t="s">
        <v>3856</v>
      </c>
      <c r="E531" s="19">
        <v>2501715775</v>
      </c>
      <c r="F531" s="18" t="s">
        <v>3857</v>
      </c>
      <c r="G531" s="18" t="s">
        <v>3903</v>
      </c>
      <c r="H531" s="18" t="s">
        <v>3904</v>
      </c>
      <c r="I531" s="19">
        <v>400396</v>
      </c>
      <c r="J531" s="18" t="s">
        <v>170</v>
      </c>
      <c r="K531" s="19">
        <v>2409717315</v>
      </c>
      <c r="L531" s="20">
        <v>52</v>
      </c>
      <c r="M531" s="20">
        <v>52</v>
      </c>
      <c r="N531" s="19" t="s">
        <v>2476</v>
      </c>
      <c r="O531" s="21">
        <v>47903</v>
      </c>
      <c r="P531" s="21">
        <v>46078</v>
      </c>
      <c r="Q531" s="17">
        <v>46084.549074074072</v>
      </c>
    </row>
    <row r="532" s="2" customFormat="1" ht="50">
      <c r="A532" s="22" t="s">
        <v>15</v>
      </c>
      <c r="B532" s="22" t="s">
        <v>16</v>
      </c>
      <c r="C532" s="23">
        <v>46084.440925925926</v>
      </c>
      <c r="D532" s="24" t="s">
        <v>3856</v>
      </c>
      <c r="E532" s="25">
        <v>2501715775</v>
      </c>
      <c r="F532" s="24" t="s">
        <v>3857</v>
      </c>
      <c r="G532" s="24" t="s">
        <v>3903</v>
      </c>
      <c r="H532" s="24" t="s">
        <v>3904</v>
      </c>
      <c r="I532" s="25">
        <v>400396</v>
      </c>
      <c r="J532" s="24" t="s">
        <v>170</v>
      </c>
      <c r="K532" s="25">
        <v>2409717315</v>
      </c>
      <c r="L532" s="26">
        <v>27</v>
      </c>
      <c r="M532" s="26">
        <v>27</v>
      </c>
      <c r="N532" s="25" t="s">
        <v>2490</v>
      </c>
      <c r="O532" s="27">
        <v>47903</v>
      </c>
      <c r="P532" s="27">
        <v>46078</v>
      </c>
      <c r="Q532" s="23">
        <v>46084.549074074072</v>
      </c>
    </row>
    <row r="533" s="2" customFormat="1" ht="50">
      <c r="A533" s="16" t="s">
        <v>15</v>
      </c>
      <c r="B533" s="16" t="s">
        <v>16</v>
      </c>
      <c r="C533" s="17">
        <v>46084.440925925926</v>
      </c>
      <c r="D533" s="18" t="s">
        <v>3856</v>
      </c>
      <c r="E533" s="19">
        <v>2501715775</v>
      </c>
      <c r="F533" s="18" t="s">
        <v>3857</v>
      </c>
      <c r="G533" s="18" t="s">
        <v>3903</v>
      </c>
      <c r="H533" s="18" t="s">
        <v>3904</v>
      </c>
      <c r="I533" s="19">
        <v>400396</v>
      </c>
      <c r="J533" s="18" t="s">
        <v>170</v>
      </c>
      <c r="K533" s="19">
        <v>2409717315</v>
      </c>
      <c r="L533" s="20">
        <v>25</v>
      </c>
      <c r="M533" s="20">
        <v>25</v>
      </c>
      <c r="N533" s="19" t="s">
        <v>2490</v>
      </c>
      <c r="O533" s="21">
        <v>47903</v>
      </c>
      <c r="P533" s="21">
        <v>46078</v>
      </c>
      <c r="Q533" s="17">
        <v>46084.549074074072</v>
      </c>
    </row>
    <row r="534" s="2" customFormat="1" ht="50">
      <c r="A534" s="22" t="s">
        <v>15</v>
      </c>
      <c r="B534" s="22" t="s">
        <v>16</v>
      </c>
      <c r="C534" s="23">
        <v>46084.440925925926</v>
      </c>
      <c r="D534" s="24" t="s">
        <v>3856</v>
      </c>
      <c r="E534" s="25">
        <v>2501715775</v>
      </c>
      <c r="F534" s="24" t="s">
        <v>3857</v>
      </c>
      <c r="G534" s="24" t="s">
        <v>3903</v>
      </c>
      <c r="H534" s="24" t="s">
        <v>3904</v>
      </c>
      <c r="I534" s="25">
        <v>400396</v>
      </c>
      <c r="J534" s="24" t="s">
        <v>170</v>
      </c>
      <c r="K534" s="25">
        <v>2409717315</v>
      </c>
      <c r="L534" s="26">
        <v>33</v>
      </c>
      <c r="M534" s="26">
        <v>33</v>
      </c>
      <c r="N534" s="25" t="s">
        <v>2476</v>
      </c>
      <c r="O534" s="27">
        <v>47903</v>
      </c>
      <c r="P534" s="27">
        <v>46078</v>
      </c>
      <c r="Q534" s="23">
        <v>46084.549074074072</v>
      </c>
    </row>
    <row r="535" s="2" customFormat="1" ht="37.5">
      <c r="A535" s="16" t="s">
        <v>15</v>
      </c>
      <c r="B535" s="16" t="s">
        <v>16</v>
      </c>
      <c r="C535" s="17">
        <v>46084.440925925926</v>
      </c>
      <c r="D535" s="18" t="s">
        <v>3856</v>
      </c>
      <c r="E535" s="19">
        <v>2501715792</v>
      </c>
      <c r="F535" s="18" t="s">
        <v>3857</v>
      </c>
      <c r="G535" s="18" t="s">
        <v>3875</v>
      </c>
      <c r="H535" s="18" t="s">
        <v>3964</v>
      </c>
      <c r="I535" s="19">
        <v>400411</v>
      </c>
      <c r="J535" s="18" t="s">
        <v>1222</v>
      </c>
      <c r="K535" s="19">
        <v>2409717588</v>
      </c>
      <c r="L535" s="20">
        <v>4</v>
      </c>
      <c r="M535" s="20">
        <v>4</v>
      </c>
      <c r="N535" s="19">
        <v>153000104</v>
      </c>
      <c r="O535" s="21">
        <v>47888</v>
      </c>
      <c r="P535" s="21">
        <v>46063</v>
      </c>
      <c r="Q535" s="17">
        <v>46084.547766203701</v>
      </c>
    </row>
    <row r="536" s="2" customFormat="1" ht="25">
      <c r="A536" s="22" t="s">
        <v>1402</v>
      </c>
      <c r="B536" s="22" t="s">
        <v>16</v>
      </c>
      <c r="C536" s="23">
        <v>46085.330983796295</v>
      </c>
      <c r="D536" s="24" t="s">
        <v>3856</v>
      </c>
      <c r="E536" s="25">
        <v>2403711048</v>
      </c>
      <c r="F536" s="24" t="s">
        <v>3857</v>
      </c>
      <c r="G536" s="24" t="s">
        <v>3965</v>
      </c>
      <c r="H536" s="24" t="s">
        <v>1402</v>
      </c>
      <c r="I536" s="25">
        <v>400912</v>
      </c>
      <c r="J536" s="24" t="s">
        <v>742</v>
      </c>
      <c r="K536" s="25">
        <v>2505702811</v>
      </c>
      <c r="L536" s="26">
        <v>1</v>
      </c>
      <c r="M536" s="26">
        <v>1</v>
      </c>
      <c r="N536" s="25">
        <v>400004142</v>
      </c>
      <c r="O536" s="27">
        <v>47890</v>
      </c>
      <c r="P536" s="27">
        <v>46065</v>
      </c>
      <c r="Q536" s="23">
        <v>46085.456909722219</v>
      </c>
    </row>
    <row r="537" s="2" customFormat="1" ht="37.5">
      <c r="A537" s="16" t="s">
        <v>1402</v>
      </c>
      <c r="B537" s="16" t="s">
        <v>16</v>
      </c>
      <c r="C537" s="17">
        <v>46085.330983796295</v>
      </c>
      <c r="D537" s="18" t="s">
        <v>3856</v>
      </c>
      <c r="E537" s="19">
        <v>2409717580</v>
      </c>
      <c r="F537" s="18" t="s">
        <v>3857</v>
      </c>
      <c r="G537" s="18" t="s">
        <v>3966</v>
      </c>
      <c r="H537" s="18" t="s">
        <v>3967</v>
      </c>
      <c r="I537" s="19">
        <v>400396</v>
      </c>
      <c r="J537" s="18" t="s">
        <v>170</v>
      </c>
      <c r="K537" s="19">
        <v>2501715818</v>
      </c>
      <c r="L537" s="20">
        <v>48</v>
      </c>
      <c r="M537" s="20">
        <v>48</v>
      </c>
      <c r="N537" s="19">
        <v>100010092</v>
      </c>
      <c r="O537" s="21">
        <v>47741</v>
      </c>
      <c r="P537" s="21">
        <v>45916</v>
      </c>
      <c r="Q537" s="17">
        <v>46085.470416666663</v>
      </c>
    </row>
    <row r="538" s="2" customFormat="1" ht="37.5">
      <c r="A538" s="22" t="s">
        <v>1402</v>
      </c>
      <c r="B538" s="22" t="s">
        <v>16</v>
      </c>
      <c r="C538" s="23">
        <v>46085.330983796295</v>
      </c>
      <c r="D538" s="24" t="s">
        <v>3856</v>
      </c>
      <c r="E538" s="25">
        <v>2409717580</v>
      </c>
      <c r="F538" s="24" t="s">
        <v>3857</v>
      </c>
      <c r="G538" s="24" t="s">
        <v>3966</v>
      </c>
      <c r="H538" s="24" t="s">
        <v>3967</v>
      </c>
      <c r="I538" s="25">
        <v>400396</v>
      </c>
      <c r="J538" s="24" t="s">
        <v>170</v>
      </c>
      <c r="K538" s="25">
        <v>2501715818</v>
      </c>
      <c r="L538" s="26">
        <v>2</v>
      </c>
      <c r="M538" s="26">
        <v>2</v>
      </c>
      <c r="N538" s="25">
        <v>100009256</v>
      </c>
      <c r="O538" s="27">
        <v>47666</v>
      </c>
      <c r="P538" s="27">
        <v>45841</v>
      </c>
      <c r="Q538" s="23">
        <v>46085.470416666663</v>
      </c>
    </row>
    <row r="539" s="2" customFormat="1" ht="37.5">
      <c r="A539" s="16" t="s">
        <v>1402</v>
      </c>
      <c r="B539" s="16" t="s">
        <v>16</v>
      </c>
      <c r="C539" s="17">
        <v>46085.330983796295</v>
      </c>
      <c r="D539" s="18" t="s">
        <v>3856</v>
      </c>
      <c r="E539" s="19">
        <v>2409717580</v>
      </c>
      <c r="F539" s="18" t="s">
        <v>3857</v>
      </c>
      <c r="G539" s="18" t="s">
        <v>3966</v>
      </c>
      <c r="H539" s="18" t="s">
        <v>3967</v>
      </c>
      <c r="I539" s="19">
        <v>400396</v>
      </c>
      <c r="J539" s="18" t="s">
        <v>170</v>
      </c>
      <c r="K539" s="19">
        <v>2501715818</v>
      </c>
      <c r="L539" s="20">
        <v>9</v>
      </c>
      <c r="M539" s="20">
        <v>9</v>
      </c>
      <c r="N539" s="19">
        <v>153000144</v>
      </c>
      <c r="O539" s="21">
        <v>47902</v>
      </c>
      <c r="P539" s="21">
        <v>46077</v>
      </c>
      <c r="Q539" s="17">
        <v>46085.470416666663</v>
      </c>
    </row>
    <row r="540" s="2" customFormat="1" ht="37.5">
      <c r="A540" s="22" t="s">
        <v>1402</v>
      </c>
      <c r="B540" s="22" t="s">
        <v>16</v>
      </c>
      <c r="C540" s="23">
        <v>46085.330983796295</v>
      </c>
      <c r="D540" s="24" t="s">
        <v>3856</v>
      </c>
      <c r="E540" s="25">
        <v>2409717580</v>
      </c>
      <c r="F540" s="24" t="s">
        <v>3857</v>
      </c>
      <c r="G540" s="24" t="s">
        <v>3966</v>
      </c>
      <c r="H540" s="24" t="s">
        <v>3967</v>
      </c>
      <c r="I540" s="25">
        <v>400396</v>
      </c>
      <c r="J540" s="24" t="s">
        <v>170</v>
      </c>
      <c r="K540" s="25">
        <v>2501715818</v>
      </c>
      <c r="L540" s="26">
        <v>22</v>
      </c>
      <c r="M540" s="26">
        <v>22</v>
      </c>
      <c r="N540" s="25">
        <v>153000144</v>
      </c>
      <c r="O540" s="27">
        <v>47902</v>
      </c>
      <c r="P540" s="27">
        <v>46077</v>
      </c>
      <c r="Q540" s="23">
        <v>46085.470416666663</v>
      </c>
    </row>
    <row r="541" s="2" customFormat="1" ht="25">
      <c r="A541" s="16" t="s">
        <v>1402</v>
      </c>
      <c r="B541" s="16" t="s">
        <v>16</v>
      </c>
      <c r="C541" s="17">
        <v>46085.330995370372</v>
      </c>
      <c r="D541" s="18" t="s">
        <v>3856</v>
      </c>
      <c r="E541" s="29" t="s">
        <v>3968</v>
      </c>
      <c r="F541" s="18" t="s">
        <v>3857</v>
      </c>
      <c r="G541" s="18" t="s">
        <v>3962</v>
      </c>
      <c r="H541" s="18" t="s">
        <v>15</v>
      </c>
      <c r="I541" s="19">
        <v>400396</v>
      </c>
      <c r="J541" s="18" t="s">
        <v>170</v>
      </c>
      <c r="K541" s="19">
        <v>2501715821</v>
      </c>
      <c r="L541" s="20">
        <v>21</v>
      </c>
      <c r="M541" s="20">
        <v>21</v>
      </c>
      <c r="N541" s="19">
        <v>153000144</v>
      </c>
      <c r="O541" s="21">
        <v>47902</v>
      </c>
      <c r="P541" s="21">
        <v>46077</v>
      </c>
      <c r="Q541" s="17">
        <v>46085.466863425921</v>
      </c>
    </row>
    <row r="542" s="2" customFormat="1" ht="25">
      <c r="A542" s="22" t="s">
        <v>1402</v>
      </c>
      <c r="B542" s="22" t="s">
        <v>16</v>
      </c>
      <c r="C542" s="23">
        <v>46085.330995370372</v>
      </c>
      <c r="D542" s="24" t="s">
        <v>3856</v>
      </c>
      <c r="E542" s="28" t="s">
        <v>3968</v>
      </c>
      <c r="F542" s="24" t="s">
        <v>3857</v>
      </c>
      <c r="G542" s="24" t="s">
        <v>3962</v>
      </c>
      <c r="H542" s="24" t="s">
        <v>15</v>
      </c>
      <c r="I542" s="25">
        <v>400396</v>
      </c>
      <c r="J542" s="24" t="s">
        <v>170</v>
      </c>
      <c r="K542" s="25">
        <v>2501715821</v>
      </c>
      <c r="L542" s="26">
        <v>52</v>
      </c>
      <c r="M542" s="26">
        <v>52</v>
      </c>
      <c r="N542" s="25">
        <v>1530000144</v>
      </c>
      <c r="O542" s="27">
        <v>47902</v>
      </c>
      <c r="P542" s="27">
        <v>46077</v>
      </c>
      <c r="Q542" s="23">
        <v>46085.466863425921</v>
      </c>
    </row>
    <row r="543" s="2" customFormat="1" ht="25">
      <c r="A543" s="16" t="s">
        <v>1402</v>
      </c>
      <c r="B543" s="16" t="s">
        <v>16</v>
      </c>
      <c r="C543" s="17">
        <v>46085.330995370372</v>
      </c>
      <c r="D543" s="18" t="s">
        <v>3856</v>
      </c>
      <c r="E543" s="29" t="s">
        <v>3968</v>
      </c>
      <c r="F543" s="18" t="s">
        <v>3857</v>
      </c>
      <c r="G543" s="18" t="s">
        <v>3962</v>
      </c>
      <c r="H543" s="18" t="s">
        <v>15</v>
      </c>
      <c r="I543" s="19">
        <v>400396</v>
      </c>
      <c r="J543" s="18" t="s">
        <v>170</v>
      </c>
      <c r="K543" s="19">
        <v>2501715821</v>
      </c>
      <c r="L543" s="20">
        <v>20</v>
      </c>
      <c r="M543" s="20">
        <v>20</v>
      </c>
      <c r="N543" s="19">
        <v>153000146</v>
      </c>
      <c r="O543" s="21">
        <v>47903</v>
      </c>
      <c r="P543" s="21">
        <v>46078</v>
      </c>
      <c r="Q543" s="17">
        <v>46085.466863425921</v>
      </c>
    </row>
    <row r="544" s="2" customFormat="1" ht="25">
      <c r="A544" s="22" t="s">
        <v>1402</v>
      </c>
      <c r="B544" s="22" t="s">
        <v>16</v>
      </c>
      <c r="C544" s="23">
        <v>46085.330995370372</v>
      </c>
      <c r="D544" s="24" t="s">
        <v>3856</v>
      </c>
      <c r="E544" s="28" t="s">
        <v>3968</v>
      </c>
      <c r="F544" s="24" t="s">
        <v>3857</v>
      </c>
      <c r="G544" s="24" t="s">
        <v>3962</v>
      </c>
      <c r="H544" s="24" t="s">
        <v>15</v>
      </c>
      <c r="I544" s="25">
        <v>400396</v>
      </c>
      <c r="J544" s="24" t="s">
        <v>170</v>
      </c>
      <c r="K544" s="25">
        <v>2501715821</v>
      </c>
      <c r="L544" s="26">
        <v>25</v>
      </c>
      <c r="M544" s="26">
        <v>25</v>
      </c>
      <c r="N544" s="25">
        <v>153000146</v>
      </c>
      <c r="O544" s="27">
        <v>47903</v>
      </c>
      <c r="P544" s="27">
        <v>46078</v>
      </c>
      <c r="Q544" s="23">
        <v>46085.466863425921</v>
      </c>
    </row>
    <row r="545" s="2" customFormat="1" ht="25">
      <c r="A545" s="16" t="s">
        <v>1402</v>
      </c>
      <c r="B545" s="16" t="s">
        <v>16</v>
      </c>
      <c r="C545" s="17">
        <v>46085.330995370372</v>
      </c>
      <c r="D545" s="18" t="s">
        <v>3856</v>
      </c>
      <c r="E545" s="29" t="s">
        <v>3968</v>
      </c>
      <c r="F545" s="18" t="s">
        <v>3857</v>
      </c>
      <c r="G545" s="18" t="s">
        <v>3962</v>
      </c>
      <c r="H545" s="18" t="s">
        <v>15</v>
      </c>
      <c r="I545" s="19">
        <v>400396</v>
      </c>
      <c r="J545" s="18" t="s">
        <v>170</v>
      </c>
      <c r="K545" s="19">
        <v>2501715821</v>
      </c>
      <c r="L545" s="20">
        <v>27</v>
      </c>
      <c r="M545" s="20">
        <v>27</v>
      </c>
      <c r="N545" s="19">
        <v>153000146</v>
      </c>
      <c r="O545" s="21">
        <v>47903</v>
      </c>
      <c r="P545" s="21">
        <v>46078</v>
      </c>
      <c r="Q545" s="17">
        <v>46085.466863425921</v>
      </c>
    </row>
    <row r="546" s="2" customFormat="1" ht="25">
      <c r="A546" s="22" t="s">
        <v>1402</v>
      </c>
      <c r="B546" s="22" t="s">
        <v>16</v>
      </c>
      <c r="C546" s="23">
        <v>46085.330995370372</v>
      </c>
      <c r="D546" s="24" t="s">
        <v>3856</v>
      </c>
      <c r="E546" s="28" t="s">
        <v>3968</v>
      </c>
      <c r="F546" s="24" t="s">
        <v>3857</v>
      </c>
      <c r="G546" s="24" t="s">
        <v>3962</v>
      </c>
      <c r="H546" s="24" t="s">
        <v>15</v>
      </c>
      <c r="I546" s="25">
        <v>400396</v>
      </c>
      <c r="J546" s="24" t="s">
        <v>170</v>
      </c>
      <c r="K546" s="25">
        <v>2501715821</v>
      </c>
      <c r="L546" s="26">
        <v>52</v>
      </c>
      <c r="M546" s="26">
        <v>52</v>
      </c>
      <c r="N546" s="25">
        <v>153000146</v>
      </c>
      <c r="O546" s="27">
        <v>47903</v>
      </c>
      <c r="P546" s="27">
        <v>46078</v>
      </c>
      <c r="Q546" s="23">
        <v>46085.466863425921</v>
      </c>
    </row>
    <row r="547" s="2" customFormat="1" ht="25">
      <c r="A547" s="16" t="s">
        <v>1402</v>
      </c>
      <c r="B547" s="16" t="s">
        <v>16</v>
      </c>
      <c r="C547" s="17">
        <v>46085.330995370372</v>
      </c>
      <c r="D547" s="18" t="s">
        <v>3856</v>
      </c>
      <c r="E547" s="29" t="s">
        <v>3968</v>
      </c>
      <c r="F547" s="18" t="s">
        <v>3857</v>
      </c>
      <c r="G547" s="18" t="s">
        <v>3962</v>
      </c>
      <c r="H547" s="18" t="s">
        <v>15</v>
      </c>
      <c r="I547" s="19">
        <v>400396</v>
      </c>
      <c r="J547" s="18" t="s">
        <v>170</v>
      </c>
      <c r="K547" s="19">
        <v>2501715821</v>
      </c>
      <c r="L547" s="20">
        <v>52</v>
      </c>
      <c r="M547" s="20">
        <v>52</v>
      </c>
      <c r="N547" s="19">
        <v>153000144</v>
      </c>
      <c r="O547" s="21">
        <v>47902</v>
      </c>
      <c r="P547" s="21">
        <v>46077</v>
      </c>
      <c r="Q547" s="17">
        <v>46085.466863425921</v>
      </c>
    </row>
    <row r="548" s="2" customFormat="1" ht="25">
      <c r="A548" s="22" t="s">
        <v>1402</v>
      </c>
      <c r="B548" s="22" t="s">
        <v>16</v>
      </c>
      <c r="C548" s="23">
        <v>46085.330995370372</v>
      </c>
      <c r="D548" s="24" t="s">
        <v>3856</v>
      </c>
      <c r="E548" s="28" t="s">
        <v>3968</v>
      </c>
      <c r="F548" s="24" t="s">
        <v>3857</v>
      </c>
      <c r="G548" s="24" t="s">
        <v>3962</v>
      </c>
      <c r="H548" s="24" t="s">
        <v>15</v>
      </c>
      <c r="I548" s="25">
        <v>400396</v>
      </c>
      <c r="J548" s="24" t="s">
        <v>170</v>
      </c>
      <c r="K548" s="25">
        <v>2501715821</v>
      </c>
      <c r="L548" s="26">
        <v>52</v>
      </c>
      <c r="M548" s="26">
        <v>52</v>
      </c>
      <c r="N548" s="25">
        <v>153000144</v>
      </c>
      <c r="O548" s="27">
        <v>47902</v>
      </c>
      <c r="P548" s="27">
        <v>46077</v>
      </c>
      <c r="Q548" s="23">
        <v>46085.466863425921</v>
      </c>
    </row>
    <row r="549" s="2" customFormat="1" ht="25">
      <c r="A549" s="16" t="s">
        <v>1402</v>
      </c>
      <c r="B549" s="16" t="s">
        <v>16</v>
      </c>
      <c r="C549" s="17">
        <v>46085.330995370372</v>
      </c>
      <c r="D549" s="18" t="s">
        <v>3856</v>
      </c>
      <c r="E549" s="29" t="s">
        <v>3968</v>
      </c>
      <c r="F549" s="18" t="s">
        <v>3857</v>
      </c>
      <c r="G549" s="18" t="s">
        <v>3962</v>
      </c>
      <c r="H549" s="18" t="s">
        <v>15</v>
      </c>
      <c r="I549" s="19">
        <v>400396</v>
      </c>
      <c r="J549" s="18" t="s">
        <v>170</v>
      </c>
      <c r="K549" s="19">
        <v>2501715821</v>
      </c>
      <c r="L549" s="20">
        <v>52</v>
      </c>
      <c r="M549" s="20">
        <v>52</v>
      </c>
      <c r="N549" s="19">
        <v>153000144</v>
      </c>
      <c r="O549" s="21">
        <v>47902</v>
      </c>
      <c r="P549" s="21">
        <v>46077</v>
      </c>
      <c r="Q549" s="17">
        <v>46085.466863425921</v>
      </c>
    </row>
    <row r="550" s="2" customFormat="1" ht="25">
      <c r="A550" s="22" t="s">
        <v>1402</v>
      </c>
      <c r="B550" s="22" t="s">
        <v>16</v>
      </c>
      <c r="C550" s="23">
        <v>46085.330995370372</v>
      </c>
      <c r="D550" s="24" t="s">
        <v>3856</v>
      </c>
      <c r="E550" s="28" t="s">
        <v>3968</v>
      </c>
      <c r="F550" s="24" t="s">
        <v>3857</v>
      </c>
      <c r="G550" s="24" t="s">
        <v>3962</v>
      </c>
      <c r="H550" s="24" t="s">
        <v>15</v>
      </c>
      <c r="I550" s="25">
        <v>400396</v>
      </c>
      <c r="J550" s="24" t="s">
        <v>170</v>
      </c>
      <c r="K550" s="25">
        <v>2501715821</v>
      </c>
      <c r="L550" s="26">
        <v>52</v>
      </c>
      <c r="M550" s="26">
        <v>52</v>
      </c>
      <c r="N550" s="25">
        <v>153000144</v>
      </c>
      <c r="O550" s="27">
        <v>47902</v>
      </c>
      <c r="P550" s="27">
        <v>46077</v>
      </c>
      <c r="Q550" s="23">
        <v>46085.466863425921</v>
      </c>
    </row>
    <row r="551" s="2" customFormat="1" ht="25">
      <c r="A551" s="16" t="s">
        <v>1402</v>
      </c>
      <c r="B551" s="16" t="s">
        <v>16</v>
      </c>
      <c r="C551" s="17">
        <v>46085.330995370372</v>
      </c>
      <c r="D551" s="18" t="s">
        <v>3856</v>
      </c>
      <c r="E551" s="19">
        <v>2409717595</v>
      </c>
      <c r="F551" s="18" t="s">
        <v>3857</v>
      </c>
      <c r="G551" s="18" t="s">
        <v>3929</v>
      </c>
      <c r="H551" s="18" t="s">
        <v>3969</v>
      </c>
      <c r="I551" s="19">
        <v>400390</v>
      </c>
      <c r="J551" s="18" t="s">
        <v>1995</v>
      </c>
      <c r="K551" s="19">
        <v>2501715803</v>
      </c>
      <c r="L551" s="20">
        <v>32</v>
      </c>
      <c r="M551" s="20">
        <v>32</v>
      </c>
      <c r="N551" s="19">
        <v>153000126</v>
      </c>
      <c r="O551" s="21">
        <v>47896</v>
      </c>
      <c r="P551" s="21">
        <v>46071</v>
      </c>
      <c r="Q551" s="17">
        <v>46085.475555555553</v>
      </c>
    </row>
    <row r="552" s="2" customFormat="1" ht="25">
      <c r="A552" s="22" t="s">
        <v>1402</v>
      </c>
      <c r="B552" s="22" t="s">
        <v>16</v>
      </c>
      <c r="C552" s="23">
        <v>46085.330995370372</v>
      </c>
      <c r="D552" s="24" t="s">
        <v>3856</v>
      </c>
      <c r="E552" s="25">
        <v>2409717595</v>
      </c>
      <c r="F552" s="24" t="s">
        <v>3857</v>
      </c>
      <c r="G552" s="24" t="s">
        <v>3929</v>
      </c>
      <c r="H552" s="24" t="s">
        <v>3969</v>
      </c>
      <c r="I552" s="25">
        <v>400390</v>
      </c>
      <c r="J552" s="24" t="s">
        <v>1995</v>
      </c>
      <c r="K552" s="25">
        <v>2501715803</v>
      </c>
      <c r="L552" s="26">
        <v>20</v>
      </c>
      <c r="M552" s="26">
        <v>20</v>
      </c>
      <c r="N552" s="25">
        <v>153000126</v>
      </c>
      <c r="O552" s="27">
        <v>47896</v>
      </c>
      <c r="P552" s="27">
        <v>46071</v>
      </c>
      <c r="Q552" s="23">
        <v>46085.475555555553</v>
      </c>
    </row>
    <row r="553" s="2" customFormat="1" ht="37.5">
      <c r="A553" s="16" t="s">
        <v>1402</v>
      </c>
      <c r="B553" s="16" t="s">
        <v>16</v>
      </c>
      <c r="C553" s="17">
        <v>46085.330995370372</v>
      </c>
      <c r="D553" s="18" t="s">
        <v>3856</v>
      </c>
      <c r="E553" s="19">
        <v>2409717603</v>
      </c>
      <c r="F553" s="18" t="s">
        <v>3857</v>
      </c>
      <c r="G553" s="18" t="s">
        <v>3926</v>
      </c>
      <c r="H553" s="18" t="s">
        <v>3970</v>
      </c>
      <c r="I553" s="19">
        <v>400630</v>
      </c>
      <c r="J553" s="18" t="s">
        <v>774</v>
      </c>
      <c r="K553" s="19">
        <v>2501715826</v>
      </c>
      <c r="L553" s="20">
        <v>4</v>
      </c>
      <c r="M553" s="20">
        <v>4</v>
      </c>
      <c r="N553" s="19">
        <v>153000083</v>
      </c>
      <c r="O553" s="21">
        <v>47885</v>
      </c>
      <c r="P553" s="21">
        <v>46060</v>
      </c>
      <c r="Q553" s="17">
        <v>46085.473148148143</v>
      </c>
    </row>
    <row r="554" s="2" customFormat="1" ht="37.5">
      <c r="A554" s="22" t="s">
        <v>1402</v>
      </c>
      <c r="B554" s="22" t="s">
        <v>16</v>
      </c>
      <c r="C554" s="23">
        <v>46085.330995370372</v>
      </c>
      <c r="D554" s="24" t="s">
        <v>3856</v>
      </c>
      <c r="E554" s="25">
        <v>2409717603</v>
      </c>
      <c r="F554" s="24" t="s">
        <v>3857</v>
      </c>
      <c r="G554" s="24" t="s">
        <v>3926</v>
      </c>
      <c r="H554" s="24" t="s">
        <v>3970</v>
      </c>
      <c r="I554" s="25">
        <v>400411</v>
      </c>
      <c r="J554" s="24" t="s">
        <v>1222</v>
      </c>
      <c r="K554" s="25">
        <v>2501715826</v>
      </c>
      <c r="L554" s="26">
        <v>4</v>
      </c>
      <c r="M554" s="26">
        <v>4</v>
      </c>
      <c r="N554" s="25">
        <v>153000011</v>
      </c>
      <c r="O554" s="27">
        <v>47858</v>
      </c>
      <c r="P554" s="27">
        <v>46033</v>
      </c>
      <c r="Q554" s="23">
        <v>46085.473148148143</v>
      </c>
    </row>
    <row r="555" s="2" customFormat="1" ht="37.5">
      <c r="A555" s="16" t="s">
        <v>1402</v>
      </c>
      <c r="B555" s="16" t="s">
        <v>16</v>
      </c>
      <c r="C555" s="17">
        <v>46085.330995370372</v>
      </c>
      <c r="D555" s="18" t="s">
        <v>3856</v>
      </c>
      <c r="E555" s="19">
        <v>2409717603</v>
      </c>
      <c r="F555" s="18" t="s">
        <v>3857</v>
      </c>
      <c r="G555" s="18" t="s">
        <v>3926</v>
      </c>
      <c r="H555" s="18" t="s">
        <v>3970</v>
      </c>
      <c r="I555" s="19">
        <v>400630</v>
      </c>
      <c r="J555" s="18" t="s">
        <v>774</v>
      </c>
      <c r="K555" s="19">
        <v>2501715826</v>
      </c>
      <c r="L555" s="20">
        <v>4</v>
      </c>
      <c r="M555" s="20">
        <v>4</v>
      </c>
      <c r="N555" s="19">
        <v>153000083</v>
      </c>
      <c r="O555" s="21">
        <v>47885</v>
      </c>
      <c r="P555" s="21">
        <v>46060</v>
      </c>
      <c r="Q555" s="17">
        <v>46085.473148148143</v>
      </c>
    </row>
    <row r="556" s="2" customFormat="1" ht="37.5">
      <c r="A556" s="22" t="s">
        <v>1402</v>
      </c>
      <c r="B556" s="22" t="s">
        <v>16</v>
      </c>
      <c r="C556" s="23">
        <v>46085.330995370372</v>
      </c>
      <c r="D556" s="24" t="s">
        <v>3856</v>
      </c>
      <c r="E556" s="25">
        <v>2409717603</v>
      </c>
      <c r="F556" s="24" t="s">
        <v>3857</v>
      </c>
      <c r="G556" s="24" t="s">
        <v>3926</v>
      </c>
      <c r="H556" s="24" t="s">
        <v>3970</v>
      </c>
      <c r="I556" s="25">
        <v>400630</v>
      </c>
      <c r="J556" s="24" t="s">
        <v>774</v>
      </c>
      <c r="K556" s="25">
        <v>2501715826</v>
      </c>
      <c r="L556" s="26">
        <v>2</v>
      </c>
      <c r="M556" s="26">
        <v>2</v>
      </c>
      <c r="N556" s="25">
        <v>153000083</v>
      </c>
      <c r="O556" s="27">
        <v>47885</v>
      </c>
      <c r="P556" s="27">
        <v>46060</v>
      </c>
      <c r="Q556" s="23">
        <v>46085.473148148143</v>
      </c>
    </row>
    <row r="557" s="2" customFormat="1" ht="37.5">
      <c r="A557" s="16" t="s">
        <v>1402</v>
      </c>
      <c r="B557" s="16" t="s">
        <v>16</v>
      </c>
      <c r="C557" s="17">
        <v>46085.330995370372</v>
      </c>
      <c r="D557" s="18" t="s">
        <v>3856</v>
      </c>
      <c r="E557" s="19">
        <v>2409717603</v>
      </c>
      <c r="F557" s="18" t="s">
        <v>3857</v>
      </c>
      <c r="G557" s="18" t="s">
        <v>3926</v>
      </c>
      <c r="H557" s="18" t="s">
        <v>3970</v>
      </c>
      <c r="I557" s="19">
        <v>400630</v>
      </c>
      <c r="J557" s="18" t="s">
        <v>774</v>
      </c>
      <c r="K557" s="19">
        <v>2501715826</v>
      </c>
      <c r="L557" s="20">
        <v>2</v>
      </c>
      <c r="M557" s="20">
        <v>2</v>
      </c>
      <c r="N557" s="19">
        <v>153000083</v>
      </c>
      <c r="O557" s="21">
        <v>47885</v>
      </c>
      <c r="P557" s="21">
        <v>46060</v>
      </c>
      <c r="Q557" s="17">
        <v>46085.473148148143</v>
      </c>
    </row>
    <row r="558" s="2" customFormat="1" ht="37.5">
      <c r="A558" s="22" t="s">
        <v>1402</v>
      </c>
      <c r="B558" s="22" t="s">
        <v>16</v>
      </c>
      <c r="C558" s="23">
        <v>46085.330995370372</v>
      </c>
      <c r="D558" s="24" t="s">
        <v>3856</v>
      </c>
      <c r="E558" s="25">
        <v>2409717603</v>
      </c>
      <c r="F558" s="24" t="s">
        <v>3857</v>
      </c>
      <c r="G558" s="24" t="s">
        <v>3926</v>
      </c>
      <c r="H558" s="24" t="s">
        <v>3970</v>
      </c>
      <c r="I558" s="25">
        <v>400630</v>
      </c>
      <c r="J558" s="24" t="s">
        <v>774</v>
      </c>
      <c r="K558" s="25">
        <v>2501715826</v>
      </c>
      <c r="L558" s="26">
        <v>4</v>
      </c>
      <c r="M558" s="26">
        <v>4</v>
      </c>
      <c r="N558" s="25">
        <v>153000083</v>
      </c>
      <c r="O558" s="27">
        <v>47885</v>
      </c>
      <c r="P558" s="27">
        <v>46060</v>
      </c>
      <c r="Q558" s="23">
        <v>46085.473148148143</v>
      </c>
    </row>
    <row r="559" s="2" customFormat="1" ht="37.5">
      <c r="A559" s="16" t="s">
        <v>1402</v>
      </c>
      <c r="B559" s="16" t="s">
        <v>16</v>
      </c>
      <c r="C559" s="17">
        <v>46085.331006944441</v>
      </c>
      <c r="D559" s="18" t="s">
        <v>3856</v>
      </c>
      <c r="E559" s="19">
        <v>2409717606</v>
      </c>
      <c r="F559" s="18" t="s">
        <v>3857</v>
      </c>
      <c r="G559" s="18" t="s">
        <v>3929</v>
      </c>
      <c r="H559" s="18" t="s">
        <v>3971</v>
      </c>
      <c r="I559" s="19">
        <v>400390</v>
      </c>
      <c r="J559" s="18" t="s">
        <v>1995</v>
      </c>
      <c r="K559" s="19">
        <v>2501715828</v>
      </c>
      <c r="L559" s="20">
        <v>20</v>
      </c>
      <c r="M559" s="20">
        <v>20</v>
      </c>
      <c r="N559" s="19">
        <v>153000126</v>
      </c>
      <c r="O559" s="21">
        <v>47896</v>
      </c>
      <c r="P559" s="21">
        <v>46071</v>
      </c>
      <c r="Q559" s="17">
        <v>46085.459965277776</v>
      </c>
    </row>
    <row r="560" s="2" customFormat="1" ht="37.5">
      <c r="A560" s="22" t="s">
        <v>1402</v>
      </c>
      <c r="B560" s="22" t="s">
        <v>16</v>
      </c>
      <c r="C560" s="23">
        <v>46085.331006944441</v>
      </c>
      <c r="D560" s="24" t="s">
        <v>3856</v>
      </c>
      <c r="E560" s="25">
        <v>2409717606</v>
      </c>
      <c r="F560" s="24" t="s">
        <v>3857</v>
      </c>
      <c r="G560" s="24" t="s">
        <v>3929</v>
      </c>
      <c r="H560" s="24" t="s">
        <v>3971</v>
      </c>
      <c r="I560" s="25">
        <v>400396</v>
      </c>
      <c r="J560" s="24" t="s">
        <v>170</v>
      </c>
      <c r="K560" s="25">
        <v>2501715828</v>
      </c>
      <c r="L560" s="26">
        <v>16</v>
      </c>
      <c r="M560" s="26">
        <v>16</v>
      </c>
      <c r="N560" s="25">
        <v>153000146</v>
      </c>
      <c r="O560" s="27">
        <v>47903</v>
      </c>
      <c r="P560" s="27">
        <v>46078</v>
      </c>
      <c r="Q560" s="23">
        <v>46085.459965277776</v>
      </c>
    </row>
    <row r="561" s="2" customFormat="1" ht="37.5">
      <c r="A561" s="16" t="s">
        <v>1402</v>
      </c>
      <c r="B561" s="16" t="s">
        <v>16</v>
      </c>
      <c r="C561" s="17">
        <v>46085.331006944441</v>
      </c>
      <c r="D561" s="18" t="s">
        <v>3856</v>
      </c>
      <c r="E561" s="19">
        <v>2409717606</v>
      </c>
      <c r="F561" s="18" t="s">
        <v>3857</v>
      </c>
      <c r="G561" s="18" t="s">
        <v>3929</v>
      </c>
      <c r="H561" s="18" t="s">
        <v>3971</v>
      </c>
      <c r="I561" s="19">
        <v>400396</v>
      </c>
      <c r="J561" s="18" t="s">
        <v>170</v>
      </c>
      <c r="K561" s="19">
        <v>2501715828</v>
      </c>
      <c r="L561" s="20">
        <v>52</v>
      </c>
      <c r="M561" s="20">
        <v>52</v>
      </c>
      <c r="N561" s="19">
        <v>153000146</v>
      </c>
      <c r="O561" s="21">
        <v>47903</v>
      </c>
      <c r="P561" s="21">
        <v>46078</v>
      </c>
      <c r="Q561" s="17">
        <v>46085.459965277776</v>
      </c>
    </row>
    <row r="562" s="2" customFormat="1" ht="37.5">
      <c r="A562" s="22" t="s">
        <v>1402</v>
      </c>
      <c r="B562" s="22" t="s">
        <v>16</v>
      </c>
      <c r="C562" s="23">
        <v>46085.331006944441</v>
      </c>
      <c r="D562" s="24" t="s">
        <v>3856</v>
      </c>
      <c r="E562" s="25">
        <v>2409717606</v>
      </c>
      <c r="F562" s="24" t="s">
        <v>3857</v>
      </c>
      <c r="G562" s="24" t="s">
        <v>3929</v>
      </c>
      <c r="H562" s="24" t="s">
        <v>3971</v>
      </c>
      <c r="I562" s="25">
        <v>400396</v>
      </c>
      <c r="J562" s="24" t="s">
        <v>170</v>
      </c>
      <c r="K562" s="25">
        <v>2501715828</v>
      </c>
      <c r="L562" s="26">
        <v>32</v>
      </c>
      <c r="M562" s="26">
        <v>32</v>
      </c>
      <c r="N562" s="25">
        <v>153000146</v>
      </c>
      <c r="O562" s="27">
        <v>47903</v>
      </c>
      <c r="P562" s="27">
        <v>46078</v>
      </c>
      <c r="Q562" s="23">
        <v>46085.459965277776</v>
      </c>
    </row>
    <row r="563" s="2" customFormat="1">
      <c r="A563" s="16" t="s">
        <v>1402</v>
      </c>
      <c r="B563" s="16" t="s">
        <v>16</v>
      </c>
      <c r="C563" s="17">
        <v>46085.331006944441</v>
      </c>
      <c r="D563" s="18" t="s">
        <v>3856</v>
      </c>
      <c r="E563" s="19">
        <v>2409717608</v>
      </c>
      <c r="F563" s="18" t="s">
        <v>3857</v>
      </c>
      <c r="G563" s="18" t="s">
        <v>3929</v>
      </c>
      <c r="H563" s="18" t="s">
        <v>3972</v>
      </c>
      <c r="I563" s="19">
        <v>400441</v>
      </c>
      <c r="J563" s="18" t="s">
        <v>82</v>
      </c>
      <c r="K563" s="19">
        <v>2501715831</v>
      </c>
      <c r="L563" s="20">
        <v>1</v>
      </c>
      <c r="M563" s="20">
        <v>1</v>
      </c>
      <c r="N563" s="19">
        <v>153000082</v>
      </c>
      <c r="O563" s="21">
        <v>47883</v>
      </c>
      <c r="P563" s="21">
        <v>46058</v>
      </c>
      <c r="Q563" s="17">
        <v>46085.426226851851</v>
      </c>
    </row>
    <row r="564" s="2" customFormat="1">
      <c r="A564" s="22" t="s">
        <v>1402</v>
      </c>
      <c r="B564" s="22" t="s">
        <v>16</v>
      </c>
      <c r="C564" s="23">
        <v>46085.331006944441</v>
      </c>
      <c r="D564" s="24" t="s">
        <v>3856</v>
      </c>
      <c r="E564" s="25">
        <v>2409717608</v>
      </c>
      <c r="F564" s="24" t="s">
        <v>3857</v>
      </c>
      <c r="G564" s="24" t="s">
        <v>3929</v>
      </c>
      <c r="H564" s="24" t="s">
        <v>3972</v>
      </c>
      <c r="I564" s="25">
        <v>400441</v>
      </c>
      <c r="J564" s="24" t="s">
        <v>82</v>
      </c>
      <c r="K564" s="25">
        <v>2501715831</v>
      </c>
      <c r="L564" s="26">
        <v>4</v>
      </c>
      <c r="M564" s="26">
        <v>4</v>
      </c>
      <c r="N564" s="25">
        <v>153000082</v>
      </c>
      <c r="O564" s="27">
        <v>47883</v>
      </c>
      <c r="P564" s="27">
        <v>46058</v>
      </c>
      <c r="Q564" s="23">
        <v>46085.426226851851</v>
      </c>
    </row>
    <row r="565" s="2" customFormat="1">
      <c r="A565" s="16" t="s">
        <v>1402</v>
      </c>
      <c r="B565" s="16" t="s">
        <v>16</v>
      </c>
      <c r="C565" s="17">
        <v>46085.331006944441</v>
      </c>
      <c r="D565" s="18" t="s">
        <v>3856</v>
      </c>
      <c r="E565" s="19">
        <v>2409717611</v>
      </c>
      <c r="F565" s="18" t="s">
        <v>3857</v>
      </c>
      <c r="G565" s="18" t="s">
        <v>3929</v>
      </c>
      <c r="H565" s="18" t="s">
        <v>3973</v>
      </c>
      <c r="I565" s="19">
        <v>400912</v>
      </c>
      <c r="J565" s="18" t="s">
        <v>742</v>
      </c>
      <c r="K565" s="19">
        <v>2501715835</v>
      </c>
      <c r="L565" s="20">
        <v>1</v>
      </c>
      <c r="M565" s="20">
        <v>1</v>
      </c>
      <c r="N565" s="19">
        <v>400004142</v>
      </c>
      <c r="O565" s="21">
        <v>47890</v>
      </c>
      <c r="P565" s="21">
        <v>46065</v>
      </c>
      <c r="Q565" s="17">
        <v>46085.463576388887</v>
      </c>
    </row>
    <row r="566" s="2" customFormat="1">
      <c r="A566" s="22" t="s">
        <v>1402</v>
      </c>
      <c r="B566" s="22" t="s">
        <v>16</v>
      </c>
      <c r="C566" s="23">
        <v>46085.331006944441</v>
      </c>
      <c r="D566" s="24" t="s">
        <v>3856</v>
      </c>
      <c r="E566" s="25">
        <v>2409717618</v>
      </c>
      <c r="F566" s="24" t="s">
        <v>3857</v>
      </c>
      <c r="G566" s="24" t="s">
        <v>3974</v>
      </c>
      <c r="H566" s="24" t="s">
        <v>1402</v>
      </c>
      <c r="I566" s="25">
        <v>400441</v>
      </c>
      <c r="J566" s="24" t="s">
        <v>82</v>
      </c>
      <c r="K566" s="25">
        <v>2501715839</v>
      </c>
      <c r="L566" s="26">
        <v>4</v>
      </c>
      <c r="M566" s="26">
        <v>4</v>
      </c>
      <c r="N566" s="25">
        <v>153000082</v>
      </c>
      <c r="O566" s="27">
        <v>47883</v>
      </c>
      <c r="P566" s="27">
        <v>46058</v>
      </c>
      <c r="Q566" s="23">
        <v>46085.407546296294</v>
      </c>
    </row>
    <row r="567" s="2" customFormat="1" ht="25">
      <c r="A567" s="16" t="s">
        <v>1402</v>
      </c>
      <c r="B567" s="16" t="s">
        <v>16</v>
      </c>
      <c r="C567" s="17">
        <v>46085.331018518518</v>
      </c>
      <c r="D567" s="18" t="s">
        <v>3856</v>
      </c>
      <c r="E567" s="19">
        <v>2409717623</v>
      </c>
      <c r="F567" s="18" t="s">
        <v>3857</v>
      </c>
      <c r="G567" s="18" t="s">
        <v>3865</v>
      </c>
      <c r="H567" s="18" t="s">
        <v>1402</v>
      </c>
      <c r="I567" s="19">
        <v>400390</v>
      </c>
      <c r="J567" s="18" t="s">
        <v>1995</v>
      </c>
      <c r="K567" s="19">
        <v>2501715842</v>
      </c>
      <c r="L567" s="20">
        <v>9</v>
      </c>
      <c r="M567" s="20">
        <v>9</v>
      </c>
      <c r="N567" s="19">
        <v>153000126</v>
      </c>
      <c r="O567" s="21">
        <v>47896</v>
      </c>
      <c r="P567" s="21">
        <v>46071</v>
      </c>
      <c r="Q567" s="17">
        <v>46085.430613425924</v>
      </c>
    </row>
    <row r="568" s="2" customFormat="1" ht="25">
      <c r="A568" s="22" t="s">
        <v>1402</v>
      </c>
      <c r="B568" s="22" t="s">
        <v>16</v>
      </c>
      <c r="C568" s="23">
        <v>46085.331018518518</v>
      </c>
      <c r="D568" s="24" t="s">
        <v>3856</v>
      </c>
      <c r="E568" s="25">
        <v>2409717623</v>
      </c>
      <c r="F568" s="24" t="s">
        <v>3857</v>
      </c>
      <c r="G568" s="24" t="s">
        <v>3865</v>
      </c>
      <c r="H568" s="24" t="s">
        <v>1402</v>
      </c>
      <c r="I568" s="25">
        <v>400396</v>
      </c>
      <c r="J568" s="24" t="s">
        <v>170</v>
      </c>
      <c r="K568" s="25">
        <v>2501715842</v>
      </c>
      <c r="L568" s="26">
        <v>43</v>
      </c>
      <c r="M568" s="26">
        <v>43</v>
      </c>
      <c r="N568" s="25">
        <v>153000146</v>
      </c>
      <c r="O568" s="27">
        <v>47903</v>
      </c>
      <c r="P568" s="27">
        <v>46078</v>
      </c>
      <c r="Q568" s="23">
        <v>46085.430613425924</v>
      </c>
    </row>
    <row r="569" s="2" customFormat="1" ht="25">
      <c r="A569" s="16" t="s">
        <v>1402</v>
      </c>
      <c r="B569" s="16" t="s">
        <v>16</v>
      </c>
      <c r="C569" s="17">
        <v>46085.331018518518</v>
      </c>
      <c r="D569" s="18" t="s">
        <v>3856</v>
      </c>
      <c r="E569" s="19">
        <v>2409717623</v>
      </c>
      <c r="F569" s="18" t="s">
        <v>3857</v>
      </c>
      <c r="G569" s="18" t="s">
        <v>3865</v>
      </c>
      <c r="H569" s="18" t="s">
        <v>1402</v>
      </c>
      <c r="I569" s="19">
        <v>400396</v>
      </c>
      <c r="J569" s="18" t="s">
        <v>170</v>
      </c>
      <c r="K569" s="19">
        <v>2501715842</v>
      </c>
      <c r="L569" s="20">
        <v>52</v>
      </c>
      <c r="M569" s="20">
        <v>52</v>
      </c>
      <c r="N569" s="19">
        <v>153000146</v>
      </c>
      <c r="O569" s="21">
        <v>47903</v>
      </c>
      <c r="P569" s="21">
        <v>46078</v>
      </c>
      <c r="Q569" s="17">
        <v>46085.430613425924</v>
      </c>
    </row>
    <row r="570" s="2" customFormat="1" ht="25">
      <c r="A570" s="22" t="s">
        <v>1402</v>
      </c>
      <c r="B570" s="22" t="s">
        <v>16</v>
      </c>
      <c r="C570" s="23">
        <v>46085.331018518518</v>
      </c>
      <c r="D570" s="24" t="s">
        <v>3856</v>
      </c>
      <c r="E570" s="25">
        <v>2409717623</v>
      </c>
      <c r="F570" s="24" t="s">
        <v>3857</v>
      </c>
      <c r="G570" s="24" t="s">
        <v>3865</v>
      </c>
      <c r="H570" s="24" t="s">
        <v>1402</v>
      </c>
      <c r="I570" s="25">
        <v>400396</v>
      </c>
      <c r="J570" s="24" t="s">
        <v>170</v>
      </c>
      <c r="K570" s="25">
        <v>2501715842</v>
      </c>
      <c r="L570" s="26">
        <v>36</v>
      </c>
      <c r="M570" s="26">
        <v>36</v>
      </c>
      <c r="N570" s="25">
        <v>153000146</v>
      </c>
      <c r="O570" s="27">
        <v>47903</v>
      </c>
      <c r="P570" s="27">
        <v>46078</v>
      </c>
      <c r="Q570" s="23">
        <v>46085.430613425924</v>
      </c>
    </row>
    <row r="571" s="2" customFormat="1" ht="25">
      <c r="A571" s="16" t="s">
        <v>1402</v>
      </c>
      <c r="B571" s="16" t="s">
        <v>16</v>
      </c>
      <c r="C571" s="17">
        <v>46085.331018518518</v>
      </c>
      <c r="D571" s="18" t="s">
        <v>3856</v>
      </c>
      <c r="E571" s="19">
        <v>2409717623</v>
      </c>
      <c r="F571" s="18" t="s">
        <v>3857</v>
      </c>
      <c r="G571" s="18" t="s">
        <v>3865</v>
      </c>
      <c r="H571" s="18" t="s">
        <v>1402</v>
      </c>
      <c r="I571" s="19">
        <v>400396</v>
      </c>
      <c r="J571" s="18" t="s">
        <v>170</v>
      </c>
      <c r="K571" s="19">
        <v>2501715842</v>
      </c>
      <c r="L571" s="20">
        <v>52</v>
      </c>
      <c r="M571" s="20">
        <v>52</v>
      </c>
      <c r="N571" s="19">
        <v>153000146</v>
      </c>
      <c r="O571" s="21">
        <v>47903</v>
      </c>
      <c r="P571" s="21">
        <v>46078</v>
      </c>
      <c r="Q571" s="17">
        <v>46085.430613425924</v>
      </c>
    </row>
    <row r="572" s="2" customFormat="1" ht="25">
      <c r="A572" s="22" t="s">
        <v>1402</v>
      </c>
      <c r="B572" s="22" t="s">
        <v>16</v>
      </c>
      <c r="C572" s="23">
        <v>46085.331018518518</v>
      </c>
      <c r="D572" s="24" t="s">
        <v>3856</v>
      </c>
      <c r="E572" s="25">
        <v>2409717624</v>
      </c>
      <c r="F572" s="24" t="s">
        <v>3857</v>
      </c>
      <c r="G572" s="24" t="s">
        <v>3865</v>
      </c>
      <c r="H572" s="24" t="s">
        <v>111</v>
      </c>
      <c r="I572" s="25">
        <v>400396</v>
      </c>
      <c r="J572" s="24" t="s">
        <v>170</v>
      </c>
      <c r="K572" s="25">
        <v>2501715843</v>
      </c>
      <c r="L572" s="26">
        <v>9</v>
      </c>
      <c r="M572" s="26">
        <v>9</v>
      </c>
      <c r="N572" s="25">
        <v>153000146</v>
      </c>
      <c r="O572" s="27">
        <v>47903</v>
      </c>
      <c r="P572" s="27">
        <v>46078</v>
      </c>
      <c r="Q572" s="23">
        <v>46085.397118055553</v>
      </c>
    </row>
    <row r="573" s="2" customFormat="1" ht="25">
      <c r="A573" s="16" t="s">
        <v>1402</v>
      </c>
      <c r="B573" s="16" t="s">
        <v>16</v>
      </c>
      <c r="C573" s="17">
        <v>46085.331018518518</v>
      </c>
      <c r="D573" s="18" t="s">
        <v>3856</v>
      </c>
      <c r="E573" s="19">
        <v>2409717624</v>
      </c>
      <c r="F573" s="18" t="s">
        <v>3857</v>
      </c>
      <c r="G573" s="18" t="s">
        <v>3865</v>
      </c>
      <c r="H573" s="18" t="s">
        <v>111</v>
      </c>
      <c r="I573" s="19">
        <v>400396</v>
      </c>
      <c r="J573" s="18" t="s">
        <v>170</v>
      </c>
      <c r="K573" s="19">
        <v>2501715843</v>
      </c>
      <c r="L573" s="20">
        <v>31</v>
      </c>
      <c r="M573" s="20">
        <v>31</v>
      </c>
      <c r="N573" s="19">
        <v>153000146</v>
      </c>
      <c r="O573" s="21">
        <v>47903</v>
      </c>
      <c r="P573" s="21">
        <v>46078</v>
      </c>
      <c r="Q573" s="17">
        <v>46085.397118055553</v>
      </c>
    </row>
    <row r="574" s="2" customFormat="1">
      <c r="A574" s="22" t="s">
        <v>111</v>
      </c>
      <c r="B574" s="22" t="s">
        <v>16</v>
      </c>
      <c r="C574" s="23">
        <v>46085.332997685182</v>
      </c>
      <c r="D574" s="24" t="s">
        <v>3856</v>
      </c>
      <c r="E574" s="25">
        <v>2409717580</v>
      </c>
      <c r="F574" s="24" t="s">
        <v>3857</v>
      </c>
      <c r="G574" s="24" t="s">
        <v>3966</v>
      </c>
      <c r="H574" s="24"/>
      <c r="I574" s="25">
        <v>400426</v>
      </c>
      <c r="J574" s="24" t="s">
        <v>833</v>
      </c>
      <c r="K574" s="25">
        <v>2501715814</v>
      </c>
      <c r="L574" s="26">
        <v>24</v>
      </c>
      <c r="M574" s="26">
        <v>24</v>
      </c>
      <c r="N574" s="25">
        <v>153000125</v>
      </c>
      <c r="O574" s="27">
        <v>47894</v>
      </c>
      <c r="P574" s="27">
        <v>46069</v>
      </c>
      <c r="Q574" s="23">
        <v>46085.429282407407</v>
      </c>
    </row>
    <row r="575" s="2" customFormat="1">
      <c r="A575" s="16" t="s">
        <v>111</v>
      </c>
      <c r="B575" s="16" t="s">
        <v>16</v>
      </c>
      <c r="C575" s="17">
        <v>46085.332997685182</v>
      </c>
      <c r="D575" s="18" t="s">
        <v>3856</v>
      </c>
      <c r="E575" s="19">
        <v>2409717580</v>
      </c>
      <c r="F575" s="18" t="s">
        <v>3857</v>
      </c>
      <c r="G575" s="18" t="s">
        <v>3966</v>
      </c>
      <c r="H575" s="18"/>
      <c r="I575" s="19">
        <v>400413</v>
      </c>
      <c r="J575" s="18" t="s">
        <v>172</v>
      </c>
      <c r="K575" s="19">
        <v>2501715814</v>
      </c>
      <c r="L575" s="20">
        <v>24</v>
      </c>
      <c r="M575" s="20">
        <v>24</v>
      </c>
      <c r="N575" s="19">
        <v>100011006</v>
      </c>
      <c r="O575" s="21">
        <v>47823</v>
      </c>
      <c r="P575" s="21">
        <v>45998</v>
      </c>
      <c r="Q575" s="17">
        <v>46085.429282407407</v>
      </c>
    </row>
    <row r="576" s="2" customFormat="1">
      <c r="A576" s="22" t="s">
        <v>111</v>
      </c>
      <c r="B576" s="22" t="s">
        <v>16</v>
      </c>
      <c r="C576" s="23">
        <v>46085.332997685182</v>
      </c>
      <c r="D576" s="24" t="s">
        <v>3856</v>
      </c>
      <c r="E576" s="25">
        <v>2409717580</v>
      </c>
      <c r="F576" s="24" t="s">
        <v>3857</v>
      </c>
      <c r="G576" s="24" t="s">
        <v>3966</v>
      </c>
      <c r="H576" s="24"/>
      <c r="I576" s="25">
        <v>400413</v>
      </c>
      <c r="J576" s="24" t="s">
        <v>172</v>
      </c>
      <c r="K576" s="25">
        <v>2501715814</v>
      </c>
      <c r="L576" s="26">
        <v>24</v>
      </c>
      <c r="M576" s="26">
        <v>24</v>
      </c>
      <c r="N576" s="25">
        <v>100010992</v>
      </c>
      <c r="O576" s="27">
        <v>47823</v>
      </c>
      <c r="P576" s="27">
        <v>45998</v>
      </c>
      <c r="Q576" s="23">
        <v>46085.429282407407</v>
      </c>
    </row>
    <row r="577" s="2" customFormat="1">
      <c r="A577" s="16" t="s">
        <v>111</v>
      </c>
      <c r="B577" s="16" t="s">
        <v>16</v>
      </c>
      <c r="C577" s="17">
        <v>46085.332997685182</v>
      </c>
      <c r="D577" s="18" t="s">
        <v>3856</v>
      </c>
      <c r="E577" s="19">
        <v>2409717580</v>
      </c>
      <c r="F577" s="18" t="s">
        <v>3857</v>
      </c>
      <c r="G577" s="18" t="s">
        <v>3966</v>
      </c>
      <c r="H577" s="18"/>
      <c r="I577" s="19">
        <v>400413</v>
      </c>
      <c r="J577" s="18" t="s">
        <v>172</v>
      </c>
      <c r="K577" s="19">
        <v>2501715814</v>
      </c>
      <c r="L577" s="20">
        <v>24</v>
      </c>
      <c r="M577" s="20">
        <v>24</v>
      </c>
      <c r="N577" s="19">
        <v>100010992</v>
      </c>
      <c r="O577" s="21">
        <v>47823</v>
      </c>
      <c r="P577" s="21">
        <v>45998</v>
      </c>
      <c r="Q577" s="17">
        <v>46085.429282407407</v>
      </c>
    </row>
    <row r="578" s="2" customFormat="1">
      <c r="A578" s="22" t="s">
        <v>111</v>
      </c>
      <c r="B578" s="22" t="s">
        <v>16</v>
      </c>
      <c r="C578" s="23">
        <v>46085.332997685182</v>
      </c>
      <c r="D578" s="24" t="s">
        <v>3856</v>
      </c>
      <c r="E578" s="25">
        <v>2409717580</v>
      </c>
      <c r="F578" s="24" t="s">
        <v>3857</v>
      </c>
      <c r="G578" s="24" t="s">
        <v>3966</v>
      </c>
      <c r="H578" s="24"/>
      <c r="I578" s="25">
        <v>400413</v>
      </c>
      <c r="J578" s="24" t="s">
        <v>172</v>
      </c>
      <c r="K578" s="25">
        <v>2501715814</v>
      </c>
      <c r="L578" s="26">
        <v>24</v>
      </c>
      <c r="M578" s="26">
        <v>24</v>
      </c>
      <c r="N578" s="25">
        <v>100010992</v>
      </c>
      <c r="O578" s="27">
        <v>47823</v>
      </c>
      <c r="P578" s="27">
        <v>45998</v>
      </c>
      <c r="Q578" s="23">
        <v>46085.429282407407</v>
      </c>
    </row>
    <row r="579" s="2" customFormat="1">
      <c r="A579" s="16" t="s">
        <v>111</v>
      </c>
      <c r="B579" s="16" t="s">
        <v>16</v>
      </c>
      <c r="C579" s="17">
        <v>46085.332997685182</v>
      </c>
      <c r="D579" s="18" t="s">
        <v>3856</v>
      </c>
      <c r="E579" s="19">
        <v>2409717580</v>
      </c>
      <c r="F579" s="18" t="s">
        <v>3857</v>
      </c>
      <c r="G579" s="18" t="s">
        <v>3966</v>
      </c>
      <c r="H579" s="18"/>
      <c r="I579" s="19">
        <v>400413</v>
      </c>
      <c r="J579" s="18" t="s">
        <v>172</v>
      </c>
      <c r="K579" s="19">
        <v>2501715814</v>
      </c>
      <c r="L579" s="20">
        <v>24</v>
      </c>
      <c r="M579" s="20">
        <v>24</v>
      </c>
      <c r="N579" s="19">
        <v>100010754</v>
      </c>
      <c r="O579" s="21">
        <v>47803</v>
      </c>
      <c r="P579" s="21">
        <v>45978</v>
      </c>
      <c r="Q579" s="17">
        <v>46085.429282407407</v>
      </c>
    </row>
    <row r="580" s="2" customFormat="1">
      <c r="A580" s="22" t="s">
        <v>111</v>
      </c>
      <c r="B580" s="22" t="s">
        <v>16</v>
      </c>
      <c r="C580" s="23">
        <v>46085.332997685182</v>
      </c>
      <c r="D580" s="24" t="s">
        <v>3856</v>
      </c>
      <c r="E580" s="25">
        <v>2409717580</v>
      </c>
      <c r="F580" s="24" t="s">
        <v>3857</v>
      </c>
      <c r="G580" s="24" t="s">
        <v>3966</v>
      </c>
      <c r="H580" s="24"/>
      <c r="I580" s="25">
        <v>400413</v>
      </c>
      <c r="J580" s="24" t="s">
        <v>172</v>
      </c>
      <c r="K580" s="25">
        <v>2501715814</v>
      </c>
      <c r="L580" s="26">
        <v>24</v>
      </c>
      <c r="M580" s="26">
        <v>24</v>
      </c>
      <c r="N580" s="25">
        <v>100010754</v>
      </c>
      <c r="O580" s="27">
        <v>47803</v>
      </c>
      <c r="P580" s="27">
        <v>45978</v>
      </c>
      <c r="Q580" s="23">
        <v>46085.429282407407</v>
      </c>
    </row>
    <row r="581" s="2" customFormat="1">
      <c r="A581" s="16" t="s">
        <v>111</v>
      </c>
      <c r="B581" s="16" t="s">
        <v>16</v>
      </c>
      <c r="C581" s="17">
        <v>46085.332997685182</v>
      </c>
      <c r="D581" s="18" t="s">
        <v>3856</v>
      </c>
      <c r="E581" s="19">
        <v>2409717580</v>
      </c>
      <c r="F581" s="18" t="s">
        <v>3857</v>
      </c>
      <c r="G581" s="18" t="s">
        <v>3966</v>
      </c>
      <c r="H581" s="18"/>
      <c r="I581" s="19">
        <v>400413</v>
      </c>
      <c r="J581" s="18" t="s">
        <v>172</v>
      </c>
      <c r="K581" s="19">
        <v>2501715814</v>
      </c>
      <c r="L581" s="20">
        <v>23</v>
      </c>
      <c r="M581" s="20">
        <v>23</v>
      </c>
      <c r="N581" s="19">
        <v>100011005</v>
      </c>
      <c r="O581" s="21">
        <v>47823</v>
      </c>
      <c r="P581" s="21">
        <v>45998</v>
      </c>
      <c r="Q581" s="17">
        <v>46085.429282407407</v>
      </c>
    </row>
    <row r="582" s="2" customFormat="1">
      <c r="A582" s="22" t="s">
        <v>111</v>
      </c>
      <c r="B582" s="22" t="s">
        <v>16</v>
      </c>
      <c r="C582" s="23">
        <v>46085.332997685182</v>
      </c>
      <c r="D582" s="24" t="s">
        <v>3856</v>
      </c>
      <c r="E582" s="25">
        <v>2409717580</v>
      </c>
      <c r="F582" s="24" t="s">
        <v>3857</v>
      </c>
      <c r="G582" s="24" t="s">
        <v>3966</v>
      </c>
      <c r="H582" s="24"/>
      <c r="I582" s="25">
        <v>400413</v>
      </c>
      <c r="J582" s="24" t="s">
        <v>172</v>
      </c>
      <c r="K582" s="25">
        <v>2501715814</v>
      </c>
      <c r="L582" s="26">
        <v>24</v>
      </c>
      <c r="M582" s="26">
        <v>24</v>
      </c>
      <c r="N582" s="25">
        <v>100011005</v>
      </c>
      <c r="O582" s="27">
        <v>47823</v>
      </c>
      <c r="P582" s="27">
        <v>45998</v>
      </c>
      <c r="Q582" s="23">
        <v>46085.429282407407</v>
      </c>
    </row>
    <row r="583" s="2" customFormat="1">
      <c r="A583" s="16" t="s">
        <v>111</v>
      </c>
      <c r="B583" s="16" t="s">
        <v>16</v>
      </c>
      <c r="C583" s="17">
        <v>46085.332997685182</v>
      </c>
      <c r="D583" s="18" t="s">
        <v>3856</v>
      </c>
      <c r="E583" s="19">
        <v>2409717580</v>
      </c>
      <c r="F583" s="18" t="s">
        <v>3857</v>
      </c>
      <c r="G583" s="18" t="s">
        <v>3966</v>
      </c>
      <c r="H583" s="18"/>
      <c r="I583" s="19">
        <v>400413</v>
      </c>
      <c r="J583" s="18" t="s">
        <v>172</v>
      </c>
      <c r="K583" s="19">
        <v>2501715814</v>
      </c>
      <c r="L583" s="20">
        <v>24</v>
      </c>
      <c r="M583" s="20">
        <v>24</v>
      </c>
      <c r="N583" s="19">
        <v>100011005</v>
      </c>
      <c r="O583" s="21">
        <v>47823</v>
      </c>
      <c r="P583" s="21">
        <v>45998</v>
      </c>
      <c r="Q583" s="17">
        <v>46085.429282407407</v>
      </c>
    </row>
    <row r="584" s="2" customFormat="1">
      <c r="A584" s="22" t="s">
        <v>111</v>
      </c>
      <c r="B584" s="22" t="s">
        <v>16</v>
      </c>
      <c r="C584" s="23">
        <v>46085.332997685182</v>
      </c>
      <c r="D584" s="24" t="s">
        <v>3856</v>
      </c>
      <c r="E584" s="25">
        <v>2409717580</v>
      </c>
      <c r="F584" s="24" t="s">
        <v>3857</v>
      </c>
      <c r="G584" s="24" t="s">
        <v>3966</v>
      </c>
      <c r="H584" s="24"/>
      <c r="I584" s="25">
        <v>400413</v>
      </c>
      <c r="J584" s="24" t="s">
        <v>172</v>
      </c>
      <c r="K584" s="25">
        <v>2501715814</v>
      </c>
      <c r="L584" s="26">
        <v>24</v>
      </c>
      <c r="M584" s="26">
        <v>24</v>
      </c>
      <c r="N584" s="25">
        <v>100011005</v>
      </c>
      <c r="O584" s="27">
        <v>47823</v>
      </c>
      <c r="P584" s="27">
        <v>45998</v>
      </c>
      <c r="Q584" s="23">
        <v>46085.429282407407</v>
      </c>
    </row>
    <row r="585" s="2" customFormat="1">
      <c r="A585" s="16" t="s">
        <v>111</v>
      </c>
      <c r="B585" s="16" t="s">
        <v>16</v>
      </c>
      <c r="C585" s="17">
        <v>46085.332997685182</v>
      </c>
      <c r="D585" s="18" t="s">
        <v>3856</v>
      </c>
      <c r="E585" s="19">
        <v>2409717580</v>
      </c>
      <c r="F585" s="18" t="s">
        <v>3857</v>
      </c>
      <c r="G585" s="18" t="s">
        <v>3966</v>
      </c>
      <c r="H585" s="18"/>
      <c r="I585" s="19">
        <v>400413</v>
      </c>
      <c r="J585" s="18" t="s">
        <v>172</v>
      </c>
      <c r="K585" s="19">
        <v>2501715814</v>
      </c>
      <c r="L585" s="20">
        <v>13</v>
      </c>
      <c r="M585" s="20">
        <v>13</v>
      </c>
      <c r="N585" s="19">
        <v>100010677</v>
      </c>
      <c r="O585" s="21">
        <v>47802</v>
      </c>
      <c r="P585" s="21">
        <v>45977</v>
      </c>
      <c r="Q585" s="17">
        <v>46085.429282407407</v>
      </c>
    </row>
    <row r="586" s="2" customFormat="1">
      <c r="A586" s="22" t="s">
        <v>111</v>
      </c>
      <c r="B586" s="22" t="s">
        <v>16</v>
      </c>
      <c r="C586" s="23">
        <v>46085.332997685182</v>
      </c>
      <c r="D586" s="24" t="s">
        <v>3856</v>
      </c>
      <c r="E586" s="25">
        <v>2409717580</v>
      </c>
      <c r="F586" s="24" t="s">
        <v>3857</v>
      </c>
      <c r="G586" s="24" t="s">
        <v>3966</v>
      </c>
      <c r="H586" s="24"/>
      <c r="I586" s="25">
        <v>400426</v>
      </c>
      <c r="J586" s="24" t="s">
        <v>833</v>
      </c>
      <c r="K586" s="25">
        <v>2501715814</v>
      </c>
      <c r="L586" s="26">
        <v>24</v>
      </c>
      <c r="M586" s="26">
        <v>24</v>
      </c>
      <c r="N586" s="25">
        <v>153000113</v>
      </c>
      <c r="O586" s="27">
        <v>47894</v>
      </c>
      <c r="P586" s="27">
        <v>46069</v>
      </c>
      <c r="Q586" s="23">
        <v>46085.429282407407</v>
      </c>
    </row>
    <row r="587" s="2" customFormat="1">
      <c r="A587" s="16" t="s">
        <v>111</v>
      </c>
      <c r="B587" s="16" t="s">
        <v>16</v>
      </c>
      <c r="C587" s="17">
        <v>46085.332997685182</v>
      </c>
      <c r="D587" s="18" t="s">
        <v>3856</v>
      </c>
      <c r="E587" s="19">
        <v>2409717580</v>
      </c>
      <c r="F587" s="18" t="s">
        <v>3857</v>
      </c>
      <c r="G587" s="18" t="s">
        <v>3966</v>
      </c>
      <c r="H587" s="18"/>
      <c r="I587" s="19">
        <v>400426</v>
      </c>
      <c r="J587" s="18" t="s">
        <v>833</v>
      </c>
      <c r="K587" s="19">
        <v>2501715814</v>
      </c>
      <c r="L587" s="20">
        <v>22</v>
      </c>
      <c r="M587" s="20">
        <v>22</v>
      </c>
      <c r="N587" s="19">
        <v>153000113</v>
      </c>
      <c r="O587" s="21">
        <v>47894</v>
      </c>
      <c r="P587" s="21">
        <v>46069</v>
      </c>
      <c r="Q587" s="17">
        <v>46085.429282407407</v>
      </c>
    </row>
    <row r="588" s="2" customFormat="1">
      <c r="A588" s="22" t="s">
        <v>111</v>
      </c>
      <c r="B588" s="22" t="s">
        <v>16</v>
      </c>
      <c r="C588" s="23">
        <v>46085.332997685182</v>
      </c>
      <c r="D588" s="24" t="s">
        <v>3856</v>
      </c>
      <c r="E588" s="25">
        <v>2409717580</v>
      </c>
      <c r="F588" s="24" t="s">
        <v>3857</v>
      </c>
      <c r="G588" s="24" t="s">
        <v>3966</v>
      </c>
      <c r="H588" s="24"/>
      <c r="I588" s="25">
        <v>400390</v>
      </c>
      <c r="J588" s="24" t="s">
        <v>1995</v>
      </c>
      <c r="K588" s="25">
        <v>2501715814</v>
      </c>
      <c r="L588" s="26">
        <v>18</v>
      </c>
      <c r="M588" s="26">
        <v>18</v>
      </c>
      <c r="N588" s="25">
        <v>153000126</v>
      </c>
      <c r="O588" s="27">
        <v>47896</v>
      </c>
      <c r="P588" s="27">
        <v>46071</v>
      </c>
      <c r="Q588" s="23">
        <v>46085.429282407407</v>
      </c>
    </row>
    <row r="589" s="2" customFormat="1">
      <c r="A589" s="16" t="s">
        <v>111</v>
      </c>
      <c r="B589" s="16" t="s">
        <v>16</v>
      </c>
      <c r="C589" s="17">
        <v>46085.332997685182</v>
      </c>
      <c r="D589" s="18" t="s">
        <v>3856</v>
      </c>
      <c r="E589" s="19">
        <v>2409717580</v>
      </c>
      <c r="F589" s="18" t="s">
        <v>3857</v>
      </c>
      <c r="G589" s="18" t="s">
        <v>3966</v>
      </c>
      <c r="H589" s="18"/>
      <c r="I589" s="19">
        <v>400426</v>
      </c>
      <c r="J589" s="18" t="s">
        <v>833</v>
      </c>
      <c r="K589" s="19">
        <v>2501715814</v>
      </c>
      <c r="L589" s="20">
        <v>14</v>
      </c>
      <c r="M589" s="20">
        <v>14</v>
      </c>
      <c r="N589" s="19">
        <v>153000125</v>
      </c>
      <c r="O589" s="21">
        <v>47894</v>
      </c>
      <c r="P589" s="21">
        <v>46069</v>
      </c>
      <c r="Q589" s="17">
        <v>46085.429282407407</v>
      </c>
    </row>
    <row r="590" s="2" customFormat="1">
      <c r="A590" s="22" t="s">
        <v>111</v>
      </c>
      <c r="B590" s="22" t="s">
        <v>16</v>
      </c>
      <c r="C590" s="23">
        <v>46085.332997685182</v>
      </c>
      <c r="D590" s="24" t="s">
        <v>3856</v>
      </c>
      <c r="E590" s="25">
        <v>2409717580</v>
      </c>
      <c r="F590" s="24" t="s">
        <v>3857</v>
      </c>
      <c r="G590" s="24" t="s">
        <v>3966</v>
      </c>
      <c r="H590" s="24"/>
      <c r="I590" s="25">
        <v>400426</v>
      </c>
      <c r="J590" s="24" t="s">
        <v>833</v>
      </c>
      <c r="K590" s="25">
        <v>2501715814</v>
      </c>
      <c r="L590" s="26">
        <v>24</v>
      </c>
      <c r="M590" s="26">
        <v>24</v>
      </c>
      <c r="N590" s="25">
        <v>153000125</v>
      </c>
      <c r="O590" s="27">
        <v>47894</v>
      </c>
      <c r="P590" s="27">
        <v>46069</v>
      </c>
      <c r="Q590" s="23">
        <v>46085.429282407407</v>
      </c>
    </row>
    <row r="591" s="2" customFormat="1">
      <c r="A591" s="16" t="s">
        <v>111</v>
      </c>
      <c r="B591" s="16" t="s">
        <v>16</v>
      </c>
      <c r="C591" s="17">
        <v>46085.332997685182</v>
      </c>
      <c r="D591" s="18" t="s">
        <v>3856</v>
      </c>
      <c r="E591" s="19">
        <v>2409717580</v>
      </c>
      <c r="F591" s="18" t="s">
        <v>3857</v>
      </c>
      <c r="G591" s="18" t="s">
        <v>3966</v>
      </c>
      <c r="H591" s="18"/>
      <c r="I591" s="19">
        <v>400426</v>
      </c>
      <c r="J591" s="18" t="s">
        <v>833</v>
      </c>
      <c r="K591" s="19">
        <v>2501715814</v>
      </c>
      <c r="L591" s="20">
        <v>24</v>
      </c>
      <c r="M591" s="20">
        <v>24</v>
      </c>
      <c r="N591" s="19">
        <v>153000125</v>
      </c>
      <c r="O591" s="21">
        <v>47894</v>
      </c>
      <c r="P591" s="21">
        <v>46069</v>
      </c>
      <c r="Q591" s="17">
        <v>46085.429282407407</v>
      </c>
    </row>
    <row r="592" s="2" customFormat="1">
      <c r="A592" s="22" t="s">
        <v>111</v>
      </c>
      <c r="B592" s="22" t="s">
        <v>16</v>
      </c>
      <c r="C592" s="23">
        <v>46085.332997685182</v>
      </c>
      <c r="D592" s="24" t="s">
        <v>3856</v>
      </c>
      <c r="E592" s="25">
        <v>2409717580</v>
      </c>
      <c r="F592" s="24" t="s">
        <v>3857</v>
      </c>
      <c r="G592" s="24" t="s">
        <v>3966</v>
      </c>
      <c r="H592" s="24"/>
      <c r="I592" s="25">
        <v>400426</v>
      </c>
      <c r="J592" s="24" t="s">
        <v>833</v>
      </c>
      <c r="K592" s="25">
        <v>2501715814</v>
      </c>
      <c r="L592" s="26">
        <v>24</v>
      </c>
      <c r="M592" s="26">
        <v>24</v>
      </c>
      <c r="N592" s="25">
        <v>153000125</v>
      </c>
      <c r="O592" s="27">
        <v>47894</v>
      </c>
      <c r="P592" s="27">
        <v>46069</v>
      </c>
      <c r="Q592" s="23">
        <v>46085.429282407407</v>
      </c>
    </row>
    <row r="593" s="2" customFormat="1">
      <c r="A593" s="16" t="s">
        <v>111</v>
      </c>
      <c r="B593" s="16" t="s">
        <v>16</v>
      </c>
      <c r="C593" s="17">
        <v>46085.332997685182</v>
      </c>
      <c r="D593" s="18" t="s">
        <v>3856</v>
      </c>
      <c r="E593" s="19">
        <v>2409717580</v>
      </c>
      <c r="F593" s="18" t="s">
        <v>3857</v>
      </c>
      <c r="G593" s="18" t="s">
        <v>3966</v>
      </c>
      <c r="H593" s="18"/>
      <c r="I593" s="19">
        <v>400426</v>
      </c>
      <c r="J593" s="18" t="s">
        <v>833</v>
      </c>
      <c r="K593" s="19">
        <v>2501715814</v>
      </c>
      <c r="L593" s="20">
        <v>24</v>
      </c>
      <c r="M593" s="20">
        <v>24</v>
      </c>
      <c r="N593" s="19">
        <v>153000125</v>
      </c>
      <c r="O593" s="21">
        <v>47894</v>
      </c>
      <c r="P593" s="21">
        <v>46069</v>
      </c>
      <c r="Q593" s="17">
        <v>46085.429282407407</v>
      </c>
    </row>
    <row r="594" s="2" customFormat="1">
      <c r="A594" s="22" t="s">
        <v>111</v>
      </c>
      <c r="B594" s="22" t="s">
        <v>16</v>
      </c>
      <c r="C594" s="23">
        <v>46085.332997685182</v>
      </c>
      <c r="D594" s="24" t="s">
        <v>3856</v>
      </c>
      <c r="E594" s="25">
        <v>2409717580</v>
      </c>
      <c r="F594" s="24" t="s">
        <v>3857</v>
      </c>
      <c r="G594" s="24" t="s">
        <v>3966</v>
      </c>
      <c r="H594" s="24"/>
      <c r="I594" s="25">
        <v>400426</v>
      </c>
      <c r="J594" s="24" t="s">
        <v>833</v>
      </c>
      <c r="K594" s="25">
        <v>2501715814</v>
      </c>
      <c r="L594" s="26">
        <v>24</v>
      </c>
      <c r="M594" s="26">
        <v>24</v>
      </c>
      <c r="N594" s="25">
        <v>153000125</v>
      </c>
      <c r="O594" s="27">
        <v>47894</v>
      </c>
      <c r="P594" s="27">
        <v>46069</v>
      </c>
      <c r="Q594" s="23">
        <v>46085.429282407407</v>
      </c>
    </row>
    <row r="595" s="2" customFormat="1">
      <c r="A595" s="16" t="s">
        <v>111</v>
      </c>
      <c r="B595" s="16" t="s">
        <v>16</v>
      </c>
      <c r="C595" s="17">
        <v>46085.332997685182</v>
      </c>
      <c r="D595" s="18" t="s">
        <v>3856</v>
      </c>
      <c r="E595" s="19">
        <v>2409717580</v>
      </c>
      <c r="F595" s="18" t="s">
        <v>3857</v>
      </c>
      <c r="G595" s="18" t="s">
        <v>3966</v>
      </c>
      <c r="H595" s="18"/>
      <c r="I595" s="19">
        <v>400426</v>
      </c>
      <c r="J595" s="18" t="s">
        <v>833</v>
      </c>
      <c r="K595" s="19">
        <v>2501715814</v>
      </c>
      <c r="L595" s="20">
        <v>24</v>
      </c>
      <c r="M595" s="20">
        <v>24</v>
      </c>
      <c r="N595" s="19">
        <v>153000125</v>
      </c>
      <c r="O595" s="21">
        <v>47894</v>
      </c>
      <c r="P595" s="21">
        <v>46069</v>
      </c>
      <c r="Q595" s="17">
        <v>46085.429282407407</v>
      </c>
    </row>
    <row r="596" s="2" customFormat="1">
      <c r="A596" s="22" t="s">
        <v>111</v>
      </c>
      <c r="B596" s="22" t="s">
        <v>16</v>
      </c>
      <c r="C596" s="23">
        <v>46085.332997685182</v>
      </c>
      <c r="D596" s="24" t="s">
        <v>3856</v>
      </c>
      <c r="E596" s="25">
        <v>2409717580</v>
      </c>
      <c r="F596" s="24" t="s">
        <v>3857</v>
      </c>
      <c r="G596" s="24" t="s">
        <v>3966</v>
      </c>
      <c r="H596" s="24"/>
      <c r="I596" s="25">
        <v>400426</v>
      </c>
      <c r="J596" s="24" t="s">
        <v>833</v>
      </c>
      <c r="K596" s="25">
        <v>2501715814</v>
      </c>
      <c r="L596" s="26">
        <v>24</v>
      </c>
      <c r="M596" s="26">
        <v>24</v>
      </c>
      <c r="N596" s="25">
        <v>153000125</v>
      </c>
      <c r="O596" s="27">
        <v>47894</v>
      </c>
      <c r="P596" s="27">
        <v>46069</v>
      </c>
      <c r="Q596" s="23">
        <v>46085.429282407407</v>
      </c>
    </row>
    <row r="597" s="2" customFormat="1">
      <c r="A597" s="16" t="s">
        <v>111</v>
      </c>
      <c r="B597" s="16" t="s">
        <v>16</v>
      </c>
      <c r="C597" s="17">
        <v>46085.34443287037</v>
      </c>
      <c r="D597" s="18" t="s">
        <v>3856</v>
      </c>
      <c r="E597" s="19">
        <v>2409717586</v>
      </c>
      <c r="F597" s="18" t="s">
        <v>3857</v>
      </c>
      <c r="G597" s="18" t="s">
        <v>3929</v>
      </c>
      <c r="H597" s="18"/>
      <c r="I597" s="19">
        <v>400390</v>
      </c>
      <c r="J597" s="18" t="s">
        <v>1995</v>
      </c>
      <c r="K597" s="19">
        <v>2501715791</v>
      </c>
      <c r="L597" s="20">
        <v>38</v>
      </c>
      <c r="M597" s="20">
        <v>38</v>
      </c>
      <c r="N597" s="19">
        <v>153000126</v>
      </c>
      <c r="O597" s="21">
        <v>47896</v>
      </c>
      <c r="P597" s="21">
        <v>46071</v>
      </c>
      <c r="Q597" s="17">
        <v>46085.465243055551</v>
      </c>
    </row>
    <row r="598" s="2" customFormat="1">
      <c r="A598" s="22" t="s">
        <v>111</v>
      </c>
      <c r="B598" s="22" t="s">
        <v>16</v>
      </c>
      <c r="C598" s="23">
        <v>46085.34443287037</v>
      </c>
      <c r="D598" s="24" t="s">
        <v>3856</v>
      </c>
      <c r="E598" s="25">
        <v>2409717586</v>
      </c>
      <c r="F598" s="24" t="s">
        <v>3857</v>
      </c>
      <c r="G598" s="24" t="s">
        <v>3929</v>
      </c>
      <c r="H598" s="24"/>
      <c r="I598" s="25">
        <v>400390</v>
      </c>
      <c r="J598" s="24" t="s">
        <v>1995</v>
      </c>
      <c r="K598" s="25">
        <v>2501715791</v>
      </c>
      <c r="L598" s="26">
        <v>14</v>
      </c>
      <c r="M598" s="26">
        <v>14</v>
      </c>
      <c r="N598" s="25">
        <v>153000126</v>
      </c>
      <c r="O598" s="27">
        <v>47896</v>
      </c>
      <c r="P598" s="27">
        <v>46071</v>
      </c>
      <c r="Q598" s="23">
        <v>46085.465243055551</v>
      </c>
    </row>
    <row r="599" s="2" customFormat="1">
      <c r="A599" s="16" t="s">
        <v>111</v>
      </c>
      <c r="B599" s="16" t="s">
        <v>16</v>
      </c>
      <c r="C599" s="17">
        <v>46085.34443287037</v>
      </c>
      <c r="D599" s="18" t="s">
        <v>3856</v>
      </c>
      <c r="E599" s="19">
        <v>2409717607</v>
      </c>
      <c r="F599" s="18" t="s">
        <v>3857</v>
      </c>
      <c r="G599" s="18" t="s">
        <v>3929</v>
      </c>
      <c r="H599" s="18"/>
      <c r="I599" s="19">
        <v>400390</v>
      </c>
      <c r="J599" s="18" t="s">
        <v>1995</v>
      </c>
      <c r="K599" s="19">
        <v>2501715830</v>
      </c>
      <c r="L599" s="20">
        <v>2</v>
      </c>
      <c r="M599" s="20">
        <v>2</v>
      </c>
      <c r="N599" s="19">
        <v>153000126</v>
      </c>
      <c r="O599" s="21">
        <v>47896</v>
      </c>
      <c r="P599" s="21">
        <v>46071</v>
      </c>
      <c r="Q599" s="17">
        <v>46085.465243055551</v>
      </c>
    </row>
    <row r="600" s="2" customFormat="1" ht="25">
      <c r="A600" s="22" t="s">
        <v>111</v>
      </c>
      <c r="B600" s="22" t="s">
        <v>16</v>
      </c>
      <c r="C600" s="23">
        <v>46085.34443287037</v>
      </c>
      <c r="D600" s="24" t="s">
        <v>3856</v>
      </c>
      <c r="E600" s="25">
        <v>2409717609</v>
      </c>
      <c r="F600" s="24" t="s">
        <v>3857</v>
      </c>
      <c r="G600" s="24" t="s">
        <v>3975</v>
      </c>
      <c r="H600" s="24"/>
      <c r="I600" s="25">
        <v>400390</v>
      </c>
      <c r="J600" s="24" t="s">
        <v>1995</v>
      </c>
      <c r="K600" s="25">
        <v>2501715832</v>
      </c>
      <c r="L600" s="26">
        <v>12</v>
      </c>
      <c r="M600" s="26">
        <v>12</v>
      </c>
      <c r="N600" s="25">
        <v>153000126</v>
      </c>
      <c r="O600" s="27">
        <v>47896</v>
      </c>
      <c r="P600" s="27">
        <v>46071</v>
      </c>
      <c r="Q600" s="23">
        <v>46085.46597222222</v>
      </c>
    </row>
    <row r="601" s="2" customFormat="1" ht="25">
      <c r="A601" s="16" t="s">
        <v>111</v>
      </c>
      <c r="B601" s="16" t="s">
        <v>16</v>
      </c>
      <c r="C601" s="17">
        <v>46085.34443287037</v>
      </c>
      <c r="D601" s="18" t="s">
        <v>3856</v>
      </c>
      <c r="E601" s="19">
        <v>2409717609</v>
      </c>
      <c r="F601" s="18" t="s">
        <v>3857</v>
      </c>
      <c r="G601" s="18" t="s">
        <v>3975</v>
      </c>
      <c r="H601" s="18"/>
      <c r="I601" s="19">
        <v>400390</v>
      </c>
      <c r="J601" s="18" t="s">
        <v>1995</v>
      </c>
      <c r="K601" s="19">
        <v>2501715832</v>
      </c>
      <c r="L601" s="20">
        <v>7</v>
      </c>
      <c r="M601" s="20">
        <v>7</v>
      </c>
      <c r="N601" s="19">
        <v>153000126</v>
      </c>
      <c r="O601" s="21">
        <v>47896</v>
      </c>
      <c r="P601" s="21">
        <v>46071</v>
      </c>
      <c r="Q601" s="17">
        <v>46085.46597222222</v>
      </c>
    </row>
    <row r="602" s="2" customFormat="1" ht="25">
      <c r="A602" s="22" t="s">
        <v>111</v>
      </c>
      <c r="B602" s="22" t="s">
        <v>16</v>
      </c>
      <c r="C602" s="23">
        <v>46085.34443287037</v>
      </c>
      <c r="D602" s="24" t="s">
        <v>3856</v>
      </c>
      <c r="E602" s="25">
        <v>2409717609</v>
      </c>
      <c r="F602" s="24" t="s">
        <v>3857</v>
      </c>
      <c r="G602" s="24" t="s">
        <v>3975</v>
      </c>
      <c r="H602" s="24"/>
      <c r="I602" s="25">
        <v>400390</v>
      </c>
      <c r="J602" s="24" t="s">
        <v>1995</v>
      </c>
      <c r="K602" s="25">
        <v>2501715832</v>
      </c>
      <c r="L602" s="26">
        <v>44</v>
      </c>
      <c r="M602" s="26">
        <v>44</v>
      </c>
      <c r="N602" s="25">
        <v>153000126</v>
      </c>
      <c r="O602" s="27">
        <v>47896</v>
      </c>
      <c r="P602" s="27">
        <v>46071</v>
      </c>
      <c r="Q602" s="23">
        <v>46085.46597222222</v>
      </c>
    </row>
    <row r="603" s="2" customFormat="1" ht="25">
      <c r="A603" s="16" t="s">
        <v>111</v>
      </c>
      <c r="B603" s="16" t="s">
        <v>16</v>
      </c>
      <c r="C603" s="17">
        <v>46085.34443287037</v>
      </c>
      <c r="D603" s="18" t="s">
        <v>3856</v>
      </c>
      <c r="E603" s="19">
        <v>2409717623</v>
      </c>
      <c r="F603" s="18" t="s">
        <v>3857</v>
      </c>
      <c r="G603" s="18" t="s">
        <v>3865</v>
      </c>
      <c r="H603" s="18"/>
      <c r="I603" s="19">
        <v>400413</v>
      </c>
      <c r="J603" s="18" t="s">
        <v>172</v>
      </c>
      <c r="K603" s="19">
        <v>2501715841</v>
      </c>
      <c r="L603" s="20">
        <v>1</v>
      </c>
      <c r="M603" s="20">
        <v>1</v>
      </c>
      <c r="N603" s="19">
        <v>100011005</v>
      </c>
      <c r="O603" s="21">
        <v>47823</v>
      </c>
      <c r="P603" s="21">
        <v>45998</v>
      </c>
      <c r="Q603" s="17">
        <v>46085.466493055552</v>
      </c>
    </row>
    <row r="604" s="2" customFormat="1" ht="25">
      <c r="A604" s="22" t="s">
        <v>111</v>
      </c>
      <c r="B604" s="22" t="s">
        <v>16</v>
      </c>
      <c r="C604" s="23">
        <v>46085.34443287037</v>
      </c>
      <c r="D604" s="24" t="s">
        <v>3856</v>
      </c>
      <c r="E604" s="25">
        <v>2409717623</v>
      </c>
      <c r="F604" s="24" t="s">
        <v>3857</v>
      </c>
      <c r="G604" s="24" t="s">
        <v>3865</v>
      </c>
      <c r="H604" s="24"/>
      <c r="I604" s="25">
        <v>400413</v>
      </c>
      <c r="J604" s="24" t="s">
        <v>172</v>
      </c>
      <c r="K604" s="25">
        <v>2501715841</v>
      </c>
      <c r="L604" s="26">
        <v>24</v>
      </c>
      <c r="M604" s="26">
        <v>24</v>
      </c>
      <c r="N604" s="25">
        <v>100004894</v>
      </c>
      <c r="O604" s="27">
        <v>47823</v>
      </c>
      <c r="P604" s="27">
        <v>45998</v>
      </c>
      <c r="Q604" s="23">
        <v>46085.466493055552</v>
      </c>
    </row>
    <row r="605" s="2" customFormat="1" ht="25">
      <c r="A605" s="16" t="s">
        <v>111</v>
      </c>
      <c r="B605" s="16" t="s">
        <v>16</v>
      </c>
      <c r="C605" s="17">
        <v>46085.34443287037</v>
      </c>
      <c r="D605" s="18" t="s">
        <v>3856</v>
      </c>
      <c r="E605" s="19">
        <v>2409717623</v>
      </c>
      <c r="F605" s="18" t="s">
        <v>3857</v>
      </c>
      <c r="G605" s="18" t="s">
        <v>3865</v>
      </c>
      <c r="H605" s="18"/>
      <c r="I605" s="19">
        <v>400413</v>
      </c>
      <c r="J605" s="18" t="s">
        <v>172</v>
      </c>
      <c r="K605" s="19">
        <v>2501715841</v>
      </c>
      <c r="L605" s="20">
        <v>7</v>
      </c>
      <c r="M605" s="20">
        <v>7</v>
      </c>
      <c r="N605" s="19">
        <v>100011005</v>
      </c>
      <c r="O605" s="21">
        <v>47823</v>
      </c>
      <c r="P605" s="21">
        <v>45998</v>
      </c>
      <c r="Q605" s="17">
        <v>46085.466493055552</v>
      </c>
    </row>
    <row r="606" s="2" customFormat="1" ht="25">
      <c r="A606" s="22" t="s">
        <v>111</v>
      </c>
      <c r="B606" s="22" t="s">
        <v>16</v>
      </c>
      <c r="C606" s="23">
        <v>46085.34443287037</v>
      </c>
      <c r="D606" s="24" t="s">
        <v>3856</v>
      </c>
      <c r="E606" s="25">
        <v>2409717623</v>
      </c>
      <c r="F606" s="24" t="s">
        <v>3857</v>
      </c>
      <c r="G606" s="24" t="s">
        <v>3865</v>
      </c>
      <c r="H606" s="24"/>
      <c r="I606" s="25">
        <v>400413</v>
      </c>
      <c r="J606" s="24" t="s">
        <v>172</v>
      </c>
      <c r="K606" s="25">
        <v>2501715841</v>
      </c>
      <c r="L606" s="26">
        <v>24</v>
      </c>
      <c r="M606" s="26">
        <v>24</v>
      </c>
      <c r="N606" s="25">
        <v>100011005</v>
      </c>
      <c r="O606" s="27">
        <v>47823</v>
      </c>
      <c r="P606" s="27">
        <v>45998</v>
      </c>
      <c r="Q606" s="23">
        <v>46085.466493055552</v>
      </c>
    </row>
    <row r="607" s="2" customFormat="1" ht="25">
      <c r="A607" s="16" t="s">
        <v>111</v>
      </c>
      <c r="B607" s="16" t="s">
        <v>16</v>
      </c>
      <c r="C607" s="17">
        <v>46085.34443287037</v>
      </c>
      <c r="D607" s="18" t="s">
        <v>3856</v>
      </c>
      <c r="E607" s="19">
        <v>2409717623</v>
      </c>
      <c r="F607" s="18" t="s">
        <v>3857</v>
      </c>
      <c r="G607" s="18" t="s">
        <v>3865</v>
      </c>
      <c r="H607" s="18"/>
      <c r="I607" s="19">
        <v>400413</v>
      </c>
      <c r="J607" s="18" t="s">
        <v>172</v>
      </c>
      <c r="K607" s="19">
        <v>2501715841</v>
      </c>
      <c r="L607" s="20">
        <v>24</v>
      </c>
      <c r="M607" s="20">
        <v>24</v>
      </c>
      <c r="N607" s="19">
        <v>100011005</v>
      </c>
      <c r="O607" s="21">
        <v>47823</v>
      </c>
      <c r="P607" s="21">
        <v>45998</v>
      </c>
      <c r="Q607" s="17">
        <v>46085.466493055552</v>
      </c>
    </row>
    <row r="608" s="2" customFormat="1" ht="25">
      <c r="A608" s="22" t="s">
        <v>111</v>
      </c>
      <c r="B608" s="22" t="s">
        <v>16</v>
      </c>
      <c r="C608" s="23">
        <v>46085.34443287037</v>
      </c>
      <c r="D608" s="24" t="s">
        <v>3856</v>
      </c>
      <c r="E608" s="25">
        <v>2409717624</v>
      </c>
      <c r="F608" s="24" t="s">
        <v>3857</v>
      </c>
      <c r="G608" s="24" t="s">
        <v>3865</v>
      </c>
      <c r="H608" s="24"/>
      <c r="I608" s="25">
        <v>400413</v>
      </c>
      <c r="J608" s="24" t="s">
        <v>172</v>
      </c>
      <c r="K608" s="25">
        <v>2501715843</v>
      </c>
      <c r="L608" s="26">
        <v>17</v>
      </c>
      <c r="M608" s="26">
        <v>17</v>
      </c>
      <c r="N608" s="25">
        <v>100011005</v>
      </c>
      <c r="O608" s="27">
        <v>47823</v>
      </c>
      <c r="P608" s="27">
        <v>45998</v>
      </c>
      <c r="Q608" s="23">
        <v>46085.466493055552</v>
      </c>
    </row>
    <row r="609" s="2" customFormat="1" ht="25">
      <c r="A609" s="16" t="s">
        <v>111</v>
      </c>
      <c r="B609" s="16" t="s">
        <v>16</v>
      </c>
      <c r="C609" s="17">
        <v>46085.34443287037</v>
      </c>
      <c r="D609" s="18" t="s">
        <v>3856</v>
      </c>
      <c r="E609" s="19">
        <v>2409717624</v>
      </c>
      <c r="F609" s="18" t="s">
        <v>3857</v>
      </c>
      <c r="G609" s="18" t="s">
        <v>3865</v>
      </c>
      <c r="H609" s="18"/>
      <c r="I609" s="19">
        <v>400413</v>
      </c>
      <c r="J609" s="18" t="s">
        <v>172</v>
      </c>
      <c r="K609" s="19">
        <v>2501715843</v>
      </c>
      <c r="L609" s="20">
        <v>3</v>
      </c>
      <c r="M609" s="20">
        <v>3</v>
      </c>
      <c r="N609" s="19">
        <v>100011005</v>
      </c>
      <c r="O609" s="21">
        <v>47823</v>
      </c>
      <c r="P609" s="21">
        <v>45998</v>
      </c>
      <c r="Q609" s="17">
        <v>46085.466493055552</v>
      </c>
    </row>
    <row r="610" s="2" customFormat="1">
      <c r="A610" s="22" t="s">
        <v>111</v>
      </c>
      <c r="B610" s="22" t="s">
        <v>16</v>
      </c>
      <c r="C610" s="23">
        <v>46085.347349537034</v>
      </c>
      <c r="D610" s="24" t="s">
        <v>3856</v>
      </c>
      <c r="E610" s="28" t="s">
        <v>3976</v>
      </c>
      <c r="F610" s="24" t="s">
        <v>3857</v>
      </c>
      <c r="G610" s="24" t="s">
        <v>3966</v>
      </c>
      <c r="H610" s="24"/>
      <c r="I610" s="25">
        <v>400919</v>
      </c>
      <c r="J610" s="24" t="s">
        <v>422</v>
      </c>
      <c r="K610" s="25">
        <v>2501715815</v>
      </c>
      <c r="L610" s="26">
        <v>24</v>
      </c>
      <c r="M610" s="26">
        <v>24</v>
      </c>
      <c r="N610" s="25">
        <v>153000046</v>
      </c>
      <c r="O610" s="27">
        <v>47869</v>
      </c>
      <c r="P610" s="27">
        <v>46044</v>
      </c>
      <c r="Q610" s="23">
        <v>46085.468854166662</v>
      </c>
    </row>
    <row r="611" s="2" customFormat="1">
      <c r="A611" s="16" t="s">
        <v>111</v>
      </c>
      <c r="B611" s="16" t="s">
        <v>16</v>
      </c>
      <c r="C611" s="17">
        <v>46085.347349537034</v>
      </c>
      <c r="D611" s="18" t="s">
        <v>3856</v>
      </c>
      <c r="E611" s="29" t="s">
        <v>3976</v>
      </c>
      <c r="F611" s="18" t="s">
        <v>3857</v>
      </c>
      <c r="G611" s="18" t="s">
        <v>3966</v>
      </c>
      <c r="H611" s="18"/>
      <c r="I611" s="19">
        <v>400902</v>
      </c>
      <c r="J611" s="18" t="s">
        <v>407</v>
      </c>
      <c r="K611" s="19">
        <v>2501715815</v>
      </c>
      <c r="L611" s="20">
        <v>17</v>
      </c>
      <c r="M611" s="20">
        <v>17</v>
      </c>
      <c r="N611" s="19">
        <v>950001221</v>
      </c>
      <c r="O611" s="21">
        <v>47874</v>
      </c>
      <c r="P611" s="21">
        <v>46049</v>
      </c>
      <c r="Q611" s="17">
        <v>46085.468854166662</v>
      </c>
    </row>
    <row r="612" s="2" customFormat="1">
      <c r="A612" s="22" t="s">
        <v>111</v>
      </c>
      <c r="B612" s="22" t="s">
        <v>16</v>
      </c>
      <c r="C612" s="23">
        <v>46085.347349537034</v>
      </c>
      <c r="D612" s="24" t="s">
        <v>3856</v>
      </c>
      <c r="E612" s="28" t="s">
        <v>3976</v>
      </c>
      <c r="F612" s="24" t="s">
        <v>3857</v>
      </c>
      <c r="G612" s="24" t="s">
        <v>3966</v>
      </c>
      <c r="H612" s="24"/>
      <c r="I612" s="25">
        <v>400902</v>
      </c>
      <c r="J612" s="24" t="s">
        <v>407</v>
      </c>
      <c r="K612" s="25">
        <v>2501715815</v>
      </c>
      <c r="L612" s="26">
        <v>8</v>
      </c>
      <c r="M612" s="26">
        <v>8</v>
      </c>
      <c r="N612" s="25">
        <v>950001221</v>
      </c>
      <c r="O612" s="27">
        <v>47874</v>
      </c>
      <c r="P612" s="27">
        <v>46049</v>
      </c>
      <c r="Q612" s="23">
        <v>46085.468854166662</v>
      </c>
    </row>
    <row r="613" s="2" customFormat="1">
      <c r="A613" s="16" t="s">
        <v>111</v>
      </c>
      <c r="B613" s="16" t="s">
        <v>16</v>
      </c>
      <c r="C613" s="17">
        <v>46085.347349537034</v>
      </c>
      <c r="D613" s="18" t="s">
        <v>3856</v>
      </c>
      <c r="E613" s="29" t="s">
        <v>3976</v>
      </c>
      <c r="F613" s="18" t="s">
        <v>3857</v>
      </c>
      <c r="G613" s="18" t="s">
        <v>3966</v>
      </c>
      <c r="H613" s="18"/>
      <c r="I613" s="19">
        <v>400919</v>
      </c>
      <c r="J613" s="18" t="s">
        <v>422</v>
      </c>
      <c r="K613" s="19">
        <v>2501715815</v>
      </c>
      <c r="L613" s="20">
        <v>9</v>
      </c>
      <c r="M613" s="20">
        <v>9</v>
      </c>
      <c r="N613" s="19">
        <v>153000046</v>
      </c>
      <c r="O613" s="21">
        <v>47869</v>
      </c>
      <c r="P613" s="21">
        <v>46044</v>
      </c>
      <c r="Q613" s="17">
        <v>46085.468854166662</v>
      </c>
    </row>
    <row r="614" s="2" customFormat="1">
      <c r="A614" s="22" t="s">
        <v>111</v>
      </c>
      <c r="B614" s="22" t="s">
        <v>16</v>
      </c>
      <c r="C614" s="23">
        <v>46085.347349537034</v>
      </c>
      <c r="D614" s="24" t="s">
        <v>3856</v>
      </c>
      <c r="E614" s="28" t="s">
        <v>3976</v>
      </c>
      <c r="F614" s="24" t="s">
        <v>3857</v>
      </c>
      <c r="G614" s="24" t="s">
        <v>3966</v>
      </c>
      <c r="H614" s="24"/>
      <c r="I614" s="25">
        <v>400919</v>
      </c>
      <c r="J614" s="24" t="s">
        <v>422</v>
      </c>
      <c r="K614" s="25">
        <v>2501715815</v>
      </c>
      <c r="L614" s="26">
        <v>24</v>
      </c>
      <c r="M614" s="26">
        <v>24</v>
      </c>
      <c r="N614" s="25">
        <v>153000046</v>
      </c>
      <c r="O614" s="27">
        <v>47869</v>
      </c>
      <c r="P614" s="27">
        <v>46044</v>
      </c>
      <c r="Q614" s="23">
        <v>46085.468854166662</v>
      </c>
    </row>
    <row r="615" s="2" customFormat="1">
      <c r="A615" s="16" t="s">
        <v>111</v>
      </c>
      <c r="B615" s="16" t="s">
        <v>16</v>
      </c>
      <c r="C615" s="17">
        <v>46085.347349537034</v>
      </c>
      <c r="D615" s="18" t="s">
        <v>3856</v>
      </c>
      <c r="E615" s="29" t="s">
        <v>3976</v>
      </c>
      <c r="F615" s="18" t="s">
        <v>3857</v>
      </c>
      <c r="G615" s="18" t="s">
        <v>3966</v>
      </c>
      <c r="H615" s="18"/>
      <c r="I615" s="19">
        <v>400919</v>
      </c>
      <c r="J615" s="18" t="s">
        <v>422</v>
      </c>
      <c r="K615" s="19">
        <v>2501715815</v>
      </c>
      <c r="L615" s="20">
        <v>24</v>
      </c>
      <c r="M615" s="20">
        <v>24</v>
      </c>
      <c r="N615" s="19">
        <v>153000046</v>
      </c>
      <c r="O615" s="21">
        <v>47869</v>
      </c>
      <c r="P615" s="21">
        <v>46044</v>
      </c>
      <c r="Q615" s="17">
        <v>46085.468854166662</v>
      </c>
    </row>
    <row r="616" s="2" customFormat="1" ht="25">
      <c r="A616" s="22" t="s">
        <v>1402</v>
      </c>
      <c r="B616" s="22" t="s">
        <v>16</v>
      </c>
      <c r="C616" s="23">
        <v>46085.373518518514</v>
      </c>
      <c r="D616" s="24" t="s">
        <v>3856</v>
      </c>
      <c r="E616" s="25">
        <v>2409717617</v>
      </c>
      <c r="F616" s="24" t="s">
        <v>3857</v>
      </c>
      <c r="G616" s="24" t="s">
        <v>3899</v>
      </c>
      <c r="H616" s="24" t="s">
        <v>1402</v>
      </c>
      <c r="I616" s="25">
        <v>400567</v>
      </c>
      <c r="J616" s="24" t="s">
        <v>1404</v>
      </c>
      <c r="K616" s="25">
        <v>2501715836</v>
      </c>
      <c r="L616" s="26">
        <v>3</v>
      </c>
      <c r="M616" s="26">
        <v>3</v>
      </c>
      <c r="N616" s="25">
        <v>10010726</v>
      </c>
      <c r="O616" s="27">
        <v>47801</v>
      </c>
      <c r="P616" s="27">
        <v>45976</v>
      </c>
      <c r="Q616" s="23">
        <v>46086.296412037038</v>
      </c>
    </row>
    <row r="617" s="2" customFormat="1" ht="25">
      <c r="A617" s="16" t="s">
        <v>1402</v>
      </c>
      <c r="B617" s="16" t="s">
        <v>16</v>
      </c>
      <c r="C617" s="17">
        <v>46085.373518518514</v>
      </c>
      <c r="D617" s="18" t="s">
        <v>3856</v>
      </c>
      <c r="E617" s="19">
        <v>2409717617</v>
      </c>
      <c r="F617" s="18" t="s">
        <v>3857</v>
      </c>
      <c r="G617" s="18" t="s">
        <v>3899</v>
      </c>
      <c r="H617" s="18" t="s">
        <v>1402</v>
      </c>
      <c r="I617" s="19">
        <v>400567</v>
      </c>
      <c r="J617" s="18" t="s">
        <v>1404</v>
      </c>
      <c r="K617" s="19">
        <v>2501715836</v>
      </c>
      <c r="L617" s="20">
        <v>3</v>
      </c>
      <c r="M617" s="20">
        <v>3</v>
      </c>
      <c r="N617" s="19">
        <v>100010064</v>
      </c>
      <c r="O617" s="21">
        <v>47739</v>
      </c>
      <c r="P617" s="21">
        <v>45914</v>
      </c>
      <c r="Q617" s="17">
        <v>46086.296412037038</v>
      </c>
    </row>
    <row r="618" s="2" customFormat="1" ht="25">
      <c r="A618" s="22" t="s">
        <v>1402</v>
      </c>
      <c r="B618" s="22" t="s">
        <v>16</v>
      </c>
      <c r="C618" s="23">
        <v>46085.373518518514</v>
      </c>
      <c r="D618" s="24" t="s">
        <v>3856</v>
      </c>
      <c r="E618" s="25">
        <v>2409717617</v>
      </c>
      <c r="F618" s="24" t="s">
        <v>3857</v>
      </c>
      <c r="G618" s="24" t="s">
        <v>3899</v>
      </c>
      <c r="H618" s="24" t="s">
        <v>1402</v>
      </c>
      <c r="I618" s="25">
        <v>400567</v>
      </c>
      <c r="J618" s="24" t="s">
        <v>1404</v>
      </c>
      <c r="K618" s="25">
        <v>2501715836</v>
      </c>
      <c r="L618" s="26">
        <v>2</v>
      </c>
      <c r="M618" s="26">
        <v>2</v>
      </c>
      <c r="N618" s="25">
        <v>100010064</v>
      </c>
      <c r="O618" s="27">
        <v>47739</v>
      </c>
      <c r="P618" s="27">
        <v>45914</v>
      </c>
      <c r="Q618" s="23">
        <v>46086.296412037038</v>
      </c>
    </row>
    <row r="619" s="2" customFormat="1" ht="25">
      <c r="A619" s="16" t="s">
        <v>1402</v>
      </c>
      <c r="B619" s="16" t="s">
        <v>16</v>
      </c>
      <c r="C619" s="17">
        <v>46085.373518518514</v>
      </c>
      <c r="D619" s="18" t="s">
        <v>3856</v>
      </c>
      <c r="E619" s="19">
        <v>2409717617</v>
      </c>
      <c r="F619" s="18" t="s">
        <v>3857</v>
      </c>
      <c r="G619" s="18" t="s">
        <v>3899</v>
      </c>
      <c r="H619" s="18" t="s">
        <v>1402</v>
      </c>
      <c r="I619" s="19">
        <v>400567</v>
      </c>
      <c r="J619" s="18" t="s">
        <v>1404</v>
      </c>
      <c r="K619" s="19">
        <v>2501715836</v>
      </c>
      <c r="L619" s="20">
        <v>2</v>
      </c>
      <c r="M619" s="20">
        <v>2</v>
      </c>
      <c r="N619" s="19">
        <v>100011153</v>
      </c>
      <c r="O619" s="21">
        <v>47839</v>
      </c>
      <c r="P619" s="21">
        <v>46014</v>
      </c>
      <c r="Q619" s="17">
        <v>46086.296412037038</v>
      </c>
    </row>
    <row r="620" s="2" customFormat="1" ht="25">
      <c r="A620" s="22" t="s">
        <v>1402</v>
      </c>
      <c r="B620" s="22" t="s">
        <v>16</v>
      </c>
      <c r="C620" s="23">
        <v>46085.373518518514</v>
      </c>
      <c r="D620" s="24" t="s">
        <v>3856</v>
      </c>
      <c r="E620" s="25">
        <v>2409717617</v>
      </c>
      <c r="F620" s="24" t="s">
        <v>3857</v>
      </c>
      <c r="G620" s="24" t="s">
        <v>3899</v>
      </c>
      <c r="H620" s="24" t="s">
        <v>1402</v>
      </c>
      <c r="I620" s="25">
        <v>400567</v>
      </c>
      <c r="J620" s="24" t="s">
        <v>1404</v>
      </c>
      <c r="K620" s="25">
        <v>2501715836</v>
      </c>
      <c r="L620" s="26">
        <v>4</v>
      </c>
      <c r="M620" s="26">
        <v>4</v>
      </c>
      <c r="N620" s="25">
        <v>100011153</v>
      </c>
      <c r="O620" s="27">
        <v>47839</v>
      </c>
      <c r="P620" s="27">
        <v>46014</v>
      </c>
      <c r="Q620" s="23">
        <v>46086.296412037038</v>
      </c>
    </row>
    <row r="621" s="2" customFormat="1" ht="25">
      <c r="A621" s="16" t="s">
        <v>1402</v>
      </c>
      <c r="B621" s="16" t="s">
        <v>16</v>
      </c>
      <c r="C621" s="17">
        <v>46085.373518518514</v>
      </c>
      <c r="D621" s="18" t="s">
        <v>3856</v>
      </c>
      <c r="E621" s="19">
        <v>2409717617</v>
      </c>
      <c r="F621" s="18" t="s">
        <v>3857</v>
      </c>
      <c r="G621" s="18" t="s">
        <v>3899</v>
      </c>
      <c r="H621" s="18" t="s">
        <v>1402</v>
      </c>
      <c r="I621" s="19">
        <v>400567</v>
      </c>
      <c r="J621" s="18" t="s">
        <v>1404</v>
      </c>
      <c r="K621" s="19">
        <v>2501715836</v>
      </c>
      <c r="L621" s="20">
        <v>2</v>
      </c>
      <c r="M621" s="20">
        <v>2</v>
      </c>
      <c r="N621" s="19">
        <v>100011153</v>
      </c>
      <c r="O621" s="21">
        <v>47839</v>
      </c>
      <c r="P621" s="21">
        <v>46014</v>
      </c>
      <c r="Q621" s="17">
        <v>46086.296412037038</v>
      </c>
    </row>
    <row r="622" s="2" customFormat="1" ht="25">
      <c r="A622" s="22" t="s">
        <v>1402</v>
      </c>
      <c r="B622" s="22" t="s">
        <v>16</v>
      </c>
      <c r="C622" s="23">
        <v>46085.373518518514</v>
      </c>
      <c r="D622" s="24" t="s">
        <v>3856</v>
      </c>
      <c r="E622" s="25">
        <v>2409717617</v>
      </c>
      <c r="F622" s="24" t="s">
        <v>3857</v>
      </c>
      <c r="G622" s="24" t="s">
        <v>3899</v>
      </c>
      <c r="H622" s="24" t="s">
        <v>1402</v>
      </c>
      <c r="I622" s="25">
        <v>400567</v>
      </c>
      <c r="J622" s="24" t="s">
        <v>1404</v>
      </c>
      <c r="K622" s="25">
        <v>2501715836</v>
      </c>
      <c r="L622" s="26">
        <v>4</v>
      </c>
      <c r="M622" s="26">
        <v>4</v>
      </c>
      <c r="N622" s="25">
        <v>100011153</v>
      </c>
      <c r="O622" s="27">
        <v>47839</v>
      </c>
      <c r="P622" s="27">
        <v>46014</v>
      </c>
      <c r="Q622" s="23">
        <v>46086.296412037038</v>
      </c>
    </row>
    <row r="623" s="2" customFormat="1" ht="25">
      <c r="A623" s="16" t="s">
        <v>1402</v>
      </c>
      <c r="B623" s="16" t="s">
        <v>16</v>
      </c>
      <c r="C623" s="17">
        <v>46085.373518518514</v>
      </c>
      <c r="D623" s="18" t="s">
        <v>3856</v>
      </c>
      <c r="E623" s="19">
        <v>2409717617</v>
      </c>
      <c r="F623" s="18" t="s">
        <v>3857</v>
      </c>
      <c r="G623" s="18" t="s">
        <v>3899</v>
      </c>
      <c r="H623" s="18" t="s">
        <v>1402</v>
      </c>
      <c r="I623" s="19">
        <v>400567</v>
      </c>
      <c r="J623" s="18" t="s">
        <v>1404</v>
      </c>
      <c r="K623" s="19">
        <v>2501715836</v>
      </c>
      <c r="L623" s="20">
        <v>4</v>
      </c>
      <c r="M623" s="20">
        <v>4</v>
      </c>
      <c r="N623" s="19">
        <v>100011153</v>
      </c>
      <c r="O623" s="21">
        <v>47839</v>
      </c>
      <c r="P623" s="21">
        <v>46014</v>
      </c>
      <c r="Q623" s="17">
        <v>46086.296412037038</v>
      </c>
    </row>
    <row r="624" s="2" customFormat="1" ht="25">
      <c r="A624" s="22" t="s">
        <v>1402</v>
      </c>
      <c r="B624" s="22" t="s">
        <v>16</v>
      </c>
      <c r="C624" s="23">
        <v>46085.373518518514</v>
      </c>
      <c r="D624" s="24" t="s">
        <v>3856</v>
      </c>
      <c r="E624" s="25">
        <v>2409717617</v>
      </c>
      <c r="F624" s="24" t="s">
        <v>3857</v>
      </c>
      <c r="G624" s="24" t="s">
        <v>3899</v>
      </c>
      <c r="H624" s="24" t="s">
        <v>1402</v>
      </c>
      <c r="I624" s="25">
        <v>400567</v>
      </c>
      <c r="J624" s="24" t="s">
        <v>1404</v>
      </c>
      <c r="K624" s="25">
        <v>2501715836</v>
      </c>
      <c r="L624" s="26">
        <v>4</v>
      </c>
      <c r="M624" s="26">
        <v>4</v>
      </c>
      <c r="N624" s="25">
        <v>100011153</v>
      </c>
      <c r="O624" s="27">
        <v>47839</v>
      </c>
      <c r="P624" s="27">
        <v>46014</v>
      </c>
      <c r="Q624" s="23">
        <v>46086.296412037038</v>
      </c>
    </row>
    <row r="625" s="2" customFormat="1" ht="25">
      <c r="A625" s="16" t="s">
        <v>1402</v>
      </c>
      <c r="B625" s="16" t="s">
        <v>16</v>
      </c>
      <c r="C625" s="17">
        <v>46085.373518518514</v>
      </c>
      <c r="D625" s="18" t="s">
        <v>3856</v>
      </c>
      <c r="E625" s="19">
        <v>2409717617</v>
      </c>
      <c r="F625" s="18" t="s">
        <v>3857</v>
      </c>
      <c r="G625" s="18" t="s">
        <v>3899</v>
      </c>
      <c r="H625" s="18" t="s">
        <v>1402</v>
      </c>
      <c r="I625" s="19">
        <v>400567</v>
      </c>
      <c r="J625" s="18" t="s">
        <v>1404</v>
      </c>
      <c r="K625" s="19">
        <v>2501715836</v>
      </c>
      <c r="L625" s="20">
        <v>4</v>
      </c>
      <c r="M625" s="20">
        <v>4</v>
      </c>
      <c r="N625" s="19">
        <v>100011153</v>
      </c>
      <c r="O625" s="21">
        <v>47839</v>
      </c>
      <c r="P625" s="21">
        <v>46014</v>
      </c>
      <c r="Q625" s="17">
        <v>46086.296412037038</v>
      </c>
    </row>
    <row r="626" s="2" customFormat="1" ht="25">
      <c r="A626" s="22" t="s">
        <v>1402</v>
      </c>
      <c r="B626" s="22" t="s">
        <v>16</v>
      </c>
      <c r="C626" s="23">
        <v>46085.373518518514</v>
      </c>
      <c r="D626" s="24" t="s">
        <v>3856</v>
      </c>
      <c r="E626" s="25">
        <v>2409717617</v>
      </c>
      <c r="F626" s="24" t="s">
        <v>3857</v>
      </c>
      <c r="G626" s="24" t="s">
        <v>3899</v>
      </c>
      <c r="H626" s="24" t="s">
        <v>1402</v>
      </c>
      <c r="I626" s="25">
        <v>400567</v>
      </c>
      <c r="J626" s="24" t="s">
        <v>1404</v>
      </c>
      <c r="K626" s="25">
        <v>2501715836</v>
      </c>
      <c r="L626" s="26">
        <v>4</v>
      </c>
      <c r="M626" s="26">
        <v>4</v>
      </c>
      <c r="N626" s="25">
        <v>100011153</v>
      </c>
      <c r="O626" s="27">
        <v>47839</v>
      </c>
      <c r="P626" s="27">
        <v>46014</v>
      </c>
      <c r="Q626" s="23">
        <v>46086.296412037038</v>
      </c>
    </row>
    <row r="627" s="2" customFormat="1" ht="25">
      <c r="A627" s="16" t="s">
        <v>1402</v>
      </c>
      <c r="B627" s="16" t="s">
        <v>16</v>
      </c>
      <c r="C627" s="17">
        <v>46085.373518518514</v>
      </c>
      <c r="D627" s="18" t="s">
        <v>3856</v>
      </c>
      <c r="E627" s="19">
        <v>2409717617</v>
      </c>
      <c r="F627" s="18" t="s">
        <v>3857</v>
      </c>
      <c r="G627" s="18" t="s">
        <v>3899</v>
      </c>
      <c r="H627" s="18" t="s">
        <v>1402</v>
      </c>
      <c r="I627" s="19">
        <v>400567</v>
      </c>
      <c r="J627" s="18" t="s">
        <v>1404</v>
      </c>
      <c r="K627" s="19">
        <v>2501715836</v>
      </c>
      <c r="L627" s="20">
        <v>4</v>
      </c>
      <c r="M627" s="20">
        <v>4</v>
      </c>
      <c r="N627" s="19">
        <v>100011153</v>
      </c>
      <c r="O627" s="21">
        <v>47839</v>
      </c>
      <c r="P627" s="21">
        <v>46014</v>
      </c>
      <c r="Q627" s="17">
        <v>46086.296412037038</v>
      </c>
    </row>
    <row r="628" s="2" customFormat="1" ht="25">
      <c r="A628" s="22" t="s">
        <v>1402</v>
      </c>
      <c r="B628" s="22" t="s">
        <v>16</v>
      </c>
      <c r="C628" s="23">
        <v>46085.373518518514</v>
      </c>
      <c r="D628" s="24" t="s">
        <v>3856</v>
      </c>
      <c r="E628" s="25">
        <v>2409717617</v>
      </c>
      <c r="F628" s="24" t="s">
        <v>3857</v>
      </c>
      <c r="G628" s="24" t="s">
        <v>3899</v>
      </c>
      <c r="H628" s="24" t="s">
        <v>1402</v>
      </c>
      <c r="I628" s="25">
        <v>400567</v>
      </c>
      <c r="J628" s="24" t="s">
        <v>1404</v>
      </c>
      <c r="K628" s="25">
        <v>2501715836</v>
      </c>
      <c r="L628" s="26">
        <v>4</v>
      </c>
      <c r="M628" s="26">
        <v>4</v>
      </c>
      <c r="N628" s="25">
        <v>100011153</v>
      </c>
      <c r="O628" s="27">
        <v>47839</v>
      </c>
      <c r="P628" s="27">
        <v>46014</v>
      </c>
      <c r="Q628" s="23">
        <v>46086.296412037038</v>
      </c>
    </row>
    <row r="629" s="2" customFormat="1" ht="25">
      <c r="A629" s="16" t="s">
        <v>1402</v>
      </c>
      <c r="B629" s="16" t="s">
        <v>16</v>
      </c>
      <c r="C629" s="17">
        <v>46085.373518518514</v>
      </c>
      <c r="D629" s="18" t="s">
        <v>3856</v>
      </c>
      <c r="E629" s="19">
        <v>2409717617</v>
      </c>
      <c r="F629" s="18" t="s">
        <v>3857</v>
      </c>
      <c r="G629" s="18" t="s">
        <v>3899</v>
      </c>
      <c r="H629" s="18" t="s">
        <v>1402</v>
      </c>
      <c r="I629" s="19">
        <v>400567</v>
      </c>
      <c r="J629" s="18" t="s">
        <v>1404</v>
      </c>
      <c r="K629" s="19">
        <v>2501715836</v>
      </c>
      <c r="L629" s="20">
        <v>4</v>
      </c>
      <c r="M629" s="20">
        <v>4</v>
      </c>
      <c r="N629" s="19">
        <v>100011153</v>
      </c>
      <c r="O629" s="21">
        <v>47839</v>
      </c>
      <c r="P629" s="21">
        <v>46014</v>
      </c>
      <c r="Q629" s="17">
        <v>46086.296412037038</v>
      </c>
    </row>
    <row r="630" s="2" customFormat="1" ht="25">
      <c r="A630" s="22" t="s">
        <v>1402</v>
      </c>
      <c r="B630" s="22" t="s">
        <v>16</v>
      </c>
      <c r="C630" s="23">
        <v>46085.373518518514</v>
      </c>
      <c r="D630" s="24" t="s">
        <v>3856</v>
      </c>
      <c r="E630" s="25">
        <v>2409717617</v>
      </c>
      <c r="F630" s="24" t="s">
        <v>3857</v>
      </c>
      <c r="G630" s="24" t="s">
        <v>3899</v>
      </c>
      <c r="H630" s="24" t="s">
        <v>1402</v>
      </c>
      <c r="I630" s="25">
        <v>400567</v>
      </c>
      <c r="J630" s="24" t="s">
        <v>1404</v>
      </c>
      <c r="K630" s="25">
        <v>2501715836</v>
      </c>
      <c r="L630" s="26">
        <v>4</v>
      </c>
      <c r="M630" s="26">
        <v>4</v>
      </c>
      <c r="N630" s="25">
        <v>100011153</v>
      </c>
      <c r="O630" s="27">
        <v>47839</v>
      </c>
      <c r="P630" s="27">
        <v>46014</v>
      </c>
      <c r="Q630" s="23">
        <v>46086.296412037038</v>
      </c>
    </row>
    <row r="631" s="2" customFormat="1" ht="25">
      <c r="A631" s="16" t="s">
        <v>1402</v>
      </c>
      <c r="B631" s="16" t="s">
        <v>16</v>
      </c>
      <c r="C631" s="17">
        <v>46085.373518518514</v>
      </c>
      <c r="D631" s="18" t="s">
        <v>3856</v>
      </c>
      <c r="E631" s="19">
        <v>2409717617</v>
      </c>
      <c r="F631" s="18" t="s">
        <v>3857</v>
      </c>
      <c r="G631" s="18" t="s">
        <v>3899</v>
      </c>
      <c r="H631" s="18" t="s">
        <v>1402</v>
      </c>
      <c r="I631" s="19">
        <v>400567</v>
      </c>
      <c r="J631" s="18" t="s">
        <v>1404</v>
      </c>
      <c r="K631" s="19">
        <v>2501715836</v>
      </c>
      <c r="L631" s="20">
        <v>4</v>
      </c>
      <c r="M631" s="20">
        <v>4</v>
      </c>
      <c r="N631" s="19">
        <v>100011153</v>
      </c>
      <c r="O631" s="21">
        <v>47839</v>
      </c>
      <c r="P631" s="21">
        <v>46014</v>
      </c>
      <c r="Q631" s="17">
        <v>46086.296412037038</v>
      </c>
    </row>
    <row r="632" s="2" customFormat="1" ht="25">
      <c r="A632" s="22" t="s">
        <v>1402</v>
      </c>
      <c r="B632" s="22" t="s">
        <v>16</v>
      </c>
      <c r="C632" s="23">
        <v>46085.373518518514</v>
      </c>
      <c r="D632" s="24" t="s">
        <v>3856</v>
      </c>
      <c r="E632" s="25">
        <v>2409717617</v>
      </c>
      <c r="F632" s="24" t="s">
        <v>3857</v>
      </c>
      <c r="G632" s="24" t="s">
        <v>3899</v>
      </c>
      <c r="H632" s="24" t="s">
        <v>1402</v>
      </c>
      <c r="I632" s="25">
        <v>400567</v>
      </c>
      <c r="J632" s="24" t="s">
        <v>1404</v>
      </c>
      <c r="K632" s="25">
        <v>2501715836</v>
      </c>
      <c r="L632" s="26">
        <v>4</v>
      </c>
      <c r="M632" s="26">
        <v>4</v>
      </c>
      <c r="N632" s="25">
        <v>100011153</v>
      </c>
      <c r="O632" s="27">
        <v>47839</v>
      </c>
      <c r="P632" s="27">
        <v>46014</v>
      </c>
      <c r="Q632" s="23">
        <v>46086.296412037038</v>
      </c>
    </row>
    <row r="633" s="2" customFormat="1" ht="25">
      <c r="A633" s="16" t="s">
        <v>1402</v>
      </c>
      <c r="B633" s="16" t="s">
        <v>16</v>
      </c>
      <c r="C633" s="17">
        <v>46085.373518518514</v>
      </c>
      <c r="D633" s="18" t="s">
        <v>3856</v>
      </c>
      <c r="E633" s="19">
        <v>2409717617</v>
      </c>
      <c r="F633" s="18" t="s">
        <v>3857</v>
      </c>
      <c r="G633" s="18" t="s">
        <v>3899</v>
      </c>
      <c r="H633" s="18" t="s">
        <v>1402</v>
      </c>
      <c r="I633" s="19">
        <v>400567</v>
      </c>
      <c r="J633" s="18" t="s">
        <v>1404</v>
      </c>
      <c r="K633" s="19">
        <v>2501715836</v>
      </c>
      <c r="L633" s="20">
        <v>4</v>
      </c>
      <c r="M633" s="20">
        <v>4</v>
      </c>
      <c r="N633" s="19">
        <v>100011153</v>
      </c>
      <c r="O633" s="21">
        <v>47839</v>
      </c>
      <c r="P633" s="21">
        <v>46014</v>
      </c>
      <c r="Q633" s="17">
        <v>46086.296412037038</v>
      </c>
    </row>
    <row r="634" s="2" customFormat="1" ht="25">
      <c r="A634" s="22" t="s">
        <v>1402</v>
      </c>
      <c r="B634" s="22" t="s">
        <v>16</v>
      </c>
      <c r="C634" s="23">
        <v>46085.373518518514</v>
      </c>
      <c r="D634" s="24" t="s">
        <v>3856</v>
      </c>
      <c r="E634" s="25">
        <v>2409717617</v>
      </c>
      <c r="F634" s="24" t="s">
        <v>3857</v>
      </c>
      <c r="G634" s="24" t="s">
        <v>3899</v>
      </c>
      <c r="H634" s="24" t="s">
        <v>1402</v>
      </c>
      <c r="I634" s="25">
        <v>400567</v>
      </c>
      <c r="J634" s="24" t="s">
        <v>1404</v>
      </c>
      <c r="K634" s="25">
        <v>2501715836</v>
      </c>
      <c r="L634" s="26">
        <v>4</v>
      </c>
      <c r="M634" s="26">
        <v>4</v>
      </c>
      <c r="N634" s="25">
        <v>100011153</v>
      </c>
      <c r="O634" s="27">
        <v>47839</v>
      </c>
      <c r="P634" s="27">
        <v>46014</v>
      </c>
      <c r="Q634" s="23">
        <v>46086.296412037038</v>
      </c>
    </row>
    <row r="635" s="2" customFormat="1" ht="25">
      <c r="A635" s="16" t="s">
        <v>1402</v>
      </c>
      <c r="B635" s="16" t="s">
        <v>16</v>
      </c>
      <c r="C635" s="17">
        <v>46085.373518518514</v>
      </c>
      <c r="D635" s="18" t="s">
        <v>3856</v>
      </c>
      <c r="E635" s="19">
        <v>2409717617</v>
      </c>
      <c r="F635" s="18" t="s">
        <v>3857</v>
      </c>
      <c r="G635" s="18" t="s">
        <v>3899</v>
      </c>
      <c r="H635" s="18" t="s">
        <v>1402</v>
      </c>
      <c r="I635" s="19">
        <v>400567</v>
      </c>
      <c r="J635" s="18" t="s">
        <v>1404</v>
      </c>
      <c r="K635" s="19">
        <v>2501715836</v>
      </c>
      <c r="L635" s="20">
        <v>4</v>
      </c>
      <c r="M635" s="20">
        <v>4</v>
      </c>
      <c r="N635" s="19">
        <v>100011153</v>
      </c>
      <c r="O635" s="21">
        <v>47839</v>
      </c>
      <c r="P635" s="21">
        <v>46014</v>
      </c>
      <c r="Q635" s="17">
        <v>46086.296412037038</v>
      </c>
    </row>
    <row r="636" s="2" customFormat="1" ht="25">
      <c r="A636" s="22" t="s">
        <v>1402</v>
      </c>
      <c r="B636" s="22" t="s">
        <v>16</v>
      </c>
      <c r="C636" s="23">
        <v>46085.373518518514</v>
      </c>
      <c r="D636" s="24" t="s">
        <v>3856</v>
      </c>
      <c r="E636" s="25">
        <v>2409717617</v>
      </c>
      <c r="F636" s="24" t="s">
        <v>3857</v>
      </c>
      <c r="G636" s="24" t="s">
        <v>3899</v>
      </c>
      <c r="H636" s="24" t="s">
        <v>1402</v>
      </c>
      <c r="I636" s="25">
        <v>400567</v>
      </c>
      <c r="J636" s="24" t="s">
        <v>1404</v>
      </c>
      <c r="K636" s="25">
        <v>2501715836</v>
      </c>
      <c r="L636" s="26">
        <v>4</v>
      </c>
      <c r="M636" s="26">
        <v>4</v>
      </c>
      <c r="N636" s="25">
        <v>100011153</v>
      </c>
      <c r="O636" s="27">
        <v>47839</v>
      </c>
      <c r="P636" s="27">
        <v>46014</v>
      </c>
      <c r="Q636" s="23">
        <v>46086.296412037038</v>
      </c>
    </row>
    <row r="637" s="2" customFormat="1" ht="25">
      <c r="A637" s="16" t="s">
        <v>1402</v>
      </c>
      <c r="B637" s="16" t="s">
        <v>16</v>
      </c>
      <c r="C637" s="17">
        <v>46085.373518518514</v>
      </c>
      <c r="D637" s="18" t="s">
        <v>3856</v>
      </c>
      <c r="E637" s="19">
        <v>2409717617</v>
      </c>
      <c r="F637" s="18" t="s">
        <v>3857</v>
      </c>
      <c r="G637" s="18" t="s">
        <v>3899</v>
      </c>
      <c r="H637" s="18" t="s">
        <v>1402</v>
      </c>
      <c r="I637" s="19">
        <v>400567</v>
      </c>
      <c r="J637" s="18" t="s">
        <v>1404</v>
      </c>
      <c r="K637" s="19">
        <v>2501715836</v>
      </c>
      <c r="L637" s="20">
        <v>4</v>
      </c>
      <c r="M637" s="20">
        <v>4</v>
      </c>
      <c r="N637" s="19">
        <v>100011153</v>
      </c>
      <c r="O637" s="21">
        <v>47839</v>
      </c>
      <c r="P637" s="21">
        <v>46014</v>
      </c>
      <c r="Q637" s="17">
        <v>46086.296412037038</v>
      </c>
    </row>
    <row r="638" s="2" customFormat="1" ht="25">
      <c r="A638" s="22" t="s">
        <v>1402</v>
      </c>
      <c r="B638" s="22" t="s">
        <v>16</v>
      </c>
      <c r="C638" s="23">
        <v>46085.373518518514</v>
      </c>
      <c r="D638" s="24" t="s">
        <v>3856</v>
      </c>
      <c r="E638" s="25">
        <v>2409717617</v>
      </c>
      <c r="F638" s="24" t="s">
        <v>3857</v>
      </c>
      <c r="G638" s="24" t="s">
        <v>3899</v>
      </c>
      <c r="H638" s="24" t="s">
        <v>1402</v>
      </c>
      <c r="I638" s="25">
        <v>400567</v>
      </c>
      <c r="J638" s="24" t="s">
        <v>1404</v>
      </c>
      <c r="K638" s="25">
        <v>2501715836</v>
      </c>
      <c r="L638" s="26">
        <v>4</v>
      </c>
      <c r="M638" s="26">
        <v>4</v>
      </c>
      <c r="N638" s="25">
        <v>100011153</v>
      </c>
      <c r="O638" s="27">
        <v>47839</v>
      </c>
      <c r="P638" s="27">
        <v>46014</v>
      </c>
      <c r="Q638" s="23">
        <v>46086.296412037038</v>
      </c>
    </row>
    <row r="639" s="2" customFormat="1" ht="25">
      <c r="A639" s="16" t="s">
        <v>1402</v>
      </c>
      <c r="B639" s="16" t="s">
        <v>16</v>
      </c>
      <c r="C639" s="17">
        <v>46085.373518518514</v>
      </c>
      <c r="D639" s="18" t="s">
        <v>3856</v>
      </c>
      <c r="E639" s="19">
        <v>2409717617</v>
      </c>
      <c r="F639" s="18" t="s">
        <v>3857</v>
      </c>
      <c r="G639" s="18" t="s">
        <v>3899</v>
      </c>
      <c r="H639" s="18" t="s">
        <v>1402</v>
      </c>
      <c r="I639" s="19">
        <v>400567</v>
      </c>
      <c r="J639" s="18" t="s">
        <v>1404</v>
      </c>
      <c r="K639" s="19">
        <v>2501715836</v>
      </c>
      <c r="L639" s="20">
        <v>4</v>
      </c>
      <c r="M639" s="20">
        <v>4</v>
      </c>
      <c r="N639" s="19">
        <v>100011153</v>
      </c>
      <c r="O639" s="21">
        <v>47839</v>
      </c>
      <c r="P639" s="21">
        <v>46014</v>
      </c>
      <c r="Q639" s="17">
        <v>46086.296412037038</v>
      </c>
    </row>
    <row r="640" s="2" customFormat="1" ht="25">
      <c r="A640" s="22" t="s">
        <v>1402</v>
      </c>
      <c r="B640" s="22" t="s">
        <v>16</v>
      </c>
      <c r="C640" s="23">
        <v>46085.373518518514</v>
      </c>
      <c r="D640" s="24" t="s">
        <v>3856</v>
      </c>
      <c r="E640" s="25">
        <v>2409717617</v>
      </c>
      <c r="F640" s="24" t="s">
        <v>3857</v>
      </c>
      <c r="G640" s="24" t="s">
        <v>3899</v>
      </c>
      <c r="H640" s="24" t="s">
        <v>1402</v>
      </c>
      <c r="I640" s="25">
        <v>400567</v>
      </c>
      <c r="J640" s="24" t="s">
        <v>1404</v>
      </c>
      <c r="K640" s="25">
        <v>2501715836</v>
      </c>
      <c r="L640" s="26">
        <v>4</v>
      </c>
      <c r="M640" s="26">
        <v>4</v>
      </c>
      <c r="N640" s="25">
        <v>100011153</v>
      </c>
      <c r="O640" s="27">
        <v>47839</v>
      </c>
      <c r="P640" s="27">
        <v>46014</v>
      </c>
      <c r="Q640" s="23">
        <v>46086.296412037038</v>
      </c>
    </row>
    <row r="641" s="2" customFormat="1" ht="25">
      <c r="A641" s="16" t="s">
        <v>1402</v>
      </c>
      <c r="B641" s="16" t="s">
        <v>16</v>
      </c>
      <c r="C641" s="17">
        <v>46085.373518518514</v>
      </c>
      <c r="D641" s="18" t="s">
        <v>3856</v>
      </c>
      <c r="E641" s="19">
        <v>2409717617</v>
      </c>
      <c r="F641" s="18" t="s">
        <v>3857</v>
      </c>
      <c r="G641" s="18" t="s">
        <v>3899</v>
      </c>
      <c r="H641" s="18" t="s">
        <v>1402</v>
      </c>
      <c r="I641" s="19">
        <v>400567</v>
      </c>
      <c r="J641" s="18" t="s">
        <v>1404</v>
      </c>
      <c r="K641" s="19">
        <v>2501715836</v>
      </c>
      <c r="L641" s="20">
        <v>4</v>
      </c>
      <c r="M641" s="20">
        <v>4</v>
      </c>
      <c r="N641" s="19">
        <v>100011153</v>
      </c>
      <c r="O641" s="21">
        <v>47839</v>
      </c>
      <c r="P641" s="21">
        <v>46014</v>
      </c>
      <c r="Q641" s="17">
        <v>46086.296412037038</v>
      </c>
    </row>
    <row r="642" s="2" customFormat="1" ht="25">
      <c r="A642" s="22" t="s">
        <v>1402</v>
      </c>
      <c r="B642" s="22" t="s">
        <v>16</v>
      </c>
      <c r="C642" s="23">
        <v>46085.373518518514</v>
      </c>
      <c r="D642" s="24" t="s">
        <v>3856</v>
      </c>
      <c r="E642" s="28" t="s">
        <v>3977</v>
      </c>
      <c r="F642" s="24" t="s">
        <v>3857</v>
      </c>
      <c r="G642" s="24" t="s">
        <v>3899</v>
      </c>
      <c r="H642" s="24" t="s">
        <v>1402</v>
      </c>
      <c r="I642" s="25">
        <v>400567</v>
      </c>
      <c r="J642" s="24" t="s">
        <v>1404</v>
      </c>
      <c r="K642" s="25">
        <v>2501715837</v>
      </c>
      <c r="L642" s="26">
        <v>4</v>
      </c>
      <c r="M642" s="26">
        <v>4</v>
      </c>
      <c r="N642" s="25">
        <v>100011153</v>
      </c>
      <c r="O642" s="27">
        <v>47839</v>
      </c>
      <c r="P642" s="27">
        <v>46014</v>
      </c>
      <c r="Q642" s="23">
        <v>46086.298483796294</v>
      </c>
    </row>
    <row r="643" s="2" customFormat="1" ht="25">
      <c r="A643" s="16" t="s">
        <v>1402</v>
      </c>
      <c r="B643" s="16" t="s">
        <v>16</v>
      </c>
      <c r="C643" s="17">
        <v>46085.373518518514</v>
      </c>
      <c r="D643" s="18" t="s">
        <v>3856</v>
      </c>
      <c r="E643" s="29" t="s">
        <v>3977</v>
      </c>
      <c r="F643" s="18" t="s">
        <v>3857</v>
      </c>
      <c r="G643" s="18" t="s">
        <v>3899</v>
      </c>
      <c r="H643" s="18" t="s">
        <v>1402</v>
      </c>
      <c r="I643" s="19">
        <v>400567</v>
      </c>
      <c r="J643" s="18" t="s">
        <v>1404</v>
      </c>
      <c r="K643" s="19">
        <v>2501715837</v>
      </c>
      <c r="L643" s="20">
        <v>2</v>
      </c>
      <c r="M643" s="20">
        <v>2</v>
      </c>
      <c r="N643" s="19">
        <v>100011153</v>
      </c>
      <c r="O643" s="21">
        <v>47839</v>
      </c>
      <c r="P643" s="21">
        <v>46014</v>
      </c>
      <c r="Q643" s="17">
        <v>46086.298483796294</v>
      </c>
    </row>
    <row r="644" s="2" customFormat="1" ht="25">
      <c r="A644" s="22" t="s">
        <v>1402</v>
      </c>
      <c r="B644" s="22" t="s">
        <v>16</v>
      </c>
      <c r="C644" s="23">
        <v>46085.373518518514</v>
      </c>
      <c r="D644" s="24" t="s">
        <v>3856</v>
      </c>
      <c r="E644" s="28" t="s">
        <v>3977</v>
      </c>
      <c r="F644" s="24" t="s">
        <v>3857</v>
      </c>
      <c r="G644" s="24" t="s">
        <v>3899</v>
      </c>
      <c r="H644" s="24" t="s">
        <v>1402</v>
      </c>
      <c r="I644" s="25">
        <v>400567</v>
      </c>
      <c r="J644" s="24" t="s">
        <v>1404</v>
      </c>
      <c r="K644" s="25">
        <v>2501715837</v>
      </c>
      <c r="L644" s="26">
        <v>4</v>
      </c>
      <c r="M644" s="26">
        <v>4</v>
      </c>
      <c r="N644" s="25">
        <v>100011153</v>
      </c>
      <c r="O644" s="27">
        <v>47839</v>
      </c>
      <c r="P644" s="27">
        <v>46014</v>
      </c>
      <c r="Q644" s="23">
        <v>46086.298483796294</v>
      </c>
    </row>
    <row r="645" s="2" customFormat="1" ht="25">
      <c r="A645" s="16" t="s">
        <v>1402</v>
      </c>
      <c r="B645" s="16" t="s">
        <v>16</v>
      </c>
      <c r="C645" s="17">
        <v>46085.373518518514</v>
      </c>
      <c r="D645" s="18" t="s">
        <v>3856</v>
      </c>
      <c r="E645" s="29" t="s">
        <v>3977</v>
      </c>
      <c r="F645" s="18" t="s">
        <v>3857</v>
      </c>
      <c r="G645" s="18" t="s">
        <v>3899</v>
      </c>
      <c r="H645" s="18" t="s">
        <v>1402</v>
      </c>
      <c r="I645" s="19">
        <v>400567</v>
      </c>
      <c r="J645" s="18" t="s">
        <v>1404</v>
      </c>
      <c r="K645" s="19">
        <v>2501715837</v>
      </c>
      <c r="L645" s="20">
        <v>4</v>
      </c>
      <c r="M645" s="20">
        <v>4</v>
      </c>
      <c r="N645" s="19">
        <v>100011153</v>
      </c>
      <c r="O645" s="21">
        <v>47839</v>
      </c>
      <c r="P645" s="21">
        <v>46014</v>
      </c>
      <c r="Q645" s="17">
        <v>46086.298483796294</v>
      </c>
    </row>
    <row r="646" s="2" customFormat="1" ht="25">
      <c r="A646" s="22" t="s">
        <v>1402</v>
      </c>
      <c r="B646" s="22" t="s">
        <v>16</v>
      </c>
      <c r="C646" s="23">
        <v>46085.373518518514</v>
      </c>
      <c r="D646" s="24" t="s">
        <v>3856</v>
      </c>
      <c r="E646" s="28" t="s">
        <v>3977</v>
      </c>
      <c r="F646" s="24" t="s">
        <v>3857</v>
      </c>
      <c r="G646" s="24" t="s">
        <v>3899</v>
      </c>
      <c r="H646" s="24" t="s">
        <v>1402</v>
      </c>
      <c r="I646" s="25">
        <v>400567</v>
      </c>
      <c r="J646" s="24" t="s">
        <v>1404</v>
      </c>
      <c r="K646" s="25">
        <v>2501715837</v>
      </c>
      <c r="L646" s="26">
        <v>4</v>
      </c>
      <c r="M646" s="26">
        <v>4</v>
      </c>
      <c r="N646" s="25">
        <v>100011153</v>
      </c>
      <c r="O646" s="27">
        <v>47839</v>
      </c>
      <c r="P646" s="27">
        <v>46014</v>
      </c>
      <c r="Q646" s="23">
        <v>46086.298483796294</v>
      </c>
    </row>
    <row r="647" s="2" customFormat="1" ht="25">
      <c r="A647" s="16" t="s">
        <v>1402</v>
      </c>
      <c r="B647" s="16" t="s">
        <v>16</v>
      </c>
      <c r="C647" s="17">
        <v>46085.373518518514</v>
      </c>
      <c r="D647" s="18" t="s">
        <v>3856</v>
      </c>
      <c r="E647" s="29" t="s">
        <v>3977</v>
      </c>
      <c r="F647" s="18" t="s">
        <v>3857</v>
      </c>
      <c r="G647" s="18" t="s">
        <v>3899</v>
      </c>
      <c r="H647" s="18" t="s">
        <v>1402</v>
      </c>
      <c r="I647" s="19">
        <v>400567</v>
      </c>
      <c r="J647" s="18" t="s">
        <v>1404</v>
      </c>
      <c r="K647" s="19">
        <v>2501715837</v>
      </c>
      <c r="L647" s="20">
        <v>4</v>
      </c>
      <c r="M647" s="20">
        <v>4</v>
      </c>
      <c r="N647" s="19">
        <v>100011153</v>
      </c>
      <c r="O647" s="21">
        <v>47839</v>
      </c>
      <c r="P647" s="21">
        <v>46014</v>
      </c>
      <c r="Q647" s="17">
        <v>46086.298483796294</v>
      </c>
    </row>
    <row r="648" s="2" customFormat="1" ht="25">
      <c r="A648" s="22" t="s">
        <v>1402</v>
      </c>
      <c r="B648" s="22" t="s">
        <v>16</v>
      </c>
      <c r="C648" s="23">
        <v>46085.373518518514</v>
      </c>
      <c r="D648" s="24" t="s">
        <v>3856</v>
      </c>
      <c r="E648" s="28" t="s">
        <v>3977</v>
      </c>
      <c r="F648" s="24" t="s">
        <v>3857</v>
      </c>
      <c r="G648" s="24" t="s">
        <v>3899</v>
      </c>
      <c r="H648" s="24" t="s">
        <v>1402</v>
      </c>
      <c r="I648" s="25">
        <v>400567</v>
      </c>
      <c r="J648" s="24" t="s">
        <v>1404</v>
      </c>
      <c r="K648" s="25">
        <v>2501715837</v>
      </c>
      <c r="L648" s="26">
        <v>4</v>
      </c>
      <c r="M648" s="26">
        <v>4</v>
      </c>
      <c r="N648" s="25">
        <v>100011153</v>
      </c>
      <c r="O648" s="27">
        <v>47839</v>
      </c>
      <c r="P648" s="27">
        <v>46014</v>
      </c>
      <c r="Q648" s="23">
        <v>46086.298483796294</v>
      </c>
    </row>
    <row r="649" s="2" customFormat="1" ht="25">
      <c r="A649" s="16" t="s">
        <v>1402</v>
      </c>
      <c r="B649" s="16" t="s">
        <v>16</v>
      </c>
      <c r="C649" s="17">
        <v>46085.373518518514</v>
      </c>
      <c r="D649" s="18" t="s">
        <v>3856</v>
      </c>
      <c r="E649" s="29" t="s">
        <v>3977</v>
      </c>
      <c r="F649" s="18" t="s">
        <v>3857</v>
      </c>
      <c r="G649" s="18" t="s">
        <v>3899</v>
      </c>
      <c r="H649" s="18" t="s">
        <v>1402</v>
      </c>
      <c r="I649" s="19">
        <v>400567</v>
      </c>
      <c r="J649" s="18" t="s">
        <v>1404</v>
      </c>
      <c r="K649" s="19">
        <v>2501715837</v>
      </c>
      <c r="L649" s="20">
        <v>4</v>
      </c>
      <c r="M649" s="20">
        <v>4</v>
      </c>
      <c r="N649" s="19">
        <v>100011153</v>
      </c>
      <c r="O649" s="21">
        <v>47839</v>
      </c>
      <c r="P649" s="21">
        <v>46014</v>
      </c>
      <c r="Q649" s="17">
        <v>46086.298483796294</v>
      </c>
    </row>
    <row r="650" s="2" customFormat="1" ht="25">
      <c r="A650" s="22" t="s">
        <v>1402</v>
      </c>
      <c r="B650" s="22" t="s">
        <v>16</v>
      </c>
      <c r="C650" s="23">
        <v>46085.373518518514</v>
      </c>
      <c r="D650" s="24" t="s">
        <v>3856</v>
      </c>
      <c r="E650" s="28" t="s">
        <v>3977</v>
      </c>
      <c r="F650" s="24" t="s">
        <v>3857</v>
      </c>
      <c r="G650" s="24" t="s">
        <v>3899</v>
      </c>
      <c r="H650" s="24" t="s">
        <v>1402</v>
      </c>
      <c r="I650" s="25">
        <v>400567</v>
      </c>
      <c r="J650" s="24" t="s">
        <v>1404</v>
      </c>
      <c r="K650" s="25">
        <v>2501715837</v>
      </c>
      <c r="L650" s="26">
        <v>4</v>
      </c>
      <c r="M650" s="26">
        <v>4</v>
      </c>
      <c r="N650" s="25">
        <v>100011153</v>
      </c>
      <c r="O650" s="27">
        <v>47839</v>
      </c>
      <c r="P650" s="27">
        <v>46014</v>
      </c>
      <c r="Q650" s="23">
        <v>46086.298483796294</v>
      </c>
    </row>
    <row r="651" s="2" customFormat="1" ht="25">
      <c r="A651" s="16" t="s">
        <v>1402</v>
      </c>
      <c r="B651" s="16" t="s">
        <v>16</v>
      </c>
      <c r="C651" s="17">
        <v>46085.373518518514</v>
      </c>
      <c r="D651" s="18" t="s">
        <v>3856</v>
      </c>
      <c r="E651" s="29" t="s">
        <v>3977</v>
      </c>
      <c r="F651" s="18" t="s">
        <v>3857</v>
      </c>
      <c r="G651" s="18" t="s">
        <v>3899</v>
      </c>
      <c r="H651" s="18" t="s">
        <v>1402</v>
      </c>
      <c r="I651" s="19">
        <v>400567</v>
      </c>
      <c r="J651" s="18" t="s">
        <v>1404</v>
      </c>
      <c r="K651" s="19">
        <v>2501715837</v>
      </c>
      <c r="L651" s="20">
        <v>4</v>
      </c>
      <c r="M651" s="20">
        <v>4</v>
      </c>
      <c r="N651" s="19">
        <v>100011153</v>
      </c>
      <c r="O651" s="21">
        <v>47839</v>
      </c>
      <c r="P651" s="21">
        <v>46014</v>
      </c>
      <c r="Q651" s="17">
        <v>46086.298483796294</v>
      </c>
    </row>
    <row r="652" s="2" customFormat="1" ht="25">
      <c r="A652" s="22" t="s">
        <v>1402</v>
      </c>
      <c r="B652" s="22" t="s">
        <v>16</v>
      </c>
      <c r="C652" s="23">
        <v>46085.373518518514</v>
      </c>
      <c r="D652" s="24" t="s">
        <v>3856</v>
      </c>
      <c r="E652" s="28" t="s">
        <v>3977</v>
      </c>
      <c r="F652" s="24" t="s">
        <v>3857</v>
      </c>
      <c r="G652" s="24" t="s">
        <v>3899</v>
      </c>
      <c r="H652" s="24" t="s">
        <v>1402</v>
      </c>
      <c r="I652" s="25">
        <v>400567</v>
      </c>
      <c r="J652" s="24" t="s">
        <v>1404</v>
      </c>
      <c r="K652" s="25">
        <v>2501715837</v>
      </c>
      <c r="L652" s="26">
        <v>4</v>
      </c>
      <c r="M652" s="26">
        <v>4</v>
      </c>
      <c r="N652" s="25">
        <v>100011153</v>
      </c>
      <c r="O652" s="27">
        <v>47839</v>
      </c>
      <c r="P652" s="27">
        <v>46014</v>
      </c>
      <c r="Q652" s="23">
        <v>46086.298483796294</v>
      </c>
    </row>
    <row r="653" s="2" customFormat="1" ht="25">
      <c r="A653" s="16" t="s">
        <v>1402</v>
      </c>
      <c r="B653" s="16" t="s">
        <v>16</v>
      </c>
      <c r="C653" s="17">
        <v>46085.373518518514</v>
      </c>
      <c r="D653" s="18" t="s">
        <v>3856</v>
      </c>
      <c r="E653" s="29" t="s">
        <v>3977</v>
      </c>
      <c r="F653" s="18" t="s">
        <v>3857</v>
      </c>
      <c r="G653" s="18" t="s">
        <v>3899</v>
      </c>
      <c r="H653" s="18" t="s">
        <v>1402</v>
      </c>
      <c r="I653" s="19">
        <v>400567</v>
      </c>
      <c r="J653" s="18" t="s">
        <v>1404</v>
      </c>
      <c r="K653" s="19">
        <v>2501715837</v>
      </c>
      <c r="L653" s="20">
        <v>4</v>
      </c>
      <c r="M653" s="20">
        <v>4</v>
      </c>
      <c r="N653" s="19">
        <v>100011153</v>
      </c>
      <c r="O653" s="21">
        <v>47839</v>
      </c>
      <c r="P653" s="21">
        <v>46014</v>
      </c>
      <c r="Q653" s="17">
        <v>46086.298483796294</v>
      </c>
    </row>
    <row r="654" s="2" customFormat="1" ht="25">
      <c r="A654" s="22" t="s">
        <v>1402</v>
      </c>
      <c r="B654" s="22" t="s">
        <v>16</v>
      </c>
      <c r="C654" s="23">
        <v>46085.373518518514</v>
      </c>
      <c r="D654" s="24" t="s">
        <v>3856</v>
      </c>
      <c r="E654" s="28" t="s">
        <v>3977</v>
      </c>
      <c r="F654" s="24" t="s">
        <v>3857</v>
      </c>
      <c r="G654" s="24" t="s">
        <v>3899</v>
      </c>
      <c r="H654" s="24" t="s">
        <v>1402</v>
      </c>
      <c r="I654" s="25">
        <v>400567</v>
      </c>
      <c r="J654" s="24" t="s">
        <v>1404</v>
      </c>
      <c r="K654" s="25">
        <v>2501715837</v>
      </c>
      <c r="L654" s="26">
        <v>4</v>
      </c>
      <c r="M654" s="26">
        <v>4</v>
      </c>
      <c r="N654" s="25">
        <v>100011153</v>
      </c>
      <c r="O654" s="27">
        <v>47839</v>
      </c>
      <c r="P654" s="27">
        <v>46014</v>
      </c>
      <c r="Q654" s="23">
        <v>46086.298483796294</v>
      </c>
    </row>
    <row r="655" s="2" customFormat="1" ht="25">
      <c r="A655" s="16" t="s">
        <v>1402</v>
      </c>
      <c r="B655" s="16" t="s">
        <v>16</v>
      </c>
      <c r="C655" s="17">
        <v>46085.373518518514</v>
      </c>
      <c r="D655" s="18" t="s">
        <v>3856</v>
      </c>
      <c r="E655" s="29" t="s">
        <v>3977</v>
      </c>
      <c r="F655" s="18" t="s">
        <v>3857</v>
      </c>
      <c r="G655" s="18" t="s">
        <v>3899</v>
      </c>
      <c r="H655" s="18" t="s">
        <v>1402</v>
      </c>
      <c r="I655" s="19">
        <v>400567</v>
      </c>
      <c r="J655" s="18" t="s">
        <v>1404</v>
      </c>
      <c r="K655" s="19">
        <v>2501715837</v>
      </c>
      <c r="L655" s="20">
        <v>4</v>
      </c>
      <c r="M655" s="20">
        <v>4</v>
      </c>
      <c r="N655" s="19">
        <v>100011153</v>
      </c>
      <c r="O655" s="21">
        <v>47839</v>
      </c>
      <c r="P655" s="21">
        <v>46014</v>
      </c>
      <c r="Q655" s="17">
        <v>46086.298483796294</v>
      </c>
    </row>
    <row r="656" s="2" customFormat="1" ht="25">
      <c r="A656" s="22" t="s">
        <v>1402</v>
      </c>
      <c r="B656" s="22" t="s">
        <v>16</v>
      </c>
      <c r="C656" s="23">
        <v>46085.373518518514</v>
      </c>
      <c r="D656" s="24" t="s">
        <v>3856</v>
      </c>
      <c r="E656" s="28" t="s">
        <v>3977</v>
      </c>
      <c r="F656" s="24" t="s">
        <v>3857</v>
      </c>
      <c r="G656" s="24" t="s">
        <v>3899</v>
      </c>
      <c r="H656" s="24" t="s">
        <v>1402</v>
      </c>
      <c r="I656" s="25">
        <v>400567</v>
      </c>
      <c r="J656" s="24" t="s">
        <v>1404</v>
      </c>
      <c r="K656" s="25">
        <v>2501715837</v>
      </c>
      <c r="L656" s="26">
        <v>4</v>
      </c>
      <c r="M656" s="26">
        <v>4</v>
      </c>
      <c r="N656" s="25">
        <v>100011153</v>
      </c>
      <c r="O656" s="27">
        <v>47839</v>
      </c>
      <c r="P656" s="27">
        <v>46014</v>
      </c>
      <c r="Q656" s="23">
        <v>46086.298483796294</v>
      </c>
    </row>
    <row r="657" s="2" customFormat="1" ht="25">
      <c r="A657" s="16" t="s">
        <v>1402</v>
      </c>
      <c r="B657" s="16" t="s">
        <v>16</v>
      </c>
      <c r="C657" s="17">
        <v>46085.373518518514</v>
      </c>
      <c r="D657" s="18" t="s">
        <v>3856</v>
      </c>
      <c r="E657" s="29" t="s">
        <v>3977</v>
      </c>
      <c r="F657" s="18" t="s">
        <v>3857</v>
      </c>
      <c r="G657" s="18" t="s">
        <v>3899</v>
      </c>
      <c r="H657" s="18" t="s">
        <v>1402</v>
      </c>
      <c r="I657" s="19">
        <v>400567</v>
      </c>
      <c r="J657" s="18" t="s">
        <v>1404</v>
      </c>
      <c r="K657" s="19">
        <v>2501715837</v>
      </c>
      <c r="L657" s="20">
        <v>4</v>
      </c>
      <c r="M657" s="20">
        <v>4</v>
      </c>
      <c r="N657" s="19">
        <v>100011153</v>
      </c>
      <c r="O657" s="21">
        <v>47839</v>
      </c>
      <c r="P657" s="21">
        <v>46014</v>
      </c>
      <c r="Q657" s="17">
        <v>46086.298483796294</v>
      </c>
    </row>
    <row r="658" s="2" customFormat="1" ht="25">
      <c r="A658" s="22" t="s">
        <v>1402</v>
      </c>
      <c r="B658" s="22" t="s">
        <v>16</v>
      </c>
      <c r="C658" s="23">
        <v>46085.373518518514</v>
      </c>
      <c r="D658" s="24" t="s">
        <v>3856</v>
      </c>
      <c r="E658" s="28" t="s">
        <v>3977</v>
      </c>
      <c r="F658" s="24" t="s">
        <v>3857</v>
      </c>
      <c r="G658" s="24" t="s">
        <v>3899</v>
      </c>
      <c r="H658" s="24" t="s">
        <v>1402</v>
      </c>
      <c r="I658" s="25">
        <v>400567</v>
      </c>
      <c r="J658" s="24" t="s">
        <v>1404</v>
      </c>
      <c r="K658" s="25">
        <v>2501715837</v>
      </c>
      <c r="L658" s="26">
        <v>4</v>
      </c>
      <c r="M658" s="26">
        <v>4</v>
      </c>
      <c r="N658" s="25">
        <v>100011153</v>
      </c>
      <c r="O658" s="27">
        <v>47839</v>
      </c>
      <c r="P658" s="27">
        <v>46014</v>
      </c>
      <c r="Q658" s="23">
        <v>46086.298483796294</v>
      </c>
    </row>
    <row r="659" s="2" customFormat="1" ht="25">
      <c r="A659" s="16" t="s">
        <v>1402</v>
      </c>
      <c r="B659" s="16" t="s">
        <v>16</v>
      </c>
      <c r="C659" s="17">
        <v>46085.373518518514</v>
      </c>
      <c r="D659" s="18" t="s">
        <v>3856</v>
      </c>
      <c r="E659" s="29" t="s">
        <v>3977</v>
      </c>
      <c r="F659" s="18" t="s">
        <v>3857</v>
      </c>
      <c r="G659" s="18" t="s">
        <v>3899</v>
      </c>
      <c r="H659" s="18" t="s">
        <v>1402</v>
      </c>
      <c r="I659" s="19">
        <v>400567</v>
      </c>
      <c r="J659" s="18" t="s">
        <v>1404</v>
      </c>
      <c r="K659" s="19">
        <v>2501715837</v>
      </c>
      <c r="L659" s="20">
        <v>4</v>
      </c>
      <c r="M659" s="20">
        <v>4</v>
      </c>
      <c r="N659" s="19">
        <v>100011153</v>
      </c>
      <c r="O659" s="21">
        <v>47839</v>
      </c>
      <c r="P659" s="21">
        <v>46014</v>
      </c>
      <c r="Q659" s="17">
        <v>46086.298483796294</v>
      </c>
    </row>
    <row r="660" s="2" customFormat="1" ht="25">
      <c r="A660" s="22" t="s">
        <v>1402</v>
      </c>
      <c r="B660" s="22" t="s">
        <v>16</v>
      </c>
      <c r="C660" s="23">
        <v>46085.373518518514</v>
      </c>
      <c r="D660" s="24" t="s">
        <v>3856</v>
      </c>
      <c r="E660" s="28" t="s">
        <v>3977</v>
      </c>
      <c r="F660" s="24" t="s">
        <v>3857</v>
      </c>
      <c r="G660" s="24" t="s">
        <v>3899</v>
      </c>
      <c r="H660" s="24" t="s">
        <v>1402</v>
      </c>
      <c r="I660" s="25">
        <v>400567</v>
      </c>
      <c r="J660" s="24" t="s">
        <v>1404</v>
      </c>
      <c r="K660" s="25">
        <v>2501715837</v>
      </c>
      <c r="L660" s="26">
        <v>4</v>
      </c>
      <c r="M660" s="26">
        <v>4</v>
      </c>
      <c r="N660" s="25">
        <v>100011153</v>
      </c>
      <c r="O660" s="27">
        <v>47839</v>
      </c>
      <c r="P660" s="27">
        <v>46014</v>
      </c>
      <c r="Q660" s="23">
        <v>46086.298483796294</v>
      </c>
    </row>
    <row r="661" s="2" customFormat="1" ht="25">
      <c r="A661" s="16" t="s">
        <v>1402</v>
      </c>
      <c r="B661" s="16" t="s">
        <v>16</v>
      </c>
      <c r="C661" s="17">
        <v>46085.373518518514</v>
      </c>
      <c r="D661" s="18" t="s">
        <v>3856</v>
      </c>
      <c r="E661" s="29" t="s">
        <v>3977</v>
      </c>
      <c r="F661" s="18" t="s">
        <v>3857</v>
      </c>
      <c r="G661" s="18" t="s">
        <v>3899</v>
      </c>
      <c r="H661" s="18" t="s">
        <v>1402</v>
      </c>
      <c r="I661" s="19">
        <v>400567</v>
      </c>
      <c r="J661" s="18" t="s">
        <v>1404</v>
      </c>
      <c r="K661" s="19">
        <v>2501715837</v>
      </c>
      <c r="L661" s="20">
        <v>4</v>
      </c>
      <c r="M661" s="20">
        <v>4</v>
      </c>
      <c r="N661" s="19">
        <v>100011153</v>
      </c>
      <c r="O661" s="21">
        <v>47839</v>
      </c>
      <c r="P661" s="21">
        <v>46014</v>
      </c>
      <c r="Q661" s="17">
        <v>46086.298483796294</v>
      </c>
    </row>
    <row r="662" s="2" customFormat="1" ht="25">
      <c r="A662" s="22" t="s">
        <v>1402</v>
      </c>
      <c r="B662" s="22" t="s">
        <v>16</v>
      </c>
      <c r="C662" s="23">
        <v>46085.373518518514</v>
      </c>
      <c r="D662" s="24" t="s">
        <v>3856</v>
      </c>
      <c r="E662" s="28" t="s">
        <v>3977</v>
      </c>
      <c r="F662" s="24" t="s">
        <v>3857</v>
      </c>
      <c r="G662" s="24" t="s">
        <v>3899</v>
      </c>
      <c r="H662" s="24" t="s">
        <v>1402</v>
      </c>
      <c r="I662" s="25">
        <v>400567</v>
      </c>
      <c r="J662" s="24" t="s">
        <v>1404</v>
      </c>
      <c r="K662" s="25">
        <v>2501715837</v>
      </c>
      <c r="L662" s="26">
        <v>4</v>
      </c>
      <c r="M662" s="26">
        <v>4</v>
      </c>
      <c r="N662" s="25">
        <v>100011153</v>
      </c>
      <c r="O662" s="27">
        <v>47839</v>
      </c>
      <c r="P662" s="27">
        <v>46014</v>
      </c>
      <c r="Q662" s="23">
        <v>46086.298483796294</v>
      </c>
    </row>
    <row r="663" s="2" customFormat="1" ht="25">
      <c r="A663" s="16" t="s">
        <v>1402</v>
      </c>
      <c r="B663" s="16" t="s">
        <v>16</v>
      </c>
      <c r="C663" s="17">
        <v>46085.373518518514</v>
      </c>
      <c r="D663" s="18" t="s">
        <v>3856</v>
      </c>
      <c r="E663" s="29" t="s">
        <v>3977</v>
      </c>
      <c r="F663" s="18" t="s">
        <v>3857</v>
      </c>
      <c r="G663" s="18" t="s">
        <v>3899</v>
      </c>
      <c r="H663" s="18" t="s">
        <v>1402</v>
      </c>
      <c r="I663" s="19">
        <v>400567</v>
      </c>
      <c r="J663" s="18" t="s">
        <v>1404</v>
      </c>
      <c r="K663" s="19">
        <v>2501715837</v>
      </c>
      <c r="L663" s="20">
        <v>4</v>
      </c>
      <c r="M663" s="20">
        <v>4</v>
      </c>
      <c r="N663" s="19">
        <v>100011153</v>
      </c>
      <c r="O663" s="21">
        <v>47839</v>
      </c>
      <c r="P663" s="21">
        <v>46014</v>
      </c>
      <c r="Q663" s="17">
        <v>46086.298483796294</v>
      </c>
    </row>
    <row r="664" s="2" customFormat="1" ht="25">
      <c r="A664" s="22" t="s">
        <v>1402</v>
      </c>
      <c r="B664" s="22" t="s">
        <v>16</v>
      </c>
      <c r="C664" s="23">
        <v>46085.373518518514</v>
      </c>
      <c r="D664" s="24" t="s">
        <v>3856</v>
      </c>
      <c r="E664" s="28" t="s">
        <v>3977</v>
      </c>
      <c r="F664" s="24" t="s">
        <v>3857</v>
      </c>
      <c r="G664" s="24" t="s">
        <v>3899</v>
      </c>
      <c r="H664" s="24" t="s">
        <v>1402</v>
      </c>
      <c r="I664" s="25">
        <v>400567</v>
      </c>
      <c r="J664" s="24" t="s">
        <v>1404</v>
      </c>
      <c r="K664" s="25">
        <v>2501715837</v>
      </c>
      <c r="L664" s="26">
        <v>4</v>
      </c>
      <c r="M664" s="26">
        <v>4</v>
      </c>
      <c r="N664" s="25">
        <v>100011153</v>
      </c>
      <c r="O664" s="27">
        <v>47839</v>
      </c>
      <c r="P664" s="27">
        <v>46014</v>
      </c>
      <c r="Q664" s="23">
        <v>46086.298483796294</v>
      </c>
    </row>
    <row r="665" s="2" customFormat="1" ht="25">
      <c r="A665" s="16" t="s">
        <v>1402</v>
      </c>
      <c r="B665" s="16" t="s">
        <v>16</v>
      </c>
      <c r="C665" s="17">
        <v>46085.373518518514</v>
      </c>
      <c r="D665" s="18" t="s">
        <v>3856</v>
      </c>
      <c r="E665" s="29" t="s">
        <v>3977</v>
      </c>
      <c r="F665" s="18" t="s">
        <v>3857</v>
      </c>
      <c r="G665" s="18" t="s">
        <v>3899</v>
      </c>
      <c r="H665" s="18" t="s">
        <v>1402</v>
      </c>
      <c r="I665" s="19">
        <v>400567</v>
      </c>
      <c r="J665" s="18" t="s">
        <v>1404</v>
      </c>
      <c r="K665" s="19">
        <v>2501715837</v>
      </c>
      <c r="L665" s="20">
        <v>2</v>
      </c>
      <c r="M665" s="20">
        <v>2</v>
      </c>
      <c r="N665" s="19">
        <v>100011153</v>
      </c>
      <c r="O665" s="21">
        <v>47839</v>
      </c>
      <c r="P665" s="21">
        <v>46014</v>
      </c>
      <c r="Q665" s="17">
        <v>46086.298483796294</v>
      </c>
    </row>
    <row r="666" s="2" customFormat="1" ht="25">
      <c r="A666" s="22" t="s">
        <v>1402</v>
      </c>
      <c r="B666" s="22" t="s">
        <v>16</v>
      </c>
      <c r="C666" s="23">
        <v>46085.373518518514</v>
      </c>
      <c r="D666" s="24" t="s">
        <v>3856</v>
      </c>
      <c r="E666" s="28" t="s">
        <v>3977</v>
      </c>
      <c r="F666" s="24" t="s">
        <v>3857</v>
      </c>
      <c r="G666" s="24" t="s">
        <v>3899</v>
      </c>
      <c r="H666" s="24" t="s">
        <v>1402</v>
      </c>
      <c r="I666" s="25">
        <v>400567</v>
      </c>
      <c r="J666" s="24" t="s">
        <v>1404</v>
      </c>
      <c r="K666" s="25">
        <v>2501715837</v>
      </c>
      <c r="L666" s="26">
        <v>4</v>
      </c>
      <c r="M666" s="26">
        <v>4</v>
      </c>
      <c r="N666" s="25">
        <v>100011153</v>
      </c>
      <c r="O666" s="27">
        <v>47839</v>
      </c>
      <c r="P666" s="27">
        <v>46014</v>
      </c>
      <c r="Q666" s="23">
        <v>46086.298483796294</v>
      </c>
    </row>
    <row r="667" s="2" customFormat="1" ht="25">
      <c r="A667" s="16" t="s">
        <v>1402</v>
      </c>
      <c r="B667" s="16" t="s">
        <v>16</v>
      </c>
      <c r="C667" s="17">
        <v>46085.373518518514</v>
      </c>
      <c r="D667" s="18" t="s">
        <v>3856</v>
      </c>
      <c r="E667" s="29" t="s">
        <v>3978</v>
      </c>
      <c r="F667" s="18" t="s">
        <v>3857</v>
      </c>
      <c r="G667" s="18" t="s">
        <v>3899</v>
      </c>
      <c r="H667" s="18" t="s">
        <v>1402</v>
      </c>
      <c r="I667" s="19">
        <v>400567</v>
      </c>
      <c r="J667" s="18" t="s">
        <v>1404</v>
      </c>
      <c r="K667" s="19">
        <v>2501715838</v>
      </c>
      <c r="L667" s="20">
        <v>2</v>
      </c>
      <c r="M667" s="20">
        <v>2</v>
      </c>
      <c r="N667" s="19">
        <v>153000109</v>
      </c>
      <c r="O667" s="21">
        <v>47890</v>
      </c>
      <c r="P667" s="21">
        <v>46065</v>
      </c>
      <c r="Q667" s="17">
        <v>46085.540891203702</v>
      </c>
    </row>
    <row r="668" s="2" customFormat="1" ht="25">
      <c r="A668" s="22" t="s">
        <v>1402</v>
      </c>
      <c r="B668" s="22" t="s">
        <v>16</v>
      </c>
      <c r="C668" s="23">
        <v>46085.373518518514</v>
      </c>
      <c r="D668" s="24" t="s">
        <v>3856</v>
      </c>
      <c r="E668" s="28" t="s">
        <v>3978</v>
      </c>
      <c r="F668" s="24" t="s">
        <v>3857</v>
      </c>
      <c r="G668" s="24" t="s">
        <v>3899</v>
      </c>
      <c r="H668" s="24" t="s">
        <v>1402</v>
      </c>
      <c r="I668" s="25">
        <v>400567</v>
      </c>
      <c r="J668" s="24" t="s">
        <v>1404</v>
      </c>
      <c r="K668" s="25">
        <v>2501715838</v>
      </c>
      <c r="L668" s="26">
        <v>4</v>
      </c>
      <c r="M668" s="26">
        <v>4</v>
      </c>
      <c r="N668" s="25">
        <v>100011153</v>
      </c>
      <c r="O668" s="27">
        <v>47839</v>
      </c>
      <c r="P668" s="27">
        <v>46014</v>
      </c>
      <c r="Q668" s="23">
        <v>46085.540891203702</v>
      </c>
    </row>
    <row r="669" s="2" customFormat="1" ht="25">
      <c r="A669" s="16" t="s">
        <v>1402</v>
      </c>
      <c r="B669" s="16" t="s">
        <v>16</v>
      </c>
      <c r="C669" s="17">
        <v>46085.373518518514</v>
      </c>
      <c r="D669" s="18" t="s">
        <v>3856</v>
      </c>
      <c r="E669" s="29" t="s">
        <v>3978</v>
      </c>
      <c r="F669" s="18" t="s">
        <v>3857</v>
      </c>
      <c r="G669" s="18" t="s">
        <v>3899</v>
      </c>
      <c r="H669" s="18" t="s">
        <v>1402</v>
      </c>
      <c r="I669" s="19">
        <v>400567</v>
      </c>
      <c r="J669" s="18" t="s">
        <v>1404</v>
      </c>
      <c r="K669" s="19">
        <v>2501715838</v>
      </c>
      <c r="L669" s="20">
        <v>2</v>
      </c>
      <c r="M669" s="20">
        <v>2</v>
      </c>
      <c r="N669" s="19">
        <v>100011153</v>
      </c>
      <c r="O669" s="21">
        <v>47839</v>
      </c>
      <c r="P669" s="21">
        <v>46014</v>
      </c>
      <c r="Q669" s="17">
        <v>46085.540891203702</v>
      </c>
    </row>
    <row r="670" s="2" customFormat="1" ht="25">
      <c r="A670" s="22" t="s">
        <v>15</v>
      </c>
      <c r="B670" s="22" t="s">
        <v>16</v>
      </c>
      <c r="C670" s="23">
        <v>46085.406481481477</v>
      </c>
      <c r="D670" s="24" t="s">
        <v>3856</v>
      </c>
      <c r="E670" s="25">
        <v>2501715811</v>
      </c>
      <c r="F670" s="24" t="s">
        <v>3857</v>
      </c>
      <c r="G670" s="24" t="s">
        <v>3945</v>
      </c>
      <c r="H670" s="24" t="s">
        <v>3862</v>
      </c>
      <c r="I670" s="25">
        <v>400402</v>
      </c>
      <c r="J670" s="24" t="s">
        <v>2331</v>
      </c>
      <c r="K670" s="25">
        <v>2409717552</v>
      </c>
      <c r="L670" s="26">
        <v>27</v>
      </c>
      <c r="M670" s="26">
        <v>27</v>
      </c>
      <c r="N670" s="25">
        <v>100010596</v>
      </c>
      <c r="O670" s="27">
        <v>47789</v>
      </c>
      <c r="P670" s="27">
        <v>45964</v>
      </c>
      <c r="Q670" s="23">
        <v>46085.479155092587</v>
      </c>
    </row>
    <row r="671" s="2" customFormat="1" ht="25">
      <c r="A671" s="16" t="s">
        <v>15</v>
      </c>
      <c r="B671" s="16" t="s">
        <v>16</v>
      </c>
      <c r="C671" s="17">
        <v>46085.406481481477</v>
      </c>
      <c r="D671" s="18" t="s">
        <v>3856</v>
      </c>
      <c r="E671" s="19">
        <v>2501715812</v>
      </c>
      <c r="F671" s="18" t="s">
        <v>3857</v>
      </c>
      <c r="G671" s="18" t="s">
        <v>3950</v>
      </c>
      <c r="H671" s="18" t="s">
        <v>3862</v>
      </c>
      <c r="I671" s="19">
        <v>400919</v>
      </c>
      <c r="J671" s="18" t="s">
        <v>422</v>
      </c>
      <c r="K671" s="19">
        <v>2409717569</v>
      </c>
      <c r="L671" s="20">
        <v>8</v>
      </c>
      <c r="M671" s="20">
        <v>8</v>
      </c>
      <c r="N671" s="19">
        <v>153000046</v>
      </c>
      <c r="O671" s="21">
        <v>47869</v>
      </c>
      <c r="P671" s="21">
        <v>46044</v>
      </c>
      <c r="Q671" s="17">
        <v>46085.47956018518</v>
      </c>
    </row>
    <row r="672" s="2" customFormat="1" ht="25">
      <c r="A672" s="22" t="s">
        <v>15</v>
      </c>
      <c r="B672" s="22" t="s">
        <v>16</v>
      </c>
      <c r="C672" s="23">
        <v>46085.406481481477</v>
      </c>
      <c r="D672" s="24" t="s">
        <v>3856</v>
      </c>
      <c r="E672" s="25">
        <v>2501715812</v>
      </c>
      <c r="F672" s="24" t="s">
        <v>3857</v>
      </c>
      <c r="G672" s="24" t="s">
        <v>3950</v>
      </c>
      <c r="H672" s="24" t="s">
        <v>3862</v>
      </c>
      <c r="I672" s="25">
        <v>400919</v>
      </c>
      <c r="J672" s="24" t="s">
        <v>422</v>
      </c>
      <c r="K672" s="25">
        <v>2409717569</v>
      </c>
      <c r="L672" s="26">
        <v>1</v>
      </c>
      <c r="M672" s="26">
        <v>1</v>
      </c>
      <c r="N672" s="25">
        <v>153000046</v>
      </c>
      <c r="O672" s="27">
        <v>47869</v>
      </c>
      <c r="P672" s="27">
        <v>46044</v>
      </c>
      <c r="Q672" s="23">
        <v>46085.47956018518</v>
      </c>
    </row>
    <row r="673" s="2" customFormat="1" ht="37.5">
      <c r="A673" s="16" t="s">
        <v>15</v>
      </c>
      <c r="B673" s="16" t="s">
        <v>16</v>
      </c>
      <c r="C673" s="17">
        <v>46085.406493055554</v>
      </c>
      <c r="D673" s="18" t="s">
        <v>3856</v>
      </c>
      <c r="E673" s="19">
        <v>2501715817</v>
      </c>
      <c r="F673" s="18" t="s">
        <v>3857</v>
      </c>
      <c r="G673" s="18" t="s">
        <v>3966</v>
      </c>
      <c r="H673" s="18" t="s">
        <v>3967</v>
      </c>
      <c r="I673" s="19">
        <v>400923</v>
      </c>
      <c r="J673" s="18" t="s">
        <v>2478</v>
      </c>
      <c r="K673" s="19">
        <v>2409717580</v>
      </c>
      <c r="L673" s="20">
        <v>6</v>
      </c>
      <c r="M673" s="20">
        <v>6</v>
      </c>
      <c r="N673" s="19" t="s">
        <v>2479</v>
      </c>
      <c r="O673" s="21">
        <v>47899</v>
      </c>
      <c r="P673" s="21">
        <v>46074</v>
      </c>
      <c r="Q673" s="17">
        <v>46085.479953703703</v>
      </c>
    </row>
    <row r="674" s="2" customFormat="1" ht="37.5">
      <c r="A674" s="22" t="s">
        <v>15</v>
      </c>
      <c r="B674" s="22" t="s">
        <v>16</v>
      </c>
      <c r="C674" s="23">
        <v>46085.406493055554</v>
      </c>
      <c r="D674" s="24" t="s">
        <v>3856</v>
      </c>
      <c r="E674" s="25">
        <v>2501715817</v>
      </c>
      <c r="F674" s="24" t="s">
        <v>3857</v>
      </c>
      <c r="G674" s="24" t="s">
        <v>3966</v>
      </c>
      <c r="H674" s="24" t="s">
        <v>3967</v>
      </c>
      <c r="I674" s="25">
        <v>400923</v>
      </c>
      <c r="J674" s="24" t="s">
        <v>2478</v>
      </c>
      <c r="K674" s="25">
        <v>2409717580</v>
      </c>
      <c r="L674" s="26">
        <v>24</v>
      </c>
      <c r="M674" s="26">
        <v>24</v>
      </c>
      <c r="N674" s="25" t="s">
        <v>2479</v>
      </c>
      <c r="O674" s="27">
        <v>47899</v>
      </c>
      <c r="P674" s="27">
        <v>46074</v>
      </c>
      <c r="Q674" s="23">
        <v>46085.479953703703</v>
      </c>
    </row>
    <row r="675" s="2" customFormat="1" ht="37.5">
      <c r="A675" s="16" t="s">
        <v>15</v>
      </c>
      <c r="B675" s="16" t="s">
        <v>16</v>
      </c>
      <c r="C675" s="17">
        <v>46085.406493055554</v>
      </c>
      <c r="D675" s="18" t="s">
        <v>3856</v>
      </c>
      <c r="E675" s="19">
        <v>2501715817</v>
      </c>
      <c r="F675" s="18" t="s">
        <v>3857</v>
      </c>
      <c r="G675" s="18" t="s">
        <v>3966</v>
      </c>
      <c r="H675" s="18" t="s">
        <v>3967</v>
      </c>
      <c r="I675" s="19">
        <v>400923</v>
      </c>
      <c r="J675" s="18" t="s">
        <v>2478</v>
      </c>
      <c r="K675" s="19">
        <v>2409717580</v>
      </c>
      <c r="L675" s="20">
        <v>24</v>
      </c>
      <c r="M675" s="20">
        <v>24</v>
      </c>
      <c r="N675" s="19" t="s">
        <v>2479</v>
      </c>
      <c r="O675" s="21">
        <v>47899</v>
      </c>
      <c r="P675" s="21">
        <v>46074</v>
      </c>
      <c r="Q675" s="17">
        <v>46085.479953703703</v>
      </c>
    </row>
    <row r="676" s="2" customFormat="1" ht="37.5">
      <c r="A676" s="22" t="s">
        <v>15</v>
      </c>
      <c r="B676" s="22" t="s">
        <v>16</v>
      </c>
      <c r="C676" s="23">
        <v>46085.406493055554</v>
      </c>
      <c r="D676" s="24" t="s">
        <v>3856</v>
      </c>
      <c r="E676" s="25">
        <v>2501715817</v>
      </c>
      <c r="F676" s="24" t="s">
        <v>3857</v>
      </c>
      <c r="G676" s="24" t="s">
        <v>3966</v>
      </c>
      <c r="H676" s="24" t="s">
        <v>3967</v>
      </c>
      <c r="I676" s="25">
        <v>400923</v>
      </c>
      <c r="J676" s="24" t="s">
        <v>2478</v>
      </c>
      <c r="K676" s="25">
        <v>2409717580</v>
      </c>
      <c r="L676" s="26">
        <v>24</v>
      </c>
      <c r="M676" s="26">
        <v>24</v>
      </c>
      <c r="N676" s="25" t="s">
        <v>2479</v>
      </c>
      <c r="O676" s="27">
        <v>47899</v>
      </c>
      <c r="P676" s="27">
        <v>46074</v>
      </c>
      <c r="Q676" s="23">
        <v>46085.479953703703</v>
      </c>
    </row>
    <row r="677" s="2" customFormat="1" ht="37.5">
      <c r="A677" s="16" t="s">
        <v>15</v>
      </c>
      <c r="B677" s="16" t="s">
        <v>16</v>
      </c>
      <c r="C677" s="17">
        <v>46085.406493055554</v>
      </c>
      <c r="D677" s="18" t="s">
        <v>3856</v>
      </c>
      <c r="E677" s="19">
        <v>2501715817</v>
      </c>
      <c r="F677" s="18" t="s">
        <v>3857</v>
      </c>
      <c r="G677" s="18" t="s">
        <v>3966</v>
      </c>
      <c r="H677" s="18" t="s">
        <v>3967</v>
      </c>
      <c r="I677" s="19">
        <v>400923</v>
      </c>
      <c r="J677" s="18" t="s">
        <v>2478</v>
      </c>
      <c r="K677" s="19">
        <v>2409717580</v>
      </c>
      <c r="L677" s="20">
        <v>3</v>
      </c>
      <c r="M677" s="20">
        <v>3</v>
      </c>
      <c r="N677" s="19" t="s">
        <v>2479</v>
      </c>
      <c r="O677" s="21">
        <v>47899</v>
      </c>
      <c r="P677" s="21">
        <v>46074</v>
      </c>
      <c r="Q677" s="17">
        <v>46085.479953703703</v>
      </c>
    </row>
    <row r="678" s="2" customFormat="1" ht="25">
      <c r="A678" s="22" t="s">
        <v>15</v>
      </c>
      <c r="B678" s="22" t="s">
        <v>16</v>
      </c>
      <c r="C678" s="23">
        <v>46085.406493055554</v>
      </c>
      <c r="D678" s="24" t="s">
        <v>3856</v>
      </c>
      <c r="E678" s="25">
        <v>2501715819</v>
      </c>
      <c r="F678" s="24" t="s">
        <v>3857</v>
      </c>
      <c r="G678" s="24" t="s">
        <v>3962</v>
      </c>
      <c r="H678" s="24" t="s">
        <v>15</v>
      </c>
      <c r="I678" s="25">
        <v>400413</v>
      </c>
      <c r="J678" s="24" t="s">
        <v>172</v>
      </c>
      <c r="K678" s="25">
        <v>2409717589</v>
      </c>
      <c r="L678" s="26">
        <v>24</v>
      </c>
      <c r="M678" s="26">
        <v>24</v>
      </c>
      <c r="N678" s="25">
        <v>100011005</v>
      </c>
      <c r="O678" s="27">
        <v>47823</v>
      </c>
      <c r="P678" s="27">
        <v>45998</v>
      </c>
      <c r="Q678" s="23">
        <v>46085.480381944442</v>
      </c>
    </row>
    <row r="679" s="2" customFormat="1" ht="25">
      <c r="A679" s="16" t="s">
        <v>15</v>
      </c>
      <c r="B679" s="16" t="s">
        <v>16</v>
      </c>
      <c r="C679" s="17">
        <v>46085.406493055554</v>
      </c>
      <c r="D679" s="18" t="s">
        <v>3856</v>
      </c>
      <c r="E679" s="19">
        <v>2501715819</v>
      </c>
      <c r="F679" s="18" t="s">
        <v>3857</v>
      </c>
      <c r="G679" s="18" t="s">
        <v>3962</v>
      </c>
      <c r="H679" s="18" t="s">
        <v>15</v>
      </c>
      <c r="I679" s="19">
        <v>400413</v>
      </c>
      <c r="J679" s="18" t="s">
        <v>172</v>
      </c>
      <c r="K679" s="19">
        <v>2409717589</v>
      </c>
      <c r="L679" s="20">
        <v>24</v>
      </c>
      <c r="M679" s="20">
        <v>24</v>
      </c>
      <c r="N679" s="19">
        <v>100010754</v>
      </c>
      <c r="O679" s="21">
        <v>47803</v>
      </c>
      <c r="P679" s="21">
        <v>45978</v>
      </c>
      <c r="Q679" s="17">
        <v>46085.480381944442</v>
      </c>
    </row>
    <row r="680" s="2" customFormat="1" ht="25">
      <c r="A680" s="22" t="s">
        <v>15</v>
      </c>
      <c r="B680" s="22" t="s">
        <v>16</v>
      </c>
      <c r="C680" s="23">
        <v>46085.406493055554</v>
      </c>
      <c r="D680" s="24" t="s">
        <v>3856</v>
      </c>
      <c r="E680" s="25">
        <v>2501715819</v>
      </c>
      <c r="F680" s="24" t="s">
        <v>3857</v>
      </c>
      <c r="G680" s="24" t="s">
        <v>3962</v>
      </c>
      <c r="H680" s="24" t="s">
        <v>15</v>
      </c>
      <c r="I680" s="25">
        <v>400413</v>
      </c>
      <c r="J680" s="24" t="s">
        <v>172</v>
      </c>
      <c r="K680" s="25">
        <v>2409717589</v>
      </c>
      <c r="L680" s="26">
        <v>24</v>
      </c>
      <c r="M680" s="26">
        <v>24</v>
      </c>
      <c r="N680" s="25">
        <v>100010754</v>
      </c>
      <c r="O680" s="27">
        <v>47803</v>
      </c>
      <c r="P680" s="27">
        <v>45978</v>
      </c>
      <c r="Q680" s="23">
        <v>46085.480381944442</v>
      </c>
    </row>
    <row r="681" s="2" customFormat="1" ht="25">
      <c r="A681" s="16" t="s">
        <v>15</v>
      </c>
      <c r="B681" s="16" t="s">
        <v>16</v>
      </c>
      <c r="C681" s="17">
        <v>46085.406493055554</v>
      </c>
      <c r="D681" s="18" t="s">
        <v>3856</v>
      </c>
      <c r="E681" s="19">
        <v>2501715819</v>
      </c>
      <c r="F681" s="18" t="s">
        <v>3857</v>
      </c>
      <c r="G681" s="18" t="s">
        <v>3962</v>
      </c>
      <c r="H681" s="18" t="s">
        <v>15</v>
      </c>
      <c r="I681" s="19">
        <v>400413</v>
      </c>
      <c r="J681" s="18" t="s">
        <v>172</v>
      </c>
      <c r="K681" s="19">
        <v>2409717589</v>
      </c>
      <c r="L681" s="20">
        <v>24</v>
      </c>
      <c r="M681" s="20">
        <v>24</v>
      </c>
      <c r="N681" s="19">
        <v>100010754</v>
      </c>
      <c r="O681" s="21">
        <v>47803</v>
      </c>
      <c r="P681" s="21">
        <v>45978</v>
      </c>
      <c r="Q681" s="17">
        <v>46085.480381944442</v>
      </c>
    </row>
    <row r="682" s="2" customFormat="1" ht="25">
      <c r="A682" s="22" t="s">
        <v>15</v>
      </c>
      <c r="B682" s="22" t="s">
        <v>16</v>
      </c>
      <c r="C682" s="23">
        <v>46085.406493055554</v>
      </c>
      <c r="D682" s="24" t="s">
        <v>3856</v>
      </c>
      <c r="E682" s="25">
        <v>2501715819</v>
      </c>
      <c r="F682" s="24" t="s">
        <v>3857</v>
      </c>
      <c r="G682" s="24" t="s">
        <v>3962</v>
      </c>
      <c r="H682" s="24" t="s">
        <v>15</v>
      </c>
      <c r="I682" s="25">
        <v>400413</v>
      </c>
      <c r="J682" s="24" t="s">
        <v>172</v>
      </c>
      <c r="K682" s="25">
        <v>2409717589</v>
      </c>
      <c r="L682" s="26">
        <v>24</v>
      </c>
      <c r="M682" s="26">
        <v>24</v>
      </c>
      <c r="N682" s="25">
        <v>100010754</v>
      </c>
      <c r="O682" s="27">
        <v>47803</v>
      </c>
      <c r="P682" s="27">
        <v>45978</v>
      </c>
      <c r="Q682" s="23">
        <v>46085.480381944442</v>
      </c>
    </row>
    <row r="683" s="2" customFormat="1" ht="25">
      <c r="A683" s="16" t="s">
        <v>15</v>
      </c>
      <c r="B683" s="16" t="s">
        <v>16</v>
      </c>
      <c r="C683" s="17">
        <v>46085.406493055554</v>
      </c>
      <c r="D683" s="18" t="s">
        <v>3856</v>
      </c>
      <c r="E683" s="19">
        <v>2501715819</v>
      </c>
      <c r="F683" s="18" t="s">
        <v>3857</v>
      </c>
      <c r="G683" s="18" t="s">
        <v>3962</v>
      </c>
      <c r="H683" s="18" t="s">
        <v>15</v>
      </c>
      <c r="I683" s="19">
        <v>400413</v>
      </c>
      <c r="J683" s="18" t="s">
        <v>172</v>
      </c>
      <c r="K683" s="19">
        <v>2409717589</v>
      </c>
      <c r="L683" s="20">
        <v>24</v>
      </c>
      <c r="M683" s="20">
        <v>24</v>
      </c>
      <c r="N683" s="19">
        <v>100010754</v>
      </c>
      <c r="O683" s="21">
        <v>47803</v>
      </c>
      <c r="P683" s="21">
        <v>45978</v>
      </c>
      <c r="Q683" s="17">
        <v>46085.480381944442</v>
      </c>
    </row>
    <row r="684" s="2" customFormat="1" ht="25">
      <c r="A684" s="22" t="s">
        <v>15</v>
      </c>
      <c r="B684" s="22" t="s">
        <v>16</v>
      </c>
      <c r="C684" s="23">
        <v>46085.406493055554</v>
      </c>
      <c r="D684" s="24" t="s">
        <v>3856</v>
      </c>
      <c r="E684" s="25">
        <v>2501715819</v>
      </c>
      <c r="F684" s="24" t="s">
        <v>3857</v>
      </c>
      <c r="G684" s="24" t="s">
        <v>3962</v>
      </c>
      <c r="H684" s="24" t="s">
        <v>15</v>
      </c>
      <c r="I684" s="25">
        <v>400413</v>
      </c>
      <c r="J684" s="24" t="s">
        <v>172</v>
      </c>
      <c r="K684" s="25">
        <v>2409717589</v>
      </c>
      <c r="L684" s="26">
        <v>24</v>
      </c>
      <c r="M684" s="26">
        <v>24</v>
      </c>
      <c r="N684" s="25">
        <v>100010754</v>
      </c>
      <c r="O684" s="27">
        <v>47803</v>
      </c>
      <c r="P684" s="27">
        <v>45978</v>
      </c>
      <c r="Q684" s="23">
        <v>46085.480381944442</v>
      </c>
    </row>
    <row r="685" s="2" customFormat="1" ht="25">
      <c r="A685" s="16" t="s">
        <v>15</v>
      </c>
      <c r="B685" s="16" t="s">
        <v>16</v>
      </c>
      <c r="C685" s="17">
        <v>46085.406493055554</v>
      </c>
      <c r="D685" s="18" t="s">
        <v>3856</v>
      </c>
      <c r="E685" s="19">
        <v>2501715819</v>
      </c>
      <c r="F685" s="18" t="s">
        <v>3857</v>
      </c>
      <c r="G685" s="18" t="s">
        <v>3962</v>
      </c>
      <c r="H685" s="18" t="s">
        <v>15</v>
      </c>
      <c r="I685" s="19">
        <v>400413</v>
      </c>
      <c r="J685" s="18" t="s">
        <v>172</v>
      </c>
      <c r="K685" s="19">
        <v>2409717589</v>
      </c>
      <c r="L685" s="20">
        <v>24</v>
      </c>
      <c r="M685" s="20">
        <v>24</v>
      </c>
      <c r="N685" s="19">
        <v>100010754</v>
      </c>
      <c r="O685" s="21">
        <v>47803</v>
      </c>
      <c r="P685" s="21">
        <v>45978</v>
      </c>
      <c r="Q685" s="17">
        <v>46085.480381944442</v>
      </c>
    </row>
    <row r="686" s="2" customFormat="1" ht="25">
      <c r="A686" s="22" t="s">
        <v>15</v>
      </c>
      <c r="B686" s="22" t="s">
        <v>16</v>
      </c>
      <c r="C686" s="23">
        <v>46085.406493055554</v>
      </c>
      <c r="D686" s="24" t="s">
        <v>3856</v>
      </c>
      <c r="E686" s="25">
        <v>2501715819</v>
      </c>
      <c r="F686" s="24" t="s">
        <v>3857</v>
      </c>
      <c r="G686" s="24" t="s">
        <v>3962</v>
      </c>
      <c r="H686" s="24" t="s">
        <v>15</v>
      </c>
      <c r="I686" s="25">
        <v>400413</v>
      </c>
      <c r="J686" s="24" t="s">
        <v>172</v>
      </c>
      <c r="K686" s="25">
        <v>2409717589</v>
      </c>
      <c r="L686" s="26">
        <v>24</v>
      </c>
      <c r="M686" s="26">
        <v>24</v>
      </c>
      <c r="N686" s="25">
        <v>100010754</v>
      </c>
      <c r="O686" s="27">
        <v>47803</v>
      </c>
      <c r="P686" s="27">
        <v>45978</v>
      </c>
      <c r="Q686" s="23">
        <v>46085.480381944442</v>
      </c>
    </row>
    <row r="687" s="2" customFormat="1" ht="25">
      <c r="A687" s="16" t="s">
        <v>15</v>
      </c>
      <c r="B687" s="16" t="s">
        <v>16</v>
      </c>
      <c r="C687" s="17">
        <v>46085.406493055554</v>
      </c>
      <c r="D687" s="18" t="s">
        <v>3856</v>
      </c>
      <c r="E687" s="19">
        <v>2501715819</v>
      </c>
      <c r="F687" s="18" t="s">
        <v>3857</v>
      </c>
      <c r="G687" s="18" t="s">
        <v>3962</v>
      </c>
      <c r="H687" s="18" t="s">
        <v>15</v>
      </c>
      <c r="I687" s="19">
        <v>400413</v>
      </c>
      <c r="J687" s="18" t="s">
        <v>172</v>
      </c>
      <c r="K687" s="19">
        <v>2409717589</v>
      </c>
      <c r="L687" s="20">
        <v>24</v>
      </c>
      <c r="M687" s="20">
        <v>24</v>
      </c>
      <c r="N687" s="19">
        <v>100010754</v>
      </c>
      <c r="O687" s="21">
        <v>47803</v>
      </c>
      <c r="P687" s="21">
        <v>45978</v>
      </c>
      <c r="Q687" s="17">
        <v>46085.480381944442</v>
      </c>
    </row>
    <row r="688" s="2" customFormat="1" ht="25">
      <c r="A688" s="22" t="s">
        <v>15</v>
      </c>
      <c r="B688" s="22" t="s">
        <v>16</v>
      </c>
      <c r="C688" s="23">
        <v>46085.406493055554</v>
      </c>
      <c r="D688" s="24" t="s">
        <v>3856</v>
      </c>
      <c r="E688" s="25">
        <v>2501715819</v>
      </c>
      <c r="F688" s="24" t="s">
        <v>3857</v>
      </c>
      <c r="G688" s="24" t="s">
        <v>3962</v>
      </c>
      <c r="H688" s="24" t="s">
        <v>15</v>
      </c>
      <c r="I688" s="25">
        <v>400413</v>
      </c>
      <c r="J688" s="24" t="s">
        <v>172</v>
      </c>
      <c r="K688" s="25">
        <v>2409717589</v>
      </c>
      <c r="L688" s="26">
        <v>24</v>
      </c>
      <c r="M688" s="26">
        <v>24</v>
      </c>
      <c r="N688" s="25">
        <v>100010754</v>
      </c>
      <c r="O688" s="27">
        <v>47803</v>
      </c>
      <c r="P688" s="27">
        <v>45978</v>
      </c>
      <c r="Q688" s="23">
        <v>46085.480381944442</v>
      </c>
    </row>
    <row r="689" s="2" customFormat="1" ht="25">
      <c r="A689" s="16" t="s">
        <v>15</v>
      </c>
      <c r="B689" s="16" t="s">
        <v>16</v>
      </c>
      <c r="C689" s="17">
        <v>46085.406493055554</v>
      </c>
      <c r="D689" s="18" t="s">
        <v>3856</v>
      </c>
      <c r="E689" s="19">
        <v>2501715819</v>
      </c>
      <c r="F689" s="18" t="s">
        <v>3857</v>
      </c>
      <c r="G689" s="18" t="s">
        <v>3962</v>
      </c>
      <c r="H689" s="18" t="s">
        <v>15</v>
      </c>
      <c r="I689" s="19">
        <v>400413</v>
      </c>
      <c r="J689" s="18" t="s">
        <v>172</v>
      </c>
      <c r="K689" s="19">
        <v>2409717589</v>
      </c>
      <c r="L689" s="20">
        <v>24</v>
      </c>
      <c r="M689" s="20">
        <v>24</v>
      </c>
      <c r="N689" s="19">
        <v>100010754</v>
      </c>
      <c r="O689" s="21">
        <v>47803</v>
      </c>
      <c r="P689" s="21">
        <v>45978</v>
      </c>
      <c r="Q689" s="17">
        <v>46085.480381944442</v>
      </c>
    </row>
    <row r="690" s="2" customFormat="1" ht="25">
      <c r="A690" s="22" t="s">
        <v>15</v>
      </c>
      <c r="B690" s="22" t="s">
        <v>16</v>
      </c>
      <c r="C690" s="23">
        <v>46085.406493055554</v>
      </c>
      <c r="D690" s="24" t="s">
        <v>3856</v>
      </c>
      <c r="E690" s="25">
        <v>2501715819</v>
      </c>
      <c r="F690" s="24" t="s">
        <v>3857</v>
      </c>
      <c r="G690" s="24" t="s">
        <v>3962</v>
      </c>
      <c r="H690" s="24" t="s">
        <v>15</v>
      </c>
      <c r="I690" s="25">
        <v>400413</v>
      </c>
      <c r="J690" s="24" t="s">
        <v>172</v>
      </c>
      <c r="K690" s="25">
        <v>2409717589</v>
      </c>
      <c r="L690" s="26">
        <v>24</v>
      </c>
      <c r="M690" s="26">
        <v>24</v>
      </c>
      <c r="N690" s="25">
        <v>100010754</v>
      </c>
      <c r="O690" s="27">
        <v>47803</v>
      </c>
      <c r="P690" s="27">
        <v>45978</v>
      </c>
      <c r="Q690" s="23">
        <v>46085.480381944442</v>
      </c>
    </row>
    <row r="691" s="2" customFormat="1" ht="25">
      <c r="A691" s="16" t="s">
        <v>15</v>
      </c>
      <c r="B691" s="16" t="s">
        <v>16</v>
      </c>
      <c r="C691" s="17">
        <v>46085.406493055554</v>
      </c>
      <c r="D691" s="18" t="s">
        <v>3856</v>
      </c>
      <c r="E691" s="19">
        <v>2501715819</v>
      </c>
      <c r="F691" s="18" t="s">
        <v>3857</v>
      </c>
      <c r="G691" s="18" t="s">
        <v>3962</v>
      </c>
      <c r="H691" s="18" t="s">
        <v>15</v>
      </c>
      <c r="I691" s="19">
        <v>400413</v>
      </c>
      <c r="J691" s="18" t="s">
        <v>172</v>
      </c>
      <c r="K691" s="19">
        <v>2409717589</v>
      </c>
      <c r="L691" s="20">
        <v>24</v>
      </c>
      <c r="M691" s="20">
        <v>24</v>
      </c>
      <c r="N691" s="19">
        <v>100010754</v>
      </c>
      <c r="O691" s="21">
        <v>47803</v>
      </c>
      <c r="P691" s="21">
        <v>45978</v>
      </c>
      <c r="Q691" s="17">
        <v>46085.480381944442</v>
      </c>
    </row>
    <row r="692" s="2" customFormat="1" ht="25">
      <c r="A692" s="22" t="s">
        <v>15</v>
      </c>
      <c r="B692" s="22" t="s">
        <v>16</v>
      </c>
      <c r="C692" s="23">
        <v>46085.406493055554</v>
      </c>
      <c r="D692" s="24" t="s">
        <v>3856</v>
      </c>
      <c r="E692" s="25">
        <v>2501715819</v>
      </c>
      <c r="F692" s="24" t="s">
        <v>3857</v>
      </c>
      <c r="G692" s="24" t="s">
        <v>3962</v>
      </c>
      <c r="H692" s="24" t="s">
        <v>15</v>
      </c>
      <c r="I692" s="25">
        <v>400413</v>
      </c>
      <c r="J692" s="24" t="s">
        <v>172</v>
      </c>
      <c r="K692" s="25">
        <v>2409717589</v>
      </c>
      <c r="L692" s="26">
        <v>24</v>
      </c>
      <c r="M692" s="26">
        <v>24</v>
      </c>
      <c r="N692" s="25">
        <v>100010754</v>
      </c>
      <c r="O692" s="27">
        <v>47803</v>
      </c>
      <c r="P692" s="27">
        <v>45978</v>
      </c>
      <c r="Q692" s="23">
        <v>46085.480381944442</v>
      </c>
    </row>
    <row r="693" s="2" customFormat="1" ht="25">
      <c r="A693" s="16" t="s">
        <v>15</v>
      </c>
      <c r="B693" s="16" t="s">
        <v>16</v>
      </c>
      <c r="C693" s="17">
        <v>46085.406493055554</v>
      </c>
      <c r="D693" s="18" t="s">
        <v>3856</v>
      </c>
      <c r="E693" s="19">
        <v>2501715819</v>
      </c>
      <c r="F693" s="18" t="s">
        <v>3857</v>
      </c>
      <c r="G693" s="18" t="s">
        <v>3962</v>
      </c>
      <c r="H693" s="18" t="s">
        <v>15</v>
      </c>
      <c r="I693" s="19">
        <v>400413</v>
      </c>
      <c r="J693" s="18" t="s">
        <v>172</v>
      </c>
      <c r="K693" s="19">
        <v>2409717589</v>
      </c>
      <c r="L693" s="20">
        <v>19</v>
      </c>
      <c r="M693" s="20">
        <v>19</v>
      </c>
      <c r="N693" s="19">
        <v>100010754</v>
      </c>
      <c r="O693" s="21">
        <v>47803</v>
      </c>
      <c r="P693" s="21">
        <v>45978</v>
      </c>
      <c r="Q693" s="17">
        <v>46085.480381944442</v>
      </c>
    </row>
    <row r="694" s="2" customFormat="1" ht="25">
      <c r="A694" s="22" t="s">
        <v>15</v>
      </c>
      <c r="B694" s="22" t="s">
        <v>16</v>
      </c>
      <c r="C694" s="23">
        <v>46085.406493055554</v>
      </c>
      <c r="D694" s="24" t="s">
        <v>3856</v>
      </c>
      <c r="E694" s="25">
        <v>2501715819</v>
      </c>
      <c r="F694" s="24" t="s">
        <v>3857</v>
      </c>
      <c r="G694" s="24" t="s">
        <v>3962</v>
      </c>
      <c r="H694" s="24" t="s">
        <v>15</v>
      </c>
      <c r="I694" s="25">
        <v>400413</v>
      </c>
      <c r="J694" s="24" t="s">
        <v>172</v>
      </c>
      <c r="K694" s="25">
        <v>2409717589</v>
      </c>
      <c r="L694" s="26">
        <v>24</v>
      </c>
      <c r="M694" s="26">
        <v>24</v>
      </c>
      <c r="N694" s="25">
        <v>100010754</v>
      </c>
      <c r="O694" s="27">
        <v>47803</v>
      </c>
      <c r="P694" s="27">
        <v>45978</v>
      </c>
      <c r="Q694" s="23">
        <v>46085.480381944442</v>
      </c>
    </row>
    <row r="695" s="2" customFormat="1" ht="25">
      <c r="A695" s="16" t="s">
        <v>15</v>
      </c>
      <c r="B695" s="16" t="s">
        <v>16</v>
      </c>
      <c r="C695" s="17">
        <v>46085.406493055554</v>
      </c>
      <c r="D695" s="18" t="s">
        <v>3856</v>
      </c>
      <c r="E695" s="19">
        <v>2501715819</v>
      </c>
      <c r="F695" s="18" t="s">
        <v>3857</v>
      </c>
      <c r="G695" s="18" t="s">
        <v>3962</v>
      </c>
      <c r="H695" s="18" t="s">
        <v>15</v>
      </c>
      <c r="I695" s="19">
        <v>400413</v>
      </c>
      <c r="J695" s="18" t="s">
        <v>172</v>
      </c>
      <c r="K695" s="19">
        <v>2409717589</v>
      </c>
      <c r="L695" s="20">
        <v>24</v>
      </c>
      <c r="M695" s="20">
        <v>24</v>
      </c>
      <c r="N695" s="19">
        <v>100011005</v>
      </c>
      <c r="O695" s="21">
        <v>47823</v>
      </c>
      <c r="P695" s="21">
        <v>45998</v>
      </c>
      <c r="Q695" s="17">
        <v>46085.480381944442</v>
      </c>
    </row>
    <row r="696" s="2" customFormat="1" ht="25">
      <c r="A696" s="22" t="s">
        <v>15</v>
      </c>
      <c r="B696" s="22" t="s">
        <v>16</v>
      </c>
      <c r="C696" s="23">
        <v>46085.406493055554</v>
      </c>
      <c r="D696" s="24" t="s">
        <v>3856</v>
      </c>
      <c r="E696" s="25">
        <v>2501715819</v>
      </c>
      <c r="F696" s="24" t="s">
        <v>3857</v>
      </c>
      <c r="G696" s="24" t="s">
        <v>3962</v>
      </c>
      <c r="H696" s="24" t="s">
        <v>15</v>
      </c>
      <c r="I696" s="25">
        <v>400413</v>
      </c>
      <c r="J696" s="24" t="s">
        <v>172</v>
      </c>
      <c r="K696" s="25">
        <v>2409717589</v>
      </c>
      <c r="L696" s="26">
        <v>17</v>
      </c>
      <c r="M696" s="26">
        <v>17</v>
      </c>
      <c r="N696" s="25">
        <v>100011005</v>
      </c>
      <c r="O696" s="27">
        <v>47823</v>
      </c>
      <c r="P696" s="27">
        <v>45998</v>
      </c>
      <c r="Q696" s="23">
        <v>46085.480381944442</v>
      </c>
    </row>
    <row r="697" s="2" customFormat="1" ht="25">
      <c r="A697" s="16" t="s">
        <v>15</v>
      </c>
      <c r="B697" s="16" t="s">
        <v>16</v>
      </c>
      <c r="C697" s="17">
        <v>46085.406493055554</v>
      </c>
      <c r="D697" s="18" t="s">
        <v>3856</v>
      </c>
      <c r="E697" s="19">
        <v>2501715819</v>
      </c>
      <c r="F697" s="18" t="s">
        <v>3857</v>
      </c>
      <c r="G697" s="18" t="s">
        <v>3962</v>
      </c>
      <c r="H697" s="18" t="s">
        <v>15</v>
      </c>
      <c r="I697" s="19">
        <v>400413</v>
      </c>
      <c r="J697" s="18" t="s">
        <v>172</v>
      </c>
      <c r="K697" s="19">
        <v>2409717589</v>
      </c>
      <c r="L697" s="20">
        <v>24</v>
      </c>
      <c r="M697" s="20">
        <v>24</v>
      </c>
      <c r="N697" s="19">
        <v>100011005</v>
      </c>
      <c r="O697" s="21">
        <v>47823</v>
      </c>
      <c r="P697" s="21">
        <v>45998</v>
      </c>
      <c r="Q697" s="17">
        <v>46085.480381944442</v>
      </c>
    </row>
    <row r="698" s="2" customFormat="1" ht="25">
      <c r="A698" s="22" t="s">
        <v>15</v>
      </c>
      <c r="B698" s="22" t="s">
        <v>16</v>
      </c>
      <c r="C698" s="23">
        <v>46085.406493055554</v>
      </c>
      <c r="D698" s="24" t="s">
        <v>3856</v>
      </c>
      <c r="E698" s="25">
        <v>2501715819</v>
      </c>
      <c r="F698" s="24" t="s">
        <v>3857</v>
      </c>
      <c r="G698" s="24" t="s">
        <v>3962</v>
      </c>
      <c r="H698" s="24" t="s">
        <v>15</v>
      </c>
      <c r="I698" s="25">
        <v>400413</v>
      </c>
      <c r="J698" s="24" t="s">
        <v>172</v>
      </c>
      <c r="K698" s="25">
        <v>2409717589</v>
      </c>
      <c r="L698" s="26">
        <v>24</v>
      </c>
      <c r="M698" s="26">
        <v>24</v>
      </c>
      <c r="N698" s="25">
        <v>100011005</v>
      </c>
      <c r="O698" s="27">
        <v>47823</v>
      </c>
      <c r="P698" s="27">
        <v>45998</v>
      </c>
      <c r="Q698" s="23">
        <v>46085.480381944442</v>
      </c>
    </row>
    <row r="699" s="2" customFormat="1" ht="25">
      <c r="A699" s="16" t="s">
        <v>15</v>
      </c>
      <c r="B699" s="16" t="s">
        <v>16</v>
      </c>
      <c r="C699" s="17">
        <v>46085.406493055554</v>
      </c>
      <c r="D699" s="18" t="s">
        <v>3856</v>
      </c>
      <c r="E699" s="19">
        <v>2501715819</v>
      </c>
      <c r="F699" s="18" t="s">
        <v>3857</v>
      </c>
      <c r="G699" s="18" t="s">
        <v>3962</v>
      </c>
      <c r="H699" s="18" t="s">
        <v>15</v>
      </c>
      <c r="I699" s="19">
        <v>400413</v>
      </c>
      <c r="J699" s="18" t="s">
        <v>172</v>
      </c>
      <c r="K699" s="19">
        <v>2409717589</v>
      </c>
      <c r="L699" s="20">
        <v>24</v>
      </c>
      <c r="M699" s="20">
        <v>24</v>
      </c>
      <c r="N699" s="19">
        <v>100011005</v>
      </c>
      <c r="O699" s="21">
        <v>47823</v>
      </c>
      <c r="P699" s="21">
        <v>45998</v>
      </c>
      <c r="Q699" s="17">
        <v>46085.480381944442</v>
      </c>
    </row>
    <row r="700" s="2" customFormat="1" ht="25">
      <c r="A700" s="22" t="s">
        <v>15</v>
      </c>
      <c r="B700" s="22" t="s">
        <v>16</v>
      </c>
      <c r="C700" s="23">
        <v>46085.406493055554</v>
      </c>
      <c r="D700" s="24" t="s">
        <v>3856</v>
      </c>
      <c r="E700" s="25">
        <v>2501715819</v>
      </c>
      <c r="F700" s="24" t="s">
        <v>3857</v>
      </c>
      <c r="G700" s="24" t="s">
        <v>3962</v>
      </c>
      <c r="H700" s="24" t="s">
        <v>15</v>
      </c>
      <c r="I700" s="25">
        <v>400413</v>
      </c>
      <c r="J700" s="24" t="s">
        <v>172</v>
      </c>
      <c r="K700" s="25">
        <v>2409717589</v>
      </c>
      <c r="L700" s="26">
        <v>24</v>
      </c>
      <c r="M700" s="26">
        <v>24</v>
      </c>
      <c r="N700" s="25">
        <v>100011005</v>
      </c>
      <c r="O700" s="27">
        <v>47823</v>
      </c>
      <c r="P700" s="27">
        <v>45998</v>
      </c>
      <c r="Q700" s="23">
        <v>46085.480381944442</v>
      </c>
    </row>
    <row r="701" s="2" customFormat="1" ht="25">
      <c r="A701" s="16" t="s">
        <v>1402</v>
      </c>
      <c r="B701" s="16" t="s">
        <v>16</v>
      </c>
      <c r="C701" s="17">
        <v>46085.446620370371</v>
      </c>
      <c r="D701" s="18" t="s">
        <v>3856</v>
      </c>
      <c r="E701" s="29" t="s">
        <v>3979</v>
      </c>
      <c r="F701" s="18" t="s">
        <v>3857</v>
      </c>
      <c r="G701" s="18" t="s">
        <v>3962</v>
      </c>
      <c r="H701" s="18" t="s">
        <v>15</v>
      </c>
      <c r="I701" s="19">
        <v>400413</v>
      </c>
      <c r="J701" s="18" t="s">
        <v>172</v>
      </c>
      <c r="K701" s="19">
        <v>2501715822</v>
      </c>
      <c r="L701" s="20">
        <v>24</v>
      </c>
      <c r="M701" s="20">
        <v>24</v>
      </c>
      <c r="N701" s="19">
        <v>100011006</v>
      </c>
      <c r="O701" s="21">
        <v>48189</v>
      </c>
      <c r="P701" s="21">
        <v>46076</v>
      </c>
      <c r="Q701" s="17">
        <v>46086.30190972222</v>
      </c>
    </row>
    <row r="702" s="2" customFormat="1" ht="25">
      <c r="A702" s="22" t="s">
        <v>1402</v>
      </c>
      <c r="B702" s="22" t="s">
        <v>16</v>
      </c>
      <c r="C702" s="23">
        <v>46085.446620370371</v>
      </c>
      <c r="D702" s="24" t="s">
        <v>3856</v>
      </c>
      <c r="E702" s="28" t="s">
        <v>3979</v>
      </c>
      <c r="F702" s="24" t="s">
        <v>3857</v>
      </c>
      <c r="G702" s="24" t="s">
        <v>3962</v>
      </c>
      <c r="H702" s="24" t="s">
        <v>15</v>
      </c>
      <c r="I702" s="25">
        <v>400413</v>
      </c>
      <c r="J702" s="24" t="s">
        <v>172</v>
      </c>
      <c r="K702" s="25">
        <v>2501715822</v>
      </c>
      <c r="L702" s="26">
        <v>24</v>
      </c>
      <c r="M702" s="26">
        <v>24</v>
      </c>
      <c r="N702" s="25">
        <v>100011150</v>
      </c>
      <c r="O702" s="27">
        <v>47838</v>
      </c>
      <c r="P702" s="27">
        <v>46013</v>
      </c>
      <c r="Q702" s="23">
        <v>46086.30190972222</v>
      </c>
    </row>
    <row r="703" s="2" customFormat="1" ht="25">
      <c r="A703" s="16" t="s">
        <v>1402</v>
      </c>
      <c r="B703" s="16" t="s">
        <v>16</v>
      </c>
      <c r="C703" s="17">
        <v>46085.446620370371</v>
      </c>
      <c r="D703" s="18" t="s">
        <v>3856</v>
      </c>
      <c r="E703" s="29" t="s">
        <v>3979</v>
      </c>
      <c r="F703" s="18" t="s">
        <v>3857</v>
      </c>
      <c r="G703" s="18" t="s">
        <v>3962</v>
      </c>
      <c r="H703" s="18" t="s">
        <v>15</v>
      </c>
      <c r="I703" s="19">
        <v>400413</v>
      </c>
      <c r="J703" s="18" t="s">
        <v>172</v>
      </c>
      <c r="K703" s="19">
        <v>2501715822</v>
      </c>
      <c r="L703" s="20">
        <v>24</v>
      </c>
      <c r="M703" s="20">
        <v>24</v>
      </c>
      <c r="N703" s="19">
        <v>100011150</v>
      </c>
      <c r="O703" s="21">
        <v>47838</v>
      </c>
      <c r="P703" s="21">
        <v>46013</v>
      </c>
      <c r="Q703" s="17">
        <v>46086.30190972222</v>
      </c>
    </row>
    <row r="704" s="2" customFormat="1" ht="25">
      <c r="A704" s="22" t="s">
        <v>1402</v>
      </c>
      <c r="B704" s="22" t="s">
        <v>16</v>
      </c>
      <c r="C704" s="23">
        <v>46085.446620370371</v>
      </c>
      <c r="D704" s="24" t="s">
        <v>3856</v>
      </c>
      <c r="E704" s="28" t="s">
        <v>3979</v>
      </c>
      <c r="F704" s="24" t="s">
        <v>3857</v>
      </c>
      <c r="G704" s="24" t="s">
        <v>3962</v>
      </c>
      <c r="H704" s="24" t="s">
        <v>15</v>
      </c>
      <c r="I704" s="25">
        <v>400413</v>
      </c>
      <c r="J704" s="24" t="s">
        <v>172</v>
      </c>
      <c r="K704" s="25">
        <v>2501715822</v>
      </c>
      <c r="L704" s="26">
        <v>24</v>
      </c>
      <c r="M704" s="26">
        <v>24</v>
      </c>
      <c r="N704" s="25">
        <v>100011150</v>
      </c>
      <c r="O704" s="27">
        <v>47838</v>
      </c>
      <c r="P704" s="27">
        <v>46013</v>
      </c>
      <c r="Q704" s="23">
        <v>46086.30190972222</v>
      </c>
    </row>
    <row r="705" s="2" customFormat="1" ht="25">
      <c r="A705" s="16" t="s">
        <v>1402</v>
      </c>
      <c r="B705" s="16" t="s">
        <v>16</v>
      </c>
      <c r="C705" s="17">
        <v>46085.446620370371</v>
      </c>
      <c r="D705" s="18" t="s">
        <v>3856</v>
      </c>
      <c r="E705" s="29" t="s">
        <v>3979</v>
      </c>
      <c r="F705" s="18" t="s">
        <v>3857</v>
      </c>
      <c r="G705" s="18" t="s">
        <v>3962</v>
      </c>
      <c r="H705" s="18" t="s">
        <v>15</v>
      </c>
      <c r="I705" s="19">
        <v>400413</v>
      </c>
      <c r="J705" s="18" t="s">
        <v>172</v>
      </c>
      <c r="K705" s="19">
        <v>2501715822</v>
      </c>
      <c r="L705" s="20">
        <v>3</v>
      </c>
      <c r="M705" s="20">
        <v>3</v>
      </c>
      <c r="N705" s="19">
        <v>100011150</v>
      </c>
      <c r="O705" s="21">
        <v>47838</v>
      </c>
      <c r="P705" s="21">
        <v>46013</v>
      </c>
      <c r="Q705" s="17">
        <v>46086.30190972222</v>
      </c>
    </row>
    <row r="706" s="2" customFormat="1" ht="25">
      <c r="A706" s="22" t="s">
        <v>1402</v>
      </c>
      <c r="B706" s="22" t="s">
        <v>16</v>
      </c>
      <c r="C706" s="23">
        <v>46085.446620370371</v>
      </c>
      <c r="D706" s="24" t="s">
        <v>3856</v>
      </c>
      <c r="E706" s="28" t="s">
        <v>3979</v>
      </c>
      <c r="F706" s="24" t="s">
        <v>3857</v>
      </c>
      <c r="G706" s="24" t="s">
        <v>3962</v>
      </c>
      <c r="H706" s="24" t="s">
        <v>15</v>
      </c>
      <c r="I706" s="25">
        <v>400413</v>
      </c>
      <c r="J706" s="24" t="s">
        <v>172</v>
      </c>
      <c r="K706" s="25">
        <v>2501715822</v>
      </c>
      <c r="L706" s="26">
        <v>21</v>
      </c>
      <c r="M706" s="26">
        <v>21</v>
      </c>
      <c r="N706" s="25">
        <v>100011150</v>
      </c>
      <c r="O706" s="27">
        <v>47838</v>
      </c>
      <c r="P706" s="27">
        <v>46013</v>
      </c>
      <c r="Q706" s="23">
        <v>46086.30190972222</v>
      </c>
    </row>
    <row r="707" s="2" customFormat="1" ht="25">
      <c r="A707" s="16" t="s">
        <v>1402</v>
      </c>
      <c r="B707" s="16" t="s">
        <v>16</v>
      </c>
      <c r="C707" s="17">
        <v>46085.446620370371</v>
      </c>
      <c r="D707" s="18" t="s">
        <v>3856</v>
      </c>
      <c r="E707" s="29" t="s">
        <v>3979</v>
      </c>
      <c r="F707" s="18" t="s">
        <v>3857</v>
      </c>
      <c r="G707" s="18" t="s">
        <v>3962</v>
      </c>
      <c r="H707" s="18" t="s">
        <v>15</v>
      </c>
      <c r="I707" s="19">
        <v>400413</v>
      </c>
      <c r="J707" s="18" t="s">
        <v>172</v>
      </c>
      <c r="K707" s="19">
        <v>2501715822</v>
      </c>
      <c r="L707" s="20">
        <v>24</v>
      </c>
      <c r="M707" s="20">
        <v>24</v>
      </c>
      <c r="N707" s="19">
        <v>100011150</v>
      </c>
      <c r="O707" s="21">
        <v>47838</v>
      </c>
      <c r="P707" s="21">
        <v>46013</v>
      </c>
      <c r="Q707" s="17">
        <v>46086.30190972222</v>
      </c>
    </row>
    <row r="708" s="2" customFormat="1" ht="25">
      <c r="A708" s="22" t="s">
        <v>1402</v>
      </c>
      <c r="B708" s="22" t="s">
        <v>16</v>
      </c>
      <c r="C708" s="23">
        <v>46085.446620370371</v>
      </c>
      <c r="D708" s="24" t="s">
        <v>3856</v>
      </c>
      <c r="E708" s="28" t="s">
        <v>3979</v>
      </c>
      <c r="F708" s="24" t="s">
        <v>3857</v>
      </c>
      <c r="G708" s="24" t="s">
        <v>3962</v>
      </c>
      <c r="H708" s="24" t="s">
        <v>15</v>
      </c>
      <c r="I708" s="25">
        <v>400413</v>
      </c>
      <c r="J708" s="24" t="s">
        <v>172</v>
      </c>
      <c r="K708" s="25">
        <v>2501715822</v>
      </c>
      <c r="L708" s="26">
        <v>24</v>
      </c>
      <c r="M708" s="26">
        <v>24</v>
      </c>
      <c r="N708" s="25">
        <v>100011150</v>
      </c>
      <c r="O708" s="27">
        <v>47838</v>
      </c>
      <c r="P708" s="27">
        <v>46013</v>
      </c>
      <c r="Q708" s="23">
        <v>46086.30190972222</v>
      </c>
    </row>
    <row r="709" s="2" customFormat="1" ht="25">
      <c r="A709" s="16" t="s">
        <v>1402</v>
      </c>
      <c r="B709" s="16" t="s">
        <v>16</v>
      </c>
      <c r="C709" s="17">
        <v>46085.446620370371</v>
      </c>
      <c r="D709" s="18" t="s">
        <v>3856</v>
      </c>
      <c r="E709" s="29" t="s">
        <v>3979</v>
      </c>
      <c r="F709" s="18" t="s">
        <v>3857</v>
      </c>
      <c r="G709" s="18" t="s">
        <v>3962</v>
      </c>
      <c r="H709" s="18" t="s">
        <v>15</v>
      </c>
      <c r="I709" s="19">
        <v>400413</v>
      </c>
      <c r="J709" s="18" t="s">
        <v>172</v>
      </c>
      <c r="K709" s="19">
        <v>2501715822</v>
      </c>
      <c r="L709" s="20">
        <v>24</v>
      </c>
      <c r="M709" s="20">
        <v>24</v>
      </c>
      <c r="N709" s="19">
        <v>100011150</v>
      </c>
      <c r="O709" s="21">
        <v>47838</v>
      </c>
      <c r="P709" s="21">
        <v>46013</v>
      </c>
      <c r="Q709" s="17">
        <v>46086.30190972222</v>
      </c>
    </row>
    <row r="710" s="2" customFormat="1" ht="25">
      <c r="A710" s="22" t="s">
        <v>1402</v>
      </c>
      <c r="B710" s="22" t="s">
        <v>16</v>
      </c>
      <c r="C710" s="23">
        <v>46085.446620370371</v>
      </c>
      <c r="D710" s="24" t="s">
        <v>3856</v>
      </c>
      <c r="E710" s="28" t="s">
        <v>3979</v>
      </c>
      <c r="F710" s="24" t="s">
        <v>3857</v>
      </c>
      <c r="G710" s="24" t="s">
        <v>3962</v>
      </c>
      <c r="H710" s="24" t="s">
        <v>15</v>
      </c>
      <c r="I710" s="25">
        <v>400413</v>
      </c>
      <c r="J710" s="24" t="s">
        <v>172</v>
      </c>
      <c r="K710" s="25">
        <v>2501715822</v>
      </c>
      <c r="L710" s="26">
        <v>24</v>
      </c>
      <c r="M710" s="26">
        <v>24</v>
      </c>
      <c r="N710" s="25">
        <v>100011150</v>
      </c>
      <c r="O710" s="27">
        <v>47838</v>
      </c>
      <c r="P710" s="27">
        <v>46013</v>
      </c>
      <c r="Q710" s="23">
        <v>46086.30190972222</v>
      </c>
    </row>
    <row r="711" s="2" customFormat="1" ht="25">
      <c r="A711" s="16" t="s">
        <v>1402</v>
      </c>
      <c r="B711" s="16" t="s">
        <v>16</v>
      </c>
      <c r="C711" s="17">
        <v>46085.446620370371</v>
      </c>
      <c r="D711" s="18" t="s">
        <v>3856</v>
      </c>
      <c r="E711" s="29" t="s">
        <v>3979</v>
      </c>
      <c r="F711" s="18" t="s">
        <v>3857</v>
      </c>
      <c r="G711" s="18" t="s">
        <v>3962</v>
      </c>
      <c r="H711" s="18" t="s">
        <v>15</v>
      </c>
      <c r="I711" s="19">
        <v>400413</v>
      </c>
      <c r="J711" s="18" t="s">
        <v>172</v>
      </c>
      <c r="K711" s="19">
        <v>2501715822</v>
      </c>
      <c r="L711" s="20">
        <v>24</v>
      </c>
      <c r="M711" s="20">
        <v>24</v>
      </c>
      <c r="N711" s="19">
        <v>100011150</v>
      </c>
      <c r="O711" s="21">
        <v>47838</v>
      </c>
      <c r="P711" s="21">
        <v>46013</v>
      </c>
      <c r="Q711" s="17">
        <v>46086.30190972222</v>
      </c>
    </row>
    <row r="712" s="2" customFormat="1" ht="25">
      <c r="A712" s="22" t="s">
        <v>1402</v>
      </c>
      <c r="B712" s="22" t="s">
        <v>16</v>
      </c>
      <c r="C712" s="23">
        <v>46085.446620370371</v>
      </c>
      <c r="D712" s="24" t="s">
        <v>3856</v>
      </c>
      <c r="E712" s="28" t="s">
        <v>3979</v>
      </c>
      <c r="F712" s="24" t="s">
        <v>3857</v>
      </c>
      <c r="G712" s="24" t="s">
        <v>3962</v>
      </c>
      <c r="H712" s="24" t="s">
        <v>15</v>
      </c>
      <c r="I712" s="25">
        <v>400413</v>
      </c>
      <c r="J712" s="24" t="s">
        <v>172</v>
      </c>
      <c r="K712" s="25">
        <v>2501715822</v>
      </c>
      <c r="L712" s="26">
        <v>24</v>
      </c>
      <c r="M712" s="26">
        <v>24</v>
      </c>
      <c r="N712" s="25">
        <v>100011150</v>
      </c>
      <c r="O712" s="27">
        <v>47838</v>
      </c>
      <c r="P712" s="27">
        <v>46013</v>
      </c>
      <c r="Q712" s="23">
        <v>46086.30190972222</v>
      </c>
    </row>
    <row r="713" s="2" customFormat="1" ht="25">
      <c r="A713" s="16" t="s">
        <v>1402</v>
      </c>
      <c r="B713" s="16" t="s">
        <v>16</v>
      </c>
      <c r="C713" s="17">
        <v>46085.446620370371</v>
      </c>
      <c r="D713" s="18" t="s">
        <v>3856</v>
      </c>
      <c r="E713" s="29" t="s">
        <v>3979</v>
      </c>
      <c r="F713" s="18" t="s">
        <v>3857</v>
      </c>
      <c r="G713" s="18" t="s">
        <v>3962</v>
      </c>
      <c r="H713" s="18" t="s">
        <v>15</v>
      </c>
      <c r="I713" s="19">
        <v>400413</v>
      </c>
      <c r="J713" s="18" t="s">
        <v>172</v>
      </c>
      <c r="K713" s="19">
        <v>2501715822</v>
      </c>
      <c r="L713" s="20">
        <v>24</v>
      </c>
      <c r="M713" s="20">
        <v>24</v>
      </c>
      <c r="N713" s="19">
        <v>100011150</v>
      </c>
      <c r="O713" s="21">
        <v>47838</v>
      </c>
      <c r="P713" s="21">
        <v>46013</v>
      </c>
      <c r="Q713" s="17">
        <v>46086.30190972222</v>
      </c>
    </row>
    <row r="714" s="2" customFormat="1" ht="25">
      <c r="A714" s="22" t="s">
        <v>1402</v>
      </c>
      <c r="B714" s="22" t="s">
        <v>16</v>
      </c>
      <c r="C714" s="23">
        <v>46085.446620370371</v>
      </c>
      <c r="D714" s="24" t="s">
        <v>3856</v>
      </c>
      <c r="E714" s="28" t="s">
        <v>3979</v>
      </c>
      <c r="F714" s="24" t="s">
        <v>3857</v>
      </c>
      <c r="G714" s="24" t="s">
        <v>3962</v>
      </c>
      <c r="H714" s="24" t="s">
        <v>15</v>
      </c>
      <c r="I714" s="25">
        <v>400413</v>
      </c>
      <c r="J714" s="24" t="s">
        <v>172</v>
      </c>
      <c r="K714" s="25">
        <v>2501715822</v>
      </c>
      <c r="L714" s="26">
        <v>23</v>
      </c>
      <c r="M714" s="26">
        <v>23</v>
      </c>
      <c r="N714" s="25">
        <v>100011150</v>
      </c>
      <c r="O714" s="27">
        <v>47838</v>
      </c>
      <c r="P714" s="27">
        <v>46013</v>
      </c>
      <c r="Q714" s="23">
        <v>46086.30190972222</v>
      </c>
    </row>
    <row r="715" s="2" customFormat="1" ht="25">
      <c r="A715" s="16" t="s">
        <v>1402</v>
      </c>
      <c r="B715" s="16" t="s">
        <v>16</v>
      </c>
      <c r="C715" s="17">
        <v>46085.446620370371</v>
      </c>
      <c r="D715" s="18" t="s">
        <v>3856</v>
      </c>
      <c r="E715" s="29" t="s">
        <v>3979</v>
      </c>
      <c r="F715" s="18" t="s">
        <v>3857</v>
      </c>
      <c r="G715" s="18" t="s">
        <v>3962</v>
      </c>
      <c r="H715" s="18" t="s">
        <v>15</v>
      </c>
      <c r="I715" s="19">
        <v>400413</v>
      </c>
      <c r="J715" s="18" t="s">
        <v>172</v>
      </c>
      <c r="K715" s="19">
        <v>2501715822</v>
      </c>
      <c r="L715" s="20">
        <v>24</v>
      </c>
      <c r="M715" s="20">
        <v>24</v>
      </c>
      <c r="N715" s="19">
        <v>100011150</v>
      </c>
      <c r="O715" s="21">
        <v>47838</v>
      </c>
      <c r="P715" s="21">
        <v>46013</v>
      </c>
      <c r="Q715" s="17">
        <v>46086.30190972222</v>
      </c>
    </row>
    <row r="716" s="2" customFormat="1" ht="25">
      <c r="A716" s="22" t="s">
        <v>1402</v>
      </c>
      <c r="B716" s="22" t="s">
        <v>16</v>
      </c>
      <c r="C716" s="23">
        <v>46085.446620370371</v>
      </c>
      <c r="D716" s="24" t="s">
        <v>3856</v>
      </c>
      <c r="E716" s="28" t="s">
        <v>3979</v>
      </c>
      <c r="F716" s="24" t="s">
        <v>3857</v>
      </c>
      <c r="G716" s="24" t="s">
        <v>3962</v>
      </c>
      <c r="H716" s="24" t="s">
        <v>15</v>
      </c>
      <c r="I716" s="25">
        <v>400413</v>
      </c>
      <c r="J716" s="24" t="s">
        <v>172</v>
      </c>
      <c r="K716" s="25">
        <v>2501715822</v>
      </c>
      <c r="L716" s="26">
        <v>24</v>
      </c>
      <c r="M716" s="26">
        <v>24</v>
      </c>
      <c r="N716" s="25">
        <v>100011150</v>
      </c>
      <c r="O716" s="27">
        <v>47838</v>
      </c>
      <c r="P716" s="27">
        <v>46013</v>
      </c>
      <c r="Q716" s="23">
        <v>46086.30190972222</v>
      </c>
    </row>
    <row r="717" s="2" customFormat="1" ht="25">
      <c r="A717" s="16" t="s">
        <v>1402</v>
      </c>
      <c r="B717" s="16" t="s">
        <v>16</v>
      </c>
      <c r="C717" s="17">
        <v>46085.446620370371</v>
      </c>
      <c r="D717" s="18" t="s">
        <v>3856</v>
      </c>
      <c r="E717" s="29" t="s">
        <v>3979</v>
      </c>
      <c r="F717" s="18" t="s">
        <v>3857</v>
      </c>
      <c r="G717" s="18" t="s">
        <v>3962</v>
      </c>
      <c r="H717" s="18" t="s">
        <v>15</v>
      </c>
      <c r="I717" s="19">
        <v>400413</v>
      </c>
      <c r="J717" s="18" t="s">
        <v>172</v>
      </c>
      <c r="K717" s="19">
        <v>2501715822</v>
      </c>
      <c r="L717" s="20">
        <v>24</v>
      </c>
      <c r="M717" s="20">
        <v>24</v>
      </c>
      <c r="N717" s="19">
        <v>100011150</v>
      </c>
      <c r="O717" s="21">
        <v>47838</v>
      </c>
      <c r="P717" s="21">
        <v>46013</v>
      </c>
      <c r="Q717" s="17">
        <v>46086.30190972222</v>
      </c>
    </row>
    <row r="718" s="2" customFormat="1" ht="25">
      <c r="A718" s="22" t="s">
        <v>1402</v>
      </c>
      <c r="B718" s="22" t="s">
        <v>16</v>
      </c>
      <c r="C718" s="23">
        <v>46085.446620370371</v>
      </c>
      <c r="D718" s="24" t="s">
        <v>3856</v>
      </c>
      <c r="E718" s="28" t="s">
        <v>3979</v>
      </c>
      <c r="F718" s="24" t="s">
        <v>3857</v>
      </c>
      <c r="G718" s="24" t="s">
        <v>3962</v>
      </c>
      <c r="H718" s="24" t="s">
        <v>15</v>
      </c>
      <c r="I718" s="25">
        <v>400413</v>
      </c>
      <c r="J718" s="24" t="s">
        <v>172</v>
      </c>
      <c r="K718" s="25">
        <v>2501715822</v>
      </c>
      <c r="L718" s="26">
        <v>13</v>
      </c>
      <c r="M718" s="26">
        <v>13</v>
      </c>
      <c r="N718" s="25">
        <v>100011005</v>
      </c>
      <c r="O718" s="27">
        <v>48189</v>
      </c>
      <c r="P718" s="27">
        <v>46076</v>
      </c>
      <c r="Q718" s="23">
        <v>46086.30190972222</v>
      </c>
    </row>
    <row r="719" s="2" customFormat="1" ht="25">
      <c r="A719" s="16" t="s">
        <v>1402</v>
      </c>
      <c r="B719" s="16" t="s">
        <v>16</v>
      </c>
      <c r="C719" s="17">
        <v>46085.446620370371</v>
      </c>
      <c r="D719" s="18" t="s">
        <v>3856</v>
      </c>
      <c r="E719" s="29" t="s">
        <v>3979</v>
      </c>
      <c r="F719" s="18" t="s">
        <v>3857</v>
      </c>
      <c r="G719" s="18" t="s">
        <v>3962</v>
      </c>
      <c r="H719" s="18" t="s">
        <v>15</v>
      </c>
      <c r="I719" s="19">
        <v>400413</v>
      </c>
      <c r="J719" s="18" t="s">
        <v>172</v>
      </c>
      <c r="K719" s="19">
        <v>2501715822</v>
      </c>
      <c r="L719" s="20">
        <v>24</v>
      </c>
      <c r="M719" s="20">
        <v>24</v>
      </c>
      <c r="N719" s="19">
        <v>100011150</v>
      </c>
      <c r="O719" s="21">
        <v>47838</v>
      </c>
      <c r="P719" s="21">
        <v>46013</v>
      </c>
      <c r="Q719" s="17">
        <v>46086.30190972222</v>
      </c>
    </row>
    <row r="720" s="2" customFormat="1" ht="25">
      <c r="A720" s="22" t="s">
        <v>1402</v>
      </c>
      <c r="B720" s="22" t="s">
        <v>16</v>
      </c>
      <c r="C720" s="23">
        <v>46085.446620370371</v>
      </c>
      <c r="D720" s="24" t="s">
        <v>3856</v>
      </c>
      <c r="E720" s="28" t="s">
        <v>3979</v>
      </c>
      <c r="F720" s="24" t="s">
        <v>3857</v>
      </c>
      <c r="G720" s="24" t="s">
        <v>3962</v>
      </c>
      <c r="H720" s="24" t="s">
        <v>15</v>
      </c>
      <c r="I720" s="25">
        <v>400413</v>
      </c>
      <c r="J720" s="24" t="s">
        <v>172</v>
      </c>
      <c r="K720" s="25">
        <v>2501715822</v>
      </c>
      <c r="L720" s="26">
        <v>24</v>
      </c>
      <c r="M720" s="26">
        <v>24</v>
      </c>
      <c r="N720" s="25">
        <v>100011006</v>
      </c>
      <c r="O720" s="27">
        <v>48189</v>
      </c>
      <c r="P720" s="27">
        <v>46076</v>
      </c>
      <c r="Q720" s="23">
        <v>46086.30190972222</v>
      </c>
    </row>
    <row r="721" s="2" customFormat="1" ht="25">
      <c r="A721" s="16" t="s">
        <v>1402</v>
      </c>
      <c r="B721" s="16" t="s">
        <v>16</v>
      </c>
      <c r="C721" s="17">
        <v>46085.446620370371</v>
      </c>
      <c r="D721" s="18" t="s">
        <v>3856</v>
      </c>
      <c r="E721" s="29" t="s">
        <v>3979</v>
      </c>
      <c r="F721" s="18" t="s">
        <v>3857</v>
      </c>
      <c r="G721" s="18" t="s">
        <v>3962</v>
      </c>
      <c r="H721" s="18" t="s">
        <v>15</v>
      </c>
      <c r="I721" s="19">
        <v>400413</v>
      </c>
      <c r="J721" s="18" t="s">
        <v>172</v>
      </c>
      <c r="K721" s="19">
        <v>2501715822</v>
      </c>
      <c r="L721" s="20">
        <v>24</v>
      </c>
      <c r="M721" s="20">
        <v>24</v>
      </c>
      <c r="N721" s="19">
        <v>100011006</v>
      </c>
      <c r="O721" s="21">
        <v>48189</v>
      </c>
      <c r="P721" s="21">
        <v>46076</v>
      </c>
      <c r="Q721" s="17">
        <v>46086.30190972222</v>
      </c>
    </row>
    <row r="722" s="2" customFormat="1" ht="25">
      <c r="A722" s="22" t="s">
        <v>1402</v>
      </c>
      <c r="B722" s="22" t="s">
        <v>16</v>
      </c>
      <c r="C722" s="23">
        <v>46085.446620370371</v>
      </c>
      <c r="D722" s="24" t="s">
        <v>3856</v>
      </c>
      <c r="E722" s="28" t="s">
        <v>3979</v>
      </c>
      <c r="F722" s="24" t="s">
        <v>3857</v>
      </c>
      <c r="G722" s="24" t="s">
        <v>3962</v>
      </c>
      <c r="H722" s="24" t="s">
        <v>15</v>
      </c>
      <c r="I722" s="25">
        <v>400413</v>
      </c>
      <c r="J722" s="24" t="s">
        <v>172</v>
      </c>
      <c r="K722" s="25">
        <v>2501715822</v>
      </c>
      <c r="L722" s="26">
        <v>24</v>
      </c>
      <c r="M722" s="26">
        <v>24</v>
      </c>
      <c r="N722" s="25">
        <v>100011006</v>
      </c>
      <c r="O722" s="27">
        <v>48189</v>
      </c>
      <c r="P722" s="27">
        <v>46076</v>
      </c>
      <c r="Q722" s="23">
        <v>46086.30190972222</v>
      </c>
    </row>
    <row r="723" s="2" customFormat="1" ht="25">
      <c r="A723" s="16" t="s">
        <v>1402</v>
      </c>
      <c r="B723" s="16" t="s">
        <v>16</v>
      </c>
      <c r="C723" s="17">
        <v>46085.446620370371</v>
      </c>
      <c r="D723" s="18" t="s">
        <v>3856</v>
      </c>
      <c r="E723" s="29" t="s">
        <v>3979</v>
      </c>
      <c r="F723" s="18" t="s">
        <v>3857</v>
      </c>
      <c r="G723" s="18" t="s">
        <v>3962</v>
      </c>
      <c r="H723" s="18" t="s">
        <v>15</v>
      </c>
      <c r="I723" s="19">
        <v>400413</v>
      </c>
      <c r="J723" s="18" t="s">
        <v>172</v>
      </c>
      <c r="K723" s="19">
        <v>2501715822</v>
      </c>
      <c r="L723" s="20">
        <v>24</v>
      </c>
      <c r="M723" s="20">
        <v>24</v>
      </c>
      <c r="N723" s="19">
        <v>100011006</v>
      </c>
      <c r="O723" s="21">
        <v>48189</v>
      </c>
      <c r="P723" s="21">
        <v>46076</v>
      </c>
      <c r="Q723" s="17">
        <v>46086.30190972222</v>
      </c>
    </row>
    <row r="724" s="2" customFormat="1" ht="25">
      <c r="A724" s="22" t="s">
        <v>1402</v>
      </c>
      <c r="B724" s="22" t="s">
        <v>16</v>
      </c>
      <c r="C724" s="23">
        <v>46085.446620370371</v>
      </c>
      <c r="D724" s="24" t="s">
        <v>3856</v>
      </c>
      <c r="E724" s="28" t="s">
        <v>3979</v>
      </c>
      <c r="F724" s="24" t="s">
        <v>3857</v>
      </c>
      <c r="G724" s="24" t="s">
        <v>3962</v>
      </c>
      <c r="H724" s="24" t="s">
        <v>15</v>
      </c>
      <c r="I724" s="25">
        <v>400413</v>
      </c>
      <c r="J724" s="24" t="s">
        <v>172</v>
      </c>
      <c r="K724" s="25">
        <v>2501715822</v>
      </c>
      <c r="L724" s="26">
        <v>24</v>
      </c>
      <c r="M724" s="26">
        <v>24</v>
      </c>
      <c r="N724" s="25">
        <v>100011006</v>
      </c>
      <c r="O724" s="27">
        <v>48189</v>
      </c>
      <c r="P724" s="27">
        <v>46076</v>
      </c>
      <c r="Q724" s="23">
        <v>46086.30190972222</v>
      </c>
    </row>
    <row r="725" s="2" customFormat="1">
      <c r="A725" s="16" t="s">
        <v>1402</v>
      </c>
      <c r="B725" s="16" t="s">
        <v>16</v>
      </c>
      <c r="C725" s="17">
        <v>46086.314467592594</v>
      </c>
      <c r="D725" s="18" t="s">
        <v>3856</v>
      </c>
      <c r="E725" s="19">
        <v>2409717576</v>
      </c>
      <c r="F725" s="18" t="s">
        <v>3857</v>
      </c>
      <c r="G725" s="18" t="s">
        <v>3910</v>
      </c>
      <c r="H725" s="18" t="s">
        <v>1402</v>
      </c>
      <c r="I725" s="19">
        <v>400413</v>
      </c>
      <c r="J725" s="18" t="s">
        <v>172</v>
      </c>
      <c r="K725" s="19">
        <v>2501715857</v>
      </c>
      <c r="L725" s="20">
        <v>5</v>
      </c>
      <c r="M725" s="20">
        <v>5</v>
      </c>
      <c r="N725" s="19">
        <v>100011006</v>
      </c>
      <c r="O725" s="21">
        <v>48189</v>
      </c>
      <c r="P725" s="21">
        <v>46076</v>
      </c>
      <c r="Q725" s="17">
        <v>46086.37605324074</v>
      </c>
    </row>
    <row r="726" s="2" customFormat="1">
      <c r="A726" s="22" t="s">
        <v>1402</v>
      </c>
      <c r="B726" s="22" t="s">
        <v>16</v>
      </c>
      <c r="C726" s="23">
        <v>46086.314467592594</v>
      </c>
      <c r="D726" s="24" t="s">
        <v>3856</v>
      </c>
      <c r="E726" s="25">
        <v>2409717576</v>
      </c>
      <c r="F726" s="24" t="s">
        <v>3857</v>
      </c>
      <c r="G726" s="24" t="s">
        <v>3910</v>
      </c>
      <c r="H726" s="24" t="s">
        <v>1402</v>
      </c>
      <c r="I726" s="25">
        <v>400413</v>
      </c>
      <c r="J726" s="24" t="s">
        <v>172</v>
      </c>
      <c r="K726" s="25">
        <v>2501715857</v>
      </c>
      <c r="L726" s="26">
        <v>24</v>
      </c>
      <c r="M726" s="26">
        <v>24</v>
      </c>
      <c r="N726" s="25">
        <v>100011005</v>
      </c>
      <c r="O726" s="27">
        <v>48189</v>
      </c>
      <c r="P726" s="27">
        <v>46076</v>
      </c>
      <c r="Q726" s="23">
        <v>46086.37605324074</v>
      </c>
    </row>
    <row r="727" s="2" customFormat="1">
      <c r="A727" s="16" t="s">
        <v>1402</v>
      </c>
      <c r="B727" s="16" t="s">
        <v>16</v>
      </c>
      <c r="C727" s="17">
        <v>46086.314467592594</v>
      </c>
      <c r="D727" s="18" t="s">
        <v>3856</v>
      </c>
      <c r="E727" s="19">
        <v>2409717576</v>
      </c>
      <c r="F727" s="18" t="s">
        <v>3857</v>
      </c>
      <c r="G727" s="18" t="s">
        <v>3910</v>
      </c>
      <c r="H727" s="18" t="s">
        <v>1402</v>
      </c>
      <c r="I727" s="19">
        <v>400413</v>
      </c>
      <c r="J727" s="18" t="s">
        <v>172</v>
      </c>
      <c r="K727" s="19">
        <v>2501715857</v>
      </c>
      <c r="L727" s="20">
        <v>11</v>
      </c>
      <c r="M727" s="20">
        <v>11</v>
      </c>
      <c r="N727" s="19">
        <v>100011005</v>
      </c>
      <c r="O727" s="21">
        <v>48189</v>
      </c>
      <c r="P727" s="21">
        <v>46076</v>
      </c>
      <c r="Q727" s="17">
        <v>46086.37605324074</v>
      </c>
    </row>
    <row r="728" s="2" customFormat="1">
      <c r="A728" s="22" t="s">
        <v>1402</v>
      </c>
      <c r="B728" s="22" t="s">
        <v>16</v>
      </c>
      <c r="C728" s="23">
        <v>46086.314467592594</v>
      </c>
      <c r="D728" s="24" t="s">
        <v>3856</v>
      </c>
      <c r="E728" s="25">
        <v>2409717576</v>
      </c>
      <c r="F728" s="24" t="s">
        <v>3857</v>
      </c>
      <c r="G728" s="24" t="s">
        <v>3910</v>
      </c>
      <c r="H728" s="24" t="s">
        <v>1402</v>
      </c>
      <c r="I728" s="25">
        <v>400426</v>
      </c>
      <c r="J728" s="24" t="s">
        <v>833</v>
      </c>
      <c r="K728" s="25">
        <v>2501715857</v>
      </c>
      <c r="L728" s="26">
        <v>12</v>
      </c>
      <c r="M728" s="26">
        <v>12</v>
      </c>
      <c r="N728" s="25">
        <v>153000101</v>
      </c>
      <c r="O728" s="27">
        <v>47888</v>
      </c>
      <c r="P728" s="27">
        <v>46063</v>
      </c>
      <c r="Q728" s="23">
        <v>46086.37605324074</v>
      </c>
    </row>
    <row r="729" s="2" customFormat="1">
      <c r="A729" s="16" t="s">
        <v>1402</v>
      </c>
      <c r="B729" s="16" t="s">
        <v>16</v>
      </c>
      <c r="C729" s="17">
        <v>46086.314467592594</v>
      </c>
      <c r="D729" s="18" t="s">
        <v>3856</v>
      </c>
      <c r="E729" s="19">
        <v>2409717576</v>
      </c>
      <c r="F729" s="18" t="s">
        <v>3857</v>
      </c>
      <c r="G729" s="18" t="s">
        <v>3910</v>
      </c>
      <c r="H729" s="18" t="s">
        <v>1402</v>
      </c>
      <c r="I729" s="19">
        <v>400426</v>
      </c>
      <c r="J729" s="18" t="s">
        <v>833</v>
      </c>
      <c r="K729" s="19">
        <v>2501715857</v>
      </c>
      <c r="L729" s="20">
        <v>1</v>
      </c>
      <c r="M729" s="20">
        <v>1</v>
      </c>
      <c r="N729" s="19">
        <v>153000101</v>
      </c>
      <c r="O729" s="21">
        <v>47888</v>
      </c>
      <c r="P729" s="21">
        <v>46063</v>
      </c>
      <c r="Q729" s="17">
        <v>46086.37605324074</v>
      </c>
    </row>
    <row r="730" s="2" customFormat="1">
      <c r="A730" s="22" t="s">
        <v>1402</v>
      </c>
      <c r="B730" s="22" t="s">
        <v>16</v>
      </c>
      <c r="C730" s="23">
        <v>46086.314467592594</v>
      </c>
      <c r="D730" s="24" t="s">
        <v>3856</v>
      </c>
      <c r="E730" s="25">
        <v>2409717576</v>
      </c>
      <c r="F730" s="24" t="s">
        <v>3857</v>
      </c>
      <c r="G730" s="24" t="s">
        <v>3910</v>
      </c>
      <c r="H730" s="24" t="s">
        <v>1402</v>
      </c>
      <c r="I730" s="25">
        <v>400426</v>
      </c>
      <c r="J730" s="24" t="s">
        <v>833</v>
      </c>
      <c r="K730" s="25">
        <v>2501715857</v>
      </c>
      <c r="L730" s="26">
        <v>24</v>
      </c>
      <c r="M730" s="26">
        <v>24</v>
      </c>
      <c r="N730" s="25">
        <v>153000101</v>
      </c>
      <c r="O730" s="27">
        <v>47888</v>
      </c>
      <c r="P730" s="27">
        <v>46063</v>
      </c>
      <c r="Q730" s="23">
        <v>46086.37605324074</v>
      </c>
    </row>
    <row r="731" s="2" customFormat="1">
      <c r="A731" s="16" t="s">
        <v>1402</v>
      </c>
      <c r="B731" s="16" t="s">
        <v>16</v>
      </c>
      <c r="C731" s="17">
        <v>46086.314467592594</v>
      </c>
      <c r="D731" s="18" t="s">
        <v>3856</v>
      </c>
      <c r="E731" s="19">
        <v>2409717576</v>
      </c>
      <c r="F731" s="18" t="s">
        <v>3857</v>
      </c>
      <c r="G731" s="18" t="s">
        <v>3910</v>
      </c>
      <c r="H731" s="18" t="s">
        <v>1402</v>
      </c>
      <c r="I731" s="19">
        <v>400426</v>
      </c>
      <c r="J731" s="18" t="s">
        <v>833</v>
      </c>
      <c r="K731" s="19">
        <v>2501715857</v>
      </c>
      <c r="L731" s="20">
        <v>3</v>
      </c>
      <c r="M731" s="20">
        <v>3</v>
      </c>
      <c r="N731" s="19">
        <v>153000101</v>
      </c>
      <c r="O731" s="21">
        <v>47888</v>
      </c>
      <c r="P731" s="21">
        <v>46063</v>
      </c>
      <c r="Q731" s="17">
        <v>46086.37605324074</v>
      </c>
    </row>
    <row r="732" s="2" customFormat="1">
      <c r="A732" s="22" t="s">
        <v>1402</v>
      </c>
      <c r="B732" s="22" t="s">
        <v>16</v>
      </c>
      <c r="C732" s="23">
        <v>46086.314467592594</v>
      </c>
      <c r="D732" s="24" t="s">
        <v>3856</v>
      </c>
      <c r="E732" s="25">
        <v>2409717576</v>
      </c>
      <c r="F732" s="24" t="s">
        <v>3857</v>
      </c>
      <c r="G732" s="24" t="s">
        <v>3910</v>
      </c>
      <c r="H732" s="24" t="s">
        <v>1402</v>
      </c>
      <c r="I732" s="25">
        <v>400426</v>
      </c>
      <c r="J732" s="24" t="s">
        <v>833</v>
      </c>
      <c r="K732" s="25">
        <v>2501715857</v>
      </c>
      <c r="L732" s="26">
        <v>5</v>
      </c>
      <c r="M732" s="26">
        <v>5</v>
      </c>
      <c r="N732" s="25">
        <v>153000101</v>
      </c>
      <c r="O732" s="27">
        <v>47888</v>
      </c>
      <c r="P732" s="27">
        <v>46063</v>
      </c>
      <c r="Q732" s="23">
        <v>46086.37605324074</v>
      </c>
    </row>
    <row r="733" s="2" customFormat="1">
      <c r="A733" s="16" t="s">
        <v>1402</v>
      </c>
      <c r="B733" s="16" t="s">
        <v>16</v>
      </c>
      <c r="C733" s="17">
        <v>46086.314467592594</v>
      </c>
      <c r="D733" s="18" t="s">
        <v>3856</v>
      </c>
      <c r="E733" s="19">
        <v>2409717576</v>
      </c>
      <c r="F733" s="18" t="s">
        <v>3857</v>
      </c>
      <c r="G733" s="18" t="s">
        <v>3910</v>
      </c>
      <c r="H733" s="18" t="s">
        <v>1402</v>
      </c>
      <c r="I733" s="19">
        <v>400413</v>
      </c>
      <c r="J733" s="18" t="s">
        <v>172</v>
      </c>
      <c r="K733" s="19">
        <v>2501715857</v>
      </c>
      <c r="L733" s="20">
        <v>5</v>
      </c>
      <c r="M733" s="20">
        <v>5</v>
      </c>
      <c r="N733" s="19">
        <v>100011006</v>
      </c>
      <c r="O733" s="21">
        <v>48189</v>
      </c>
      <c r="P733" s="21">
        <v>46076</v>
      </c>
      <c r="Q733" s="17">
        <v>46086.37605324074</v>
      </c>
    </row>
    <row r="734" s="2" customFormat="1" ht="37.5">
      <c r="A734" s="22" t="s">
        <v>1402</v>
      </c>
      <c r="B734" s="22" t="s">
        <v>16</v>
      </c>
      <c r="C734" s="23">
        <v>46086.314467592594</v>
      </c>
      <c r="D734" s="24" t="s">
        <v>3856</v>
      </c>
      <c r="E734" s="25">
        <v>2409717635</v>
      </c>
      <c r="F734" s="24" t="s">
        <v>3857</v>
      </c>
      <c r="G734" s="24" t="s">
        <v>3980</v>
      </c>
      <c r="H734" s="24" t="s">
        <v>3981</v>
      </c>
      <c r="I734" s="25">
        <v>400396</v>
      </c>
      <c r="J734" s="24" t="s">
        <v>170</v>
      </c>
      <c r="K734" s="25">
        <v>2501715863</v>
      </c>
      <c r="L734" s="26">
        <v>21</v>
      </c>
      <c r="M734" s="26">
        <v>21</v>
      </c>
      <c r="N734" s="25">
        <v>153000146</v>
      </c>
      <c r="O734" s="27">
        <v>47903</v>
      </c>
      <c r="P734" s="27">
        <v>46078</v>
      </c>
      <c r="Q734" s="23">
        <v>46086.374363425923</v>
      </c>
    </row>
    <row r="735" s="2" customFormat="1" ht="37.5">
      <c r="A735" s="16" t="s">
        <v>1402</v>
      </c>
      <c r="B735" s="16" t="s">
        <v>16</v>
      </c>
      <c r="C735" s="17">
        <v>46086.314467592594</v>
      </c>
      <c r="D735" s="18" t="s">
        <v>3856</v>
      </c>
      <c r="E735" s="19">
        <v>2409717635</v>
      </c>
      <c r="F735" s="18" t="s">
        <v>3857</v>
      </c>
      <c r="G735" s="18" t="s">
        <v>3980</v>
      </c>
      <c r="H735" s="18" t="s">
        <v>3981</v>
      </c>
      <c r="I735" s="19">
        <v>400396</v>
      </c>
      <c r="J735" s="18" t="s">
        <v>170</v>
      </c>
      <c r="K735" s="19">
        <v>2501715863</v>
      </c>
      <c r="L735" s="20">
        <v>29</v>
      </c>
      <c r="M735" s="20">
        <v>29</v>
      </c>
      <c r="N735" s="19">
        <v>153000146</v>
      </c>
      <c r="O735" s="21">
        <v>47903</v>
      </c>
      <c r="P735" s="21">
        <v>46078</v>
      </c>
      <c r="Q735" s="17">
        <v>46086.374363425923</v>
      </c>
    </row>
    <row r="736" s="2" customFormat="1">
      <c r="A736" s="22" t="s">
        <v>111</v>
      </c>
      <c r="B736" s="22" t="s">
        <v>16</v>
      </c>
      <c r="C736" s="23">
        <v>46086.328217592592</v>
      </c>
      <c r="D736" s="24" t="s">
        <v>3856</v>
      </c>
      <c r="E736" s="25">
        <v>2409717576</v>
      </c>
      <c r="F736" s="24" t="s">
        <v>3857</v>
      </c>
      <c r="G736" s="24" t="s">
        <v>3910</v>
      </c>
      <c r="H736" s="24"/>
      <c r="I736" s="25">
        <v>400919</v>
      </c>
      <c r="J736" s="24" t="s">
        <v>422</v>
      </c>
      <c r="K736" s="25">
        <v>2501715858</v>
      </c>
      <c r="L736" s="26">
        <v>9</v>
      </c>
      <c r="M736" s="26">
        <v>9</v>
      </c>
      <c r="N736" s="25">
        <v>153000046</v>
      </c>
      <c r="O736" s="27">
        <v>47869</v>
      </c>
      <c r="P736" s="27">
        <v>46044</v>
      </c>
      <c r="Q736" s="23">
        <v>46086.372557870367</v>
      </c>
    </row>
    <row r="737" s="2" customFormat="1">
      <c r="A737" s="16" t="s">
        <v>111</v>
      </c>
      <c r="B737" s="16" t="s">
        <v>16</v>
      </c>
      <c r="C737" s="17">
        <v>46086.328217592592</v>
      </c>
      <c r="D737" s="18" t="s">
        <v>3856</v>
      </c>
      <c r="E737" s="19">
        <v>2409717576</v>
      </c>
      <c r="F737" s="18" t="s">
        <v>3857</v>
      </c>
      <c r="G737" s="18" t="s">
        <v>3910</v>
      </c>
      <c r="H737" s="18"/>
      <c r="I737" s="19">
        <v>400919</v>
      </c>
      <c r="J737" s="18" t="s">
        <v>422</v>
      </c>
      <c r="K737" s="19">
        <v>2501715858</v>
      </c>
      <c r="L737" s="20">
        <v>6</v>
      </c>
      <c r="M737" s="20">
        <v>6</v>
      </c>
      <c r="N737" s="19">
        <v>153000046</v>
      </c>
      <c r="O737" s="21">
        <v>47869</v>
      </c>
      <c r="P737" s="21">
        <v>46044</v>
      </c>
      <c r="Q737" s="17">
        <v>46086.372557870367</v>
      </c>
    </row>
    <row r="738" s="2" customFormat="1">
      <c r="A738" s="22" t="s">
        <v>111</v>
      </c>
      <c r="B738" s="22" t="s">
        <v>16</v>
      </c>
      <c r="C738" s="23">
        <v>46086.328217592592</v>
      </c>
      <c r="D738" s="24" t="s">
        <v>3856</v>
      </c>
      <c r="E738" s="25">
        <v>2409717576</v>
      </c>
      <c r="F738" s="24" t="s">
        <v>3857</v>
      </c>
      <c r="G738" s="24" t="s">
        <v>3910</v>
      </c>
      <c r="H738" s="24"/>
      <c r="I738" s="25">
        <v>400919</v>
      </c>
      <c r="J738" s="24" t="s">
        <v>422</v>
      </c>
      <c r="K738" s="25">
        <v>2501715858</v>
      </c>
      <c r="L738" s="26">
        <v>24</v>
      </c>
      <c r="M738" s="26">
        <v>24</v>
      </c>
      <c r="N738" s="25">
        <v>153000046</v>
      </c>
      <c r="O738" s="27">
        <v>47869</v>
      </c>
      <c r="P738" s="27">
        <v>46044</v>
      </c>
      <c r="Q738" s="23">
        <v>46086.372557870367</v>
      </c>
    </row>
    <row r="739" s="2" customFormat="1">
      <c r="A739" s="16" t="s">
        <v>111</v>
      </c>
      <c r="B739" s="16" t="s">
        <v>16</v>
      </c>
      <c r="C739" s="17">
        <v>46086.328217592592</v>
      </c>
      <c r="D739" s="18" t="s">
        <v>3856</v>
      </c>
      <c r="E739" s="19">
        <v>2409717576</v>
      </c>
      <c r="F739" s="18" t="s">
        <v>3857</v>
      </c>
      <c r="G739" s="18" t="s">
        <v>3910</v>
      </c>
      <c r="H739" s="18"/>
      <c r="I739" s="19">
        <v>400919</v>
      </c>
      <c r="J739" s="18" t="s">
        <v>422</v>
      </c>
      <c r="K739" s="19">
        <v>2501715858</v>
      </c>
      <c r="L739" s="20">
        <v>15</v>
      </c>
      <c r="M739" s="20">
        <v>15</v>
      </c>
      <c r="N739" s="19">
        <v>153000046</v>
      </c>
      <c r="O739" s="21">
        <v>47869</v>
      </c>
      <c r="P739" s="21">
        <v>46044</v>
      </c>
      <c r="Q739" s="17">
        <v>46086.372557870367</v>
      </c>
    </row>
    <row r="740" s="2" customFormat="1" ht="37.5">
      <c r="A740" s="22" t="s">
        <v>111</v>
      </c>
      <c r="B740" s="22" t="s">
        <v>16</v>
      </c>
      <c r="C740" s="23">
        <v>46086.328217592592</v>
      </c>
      <c r="D740" s="24" t="s">
        <v>3856</v>
      </c>
      <c r="E740" s="25">
        <v>2409717635</v>
      </c>
      <c r="F740" s="24" t="s">
        <v>3857</v>
      </c>
      <c r="G740" s="24" t="s">
        <v>3980</v>
      </c>
      <c r="H740" s="24"/>
      <c r="I740" s="25">
        <v>400413</v>
      </c>
      <c r="J740" s="24" t="s">
        <v>172</v>
      </c>
      <c r="K740" s="25">
        <v>2501715861</v>
      </c>
      <c r="L740" s="26">
        <v>21</v>
      </c>
      <c r="M740" s="26">
        <v>21</v>
      </c>
      <c r="N740" s="25">
        <v>100011005</v>
      </c>
      <c r="O740" s="27">
        <v>47823</v>
      </c>
      <c r="P740" s="27">
        <v>45998</v>
      </c>
      <c r="Q740" s="23">
        <v>46086.373692129629</v>
      </c>
    </row>
    <row r="741" s="2" customFormat="1" ht="37.5">
      <c r="A741" s="16" t="s">
        <v>111</v>
      </c>
      <c r="B741" s="16" t="s">
        <v>16</v>
      </c>
      <c r="C741" s="17">
        <v>46086.328217592592</v>
      </c>
      <c r="D741" s="18" t="s">
        <v>3856</v>
      </c>
      <c r="E741" s="19">
        <v>2409717635</v>
      </c>
      <c r="F741" s="18" t="s">
        <v>3857</v>
      </c>
      <c r="G741" s="18" t="s">
        <v>3980</v>
      </c>
      <c r="H741" s="18"/>
      <c r="I741" s="19">
        <v>400413</v>
      </c>
      <c r="J741" s="18" t="s">
        <v>172</v>
      </c>
      <c r="K741" s="19">
        <v>2501715861</v>
      </c>
      <c r="L741" s="20">
        <v>9</v>
      </c>
      <c r="M741" s="20">
        <v>9</v>
      </c>
      <c r="N741" s="19">
        <v>100011005</v>
      </c>
      <c r="O741" s="21">
        <v>47823</v>
      </c>
      <c r="P741" s="21">
        <v>45998</v>
      </c>
      <c r="Q741" s="17">
        <v>46086.373692129629</v>
      </c>
    </row>
    <row r="742" s="2" customFormat="1">
      <c r="A742" s="22" t="s">
        <v>111</v>
      </c>
      <c r="B742" s="22" t="s">
        <v>16</v>
      </c>
      <c r="C742" s="23">
        <v>46086.334178240737</v>
      </c>
      <c r="D742" s="24" t="s">
        <v>3856</v>
      </c>
      <c r="E742" s="25">
        <v>2409717627</v>
      </c>
      <c r="F742" s="24" t="s">
        <v>3857</v>
      </c>
      <c r="G742" s="24" t="s">
        <v>3929</v>
      </c>
      <c r="H742" s="24"/>
      <c r="I742" s="25">
        <v>400390</v>
      </c>
      <c r="J742" s="24" t="s">
        <v>1995</v>
      </c>
      <c r="K742" s="25">
        <v>2501715847</v>
      </c>
      <c r="L742" s="26">
        <v>19</v>
      </c>
      <c r="M742" s="26">
        <v>19</v>
      </c>
      <c r="N742" s="25">
        <v>153000126</v>
      </c>
      <c r="O742" s="27">
        <v>47896</v>
      </c>
      <c r="P742" s="27">
        <v>46071</v>
      </c>
      <c r="Q742" s="23">
        <v>46086.375416666662</v>
      </c>
    </row>
    <row r="743" s="2" customFormat="1">
      <c r="A743" s="16" t="s">
        <v>111</v>
      </c>
      <c r="B743" s="16" t="s">
        <v>16</v>
      </c>
      <c r="C743" s="17">
        <v>46086.334178240737</v>
      </c>
      <c r="D743" s="18" t="s">
        <v>3856</v>
      </c>
      <c r="E743" s="19">
        <v>2409717627</v>
      </c>
      <c r="F743" s="18" t="s">
        <v>3857</v>
      </c>
      <c r="G743" s="18" t="s">
        <v>3929</v>
      </c>
      <c r="H743" s="18"/>
      <c r="I743" s="19">
        <v>400390</v>
      </c>
      <c r="J743" s="18" t="s">
        <v>1995</v>
      </c>
      <c r="K743" s="19">
        <v>2501715847</v>
      </c>
      <c r="L743" s="20">
        <v>1</v>
      </c>
      <c r="M743" s="20">
        <v>1</v>
      </c>
      <c r="N743" s="19">
        <v>153000126</v>
      </c>
      <c r="O743" s="21">
        <v>47896</v>
      </c>
      <c r="P743" s="21">
        <v>46071</v>
      </c>
      <c r="Q743" s="17">
        <v>46086.375416666662</v>
      </c>
    </row>
    <row r="744" s="2" customFormat="1">
      <c r="A744" s="22" t="s">
        <v>111</v>
      </c>
      <c r="B744" s="22" t="s">
        <v>16</v>
      </c>
      <c r="C744" s="23">
        <v>46086.334178240737</v>
      </c>
      <c r="D744" s="24" t="s">
        <v>3856</v>
      </c>
      <c r="E744" s="25">
        <v>2409717631</v>
      </c>
      <c r="F744" s="24" t="s">
        <v>3857</v>
      </c>
      <c r="G744" s="24" t="s">
        <v>3929</v>
      </c>
      <c r="H744" s="24"/>
      <c r="I744" s="25">
        <v>400390</v>
      </c>
      <c r="J744" s="24" t="s">
        <v>1995</v>
      </c>
      <c r="K744" s="25">
        <v>2501715853</v>
      </c>
      <c r="L744" s="26">
        <v>33</v>
      </c>
      <c r="M744" s="26">
        <v>33</v>
      </c>
      <c r="N744" s="25">
        <v>153000126</v>
      </c>
      <c r="O744" s="27">
        <v>47896</v>
      </c>
      <c r="P744" s="27">
        <v>46071</v>
      </c>
      <c r="Q744" s="23">
        <v>46086.375416666662</v>
      </c>
    </row>
    <row r="745" s="2" customFormat="1">
      <c r="A745" s="16" t="s">
        <v>111</v>
      </c>
      <c r="B745" s="16" t="s">
        <v>16</v>
      </c>
      <c r="C745" s="17">
        <v>46086.334178240737</v>
      </c>
      <c r="D745" s="18" t="s">
        <v>3856</v>
      </c>
      <c r="E745" s="19">
        <v>2409717631</v>
      </c>
      <c r="F745" s="18" t="s">
        <v>3857</v>
      </c>
      <c r="G745" s="18" t="s">
        <v>3929</v>
      </c>
      <c r="H745" s="18"/>
      <c r="I745" s="19">
        <v>400390</v>
      </c>
      <c r="J745" s="18" t="s">
        <v>1995</v>
      </c>
      <c r="K745" s="19">
        <v>2501715853</v>
      </c>
      <c r="L745" s="20">
        <v>19</v>
      </c>
      <c r="M745" s="20">
        <v>19</v>
      </c>
      <c r="N745" s="19">
        <v>153000126</v>
      </c>
      <c r="O745" s="21">
        <v>47896</v>
      </c>
      <c r="P745" s="21">
        <v>46071</v>
      </c>
      <c r="Q745" s="17">
        <v>46086.375416666662</v>
      </c>
    </row>
    <row r="746" s="2" customFormat="1">
      <c r="A746" s="22" t="s">
        <v>15</v>
      </c>
      <c r="B746" s="22" t="s">
        <v>16</v>
      </c>
      <c r="C746" s="23">
        <v>46086.410798611112</v>
      </c>
      <c r="D746" s="24" t="s">
        <v>3856</v>
      </c>
      <c r="E746" s="25">
        <v>2501715856</v>
      </c>
      <c r="F746" s="24" t="s">
        <v>3857</v>
      </c>
      <c r="G746" s="24" t="s">
        <v>3910</v>
      </c>
      <c r="H746" s="24" t="s">
        <v>1402</v>
      </c>
      <c r="I746" s="25">
        <v>400923</v>
      </c>
      <c r="J746" s="24" t="s">
        <v>2478</v>
      </c>
      <c r="K746" s="25">
        <v>2409717576</v>
      </c>
      <c r="L746" s="26">
        <v>9</v>
      </c>
      <c r="M746" s="26">
        <v>9</v>
      </c>
      <c r="N746" s="25" t="s">
        <v>2479</v>
      </c>
      <c r="O746" s="27">
        <v>47899</v>
      </c>
      <c r="P746" s="27">
        <v>46074</v>
      </c>
      <c r="Q746" s="23">
        <v>46086.517129629625</v>
      </c>
    </row>
    <row r="747" s="2" customFormat="1" ht="25">
      <c r="A747" s="16" t="s">
        <v>1402</v>
      </c>
      <c r="B747" s="16" t="s">
        <v>16</v>
      </c>
      <c r="C747" s="17">
        <v>46088.307743055557</v>
      </c>
      <c r="D747" s="18" t="s">
        <v>3856</v>
      </c>
      <c r="E747" s="19">
        <v>2409717642</v>
      </c>
      <c r="F747" s="18" t="s">
        <v>3857</v>
      </c>
      <c r="G747" s="18" t="s">
        <v>3982</v>
      </c>
      <c r="H747" s="18" t="s">
        <v>111</v>
      </c>
      <c r="I747" s="19">
        <v>400483</v>
      </c>
      <c r="J747" s="18" t="s">
        <v>1801</v>
      </c>
      <c r="K747" s="19">
        <v>2501715884</v>
      </c>
      <c r="L747" s="20">
        <v>1</v>
      </c>
      <c r="M747" s="20">
        <v>1</v>
      </c>
      <c r="N747" s="19">
        <v>153000100</v>
      </c>
      <c r="O747" s="21">
        <v>47888</v>
      </c>
      <c r="P747" s="21">
        <v>46063</v>
      </c>
      <c r="Q747" s="17">
        <v>46088.319201388884</v>
      </c>
    </row>
    <row r="748" s="2" customFormat="1" ht="25">
      <c r="A748" s="22" t="s">
        <v>111</v>
      </c>
      <c r="B748" s="22" t="s">
        <v>16</v>
      </c>
      <c r="C748" s="23">
        <v>46088.338356481479</v>
      </c>
      <c r="D748" s="24" t="s">
        <v>3856</v>
      </c>
      <c r="E748" s="25">
        <v>2409717641</v>
      </c>
      <c r="F748" s="24" t="s">
        <v>3857</v>
      </c>
      <c r="G748" s="24" t="s">
        <v>3942</v>
      </c>
      <c r="H748" s="24"/>
      <c r="I748" s="25">
        <v>400541</v>
      </c>
      <c r="J748" s="24" t="s">
        <v>1007</v>
      </c>
      <c r="K748" s="25">
        <v>2501715881</v>
      </c>
      <c r="L748" s="26">
        <v>3</v>
      </c>
      <c r="M748" s="26">
        <v>3</v>
      </c>
      <c r="N748" s="25">
        <v>153000024</v>
      </c>
      <c r="O748" s="27">
        <v>47861</v>
      </c>
      <c r="P748" s="27">
        <v>46036</v>
      </c>
      <c r="Q748" s="23">
        <v>46088.413263888884</v>
      </c>
    </row>
    <row r="749" s="2" customFormat="1" ht="25">
      <c r="A749" s="16" t="s">
        <v>111</v>
      </c>
      <c r="B749" s="16" t="s">
        <v>16</v>
      </c>
      <c r="C749" s="17">
        <v>46088.338356481479</v>
      </c>
      <c r="D749" s="18" t="s">
        <v>3856</v>
      </c>
      <c r="E749" s="19">
        <v>2409717641</v>
      </c>
      <c r="F749" s="18" t="s">
        <v>3857</v>
      </c>
      <c r="G749" s="18" t="s">
        <v>3942</v>
      </c>
      <c r="H749" s="18"/>
      <c r="I749" s="19">
        <v>401047</v>
      </c>
      <c r="J749" s="18" t="s">
        <v>595</v>
      </c>
      <c r="K749" s="19">
        <v>2501715881</v>
      </c>
      <c r="L749" s="20">
        <v>4</v>
      </c>
      <c r="M749" s="20">
        <v>4</v>
      </c>
      <c r="N749" s="19">
        <v>153000027</v>
      </c>
      <c r="O749" s="21">
        <v>47867</v>
      </c>
      <c r="P749" s="21">
        <v>46042</v>
      </c>
      <c r="Q749" s="17">
        <v>46088.413263888884</v>
      </c>
    </row>
    <row r="750" s="2" customFormat="1" ht="25">
      <c r="A750" s="22" t="s">
        <v>111</v>
      </c>
      <c r="B750" s="22" t="s">
        <v>16</v>
      </c>
      <c r="C750" s="23">
        <v>46088.338356481479</v>
      </c>
      <c r="D750" s="24" t="s">
        <v>3856</v>
      </c>
      <c r="E750" s="25">
        <v>2409717641</v>
      </c>
      <c r="F750" s="24" t="s">
        <v>3857</v>
      </c>
      <c r="G750" s="24" t="s">
        <v>3942</v>
      </c>
      <c r="H750" s="24"/>
      <c r="I750" s="25">
        <v>400541</v>
      </c>
      <c r="J750" s="24" t="s">
        <v>1007</v>
      </c>
      <c r="K750" s="25">
        <v>2501715881</v>
      </c>
      <c r="L750" s="26">
        <v>1</v>
      </c>
      <c r="M750" s="26">
        <v>1</v>
      </c>
      <c r="N750" s="25">
        <v>153000024</v>
      </c>
      <c r="O750" s="27">
        <v>47861</v>
      </c>
      <c r="P750" s="27">
        <v>46036</v>
      </c>
      <c r="Q750" s="23">
        <v>46088.413263888884</v>
      </c>
    </row>
    <row r="751" s="2" customFormat="1" ht="25">
      <c r="A751" s="16" t="s">
        <v>111</v>
      </c>
      <c r="B751" s="16" t="s">
        <v>16</v>
      </c>
      <c r="C751" s="17">
        <v>46088.338356481479</v>
      </c>
      <c r="D751" s="18" t="s">
        <v>3856</v>
      </c>
      <c r="E751" s="19">
        <v>2409717642</v>
      </c>
      <c r="F751" s="18" t="s">
        <v>3857</v>
      </c>
      <c r="G751" s="18" t="s">
        <v>3982</v>
      </c>
      <c r="H751" s="18"/>
      <c r="I751" s="19">
        <v>401047</v>
      </c>
      <c r="J751" s="18" t="s">
        <v>595</v>
      </c>
      <c r="K751" s="19">
        <v>2501715883</v>
      </c>
      <c r="L751" s="20">
        <v>3</v>
      </c>
      <c r="M751" s="20">
        <v>3</v>
      </c>
      <c r="N751" s="19">
        <v>153000041</v>
      </c>
      <c r="O751" s="21">
        <v>47867</v>
      </c>
      <c r="P751" s="21">
        <v>46042</v>
      </c>
      <c r="Q751" s="17">
        <v>46088.412430555552</v>
      </c>
    </row>
    <row r="752" s="2" customFormat="1">
      <c r="A752" s="22" t="s">
        <v>111</v>
      </c>
      <c r="B752" s="22" t="s">
        <v>16</v>
      </c>
      <c r="C752" s="23">
        <v>46088.338356481479</v>
      </c>
      <c r="D752" s="24" t="s">
        <v>3856</v>
      </c>
      <c r="E752" s="25">
        <v>2409717647</v>
      </c>
      <c r="F752" s="24" t="s">
        <v>3857</v>
      </c>
      <c r="G752" s="24" t="s">
        <v>3929</v>
      </c>
      <c r="H752" s="24"/>
      <c r="I752" s="25">
        <v>400390</v>
      </c>
      <c r="J752" s="24" t="s">
        <v>1995</v>
      </c>
      <c r="K752" s="25">
        <v>2501715875</v>
      </c>
      <c r="L752" s="26">
        <v>33</v>
      </c>
      <c r="M752" s="26">
        <v>33</v>
      </c>
      <c r="N752" s="25">
        <v>153000126</v>
      </c>
      <c r="O752" s="27">
        <v>47896</v>
      </c>
      <c r="P752" s="27">
        <v>46071</v>
      </c>
      <c r="Q752" s="23">
        <v>46088.409444444442</v>
      </c>
    </row>
    <row r="753" s="2" customFormat="1">
      <c r="A753" s="16" t="s">
        <v>111</v>
      </c>
      <c r="B753" s="16" t="s">
        <v>16</v>
      </c>
      <c r="C753" s="17">
        <v>46088.338356481479</v>
      </c>
      <c r="D753" s="18" t="s">
        <v>3856</v>
      </c>
      <c r="E753" s="19">
        <v>2409717647</v>
      </c>
      <c r="F753" s="18" t="s">
        <v>3857</v>
      </c>
      <c r="G753" s="18" t="s">
        <v>3929</v>
      </c>
      <c r="H753" s="18"/>
      <c r="I753" s="19">
        <v>400390</v>
      </c>
      <c r="J753" s="18" t="s">
        <v>1995</v>
      </c>
      <c r="K753" s="19">
        <v>2501715875</v>
      </c>
      <c r="L753" s="20">
        <v>19</v>
      </c>
      <c r="M753" s="20">
        <v>19</v>
      </c>
      <c r="N753" s="19">
        <v>153000126</v>
      </c>
      <c r="O753" s="21">
        <v>47896</v>
      </c>
      <c r="P753" s="21">
        <v>46071</v>
      </c>
      <c r="Q753" s="17">
        <v>46088.409444444442</v>
      </c>
    </row>
    <row r="754" s="2" customFormat="1">
      <c r="A754" s="22" t="s">
        <v>111</v>
      </c>
      <c r="B754" s="22" t="s">
        <v>16</v>
      </c>
      <c r="C754" s="23">
        <v>46088.345173611109</v>
      </c>
      <c r="D754" s="24" t="s">
        <v>3856</v>
      </c>
      <c r="E754" s="25">
        <v>2409717638</v>
      </c>
      <c r="F754" s="24" t="s">
        <v>3857</v>
      </c>
      <c r="G754" s="24" t="s">
        <v>3929</v>
      </c>
      <c r="H754" s="24"/>
      <c r="I754" s="25">
        <v>400390</v>
      </c>
      <c r="J754" s="24" t="s">
        <v>1995</v>
      </c>
      <c r="K754" s="25">
        <v>2501715867</v>
      </c>
      <c r="L754" s="26">
        <v>19</v>
      </c>
      <c r="M754" s="26">
        <v>19</v>
      </c>
      <c r="N754" s="25">
        <v>153000126</v>
      </c>
      <c r="O754" s="27">
        <v>47896</v>
      </c>
      <c r="P754" s="27">
        <v>46071</v>
      </c>
      <c r="Q754" s="23">
        <v>46088.409444444442</v>
      </c>
    </row>
    <row r="755" s="2" customFormat="1">
      <c r="A755" s="16" t="s">
        <v>111</v>
      </c>
      <c r="B755" s="16" t="s">
        <v>16</v>
      </c>
      <c r="C755" s="17">
        <v>46088.345173611109</v>
      </c>
      <c r="D755" s="18" t="s">
        <v>3856</v>
      </c>
      <c r="E755" s="19">
        <v>2409717638</v>
      </c>
      <c r="F755" s="18" t="s">
        <v>3857</v>
      </c>
      <c r="G755" s="18" t="s">
        <v>3929</v>
      </c>
      <c r="H755" s="18"/>
      <c r="I755" s="19">
        <v>400390</v>
      </c>
      <c r="J755" s="18" t="s">
        <v>1995</v>
      </c>
      <c r="K755" s="19">
        <v>2501715867</v>
      </c>
      <c r="L755" s="20">
        <v>33</v>
      </c>
      <c r="M755" s="20">
        <v>33</v>
      </c>
      <c r="N755" s="19">
        <v>153000126</v>
      </c>
      <c r="O755" s="21">
        <v>47896</v>
      </c>
      <c r="P755" s="21">
        <v>46071</v>
      </c>
      <c r="Q755" s="17">
        <v>46088.409444444442</v>
      </c>
    </row>
    <row r="756" s="2" customFormat="1" ht="25">
      <c r="A756" s="22" t="s">
        <v>111</v>
      </c>
      <c r="B756" s="22" t="s">
        <v>16</v>
      </c>
      <c r="C756" s="23">
        <v>46088.345173611109</v>
      </c>
      <c r="D756" s="24" t="s">
        <v>3856</v>
      </c>
      <c r="E756" s="25">
        <v>2409717643</v>
      </c>
      <c r="F756" s="24" t="s">
        <v>3857</v>
      </c>
      <c r="G756" s="24" t="s">
        <v>3983</v>
      </c>
      <c r="H756" s="24"/>
      <c r="I756" s="25">
        <v>401047</v>
      </c>
      <c r="J756" s="24" t="s">
        <v>595</v>
      </c>
      <c r="K756" s="25">
        <v>2501715871</v>
      </c>
      <c r="L756" s="26">
        <v>4</v>
      </c>
      <c r="M756" s="26">
        <v>4</v>
      </c>
      <c r="N756" s="25">
        <v>153000027</v>
      </c>
      <c r="O756" s="27">
        <v>47867</v>
      </c>
      <c r="P756" s="27">
        <v>46042</v>
      </c>
      <c r="Q756" s="23">
        <v>46088.40148148148</v>
      </c>
    </row>
    <row r="757" s="2" customFormat="1" ht="25">
      <c r="A757" s="16" t="s">
        <v>111</v>
      </c>
      <c r="B757" s="16" t="s">
        <v>16</v>
      </c>
      <c r="C757" s="17">
        <v>46088.345173611109</v>
      </c>
      <c r="D757" s="18" t="s">
        <v>3856</v>
      </c>
      <c r="E757" s="19">
        <v>2409717643</v>
      </c>
      <c r="F757" s="18" t="s">
        <v>3857</v>
      </c>
      <c r="G757" s="18" t="s">
        <v>3983</v>
      </c>
      <c r="H757" s="18"/>
      <c r="I757" s="19">
        <v>401047</v>
      </c>
      <c r="J757" s="18" t="s">
        <v>595</v>
      </c>
      <c r="K757" s="19">
        <v>2501715871</v>
      </c>
      <c r="L757" s="20">
        <v>1</v>
      </c>
      <c r="M757" s="20">
        <v>1</v>
      </c>
      <c r="N757" s="19">
        <v>153000041</v>
      </c>
      <c r="O757" s="21">
        <v>47867</v>
      </c>
      <c r="P757" s="21">
        <v>46042</v>
      </c>
      <c r="Q757" s="17">
        <v>46088.40148148148</v>
      </c>
    </row>
    <row r="758" s="2" customFormat="1" ht="25">
      <c r="A758" s="22" t="s">
        <v>111</v>
      </c>
      <c r="B758" s="22" t="s">
        <v>16</v>
      </c>
      <c r="C758" s="23">
        <v>46088.345173611109</v>
      </c>
      <c r="D758" s="24" t="s">
        <v>3856</v>
      </c>
      <c r="E758" s="25">
        <v>2409717643</v>
      </c>
      <c r="F758" s="24" t="s">
        <v>3857</v>
      </c>
      <c r="G758" s="24" t="s">
        <v>3983</v>
      </c>
      <c r="H758" s="24"/>
      <c r="I758" s="25">
        <v>401047</v>
      </c>
      <c r="J758" s="24" t="s">
        <v>595</v>
      </c>
      <c r="K758" s="25">
        <v>2501715871</v>
      </c>
      <c r="L758" s="26">
        <v>4</v>
      </c>
      <c r="M758" s="26">
        <v>4</v>
      </c>
      <c r="N758" s="25">
        <v>153000041</v>
      </c>
      <c r="O758" s="27">
        <v>47867</v>
      </c>
      <c r="P758" s="27">
        <v>46042</v>
      </c>
      <c r="Q758" s="23">
        <v>46088.40148148148</v>
      </c>
    </row>
    <row r="759" s="2" customFormat="1" ht="25">
      <c r="A759" s="16" t="s">
        <v>111</v>
      </c>
      <c r="B759" s="16" t="s">
        <v>16</v>
      </c>
      <c r="C759" s="17">
        <v>46088.345173611109</v>
      </c>
      <c r="D759" s="18" t="s">
        <v>3856</v>
      </c>
      <c r="E759" s="19">
        <v>2409717643</v>
      </c>
      <c r="F759" s="18" t="s">
        <v>3857</v>
      </c>
      <c r="G759" s="18" t="s">
        <v>3983</v>
      </c>
      <c r="H759" s="18"/>
      <c r="I759" s="19">
        <v>401047</v>
      </c>
      <c r="J759" s="18" t="s">
        <v>595</v>
      </c>
      <c r="K759" s="19">
        <v>2501715871</v>
      </c>
      <c r="L759" s="20">
        <v>4</v>
      </c>
      <c r="M759" s="20">
        <v>4</v>
      </c>
      <c r="N759" s="19">
        <v>153000041</v>
      </c>
      <c r="O759" s="21">
        <v>47867</v>
      </c>
      <c r="P759" s="21">
        <v>46042</v>
      </c>
      <c r="Q759" s="17">
        <v>46088.40148148148</v>
      </c>
    </row>
    <row r="760" s="2" customFormat="1" ht="25">
      <c r="A760" s="22" t="s">
        <v>111</v>
      </c>
      <c r="B760" s="22" t="s">
        <v>16</v>
      </c>
      <c r="C760" s="23">
        <v>46088.345173611109</v>
      </c>
      <c r="D760" s="24" t="s">
        <v>3856</v>
      </c>
      <c r="E760" s="25">
        <v>2409717643</v>
      </c>
      <c r="F760" s="24" t="s">
        <v>3857</v>
      </c>
      <c r="G760" s="24" t="s">
        <v>3983</v>
      </c>
      <c r="H760" s="24"/>
      <c r="I760" s="25">
        <v>401047</v>
      </c>
      <c r="J760" s="24" t="s">
        <v>595</v>
      </c>
      <c r="K760" s="25">
        <v>2501715871</v>
      </c>
      <c r="L760" s="26">
        <v>4</v>
      </c>
      <c r="M760" s="26">
        <v>4</v>
      </c>
      <c r="N760" s="25">
        <v>153000041</v>
      </c>
      <c r="O760" s="27">
        <v>47867</v>
      </c>
      <c r="P760" s="27">
        <v>46042</v>
      </c>
      <c r="Q760" s="23">
        <v>46088.40148148148</v>
      </c>
    </row>
    <row r="761" s="2" customFormat="1" ht="25">
      <c r="A761" s="16" t="s">
        <v>111</v>
      </c>
      <c r="B761" s="16" t="s">
        <v>16</v>
      </c>
      <c r="C761" s="17">
        <v>46088.345173611109</v>
      </c>
      <c r="D761" s="18" t="s">
        <v>3856</v>
      </c>
      <c r="E761" s="19">
        <v>2409717643</v>
      </c>
      <c r="F761" s="18" t="s">
        <v>3857</v>
      </c>
      <c r="G761" s="18" t="s">
        <v>3983</v>
      </c>
      <c r="H761" s="18"/>
      <c r="I761" s="19">
        <v>401047</v>
      </c>
      <c r="J761" s="18" t="s">
        <v>595</v>
      </c>
      <c r="K761" s="19">
        <v>2501715871</v>
      </c>
      <c r="L761" s="20">
        <v>4</v>
      </c>
      <c r="M761" s="20">
        <v>4</v>
      </c>
      <c r="N761" s="19">
        <v>153000041</v>
      </c>
      <c r="O761" s="21">
        <v>47867</v>
      </c>
      <c r="P761" s="21">
        <v>46042</v>
      </c>
      <c r="Q761" s="17">
        <v>46088.40148148148</v>
      </c>
    </row>
    <row r="762" s="2" customFormat="1" ht="25">
      <c r="A762" s="22" t="s">
        <v>111</v>
      </c>
      <c r="B762" s="22" t="s">
        <v>16</v>
      </c>
      <c r="C762" s="23">
        <v>46088.345173611109</v>
      </c>
      <c r="D762" s="24" t="s">
        <v>3856</v>
      </c>
      <c r="E762" s="25">
        <v>2409717643</v>
      </c>
      <c r="F762" s="24" t="s">
        <v>3857</v>
      </c>
      <c r="G762" s="24" t="s">
        <v>3983</v>
      </c>
      <c r="H762" s="24"/>
      <c r="I762" s="25">
        <v>401047</v>
      </c>
      <c r="J762" s="24" t="s">
        <v>595</v>
      </c>
      <c r="K762" s="25">
        <v>2501715871</v>
      </c>
      <c r="L762" s="26">
        <v>1</v>
      </c>
      <c r="M762" s="26">
        <v>1</v>
      </c>
      <c r="N762" s="25">
        <v>153000041</v>
      </c>
      <c r="O762" s="27">
        <v>47867</v>
      </c>
      <c r="P762" s="27">
        <v>46042</v>
      </c>
      <c r="Q762" s="23">
        <v>46088.40148148148</v>
      </c>
    </row>
    <row r="763" s="2" customFormat="1" ht="25">
      <c r="A763" s="16" t="s">
        <v>111</v>
      </c>
      <c r="B763" s="16" t="s">
        <v>16</v>
      </c>
      <c r="C763" s="17">
        <v>46088.345173611109</v>
      </c>
      <c r="D763" s="18" t="s">
        <v>3856</v>
      </c>
      <c r="E763" s="19">
        <v>2409717643</v>
      </c>
      <c r="F763" s="18" t="s">
        <v>3857</v>
      </c>
      <c r="G763" s="18" t="s">
        <v>3983</v>
      </c>
      <c r="H763" s="18"/>
      <c r="I763" s="19">
        <v>401047</v>
      </c>
      <c r="J763" s="18" t="s">
        <v>595</v>
      </c>
      <c r="K763" s="19">
        <v>2501715871</v>
      </c>
      <c r="L763" s="20">
        <v>4</v>
      </c>
      <c r="M763" s="20">
        <v>4</v>
      </c>
      <c r="N763" s="19">
        <v>153000027</v>
      </c>
      <c r="O763" s="21">
        <v>47867</v>
      </c>
      <c r="P763" s="21">
        <v>46042</v>
      </c>
      <c r="Q763" s="17">
        <v>46088.40148148148</v>
      </c>
    </row>
    <row r="764" s="2" customFormat="1" ht="25">
      <c r="A764" s="22" t="s">
        <v>111</v>
      </c>
      <c r="B764" s="22" t="s">
        <v>16</v>
      </c>
      <c r="C764" s="23">
        <v>46088.345173611109</v>
      </c>
      <c r="D764" s="24" t="s">
        <v>3856</v>
      </c>
      <c r="E764" s="25">
        <v>2409717643</v>
      </c>
      <c r="F764" s="24" t="s">
        <v>3857</v>
      </c>
      <c r="G764" s="24" t="s">
        <v>3983</v>
      </c>
      <c r="H764" s="24"/>
      <c r="I764" s="25">
        <v>401047</v>
      </c>
      <c r="J764" s="24" t="s">
        <v>595</v>
      </c>
      <c r="K764" s="25">
        <v>2501715871</v>
      </c>
      <c r="L764" s="26">
        <v>4</v>
      </c>
      <c r="M764" s="26">
        <v>4</v>
      </c>
      <c r="N764" s="25">
        <v>153000027</v>
      </c>
      <c r="O764" s="27">
        <v>47867</v>
      </c>
      <c r="P764" s="27">
        <v>46042</v>
      </c>
      <c r="Q764" s="23">
        <v>46088.40148148148</v>
      </c>
    </row>
    <row r="765" s="2" customFormat="1" ht="25">
      <c r="A765" s="16" t="s">
        <v>111</v>
      </c>
      <c r="B765" s="16" t="s">
        <v>16</v>
      </c>
      <c r="C765" s="17">
        <v>46088.345173611109</v>
      </c>
      <c r="D765" s="18" t="s">
        <v>3856</v>
      </c>
      <c r="E765" s="19">
        <v>2409717643</v>
      </c>
      <c r="F765" s="18" t="s">
        <v>3857</v>
      </c>
      <c r="G765" s="18" t="s">
        <v>3983</v>
      </c>
      <c r="H765" s="18"/>
      <c r="I765" s="19">
        <v>401047</v>
      </c>
      <c r="J765" s="18" t="s">
        <v>595</v>
      </c>
      <c r="K765" s="19">
        <v>2501715871</v>
      </c>
      <c r="L765" s="20">
        <v>4</v>
      </c>
      <c r="M765" s="20">
        <v>4</v>
      </c>
      <c r="N765" s="19">
        <v>153000027</v>
      </c>
      <c r="O765" s="21">
        <v>47867</v>
      </c>
      <c r="P765" s="21">
        <v>46042</v>
      </c>
      <c r="Q765" s="17">
        <v>46088.40148148148</v>
      </c>
    </row>
    <row r="766" s="2" customFormat="1" ht="25">
      <c r="A766" s="22" t="s">
        <v>15</v>
      </c>
      <c r="B766" s="22" t="s">
        <v>16</v>
      </c>
      <c r="C766" s="23">
        <v>46088.402361111112</v>
      </c>
      <c r="D766" s="24" t="s">
        <v>3856</v>
      </c>
      <c r="E766" s="25">
        <v>2501715776</v>
      </c>
      <c r="F766" s="24" t="s">
        <v>3857</v>
      </c>
      <c r="G766" s="24" t="s">
        <v>3947</v>
      </c>
      <c r="H766" s="24" t="s">
        <v>15</v>
      </c>
      <c r="I766" s="25">
        <v>400390</v>
      </c>
      <c r="J766" s="24" t="s">
        <v>1995</v>
      </c>
      <c r="K766" s="25">
        <v>2409717413</v>
      </c>
      <c r="L766" s="26">
        <v>12</v>
      </c>
      <c r="M766" s="26">
        <v>12</v>
      </c>
      <c r="N766" s="25">
        <v>153000126</v>
      </c>
      <c r="O766" s="27">
        <v>47896</v>
      </c>
      <c r="P766" s="27">
        <v>46071</v>
      </c>
      <c r="Q766" s="23">
        <v>46088.468263888884</v>
      </c>
    </row>
    <row r="767" s="2" customFormat="1" ht="25">
      <c r="A767" s="16" t="s">
        <v>1402</v>
      </c>
      <c r="B767" s="16" t="s">
        <v>16</v>
      </c>
      <c r="C767" s="17">
        <v>46089.593009259261</v>
      </c>
      <c r="D767" s="18" t="s">
        <v>3856</v>
      </c>
      <c r="E767" s="19">
        <v>2409717652</v>
      </c>
      <c r="F767" s="18" t="s">
        <v>3857</v>
      </c>
      <c r="G767" s="18" t="s">
        <v>3984</v>
      </c>
      <c r="H767" s="18" t="s">
        <v>1402</v>
      </c>
      <c r="I767" s="19">
        <v>400390</v>
      </c>
      <c r="J767" s="18" t="s">
        <v>1995</v>
      </c>
      <c r="K767" s="19">
        <v>2501715890</v>
      </c>
      <c r="L767" s="20">
        <v>3</v>
      </c>
      <c r="M767" s="20">
        <v>3</v>
      </c>
      <c r="N767" s="19">
        <v>153000126</v>
      </c>
      <c r="O767" s="21">
        <v>47896</v>
      </c>
      <c r="P767" s="21">
        <v>46071</v>
      </c>
      <c r="Q767" s="17">
        <v>46090.35800925926</v>
      </c>
    </row>
    <row r="768" s="2" customFormat="1" ht="25">
      <c r="A768" s="22" t="s">
        <v>1402</v>
      </c>
      <c r="B768" s="22" t="s">
        <v>16</v>
      </c>
      <c r="C768" s="23">
        <v>46089.593009259261</v>
      </c>
      <c r="D768" s="24" t="s">
        <v>3856</v>
      </c>
      <c r="E768" s="25">
        <v>2409717652</v>
      </c>
      <c r="F768" s="24" t="s">
        <v>3857</v>
      </c>
      <c r="G768" s="24" t="s">
        <v>3984</v>
      </c>
      <c r="H768" s="24" t="s">
        <v>1402</v>
      </c>
      <c r="I768" s="25">
        <v>400396</v>
      </c>
      <c r="J768" s="24" t="s">
        <v>170</v>
      </c>
      <c r="K768" s="25">
        <v>2501715890</v>
      </c>
      <c r="L768" s="26">
        <v>20</v>
      </c>
      <c r="M768" s="26">
        <v>20</v>
      </c>
      <c r="N768" s="25">
        <v>153000146</v>
      </c>
      <c r="O768" s="27">
        <v>47903</v>
      </c>
      <c r="P768" s="27">
        <v>46078</v>
      </c>
      <c r="Q768" s="23">
        <v>46090.35800925926</v>
      </c>
    </row>
    <row r="769" s="2" customFormat="1" ht="25">
      <c r="A769" s="16" t="s">
        <v>1402</v>
      </c>
      <c r="B769" s="16" t="s">
        <v>16</v>
      </c>
      <c r="C769" s="17">
        <v>46089.593009259261</v>
      </c>
      <c r="D769" s="18" t="s">
        <v>3856</v>
      </c>
      <c r="E769" s="19">
        <v>2409717652</v>
      </c>
      <c r="F769" s="18" t="s">
        <v>3857</v>
      </c>
      <c r="G769" s="18" t="s">
        <v>3984</v>
      </c>
      <c r="H769" s="18" t="s">
        <v>1402</v>
      </c>
      <c r="I769" s="19">
        <v>400390</v>
      </c>
      <c r="J769" s="18" t="s">
        <v>1995</v>
      </c>
      <c r="K769" s="19">
        <v>2501715890</v>
      </c>
      <c r="L769" s="20">
        <v>17</v>
      </c>
      <c r="M769" s="20">
        <v>17</v>
      </c>
      <c r="N769" s="19">
        <v>153000126</v>
      </c>
      <c r="O769" s="21">
        <v>47896</v>
      </c>
      <c r="P769" s="21">
        <v>46071</v>
      </c>
      <c r="Q769" s="17">
        <v>46090.35800925926</v>
      </c>
    </row>
    <row r="770" s="2" customFormat="1" ht="25">
      <c r="A770" s="22" t="s">
        <v>1402</v>
      </c>
      <c r="B770" s="22" t="s">
        <v>16</v>
      </c>
      <c r="C770" s="23">
        <v>46089.593009259261</v>
      </c>
      <c r="D770" s="24" t="s">
        <v>3856</v>
      </c>
      <c r="E770" s="25">
        <v>2409717655</v>
      </c>
      <c r="F770" s="24" t="s">
        <v>3857</v>
      </c>
      <c r="G770" s="24" t="s">
        <v>3863</v>
      </c>
      <c r="H770" s="24" t="s">
        <v>3985</v>
      </c>
      <c r="I770" s="25">
        <v>400912</v>
      </c>
      <c r="J770" s="24" t="s">
        <v>742</v>
      </c>
      <c r="K770" s="25">
        <v>2501715893</v>
      </c>
      <c r="L770" s="26">
        <v>1</v>
      </c>
      <c r="M770" s="26">
        <v>1</v>
      </c>
      <c r="N770" s="25">
        <v>400004142</v>
      </c>
      <c r="O770" s="27">
        <v>47890</v>
      </c>
      <c r="P770" s="27">
        <v>46065</v>
      </c>
      <c r="Q770" s="23">
        <v>46090.338171296295</v>
      </c>
    </row>
    <row r="771" s="2" customFormat="1" ht="25">
      <c r="A771" s="16" t="s">
        <v>1402</v>
      </c>
      <c r="B771" s="16" t="s">
        <v>16</v>
      </c>
      <c r="C771" s="17">
        <v>46089.593009259261</v>
      </c>
      <c r="D771" s="18" t="s">
        <v>3856</v>
      </c>
      <c r="E771" s="19">
        <v>2409717655</v>
      </c>
      <c r="F771" s="18" t="s">
        <v>3857</v>
      </c>
      <c r="G771" s="18" t="s">
        <v>3863</v>
      </c>
      <c r="H771" s="18" t="s">
        <v>3985</v>
      </c>
      <c r="I771" s="19">
        <v>401047</v>
      </c>
      <c r="J771" s="18" t="s">
        <v>595</v>
      </c>
      <c r="K771" s="19">
        <v>2501715893</v>
      </c>
      <c r="L771" s="20">
        <v>2</v>
      </c>
      <c r="M771" s="20">
        <v>2</v>
      </c>
      <c r="N771" s="19">
        <v>153000027</v>
      </c>
      <c r="O771" s="21">
        <v>47862</v>
      </c>
      <c r="P771" s="21">
        <v>46037</v>
      </c>
      <c r="Q771" s="17">
        <v>46090.338171296295</v>
      </c>
    </row>
    <row r="772" s="2" customFormat="1" ht="25">
      <c r="A772" s="22" t="s">
        <v>1402</v>
      </c>
      <c r="B772" s="22" t="s">
        <v>16</v>
      </c>
      <c r="C772" s="23">
        <v>46089.593009259261</v>
      </c>
      <c r="D772" s="24" t="s">
        <v>3856</v>
      </c>
      <c r="E772" s="25">
        <v>2409717655</v>
      </c>
      <c r="F772" s="24" t="s">
        <v>3857</v>
      </c>
      <c r="G772" s="24" t="s">
        <v>3863</v>
      </c>
      <c r="H772" s="24" t="s">
        <v>3985</v>
      </c>
      <c r="I772" s="25">
        <v>401047</v>
      </c>
      <c r="J772" s="24" t="s">
        <v>595</v>
      </c>
      <c r="K772" s="25">
        <v>2501715893</v>
      </c>
      <c r="L772" s="26">
        <v>4</v>
      </c>
      <c r="M772" s="26">
        <v>4</v>
      </c>
      <c r="N772" s="25">
        <v>153000027</v>
      </c>
      <c r="O772" s="27">
        <v>47862</v>
      </c>
      <c r="P772" s="27">
        <v>46037</v>
      </c>
      <c r="Q772" s="23">
        <v>46090.338171296295</v>
      </c>
    </row>
    <row r="773" s="2" customFormat="1" ht="25">
      <c r="A773" s="16" t="s">
        <v>1402</v>
      </c>
      <c r="B773" s="16" t="s">
        <v>16</v>
      </c>
      <c r="C773" s="17">
        <v>46089.593009259261</v>
      </c>
      <c r="D773" s="18" t="s">
        <v>3856</v>
      </c>
      <c r="E773" s="19">
        <v>2409717655</v>
      </c>
      <c r="F773" s="18" t="s">
        <v>3857</v>
      </c>
      <c r="G773" s="18" t="s">
        <v>3863</v>
      </c>
      <c r="H773" s="18" t="s">
        <v>3985</v>
      </c>
      <c r="I773" s="19">
        <v>401047</v>
      </c>
      <c r="J773" s="18" t="s">
        <v>595</v>
      </c>
      <c r="K773" s="19">
        <v>2501715893</v>
      </c>
      <c r="L773" s="20">
        <v>4</v>
      </c>
      <c r="M773" s="20">
        <v>4</v>
      </c>
      <c r="N773" s="19">
        <v>153000027</v>
      </c>
      <c r="O773" s="21">
        <v>47862</v>
      </c>
      <c r="P773" s="21">
        <v>46037</v>
      </c>
      <c r="Q773" s="17">
        <v>46090.338171296295</v>
      </c>
    </row>
    <row r="774" s="2" customFormat="1" ht="25">
      <c r="A774" s="22" t="s">
        <v>1402</v>
      </c>
      <c r="B774" s="22" t="s">
        <v>16</v>
      </c>
      <c r="C774" s="23">
        <v>46089.593009259261</v>
      </c>
      <c r="D774" s="24" t="s">
        <v>3856</v>
      </c>
      <c r="E774" s="25">
        <v>2409717655</v>
      </c>
      <c r="F774" s="24" t="s">
        <v>3857</v>
      </c>
      <c r="G774" s="24" t="s">
        <v>3863</v>
      </c>
      <c r="H774" s="24" t="s">
        <v>3985</v>
      </c>
      <c r="I774" s="25">
        <v>400441</v>
      </c>
      <c r="J774" s="24" t="s">
        <v>82</v>
      </c>
      <c r="K774" s="25">
        <v>2501715893</v>
      </c>
      <c r="L774" s="26">
        <v>4</v>
      </c>
      <c r="M774" s="26">
        <v>4</v>
      </c>
      <c r="N774" s="25">
        <v>153000082</v>
      </c>
      <c r="O774" s="27">
        <v>47883</v>
      </c>
      <c r="P774" s="27">
        <v>46058</v>
      </c>
      <c r="Q774" s="23">
        <v>46090.338171296295</v>
      </c>
    </row>
    <row r="775" s="2" customFormat="1" ht="25">
      <c r="A775" s="16" t="s">
        <v>1402</v>
      </c>
      <c r="B775" s="16" t="s">
        <v>16</v>
      </c>
      <c r="C775" s="17">
        <v>46089.593009259261</v>
      </c>
      <c r="D775" s="18" t="s">
        <v>3856</v>
      </c>
      <c r="E775" s="19">
        <v>2409717655</v>
      </c>
      <c r="F775" s="18" t="s">
        <v>3857</v>
      </c>
      <c r="G775" s="18" t="s">
        <v>3863</v>
      </c>
      <c r="H775" s="18" t="s">
        <v>3985</v>
      </c>
      <c r="I775" s="19">
        <v>400441</v>
      </c>
      <c r="J775" s="18" t="s">
        <v>82</v>
      </c>
      <c r="K775" s="19">
        <v>2501715893</v>
      </c>
      <c r="L775" s="20">
        <v>4</v>
      </c>
      <c r="M775" s="20">
        <v>4</v>
      </c>
      <c r="N775" s="19">
        <v>153000082</v>
      </c>
      <c r="O775" s="21">
        <v>47883</v>
      </c>
      <c r="P775" s="21">
        <v>46058</v>
      </c>
      <c r="Q775" s="17">
        <v>46090.338171296295</v>
      </c>
    </row>
    <row r="776" s="2" customFormat="1" ht="25">
      <c r="A776" s="22" t="s">
        <v>1402</v>
      </c>
      <c r="B776" s="22" t="s">
        <v>16</v>
      </c>
      <c r="C776" s="23">
        <v>46089.593009259261</v>
      </c>
      <c r="D776" s="24" t="s">
        <v>3856</v>
      </c>
      <c r="E776" s="25">
        <v>2409717655</v>
      </c>
      <c r="F776" s="24" t="s">
        <v>3857</v>
      </c>
      <c r="G776" s="24" t="s">
        <v>3863</v>
      </c>
      <c r="H776" s="24" t="s">
        <v>3985</v>
      </c>
      <c r="I776" s="25">
        <v>400441</v>
      </c>
      <c r="J776" s="24" t="s">
        <v>82</v>
      </c>
      <c r="K776" s="25">
        <v>2501715893</v>
      </c>
      <c r="L776" s="26">
        <v>4</v>
      </c>
      <c r="M776" s="26">
        <v>4</v>
      </c>
      <c r="N776" s="25">
        <v>153000082</v>
      </c>
      <c r="O776" s="27">
        <v>47883</v>
      </c>
      <c r="P776" s="27">
        <v>46058</v>
      </c>
      <c r="Q776" s="23">
        <v>46090.338171296295</v>
      </c>
    </row>
    <row r="777" s="2" customFormat="1" ht="25">
      <c r="A777" s="16" t="s">
        <v>1402</v>
      </c>
      <c r="B777" s="16" t="s">
        <v>16</v>
      </c>
      <c r="C777" s="17">
        <v>46089.593009259261</v>
      </c>
      <c r="D777" s="18" t="s">
        <v>3856</v>
      </c>
      <c r="E777" s="19">
        <v>2409717656</v>
      </c>
      <c r="F777" s="18" t="s">
        <v>3857</v>
      </c>
      <c r="G777" s="18" t="s">
        <v>3929</v>
      </c>
      <c r="H777" s="18" t="s">
        <v>3986</v>
      </c>
      <c r="I777" s="19">
        <v>400390</v>
      </c>
      <c r="J777" s="18" t="s">
        <v>1995</v>
      </c>
      <c r="K777" s="19">
        <v>2501715895</v>
      </c>
      <c r="L777" s="20">
        <v>3</v>
      </c>
      <c r="M777" s="20">
        <v>3</v>
      </c>
      <c r="N777" s="19">
        <v>153000126</v>
      </c>
      <c r="O777" s="21">
        <v>47896</v>
      </c>
      <c r="P777" s="21">
        <v>46071</v>
      </c>
      <c r="Q777" s="17">
        <v>46090.320474537039</v>
      </c>
    </row>
    <row r="778" s="2" customFormat="1" ht="25">
      <c r="A778" s="22" t="s">
        <v>1402</v>
      </c>
      <c r="B778" s="22" t="s">
        <v>16</v>
      </c>
      <c r="C778" s="23">
        <v>46089.593009259261</v>
      </c>
      <c r="D778" s="24" t="s">
        <v>3856</v>
      </c>
      <c r="E778" s="25">
        <v>2409717656</v>
      </c>
      <c r="F778" s="24" t="s">
        <v>3857</v>
      </c>
      <c r="G778" s="24" t="s">
        <v>3929</v>
      </c>
      <c r="H778" s="24" t="s">
        <v>3986</v>
      </c>
      <c r="I778" s="25">
        <v>400396</v>
      </c>
      <c r="J778" s="24" t="s">
        <v>170</v>
      </c>
      <c r="K778" s="25">
        <v>2501715895</v>
      </c>
      <c r="L778" s="26">
        <v>47</v>
      </c>
      <c r="M778" s="26">
        <v>47</v>
      </c>
      <c r="N778" s="25">
        <v>153000146</v>
      </c>
      <c r="O778" s="27">
        <v>47903</v>
      </c>
      <c r="P778" s="27">
        <v>46078</v>
      </c>
      <c r="Q778" s="23">
        <v>46090.320474537039</v>
      </c>
    </row>
    <row r="779" s="2" customFormat="1" ht="25">
      <c r="A779" s="16" t="s">
        <v>1402</v>
      </c>
      <c r="B779" s="16" t="s">
        <v>16</v>
      </c>
      <c r="C779" s="17">
        <v>46089.593009259261</v>
      </c>
      <c r="D779" s="18" t="s">
        <v>3856</v>
      </c>
      <c r="E779" s="19">
        <v>2409717656</v>
      </c>
      <c r="F779" s="18" t="s">
        <v>3857</v>
      </c>
      <c r="G779" s="18" t="s">
        <v>3929</v>
      </c>
      <c r="H779" s="18" t="s">
        <v>3986</v>
      </c>
      <c r="I779" s="19">
        <v>400396</v>
      </c>
      <c r="J779" s="18" t="s">
        <v>170</v>
      </c>
      <c r="K779" s="19">
        <v>2501715895</v>
      </c>
      <c r="L779" s="20">
        <v>3</v>
      </c>
      <c r="M779" s="20">
        <v>3</v>
      </c>
      <c r="N779" s="19">
        <v>153000146</v>
      </c>
      <c r="O779" s="21">
        <v>47903</v>
      </c>
      <c r="P779" s="21">
        <v>46078</v>
      </c>
      <c r="Q779" s="17">
        <v>46090.320474537039</v>
      </c>
    </row>
    <row r="780" s="2" customFormat="1" ht="25">
      <c r="A780" s="22" t="s">
        <v>1402</v>
      </c>
      <c r="B780" s="22" t="s">
        <v>16</v>
      </c>
      <c r="C780" s="23">
        <v>46089.59302083333</v>
      </c>
      <c r="D780" s="24" t="s">
        <v>3856</v>
      </c>
      <c r="E780" s="25">
        <v>2409717657</v>
      </c>
      <c r="F780" s="24" t="s">
        <v>3857</v>
      </c>
      <c r="G780" s="24" t="s">
        <v>3929</v>
      </c>
      <c r="H780" s="24" t="s">
        <v>3987</v>
      </c>
      <c r="I780" s="25">
        <v>400396</v>
      </c>
      <c r="J780" s="24" t="s">
        <v>170</v>
      </c>
      <c r="K780" s="25">
        <v>2501715896</v>
      </c>
      <c r="L780" s="26">
        <v>5</v>
      </c>
      <c r="M780" s="26">
        <v>5</v>
      </c>
      <c r="N780" s="25">
        <v>153000146</v>
      </c>
      <c r="O780" s="27">
        <v>47903</v>
      </c>
      <c r="P780" s="27">
        <v>46078</v>
      </c>
      <c r="Q780" s="23">
        <v>46090.355682870366</v>
      </c>
    </row>
    <row r="781" s="2" customFormat="1" ht="25">
      <c r="A781" s="16" t="s">
        <v>1402</v>
      </c>
      <c r="B781" s="16" t="s">
        <v>16</v>
      </c>
      <c r="C781" s="17">
        <v>46089.59302083333</v>
      </c>
      <c r="D781" s="18" t="s">
        <v>3856</v>
      </c>
      <c r="E781" s="19">
        <v>2409717657</v>
      </c>
      <c r="F781" s="18" t="s">
        <v>3857</v>
      </c>
      <c r="G781" s="18" t="s">
        <v>3929</v>
      </c>
      <c r="H781" s="18" t="s">
        <v>3987</v>
      </c>
      <c r="I781" s="19">
        <v>400396</v>
      </c>
      <c r="J781" s="18" t="s">
        <v>170</v>
      </c>
      <c r="K781" s="19">
        <v>2501715896</v>
      </c>
      <c r="L781" s="20">
        <v>20</v>
      </c>
      <c r="M781" s="20">
        <v>20</v>
      </c>
      <c r="N781" s="19">
        <v>153000146</v>
      </c>
      <c r="O781" s="21">
        <v>47903</v>
      </c>
      <c r="P781" s="21">
        <v>46078</v>
      </c>
      <c r="Q781" s="17">
        <v>46090.355682870366</v>
      </c>
    </row>
    <row r="782" s="2" customFormat="1" ht="50">
      <c r="A782" s="22" t="s">
        <v>15</v>
      </c>
      <c r="B782" s="22" t="s">
        <v>16</v>
      </c>
      <c r="C782" s="23">
        <v>46089.701793981483</v>
      </c>
      <c r="D782" s="24" t="s">
        <v>3856</v>
      </c>
      <c r="E782" s="25">
        <v>2501715886</v>
      </c>
      <c r="F782" s="24" t="s">
        <v>3857</v>
      </c>
      <c r="G782" s="24" t="s">
        <v>3903</v>
      </c>
      <c r="H782" s="24" t="s">
        <v>3988</v>
      </c>
      <c r="I782" s="25">
        <v>400413</v>
      </c>
      <c r="J782" s="24" t="s">
        <v>172</v>
      </c>
      <c r="K782" s="25">
        <v>2409717581</v>
      </c>
      <c r="L782" s="26">
        <v>24</v>
      </c>
      <c r="M782" s="26">
        <v>24</v>
      </c>
      <c r="N782" s="25">
        <v>100011006</v>
      </c>
      <c r="O782" s="27">
        <v>47823</v>
      </c>
      <c r="P782" s="27">
        <v>45998</v>
      </c>
      <c r="Q782" s="23">
        <v>46090.41642361111</v>
      </c>
    </row>
    <row r="783" s="2" customFormat="1" ht="50">
      <c r="A783" s="16" t="s">
        <v>15</v>
      </c>
      <c r="B783" s="16" t="s">
        <v>16</v>
      </c>
      <c r="C783" s="17">
        <v>46089.701793981483</v>
      </c>
      <c r="D783" s="18" t="s">
        <v>3856</v>
      </c>
      <c r="E783" s="19">
        <v>2501715886</v>
      </c>
      <c r="F783" s="18" t="s">
        <v>3857</v>
      </c>
      <c r="G783" s="18" t="s">
        <v>3903</v>
      </c>
      <c r="H783" s="18" t="s">
        <v>3988</v>
      </c>
      <c r="I783" s="19">
        <v>400413</v>
      </c>
      <c r="J783" s="18" t="s">
        <v>172</v>
      </c>
      <c r="K783" s="19">
        <v>2409717581</v>
      </c>
      <c r="L783" s="20">
        <v>23</v>
      </c>
      <c r="M783" s="20">
        <v>23</v>
      </c>
      <c r="N783" s="19">
        <v>100010992</v>
      </c>
      <c r="O783" s="21">
        <v>47824</v>
      </c>
      <c r="P783" s="21">
        <v>45999</v>
      </c>
      <c r="Q783" s="17">
        <v>46090.41642361111</v>
      </c>
    </row>
    <row r="784" s="2" customFormat="1" ht="50">
      <c r="A784" s="22" t="s">
        <v>15</v>
      </c>
      <c r="B784" s="22" t="s">
        <v>16</v>
      </c>
      <c r="C784" s="23">
        <v>46089.701793981483</v>
      </c>
      <c r="D784" s="24" t="s">
        <v>3856</v>
      </c>
      <c r="E784" s="25">
        <v>2501715886</v>
      </c>
      <c r="F784" s="24" t="s">
        <v>3857</v>
      </c>
      <c r="G784" s="24" t="s">
        <v>3903</v>
      </c>
      <c r="H784" s="24" t="s">
        <v>3988</v>
      </c>
      <c r="I784" s="25">
        <v>400413</v>
      </c>
      <c r="J784" s="24" t="s">
        <v>172</v>
      </c>
      <c r="K784" s="25">
        <v>2409717581</v>
      </c>
      <c r="L784" s="26">
        <v>7</v>
      </c>
      <c r="M784" s="26">
        <v>7</v>
      </c>
      <c r="N784" s="25">
        <v>100010992</v>
      </c>
      <c r="O784" s="27">
        <v>47824</v>
      </c>
      <c r="P784" s="27">
        <v>45999</v>
      </c>
      <c r="Q784" s="23">
        <v>46090.41642361111</v>
      </c>
    </row>
    <row r="785" s="2" customFormat="1" ht="50">
      <c r="A785" s="16" t="s">
        <v>15</v>
      </c>
      <c r="B785" s="16" t="s">
        <v>16</v>
      </c>
      <c r="C785" s="17">
        <v>46089.701793981483</v>
      </c>
      <c r="D785" s="18" t="s">
        <v>3856</v>
      </c>
      <c r="E785" s="19">
        <v>2501715886</v>
      </c>
      <c r="F785" s="18" t="s">
        <v>3857</v>
      </c>
      <c r="G785" s="18" t="s">
        <v>3903</v>
      </c>
      <c r="H785" s="18" t="s">
        <v>3988</v>
      </c>
      <c r="I785" s="19">
        <v>400413</v>
      </c>
      <c r="J785" s="18" t="s">
        <v>172</v>
      </c>
      <c r="K785" s="19">
        <v>2409717581</v>
      </c>
      <c r="L785" s="20">
        <v>17</v>
      </c>
      <c r="M785" s="20">
        <v>17</v>
      </c>
      <c r="N785" s="19">
        <v>100010992</v>
      </c>
      <c r="O785" s="21">
        <v>47824</v>
      </c>
      <c r="P785" s="21">
        <v>45999</v>
      </c>
      <c r="Q785" s="17">
        <v>46090.41642361111</v>
      </c>
    </row>
    <row r="786" s="2" customFormat="1" ht="50">
      <c r="A786" s="22" t="s">
        <v>15</v>
      </c>
      <c r="B786" s="22" t="s">
        <v>16</v>
      </c>
      <c r="C786" s="23">
        <v>46089.701793981483</v>
      </c>
      <c r="D786" s="24" t="s">
        <v>3856</v>
      </c>
      <c r="E786" s="25">
        <v>2501715886</v>
      </c>
      <c r="F786" s="24" t="s">
        <v>3857</v>
      </c>
      <c r="G786" s="24" t="s">
        <v>3903</v>
      </c>
      <c r="H786" s="24" t="s">
        <v>3988</v>
      </c>
      <c r="I786" s="25">
        <v>400413</v>
      </c>
      <c r="J786" s="24" t="s">
        <v>172</v>
      </c>
      <c r="K786" s="25">
        <v>2409717581</v>
      </c>
      <c r="L786" s="26">
        <v>24</v>
      </c>
      <c r="M786" s="26">
        <v>24</v>
      </c>
      <c r="N786" s="25">
        <v>100010992</v>
      </c>
      <c r="O786" s="27">
        <v>47824</v>
      </c>
      <c r="P786" s="27">
        <v>45999</v>
      </c>
      <c r="Q786" s="23">
        <v>46090.41642361111</v>
      </c>
    </row>
    <row r="787" s="2" customFormat="1" ht="50">
      <c r="A787" s="16" t="s">
        <v>15</v>
      </c>
      <c r="B787" s="16" t="s">
        <v>16</v>
      </c>
      <c r="C787" s="17">
        <v>46089.701793981483</v>
      </c>
      <c r="D787" s="18" t="s">
        <v>3856</v>
      </c>
      <c r="E787" s="19">
        <v>2501715886</v>
      </c>
      <c r="F787" s="18" t="s">
        <v>3857</v>
      </c>
      <c r="G787" s="18" t="s">
        <v>3903</v>
      </c>
      <c r="H787" s="18" t="s">
        <v>3988</v>
      </c>
      <c r="I787" s="19">
        <v>400413</v>
      </c>
      <c r="J787" s="18" t="s">
        <v>172</v>
      </c>
      <c r="K787" s="19">
        <v>2409717581</v>
      </c>
      <c r="L787" s="20">
        <v>24</v>
      </c>
      <c r="M787" s="20">
        <v>24</v>
      </c>
      <c r="N787" s="19">
        <v>100010992</v>
      </c>
      <c r="O787" s="21">
        <v>47824</v>
      </c>
      <c r="P787" s="21">
        <v>45999</v>
      </c>
      <c r="Q787" s="17">
        <v>46090.41642361111</v>
      </c>
    </row>
    <row r="788" s="2" customFormat="1" ht="50">
      <c r="A788" s="22" t="s">
        <v>15</v>
      </c>
      <c r="B788" s="22" t="s">
        <v>16</v>
      </c>
      <c r="C788" s="23">
        <v>46089.701793981483</v>
      </c>
      <c r="D788" s="24" t="s">
        <v>3856</v>
      </c>
      <c r="E788" s="25">
        <v>2501715886</v>
      </c>
      <c r="F788" s="24" t="s">
        <v>3857</v>
      </c>
      <c r="G788" s="24" t="s">
        <v>3903</v>
      </c>
      <c r="H788" s="24" t="s">
        <v>3988</v>
      </c>
      <c r="I788" s="25">
        <v>400413</v>
      </c>
      <c r="J788" s="24" t="s">
        <v>172</v>
      </c>
      <c r="K788" s="25">
        <v>2409717581</v>
      </c>
      <c r="L788" s="26">
        <v>24</v>
      </c>
      <c r="M788" s="26">
        <v>24</v>
      </c>
      <c r="N788" s="25">
        <v>100010992</v>
      </c>
      <c r="O788" s="27">
        <v>47824</v>
      </c>
      <c r="P788" s="27">
        <v>45999</v>
      </c>
      <c r="Q788" s="23">
        <v>46090.41642361111</v>
      </c>
    </row>
    <row r="789" s="2" customFormat="1" ht="50">
      <c r="A789" s="16" t="s">
        <v>15</v>
      </c>
      <c r="B789" s="16" t="s">
        <v>16</v>
      </c>
      <c r="C789" s="17">
        <v>46089.701793981483</v>
      </c>
      <c r="D789" s="18" t="s">
        <v>3856</v>
      </c>
      <c r="E789" s="19">
        <v>2501715886</v>
      </c>
      <c r="F789" s="18" t="s">
        <v>3857</v>
      </c>
      <c r="G789" s="18" t="s">
        <v>3903</v>
      </c>
      <c r="H789" s="18" t="s">
        <v>3988</v>
      </c>
      <c r="I789" s="19">
        <v>400413</v>
      </c>
      <c r="J789" s="18" t="s">
        <v>172</v>
      </c>
      <c r="K789" s="19">
        <v>2409717581</v>
      </c>
      <c r="L789" s="20">
        <v>24</v>
      </c>
      <c r="M789" s="20">
        <v>24</v>
      </c>
      <c r="N789" s="19">
        <v>100010992</v>
      </c>
      <c r="O789" s="21">
        <v>47824</v>
      </c>
      <c r="P789" s="21">
        <v>45999</v>
      </c>
      <c r="Q789" s="17">
        <v>46090.41642361111</v>
      </c>
    </row>
    <row r="790" s="2" customFormat="1" ht="50">
      <c r="A790" s="22" t="s">
        <v>15</v>
      </c>
      <c r="B790" s="22" t="s">
        <v>16</v>
      </c>
      <c r="C790" s="23">
        <v>46089.701793981483</v>
      </c>
      <c r="D790" s="24" t="s">
        <v>3856</v>
      </c>
      <c r="E790" s="25">
        <v>2501715886</v>
      </c>
      <c r="F790" s="24" t="s">
        <v>3857</v>
      </c>
      <c r="G790" s="24" t="s">
        <v>3903</v>
      </c>
      <c r="H790" s="24" t="s">
        <v>3988</v>
      </c>
      <c r="I790" s="25">
        <v>400413</v>
      </c>
      <c r="J790" s="24" t="s">
        <v>172</v>
      </c>
      <c r="K790" s="25">
        <v>2409717581</v>
      </c>
      <c r="L790" s="26">
        <v>24</v>
      </c>
      <c r="M790" s="26">
        <v>24</v>
      </c>
      <c r="N790" s="25">
        <v>100010992</v>
      </c>
      <c r="O790" s="27">
        <v>47824</v>
      </c>
      <c r="P790" s="27">
        <v>45999</v>
      </c>
      <c r="Q790" s="23">
        <v>46090.41642361111</v>
      </c>
    </row>
    <row r="791" s="2" customFormat="1" ht="50">
      <c r="A791" s="16" t="s">
        <v>15</v>
      </c>
      <c r="B791" s="16" t="s">
        <v>16</v>
      </c>
      <c r="C791" s="17">
        <v>46089.701793981483</v>
      </c>
      <c r="D791" s="18" t="s">
        <v>3856</v>
      </c>
      <c r="E791" s="19">
        <v>2501715886</v>
      </c>
      <c r="F791" s="18" t="s">
        <v>3857</v>
      </c>
      <c r="G791" s="18" t="s">
        <v>3903</v>
      </c>
      <c r="H791" s="18" t="s">
        <v>3988</v>
      </c>
      <c r="I791" s="19">
        <v>400413</v>
      </c>
      <c r="J791" s="18" t="s">
        <v>172</v>
      </c>
      <c r="K791" s="19">
        <v>2409717581</v>
      </c>
      <c r="L791" s="20">
        <v>24</v>
      </c>
      <c r="M791" s="20">
        <v>24</v>
      </c>
      <c r="N791" s="19">
        <v>100010992</v>
      </c>
      <c r="O791" s="21">
        <v>47824</v>
      </c>
      <c r="P791" s="21">
        <v>45999</v>
      </c>
      <c r="Q791" s="17">
        <v>46090.41642361111</v>
      </c>
    </row>
    <row r="792" s="2" customFormat="1" ht="50">
      <c r="A792" s="22" t="s">
        <v>15</v>
      </c>
      <c r="B792" s="22" t="s">
        <v>16</v>
      </c>
      <c r="C792" s="23">
        <v>46089.701793981483</v>
      </c>
      <c r="D792" s="24" t="s">
        <v>3856</v>
      </c>
      <c r="E792" s="25">
        <v>2501715886</v>
      </c>
      <c r="F792" s="24" t="s">
        <v>3857</v>
      </c>
      <c r="G792" s="24" t="s">
        <v>3903</v>
      </c>
      <c r="H792" s="24" t="s">
        <v>3988</v>
      </c>
      <c r="I792" s="25">
        <v>400413</v>
      </c>
      <c r="J792" s="24" t="s">
        <v>172</v>
      </c>
      <c r="K792" s="25">
        <v>2409717581</v>
      </c>
      <c r="L792" s="26">
        <v>7</v>
      </c>
      <c r="M792" s="26">
        <v>7</v>
      </c>
      <c r="N792" s="25">
        <v>100011005</v>
      </c>
      <c r="O792" s="27">
        <v>47823</v>
      </c>
      <c r="P792" s="27">
        <v>45998</v>
      </c>
      <c r="Q792" s="23">
        <v>46090.41642361111</v>
      </c>
    </row>
    <row r="793" s="2" customFormat="1" ht="50">
      <c r="A793" s="16" t="s">
        <v>15</v>
      </c>
      <c r="B793" s="16" t="s">
        <v>16</v>
      </c>
      <c r="C793" s="17">
        <v>46089.701793981483</v>
      </c>
      <c r="D793" s="18" t="s">
        <v>3856</v>
      </c>
      <c r="E793" s="19">
        <v>2501715886</v>
      </c>
      <c r="F793" s="18" t="s">
        <v>3857</v>
      </c>
      <c r="G793" s="18" t="s">
        <v>3903</v>
      </c>
      <c r="H793" s="18" t="s">
        <v>3988</v>
      </c>
      <c r="I793" s="19">
        <v>400413</v>
      </c>
      <c r="J793" s="18" t="s">
        <v>172</v>
      </c>
      <c r="K793" s="19">
        <v>2409717581</v>
      </c>
      <c r="L793" s="20">
        <v>24</v>
      </c>
      <c r="M793" s="20">
        <v>24</v>
      </c>
      <c r="N793" s="19">
        <v>100011005</v>
      </c>
      <c r="O793" s="21">
        <v>47823</v>
      </c>
      <c r="P793" s="21">
        <v>45998</v>
      </c>
      <c r="Q793" s="17">
        <v>46090.41642361111</v>
      </c>
    </row>
    <row r="794" s="2" customFormat="1" ht="50">
      <c r="A794" s="22" t="s">
        <v>15</v>
      </c>
      <c r="B794" s="22" t="s">
        <v>16</v>
      </c>
      <c r="C794" s="23">
        <v>46089.701793981483</v>
      </c>
      <c r="D794" s="24" t="s">
        <v>3856</v>
      </c>
      <c r="E794" s="25">
        <v>2501715886</v>
      </c>
      <c r="F794" s="24" t="s">
        <v>3857</v>
      </c>
      <c r="G794" s="24" t="s">
        <v>3903</v>
      </c>
      <c r="H794" s="24" t="s">
        <v>3988</v>
      </c>
      <c r="I794" s="25">
        <v>400413</v>
      </c>
      <c r="J794" s="24" t="s">
        <v>172</v>
      </c>
      <c r="K794" s="25">
        <v>2409717581</v>
      </c>
      <c r="L794" s="26">
        <v>24</v>
      </c>
      <c r="M794" s="26">
        <v>24</v>
      </c>
      <c r="N794" s="25">
        <v>100011006</v>
      </c>
      <c r="O794" s="27">
        <v>47823</v>
      </c>
      <c r="P794" s="27">
        <v>45998</v>
      </c>
      <c r="Q794" s="23">
        <v>46090.41642361111</v>
      </c>
    </row>
    <row r="795" s="2" customFormat="1" ht="25">
      <c r="A795" s="16" t="s">
        <v>15</v>
      </c>
      <c r="B795" s="16" t="s">
        <v>16</v>
      </c>
      <c r="C795" s="17">
        <v>46089.701793981483</v>
      </c>
      <c r="D795" s="18" t="s">
        <v>3856</v>
      </c>
      <c r="E795" s="19">
        <v>2501715889</v>
      </c>
      <c r="F795" s="18" t="s">
        <v>3857</v>
      </c>
      <c r="G795" s="18" t="s">
        <v>3875</v>
      </c>
      <c r="H795" s="18" t="s">
        <v>3876</v>
      </c>
      <c r="I795" s="19">
        <v>400411</v>
      </c>
      <c r="J795" s="18" t="s">
        <v>1222</v>
      </c>
      <c r="K795" s="19">
        <v>2409717651</v>
      </c>
      <c r="L795" s="20">
        <v>4</v>
      </c>
      <c r="M795" s="20">
        <v>4</v>
      </c>
      <c r="N795" s="19">
        <v>153000104</v>
      </c>
      <c r="O795" s="21">
        <v>47888</v>
      </c>
      <c r="P795" s="21">
        <v>46063</v>
      </c>
      <c r="Q795" s="17">
        <v>46090.416805555556</v>
      </c>
    </row>
    <row r="796" s="2" customFormat="1" ht="25">
      <c r="A796" s="22" t="s">
        <v>111</v>
      </c>
      <c r="B796" s="22" t="s">
        <v>16</v>
      </c>
      <c r="C796" s="23">
        <v>46090.335046296292</v>
      </c>
      <c r="D796" s="24" t="s">
        <v>3856</v>
      </c>
      <c r="E796" s="25">
        <v>2409717581</v>
      </c>
      <c r="F796" s="24" t="s">
        <v>3857</v>
      </c>
      <c r="G796" s="24" t="s">
        <v>3903</v>
      </c>
      <c r="H796" s="24"/>
      <c r="I796" s="25">
        <v>400390</v>
      </c>
      <c r="J796" s="24" t="s">
        <v>1995</v>
      </c>
      <c r="K796" s="25">
        <v>2501715887</v>
      </c>
      <c r="L796" s="26">
        <v>33</v>
      </c>
      <c r="M796" s="26">
        <v>33</v>
      </c>
      <c r="N796" s="25">
        <v>153000126</v>
      </c>
      <c r="O796" s="27">
        <v>47896</v>
      </c>
      <c r="P796" s="27">
        <v>46071</v>
      </c>
      <c r="Q796" s="23">
        <v>46090.412199074075</v>
      </c>
    </row>
    <row r="797" s="2" customFormat="1" ht="25">
      <c r="A797" s="16" t="s">
        <v>111</v>
      </c>
      <c r="B797" s="16" t="s">
        <v>16</v>
      </c>
      <c r="C797" s="17">
        <v>46090.335046296292</v>
      </c>
      <c r="D797" s="18" t="s">
        <v>3856</v>
      </c>
      <c r="E797" s="19">
        <v>2409717581</v>
      </c>
      <c r="F797" s="18" t="s">
        <v>3857</v>
      </c>
      <c r="G797" s="18" t="s">
        <v>3903</v>
      </c>
      <c r="H797" s="18"/>
      <c r="I797" s="19">
        <v>400919</v>
      </c>
      <c r="J797" s="18" t="s">
        <v>422</v>
      </c>
      <c r="K797" s="19">
        <v>2501715887</v>
      </c>
      <c r="L797" s="20">
        <v>9</v>
      </c>
      <c r="M797" s="20">
        <v>9</v>
      </c>
      <c r="N797" s="19">
        <v>153000046</v>
      </c>
      <c r="O797" s="21">
        <v>47869</v>
      </c>
      <c r="P797" s="21">
        <v>46044</v>
      </c>
      <c r="Q797" s="17">
        <v>46090.412199074075</v>
      </c>
    </row>
    <row r="798" s="2" customFormat="1" ht="25">
      <c r="A798" s="22" t="s">
        <v>111</v>
      </c>
      <c r="B798" s="22" t="s">
        <v>16</v>
      </c>
      <c r="C798" s="23">
        <v>46090.335046296292</v>
      </c>
      <c r="D798" s="24" t="s">
        <v>3856</v>
      </c>
      <c r="E798" s="25">
        <v>2409717581</v>
      </c>
      <c r="F798" s="24" t="s">
        <v>3857</v>
      </c>
      <c r="G798" s="24" t="s">
        <v>3903</v>
      </c>
      <c r="H798" s="24"/>
      <c r="I798" s="25">
        <v>400919</v>
      </c>
      <c r="J798" s="24" t="s">
        <v>422</v>
      </c>
      <c r="K798" s="25">
        <v>2501715887</v>
      </c>
      <c r="L798" s="26">
        <v>1</v>
      </c>
      <c r="M798" s="26">
        <v>1</v>
      </c>
      <c r="N798" s="25">
        <v>153000046</v>
      </c>
      <c r="O798" s="27">
        <v>47869</v>
      </c>
      <c r="P798" s="27">
        <v>46044</v>
      </c>
      <c r="Q798" s="23">
        <v>46090.412199074075</v>
      </c>
    </row>
    <row r="799" s="2" customFormat="1" ht="25">
      <c r="A799" s="16" t="s">
        <v>111</v>
      </c>
      <c r="B799" s="16" t="s">
        <v>16</v>
      </c>
      <c r="C799" s="17">
        <v>46090.335046296292</v>
      </c>
      <c r="D799" s="18" t="s">
        <v>3856</v>
      </c>
      <c r="E799" s="19">
        <v>2409717581</v>
      </c>
      <c r="F799" s="18" t="s">
        <v>3857</v>
      </c>
      <c r="G799" s="18" t="s">
        <v>3903</v>
      </c>
      <c r="H799" s="18"/>
      <c r="I799" s="19">
        <v>400919</v>
      </c>
      <c r="J799" s="18" t="s">
        <v>422</v>
      </c>
      <c r="K799" s="19">
        <v>2501715887</v>
      </c>
      <c r="L799" s="20">
        <v>23</v>
      </c>
      <c r="M799" s="20">
        <v>23</v>
      </c>
      <c r="N799" s="19">
        <v>153000046</v>
      </c>
      <c r="O799" s="21">
        <v>47869</v>
      </c>
      <c r="P799" s="21">
        <v>46044</v>
      </c>
      <c r="Q799" s="17">
        <v>46090.412199074075</v>
      </c>
    </row>
    <row r="800" s="2" customFormat="1" ht="25">
      <c r="A800" s="22" t="s">
        <v>111</v>
      </c>
      <c r="B800" s="22" t="s">
        <v>16</v>
      </c>
      <c r="C800" s="23">
        <v>46090.335046296292</v>
      </c>
      <c r="D800" s="24" t="s">
        <v>3856</v>
      </c>
      <c r="E800" s="25">
        <v>2409717581</v>
      </c>
      <c r="F800" s="24" t="s">
        <v>3857</v>
      </c>
      <c r="G800" s="24" t="s">
        <v>3903</v>
      </c>
      <c r="H800" s="24"/>
      <c r="I800" s="25">
        <v>400919</v>
      </c>
      <c r="J800" s="24" t="s">
        <v>422</v>
      </c>
      <c r="K800" s="25">
        <v>2501715887</v>
      </c>
      <c r="L800" s="26">
        <v>24</v>
      </c>
      <c r="M800" s="26">
        <v>24</v>
      </c>
      <c r="N800" s="25">
        <v>153000046</v>
      </c>
      <c r="O800" s="27">
        <v>47869</v>
      </c>
      <c r="P800" s="27">
        <v>46044</v>
      </c>
      <c r="Q800" s="23">
        <v>46090.412199074075</v>
      </c>
    </row>
    <row r="801" s="2" customFormat="1" ht="25">
      <c r="A801" s="16" t="s">
        <v>111</v>
      </c>
      <c r="B801" s="16" t="s">
        <v>16</v>
      </c>
      <c r="C801" s="17">
        <v>46090.335046296292</v>
      </c>
      <c r="D801" s="18" t="s">
        <v>3856</v>
      </c>
      <c r="E801" s="19">
        <v>2409717581</v>
      </c>
      <c r="F801" s="18" t="s">
        <v>3857</v>
      </c>
      <c r="G801" s="18" t="s">
        <v>3903</v>
      </c>
      <c r="H801" s="18"/>
      <c r="I801" s="19">
        <v>400919</v>
      </c>
      <c r="J801" s="18" t="s">
        <v>422</v>
      </c>
      <c r="K801" s="19">
        <v>2501715887</v>
      </c>
      <c r="L801" s="20">
        <v>24</v>
      </c>
      <c r="M801" s="20">
        <v>24</v>
      </c>
      <c r="N801" s="19">
        <v>153000046</v>
      </c>
      <c r="O801" s="21">
        <v>47869</v>
      </c>
      <c r="P801" s="21">
        <v>46044</v>
      </c>
      <c r="Q801" s="17">
        <v>46090.412199074075</v>
      </c>
    </row>
    <row r="802" s="2" customFormat="1" ht="25">
      <c r="A802" s="22" t="s">
        <v>111</v>
      </c>
      <c r="B802" s="22" t="s">
        <v>16</v>
      </c>
      <c r="C802" s="23">
        <v>46090.335046296292</v>
      </c>
      <c r="D802" s="24" t="s">
        <v>3856</v>
      </c>
      <c r="E802" s="25">
        <v>2409717581</v>
      </c>
      <c r="F802" s="24" t="s">
        <v>3857</v>
      </c>
      <c r="G802" s="24" t="s">
        <v>3903</v>
      </c>
      <c r="H802" s="24"/>
      <c r="I802" s="25">
        <v>400919</v>
      </c>
      <c r="J802" s="24" t="s">
        <v>422</v>
      </c>
      <c r="K802" s="25">
        <v>2501715887</v>
      </c>
      <c r="L802" s="26">
        <v>9</v>
      </c>
      <c r="M802" s="26">
        <v>9</v>
      </c>
      <c r="N802" s="25">
        <v>153000046</v>
      </c>
      <c r="O802" s="27">
        <v>47869</v>
      </c>
      <c r="P802" s="27">
        <v>46044</v>
      </c>
      <c r="Q802" s="23">
        <v>46090.412199074075</v>
      </c>
    </row>
    <row r="803" s="2" customFormat="1" ht="25">
      <c r="A803" s="16" t="s">
        <v>111</v>
      </c>
      <c r="B803" s="16" t="s">
        <v>16</v>
      </c>
      <c r="C803" s="17">
        <v>46090.335046296292</v>
      </c>
      <c r="D803" s="18" t="s">
        <v>3856</v>
      </c>
      <c r="E803" s="19">
        <v>2409717581</v>
      </c>
      <c r="F803" s="18" t="s">
        <v>3857</v>
      </c>
      <c r="G803" s="18" t="s">
        <v>3903</v>
      </c>
      <c r="H803" s="18"/>
      <c r="I803" s="19">
        <v>400390</v>
      </c>
      <c r="J803" s="18" t="s">
        <v>1995</v>
      </c>
      <c r="K803" s="19">
        <v>2501715887</v>
      </c>
      <c r="L803" s="20">
        <v>5</v>
      </c>
      <c r="M803" s="20">
        <v>5</v>
      </c>
      <c r="N803" s="19">
        <v>153000126</v>
      </c>
      <c r="O803" s="21">
        <v>47896</v>
      </c>
      <c r="P803" s="21">
        <v>46071</v>
      </c>
      <c r="Q803" s="17">
        <v>46090.412199074075</v>
      </c>
    </row>
    <row r="804" s="2" customFormat="1" ht="25">
      <c r="A804" s="22" t="s">
        <v>111</v>
      </c>
      <c r="B804" s="22" t="s">
        <v>16</v>
      </c>
      <c r="C804" s="23">
        <v>46090.335046296292</v>
      </c>
      <c r="D804" s="24" t="s">
        <v>3856</v>
      </c>
      <c r="E804" s="25">
        <v>2409717581</v>
      </c>
      <c r="F804" s="24" t="s">
        <v>3857</v>
      </c>
      <c r="G804" s="24" t="s">
        <v>3903</v>
      </c>
      <c r="H804" s="24"/>
      <c r="I804" s="25">
        <v>400390</v>
      </c>
      <c r="J804" s="24" t="s">
        <v>1995</v>
      </c>
      <c r="K804" s="25">
        <v>2501715887</v>
      </c>
      <c r="L804" s="26">
        <v>5</v>
      </c>
      <c r="M804" s="26">
        <v>5</v>
      </c>
      <c r="N804" s="25">
        <v>153000126</v>
      </c>
      <c r="O804" s="27">
        <v>47896</v>
      </c>
      <c r="P804" s="27">
        <v>46071</v>
      </c>
      <c r="Q804" s="23">
        <v>46090.412199074075</v>
      </c>
    </row>
    <row r="805" s="2" customFormat="1" ht="25">
      <c r="A805" s="16" t="s">
        <v>111</v>
      </c>
      <c r="B805" s="16" t="s">
        <v>16</v>
      </c>
      <c r="C805" s="17">
        <v>46090.335046296292</v>
      </c>
      <c r="D805" s="18" t="s">
        <v>3856</v>
      </c>
      <c r="E805" s="19">
        <v>2409717581</v>
      </c>
      <c r="F805" s="18" t="s">
        <v>3857</v>
      </c>
      <c r="G805" s="18" t="s">
        <v>3903</v>
      </c>
      <c r="H805" s="18"/>
      <c r="I805" s="19">
        <v>400390</v>
      </c>
      <c r="J805" s="18" t="s">
        <v>1995</v>
      </c>
      <c r="K805" s="19">
        <v>2501715887</v>
      </c>
      <c r="L805" s="20">
        <v>47</v>
      </c>
      <c r="M805" s="20">
        <v>47</v>
      </c>
      <c r="N805" s="19">
        <v>153000126</v>
      </c>
      <c r="O805" s="21">
        <v>47896</v>
      </c>
      <c r="P805" s="21">
        <v>46071</v>
      </c>
      <c r="Q805" s="17">
        <v>46090.412199074075</v>
      </c>
    </row>
    <row r="806" s="2" customFormat="1" ht="25">
      <c r="A806" s="22" t="s">
        <v>111</v>
      </c>
      <c r="B806" s="22" t="s">
        <v>16</v>
      </c>
      <c r="C806" s="23">
        <v>46090.335046296292</v>
      </c>
      <c r="D806" s="24" t="s">
        <v>3856</v>
      </c>
      <c r="E806" s="25">
        <v>2409717649</v>
      </c>
      <c r="F806" s="24" t="s">
        <v>3857</v>
      </c>
      <c r="G806" s="24" t="s">
        <v>3903</v>
      </c>
      <c r="H806" s="24"/>
      <c r="I806" s="25">
        <v>400902</v>
      </c>
      <c r="J806" s="24" t="s">
        <v>407</v>
      </c>
      <c r="K806" s="25">
        <v>2501715888</v>
      </c>
      <c r="L806" s="26">
        <v>24</v>
      </c>
      <c r="M806" s="26">
        <v>24</v>
      </c>
      <c r="N806" s="25">
        <v>950001221</v>
      </c>
      <c r="O806" s="27">
        <v>47874</v>
      </c>
      <c r="P806" s="27">
        <v>46049</v>
      </c>
      <c r="Q806" s="23">
        <v>46090.412199074075</v>
      </c>
    </row>
    <row r="807" s="2" customFormat="1" ht="25">
      <c r="A807" s="16" t="s">
        <v>111</v>
      </c>
      <c r="B807" s="16" t="s">
        <v>16</v>
      </c>
      <c r="C807" s="17">
        <v>46090.335046296292</v>
      </c>
      <c r="D807" s="18" t="s">
        <v>3856</v>
      </c>
      <c r="E807" s="19">
        <v>2409717649</v>
      </c>
      <c r="F807" s="18" t="s">
        <v>3857</v>
      </c>
      <c r="G807" s="18" t="s">
        <v>3903</v>
      </c>
      <c r="H807" s="18"/>
      <c r="I807" s="19">
        <v>400902</v>
      </c>
      <c r="J807" s="18" t="s">
        <v>407</v>
      </c>
      <c r="K807" s="19">
        <v>2501715888</v>
      </c>
      <c r="L807" s="20">
        <v>26</v>
      </c>
      <c r="M807" s="20">
        <v>26</v>
      </c>
      <c r="N807" s="19">
        <v>950001221</v>
      </c>
      <c r="O807" s="21">
        <v>47874</v>
      </c>
      <c r="P807" s="21">
        <v>46049</v>
      </c>
      <c r="Q807" s="17">
        <v>46090.412199074075</v>
      </c>
    </row>
    <row r="808" s="2" customFormat="1" ht="25">
      <c r="A808" s="22" t="s">
        <v>111</v>
      </c>
      <c r="B808" s="22" t="s">
        <v>16</v>
      </c>
      <c r="C808" s="23">
        <v>46090.335046296292</v>
      </c>
      <c r="D808" s="24" t="s">
        <v>3856</v>
      </c>
      <c r="E808" s="25">
        <v>2409717649</v>
      </c>
      <c r="F808" s="24" t="s">
        <v>3857</v>
      </c>
      <c r="G808" s="24" t="s">
        <v>3903</v>
      </c>
      <c r="H808" s="24"/>
      <c r="I808" s="25">
        <v>400902</v>
      </c>
      <c r="J808" s="24" t="s">
        <v>407</v>
      </c>
      <c r="K808" s="25">
        <v>2501715888</v>
      </c>
      <c r="L808" s="26">
        <v>32</v>
      </c>
      <c r="M808" s="26">
        <v>32</v>
      </c>
      <c r="N808" s="25">
        <v>950001221</v>
      </c>
      <c r="O808" s="27">
        <v>47874</v>
      </c>
      <c r="P808" s="27">
        <v>46049</v>
      </c>
      <c r="Q808" s="23">
        <v>46090.412199074075</v>
      </c>
    </row>
    <row r="809" s="2" customFormat="1" ht="25">
      <c r="A809" s="16" t="s">
        <v>111</v>
      </c>
      <c r="B809" s="16" t="s">
        <v>16</v>
      </c>
      <c r="C809" s="17">
        <v>46090.335046296292</v>
      </c>
      <c r="D809" s="18" t="s">
        <v>3856</v>
      </c>
      <c r="E809" s="19">
        <v>2409717653</v>
      </c>
      <c r="F809" s="18" t="s">
        <v>3857</v>
      </c>
      <c r="G809" s="18" t="s">
        <v>3984</v>
      </c>
      <c r="H809" s="18"/>
      <c r="I809" s="19">
        <v>400390</v>
      </c>
      <c r="J809" s="18" t="s">
        <v>1995</v>
      </c>
      <c r="K809" s="19">
        <v>2501715891</v>
      </c>
      <c r="L809" s="20">
        <v>20</v>
      </c>
      <c r="M809" s="20">
        <v>20</v>
      </c>
      <c r="N809" s="19">
        <v>153000126</v>
      </c>
      <c r="O809" s="21">
        <v>47896</v>
      </c>
      <c r="P809" s="21">
        <v>46071</v>
      </c>
      <c r="Q809" s="17">
        <v>46090.400729166664</v>
      </c>
    </row>
    <row r="810" s="2" customFormat="1" ht="25">
      <c r="A810" s="22" t="s">
        <v>111</v>
      </c>
      <c r="B810" s="22" t="s">
        <v>16</v>
      </c>
      <c r="C810" s="23">
        <v>46090.335046296292</v>
      </c>
      <c r="D810" s="24" t="s">
        <v>3856</v>
      </c>
      <c r="E810" s="25">
        <v>2409717653</v>
      </c>
      <c r="F810" s="24" t="s">
        <v>3857</v>
      </c>
      <c r="G810" s="24" t="s">
        <v>3984</v>
      </c>
      <c r="H810" s="24"/>
      <c r="I810" s="25">
        <v>400396</v>
      </c>
      <c r="J810" s="24" t="s">
        <v>170</v>
      </c>
      <c r="K810" s="25">
        <v>2501715891</v>
      </c>
      <c r="L810" s="26">
        <v>20</v>
      </c>
      <c r="M810" s="26">
        <v>20</v>
      </c>
      <c r="N810" s="25">
        <v>100010092</v>
      </c>
      <c r="O810" s="27">
        <v>47756</v>
      </c>
      <c r="P810" s="27">
        <v>45931</v>
      </c>
      <c r="Q810" s="23">
        <v>46090.400729166664</v>
      </c>
    </row>
    <row r="811" s="2" customFormat="1" ht="50">
      <c r="A811" s="16" t="s">
        <v>1402</v>
      </c>
      <c r="B811" s="16" t="s">
        <v>16</v>
      </c>
      <c r="C811" s="17">
        <v>46090.613009259258</v>
      </c>
      <c r="D811" s="18" t="s">
        <v>3856</v>
      </c>
      <c r="E811" s="19">
        <v>2409717645</v>
      </c>
      <c r="F811" s="18" t="s">
        <v>3857</v>
      </c>
      <c r="G811" s="18" t="s">
        <v>3859</v>
      </c>
      <c r="H811" s="18" t="s">
        <v>3989</v>
      </c>
      <c r="I811" s="19">
        <v>400459</v>
      </c>
      <c r="J811" s="18" t="s">
        <v>1095</v>
      </c>
      <c r="K811" s="19">
        <v>2501715910</v>
      </c>
      <c r="L811" s="20">
        <v>4</v>
      </c>
      <c r="M811" s="20">
        <v>4</v>
      </c>
      <c r="N811" s="19">
        <v>153000094</v>
      </c>
      <c r="O811" s="21">
        <v>47887</v>
      </c>
      <c r="P811" s="21">
        <v>46062</v>
      </c>
      <c r="Q811" s="17">
        <v>46091.334340277775</v>
      </c>
    </row>
    <row r="812" s="2" customFormat="1" ht="50">
      <c r="A812" s="22" t="s">
        <v>1402</v>
      </c>
      <c r="B812" s="22" t="s">
        <v>16</v>
      </c>
      <c r="C812" s="23">
        <v>46090.613009259258</v>
      </c>
      <c r="D812" s="24" t="s">
        <v>3856</v>
      </c>
      <c r="E812" s="25">
        <v>2409717645</v>
      </c>
      <c r="F812" s="24" t="s">
        <v>3857</v>
      </c>
      <c r="G812" s="24" t="s">
        <v>3859</v>
      </c>
      <c r="H812" s="24" t="s">
        <v>3989</v>
      </c>
      <c r="I812" s="25">
        <v>400459</v>
      </c>
      <c r="J812" s="24" t="s">
        <v>1095</v>
      </c>
      <c r="K812" s="25">
        <v>2501715910</v>
      </c>
      <c r="L812" s="26">
        <v>4</v>
      </c>
      <c r="M812" s="26">
        <v>4</v>
      </c>
      <c r="N812" s="25">
        <v>153000094</v>
      </c>
      <c r="O812" s="27">
        <v>47887</v>
      </c>
      <c r="P812" s="27">
        <v>46062</v>
      </c>
      <c r="Q812" s="23">
        <v>46091.334340277775</v>
      </c>
    </row>
    <row r="813" s="2" customFormat="1" ht="50">
      <c r="A813" s="16" t="s">
        <v>1402</v>
      </c>
      <c r="B813" s="16" t="s">
        <v>16</v>
      </c>
      <c r="C813" s="17">
        <v>46090.613009259258</v>
      </c>
      <c r="D813" s="18" t="s">
        <v>3856</v>
      </c>
      <c r="E813" s="19">
        <v>2409717645</v>
      </c>
      <c r="F813" s="18" t="s">
        <v>3857</v>
      </c>
      <c r="G813" s="18" t="s">
        <v>3859</v>
      </c>
      <c r="H813" s="18" t="s">
        <v>3989</v>
      </c>
      <c r="I813" s="19">
        <v>400459</v>
      </c>
      <c r="J813" s="18" t="s">
        <v>1095</v>
      </c>
      <c r="K813" s="19">
        <v>2501715910</v>
      </c>
      <c r="L813" s="20">
        <v>4</v>
      </c>
      <c r="M813" s="20">
        <v>4</v>
      </c>
      <c r="N813" s="19">
        <v>153000094</v>
      </c>
      <c r="O813" s="21">
        <v>47887</v>
      </c>
      <c r="P813" s="21">
        <v>46062</v>
      </c>
      <c r="Q813" s="17">
        <v>46091.334340277775</v>
      </c>
    </row>
    <row r="814" s="2" customFormat="1" ht="50">
      <c r="A814" s="22" t="s">
        <v>1402</v>
      </c>
      <c r="B814" s="22" t="s">
        <v>16</v>
      </c>
      <c r="C814" s="23">
        <v>46090.613009259258</v>
      </c>
      <c r="D814" s="24" t="s">
        <v>3856</v>
      </c>
      <c r="E814" s="25">
        <v>2409717645</v>
      </c>
      <c r="F814" s="24" t="s">
        <v>3857</v>
      </c>
      <c r="G814" s="24" t="s">
        <v>3859</v>
      </c>
      <c r="H814" s="24" t="s">
        <v>3989</v>
      </c>
      <c r="I814" s="25">
        <v>400459</v>
      </c>
      <c r="J814" s="24" t="s">
        <v>1095</v>
      </c>
      <c r="K814" s="25">
        <v>2501715910</v>
      </c>
      <c r="L814" s="26">
        <v>4</v>
      </c>
      <c r="M814" s="26">
        <v>4</v>
      </c>
      <c r="N814" s="25">
        <v>153000094</v>
      </c>
      <c r="O814" s="27">
        <v>47887</v>
      </c>
      <c r="P814" s="27">
        <v>46062</v>
      </c>
      <c r="Q814" s="23">
        <v>46091.334340277775</v>
      </c>
    </row>
    <row r="815" s="2" customFormat="1" ht="50">
      <c r="A815" s="16" t="s">
        <v>1402</v>
      </c>
      <c r="B815" s="16" t="s">
        <v>16</v>
      </c>
      <c r="C815" s="17">
        <v>46090.613009259258</v>
      </c>
      <c r="D815" s="18" t="s">
        <v>3856</v>
      </c>
      <c r="E815" s="19">
        <v>2409717645</v>
      </c>
      <c r="F815" s="18" t="s">
        <v>3857</v>
      </c>
      <c r="G815" s="18" t="s">
        <v>3859</v>
      </c>
      <c r="H815" s="18" t="s">
        <v>3989</v>
      </c>
      <c r="I815" s="19">
        <v>400459</v>
      </c>
      <c r="J815" s="18" t="s">
        <v>1095</v>
      </c>
      <c r="K815" s="19">
        <v>2501715910</v>
      </c>
      <c r="L815" s="20">
        <v>1</v>
      </c>
      <c r="M815" s="20">
        <v>1</v>
      </c>
      <c r="N815" s="19">
        <v>153000094</v>
      </c>
      <c r="O815" s="21">
        <v>47887</v>
      </c>
      <c r="P815" s="21">
        <v>46062</v>
      </c>
      <c r="Q815" s="17">
        <v>46091.334340277775</v>
      </c>
    </row>
    <row r="816" s="2" customFormat="1" ht="50">
      <c r="A816" s="22" t="s">
        <v>1402</v>
      </c>
      <c r="B816" s="22" t="s">
        <v>16</v>
      </c>
      <c r="C816" s="23">
        <v>46090.613009259258</v>
      </c>
      <c r="D816" s="24" t="s">
        <v>3856</v>
      </c>
      <c r="E816" s="25">
        <v>2409717645</v>
      </c>
      <c r="F816" s="24" t="s">
        <v>3857</v>
      </c>
      <c r="G816" s="24" t="s">
        <v>3859</v>
      </c>
      <c r="H816" s="24" t="s">
        <v>3989</v>
      </c>
      <c r="I816" s="25">
        <v>400459</v>
      </c>
      <c r="J816" s="24" t="s">
        <v>1095</v>
      </c>
      <c r="K816" s="25">
        <v>2501715910</v>
      </c>
      <c r="L816" s="26">
        <v>4</v>
      </c>
      <c r="M816" s="26">
        <v>4</v>
      </c>
      <c r="N816" s="25">
        <v>153000094</v>
      </c>
      <c r="O816" s="27">
        <v>47887</v>
      </c>
      <c r="P816" s="27">
        <v>46062</v>
      </c>
      <c r="Q816" s="23">
        <v>46091.334340277775</v>
      </c>
    </row>
    <row r="817" s="2" customFormat="1" ht="25">
      <c r="A817" s="16" t="s">
        <v>1402</v>
      </c>
      <c r="B817" s="16" t="s">
        <v>16</v>
      </c>
      <c r="C817" s="17">
        <v>46090.613009259258</v>
      </c>
      <c r="D817" s="18" t="s">
        <v>3856</v>
      </c>
      <c r="E817" s="19">
        <v>2409717675</v>
      </c>
      <c r="F817" s="18" t="s">
        <v>3857</v>
      </c>
      <c r="G817" s="18" t="s">
        <v>3929</v>
      </c>
      <c r="H817" s="18" t="s">
        <v>3990</v>
      </c>
      <c r="I817" s="19">
        <v>400396</v>
      </c>
      <c r="J817" s="18" t="s">
        <v>170</v>
      </c>
      <c r="K817" s="19">
        <v>2501715923</v>
      </c>
      <c r="L817" s="20">
        <v>5</v>
      </c>
      <c r="M817" s="20">
        <v>5</v>
      </c>
      <c r="N817" s="19">
        <v>153000146</v>
      </c>
      <c r="O817" s="21">
        <v>47903</v>
      </c>
      <c r="P817" s="21">
        <v>46078</v>
      </c>
      <c r="Q817" s="17">
        <v>46091.320254629631</v>
      </c>
    </row>
    <row r="818" s="2" customFormat="1">
      <c r="A818" s="22" t="s">
        <v>15</v>
      </c>
      <c r="B818" s="22" t="s">
        <v>16</v>
      </c>
      <c r="C818" s="23">
        <v>46090.663993055554</v>
      </c>
      <c r="D818" s="24" t="s">
        <v>3856</v>
      </c>
      <c r="E818" s="25">
        <v>2501715914</v>
      </c>
      <c r="F818" s="24" t="s">
        <v>3857</v>
      </c>
      <c r="G818" s="24" t="s">
        <v>3974</v>
      </c>
      <c r="H818" s="24" t="s">
        <v>15</v>
      </c>
      <c r="I818" s="25">
        <v>400441</v>
      </c>
      <c r="J818" s="24" t="s">
        <v>82</v>
      </c>
      <c r="K818" s="25">
        <v>2409717658</v>
      </c>
      <c r="L818" s="26">
        <v>4</v>
      </c>
      <c r="M818" s="26">
        <v>4</v>
      </c>
      <c r="N818" s="25">
        <v>153000045</v>
      </c>
      <c r="O818" s="27">
        <v>47868</v>
      </c>
      <c r="P818" s="27">
        <v>46043</v>
      </c>
      <c r="Q818" s="23">
        <v>46091.477858796294</v>
      </c>
    </row>
    <row r="819" s="2" customFormat="1">
      <c r="A819" s="16" t="s">
        <v>15</v>
      </c>
      <c r="B819" s="16" t="s">
        <v>16</v>
      </c>
      <c r="C819" s="17">
        <v>46090.663993055554</v>
      </c>
      <c r="D819" s="18" t="s">
        <v>3856</v>
      </c>
      <c r="E819" s="19">
        <v>2501715914</v>
      </c>
      <c r="F819" s="18" t="s">
        <v>3857</v>
      </c>
      <c r="G819" s="18" t="s">
        <v>3974</v>
      </c>
      <c r="H819" s="18" t="s">
        <v>15</v>
      </c>
      <c r="I819" s="19">
        <v>400441</v>
      </c>
      <c r="J819" s="18" t="s">
        <v>82</v>
      </c>
      <c r="K819" s="19">
        <v>2409717658</v>
      </c>
      <c r="L819" s="20">
        <v>1</v>
      </c>
      <c r="M819" s="20">
        <v>1</v>
      </c>
      <c r="N819" s="19">
        <v>153000045</v>
      </c>
      <c r="O819" s="21">
        <v>47868</v>
      </c>
      <c r="P819" s="21">
        <v>46043</v>
      </c>
      <c r="Q819" s="17">
        <v>46091.477858796294</v>
      </c>
    </row>
    <row r="820" s="2" customFormat="1" ht="25">
      <c r="A820" s="22" t="s">
        <v>15</v>
      </c>
      <c r="B820" s="22" t="s">
        <v>16</v>
      </c>
      <c r="C820" s="23">
        <v>46090.663993055554</v>
      </c>
      <c r="D820" s="24" t="s">
        <v>3856</v>
      </c>
      <c r="E820" s="25">
        <v>2501715915</v>
      </c>
      <c r="F820" s="24" t="s">
        <v>3857</v>
      </c>
      <c r="G820" s="24" t="s">
        <v>3974</v>
      </c>
      <c r="H820" s="24" t="s">
        <v>3991</v>
      </c>
      <c r="I820" s="25">
        <v>400441</v>
      </c>
      <c r="J820" s="24" t="s">
        <v>82</v>
      </c>
      <c r="K820" s="25">
        <v>2409717659</v>
      </c>
      <c r="L820" s="26">
        <v>4</v>
      </c>
      <c r="M820" s="26">
        <v>4</v>
      </c>
      <c r="N820" s="25">
        <v>153000045</v>
      </c>
      <c r="O820" s="27">
        <v>47868</v>
      </c>
      <c r="P820" s="27">
        <v>46043</v>
      </c>
      <c r="Q820" s="23">
        <v>46091.477858796294</v>
      </c>
    </row>
    <row r="821" s="2" customFormat="1" ht="25">
      <c r="A821" s="16" t="s">
        <v>15</v>
      </c>
      <c r="B821" s="16" t="s">
        <v>16</v>
      </c>
      <c r="C821" s="17">
        <v>46090.663993055554</v>
      </c>
      <c r="D821" s="18" t="s">
        <v>3856</v>
      </c>
      <c r="E821" s="19">
        <v>2501715915</v>
      </c>
      <c r="F821" s="18" t="s">
        <v>3857</v>
      </c>
      <c r="G821" s="18" t="s">
        <v>3974</v>
      </c>
      <c r="H821" s="18" t="s">
        <v>3991</v>
      </c>
      <c r="I821" s="19">
        <v>400441</v>
      </c>
      <c r="J821" s="18" t="s">
        <v>82</v>
      </c>
      <c r="K821" s="19">
        <v>2409717659</v>
      </c>
      <c r="L821" s="20">
        <v>4</v>
      </c>
      <c r="M821" s="20">
        <v>4</v>
      </c>
      <c r="N821" s="19">
        <v>153000045</v>
      </c>
      <c r="O821" s="21">
        <v>47868</v>
      </c>
      <c r="P821" s="21">
        <v>46043</v>
      </c>
      <c r="Q821" s="17">
        <v>46091.477858796294</v>
      </c>
    </row>
    <row r="822" s="2" customFormat="1" ht="25">
      <c r="A822" s="22" t="s">
        <v>15</v>
      </c>
      <c r="B822" s="22" t="s">
        <v>16</v>
      </c>
      <c r="C822" s="23">
        <v>46090.663993055554</v>
      </c>
      <c r="D822" s="24" t="s">
        <v>3856</v>
      </c>
      <c r="E822" s="25">
        <v>2501715916</v>
      </c>
      <c r="F822" s="24" t="s">
        <v>3857</v>
      </c>
      <c r="G822" s="24" t="s">
        <v>3875</v>
      </c>
      <c r="H822" s="24" t="s">
        <v>3992</v>
      </c>
      <c r="I822" s="25">
        <v>400411</v>
      </c>
      <c r="J822" s="24" t="s">
        <v>1222</v>
      </c>
      <c r="K822" s="25">
        <v>2409717664</v>
      </c>
      <c r="L822" s="26">
        <v>2</v>
      </c>
      <c r="M822" s="26">
        <v>2</v>
      </c>
      <c r="N822" s="25">
        <v>153000104</v>
      </c>
      <c r="O822" s="27">
        <v>47888</v>
      </c>
      <c r="P822" s="27">
        <v>46063</v>
      </c>
      <c r="Q822" s="23">
        <v>46091.477303240739</v>
      </c>
    </row>
    <row r="823" s="2" customFormat="1" ht="25">
      <c r="A823" s="16" t="s">
        <v>15</v>
      </c>
      <c r="B823" s="16" t="s">
        <v>16</v>
      </c>
      <c r="C823" s="17">
        <v>46090.663993055554</v>
      </c>
      <c r="D823" s="18" t="s">
        <v>3856</v>
      </c>
      <c r="E823" s="19">
        <v>2501715917</v>
      </c>
      <c r="F823" s="18" t="s">
        <v>3857</v>
      </c>
      <c r="G823" s="18" t="s">
        <v>3875</v>
      </c>
      <c r="H823" s="18" t="s">
        <v>3993</v>
      </c>
      <c r="I823" s="19">
        <v>400411</v>
      </c>
      <c r="J823" s="18" t="s">
        <v>1222</v>
      </c>
      <c r="K823" s="19">
        <v>2409717671</v>
      </c>
      <c r="L823" s="20">
        <v>2</v>
      </c>
      <c r="M823" s="20">
        <v>2</v>
      </c>
      <c r="N823" s="19">
        <v>153000104</v>
      </c>
      <c r="O823" s="21">
        <v>47888</v>
      </c>
      <c r="P823" s="21">
        <v>46063</v>
      </c>
      <c r="Q823" s="17">
        <v>46091.477303240739</v>
      </c>
    </row>
    <row r="824" s="2" customFormat="1" ht="25">
      <c r="A824" s="22" t="s">
        <v>15</v>
      </c>
      <c r="B824" s="22" t="s">
        <v>16</v>
      </c>
      <c r="C824" s="23">
        <v>46090.663993055554</v>
      </c>
      <c r="D824" s="24" t="s">
        <v>3856</v>
      </c>
      <c r="E824" s="25">
        <v>2501715917</v>
      </c>
      <c r="F824" s="24" t="s">
        <v>3857</v>
      </c>
      <c r="G824" s="24" t="s">
        <v>3875</v>
      </c>
      <c r="H824" s="24" t="s">
        <v>3993</v>
      </c>
      <c r="I824" s="25">
        <v>400411</v>
      </c>
      <c r="J824" s="24" t="s">
        <v>1222</v>
      </c>
      <c r="K824" s="25">
        <v>2409717671</v>
      </c>
      <c r="L824" s="26">
        <v>2</v>
      </c>
      <c r="M824" s="26">
        <v>2</v>
      </c>
      <c r="N824" s="25">
        <v>153000104</v>
      </c>
      <c r="O824" s="27">
        <v>47888</v>
      </c>
      <c r="P824" s="27">
        <v>46063</v>
      </c>
      <c r="Q824" s="23">
        <v>46091.477303240739</v>
      </c>
    </row>
    <row r="825" s="2" customFormat="1" ht="37.5">
      <c r="A825" s="16" t="s">
        <v>15</v>
      </c>
      <c r="B825" s="16" t="s">
        <v>16</v>
      </c>
      <c r="C825" s="17">
        <v>46090.663993055554</v>
      </c>
      <c r="D825" s="18" t="s">
        <v>3856</v>
      </c>
      <c r="E825" s="19">
        <v>2501715920</v>
      </c>
      <c r="F825" s="18" t="s">
        <v>3857</v>
      </c>
      <c r="G825" s="18" t="s">
        <v>3939</v>
      </c>
      <c r="H825" s="18" t="s">
        <v>3994</v>
      </c>
      <c r="I825" s="19">
        <v>400390</v>
      </c>
      <c r="J825" s="18" t="s">
        <v>1995</v>
      </c>
      <c r="K825" s="19">
        <v>2409717670</v>
      </c>
      <c r="L825" s="20">
        <v>20</v>
      </c>
      <c r="M825" s="20">
        <v>20</v>
      </c>
      <c r="N825" s="19">
        <v>153000126</v>
      </c>
      <c r="O825" s="21">
        <v>47896</v>
      </c>
      <c r="P825" s="21">
        <v>46071</v>
      </c>
      <c r="Q825" s="17">
        <v>46091.476666666662</v>
      </c>
    </row>
    <row r="826" s="2" customFormat="1" ht="37.5">
      <c r="A826" s="22" t="s">
        <v>15</v>
      </c>
      <c r="B826" s="22" t="s">
        <v>16</v>
      </c>
      <c r="C826" s="23">
        <v>46090.664004629631</v>
      </c>
      <c r="D826" s="24" t="s">
        <v>3856</v>
      </c>
      <c r="E826" s="25">
        <v>2501715921</v>
      </c>
      <c r="F826" s="24" t="s">
        <v>3857</v>
      </c>
      <c r="G826" s="24" t="s">
        <v>3939</v>
      </c>
      <c r="H826" s="24" t="s">
        <v>3994</v>
      </c>
      <c r="I826" s="25">
        <v>400396</v>
      </c>
      <c r="J826" s="24" t="s">
        <v>170</v>
      </c>
      <c r="K826" s="25">
        <v>2409717672</v>
      </c>
      <c r="L826" s="26">
        <v>10</v>
      </c>
      <c r="M826" s="26">
        <v>10</v>
      </c>
      <c r="N826" s="25">
        <v>153000144</v>
      </c>
      <c r="O826" s="27">
        <v>47902</v>
      </c>
      <c r="P826" s="27">
        <v>46077</v>
      </c>
      <c r="Q826" s="23">
        <v>46091.476666666662</v>
      </c>
    </row>
    <row r="827" s="2" customFormat="1">
      <c r="A827" s="16" t="s">
        <v>111</v>
      </c>
      <c r="B827" s="16" t="s">
        <v>16</v>
      </c>
      <c r="C827" s="17">
        <v>46091.344351851847</v>
      </c>
      <c r="D827" s="18" t="s">
        <v>3856</v>
      </c>
      <c r="E827" s="19">
        <v>2409717662</v>
      </c>
      <c r="F827" s="18" t="s">
        <v>3857</v>
      </c>
      <c r="G827" s="18" t="s">
        <v>3870</v>
      </c>
      <c r="H827" s="18"/>
      <c r="I827" s="19">
        <v>400630</v>
      </c>
      <c r="J827" s="18" t="s">
        <v>774</v>
      </c>
      <c r="K827" s="19">
        <v>2501715912</v>
      </c>
      <c r="L827" s="20">
        <v>4</v>
      </c>
      <c r="M827" s="20">
        <v>4</v>
      </c>
      <c r="N827" s="19">
        <v>153000016</v>
      </c>
      <c r="O827" s="21">
        <v>47776</v>
      </c>
      <c r="P827" s="21">
        <v>45951</v>
      </c>
      <c r="Q827" s="17">
        <v>46091.389131944445</v>
      </c>
    </row>
    <row r="828" s="2" customFormat="1">
      <c r="A828" s="22" t="s">
        <v>111</v>
      </c>
      <c r="B828" s="22" t="s">
        <v>16</v>
      </c>
      <c r="C828" s="23">
        <v>46091.344351851847</v>
      </c>
      <c r="D828" s="24" t="s">
        <v>3856</v>
      </c>
      <c r="E828" s="25">
        <v>2409717662</v>
      </c>
      <c r="F828" s="24" t="s">
        <v>3857</v>
      </c>
      <c r="G828" s="24" t="s">
        <v>3870</v>
      </c>
      <c r="H828" s="24"/>
      <c r="I828" s="25">
        <v>400630</v>
      </c>
      <c r="J828" s="24" t="s">
        <v>774</v>
      </c>
      <c r="K828" s="25">
        <v>2501715912</v>
      </c>
      <c r="L828" s="26">
        <v>1</v>
      </c>
      <c r="M828" s="26">
        <v>1</v>
      </c>
      <c r="N828" s="25">
        <v>153000016</v>
      </c>
      <c r="O828" s="27">
        <v>47776</v>
      </c>
      <c r="P828" s="27">
        <v>45951</v>
      </c>
      <c r="Q828" s="23">
        <v>46091.389131944445</v>
      </c>
    </row>
    <row r="829" s="2" customFormat="1">
      <c r="A829" s="16" t="s">
        <v>111</v>
      </c>
      <c r="B829" s="16" t="s">
        <v>16</v>
      </c>
      <c r="C829" s="17">
        <v>46091.344351851847</v>
      </c>
      <c r="D829" s="18" t="s">
        <v>3856</v>
      </c>
      <c r="E829" s="19">
        <v>2409717674</v>
      </c>
      <c r="F829" s="18" t="s">
        <v>3857</v>
      </c>
      <c r="G829" s="18" t="s">
        <v>3929</v>
      </c>
      <c r="H829" s="18"/>
      <c r="I829" s="19">
        <v>400390</v>
      </c>
      <c r="J829" s="18" t="s">
        <v>1995</v>
      </c>
      <c r="K829" s="19">
        <v>2501715918</v>
      </c>
      <c r="L829" s="20">
        <v>25</v>
      </c>
      <c r="M829" s="20">
        <v>25</v>
      </c>
      <c r="N829" s="19">
        <v>153000126</v>
      </c>
      <c r="O829" s="21">
        <v>47896</v>
      </c>
      <c r="P829" s="21">
        <v>46071</v>
      </c>
      <c r="Q829" s="17">
        <v>46091.388518518514</v>
      </c>
    </row>
    <row r="830" s="2" customFormat="1">
      <c r="A830" s="22" t="s">
        <v>111</v>
      </c>
      <c r="B830" s="22" t="s">
        <v>16</v>
      </c>
      <c r="C830" s="23">
        <v>46091.344351851847</v>
      </c>
      <c r="D830" s="24" t="s">
        <v>3856</v>
      </c>
      <c r="E830" s="25">
        <v>2409717674</v>
      </c>
      <c r="F830" s="24" t="s">
        <v>3857</v>
      </c>
      <c r="G830" s="24" t="s">
        <v>3929</v>
      </c>
      <c r="H830" s="24"/>
      <c r="I830" s="25">
        <v>400390</v>
      </c>
      <c r="J830" s="24" t="s">
        <v>1995</v>
      </c>
      <c r="K830" s="25">
        <v>2501715918</v>
      </c>
      <c r="L830" s="26">
        <v>27</v>
      </c>
      <c r="M830" s="26">
        <v>27</v>
      </c>
      <c r="N830" s="25">
        <v>153000126</v>
      </c>
      <c r="O830" s="27">
        <v>47896</v>
      </c>
      <c r="P830" s="27">
        <v>46071</v>
      </c>
      <c r="Q830" s="23">
        <v>46091.388518518514</v>
      </c>
    </row>
    <row r="831" s="2" customFormat="1" ht="37.5">
      <c r="A831" s="16" t="s">
        <v>1402</v>
      </c>
      <c r="B831" s="16" t="s">
        <v>16</v>
      </c>
      <c r="C831" s="17">
        <v>46091.605023148149</v>
      </c>
      <c r="D831" s="18" t="s">
        <v>3856</v>
      </c>
      <c r="E831" s="19">
        <v>2409717680</v>
      </c>
      <c r="F831" s="18" t="s">
        <v>3857</v>
      </c>
      <c r="G831" s="18" t="s">
        <v>3932</v>
      </c>
      <c r="H831" s="18" t="s">
        <v>3995</v>
      </c>
      <c r="I831" s="19">
        <v>400389</v>
      </c>
      <c r="J831" s="18" t="s">
        <v>1554</v>
      </c>
      <c r="K831" s="19">
        <v>2501715928</v>
      </c>
      <c r="L831" s="20">
        <v>3</v>
      </c>
      <c r="M831" s="20">
        <v>3</v>
      </c>
      <c r="N831" s="19">
        <v>153000036</v>
      </c>
      <c r="O831" s="21">
        <v>47866</v>
      </c>
      <c r="P831" s="21">
        <v>46041</v>
      </c>
      <c r="Q831" s="17">
        <v>46092.310034722221</v>
      </c>
    </row>
    <row r="832" s="2" customFormat="1" ht="37.5">
      <c r="A832" s="22" t="s">
        <v>1402</v>
      </c>
      <c r="B832" s="22" t="s">
        <v>16</v>
      </c>
      <c r="C832" s="23">
        <v>46091.605023148149</v>
      </c>
      <c r="D832" s="24" t="s">
        <v>3856</v>
      </c>
      <c r="E832" s="25">
        <v>2409717680</v>
      </c>
      <c r="F832" s="24" t="s">
        <v>3857</v>
      </c>
      <c r="G832" s="24" t="s">
        <v>3932</v>
      </c>
      <c r="H832" s="24" t="s">
        <v>3995</v>
      </c>
      <c r="I832" s="25">
        <v>400389</v>
      </c>
      <c r="J832" s="24" t="s">
        <v>1554</v>
      </c>
      <c r="K832" s="25">
        <v>2501715928</v>
      </c>
      <c r="L832" s="26">
        <v>1</v>
      </c>
      <c r="M832" s="26">
        <v>1</v>
      </c>
      <c r="N832" s="25">
        <v>153000036</v>
      </c>
      <c r="O832" s="27">
        <v>47866</v>
      </c>
      <c r="P832" s="27">
        <v>46041</v>
      </c>
      <c r="Q832" s="23">
        <v>46092.310034722221</v>
      </c>
    </row>
    <row r="833" s="2" customFormat="1" ht="25">
      <c r="A833" s="16" t="s">
        <v>111</v>
      </c>
      <c r="B833" s="16" t="s">
        <v>16</v>
      </c>
      <c r="C833" s="17">
        <v>46092.345405092594</v>
      </c>
      <c r="D833" s="18" t="s">
        <v>3856</v>
      </c>
      <c r="E833" s="19">
        <v>2409717683</v>
      </c>
      <c r="F833" s="18" t="s">
        <v>3857</v>
      </c>
      <c r="G833" s="18" t="s">
        <v>3865</v>
      </c>
      <c r="H833" s="18"/>
      <c r="I833" s="19">
        <v>400630</v>
      </c>
      <c r="J833" s="18" t="s">
        <v>774</v>
      </c>
      <c r="K833" s="19">
        <v>2501715933</v>
      </c>
      <c r="L833" s="20">
        <v>4</v>
      </c>
      <c r="M833" s="20">
        <v>4</v>
      </c>
      <c r="N833" s="19">
        <v>153000016</v>
      </c>
      <c r="O833" s="21">
        <v>47776</v>
      </c>
      <c r="P833" s="21">
        <v>45951</v>
      </c>
      <c r="Q833" s="17">
        <v>46092.398969907408</v>
      </c>
    </row>
    <row r="834" s="2" customFormat="1" ht="25">
      <c r="A834" s="22" t="s">
        <v>111</v>
      </c>
      <c r="B834" s="22" t="s">
        <v>16</v>
      </c>
      <c r="C834" s="23">
        <v>46092.345405092594</v>
      </c>
      <c r="D834" s="24" t="s">
        <v>3856</v>
      </c>
      <c r="E834" s="25">
        <v>2409717683</v>
      </c>
      <c r="F834" s="24" t="s">
        <v>3857</v>
      </c>
      <c r="G834" s="24" t="s">
        <v>3865</v>
      </c>
      <c r="H834" s="24"/>
      <c r="I834" s="25">
        <v>400411</v>
      </c>
      <c r="J834" s="24" t="s">
        <v>1222</v>
      </c>
      <c r="K834" s="25">
        <v>2501715933</v>
      </c>
      <c r="L834" s="26">
        <v>4</v>
      </c>
      <c r="M834" s="26">
        <v>4</v>
      </c>
      <c r="N834" s="25">
        <v>153000104</v>
      </c>
      <c r="O834" s="27">
        <v>47888</v>
      </c>
      <c r="P834" s="27">
        <v>46063</v>
      </c>
      <c r="Q834" s="23">
        <v>46092.398969907408</v>
      </c>
    </row>
    <row r="835" s="2" customFormat="1" ht="25">
      <c r="A835" s="16" t="s">
        <v>111</v>
      </c>
      <c r="B835" s="16" t="s">
        <v>16</v>
      </c>
      <c r="C835" s="17">
        <v>46092.345405092594</v>
      </c>
      <c r="D835" s="18" t="s">
        <v>3856</v>
      </c>
      <c r="E835" s="19">
        <v>2409717683</v>
      </c>
      <c r="F835" s="18" t="s">
        <v>3857</v>
      </c>
      <c r="G835" s="18" t="s">
        <v>3865</v>
      </c>
      <c r="H835" s="18"/>
      <c r="I835" s="19">
        <v>400411</v>
      </c>
      <c r="J835" s="18" t="s">
        <v>1222</v>
      </c>
      <c r="K835" s="19">
        <v>2501715933</v>
      </c>
      <c r="L835" s="20">
        <v>4</v>
      </c>
      <c r="M835" s="20">
        <v>4</v>
      </c>
      <c r="N835" s="19">
        <v>153000104</v>
      </c>
      <c r="O835" s="21">
        <v>47888</v>
      </c>
      <c r="P835" s="21">
        <v>46063</v>
      </c>
      <c r="Q835" s="17">
        <v>46092.398969907408</v>
      </c>
    </row>
    <row r="836" s="2" customFormat="1" ht="25">
      <c r="A836" s="22" t="s">
        <v>111</v>
      </c>
      <c r="B836" s="22" t="s">
        <v>16</v>
      </c>
      <c r="C836" s="23">
        <v>46092.345405092594</v>
      </c>
      <c r="D836" s="24" t="s">
        <v>3856</v>
      </c>
      <c r="E836" s="25">
        <v>2409717683</v>
      </c>
      <c r="F836" s="24" t="s">
        <v>3857</v>
      </c>
      <c r="G836" s="24" t="s">
        <v>3865</v>
      </c>
      <c r="H836" s="24"/>
      <c r="I836" s="25">
        <v>400411</v>
      </c>
      <c r="J836" s="24" t="s">
        <v>1222</v>
      </c>
      <c r="K836" s="25">
        <v>2501715933</v>
      </c>
      <c r="L836" s="26">
        <v>2</v>
      </c>
      <c r="M836" s="26">
        <v>2</v>
      </c>
      <c r="N836" s="25">
        <v>153000104</v>
      </c>
      <c r="O836" s="27">
        <v>47888</v>
      </c>
      <c r="P836" s="27">
        <v>46063</v>
      </c>
      <c r="Q836" s="23">
        <v>46092.398969907408</v>
      </c>
    </row>
    <row r="837" s="2" customFormat="1" ht="25">
      <c r="A837" s="16" t="s">
        <v>111</v>
      </c>
      <c r="B837" s="16" t="s">
        <v>16</v>
      </c>
      <c r="C837" s="17">
        <v>46092.345405092594</v>
      </c>
      <c r="D837" s="18" t="s">
        <v>3856</v>
      </c>
      <c r="E837" s="19">
        <v>2409717683</v>
      </c>
      <c r="F837" s="18" t="s">
        <v>3857</v>
      </c>
      <c r="G837" s="18" t="s">
        <v>3865</v>
      </c>
      <c r="H837" s="18"/>
      <c r="I837" s="19">
        <v>400411</v>
      </c>
      <c r="J837" s="18" t="s">
        <v>1222</v>
      </c>
      <c r="K837" s="19">
        <v>2501715933</v>
      </c>
      <c r="L837" s="20">
        <v>1</v>
      </c>
      <c r="M837" s="20">
        <v>1</v>
      </c>
      <c r="N837" s="19">
        <v>153000104</v>
      </c>
      <c r="O837" s="21">
        <v>47888</v>
      </c>
      <c r="P837" s="21">
        <v>46063</v>
      </c>
      <c r="Q837" s="17">
        <v>46092.398969907408</v>
      </c>
    </row>
    <row r="838" s="2" customFormat="1" ht="25">
      <c r="A838" s="22" t="s">
        <v>111</v>
      </c>
      <c r="B838" s="22" t="s">
        <v>16</v>
      </c>
      <c r="C838" s="23">
        <v>46092.345405092594</v>
      </c>
      <c r="D838" s="24" t="s">
        <v>3856</v>
      </c>
      <c r="E838" s="25">
        <v>2409717683</v>
      </c>
      <c r="F838" s="24" t="s">
        <v>3857</v>
      </c>
      <c r="G838" s="24" t="s">
        <v>3865</v>
      </c>
      <c r="H838" s="24"/>
      <c r="I838" s="25">
        <v>400630</v>
      </c>
      <c r="J838" s="24" t="s">
        <v>774</v>
      </c>
      <c r="K838" s="25">
        <v>2501715933</v>
      </c>
      <c r="L838" s="26">
        <v>1</v>
      </c>
      <c r="M838" s="26">
        <v>1</v>
      </c>
      <c r="N838" s="25">
        <v>153000016</v>
      </c>
      <c r="O838" s="27">
        <v>47776</v>
      </c>
      <c r="P838" s="27">
        <v>45951</v>
      </c>
      <c r="Q838" s="23">
        <v>46092.398969907408</v>
      </c>
    </row>
    <row r="839" s="2" customFormat="1" ht="25">
      <c r="A839" s="16" t="s">
        <v>111</v>
      </c>
      <c r="B839" s="16" t="s">
        <v>16</v>
      </c>
      <c r="C839" s="17">
        <v>46092.345405092594</v>
      </c>
      <c r="D839" s="18" t="s">
        <v>3856</v>
      </c>
      <c r="E839" s="19">
        <v>2409717683</v>
      </c>
      <c r="F839" s="18" t="s">
        <v>3857</v>
      </c>
      <c r="G839" s="18" t="s">
        <v>3865</v>
      </c>
      <c r="H839" s="18"/>
      <c r="I839" s="19">
        <v>400630</v>
      </c>
      <c r="J839" s="18" t="s">
        <v>774</v>
      </c>
      <c r="K839" s="19">
        <v>2501715933</v>
      </c>
      <c r="L839" s="20">
        <v>4</v>
      </c>
      <c r="M839" s="20">
        <v>4</v>
      </c>
      <c r="N839" s="19">
        <v>153000016</v>
      </c>
      <c r="O839" s="21">
        <v>47776</v>
      </c>
      <c r="P839" s="21">
        <v>45951</v>
      </c>
      <c r="Q839" s="17">
        <v>46092.398969907408</v>
      </c>
    </row>
    <row r="840" s="2" customFormat="1" ht="25">
      <c r="A840" s="22" t="s">
        <v>111</v>
      </c>
      <c r="B840" s="22" t="s">
        <v>16</v>
      </c>
      <c r="C840" s="23">
        <v>46092.345405092594</v>
      </c>
      <c r="D840" s="24" t="s">
        <v>3856</v>
      </c>
      <c r="E840" s="25">
        <v>2409717683</v>
      </c>
      <c r="F840" s="24" t="s">
        <v>3857</v>
      </c>
      <c r="G840" s="24" t="s">
        <v>3865</v>
      </c>
      <c r="H840" s="24"/>
      <c r="I840" s="25">
        <v>400630</v>
      </c>
      <c r="J840" s="24" t="s">
        <v>774</v>
      </c>
      <c r="K840" s="25">
        <v>2501715933</v>
      </c>
      <c r="L840" s="26">
        <v>4</v>
      </c>
      <c r="M840" s="26">
        <v>4</v>
      </c>
      <c r="N840" s="25">
        <v>153000016</v>
      </c>
      <c r="O840" s="27">
        <v>47776</v>
      </c>
      <c r="P840" s="27">
        <v>45951</v>
      </c>
      <c r="Q840" s="23">
        <v>46092.398969907408</v>
      </c>
    </row>
    <row r="841" s="2" customFormat="1" ht="50">
      <c r="A841" s="16" t="s">
        <v>1402</v>
      </c>
      <c r="B841" s="16" t="s">
        <v>16</v>
      </c>
      <c r="C841" s="17">
        <v>46092.410115740742</v>
      </c>
      <c r="D841" s="18" t="s">
        <v>3856</v>
      </c>
      <c r="E841" s="29" t="s">
        <v>3996</v>
      </c>
      <c r="F841" s="18" t="s">
        <v>3857</v>
      </c>
      <c r="G841" s="18" t="s">
        <v>3859</v>
      </c>
      <c r="H841" s="18" t="s">
        <v>3989</v>
      </c>
      <c r="I841" s="19">
        <v>401047</v>
      </c>
      <c r="J841" s="18" t="s">
        <v>595</v>
      </c>
      <c r="K841" s="19">
        <v>2501715926</v>
      </c>
      <c r="L841" s="20">
        <v>4</v>
      </c>
      <c r="M841" s="20">
        <v>4</v>
      </c>
      <c r="N841" s="19">
        <v>153000105</v>
      </c>
      <c r="O841" s="21">
        <v>47889</v>
      </c>
      <c r="P841" s="21">
        <v>46064</v>
      </c>
      <c r="Q841" s="17">
        <v>46092.447256944441</v>
      </c>
    </row>
    <row r="842" s="2" customFormat="1" ht="50">
      <c r="A842" s="22" t="s">
        <v>1402</v>
      </c>
      <c r="B842" s="22" t="s">
        <v>16</v>
      </c>
      <c r="C842" s="23">
        <v>46092.410115740742</v>
      </c>
      <c r="D842" s="24" t="s">
        <v>3856</v>
      </c>
      <c r="E842" s="28" t="s">
        <v>3996</v>
      </c>
      <c r="F842" s="24" t="s">
        <v>3857</v>
      </c>
      <c r="G842" s="24" t="s">
        <v>3859</v>
      </c>
      <c r="H842" s="24" t="s">
        <v>3989</v>
      </c>
      <c r="I842" s="25">
        <v>401047</v>
      </c>
      <c r="J842" s="24" t="s">
        <v>595</v>
      </c>
      <c r="K842" s="25">
        <v>2501715926</v>
      </c>
      <c r="L842" s="26">
        <v>4</v>
      </c>
      <c r="M842" s="26">
        <v>4</v>
      </c>
      <c r="N842" s="25">
        <v>153000027</v>
      </c>
      <c r="O842" s="27">
        <v>47862</v>
      </c>
      <c r="P842" s="27">
        <v>46037</v>
      </c>
      <c r="Q842" s="23">
        <v>46092.447256944441</v>
      </c>
    </row>
    <row r="843" s="2" customFormat="1" ht="50">
      <c r="A843" s="16" t="s">
        <v>1402</v>
      </c>
      <c r="B843" s="16" t="s">
        <v>16</v>
      </c>
      <c r="C843" s="17">
        <v>46092.410115740742</v>
      </c>
      <c r="D843" s="18" t="s">
        <v>3856</v>
      </c>
      <c r="E843" s="29" t="s">
        <v>3996</v>
      </c>
      <c r="F843" s="18" t="s">
        <v>3857</v>
      </c>
      <c r="G843" s="18" t="s">
        <v>3859</v>
      </c>
      <c r="H843" s="18" t="s">
        <v>3989</v>
      </c>
      <c r="I843" s="19">
        <v>401047</v>
      </c>
      <c r="J843" s="18" t="s">
        <v>595</v>
      </c>
      <c r="K843" s="19">
        <v>2501715926</v>
      </c>
      <c r="L843" s="20">
        <v>4</v>
      </c>
      <c r="M843" s="20">
        <v>4</v>
      </c>
      <c r="N843" s="19">
        <v>153000027</v>
      </c>
      <c r="O843" s="21">
        <v>47862</v>
      </c>
      <c r="P843" s="21">
        <v>46037</v>
      </c>
      <c r="Q843" s="17">
        <v>46092.447256944441</v>
      </c>
    </row>
    <row r="844" s="2" customFormat="1" ht="50">
      <c r="A844" s="22" t="s">
        <v>1402</v>
      </c>
      <c r="B844" s="22" t="s">
        <v>16</v>
      </c>
      <c r="C844" s="23">
        <v>46092.410115740742</v>
      </c>
      <c r="D844" s="24" t="s">
        <v>3856</v>
      </c>
      <c r="E844" s="28" t="s">
        <v>3996</v>
      </c>
      <c r="F844" s="24" t="s">
        <v>3857</v>
      </c>
      <c r="G844" s="24" t="s">
        <v>3859</v>
      </c>
      <c r="H844" s="24" t="s">
        <v>3989</v>
      </c>
      <c r="I844" s="25">
        <v>401047</v>
      </c>
      <c r="J844" s="24" t="s">
        <v>595</v>
      </c>
      <c r="K844" s="25">
        <v>2501715926</v>
      </c>
      <c r="L844" s="26">
        <v>4</v>
      </c>
      <c r="M844" s="26">
        <v>4</v>
      </c>
      <c r="N844" s="25">
        <v>153000027</v>
      </c>
      <c r="O844" s="27">
        <v>47862</v>
      </c>
      <c r="P844" s="27">
        <v>46037</v>
      </c>
      <c r="Q844" s="23">
        <v>46092.447256944441</v>
      </c>
    </row>
    <row r="845" s="2" customFormat="1" ht="50">
      <c r="A845" s="16" t="s">
        <v>1402</v>
      </c>
      <c r="B845" s="16" t="s">
        <v>16</v>
      </c>
      <c r="C845" s="17">
        <v>46092.410115740742</v>
      </c>
      <c r="D845" s="18" t="s">
        <v>3856</v>
      </c>
      <c r="E845" s="29" t="s">
        <v>3996</v>
      </c>
      <c r="F845" s="18" t="s">
        <v>3857</v>
      </c>
      <c r="G845" s="18" t="s">
        <v>3859</v>
      </c>
      <c r="H845" s="18" t="s">
        <v>3989</v>
      </c>
      <c r="I845" s="19">
        <v>401047</v>
      </c>
      <c r="J845" s="18" t="s">
        <v>595</v>
      </c>
      <c r="K845" s="19">
        <v>2501715926</v>
      </c>
      <c r="L845" s="20">
        <v>4</v>
      </c>
      <c r="M845" s="20">
        <v>4</v>
      </c>
      <c r="N845" s="19">
        <v>153000027</v>
      </c>
      <c r="O845" s="21">
        <v>47862</v>
      </c>
      <c r="P845" s="21">
        <v>46037</v>
      </c>
      <c r="Q845" s="17">
        <v>46092.447256944441</v>
      </c>
    </row>
    <row r="846" s="2" customFormat="1" ht="50">
      <c r="A846" s="22" t="s">
        <v>1402</v>
      </c>
      <c r="B846" s="22" t="s">
        <v>16</v>
      </c>
      <c r="C846" s="23">
        <v>46092.410115740742</v>
      </c>
      <c r="D846" s="24" t="s">
        <v>3856</v>
      </c>
      <c r="E846" s="28" t="s">
        <v>3996</v>
      </c>
      <c r="F846" s="24" t="s">
        <v>3857</v>
      </c>
      <c r="G846" s="24" t="s">
        <v>3859</v>
      </c>
      <c r="H846" s="24" t="s">
        <v>3989</v>
      </c>
      <c r="I846" s="25">
        <v>401047</v>
      </c>
      <c r="J846" s="24" t="s">
        <v>595</v>
      </c>
      <c r="K846" s="25">
        <v>2501715926</v>
      </c>
      <c r="L846" s="26">
        <v>4</v>
      </c>
      <c r="M846" s="26">
        <v>4</v>
      </c>
      <c r="N846" s="25">
        <v>153000027</v>
      </c>
      <c r="O846" s="27">
        <v>47862</v>
      </c>
      <c r="P846" s="27">
        <v>46037</v>
      </c>
      <c r="Q846" s="23">
        <v>46092.447256944441</v>
      </c>
    </row>
    <row r="847" s="2" customFormat="1" ht="50">
      <c r="A847" s="16" t="s">
        <v>1402</v>
      </c>
      <c r="B847" s="16" t="s">
        <v>16</v>
      </c>
      <c r="C847" s="17">
        <v>46092.410115740742</v>
      </c>
      <c r="D847" s="18" t="s">
        <v>3856</v>
      </c>
      <c r="E847" s="29" t="s">
        <v>3996</v>
      </c>
      <c r="F847" s="18" t="s">
        <v>3857</v>
      </c>
      <c r="G847" s="18" t="s">
        <v>3859</v>
      </c>
      <c r="H847" s="18" t="s">
        <v>3989</v>
      </c>
      <c r="I847" s="19">
        <v>401047</v>
      </c>
      <c r="J847" s="18" t="s">
        <v>595</v>
      </c>
      <c r="K847" s="19">
        <v>2501715926</v>
      </c>
      <c r="L847" s="20">
        <v>4</v>
      </c>
      <c r="M847" s="20">
        <v>4</v>
      </c>
      <c r="N847" s="19">
        <v>153000027</v>
      </c>
      <c r="O847" s="21">
        <v>47862</v>
      </c>
      <c r="P847" s="21">
        <v>46037</v>
      </c>
      <c r="Q847" s="17">
        <v>46092.447256944441</v>
      </c>
    </row>
    <row r="848" s="2" customFormat="1" ht="50">
      <c r="A848" s="22" t="s">
        <v>1402</v>
      </c>
      <c r="B848" s="22" t="s">
        <v>16</v>
      </c>
      <c r="C848" s="23">
        <v>46092.410115740742</v>
      </c>
      <c r="D848" s="24" t="s">
        <v>3856</v>
      </c>
      <c r="E848" s="28" t="s">
        <v>3996</v>
      </c>
      <c r="F848" s="24" t="s">
        <v>3857</v>
      </c>
      <c r="G848" s="24" t="s">
        <v>3859</v>
      </c>
      <c r="H848" s="24" t="s">
        <v>3989</v>
      </c>
      <c r="I848" s="25">
        <v>401047</v>
      </c>
      <c r="J848" s="24" t="s">
        <v>595</v>
      </c>
      <c r="K848" s="25">
        <v>2501715926</v>
      </c>
      <c r="L848" s="26">
        <v>4</v>
      </c>
      <c r="M848" s="26">
        <v>4</v>
      </c>
      <c r="N848" s="25">
        <v>153000027</v>
      </c>
      <c r="O848" s="27">
        <v>47862</v>
      </c>
      <c r="P848" s="27">
        <v>46037</v>
      </c>
      <c r="Q848" s="23">
        <v>46092.447256944441</v>
      </c>
    </row>
    <row r="849" s="2" customFormat="1" ht="50">
      <c r="A849" s="16" t="s">
        <v>1402</v>
      </c>
      <c r="B849" s="16" t="s">
        <v>16</v>
      </c>
      <c r="C849" s="17">
        <v>46092.410115740742</v>
      </c>
      <c r="D849" s="18" t="s">
        <v>3856</v>
      </c>
      <c r="E849" s="29" t="s">
        <v>3996</v>
      </c>
      <c r="F849" s="18" t="s">
        <v>3857</v>
      </c>
      <c r="G849" s="18" t="s">
        <v>3859</v>
      </c>
      <c r="H849" s="18" t="s">
        <v>3989</v>
      </c>
      <c r="I849" s="19">
        <v>401047</v>
      </c>
      <c r="J849" s="18" t="s">
        <v>595</v>
      </c>
      <c r="K849" s="19">
        <v>2501715926</v>
      </c>
      <c r="L849" s="20">
        <v>4</v>
      </c>
      <c r="M849" s="20">
        <v>4</v>
      </c>
      <c r="N849" s="19">
        <v>153000027</v>
      </c>
      <c r="O849" s="21">
        <v>47862</v>
      </c>
      <c r="P849" s="21">
        <v>46037</v>
      </c>
      <c r="Q849" s="17">
        <v>46092.447256944441</v>
      </c>
    </row>
    <row r="850" s="2" customFormat="1" ht="50">
      <c r="A850" s="22" t="s">
        <v>1402</v>
      </c>
      <c r="B850" s="22" t="s">
        <v>16</v>
      </c>
      <c r="C850" s="23">
        <v>46092.410115740742</v>
      </c>
      <c r="D850" s="24" t="s">
        <v>3856</v>
      </c>
      <c r="E850" s="28" t="s">
        <v>3996</v>
      </c>
      <c r="F850" s="24" t="s">
        <v>3857</v>
      </c>
      <c r="G850" s="24" t="s">
        <v>3859</v>
      </c>
      <c r="H850" s="24" t="s">
        <v>3989</v>
      </c>
      <c r="I850" s="25">
        <v>401047</v>
      </c>
      <c r="J850" s="24" t="s">
        <v>595</v>
      </c>
      <c r="K850" s="25">
        <v>2501715926</v>
      </c>
      <c r="L850" s="26">
        <v>4</v>
      </c>
      <c r="M850" s="26">
        <v>4</v>
      </c>
      <c r="N850" s="25">
        <v>153000027</v>
      </c>
      <c r="O850" s="27">
        <v>47862</v>
      </c>
      <c r="P850" s="27">
        <v>46037</v>
      </c>
      <c r="Q850" s="23">
        <v>46092.447256944441</v>
      </c>
    </row>
    <row r="851" s="2" customFormat="1" ht="50">
      <c r="A851" s="16" t="s">
        <v>1402</v>
      </c>
      <c r="B851" s="16" t="s">
        <v>16</v>
      </c>
      <c r="C851" s="17">
        <v>46092.410115740742</v>
      </c>
      <c r="D851" s="18" t="s">
        <v>3856</v>
      </c>
      <c r="E851" s="29" t="s">
        <v>3996</v>
      </c>
      <c r="F851" s="18" t="s">
        <v>3857</v>
      </c>
      <c r="G851" s="18" t="s">
        <v>3859</v>
      </c>
      <c r="H851" s="18" t="s">
        <v>3989</v>
      </c>
      <c r="I851" s="19">
        <v>401047</v>
      </c>
      <c r="J851" s="18" t="s">
        <v>595</v>
      </c>
      <c r="K851" s="19">
        <v>2501715926</v>
      </c>
      <c r="L851" s="20">
        <v>2</v>
      </c>
      <c r="M851" s="20">
        <v>2</v>
      </c>
      <c r="N851" s="19">
        <v>153000027</v>
      </c>
      <c r="O851" s="21">
        <v>47862</v>
      </c>
      <c r="P851" s="21">
        <v>46037</v>
      </c>
      <c r="Q851" s="17">
        <v>46092.447256944441</v>
      </c>
    </row>
    <row r="852" s="2" customFormat="1" ht="50">
      <c r="A852" s="22" t="s">
        <v>1402</v>
      </c>
      <c r="B852" s="22" t="s">
        <v>16</v>
      </c>
      <c r="C852" s="23">
        <v>46092.410115740742</v>
      </c>
      <c r="D852" s="24" t="s">
        <v>3856</v>
      </c>
      <c r="E852" s="28" t="s">
        <v>3996</v>
      </c>
      <c r="F852" s="24" t="s">
        <v>3857</v>
      </c>
      <c r="G852" s="24" t="s">
        <v>3859</v>
      </c>
      <c r="H852" s="24" t="s">
        <v>3989</v>
      </c>
      <c r="I852" s="25">
        <v>401047</v>
      </c>
      <c r="J852" s="24" t="s">
        <v>595</v>
      </c>
      <c r="K852" s="25">
        <v>2501715926</v>
      </c>
      <c r="L852" s="26">
        <v>4</v>
      </c>
      <c r="M852" s="26">
        <v>4</v>
      </c>
      <c r="N852" s="25">
        <v>153000027</v>
      </c>
      <c r="O852" s="27">
        <v>47862</v>
      </c>
      <c r="P852" s="27">
        <v>46037</v>
      </c>
      <c r="Q852" s="23">
        <v>46092.447256944441</v>
      </c>
    </row>
    <row r="853" s="2" customFormat="1" ht="50">
      <c r="A853" s="16" t="s">
        <v>1402</v>
      </c>
      <c r="B853" s="16" t="s">
        <v>16</v>
      </c>
      <c r="C853" s="17">
        <v>46092.410115740742</v>
      </c>
      <c r="D853" s="18" t="s">
        <v>3856</v>
      </c>
      <c r="E853" s="29" t="s">
        <v>3996</v>
      </c>
      <c r="F853" s="18" t="s">
        <v>3857</v>
      </c>
      <c r="G853" s="18" t="s">
        <v>3859</v>
      </c>
      <c r="H853" s="18" t="s">
        <v>3989</v>
      </c>
      <c r="I853" s="19">
        <v>401047</v>
      </c>
      <c r="J853" s="18" t="s">
        <v>595</v>
      </c>
      <c r="K853" s="19">
        <v>2501715926</v>
      </c>
      <c r="L853" s="20">
        <v>4</v>
      </c>
      <c r="M853" s="20">
        <v>4</v>
      </c>
      <c r="N853" s="19">
        <v>153000027</v>
      </c>
      <c r="O853" s="21">
        <v>47862</v>
      </c>
      <c r="P853" s="21">
        <v>46037</v>
      </c>
      <c r="Q853" s="17">
        <v>46092.447256944441</v>
      </c>
    </row>
    <row r="854" s="2" customFormat="1" ht="50">
      <c r="A854" s="22" t="s">
        <v>1402</v>
      </c>
      <c r="B854" s="22" t="s">
        <v>16</v>
      </c>
      <c r="C854" s="23">
        <v>46092.410115740742</v>
      </c>
      <c r="D854" s="24" t="s">
        <v>3856</v>
      </c>
      <c r="E854" s="28" t="s">
        <v>3996</v>
      </c>
      <c r="F854" s="24" t="s">
        <v>3857</v>
      </c>
      <c r="G854" s="24" t="s">
        <v>3859</v>
      </c>
      <c r="H854" s="24" t="s">
        <v>3989</v>
      </c>
      <c r="I854" s="25">
        <v>401047</v>
      </c>
      <c r="J854" s="24" t="s">
        <v>595</v>
      </c>
      <c r="K854" s="25">
        <v>2501715926</v>
      </c>
      <c r="L854" s="26">
        <v>3</v>
      </c>
      <c r="M854" s="26">
        <v>3</v>
      </c>
      <c r="N854" s="25">
        <v>153000027</v>
      </c>
      <c r="O854" s="27">
        <v>47862</v>
      </c>
      <c r="P854" s="27">
        <v>46037</v>
      </c>
      <c r="Q854" s="23">
        <v>46092.447256944441</v>
      </c>
    </row>
    <row r="855" s="2" customFormat="1" ht="50">
      <c r="A855" s="16" t="s">
        <v>1402</v>
      </c>
      <c r="B855" s="16" t="s">
        <v>16</v>
      </c>
      <c r="C855" s="17">
        <v>46092.410115740742</v>
      </c>
      <c r="D855" s="18" t="s">
        <v>3856</v>
      </c>
      <c r="E855" s="29" t="s">
        <v>3996</v>
      </c>
      <c r="F855" s="18" t="s">
        <v>3857</v>
      </c>
      <c r="G855" s="18" t="s">
        <v>3859</v>
      </c>
      <c r="H855" s="18" t="s">
        <v>3989</v>
      </c>
      <c r="I855" s="19">
        <v>401047</v>
      </c>
      <c r="J855" s="18" t="s">
        <v>595</v>
      </c>
      <c r="K855" s="19">
        <v>2501715926</v>
      </c>
      <c r="L855" s="20">
        <v>3</v>
      </c>
      <c r="M855" s="20">
        <v>3</v>
      </c>
      <c r="N855" s="19">
        <v>153000105</v>
      </c>
      <c r="O855" s="21">
        <v>47889</v>
      </c>
      <c r="P855" s="21">
        <v>46064</v>
      </c>
      <c r="Q855" s="17">
        <v>46092.447256944441</v>
      </c>
    </row>
    <row r="856" s="2" customFormat="1" ht="50">
      <c r="A856" s="22" t="s">
        <v>1402</v>
      </c>
      <c r="B856" s="22" t="s">
        <v>16</v>
      </c>
      <c r="C856" s="23">
        <v>46092.410115740742</v>
      </c>
      <c r="D856" s="24" t="s">
        <v>3856</v>
      </c>
      <c r="E856" s="28" t="s">
        <v>3996</v>
      </c>
      <c r="F856" s="24" t="s">
        <v>3857</v>
      </c>
      <c r="G856" s="24" t="s">
        <v>3859</v>
      </c>
      <c r="H856" s="24" t="s">
        <v>3989</v>
      </c>
      <c r="I856" s="25">
        <v>401047</v>
      </c>
      <c r="J856" s="24" t="s">
        <v>595</v>
      </c>
      <c r="K856" s="25">
        <v>2501715926</v>
      </c>
      <c r="L856" s="26">
        <v>4</v>
      </c>
      <c r="M856" s="26">
        <v>4</v>
      </c>
      <c r="N856" s="25">
        <v>153000105</v>
      </c>
      <c r="O856" s="27">
        <v>47889</v>
      </c>
      <c r="P856" s="27">
        <v>46064</v>
      </c>
      <c r="Q856" s="23">
        <v>46092.447256944441</v>
      </c>
    </row>
    <row r="857" s="2" customFormat="1" ht="50">
      <c r="A857" s="16" t="s">
        <v>1402</v>
      </c>
      <c r="B857" s="16" t="s">
        <v>16</v>
      </c>
      <c r="C857" s="17">
        <v>46092.410115740742</v>
      </c>
      <c r="D857" s="18" t="s">
        <v>3856</v>
      </c>
      <c r="E857" s="29" t="s">
        <v>3996</v>
      </c>
      <c r="F857" s="18" t="s">
        <v>3857</v>
      </c>
      <c r="G857" s="18" t="s">
        <v>3859</v>
      </c>
      <c r="H857" s="18" t="s">
        <v>3989</v>
      </c>
      <c r="I857" s="19">
        <v>401047</v>
      </c>
      <c r="J857" s="18" t="s">
        <v>595</v>
      </c>
      <c r="K857" s="19">
        <v>2501715926</v>
      </c>
      <c r="L857" s="20">
        <v>4</v>
      </c>
      <c r="M857" s="20">
        <v>4</v>
      </c>
      <c r="N857" s="19">
        <v>153000105</v>
      </c>
      <c r="O857" s="21">
        <v>47889</v>
      </c>
      <c r="P857" s="21">
        <v>46064</v>
      </c>
      <c r="Q857" s="17">
        <v>46092.447256944441</v>
      </c>
    </row>
    <row r="858" s="2" customFormat="1" ht="50">
      <c r="A858" s="22" t="s">
        <v>1402</v>
      </c>
      <c r="B858" s="22" t="s">
        <v>16</v>
      </c>
      <c r="C858" s="23">
        <v>46092.410115740742</v>
      </c>
      <c r="D858" s="24" t="s">
        <v>3856</v>
      </c>
      <c r="E858" s="28" t="s">
        <v>3996</v>
      </c>
      <c r="F858" s="24" t="s">
        <v>3857</v>
      </c>
      <c r="G858" s="24" t="s">
        <v>3859</v>
      </c>
      <c r="H858" s="24" t="s">
        <v>3989</v>
      </c>
      <c r="I858" s="25">
        <v>401047</v>
      </c>
      <c r="J858" s="24" t="s">
        <v>595</v>
      </c>
      <c r="K858" s="25">
        <v>2501715926</v>
      </c>
      <c r="L858" s="26">
        <v>4</v>
      </c>
      <c r="M858" s="26">
        <v>4</v>
      </c>
      <c r="N858" s="25">
        <v>153000105</v>
      </c>
      <c r="O858" s="27">
        <v>47889</v>
      </c>
      <c r="P858" s="27">
        <v>46064</v>
      </c>
      <c r="Q858" s="23">
        <v>46092.447256944441</v>
      </c>
    </row>
    <row r="859" s="2" customFormat="1" ht="50">
      <c r="A859" s="16" t="s">
        <v>1402</v>
      </c>
      <c r="B859" s="16" t="s">
        <v>16</v>
      </c>
      <c r="C859" s="17">
        <v>46092.410115740742</v>
      </c>
      <c r="D859" s="18" t="s">
        <v>3856</v>
      </c>
      <c r="E859" s="29" t="s">
        <v>3996</v>
      </c>
      <c r="F859" s="18" t="s">
        <v>3857</v>
      </c>
      <c r="G859" s="18" t="s">
        <v>3859</v>
      </c>
      <c r="H859" s="18" t="s">
        <v>3989</v>
      </c>
      <c r="I859" s="19">
        <v>401047</v>
      </c>
      <c r="J859" s="18" t="s">
        <v>595</v>
      </c>
      <c r="K859" s="19">
        <v>2501715926</v>
      </c>
      <c r="L859" s="20">
        <v>4</v>
      </c>
      <c r="M859" s="20">
        <v>4</v>
      </c>
      <c r="N859" s="19">
        <v>153000105</v>
      </c>
      <c r="O859" s="21">
        <v>47889</v>
      </c>
      <c r="P859" s="21">
        <v>46064</v>
      </c>
      <c r="Q859" s="17">
        <v>46092.447256944441</v>
      </c>
    </row>
    <row r="860" s="2" customFormat="1" ht="50">
      <c r="A860" s="22" t="s">
        <v>1402</v>
      </c>
      <c r="B860" s="22" t="s">
        <v>16</v>
      </c>
      <c r="C860" s="23">
        <v>46092.410115740742</v>
      </c>
      <c r="D860" s="24" t="s">
        <v>3856</v>
      </c>
      <c r="E860" s="28" t="s">
        <v>3996</v>
      </c>
      <c r="F860" s="24" t="s">
        <v>3857</v>
      </c>
      <c r="G860" s="24" t="s">
        <v>3859</v>
      </c>
      <c r="H860" s="24" t="s">
        <v>3989</v>
      </c>
      <c r="I860" s="25">
        <v>401047</v>
      </c>
      <c r="J860" s="24" t="s">
        <v>595</v>
      </c>
      <c r="K860" s="25">
        <v>2501715926</v>
      </c>
      <c r="L860" s="26">
        <v>4</v>
      </c>
      <c r="M860" s="26">
        <v>4</v>
      </c>
      <c r="N860" s="25">
        <v>153000105</v>
      </c>
      <c r="O860" s="27">
        <v>47889</v>
      </c>
      <c r="P860" s="27">
        <v>46064</v>
      </c>
      <c r="Q860" s="23">
        <v>46092.447256944441</v>
      </c>
    </row>
    <row r="861" s="2" customFormat="1" ht="50">
      <c r="A861" s="16" t="s">
        <v>1402</v>
      </c>
      <c r="B861" s="16" t="s">
        <v>16</v>
      </c>
      <c r="C861" s="17">
        <v>46092.410115740742</v>
      </c>
      <c r="D861" s="18" t="s">
        <v>3856</v>
      </c>
      <c r="E861" s="29" t="s">
        <v>3996</v>
      </c>
      <c r="F861" s="18" t="s">
        <v>3857</v>
      </c>
      <c r="G861" s="18" t="s">
        <v>3859</v>
      </c>
      <c r="H861" s="18" t="s">
        <v>3989</v>
      </c>
      <c r="I861" s="19">
        <v>401047</v>
      </c>
      <c r="J861" s="18" t="s">
        <v>595</v>
      </c>
      <c r="K861" s="19">
        <v>2501715926</v>
      </c>
      <c r="L861" s="20">
        <v>4</v>
      </c>
      <c r="M861" s="20">
        <v>4</v>
      </c>
      <c r="N861" s="19">
        <v>153000105</v>
      </c>
      <c r="O861" s="21">
        <v>47889</v>
      </c>
      <c r="P861" s="21">
        <v>46064</v>
      </c>
      <c r="Q861" s="17">
        <v>46092.447256944441</v>
      </c>
    </row>
    <row r="862" s="2" customFormat="1" ht="50">
      <c r="A862" s="22" t="s">
        <v>1402</v>
      </c>
      <c r="B862" s="22" t="s">
        <v>16</v>
      </c>
      <c r="C862" s="23">
        <v>46092.410115740742</v>
      </c>
      <c r="D862" s="24" t="s">
        <v>3856</v>
      </c>
      <c r="E862" s="28" t="s">
        <v>3996</v>
      </c>
      <c r="F862" s="24" t="s">
        <v>3857</v>
      </c>
      <c r="G862" s="24" t="s">
        <v>3859</v>
      </c>
      <c r="H862" s="24" t="s">
        <v>3989</v>
      </c>
      <c r="I862" s="25">
        <v>401047</v>
      </c>
      <c r="J862" s="24" t="s">
        <v>595</v>
      </c>
      <c r="K862" s="25">
        <v>2501715926</v>
      </c>
      <c r="L862" s="26">
        <v>4</v>
      </c>
      <c r="M862" s="26">
        <v>4</v>
      </c>
      <c r="N862" s="25">
        <v>153000105</v>
      </c>
      <c r="O862" s="27">
        <v>47889</v>
      </c>
      <c r="P862" s="27">
        <v>46064</v>
      </c>
      <c r="Q862" s="23">
        <v>46092.447256944441</v>
      </c>
    </row>
    <row r="863" s="2" customFormat="1" ht="50">
      <c r="A863" s="16" t="s">
        <v>1402</v>
      </c>
      <c r="B863" s="16" t="s">
        <v>16</v>
      </c>
      <c r="C863" s="17">
        <v>46092.410115740742</v>
      </c>
      <c r="D863" s="18" t="s">
        <v>3856</v>
      </c>
      <c r="E863" s="29" t="s">
        <v>3996</v>
      </c>
      <c r="F863" s="18" t="s">
        <v>3857</v>
      </c>
      <c r="G863" s="18" t="s">
        <v>3859</v>
      </c>
      <c r="H863" s="18" t="s">
        <v>3989</v>
      </c>
      <c r="I863" s="19">
        <v>401047</v>
      </c>
      <c r="J863" s="18" t="s">
        <v>595</v>
      </c>
      <c r="K863" s="19">
        <v>2501715926</v>
      </c>
      <c r="L863" s="20">
        <v>4</v>
      </c>
      <c r="M863" s="20">
        <v>4</v>
      </c>
      <c r="N863" s="19">
        <v>153000105</v>
      </c>
      <c r="O863" s="21">
        <v>47889</v>
      </c>
      <c r="P863" s="21">
        <v>46064</v>
      </c>
      <c r="Q863" s="17">
        <v>46092.447256944441</v>
      </c>
    </row>
    <row r="864" s="2" customFormat="1" ht="50">
      <c r="A864" s="22" t="s">
        <v>1402</v>
      </c>
      <c r="B864" s="22" t="s">
        <v>16</v>
      </c>
      <c r="C864" s="23">
        <v>46092.410115740742</v>
      </c>
      <c r="D864" s="24" t="s">
        <v>3856</v>
      </c>
      <c r="E864" s="28" t="s">
        <v>3996</v>
      </c>
      <c r="F864" s="24" t="s">
        <v>3857</v>
      </c>
      <c r="G864" s="24" t="s">
        <v>3859</v>
      </c>
      <c r="H864" s="24" t="s">
        <v>3989</v>
      </c>
      <c r="I864" s="25">
        <v>401047</v>
      </c>
      <c r="J864" s="24" t="s">
        <v>595</v>
      </c>
      <c r="K864" s="25">
        <v>2501715926</v>
      </c>
      <c r="L864" s="26">
        <v>4</v>
      </c>
      <c r="M864" s="26">
        <v>4</v>
      </c>
      <c r="N864" s="25">
        <v>153000105</v>
      </c>
      <c r="O864" s="27">
        <v>47889</v>
      </c>
      <c r="P864" s="27">
        <v>46064</v>
      </c>
      <c r="Q864" s="23">
        <v>46092.447256944441</v>
      </c>
    </row>
    <row r="865" s="2" customFormat="1" ht="50">
      <c r="A865" s="16" t="s">
        <v>1402</v>
      </c>
      <c r="B865" s="16" t="s">
        <v>16</v>
      </c>
      <c r="C865" s="17">
        <v>46092.410115740742</v>
      </c>
      <c r="D865" s="18" t="s">
        <v>3856</v>
      </c>
      <c r="E865" s="29" t="s">
        <v>3996</v>
      </c>
      <c r="F865" s="18" t="s">
        <v>3857</v>
      </c>
      <c r="G865" s="18" t="s">
        <v>3859</v>
      </c>
      <c r="H865" s="18" t="s">
        <v>3989</v>
      </c>
      <c r="I865" s="19">
        <v>401047</v>
      </c>
      <c r="J865" s="18" t="s">
        <v>595</v>
      </c>
      <c r="K865" s="19">
        <v>2501715926</v>
      </c>
      <c r="L865" s="20">
        <v>4</v>
      </c>
      <c r="M865" s="20">
        <v>4</v>
      </c>
      <c r="N865" s="19">
        <v>153000105</v>
      </c>
      <c r="O865" s="21">
        <v>47889</v>
      </c>
      <c r="P865" s="21">
        <v>46064</v>
      </c>
      <c r="Q865" s="17">
        <v>46092.447256944441</v>
      </c>
    </row>
    <row r="866" s="2" customFormat="1" ht="50">
      <c r="A866" s="22" t="s">
        <v>1402</v>
      </c>
      <c r="B866" s="22" t="s">
        <v>16</v>
      </c>
      <c r="C866" s="23">
        <v>46092.410115740742</v>
      </c>
      <c r="D866" s="24" t="s">
        <v>3856</v>
      </c>
      <c r="E866" s="28" t="s">
        <v>3996</v>
      </c>
      <c r="F866" s="24" t="s">
        <v>3857</v>
      </c>
      <c r="G866" s="24" t="s">
        <v>3859</v>
      </c>
      <c r="H866" s="24" t="s">
        <v>3989</v>
      </c>
      <c r="I866" s="25">
        <v>401047</v>
      </c>
      <c r="J866" s="24" t="s">
        <v>595</v>
      </c>
      <c r="K866" s="25">
        <v>2501715926</v>
      </c>
      <c r="L866" s="26">
        <v>4</v>
      </c>
      <c r="M866" s="26">
        <v>4</v>
      </c>
      <c r="N866" s="25">
        <v>153000105</v>
      </c>
      <c r="O866" s="27">
        <v>47889</v>
      </c>
      <c r="P866" s="27">
        <v>46064</v>
      </c>
      <c r="Q866" s="23">
        <v>46092.447256944441</v>
      </c>
    </row>
    <row r="867" s="2" customFormat="1" ht="37.5">
      <c r="A867" s="16" t="s">
        <v>1402</v>
      </c>
      <c r="B867" s="16" t="s">
        <v>16</v>
      </c>
      <c r="C867" s="17">
        <v>46092.606990740736</v>
      </c>
      <c r="D867" s="18" t="s">
        <v>3856</v>
      </c>
      <c r="E867" s="19">
        <v>2409717685</v>
      </c>
      <c r="F867" s="18" t="s">
        <v>3857</v>
      </c>
      <c r="G867" s="18" t="s">
        <v>3997</v>
      </c>
      <c r="H867" s="18" t="s">
        <v>3961</v>
      </c>
      <c r="I867" s="19">
        <v>401072</v>
      </c>
      <c r="J867" s="18" t="s">
        <v>1314</v>
      </c>
      <c r="K867" s="19">
        <v>2501715940</v>
      </c>
      <c r="L867" s="20">
        <v>1</v>
      </c>
      <c r="M867" s="20">
        <v>1</v>
      </c>
      <c r="N867" s="19">
        <v>153000031</v>
      </c>
      <c r="O867" s="21">
        <v>47865</v>
      </c>
      <c r="P867" s="21">
        <v>46040</v>
      </c>
      <c r="Q867" s="17">
        <v>46093.314560185187</v>
      </c>
    </row>
    <row r="868" s="2" customFormat="1" ht="37.5">
      <c r="A868" s="22" t="s">
        <v>1402</v>
      </c>
      <c r="B868" s="22" t="s">
        <v>16</v>
      </c>
      <c r="C868" s="23">
        <v>46092.606990740736</v>
      </c>
      <c r="D868" s="24" t="s">
        <v>3856</v>
      </c>
      <c r="E868" s="25">
        <v>2409717685</v>
      </c>
      <c r="F868" s="24" t="s">
        <v>3857</v>
      </c>
      <c r="G868" s="24" t="s">
        <v>3997</v>
      </c>
      <c r="H868" s="24" t="s">
        <v>3961</v>
      </c>
      <c r="I868" s="25">
        <v>401072</v>
      </c>
      <c r="J868" s="24" t="s">
        <v>1314</v>
      </c>
      <c r="K868" s="25">
        <v>2501715940</v>
      </c>
      <c r="L868" s="26">
        <v>4</v>
      </c>
      <c r="M868" s="26">
        <v>4</v>
      </c>
      <c r="N868" s="25">
        <v>153000031</v>
      </c>
      <c r="O868" s="27">
        <v>47865</v>
      </c>
      <c r="P868" s="27">
        <v>46040</v>
      </c>
      <c r="Q868" s="23">
        <v>46093.314560185187</v>
      </c>
    </row>
    <row r="869" s="2" customFormat="1" ht="37.5">
      <c r="A869" s="16" t="s">
        <v>1402</v>
      </c>
      <c r="B869" s="16" t="s">
        <v>16</v>
      </c>
      <c r="C869" s="17">
        <v>46092.606990740736</v>
      </c>
      <c r="D869" s="18" t="s">
        <v>3856</v>
      </c>
      <c r="E869" s="19">
        <v>2409717685</v>
      </c>
      <c r="F869" s="18" t="s">
        <v>3857</v>
      </c>
      <c r="G869" s="18" t="s">
        <v>3997</v>
      </c>
      <c r="H869" s="18" t="s">
        <v>3961</v>
      </c>
      <c r="I869" s="19">
        <v>401072</v>
      </c>
      <c r="J869" s="18" t="s">
        <v>1314</v>
      </c>
      <c r="K869" s="19">
        <v>2501715940</v>
      </c>
      <c r="L869" s="20">
        <v>4</v>
      </c>
      <c r="M869" s="20">
        <v>4</v>
      </c>
      <c r="N869" s="19">
        <v>153000031</v>
      </c>
      <c r="O869" s="21">
        <v>47865</v>
      </c>
      <c r="P869" s="21">
        <v>46040</v>
      </c>
      <c r="Q869" s="17">
        <v>46093.314560185187</v>
      </c>
    </row>
    <row r="870" s="2" customFormat="1" ht="37.5">
      <c r="A870" s="22" t="s">
        <v>1402</v>
      </c>
      <c r="B870" s="22" t="s">
        <v>16</v>
      </c>
      <c r="C870" s="23">
        <v>46092.606990740736</v>
      </c>
      <c r="D870" s="24" t="s">
        <v>3856</v>
      </c>
      <c r="E870" s="25">
        <v>2409717685</v>
      </c>
      <c r="F870" s="24" t="s">
        <v>3857</v>
      </c>
      <c r="G870" s="24" t="s">
        <v>3997</v>
      </c>
      <c r="H870" s="24" t="s">
        <v>3961</v>
      </c>
      <c r="I870" s="25">
        <v>401072</v>
      </c>
      <c r="J870" s="24" t="s">
        <v>1314</v>
      </c>
      <c r="K870" s="25">
        <v>2501715940</v>
      </c>
      <c r="L870" s="26">
        <v>1</v>
      </c>
      <c r="M870" s="26">
        <v>1</v>
      </c>
      <c r="N870" s="25">
        <v>153000031</v>
      </c>
      <c r="O870" s="27">
        <v>47865</v>
      </c>
      <c r="P870" s="27">
        <v>46040</v>
      </c>
      <c r="Q870" s="23">
        <v>46093.314560185187</v>
      </c>
    </row>
    <row r="871" s="2" customFormat="1" ht="25">
      <c r="A871" s="16" t="s">
        <v>1402</v>
      </c>
      <c r="B871" s="16" t="s">
        <v>16</v>
      </c>
      <c r="C871" s="17">
        <v>46093.299965277773</v>
      </c>
      <c r="D871" s="18" t="s">
        <v>3856</v>
      </c>
      <c r="E871" s="19">
        <v>2409717700</v>
      </c>
      <c r="F871" s="18" t="s">
        <v>3857</v>
      </c>
      <c r="G871" s="18" t="s">
        <v>3929</v>
      </c>
      <c r="H871" s="18" t="s">
        <v>3936</v>
      </c>
      <c r="I871" s="19">
        <v>400390</v>
      </c>
      <c r="J871" s="18" t="s">
        <v>1995</v>
      </c>
      <c r="K871" s="19">
        <v>2501715947</v>
      </c>
      <c r="L871" s="20">
        <v>32</v>
      </c>
      <c r="M871" s="20">
        <v>32</v>
      </c>
      <c r="N871" s="19">
        <v>153000126</v>
      </c>
      <c r="O871" s="21">
        <v>47896</v>
      </c>
      <c r="P871" s="21">
        <v>46071</v>
      </c>
      <c r="Q871" s="17">
        <v>46093.329398148147</v>
      </c>
    </row>
    <row r="872" s="2" customFormat="1" ht="37.5">
      <c r="A872" s="22" t="s">
        <v>1402</v>
      </c>
      <c r="B872" s="22" t="s">
        <v>16</v>
      </c>
      <c r="C872" s="23">
        <v>46093.299976851849</v>
      </c>
      <c r="D872" s="24" t="s">
        <v>3856</v>
      </c>
      <c r="E872" s="25">
        <v>2409717709</v>
      </c>
      <c r="F872" s="24" t="s">
        <v>3857</v>
      </c>
      <c r="G872" s="24" t="s">
        <v>3929</v>
      </c>
      <c r="H872" s="24" t="s">
        <v>3998</v>
      </c>
      <c r="I872" s="25">
        <v>400630</v>
      </c>
      <c r="J872" s="24" t="s">
        <v>774</v>
      </c>
      <c r="K872" s="25">
        <v>2501715954</v>
      </c>
      <c r="L872" s="26">
        <v>2</v>
      </c>
      <c r="M872" s="26">
        <v>2</v>
      </c>
      <c r="N872" s="25">
        <v>153000083</v>
      </c>
      <c r="O872" s="27">
        <v>47885</v>
      </c>
      <c r="P872" s="27">
        <v>46060</v>
      </c>
      <c r="Q872" s="23">
        <v>46093.319768518515</v>
      </c>
    </row>
    <row r="873" s="2" customFormat="1">
      <c r="A873" s="16" t="s">
        <v>111</v>
      </c>
      <c r="B873" s="16" t="s">
        <v>16</v>
      </c>
      <c r="C873" s="17">
        <v>46093.331863425927</v>
      </c>
      <c r="D873" s="18" t="s">
        <v>3856</v>
      </c>
      <c r="E873" s="19">
        <v>2409717704</v>
      </c>
      <c r="F873" s="18" t="s">
        <v>3857</v>
      </c>
      <c r="G873" s="18" t="s">
        <v>3929</v>
      </c>
      <c r="H873" s="18"/>
      <c r="I873" s="19">
        <v>400390</v>
      </c>
      <c r="J873" s="18" t="s">
        <v>1995</v>
      </c>
      <c r="K873" s="19">
        <v>2501715955</v>
      </c>
      <c r="L873" s="20">
        <v>10</v>
      </c>
      <c r="M873" s="20">
        <v>10</v>
      </c>
      <c r="N873" s="19">
        <v>153000126</v>
      </c>
      <c r="O873" s="21">
        <v>47896</v>
      </c>
      <c r="P873" s="21">
        <v>46071</v>
      </c>
      <c r="Q873" s="17">
        <v>46093.408136574071</v>
      </c>
    </row>
    <row r="874" s="2" customFormat="1" ht="37.5">
      <c r="A874" s="22" t="s">
        <v>111</v>
      </c>
      <c r="B874" s="22" t="s">
        <v>16</v>
      </c>
      <c r="C874" s="23">
        <v>46093.337245370371</v>
      </c>
      <c r="D874" s="24" t="s">
        <v>3856</v>
      </c>
      <c r="E874" s="25">
        <v>2409717690</v>
      </c>
      <c r="F874" s="24" t="s">
        <v>3857</v>
      </c>
      <c r="G874" s="24" t="s">
        <v>3980</v>
      </c>
      <c r="H874" s="24"/>
      <c r="I874" s="25">
        <v>400426</v>
      </c>
      <c r="J874" s="24" t="s">
        <v>833</v>
      </c>
      <c r="K874" s="25">
        <v>2501715938</v>
      </c>
      <c r="L874" s="26">
        <v>24</v>
      </c>
      <c r="M874" s="26">
        <v>24</v>
      </c>
      <c r="N874" s="25">
        <v>153000113</v>
      </c>
      <c r="O874" s="27">
        <v>47894</v>
      </c>
      <c r="P874" s="27">
        <v>46069</v>
      </c>
      <c r="Q874" s="23">
        <v>46093.406990740739</v>
      </c>
    </row>
    <row r="875" s="2" customFormat="1" ht="37.5">
      <c r="A875" s="16" t="s">
        <v>111</v>
      </c>
      <c r="B875" s="16" t="s">
        <v>16</v>
      </c>
      <c r="C875" s="17">
        <v>46093.337245370371</v>
      </c>
      <c r="D875" s="18" t="s">
        <v>3856</v>
      </c>
      <c r="E875" s="19">
        <v>2409717690</v>
      </c>
      <c r="F875" s="18" t="s">
        <v>3857</v>
      </c>
      <c r="G875" s="18" t="s">
        <v>3980</v>
      </c>
      <c r="H875" s="18"/>
      <c r="I875" s="19">
        <v>400396</v>
      </c>
      <c r="J875" s="18" t="s">
        <v>170</v>
      </c>
      <c r="K875" s="19">
        <v>2501715938</v>
      </c>
      <c r="L875" s="20">
        <v>1</v>
      </c>
      <c r="M875" s="20">
        <v>1</v>
      </c>
      <c r="N875" s="19">
        <v>100010092</v>
      </c>
      <c r="O875" s="21">
        <v>47756</v>
      </c>
      <c r="P875" s="21">
        <v>45931</v>
      </c>
      <c r="Q875" s="17">
        <v>46093.406990740739</v>
      </c>
    </row>
    <row r="876" s="2" customFormat="1" ht="37.5">
      <c r="A876" s="22" t="s">
        <v>111</v>
      </c>
      <c r="B876" s="22" t="s">
        <v>16</v>
      </c>
      <c r="C876" s="23">
        <v>46093.337245370371</v>
      </c>
      <c r="D876" s="24" t="s">
        <v>3856</v>
      </c>
      <c r="E876" s="25">
        <v>2409717690</v>
      </c>
      <c r="F876" s="24" t="s">
        <v>3857</v>
      </c>
      <c r="G876" s="24" t="s">
        <v>3980</v>
      </c>
      <c r="H876" s="24"/>
      <c r="I876" s="25">
        <v>400426</v>
      </c>
      <c r="J876" s="24" t="s">
        <v>833</v>
      </c>
      <c r="K876" s="25">
        <v>2501715938</v>
      </c>
      <c r="L876" s="26">
        <v>24</v>
      </c>
      <c r="M876" s="26">
        <v>24</v>
      </c>
      <c r="N876" s="25">
        <v>153000110</v>
      </c>
      <c r="O876" s="27">
        <v>47894</v>
      </c>
      <c r="P876" s="27">
        <v>46069</v>
      </c>
      <c r="Q876" s="23">
        <v>46093.406990740739</v>
      </c>
    </row>
    <row r="877" s="2" customFormat="1" ht="37.5">
      <c r="A877" s="16" t="s">
        <v>111</v>
      </c>
      <c r="B877" s="16" t="s">
        <v>16</v>
      </c>
      <c r="C877" s="17">
        <v>46093.337245370371</v>
      </c>
      <c r="D877" s="18" t="s">
        <v>3856</v>
      </c>
      <c r="E877" s="19">
        <v>2409717690</v>
      </c>
      <c r="F877" s="18" t="s">
        <v>3857</v>
      </c>
      <c r="G877" s="18" t="s">
        <v>3980</v>
      </c>
      <c r="H877" s="18"/>
      <c r="I877" s="19">
        <v>400426</v>
      </c>
      <c r="J877" s="18" t="s">
        <v>833</v>
      </c>
      <c r="K877" s="19">
        <v>2501715938</v>
      </c>
      <c r="L877" s="20">
        <v>24</v>
      </c>
      <c r="M877" s="20">
        <v>24</v>
      </c>
      <c r="N877" s="19">
        <v>153000110</v>
      </c>
      <c r="O877" s="21">
        <v>47894</v>
      </c>
      <c r="P877" s="21">
        <v>46069</v>
      </c>
      <c r="Q877" s="17">
        <v>46093.406990740739</v>
      </c>
    </row>
    <row r="878" s="2" customFormat="1" ht="37.5">
      <c r="A878" s="22" t="s">
        <v>111</v>
      </c>
      <c r="B878" s="22" t="s">
        <v>16</v>
      </c>
      <c r="C878" s="23">
        <v>46093.337245370371</v>
      </c>
      <c r="D878" s="24" t="s">
        <v>3856</v>
      </c>
      <c r="E878" s="25">
        <v>2409717690</v>
      </c>
      <c r="F878" s="24" t="s">
        <v>3857</v>
      </c>
      <c r="G878" s="24" t="s">
        <v>3980</v>
      </c>
      <c r="H878" s="24"/>
      <c r="I878" s="25">
        <v>400413</v>
      </c>
      <c r="J878" s="24" t="s">
        <v>172</v>
      </c>
      <c r="K878" s="25">
        <v>2501715938</v>
      </c>
      <c r="L878" s="26">
        <v>4</v>
      </c>
      <c r="M878" s="26">
        <v>4</v>
      </c>
      <c r="N878" s="25">
        <v>100004894</v>
      </c>
      <c r="O878" s="27">
        <v>47823</v>
      </c>
      <c r="P878" s="27">
        <v>45998</v>
      </c>
      <c r="Q878" s="23">
        <v>46093.406990740739</v>
      </c>
    </row>
    <row r="879" s="2" customFormat="1" ht="37.5">
      <c r="A879" s="16" t="s">
        <v>111</v>
      </c>
      <c r="B879" s="16" t="s">
        <v>16</v>
      </c>
      <c r="C879" s="17">
        <v>46093.337245370371</v>
      </c>
      <c r="D879" s="18" t="s">
        <v>3856</v>
      </c>
      <c r="E879" s="19">
        <v>2409717690</v>
      </c>
      <c r="F879" s="18" t="s">
        <v>3857</v>
      </c>
      <c r="G879" s="18" t="s">
        <v>3980</v>
      </c>
      <c r="H879" s="18"/>
      <c r="I879" s="19">
        <v>400396</v>
      </c>
      <c r="J879" s="18" t="s">
        <v>170</v>
      </c>
      <c r="K879" s="19">
        <v>2501715938</v>
      </c>
      <c r="L879" s="20">
        <v>7</v>
      </c>
      <c r="M879" s="20">
        <v>7</v>
      </c>
      <c r="N879" s="19">
        <v>153000146</v>
      </c>
      <c r="O879" s="21">
        <v>47903</v>
      </c>
      <c r="P879" s="21">
        <v>46078</v>
      </c>
      <c r="Q879" s="17">
        <v>46093.406990740739</v>
      </c>
    </row>
    <row r="880" s="2" customFormat="1" ht="37.5">
      <c r="A880" s="22" t="s">
        <v>111</v>
      </c>
      <c r="B880" s="22" t="s">
        <v>16</v>
      </c>
      <c r="C880" s="23">
        <v>46093.337245370371</v>
      </c>
      <c r="D880" s="24" t="s">
        <v>3856</v>
      </c>
      <c r="E880" s="25">
        <v>2409717690</v>
      </c>
      <c r="F880" s="24" t="s">
        <v>3857</v>
      </c>
      <c r="G880" s="24" t="s">
        <v>3980</v>
      </c>
      <c r="H880" s="24"/>
      <c r="I880" s="25">
        <v>400396</v>
      </c>
      <c r="J880" s="24" t="s">
        <v>170</v>
      </c>
      <c r="K880" s="25">
        <v>2501715938</v>
      </c>
      <c r="L880" s="26">
        <v>52</v>
      </c>
      <c r="M880" s="26">
        <v>52</v>
      </c>
      <c r="N880" s="25">
        <v>153000146</v>
      </c>
      <c r="O880" s="27">
        <v>47903</v>
      </c>
      <c r="P880" s="27">
        <v>46078</v>
      </c>
      <c r="Q880" s="23">
        <v>46093.406990740739</v>
      </c>
    </row>
    <row r="881" s="2" customFormat="1" ht="37.5">
      <c r="A881" s="16" t="s">
        <v>111</v>
      </c>
      <c r="B881" s="16" t="s">
        <v>16</v>
      </c>
      <c r="C881" s="17">
        <v>46093.337245370371</v>
      </c>
      <c r="D881" s="18" t="s">
        <v>3856</v>
      </c>
      <c r="E881" s="19">
        <v>2409717690</v>
      </c>
      <c r="F881" s="18" t="s">
        <v>3857</v>
      </c>
      <c r="G881" s="18" t="s">
        <v>3980</v>
      </c>
      <c r="H881" s="18"/>
      <c r="I881" s="19">
        <v>400390</v>
      </c>
      <c r="J881" s="18" t="s">
        <v>1995</v>
      </c>
      <c r="K881" s="19">
        <v>2501715938</v>
      </c>
      <c r="L881" s="20">
        <v>10</v>
      </c>
      <c r="M881" s="20">
        <v>10</v>
      </c>
      <c r="N881" s="19">
        <v>153000126</v>
      </c>
      <c r="O881" s="21">
        <v>47896</v>
      </c>
      <c r="P881" s="21">
        <v>46071</v>
      </c>
      <c r="Q881" s="17">
        <v>46093.406990740739</v>
      </c>
    </row>
    <row r="882" s="2" customFormat="1" ht="37.5">
      <c r="A882" s="22" t="s">
        <v>111</v>
      </c>
      <c r="B882" s="22" t="s">
        <v>16</v>
      </c>
      <c r="C882" s="23">
        <v>46093.337245370371</v>
      </c>
      <c r="D882" s="24" t="s">
        <v>3856</v>
      </c>
      <c r="E882" s="25">
        <v>2409717690</v>
      </c>
      <c r="F882" s="24" t="s">
        <v>3857</v>
      </c>
      <c r="G882" s="24" t="s">
        <v>3980</v>
      </c>
      <c r="H882" s="24"/>
      <c r="I882" s="25">
        <v>400413</v>
      </c>
      <c r="J882" s="24" t="s">
        <v>172</v>
      </c>
      <c r="K882" s="25">
        <v>2501715938</v>
      </c>
      <c r="L882" s="26">
        <v>15</v>
      </c>
      <c r="M882" s="26">
        <v>15</v>
      </c>
      <c r="N882" s="25">
        <v>100011005</v>
      </c>
      <c r="O882" s="27">
        <v>47823</v>
      </c>
      <c r="P882" s="27">
        <v>45998</v>
      </c>
      <c r="Q882" s="23">
        <v>46093.406990740739</v>
      </c>
    </row>
    <row r="883" s="2" customFormat="1" ht="37.5">
      <c r="A883" s="16" t="s">
        <v>111</v>
      </c>
      <c r="B883" s="16" t="s">
        <v>16</v>
      </c>
      <c r="C883" s="17">
        <v>46093.337245370371</v>
      </c>
      <c r="D883" s="18" t="s">
        <v>3856</v>
      </c>
      <c r="E883" s="19">
        <v>2409717690</v>
      </c>
      <c r="F883" s="18" t="s">
        <v>3857</v>
      </c>
      <c r="G883" s="18" t="s">
        <v>3980</v>
      </c>
      <c r="H883" s="18"/>
      <c r="I883" s="19">
        <v>400413</v>
      </c>
      <c r="J883" s="18" t="s">
        <v>172</v>
      </c>
      <c r="K883" s="19">
        <v>2501715938</v>
      </c>
      <c r="L883" s="20">
        <v>11</v>
      </c>
      <c r="M883" s="20">
        <v>11</v>
      </c>
      <c r="N883" s="19">
        <v>100011005</v>
      </c>
      <c r="O883" s="21">
        <v>47823</v>
      </c>
      <c r="P883" s="21">
        <v>45998</v>
      </c>
      <c r="Q883" s="17">
        <v>46093.406990740739</v>
      </c>
    </row>
    <row r="884" s="2" customFormat="1" ht="37.5">
      <c r="A884" s="22" t="s">
        <v>111</v>
      </c>
      <c r="B884" s="22" t="s">
        <v>16</v>
      </c>
      <c r="C884" s="23">
        <v>46093.337245370371</v>
      </c>
      <c r="D884" s="24" t="s">
        <v>3856</v>
      </c>
      <c r="E884" s="25">
        <v>2409717690</v>
      </c>
      <c r="F884" s="24" t="s">
        <v>3857</v>
      </c>
      <c r="G884" s="24" t="s">
        <v>3980</v>
      </c>
      <c r="H884" s="24"/>
      <c r="I884" s="25">
        <v>400426</v>
      </c>
      <c r="J884" s="24" t="s">
        <v>833</v>
      </c>
      <c r="K884" s="25">
        <v>2501715938</v>
      </c>
      <c r="L884" s="26">
        <v>8</v>
      </c>
      <c r="M884" s="26">
        <v>8</v>
      </c>
      <c r="N884" s="25">
        <v>153000113</v>
      </c>
      <c r="O884" s="27">
        <v>47894</v>
      </c>
      <c r="P884" s="27">
        <v>46069</v>
      </c>
      <c r="Q884" s="23">
        <v>46093.406990740739</v>
      </c>
    </row>
    <row r="885" s="2" customFormat="1" ht="50">
      <c r="A885" s="16" t="s">
        <v>15</v>
      </c>
      <c r="B885" s="16" t="s">
        <v>16</v>
      </c>
      <c r="C885" s="17">
        <v>46093.404016203705</v>
      </c>
      <c r="D885" s="18" t="s">
        <v>3856</v>
      </c>
      <c r="E885" s="19">
        <v>2501715934</v>
      </c>
      <c r="F885" s="18" t="s">
        <v>3857</v>
      </c>
      <c r="G885" s="18" t="s">
        <v>3903</v>
      </c>
      <c r="H885" s="18" t="s">
        <v>3988</v>
      </c>
      <c r="I885" s="19">
        <v>400413</v>
      </c>
      <c r="J885" s="18" t="s">
        <v>172</v>
      </c>
      <c r="K885" s="19">
        <v>2409717581</v>
      </c>
      <c r="L885" s="20">
        <v>24</v>
      </c>
      <c r="M885" s="20">
        <v>24</v>
      </c>
      <c r="N885" s="19">
        <v>153000165</v>
      </c>
      <c r="O885" s="21">
        <v>47913</v>
      </c>
      <c r="P885" s="21">
        <v>46088</v>
      </c>
      <c r="Q885" s="17">
        <v>46093.50849537037</v>
      </c>
    </row>
    <row r="886" s="2" customFormat="1" ht="50">
      <c r="A886" s="22" t="s">
        <v>15</v>
      </c>
      <c r="B886" s="22" t="s">
        <v>16</v>
      </c>
      <c r="C886" s="23">
        <v>46093.404016203705</v>
      </c>
      <c r="D886" s="24" t="s">
        <v>3856</v>
      </c>
      <c r="E886" s="25">
        <v>2501715934</v>
      </c>
      <c r="F886" s="24" t="s">
        <v>3857</v>
      </c>
      <c r="G886" s="24" t="s">
        <v>3903</v>
      </c>
      <c r="H886" s="24" t="s">
        <v>3988</v>
      </c>
      <c r="I886" s="25">
        <v>400413</v>
      </c>
      <c r="J886" s="24" t="s">
        <v>172</v>
      </c>
      <c r="K886" s="25">
        <v>2409717581</v>
      </c>
      <c r="L886" s="26">
        <v>24</v>
      </c>
      <c r="M886" s="26">
        <v>24</v>
      </c>
      <c r="N886" s="25">
        <v>100010992</v>
      </c>
      <c r="O886" s="27">
        <v>47824</v>
      </c>
      <c r="P886" s="27">
        <v>45999</v>
      </c>
      <c r="Q886" s="23">
        <v>46093.50849537037</v>
      </c>
    </row>
    <row r="887" s="2" customFormat="1" ht="50">
      <c r="A887" s="16" t="s">
        <v>15</v>
      </c>
      <c r="B887" s="16" t="s">
        <v>16</v>
      </c>
      <c r="C887" s="17">
        <v>46093.404016203705</v>
      </c>
      <c r="D887" s="18" t="s">
        <v>3856</v>
      </c>
      <c r="E887" s="19">
        <v>2501715934</v>
      </c>
      <c r="F887" s="18" t="s">
        <v>3857</v>
      </c>
      <c r="G887" s="18" t="s">
        <v>3903</v>
      </c>
      <c r="H887" s="18" t="s">
        <v>3988</v>
      </c>
      <c r="I887" s="19">
        <v>400413</v>
      </c>
      <c r="J887" s="18" t="s">
        <v>172</v>
      </c>
      <c r="K887" s="19">
        <v>2409717581</v>
      </c>
      <c r="L887" s="20">
        <v>24</v>
      </c>
      <c r="M887" s="20">
        <v>24</v>
      </c>
      <c r="N887" s="19">
        <v>100010992</v>
      </c>
      <c r="O887" s="21">
        <v>47824</v>
      </c>
      <c r="P887" s="21">
        <v>45999</v>
      </c>
      <c r="Q887" s="17">
        <v>46093.50849537037</v>
      </c>
    </row>
    <row r="888" s="2" customFormat="1" ht="50">
      <c r="A888" s="22" t="s">
        <v>15</v>
      </c>
      <c r="B888" s="22" t="s">
        <v>16</v>
      </c>
      <c r="C888" s="23">
        <v>46093.404016203705</v>
      </c>
      <c r="D888" s="24" t="s">
        <v>3856</v>
      </c>
      <c r="E888" s="25">
        <v>2501715934</v>
      </c>
      <c r="F888" s="24" t="s">
        <v>3857</v>
      </c>
      <c r="G888" s="24" t="s">
        <v>3903</v>
      </c>
      <c r="H888" s="24" t="s">
        <v>3988</v>
      </c>
      <c r="I888" s="25">
        <v>400413</v>
      </c>
      <c r="J888" s="24" t="s">
        <v>172</v>
      </c>
      <c r="K888" s="25">
        <v>2409717581</v>
      </c>
      <c r="L888" s="26">
        <v>24</v>
      </c>
      <c r="M888" s="26">
        <v>24</v>
      </c>
      <c r="N888" s="25">
        <v>100010992</v>
      </c>
      <c r="O888" s="27">
        <v>47824</v>
      </c>
      <c r="P888" s="27">
        <v>45999</v>
      </c>
      <c r="Q888" s="23">
        <v>46093.50849537037</v>
      </c>
    </row>
    <row r="889" s="2" customFormat="1" ht="50">
      <c r="A889" s="16" t="s">
        <v>15</v>
      </c>
      <c r="B889" s="16" t="s">
        <v>16</v>
      </c>
      <c r="C889" s="17">
        <v>46093.404016203705</v>
      </c>
      <c r="D889" s="18" t="s">
        <v>3856</v>
      </c>
      <c r="E889" s="19">
        <v>2501715934</v>
      </c>
      <c r="F889" s="18" t="s">
        <v>3857</v>
      </c>
      <c r="G889" s="18" t="s">
        <v>3903</v>
      </c>
      <c r="H889" s="18" t="s">
        <v>3988</v>
      </c>
      <c r="I889" s="19">
        <v>400413</v>
      </c>
      <c r="J889" s="18" t="s">
        <v>172</v>
      </c>
      <c r="K889" s="19">
        <v>2409717581</v>
      </c>
      <c r="L889" s="20">
        <v>24</v>
      </c>
      <c r="M889" s="20">
        <v>24</v>
      </c>
      <c r="N889" s="19">
        <v>100010992</v>
      </c>
      <c r="O889" s="21">
        <v>47824</v>
      </c>
      <c r="P889" s="21">
        <v>45999</v>
      </c>
      <c r="Q889" s="17">
        <v>46093.50849537037</v>
      </c>
    </row>
    <row r="890" s="2" customFormat="1" ht="50">
      <c r="A890" s="22" t="s">
        <v>15</v>
      </c>
      <c r="B890" s="22" t="s">
        <v>16</v>
      </c>
      <c r="C890" s="23">
        <v>46093.404016203705</v>
      </c>
      <c r="D890" s="24" t="s">
        <v>3856</v>
      </c>
      <c r="E890" s="25">
        <v>2501715934</v>
      </c>
      <c r="F890" s="24" t="s">
        <v>3857</v>
      </c>
      <c r="G890" s="24" t="s">
        <v>3903</v>
      </c>
      <c r="H890" s="24" t="s">
        <v>3988</v>
      </c>
      <c r="I890" s="25">
        <v>400413</v>
      </c>
      <c r="J890" s="24" t="s">
        <v>172</v>
      </c>
      <c r="K890" s="25">
        <v>2409717581</v>
      </c>
      <c r="L890" s="26">
        <v>1</v>
      </c>
      <c r="M890" s="26">
        <v>1</v>
      </c>
      <c r="N890" s="25">
        <v>100010992</v>
      </c>
      <c r="O890" s="27">
        <v>47824</v>
      </c>
      <c r="P890" s="27">
        <v>45999</v>
      </c>
      <c r="Q890" s="23">
        <v>46093.50849537037</v>
      </c>
    </row>
    <row r="891" s="2" customFormat="1" ht="50">
      <c r="A891" s="16" t="s">
        <v>15</v>
      </c>
      <c r="B891" s="16" t="s">
        <v>16</v>
      </c>
      <c r="C891" s="17">
        <v>46093.404016203705</v>
      </c>
      <c r="D891" s="18" t="s">
        <v>3856</v>
      </c>
      <c r="E891" s="19">
        <v>2501715934</v>
      </c>
      <c r="F891" s="18" t="s">
        <v>3857</v>
      </c>
      <c r="G891" s="18" t="s">
        <v>3903</v>
      </c>
      <c r="H891" s="18" t="s">
        <v>3988</v>
      </c>
      <c r="I891" s="19">
        <v>400413</v>
      </c>
      <c r="J891" s="18" t="s">
        <v>172</v>
      </c>
      <c r="K891" s="19">
        <v>2409717581</v>
      </c>
      <c r="L891" s="20">
        <v>24</v>
      </c>
      <c r="M891" s="20">
        <v>24</v>
      </c>
      <c r="N891" s="19">
        <v>100010992</v>
      </c>
      <c r="O891" s="21">
        <v>47824</v>
      </c>
      <c r="P891" s="21">
        <v>45999</v>
      </c>
      <c r="Q891" s="17">
        <v>46093.50849537037</v>
      </c>
    </row>
    <row r="892" s="2" customFormat="1" ht="50">
      <c r="A892" s="22" t="s">
        <v>15</v>
      </c>
      <c r="B892" s="22" t="s">
        <v>16</v>
      </c>
      <c r="C892" s="23">
        <v>46093.404016203705</v>
      </c>
      <c r="D892" s="24" t="s">
        <v>3856</v>
      </c>
      <c r="E892" s="25">
        <v>2501715934</v>
      </c>
      <c r="F892" s="24" t="s">
        <v>3857</v>
      </c>
      <c r="G892" s="24" t="s">
        <v>3903</v>
      </c>
      <c r="H892" s="24" t="s">
        <v>3988</v>
      </c>
      <c r="I892" s="25">
        <v>400413</v>
      </c>
      <c r="J892" s="24" t="s">
        <v>172</v>
      </c>
      <c r="K892" s="25">
        <v>2409717581</v>
      </c>
      <c r="L892" s="26">
        <v>24</v>
      </c>
      <c r="M892" s="26">
        <v>24</v>
      </c>
      <c r="N892" s="25">
        <v>100011150</v>
      </c>
      <c r="O892" s="27">
        <v>47838</v>
      </c>
      <c r="P892" s="27">
        <v>46013</v>
      </c>
      <c r="Q892" s="23">
        <v>46093.50849537037</v>
      </c>
    </row>
    <row r="893" s="2" customFormat="1" ht="50">
      <c r="A893" s="16" t="s">
        <v>15</v>
      </c>
      <c r="B893" s="16" t="s">
        <v>16</v>
      </c>
      <c r="C893" s="17">
        <v>46093.404016203705</v>
      </c>
      <c r="D893" s="18" t="s">
        <v>3856</v>
      </c>
      <c r="E893" s="19">
        <v>2501715934</v>
      </c>
      <c r="F893" s="18" t="s">
        <v>3857</v>
      </c>
      <c r="G893" s="18" t="s">
        <v>3903</v>
      </c>
      <c r="H893" s="18" t="s">
        <v>3988</v>
      </c>
      <c r="I893" s="19">
        <v>400413</v>
      </c>
      <c r="J893" s="18" t="s">
        <v>172</v>
      </c>
      <c r="K893" s="19">
        <v>2409717581</v>
      </c>
      <c r="L893" s="20">
        <v>24</v>
      </c>
      <c r="M893" s="20">
        <v>24</v>
      </c>
      <c r="N893" s="19">
        <v>100011150</v>
      </c>
      <c r="O893" s="21">
        <v>47838</v>
      </c>
      <c r="P893" s="21">
        <v>46013</v>
      </c>
      <c r="Q893" s="17">
        <v>46093.50849537037</v>
      </c>
    </row>
    <row r="894" s="2" customFormat="1" ht="50">
      <c r="A894" s="22" t="s">
        <v>15</v>
      </c>
      <c r="B894" s="22" t="s">
        <v>16</v>
      </c>
      <c r="C894" s="23">
        <v>46093.404016203705</v>
      </c>
      <c r="D894" s="24" t="s">
        <v>3856</v>
      </c>
      <c r="E894" s="25">
        <v>2501715934</v>
      </c>
      <c r="F894" s="24" t="s">
        <v>3857</v>
      </c>
      <c r="G894" s="24" t="s">
        <v>3903</v>
      </c>
      <c r="H894" s="24" t="s">
        <v>3988</v>
      </c>
      <c r="I894" s="25">
        <v>400413</v>
      </c>
      <c r="J894" s="24" t="s">
        <v>172</v>
      </c>
      <c r="K894" s="25">
        <v>2409717581</v>
      </c>
      <c r="L894" s="26">
        <v>5</v>
      </c>
      <c r="M894" s="26">
        <v>5</v>
      </c>
      <c r="N894" s="25">
        <v>153000165</v>
      </c>
      <c r="O894" s="27">
        <v>47913</v>
      </c>
      <c r="P894" s="27">
        <v>46088</v>
      </c>
      <c r="Q894" s="23">
        <v>46093.50849537037</v>
      </c>
    </row>
    <row r="895" s="2" customFormat="1" ht="50">
      <c r="A895" s="16" t="s">
        <v>15</v>
      </c>
      <c r="B895" s="16" t="s">
        <v>16</v>
      </c>
      <c r="C895" s="17">
        <v>46093.404016203705</v>
      </c>
      <c r="D895" s="18" t="s">
        <v>3856</v>
      </c>
      <c r="E895" s="19">
        <v>2501715934</v>
      </c>
      <c r="F895" s="18" t="s">
        <v>3857</v>
      </c>
      <c r="G895" s="18" t="s">
        <v>3903</v>
      </c>
      <c r="H895" s="18" t="s">
        <v>3988</v>
      </c>
      <c r="I895" s="19">
        <v>400413</v>
      </c>
      <c r="J895" s="18" t="s">
        <v>172</v>
      </c>
      <c r="K895" s="19">
        <v>2409717581</v>
      </c>
      <c r="L895" s="20">
        <v>24</v>
      </c>
      <c r="M895" s="20">
        <v>24</v>
      </c>
      <c r="N895" s="19">
        <v>153000165</v>
      </c>
      <c r="O895" s="21">
        <v>47913</v>
      </c>
      <c r="P895" s="21">
        <v>46088</v>
      </c>
      <c r="Q895" s="17">
        <v>46093.50849537037</v>
      </c>
    </row>
    <row r="896" s="2" customFormat="1" ht="50">
      <c r="A896" s="22" t="s">
        <v>15</v>
      </c>
      <c r="B896" s="22" t="s">
        <v>16</v>
      </c>
      <c r="C896" s="23">
        <v>46093.404016203705</v>
      </c>
      <c r="D896" s="24" t="s">
        <v>3856</v>
      </c>
      <c r="E896" s="25">
        <v>2501715934</v>
      </c>
      <c r="F896" s="24" t="s">
        <v>3857</v>
      </c>
      <c r="G896" s="24" t="s">
        <v>3903</v>
      </c>
      <c r="H896" s="24" t="s">
        <v>3988</v>
      </c>
      <c r="I896" s="25">
        <v>400413</v>
      </c>
      <c r="J896" s="24" t="s">
        <v>172</v>
      </c>
      <c r="K896" s="25">
        <v>2409717581</v>
      </c>
      <c r="L896" s="26">
        <v>1</v>
      </c>
      <c r="M896" s="26">
        <v>1</v>
      </c>
      <c r="N896" s="25">
        <v>153000165</v>
      </c>
      <c r="O896" s="27">
        <v>47913</v>
      </c>
      <c r="P896" s="27">
        <v>46088</v>
      </c>
      <c r="Q896" s="23">
        <v>46093.50849537037</v>
      </c>
    </row>
    <row r="897" s="2" customFormat="1" ht="50">
      <c r="A897" s="16" t="s">
        <v>15</v>
      </c>
      <c r="B897" s="16" t="s">
        <v>16</v>
      </c>
      <c r="C897" s="17">
        <v>46093.404016203705</v>
      </c>
      <c r="D897" s="18" t="s">
        <v>3856</v>
      </c>
      <c r="E897" s="19">
        <v>2501715934</v>
      </c>
      <c r="F897" s="18" t="s">
        <v>3857</v>
      </c>
      <c r="G897" s="18" t="s">
        <v>3903</v>
      </c>
      <c r="H897" s="18" t="s">
        <v>3988</v>
      </c>
      <c r="I897" s="19">
        <v>400413</v>
      </c>
      <c r="J897" s="18" t="s">
        <v>172</v>
      </c>
      <c r="K897" s="19">
        <v>2409717581</v>
      </c>
      <c r="L897" s="20">
        <v>23</v>
      </c>
      <c r="M897" s="20">
        <v>23</v>
      </c>
      <c r="N897" s="19">
        <v>153000165</v>
      </c>
      <c r="O897" s="21">
        <v>47913</v>
      </c>
      <c r="P897" s="21">
        <v>46088</v>
      </c>
      <c r="Q897" s="17">
        <v>46093.50849537037</v>
      </c>
    </row>
    <row r="898" s="2" customFormat="1" ht="50">
      <c r="A898" s="22" t="s">
        <v>15</v>
      </c>
      <c r="B898" s="22" t="s">
        <v>16</v>
      </c>
      <c r="C898" s="23">
        <v>46093.404016203705</v>
      </c>
      <c r="D898" s="24" t="s">
        <v>3856</v>
      </c>
      <c r="E898" s="25">
        <v>2501715934</v>
      </c>
      <c r="F898" s="24" t="s">
        <v>3857</v>
      </c>
      <c r="G898" s="24" t="s">
        <v>3903</v>
      </c>
      <c r="H898" s="24" t="s">
        <v>3988</v>
      </c>
      <c r="I898" s="25">
        <v>400413</v>
      </c>
      <c r="J898" s="24" t="s">
        <v>172</v>
      </c>
      <c r="K898" s="25">
        <v>2409717581</v>
      </c>
      <c r="L898" s="26">
        <v>24</v>
      </c>
      <c r="M898" s="26">
        <v>24</v>
      </c>
      <c r="N898" s="25">
        <v>153000165</v>
      </c>
      <c r="O898" s="27">
        <v>47913</v>
      </c>
      <c r="P898" s="27">
        <v>46088</v>
      </c>
      <c r="Q898" s="23">
        <v>46093.50849537037</v>
      </c>
    </row>
    <row r="899" s="2" customFormat="1" ht="50">
      <c r="A899" s="16" t="s">
        <v>15</v>
      </c>
      <c r="B899" s="16" t="s">
        <v>16</v>
      </c>
      <c r="C899" s="17">
        <v>46093.404016203705</v>
      </c>
      <c r="D899" s="18" t="s">
        <v>3856</v>
      </c>
      <c r="E899" s="19">
        <v>2501715935</v>
      </c>
      <c r="F899" s="18" t="s">
        <v>3857</v>
      </c>
      <c r="G899" s="18" t="s">
        <v>3903</v>
      </c>
      <c r="H899" s="18" t="s">
        <v>3988</v>
      </c>
      <c r="I899" s="19">
        <v>400902</v>
      </c>
      <c r="J899" s="18" t="s">
        <v>407</v>
      </c>
      <c r="K899" s="19">
        <v>2409717649</v>
      </c>
      <c r="L899" s="20">
        <v>1</v>
      </c>
      <c r="M899" s="20">
        <v>1</v>
      </c>
      <c r="N899" s="19">
        <v>950001259</v>
      </c>
      <c r="O899" s="21">
        <v>47904</v>
      </c>
      <c r="P899" s="21">
        <v>46079</v>
      </c>
      <c r="Q899" s="17">
        <v>46093.50849537037</v>
      </c>
    </row>
    <row r="900" s="2" customFormat="1">
      <c r="A900" s="22" t="s">
        <v>15</v>
      </c>
      <c r="B900" s="22" t="s">
        <v>16</v>
      </c>
      <c r="C900" s="23">
        <v>46093.404016203705</v>
      </c>
      <c r="D900" s="24" t="s">
        <v>3856</v>
      </c>
      <c r="E900" s="25">
        <v>2501715942</v>
      </c>
      <c r="F900" s="24" t="s">
        <v>3857</v>
      </c>
      <c r="G900" s="24" t="s">
        <v>3858</v>
      </c>
      <c r="H900" s="24" t="s">
        <v>111</v>
      </c>
      <c r="I900" s="25">
        <v>400396</v>
      </c>
      <c r="J900" s="24" t="s">
        <v>170</v>
      </c>
      <c r="K900" s="25">
        <v>2409717691</v>
      </c>
      <c r="L900" s="26">
        <v>52</v>
      </c>
      <c r="M900" s="26">
        <v>52</v>
      </c>
      <c r="N900" s="25">
        <v>153000144</v>
      </c>
      <c r="O900" s="27">
        <v>47902</v>
      </c>
      <c r="P900" s="27">
        <v>46077</v>
      </c>
      <c r="Q900" s="23">
        <v>46093.509143518517</v>
      </c>
    </row>
    <row r="901" s="2" customFormat="1">
      <c r="A901" s="16" t="s">
        <v>15</v>
      </c>
      <c r="B901" s="16" t="s">
        <v>16</v>
      </c>
      <c r="C901" s="17">
        <v>46093.404016203705</v>
      </c>
      <c r="D901" s="18" t="s">
        <v>3856</v>
      </c>
      <c r="E901" s="19">
        <v>2501715942</v>
      </c>
      <c r="F901" s="18" t="s">
        <v>3857</v>
      </c>
      <c r="G901" s="18" t="s">
        <v>3858</v>
      </c>
      <c r="H901" s="18" t="s">
        <v>111</v>
      </c>
      <c r="I901" s="19">
        <v>400396</v>
      </c>
      <c r="J901" s="18" t="s">
        <v>170</v>
      </c>
      <c r="K901" s="19">
        <v>2409717691</v>
      </c>
      <c r="L901" s="20">
        <v>42</v>
      </c>
      <c r="M901" s="20">
        <v>42</v>
      </c>
      <c r="N901" s="19">
        <v>153000144</v>
      </c>
      <c r="O901" s="21">
        <v>47902</v>
      </c>
      <c r="P901" s="21">
        <v>46077</v>
      </c>
      <c r="Q901" s="17">
        <v>46093.509143518517</v>
      </c>
    </row>
    <row r="902" s="2" customFormat="1">
      <c r="A902" s="22" t="s">
        <v>15</v>
      </c>
      <c r="B902" s="22" t="s">
        <v>16</v>
      </c>
      <c r="C902" s="23">
        <v>46093.404016203705</v>
      </c>
      <c r="D902" s="24" t="s">
        <v>3856</v>
      </c>
      <c r="E902" s="25">
        <v>2501715942</v>
      </c>
      <c r="F902" s="24" t="s">
        <v>3857</v>
      </c>
      <c r="G902" s="24" t="s">
        <v>3858</v>
      </c>
      <c r="H902" s="24" t="s">
        <v>111</v>
      </c>
      <c r="I902" s="25">
        <v>400396</v>
      </c>
      <c r="J902" s="24" t="s">
        <v>170</v>
      </c>
      <c r="K902" s="25">
        <v>2409717691</v>
      </c>
      <c r="L902" s="26">
        <v>52</v>
      </c>
      <c r="M902" s="26">
        <v>52</v>
      </c>
      <c r="N902" s="25">
        <v>153000144</v>
      </c>
      <c r="O902" s="27">
        <v>47902</v>
      </c>
      <c r="P902" s="27">
        <v>46077</v>
      </c>
      <c r="Q902" s="23">
        <v>46093.509143518517</v>
      </c>
    </row>
    <row r="903" s="2" customFormat="1">
      <c r="A903" s="16" t="s">
        <v>15</v>
      </c>
      <c r="B903" s="16" t="s">
        <v>16</v>
      </c>
      <c r="C903" s="17">
        <v>46093.404016203705</v>
      </c>
      <c r="D903" s="18" t="s">
        <v>3856</v>
      </c>
      <c r="E903" s="19">
        <v>2501715942</v>
      </c>
      <c r="F903" s="18" t="s">
        <v>3857</v>
      </c>
      <c r="G903" s="18" t="s">
        <v>3858</v>
      </c>
      <c r="H903" s="18" t="s">
        <v>111</v>
      </c>
      <c r="I903" s="19">
        <v>400396</v>
      </c>
      <c r="J903" s="18" t="s">
        <v>170</v>
      </c>
      <c r="K903" s="19">
        <v>2409717691</v>
      </c>
      <c r="L903" s="20">
        <v>52</v>
      </c>
      <c r="M903" s="20">
        <v>52</v>
      </c>
      <c r="N903" s="19">
        <v>153000144</v>
      </c>
      <c r="O903" s="21">
        <v>47902</v>
      </c>
      <c r="P903" s="21">
        <v>46077</v>
      </c>
      <c r="Q903" s="17">
        <v>46093.509143518517</v>
      </c>
    </row>
    <row r="904" s="2" customFormat="1">
      <c r="A904" s="22" t="s">
        <v>15</v>
      </c>
      <c r="B904" s="22" t="s">
        <v>16</v>
      </c>
      <c r="C904" s="23">
        <v>46093.404016203705</v>
      </c>
      <c r="D904" s="24" t="s">
        <v>3856</v>
      </c>
      <c r="E904" s="25">
        <v>2501715942</v>
      </c>
      <c r="F904" s="24" t="s">
        <v>3857</v>
      </c>
      <c r="G904" s="24" t="s">
        <v>3858</v>
      </c>
      <c r="H904" s="24" t="s">
        <v>111</v>
      </c>
      <c r="I904" s="25">
        <v>400396</v>
      </c>
      <c r="J904" s="24" t="s">
        <v>170</v>
      </c>
      <c r="K904" s="25">
        <v>2409717691</v>
      </c>
      <c r="L904" s="26">
        <v>52</v>
      </c>
      <c r="M904" s="26">
        <v>52</v>
      </c>
      <c r="N904" s="25">
        <v>153000144</v>
      </c>
      <c r="O904" s="27">
        <v>47902</v>
      </c>
      <c r="P904" s="27">
        <v>46077</v>
      </c>
      <c r="Q904" s="23">
        <v>46093.509143518517</v>
      </c>
    </row>
    <row r="905" s="2" customFormat="1">
      <c r="A905" s="16" t="s">
        <v>15</v>
      </c>
      <c r="B905" s="16" t="s">
        <v>16</v>
      </c>
      <c r="C905" s="17">
        <v>46093.404016203705</v>
      </c>
      <c r="D905" s="18" t="s">
        <v>3856</v>
      </c>
      <c r="E905" s="19">
        <v>2501715942</v>
      </c>
      <c r="F905" s="18" t="s">
        <v>3857</v>
      </c>
      <c r="G905" s="18" t="s">
        <v>3858</v>
      </c>
      <c r="H905" s="18" t="s">
        <v>111</v>
      </c>
      <c r="I905" s="19">
        <v>400396</v>
      </c>
      <c r="J905" s="18" t="s">
        <v>170</v>
      </c>
      <c r="K905" s="19">
        <v>2409717691</v>
      </c>
      <c r="L905" s="20">
        <v>52</v>
      </c>
      <c r="M905" s="20">
        <v>52</v>
      </c>
      <c r="N905" s="19">
        <v>153000144</v>
      </c>
      <c r="O905" s="21">
        <v>47902</v>
      </c>
      <c r="P905" s="21">
        <v>46077</v>
      </c>
      <c r="Q905" s="17">
        <v>46093.509143518517</v>
      </c>
    </row>
    <row r="906" s="2" customFormat="1">
      <c r="A906" s="22" t="s">
        <v>15</v>
      </c>
      <c r="B906" s="22" t="s">
        <v>16</v>
      </c>
      <c r="C906" s="23">
        <v>46093.404016203705</v>
      </c>
      <c r="D906" s="24" t="s">
        <v>3856</v>
      </c>
      <c r="E906" s="25">
        <v>2501715942</v>
      </c>
      <c r="F906" s="24" t="s">
        <v>3857</v>
      </c>
      <c r="G906" s="24" t="s">
        <v>3858</v>
      </c>
      <c r="H906" s="24" t="s">
        <v>111</v>
      </c>
      <c r="I906" s="25">
        <v>400396</v>
      </c>
      <c r="J906" s="24" t="s">
        <v>170</v>
      </c>
      <c r="K906" s="25">
        <v>2409717691</v>
      </c>
      <c r="L906" s="26">
        <v>52</v>
      </c>
      <c r="M906" s="26">
        <v>52</v>
      </c>
      <c r="N906" s="25">
        <v>153000144</v>
      </c>
      <c r="O906" s="27">
        <v>47902</v>
      </c>
      <c r="P906" s="27">
        <v>46077</v>
      </c>
      <c r="Q906" s="23">
        <v>46093.509143518517</v>
      </c>
    </row>
    <row r="907" s="2" customFormat="1">
      <c r="A907" s="16" t="s">
        <v>15</v>
      </c>
      <c r="B907" s="16" t="s">
        <v>16</v>
      </c>
      <c r="C907" s="17">
        <v>46093.404016203705</v>
      </c>
      <c r="D907" s="18" t="s">
        <v>3856</v>
      </c>
      <c r="E907" s="19">
        <v>2501715942</v>
      </c>
      <c r="F907" s="18" t="s">
        <v>3857</v>
      </c>
      <c r="G907" s="18" t="s">
        <v>3858</v>
      </c>
      <c r="H907" s="18" t="s">
        <v>111</v>
      </c>
      <c r="I907" s="19">
        <v>400396</v>
      </c>
      <c r="J907" s="18" t="s">
        <v>170</v>
      </c>
      <c r="K907" s="19">
        <v>2409717691</v>
      </c>
      <c r="L907" s="20">
        <v>52</v>
      </c>
      <c r="M907" s="20">
        <v>52</v>
      </c>
      <c r="N907" s="19">
        <v>153000144</v>
      </c>
      <c r="O907" s="21">
        <v>47902</v>
      </c>
      <c r="P907" s="21">
        <v>46077</v>
      </c>
      <c r="Q907" s="17">
        <v>46093.509143518517</v>
      </c>
    </row>
    <row r="908" s="2" customFormat="1">
      <c r="A908" s="22" t="s">
        <v>15</v>
      </c>
      <c r="B908" s="22" t="s">
        <v>16</v>
      </c>
      <c r="C908" s="23">
        <v>46093.404016203705</v>
      </c>
      <c r="D908" s="24" t="s">
        <v>3856</v>
      </c>
      <c r="E908" s="25">
        <v>2501715942</v>
      </c>
      <c r="F908" s="24" t="s">
        <v>3857</v>
      </c>
      <c r="G908" s="24" t="s">
        <v>3858</v>
      </c>
      <c r="H908" s="24" t="s">
        <v>111</v>
      </c>
      <c r="I908" s="25">
        <v>400396</v>
      </c>
      <c r="J908" s="24" t="s">
        <v>170</v>
      </c>
      <c r="K908" s="25">
        <v>2409717691</v>
      </c>
      <c r="L908" s="26">
        <v>52</v>
      </c>
      <c r="M908" s="26">
        <v>52</v>
      </c>
      <c r="N908" s="25">
        <v>153000144</v>
      </c>
      <c r="O908" s="27">
        <v>47902</v>
      </c>
      <c r="P908" s="27">
        <v>46077</v>
      </c>
      <c r="Q908" s="23">
        <v>46093.509143518517</v>
      </c>
    </row>
    <row r="909" s="2" customFormat="1">
      <c r="A909" s="16" t="s">
        <v>15</v>
      </c>
      <c r="B909" s="16" t="s">
        <v>16</v>
      </c>
      <c r="C909" s="17">
        <v>46093.404016203705</v>
      </c>
      <c r="D909" s="18" t="s">
        <v>3856</v>
      </c>
      <c r="E909" s="19">
        <v>2501715942</v>
      </c>
      <c r="F909" s="18" t="s">
        <v>3857</v>
      </c>
      <c r="G909" s="18" t="s">
        <v>3858</v>
      </c>
      <c r="H909" s="18" t="s">
        <v>111</v>
      </c>
      <c r="I909" s="19">
        <v>400396</v>
      </c>
      <c r="J909" s="18" t="s">
        <v>170</v>
      </c>
      <c r="K909" s="19">
        <v>2409717691</v>
      </c>
      <c r="L909" s="20">
        <v>42</v>
      </c>
      <c r="M909" s="20">
        <v>42</v>
      </c>
      <c r="N909" s="19">
        <v>153000144</v>
      </c>
      <c r="O909" s="21">
        <v>47902</v>
      </c>
      <c r="P909" s="21">
        <v>46077</v>
      </c>
      <c r="Q909" s="17">
        <v>46093.509143518517</v>
      </c>
    </row>
    <row r="910" s="2" customFormat="1">
      <c r="A910" s="22" t="s">
        <v>15</v>
      </c>
      <c r="B910" s="22" t="s">
        <v>16</v>
      </c>
      <c r="C910" s="23">
        <v>46093.404016203705</v>
      </c>
      <c r="D910" s="24" t="s">
        <v>3856</v>
      </c>
      <c r="E910" s="25">
        <v>2501715944</v>
      </c>
      <c r="F910" s="24" t="s">
        <v>3857</v>
      </c>
      <c r="G910" s="24" t="s">
        <v>3858</v>
      </c>
      <c r="H910" s="24" t="s">
        <v>1402</v>
      </c>
      <c r="I910" s="25">
        <v>400396</v>
      </c>
      <c r="J910" s="24" t="s">
        <v>170</v>
      </c>
      <c r="K910" s="25">
        <v>2409717692</v>
      </c>
      <c r="L910" s="26">
        <v>22</v>
      </c>
      <c r="M910" s="26">
        <v>22</v>
      </c>
      <c r="N910" s="25">
        <v>153000150</v>
      </c>
      <c r="O910" s="27">
        <v>47903</v>
      </c>
      <c r="P910" s="27">
        <v>46078</v>
      </c>
      <c r="Q910" s="23">
        <v>46093.509143518517</v>
      </c>
    </row>
    <row r="911" s="2" customFormat="1">
      <c r="A911" s="16" t="s">
        <v>15</v>
      </c>
      <c r="B911" s="16" t="s">
        <v>16</v>
      </c>
      <c r="C911" s="17">
        <v>46093.404016203705</v>
      </c>
      <c r="D911" s="18" t="s">
        <v>3856</v>
      </c>
      <c r="E911" s="19">
        <v>2501715944</v>
      </c>
      <c r="F911" s="18" t="s">
        <v>3857</v>
      </c>
      <c r="G911" s="18" t="s">
        <v>3858</v>
      </c>
      <c r="H911" s="18" t="s">
        <v>1402</v>
      </c>
      <c r="I911" s="19">
        <v>400396</v>
      </c>
      <c r="J911" s="18" t="s">
        <v>170</v>
      </c>
      <c r="K911" s="19">
        <v>2409717692</v>
      </c>
      <c r="L911" s="20">
        <v>52</v>
      </c>
      <c r="M911" s="20">
        <v>52</v>
      </c>
      <c r="N911" s="19">
        <v>153000146</v>
      </c>
      <c r="O911" s="21">
        <v>47903</v>
      </c>
      <c r="P911" s="21">
        <v>46078</v>
      </c>
      <c r="Q911" s="17">
        <v>46093.509143518517</v>
      </c>
    </row>
    <row r="912" s="2" customFormat="1">
      <c r="A912" s="22" t="s">
        <v>15</v>
      </c>
      <c r="B912" s="22" t="s">
        <v>16</v>
      </c>
      <c r="C912" s="23">
        <v>46093.404016203705</v>
      </c>
      <c r="D912" s="24" t="s">
        <v>3856</v>
      </c>
      <c r="E912" s="25">
        <v>2501715944</v>
      </c>
      <c r="F912" s="24" t="s">
        <v>3857</v>
      </c>
      <c r="G912" s="24" t="s">
        <v>3858</v>
      </c>
      <c r="H912" s="24" t="s">
        <v>1402</v>
      </c>
      <c r="I912" s="25">
        <v>400396</v>
      </c>
      <c r="J912" s="24" t="s">
        <v>170</v>
      </c>
      <c r="K912" s="25">
        <v>2409717692</v>
      </c>
      <c r="L912" s="26">
        <v>52</v>
      </c>
      <c r="M912" s="26">
        <v>52</v>
      </c>
      <c r="N912" s="25">
        <v>153000144</v>
      </c>
      <c r="O912" s="27">
        <v>47902</v>
      </c>
      <c r="P912" s="27">
        <v>46077</v>
      </c>
      <c r="Q912" s="23">
        <v>46093.509143518517</v>
      </c>
    </row>
    <row r="913" s="2" customFormat="1">
      <c r="A913" s="16" t="s">
        <v>15</v>
      </c>
      <c r="B913" s="16" t="s">
        <v>16</v>
      </c>
      <c r="C913" s="17">
        <v>46093.404016203705</v>
      </c>
      <c r="D913" s="18" t="s">
        <v>3856</v>
      </c>
      <c r="E913" s="19">
        <v>2501715944</v>
      </c>
      <c r="F913" s="18" t="s">
        <v>3857</v>
      </c>
      <c r="G913" s="18" t="s">
        <v>3858</v>
      </c>
      <c r="H913" s="18" t="s">
        <v>1402</v>
      </c>
      <c r="I913" s="19">
        <v>400396</v>
      </c>
      <c r="J913" s="18" t="s">
        <v>170</v>
      </c>
      <c r="K913" s="19">
        <v>2409717692</v>
      </c>
      <c r="L913" s="20">
        <v>52</v>
      </c>
      <c r="M913" s="20">
        <v>52</v>
      </c>
      <c r="N913" s="19">
        <v>153000144</v>
      </c>
      <c r="O913" s="21">
        <v>47902</v>
      </c>
      <c r="P913" s="21">
        <v>46077</v>
      </c>
      <c r="Q913" s="17">
        <v>46093.509143518517</v>
      </c>
    </row>
    <row r="914" s="2" customFormat="1">
      <c r="A914" s="22" t="s">
        <v>15</v>
      </c>
      <c r="B914" s="22" t="s">
        <v>16</v>
      </c>
      <c r="C914" s="23">
        <v>46093.404016203705</v>
      </c>
      <c r="D914" s="24" t="s">
        <v>3856</v>
      </c>
      <c r="E914" s="25">
        <v>2501715944</v>
      </c>
      <c r="F914" s="24" t="s">
        <v>3857</v>
      </c>
      <c r="G914" s="24" t="s">
        <v>3858</v>
      </c>
      <c r="H914" s="24" t="s">
        <v>1402</v>
      </c>
      <c r="I914" s="25">
        <v>400396</v>
      </c>
      <c r="J914" s="24" t="s">
        <v>170</v>
      </c>
      <c r="K914" s="25">
        <v>2409717692</v>
      </c>
      <c r="L914" s="26">
        <v>52</v>
      </c>
      <c r="M914" s="26">
        <v>52</v>
      </c>
      <c r="N914" s="25">
        <v>153000144</v>
      </c>
      <c r="O914" s="27">
        <v>47902</v>
      </c>
      <c r="P914" s="27">
        <v>46077</v>
      </c>
      <c r="Q914" s="23">
        <v>46093.509143518517</v>
      </c>
    </row>
    <row r="915" s="2" customFormat="1">
      <c r="A915" s="16" t="s">
        <v>15</v>
      </c>
      <c r="B915" s="16" t="s">
        <v>16</v>
      </c>
      <c r="C915" s="17">
        <v>46093.404016203705</v>
      </c>
      <c r="D915" s="18" t="s">
        <v>3856</v>
      </c>
      <c r="E915" s="19">
        <v>2501715944</v>
      </c>
      <c r="F915" s="18" t="s">
        <v>3857</v>
      </c>
      <c r="G915" s="18" t="s">
        <v>3858</v>
      </c>
      <c r="H915" s="18" t="s">
        <v>1402</v>
      </c>
      <c r="I915" s="19">
        <v>400396</v>
      </c>
      <c r="J915" s="18" t="s">
        <v>170</v>
      </c>
      <c r="K915" s="19">
        <v>2409717692</v>
      </c>
      <c r="L915" s="20">
        <v>52</v>
      </c>
      <c r="M915" s="20">
        <v>52</v>
      </c>
      <c r="N915" s="19">
        <v>153000144</v>
      </c>
      <c r="O915" s="21">
        <v>47902</v>
      </c>
      <c r="P915" s="21">
        <v>46077</v>
      </c>
      <c r="Q915" s="17">
        <v>46093.509143518517</v>
      </c>
    </row>
    <row r="916" s="2" customFormat="1">
      <c r="A916" s="22" t="s">
        <v>15</v>
      </c>
      <c r="B916" s="22" t="s">
        <v>16</v>
      </c>
      <c r="C916" s="23">
        <v>46093.404016203705</v>
      </c>
      <c r="D916" s="24" t="s">
        <v>3856</v>
      </c>
      <c r="E916" s="25">
        <v>2501715944</v>
      </c>
      <c r="F916" s="24" t="s">
        <v>3857</v>
      </c>
      <c r="G916" s="24" t="s">
        <v>3858</v>
      </c>
      <c r="H916" s="24" t="s">
        <v>1402</v>
      </c>
      <c r="I916" s="25">
        <v>400396</v>
      </c>
      <c r="J916" s="24" t="s">
        <v>170</v>
      </c>
      <c r="K916" s="25">
        <v>2409717692</v>
      </c>
      <c r="L916" s="26">
        <v>52</v>
      </c>
      <c r="M916" s="26">
        <v>52</v>
      </c>
      <c r="N916" s="25">
        <v>153000144</v>
      </c>
      <c r="O916" s="27">
        <v>47902</v>
      </c>
      <c r="P916" s="27">
        <v>46077</v>
      </c>
      <c r="Q916" s="23">
        <v>46093.509143518517</v>
      </c>
    </row>
    <row r="917" s="2" customFormat="1">
      <c r="A917" s="16" t="s">
        <v>15</v>
      </c>
      <c r="B917" s="16" t="s">
        <v>16</v>
      </c>
      <c r="C917" s="17">
        <v>46093.404016203705</v>
      </c>
      <c r="D917" s="18" t="s">
        <v>3856</v>
      </c>
      <c r="E917" s="19">
        <v>2501715944</v>
      </c>
      <c r="F917" s="18" t="s">
        <v>3857</v>
      </c>
      <c r="G917" s="18" t="s">
        <v>3858</v>
      </c>
      <c r="H917" s="18" t="s">
        <v>1402</v>
      </c>
      <c r="I917" s="19">
        <v>400396</v>
      </c>
      <c r="J917" s="18" t="s">
        <v>170</v>
      </c>
      <c r="K917" s="19">
        <v>2409717692</v>
      </c>
      <c r="L917" s="20">
        <v>52</v>
      </c>
      <c r="M917" s="20">
        <v>52</v>
      </c>
      <c r="N917" s="19">
        <v>153000144</v>
      </c>
      <c r="O917" s="21">
        <v>47902</v>
      </c>
      <c r="P917" s="21">
        <v>46077</v>
      </c>
      <c r="Q917" s="17">
        <v>46093.509143518517</v>
      </c>
    </row>
    <row r="918" s="2" customFormat="1">
      <c r="A918" s="22" t="s">
        <v>15</v>
      </c>
      <c r="B918" s="22" t="s">
        <v>16</v>
      </c>
      <c r="C918" s="23">
        <v>46093.404016203705</v>
      </c>
      <c r="D918" s="24" t="s">
        <v>3856</v>
      </c>
      <c r="E918" s="25">
        <v>2501715944</v>
      </c>
      <c r="F918" s="24" t="s">
        <v>3857</v>
      </c>
      <c r="G918" s="24" t="s">
        <v>3858</v>
      </c>
      <c r="H918" s="24" t="s">
        <v>1402</v>
      </c>
      <c r="I918" s="25">
        <v>400396</v>
      </c>
      <c r="J918" s="24" t="s">
        <v>170</v>
      </c>
      <c r="K918" s="25">
        <v>2409717692</v>
      </c>
      <c r="L918" s="26">
        <v>52</v>
      </c>
      <c r="M918" s="26">
        <v>52</v>
      </c>
      <c r="N918" s="25">
        <v>153000144</v>
      </c>
      <c r="O918" s="27">
        <v>47902</v>
      </c>
      <c r="P918" s="27">
        <v>46077</v>
      </c>
      <c r="Q918" s="23">
        <v>46093.509143518517</v>
      </c>
    </row>
    <row r="919" s="2" customFormat="1">
      <c r="A919" s="16" t="s">
        <v>15</v>
      </c>
      <c r="B919" s="16" t="s">
        <v>16</v>
      </c>
      <c r="C919" s="17">
        <v>46093.404016203705</v>
      </c>
      <c r="D919" s="18" t="s">
        <v>3856</v>
      </c>
      <c r="E919" s="19">
        <v>2501715944</v>
      </c>
      <c r="F919" s="18" t="s">
        <v>3857</v>
      </c>
      <c r="G919" s="18" t="s">
        <v>3858</v>
      </c>
      <c r="H919" s="18" t="s">
        <v>1402</v>
      </c>
      <c r="I919" s="19">
        <v>400396</v>
      </c>
      <c r="J919" s="18" t="s">
        <v>170</v>
      </c>
      <c r="K919" s="19">
        <v>2409717692</v>
      </c>
      <c r="L919" s="20">
        <v>10</v>
      </c>
      <c r="M919" s="20">
        <v>10</v>
      </c>
      <c r="N919" s="19">
        <v>153000144</v>
      </c>
      <c r="O919" s="21">
        <v>47902</v>
      </c>
      <c r="P919" s="21">
        <v>46077</v>
      </c>
      <c r="Q919" s="17">
        <v>46093.509143518517</v>
      </c>
    </row>
    <row r="920" s="2" customFormat="1">
      <c r="A920" s="22" t="s">
        <v>15</v>
      </c>
      <c r="B920" s="22" t="s">
        <v>16</v>
      </c>
      <c r="C920" s="23">
        <v>46093.404016203705</v>
      </c>
      <c r="D920" s="24" t="s">
        <v>3856</v>
      </c>
      <c r="E920" s="25">
        <v>2501715944</v>
      </c>
      <c r="F920" s="24" t="s">
        <v>3857</v>
      </c>
      <c r="G920" s="24" t="s">
        <v>3858</v>
      </c>
      <c r="H920" s="24" t="s">
        <v>1402</v>
      </c>
      <c r="I920" s="25">
        <v>400396</v>
      </c>
      <c r="J920" s="24" t="s">
        <v>170</v>
      </c>
      <c r="K920" s="25">
        <v>2409717692</v>
      </c>
      <c r="L920" s="26">
        <v>52</v>
      </c>
      <c r="M920" s="26">
        <v>52</v>
      </c>
      <c r="N920" s="25">
        <v>153000144</v>
      </c>
      <c r="O920" s="27">
        <v>47902</v>
      </c>
      <c r="P920" s="27">
        <v>46077</v>
      </c>
      <c r="Q920" s="23">
        <v>46093.509143518517</v>
      </c>
    </row>
    <row r="921" s="2" customFormat="1" ht="25">
      <c r="A921" s="16" t="s">
        <v>15</v>
      </c>
      <c r="B921" s="16" t="s">
        <v>16</v>
      </c>
      <c r="C921" s="17">
        <v>46093.404027777775</v>
      </c>
      <c r="D921" s="18" t="s">
        <v>3856</v>
      </c>
      <c r="E921" s="19">
        <v>2501715956</v>
      </c>
      <c r="F921" s="18" t="s">
        <v>3857</v>
      </c>
      <c r="G921" s="18" t="s">
        <v>3939</v>
      </c>
      <c r="H921" s="18" t="s">
        <v>3940</v>
      </c>
      <c r="I921" s="19">
        <v>400390</v>
      </c>
      <c r="J921" s="18" t="s">
        <v>1995</v>
      </c>
      <c r="K921" s="19">
        <v>2409717708</v>
      </c>
      <c r="L921" s="20">
        <v>18</v>
      </c>
      <c r="M921" s="20">
        <v>18</v>
      </c>
      <c r="N921" s="19">
        <v>153000126</v>
      </c>
      <c r="O921" s="21">
        <v>47896</v>
      </c>
      <c r="P921" s="21">
        <v>46071</v>
      </c>
      <c r="Q921" s="17">
        <v>46093.509629629625</v>
      </c>
    </row>
    <row r="922" s="2" customFormat="1" ht="25">
      <c r="A922" s="22" t="s">
        <v>15</v>
      </c>
      <c r="B922" s="22" t="s">
        <v>16</v>
      </c>
      <c r="C922" s="23">
        <v>46093.638865740737</v>
      </c>
      <c r="D922" s="24" t="s">
        <v>3856</v>
      </c>
      <c r="E922" s="25">
        <v>2409717741</v>
      </c>
      <c r="F922" s="24" t="s">
        <v>3857</v>
      </c>
      <c r="G922" s="24" t="s">
        <v>3875</v>
      </c>
      <c r="H922" s="24" t="s">
        <v>3999</v>
      </c>
      <c r="I922" s="25">
        <v>400630</v>
      </c>
      <c r="J922" s="24" t="s">
        <v>774</v>
      </c>
      <c r="K922" s="25">
        <v>2501715967</v>
      </c>
      <c r="L922" s="26">
        <v>3</v>
      </c>
      <c r="M922" s="26">
        <v>3</v>
      </c>
      <c r="N922" s="25">
        <v>153000058</v>
      </c>
      <c r="O922" s="27">
        <v>47873</v>
      </c>
      <c r="P922" s="27">
        <v>46048</v>
      </c>
      <c r="Q922" s="23">
        <v>46095.542361111111</v>
      </c>
    </row>
    <row r="923" s="2" customFormat="1" ht="25">
      <c r="A923" s="16" t="s">
        <v>15</v>
      </c>
      <c r="B923" s="16" t="s">
        <v>16</v>
      </c>
      <c r="C923" s="17">
        <v>46093.638865740737</v>
      </c>
      <c r="D923" s="18" t="s">
        <v>3856</v>
      </c>
      <c r="E923" s="19">
        <v>2409717741</v>
      </c>
      <c r="F923" s="18" t="s">
        <v>3857</v>
      </c>
      <c r="G923" s="18" t="s">
        <v>3875</v>
      </c>
      <c r="H923" s="18" t="s">
        <v>3999</v>
      </c>
      <c r="I923" s="19">
        <v>400630</v>
      </c>
      <c r="J923" s="18" t="s">
        <v>774</v>
      </c>
      <c r="K923" s="19">
        <v>2501715967</v>
      </c>
      <c r="L923" s="20">
        <v>1</v>
      </c>
      <c r="M923" s="20">
        <v>1</v>
      </c>
      <c r="N923" s="19">
        <v>153000058</v>
      </c>
      <c r="O923" s="21">
        <v>47873</v>
      </c>
      <c r="P923" s="21">
        <v>46048</v>
      </c>
      <c r="Q923" s="17">
        <v>46095.542361111111</v>
      </c>
    </row>
    <row r="924" s="2" customFormat="1" ht="25">
      <c r="A924" s="22" t="s">
        <v>15</v>
      </c>
      <c r="B924" s="22" t="s">
        <v>16</v>
      </c>
      <c r="C924" s="23">
        <v>46093.641770833332</v>
      </c>
      <c r="D924" s="24" t="s">
        <v>3856</v>
      </c>
      <c r="E924" s="25">
        <v>2409717720</v>
      </c>
      <c r="F924" s="24" t="s">
        <v>3857</v>
      </c>
      <c r="G924" s="24" t="s">
        <v>3859</v>
      </c>
      <c r="H924" s="24" t="s">
        <v>4000</v>
      </c>
      <c r="I924" s="25">
        <v>401047</v>
      </c>
      <c r="J924" s="24" t="s">
        <v>595</v>
      </c>
      <c r="K924" s="25">
        <v>2501715957</v>
      </c>
      <c r="L924" s="26">
        <v>4</v>
      </c>
      <c r="M924" s="26">
        <v>4</v>
      </c>
      <c r="N924" s="25">
        <v>153000127</v>
      </c>
      <c r="O924" s="27">
        <v>47895</v>
      </c>
      <c r="P924" s="27">
        <v>46070</v>
      </c>
      <c r="Q924" s="23">
        <v>46095.543252314812</v>
      </c>
    </row>
    <row r="925" s="2" customFormat="1" ht="25">
      <c r="A925" s="16" t="s">
        <v>15</v>
      </c>
      <c r="B925" s="16" t="s">
        <v>16</v>
      </c>
      <c r="C925" s="17">
        <v>46093.642071759255</v>
      </c>
      <c r="D925" s="18" t="s">
        <v>3856</v>
      </c>
      <c r="E925" s="19">
        <v>2409717720</v>
      </c>
      <c r="F925" s="18" t="s">
        <v>3857</v>
      </c>
      <c r="G925" s="18" t="s">
        <v>3859</v>
      </c>
      <c r="H925" s="18" t="s">
        <v>4000</v>
      </c>
      <c r="I925" s="19">
        <v>400912</v>
      </c>
      <c r="J925" s="18" t="s">
        <v>742</v>
      </c>
      <c r="K925" s="19">
        <v>2501715957</v>
      </c>
      <c r="L925" s="20">
        <v>1</v>
      </c>
      <c r="M925" s="20">
        <v>1</v>
      </c>
      <c r="N925" s="19">
        <v>400003814</v>
      </c>
      <c r="O925" s="21">
        <v>47810</v>
      </c>
      <c r="P925" s="21">
        <v>45985</v>
      </c>
      <c r="Q925" s="17">
        <v>46095.543252314812</v>
      </c>
    </row>
    <row r="926" s="2" customFormat="1" ht="25">
      <c r="A926" s="22" t="s">
        <v>15</v>
      </c>
      <c r="B926" s="22" t="s">
        <v>16</v>
      </c>
      <c r="C926" s="23">
        <v>46093.641909722217</v>
      </c>
      <c r="D926" s="24" t="s">
        <v>3856</v>
      </c>
      <c r="E926" s="25">
        <v>2409717720</v>
      </c>
      <c r="F926" s="24" t="s">
        <v>3857</v>
      </c>
      <c r="G926" s="24" t="s">
        <v>3859</v>
      </c>
      <c r="H926" s="24" t="s">
        <v>4000</v>
      </c>
      <c r="I926" s="25">
        <v>400912</v>
      </c>
      <c r="J926" s="24" t="s">
        <v>742</v>
      </c>
      <c r="K926" s="25">
        <v>2501715957</v>
      </c>
      <c r="L926" s="26">
        <v>2</v>
      </c>
      <c r="M926" s="26">
        <v>2</v>
      </c>
      <c r="N926" s="25">
        <v>400003814</v>
      </c>
      <c r="O926" s="27">
        <v>47810</v>
      </c>
      <c r="P926" s="27">
        <v>45985</v>
      </c>
      <c r="Q926" s="23">
        <v>46095.543252314812</v>
      </c>
    </row>
    <row r="927" s="2" customFormat="1" ht="25">
      <c r="A927" s="16" t="s">
        <v>15</v>
      </c>
      <c r="B927" s="16" t="s">
        <v>16</v>
      </c>
      <c r="C927" s="17">
        <v>46093.642071759255</v>
      </c>
      <c r="D927" s="18" t="s">
        <v>3856</v>
      </c>
      <c r="E927" s="19">
        <v>2409717720</v>
      </c>
      <c r="F927" s="18" t="s">
        <v>3857</v>
      </c>
      <c r="G927" s="18" t="s">
        <v>3859</v>
      </c>
      <c r="H927" s="18" t="s">
        <v>4000</v>
      </c>
      <c r="I927" s="19">
        <v>400912</v>
      </c>
      <c r="J927" s="18" t="s">
        <v>742</v>
      </c>
      <c r="K927" s="19">
        <v>2501715957</v>
      </c>
      <c r="L927" s="20">
        <v>1</v>
      </c>
      <c r="M927" s="20">
        <v>1</v>
      </c>
      <c r="N927" s="19">
        <v>400003814</v>
      </c>
      <c r="O927" s="21">
        <v>47810</v>
      </c>
      <c r="P927" s="21">
        <v>45985</v>
      </c>
      <c r="Q927" s="17">
        <v>46095.543252314812</v>
      </c>
    </row>
    <row r="928" s="2" customFormat="1" ht="25">
      <c r="A928" s="22" t="s">
        <v>15</v>
      </c>
      <c r="B928" s="22" t="s">
        <v>16</v>
      </c>
      <c r="C928" s="23">
        <v>46093.641770833332</v>
      </c>
      <c r="D928" s="24" t="s">
        <v>3856</v>
      </c>
      <c r="E928" s="25">
        <v>2409717720</v>
      </c>
      <c r="F928" s="24" t="s">
        <v>3857</v>
      </c>
      <c r="G928" s="24" t="s">
        <v>3859</v>
      </c>
      <c r="H928" s="24" t="s">
        <v>4000</v>
      </c>
      <c r="I928" s="25">
        <v>401047</v>
      </c>
      <c r="J928" s="24" t="s">
        <v>595</v>
      </c>
      <c r="K928" s="25">
        <v>2501715957</v>
      </c>
      <c r="L928" s="26">
        <v>4</v>
      </c>
      <c r="M928" s="26">
        <v>4</v>
      </c>
      <c r="N928" s="25">
        <v>153000041</v>
      </c>
      <c r="O928" s="27">
        <v>47867</v>
      </c>
      <c r="P928" s="27">
        <v>46042</v>
      </c>
      <c r="Q928" s="23">
        <v>46095.543252314812</v>
      </c>
    </row>
    <row r="929" s="2" customFormat="1" ht="25">
      <c r="A929" s="16" t="s">
        <v>15</v>
      </c>
      <c r="B929" s="16" t="s">
        <v>16</v>
      </c>
      <c r="C929" s="17">
        <v>46093.641770833332</v>
      </c>
      <c r="D929" s="18" t="s">
        <v>3856</v>
      </c>
      <c r="E929" s="19">
        <v>2409717720</v>
      </c>
      <c r="F929" s="18" t="s">
        <v>3857</v>
      </c>
      <c r="G929" s="18" t="s">
        <v>3859</v>
      </c>
      <c r="H929" s="18" t="s">
        <v>4000</v>
      </c>
      <c r="I929" s="19">
        <v>401047</v>
      </c>
      <c r="J929" s="18" t="s">
        <v>595</v>
      </c>
      <c r="K929" s="19">
        <v>2501715957</v>
      </c>
      <c r="L929" s="20">
        <v>4</v>
      </c>
      <c r="M929" s="20">
        <v>4</v>
      </c>
      <c r="N929" s="19">
        <v>153000041</v>
      </c>
      <c r="O929" s="21">
        <v>47867</v>
      </c>
      <c r="P929" s="21">
        <v>46042</v>
      </c>
      <c r="Q929" s="17">
        <v>46095.543252314812</v>
      </c>
    </row>
    <row r="930" s="2" customFormat="1" ht="25">
      <c r="A930" s="22" t="s">
        <v>15</v>
      </c>
      <c r="B930" s="22" t="s">
        <v>16</v>
      </c>
      <c r="C930" s="23">
        <v>46093.641770833332</v>
      </c>
      <c r="D930" s="24" t="s">
        <v>3856</v>
      </c>
      <c r="E930" s="25">
        <v>2409717720</v>
      </c>
      <c r="F930" s="24" t="s">
        <v>3857</v>
      </c>
      <c r="G930" s="24" t="s">
        <v>3859</v>
      </c>
      <c r="H930" s="24" t="s">
        <v>4000</v>
      </c>
      <c r="I930" s="25">
        <v>401047</v>
      </c>
      <c r="J930" s="24" t="s">
        <v>595</v>
      </c>
      <c r="K930" s="25">
        <v>2501715957</v>
      </c>
      <c r="L930" s="26">
        <v>4</v>
      </c>
      <c r="M930" s="26">
        <v>4</v>
      </c>
      <c r="N930" s="25">
        <v>153000041</v>
      </c>
      <c r="O930" s="27">
        <v>47867</v>
      </c>
      <c r="P930" s="27">
        <v>46042</v>
      </c>
      <c r="Q930" s="23">
        <v>46095.543252314812</v>
      </c>
    </row>
    <row r="931" s="2" customFormat="1" ht="25">
      <c r="A931" s="16" t="s">
        <v>15</v>
      </c>
      <c r="B931" s="16" t="s">
        <v>16</v>
      </c>
      <c r="C931" s="17">
        <v>46093.641770833332</v>
      </c>
      <c r="D931" s="18" t="s">
        <v>3856</v>
      </c>
      <c r="E931" s="19">
        <v>2409717720</v>
      </c>
      <c r="F931" s="18" t="s">
        <v>3857</v>
      </c>
      <c r="G931" s="18" t="s">
        <v>3859</v>
      </c>
      <c r="H931" s="18" t="s">
        <v>4000</v>
      </c>
      <c r="I931" s="19">
        <v>401047</v>
      </c>
      <c r="J931" s="18" t="s">
        <v>595</v>
      </c>
      <c r="K931" s="19">
        <v>2501715957</v>
      </c>
      <c r="L931" s="20">
        <v>4</v>
      </c>
      <c r="M931" s="20">
        <v>4</v>
      </c>
      <c r="N931" s="19">
        <v>153000041</v>
      </c>
      <c r="O931" s="21">
        <v>47867</v>
      </c>
      <c r="P931" s="21">
        <v>46042</v>
      </c>
      <c r="Q931" s="17">
        <v>46095.543252314812</v>
      </c>
    </row>
    <row r="932" s="2" customFormat="1" ht="25">
      <c r="A932" s="22" t="s">
        <v>15</v>
      </c>
      <c r="B932" s="22" t="s">
        <v>16</v>
      </c>
      <c r="C932" s="23">
        <v>46093.641770833332</v>
      </c>
      <c r="D932" s="24" t="s">
        <v>3856</v>
      </c>
      <c r="E932" s="25">
        <v>2409717720</v>
      </c>
      <c r="F932" s="24" t="s">
        <v>3857</v>
      </c>
      <c r="G932" s="24" t="s">
        <v>3859</v>
      </c>
      <c r="H932" s="24" t="s">
        <v>4000</v>
      </c>
      <c r="I932" s="25">
        <v>401047</v>
      </c>
      <c r="J932" s="24" t="s">
        <v>595</v>
      </c>
      <c r="K932" s="25">
        <v>2501715957</v>
      </c>
      <c r="L932" s="26">
        <v>4</v>
      </c>
      <c r="M932" s="26">
        <v>4</v>
      </c>
      <c r="N932" s="25">
        <v>153000041</v>
      </c>
      <c r="O932" s="27">
        <v>47867</v>
      </c>
      <c r="P932" s="27">
        <v>46042</v>
      </c>
      <c r="Q932" s="23">
        <v>46095.543252314812</v>
      </c>
    </row>
    <row r="933" s="2" customFormat="1" ht="25">
      <c r="A933" s="16" t="s">
        <v>15</v>
      </c>
      <c r="B933" s="16" t="s">
        <v>16</v>
      </c>
      <c r="C933" s="17">
        <v>46093.641770833332</v>
      </c>
      <c r="D933" s="18" t="s">
        <v>3856</v>
      </c>
      <c r="E933" s="19">
        <v>2409717720</v>
      </c>
      <c r="F933" s="18" t="s">
        <v>3857</v>
      </c>
      <c r="G933" s="18" t="s">
        <v>3859</v>
      </c>
      <c r="H933" s="18" t="s">
        <v>4000</v>
      </c>
      <c r="I933" s="19">
        <v>401047</v>
      </c>
      <c r="J933" s="18" t="s">
        <v>595</v>
      </c>
      <c r="K933" s="19">
        <v>2501715957</v>
      </c>
      <c r="L933" s="20">
        <v>4</v>
      </c>
      <c r="M933" s="20">
        <v>4</v>
      </c>
      <c r="N933" s="19">
        <v>153000041</v>
      </c>
      <c r="O933" s="21">
        <v>47867</v>
      </c>
      <c r="P933" s="21">
        <v>46042</v>
      </c>
      <c r="Q933" s="17">
        <v>46095.543252314812</v>
      </c>
    </row>
    <row r="934" s="2" customFormat="1" ht="25">
      <c r="A934" s="22" t="s">
        <v>15</v>
      </c>
      <c r="B934" s="22" t="s">
        <v>16</v>
      </c>
      <c r="C934" s="23">
        <v>46093.641770833332</v>
      </c>
      <c r="D934" s="24" t="s">
        <v>3856</v>
      </c>
      <c r="E934" s="25">
        <v>2409717720</v>
      </c>
      <c r="F934" s="24" t="s">
        <v>3857</v>
      </c>
      <c r="G934" s="24" t="s">
        <v>3859</v>
      </c>
      <c r="H934" s="24" t="s">
        <v>4000</v>
      </c>
      <c r="I934" s="25">
        <v>401047</v>
      </c>
      <c r="J934" s="24" t="s">
        <v>595</v>
      </c>
      <c r="K934" s="25">
        <v>2501715957</v>
      </c>
      <c r="L934" s="26">
        <v>4</v>
      </c>
      <c r="M934" s="26">
        <v>4</v>
      </c>
      <c r="N934" s="25">
        <v>153000041</v>
      </c>
      <c r="O934" s="27">
        <v>47867</v>
      </c>
      <c r="P934" s="27">
        <v>46042</v>
      </c>
      <c r="Q934" s="23">
        <v>46095.543252314812</v>
      </c>
    </row>
    <row r="935" s="2" customFormat="1" ht="25">
      <c r="A935" s="16" t="s">
        <v>15</v>
      </c>
      <c r="B935" s="16" t="s">
        <v>16</v>
      </c>
      <c r="C935" s="17">
        <v>46093.641770833332</v>
      </c>
      <c r="D935" s="18" t="s">
        <v>3856</v>
      </c>
      <c r="E935" s="19">
        <v>2409717720</v>
      </c>
      <c r="F935" s="18" t="s">
        <v>3857</v>
      </c>
      <c r="G935" s="18" t="s">
        <v>3859</v>
      </c>
      <c r="H935" s="18" t="s">
        <v>4000</v>
      </c>
      <c r="I935" s="19">
        <v>401047</v>
      </c>
      <c r="J935" s="18" t="s">
        <v>595</v>
      </c>
      <c r="K935" s="19">
        <v>2501715957</v>
      </c>
      <c r="L935" s="20">
        <v>3</v>
      </c>
      <c r="M935" s="20">
        <v>3</v>
      </c>
      <c r="N935" s="19">
        <v>153000041</v>
      </c>
      <c r="O935" s="21">
        <v>47867</v>
      </c>
      <c r="P935" s="21">
        <v>46042</v>
      </c>
      <c r="Q935" s="17">
        <v>46095.543252314812</v>
      </c>
    </row>
    <row r="936" s="2" customFormat="1" ht="25">
      <c r="A936" s="22" t="s">
        <v>15</v>
      </c>
      <c r="B936" s="22" t="s">
        <v>16</v>
      </c>
      <c r="C936" s="23">
        <v>46093.641770833332</v>
      </c>
      <c r="D936" s="24" t="s">
        <v>3856</v>
      </c>
      <c r="E936" s="25">
        <v>2409717720</v>
      </c>
      <c r="F936" s="24" t="s">
        <v>3857</v>
      </c>
      <c r="G936" s="24" t="s">
        <v>3859</v>
      </c>
      <c r="H936" s="24" t="s">
        <v>4000</v>
      </c>
      <c r="I936" s="25">
        <v>401047</v>
      </c>
      <c r="J936" s="24" t="s">
        <v>595</v>
      </c>
      <c r="K936" s="25">
        <v>2501715957</v>
      </c>
      <c r="L936" s="26">
        <v>4</v>
      </c>
      <c r="M936" s="26">
        <v>4</v>
      </c>
      <c r="N936" s="25">
        <v>153000041</v>
      </c>
      <c r="O936" s="27">
        <v>47867</v>
      </c>
      <c r="P936" s="27">
        <v>46042</v>
      </c>
      <c r="Q936" s="23">
        <v>46095.543252314812</v>
      </c>
    </row>
    <row r="937" s="2" customFormat="1" ht="25">
      <c r="A937" s="16" t="s">
        <v>15</v>
      </c>
      <c r="B937" s="16" t="s">
        <v>16</v>
      </c>
      <c r="C937" s="17">
        <v>46093.641770833332</v>
      </c>
      <c r="D937" s="18" t="s">
        <v>3856</v>
      </c>
      <c r="E937" s="19">
        <v>2409717720</v>
      </c>
      <c r="F937" s="18" t="s">
        <v>3857</v>
      </c>
      <c r="G937" s="18" t="s">
        <v>3859</v>
      </c>
      <c r="H937" s="18" t="s">
        <v>4000</v>
      </c>
      <c r="I937" s="19">
        <v>401047</v>
      </c>
      <c r="J937" s="18" t="s">
        <v>595</v>
      </c>
      <c r="K937" s="19">
        <v>2501715957</v>
      </c>
      <c r="L937" s="20">
        <v>4</v>
      </c>
      <c r="M937" s="20">
        <v>4</v>
      </c>
      <c r="N937" s="19">
        <v>153000041</v>
      </c>
      <c r="O937" s="21">
        <v>47867</v>
      </c>
      <c r="P937" s="21">
        <v>46042</v>
      </c>
      <c r="Q937" s="17">
        <v>46095.543252314812</v>
      </c>
    </row>
    <row r="938" s="2" customFormat="1" ht="25">
      <c r="A938" s="22" t="s">
        <v>15</v>
      </c>
      <c r="B938" s="22" t="s">
        <v>16</v>
      </c>
      <c r="C938" s="23">
        <v>46093.641770833332</v>
      </c>
      <c r="D938" s="24" t="s">
        <v>3856</v>
      </c>
      <c r="E938" s="25">
        <v>2409717720</v>
      </c>
      <c r="F938" s="24" t="s">
        <v>3857</v>
      </c>
      <c r="G938" s="24" t="s">
        <v>3859</v>
      </c>
      <c r="H938" s="24" t="s">
        <v>4000</v>
      </c>
      <c r="I938" s="25">
        <v>401047</v>
      </c>
      <c r="J938" s="24" t="s">
        <v>595</v>
      </c>
      <c r="K938" s="25">
        <v>2501715957</v>
      </c>
      <c r="L938" s="26">
        <v>3</v>
      </c>
      <c r="M938" s="26">
        <v>3</v>
      </c>
      <c r="N938" s="25">
        <v>153000041</v>
      </c>
      <c r="O938" s="27">
        <v>47867</v>
      </c>
      <c r="P938" s="27">
        <v>46042</v>
      </c>
      <c r="Q938" s="23">
        <v>46095.543252314812</v>
      </c>
    </row>
    <row r="939" s="2" customFormat="1" ht="25">
      <c r="A939" s="16" t="s">
        <v>15</v>
      </c>
      <c r="B939" s="16" t="s">
        <v>16</v>
      </c>
      <c r="C939" s="17">
        <v>46093.641770833332</v>
      </c>
      <c r="D939" s="18" t="s">
        <v>3856</v>
      </c>
      <c r="E939" s="19">
        <v>2409717720</v>
      </c>
      <c r="F939" s="18" t="s">
        <v>3857</v>
      </c>
      <c r="G939" s="18" t="s">
        <v>3859</v>
      </c>
      <c r="H939" s="18" t="s">
        <v>4000</v>
      </c>
      <c r="I939" s="19">
        <v>401047</v>
      </c>
      <c r="J939" s="18" t="s">
        <v>595</v>
      </c>
      <c r="K939" s="19">
        <v>2501715957</v>
      </c>
      <c r="L939" s="20">
        <v>1</v>
      </c>
      <c r="M939" s="20">
        <v>1</v>
      </c>
      <c r="N939" s="19">
        <v>153000041</v>
      </c>
      <c r="O939" s="21">
        <v>47867</v>
      </c>
      <c r="P939" s="21">
        <v>46042</v>
      </c>
      <c r="Q939" s="17">
        <v>46095.543252314812</v>
      </c>
    </row>
    <row r="940" s="2" customFormat="1" ht="25">
      <c r="A940" s="22" t="s">
        <v>15</v>
      </c>
      <c r="B940" s="22" t="s">
        <v>16</v>
      </c>
      <c r="C940" s="23">
        <v>46093.641770833332</v>
      </c>
      <c r="D940" s="24" t="s">
        <v>3856</v>
      </c>
      <c r="E940" s="25">
        <v>2409717720</v>
      </c>
      <c r="F940" s="24" t="s">
        <v>3857</v>
      </c>
      <c r="G940" s="24" t="s">
        <v>3859</v>
      </c>
      <c r="H940" s="24" t="s">
        <v>4000</v>
      </c>
      <c r="I940" s="25">
        <v>401047</v>
      </c>
      <c r="J940" s="24" t="s">
        <v>595</v>
      </c>
      <c r="K940" s="25">
        <v>2501715957</v>
      </c>
      <c r="L940" s="26">
        <v>4</v>
      </c>
      <c r="M940" s="26">
        <v>4</v>
      </c>
      <c r="N940" s="25">
        <v>153000041</v>
      </c>
      <c r="O940" s="27">
        <v>47867</v>
      </c>
      <c r="P940" s="27">
        <v>46042</v>
      </c>
      <c r="Q940" s="23">
        <v>46095.543252314812</v>
      </c>
    </row>
    <row r="941" s="2" customFormat="1" ht="25">
      <c r="A941" s="16" t="s">
        <v>15</v>
      </c>
      <c r="B941" s="16" t="s">
        <v>16</v>
      </c>
      <c r="C941" s="17">
        <v>46093.641770833332</v>
      </c>
      <c r="D941" s="18" t="s">
        <v>3856</v>
      </c>
      <c r="E941" s="19">
        <v>2409717720</v>
      </c>
      <c r="F941" s="18" t="s">
        <v>3857</v>
      </c>
      <c r="G941" s="18" t="s">
        <v>3859</v>
      </c>
      <c r="H941" s="18" t="s">
        <v>4000</v>
      </c>
      <c r="I941" s="19">
        <v>401047</v>
      </c>
      <c r="J941" s="18" t="s">
        <v>595</v>
      </c>
      <c r="K941" s="19">
        <v>2501715957</v>
      </c>
      <c r="L941" s="20">
        <v>4</v>
      </c>
      <c r="M941" s="20">
        <v>4</v>
      </c>
      <c r="N941" s="19">
        <v>153000041</v>
      </c>
      <c r="O941" s="21">
        <v>47867</v>
      </c>
      <c r="P941" s="21">
        <v>46042</v>
      </c>
      <c r="Q941" s="17">
        <v>46095.543252314812</v>
      </c>
    </row>
    <row r="942" s="2" customFormat="1" ht="25">
      <c r="A942" s="22" t="s">
        <v>15</v>
      </c>
      <c r="B942" s="22" t="s">
        <v>16</v>
      </c>
      <c r="C942" s="23">
        <v>46093.641909722217</v>
      </c>
      <c r="D942" s="24" t="s">
        <v>3856</v>
      </c>
      <c r="E942" s="25">
        <v>2409717720</v>
      </c>
      <c r="F942" s="24" t="s">
        <v>3857</v>
      </c>
      <c r="G942" s="24" t="s">
        <v>3859</v>
      </c>
      <c r="H942" s="24" t="s">
        <v>4000</v>
      </c>
      <c r="I942" s="25">
        <v>400912</v>
      </c>
      <c r="J942" s="24" t="s">
        <v>742</v>
      </c>
      <c r="K942" s="25">
        <v>2501715957</v>
      </c>
      <c r="L942" s="26">
        <v>4</v>
      </c>
      <c r="M942" s="26">
        <v>4</v>
      </c>
      <c r="N942" s="25">
        <v>400003807</v>
      </c>
      <c r="O942" s="27">
        <v>47809</v>
      </c>
      <c r="P942" s="27">
        <v>45984</v>
      </c>
      <c r="Q942" s="23">
        <v>46095.543252314812</v>
      </c>
    </row>
    <row r="943" s="2" customFormat="1" ht="25">
      <c r="A943" s="16" t="s">
        <v>15</v>
      </c>
      <c r="B943" s="16" t="s">
        <v>16</v>
      </c>
      <c r="C943" s="17">
        <v>46093.641909722217</v>
      </c>
      <c r="D943" s="18" t="s">
        <v>3856</v>
      </c>
      <c r="E943" s="19">
        <v>2409717720</v>
      </c>
      <c r="F943" s="18" t="s">
        <v>3857</v>
      </c>
      <c r="G943" s="18" t="s">
        <v>3859</v>
      </c>
      <c r="H943" s="18" t="s">
        <v>4000</v>
      </c>
      <c r="I943" s="19">
        <v>400912</v>
      </c>
      <c r="J943" s="18" t="s">
        <v>742</v>
      </c>
      <c r="K943" s="19">
        <v>2501715957</v>
      </c>
      <c r="L943" s="20">
        <v>4</v>
      </c>
      <c r="M943" s="20">
        <v>4</v>
      </c>
      <c r="N943" s="19">
        <v>400003807</v>
      </c>
      <c r="O943" s="21">
        <v>47809</v>
      </c>
      <c r="P943" s="21">
        <v>45984</v>
      </c>
      <c r="Q943" s="17">
        <v>46095.543252314812</v>
      </c>
    </row>
    <row r="944" s="2" customFormat="1" ht="25">
      <c r="A944" s="22" t="s">
        <v>15</v>
      </c>
      <c r="B944" s="22" t="s">
        <v>16</v>
      </c>
      <c r="C944" s="23">
        <v>46093.641909722217</v>
      </c>
      <c r="D944" s="24" t="s">
        <v>3856</v>
      </c>
      <c r="E944" s="25">
        <v>2409717720</v>
      </c>
      <c r="F944" s="24" t="s">
        <v>3857</v>
      </c>
      <c r="G944" s="24" t="s">
        <v>3859</v>
      </c>
      <c r="H944" s="24" t="s">
        <v>4000</v>
      </c>
      <c r="I944" s="25">
        <v>400912</v>
      </c>
      <c r="J944" s="24" t="s">
        <v>742</v>
      </c>
      <c r="K944" s="25">
        <v>2501715957</v>
      </c>
      <c r="L944" s="26">
        <v>4</v>
      </c>
      <c r="M944" s="26">
        <v>4</v>
      </c>
      <c r="N944" s="25">
        <v>400003807</v>
      </c>
      <c r="O944" s="27">
        <v>47809</v>
      </c>
      <c r="P944" s="27">
        <v>45984</v>
      </c>
      <c r="Q944" s="23">
        <v>46095.543252314812</v>
      </c>
    </row>
    <row r="945" s="2" customFormat="1" ht="25">
      <c r="A945" s="16" t="s">
        <v>15</v>
      </c>
      <c r="B945" s="16" t="s">
        <v>16</v>
      </c>
      <c r="C945" s="17">
        <v>46093.641909722217</v>
      </c>
      <c r="D945" s="18" t="s">
        <v>3856</v>
      </c>
      <c r="E945" s="19">
        <v>2409717720</v>
      </c>
      <c r="F945" s="18" t="s">
        <v>3857</v>
      </c>
      <c r="G945" s="18" t="s">
        <v>3859</v>
      </c>
      <c r="H945" s="18" t="s">
        <v>4000</v>
      </c>
      <c r="I945" s="19">
        <v>400912</v>
      </c>
      <c r="J945" s="18" t="s">
        <v>742</v>
      </c>
      <c r="K945" s="19">
        <v>2501715957</v>
      </c>
      <c r="L945" s="20">
        <v>4</v>
      </c>
      <c r="M945" s="20">
        <v>4</v>
      </c>
      <c r="N945" s="19">
        <v>400003807</v>
      </c>
      <c r="O945" s="21">
        <v>47809</v>
      </c>
      <c r="P945" s="21">
        <v>45984</v>
      </c>
      <c r="Q945" s="17">
        <v>46095.543252314812</v>
      </c>
    </row>
    <row r="946" s="2" customFormat="1" ht="25">
      <c r="A946" s="22" t="s">
        <v>15</v>
      </c>
      <c r="B946" s="22" t="s">
        <v>16</v>
      </c>
      <c r="C946" s="23">
        <v>46093.641909722217</v>
      </c>
      <c r="D946" s="24" t="s">
        <v>3856</v>
      </c>
      <c r="E946" s="25">
        <v>2409717720</v>
      </c>
      <c r="F946" s="24" t="s">
        <v>3857</v>
      </c>
      <c r="G946" s="24" t="s">
        <v>3859</v>
      </c>
      <c r="H946" s="24" t="s">
        <v>4000</v>
      </c>
      <c r="I946" s="25">
        <v>400912</v>
      </c>
      <c r="J946" s="24" t="s">
        <v>742</v>
      </c>
      <c r="K946" s="25">
        <v>2501715957</v>
      </c>
      <c r="L946" s="26">
        <v>4</v>
      </c>
      <c r="M946" s="26">
        <v>4</v>
      </c>
      <c r="N946" s="25">
        <v>400003808</v>
      </c>
      <c r="O946" s="27">
        <v>47809</v>
      </c>
      <c r="P946" s="27">
        <v>45984</v>
      </c>
      <c r="Q946" s="23">
        <v>46095.543252314812</v>
      </c>
    </row>
    <row r="947" s="2" customFormat="1" ht="25">
      <c r="A947" s="16" t="s">
        <v>15</v>
      </c>
      <c r="B947" s="16" t="s">
        <v>16</v>
      </c>
      <c r="C947" s="17">
        <v>46093.641909722217</v>
      </c>
      <c r="D947" s="18" t="s">
        <v>3856</v>
      </c>
      <c r="E947" s="19">
        <v>2409717720</v>
      </c>
      <c r="F947" s="18" t="s">
        <v>3857</v>
      </c>
      <c r="G947" s="18" t="s">
        <v>3859</v>
      </c>
      <c r="H947" s="18" t="s">
        <v>4000</v>
      </c>
      <c r="I947" s="19">
        <v>400912</v>
      </c>
      <c r="J947" s="18" t="s">
        <v>742</v>
      </c>
      <c r="K947" s="19">
        <v>2501715957</v>
      </c>
      <c r="L947" s="20">
        <v>4</v>
      </c>
      <c r="M947" s="20">
        <v>4</v>
      </c>
      <c r="N947" s="19">
        <v>400003808</v>
      </c>
      <c r="O947" s="21">
        <v>47809</v>
      </c>
      <c r="P947" s="21">
        <v>45984</v>
      </c>
      <c r="Q947" s="17">
        <v>46095.543252314812</v>
      </c>
    </row>
    <row r="948" s="2" customFormat="1" ht="25">
      <c r="A948" s="22" t="s">
        <v>15</v>
      </c>
      <c r="B948" s="22" t="s">
        <v>16</v>
      </c>
      <c r="C948" s="23">
        <v>46093.641909722217</v>
      </c>
      <c r="D948" s="24" t="s">
        <v>3856</v>
      </c>
      <c r="E948" s="25">
        <v>2409717720</v>
      </c>
      <c r="F948" s="24" t="s">
        <v>3857</v>
      </c>
      <c r="G948" s="24" t="s">
        <v>3859</v>
      </c>
      <c r="H948" s="24" t="s">
        <v>4000</v>
      </c>
      <c r="I948" s="25">
        <v>400912</v>
      </c>
      <c r="J948" s="24" t="s">
        <v>742</v>
      </c>
      <c r="K948" s="25">
        <v>2501715957</v>
      </c>
      <c r="L948" s="26">
        <v>4</v>
      </c>
      <c r="M948" s="26">
        <v>4</v>
      </c>
      <c r="N948" s="25">
        <v>400003808</v>
      </c>
      <c r="O948" s="27">
        <v>47809</v>
      </c>
      <c r="P948" s="27">
        <v>45984</v>
      </c>
      <c r="Q948" s="23">
        <v>46095.543252314812</v>
      </c>
    </row>
    <row r="949" s="2" customFormat="1" ht="25">
      <c r="A949" s="16" t="s">
        <v>15</v>
      </c>
      <c r="B949" s="16" t="s">
        <v>16</v>
      </c>
      <c r="C949" s="17">
        <v>46093.641770833332</v>
      </c>
      <c r="D949" s="18" t="s">
        <v>3856</v>
      </c>
      <c r="E949" s="19">
        <v>2409717720</v>
      </c>
      <c r="F949" s="18" t="s">
        <v>3857</v>
      </c>
      <c r="G949" s="18" t="s">
        <v>3859</v>
      </c>
      <c r="H949" s="18" t="s">
        <v>4000</v>
      </c>
      <c r="I949" s="19">
        <v>401047</v>
      </c>
      <c r="J949" s="18" t="s">
        <v>595</v>
      </c>
      <c r="K949" s="19">
        <v>2501715957</v>
      </c>
      <c r="L949" s="20">
        <v>1</v>
      </c>
      <c r="M949" s="20">
        <v>1</v>
      </c>
      <c r="N949" s="19">
        <v>153000127</v>
      </c>
      <c r="O949" s="21">
        <v>47895</v>
      </c>
      <c r="P949" s="21">
        <v>46070</v>
      </c>
      <c r="Q949" s="17">
        <v>46095.543252314812</v>
      </c>
    </row>
    <row r="950" s="2" customFormat="1" ht="25">
      <c r="A950" s="22" t="s">
        <v>15</v>
      </c>
      <c r="B950" s="22" t="s">
        <v>16</v>
      </c>
      <c r="C950" s="23">
        <v>46093.641770833332</v>
      </c>
      <c r="D950" s="24" t="s">
        <v>3856</v>
      </c>
      <c r="E950" s="25">
        <v>2409717720</v>
      </c>
      <c r="F950" s="24" t="s">
        <v>3857</v>
      </c>
      <c r="G950" s="24" t="s">
        <v>3859</v>
      </c>
      <c r="H950" s="24" t="s">
        <v>4000</v>
      </c>
      <c r="I950" s="25">
        <v>401047</v>
      </c>
      <c r="J950" s="24" t="s">
        <v>595</v>
      </c>
      <c r="K950" s="25">
        <v>2501715957</v>
      </c>
      <c r="L950" s="26">
        <v>4</v>
      </c>
      <c r="M950" s="26">
        <v>4</v>
      </c>
      <c r="N950" s="25">
        <v>153000127</v>
      </c>
      <c r="O950" s="27">
        <v>47895</v>
      </c>
      <c r="P950" s="27">
        <v>46070</v>
      </c>
      <c r="Q950" s="23">
        <v>46095.543252314812</v>
      </c>
    </row>
    <row r="951" s="2" customFormat="1" ht="25">
      <c r="A951" s="16" t="s">
        <v>15</v>
      </c>
      <c r="B951" s="16" t="s">
        <v>16</v>
      </c>
      <c r="C951" s="17">
        <v>46093.641770833332</v>
      </c>
      <c r="D951" s="18" t="s">
        <v>3856</v>
      </c>
      <c r="E951" s="19">
        <v>2409717720</v>
      </c>
      <c r="F951" s="18" t="s">
        <v>3857</v>
      </c>
      <c r="G951" s="18" t="s">
        <v>3859</v>
      </c>
      <c r="H951" s="18" t="s">
        <v>4000</v>
      </c>
      <c r="I951" s="19">
        <v>401047</v>
      </c>
      <c r="J951" s="18" t="s">
        <v>595</v>
      </c>
      <c r="K951" s="19">
        <v>2501715957</v>
      </c>
      <c r="L951" s="20">
        <v>4</v>
      </c>
      <c r="M951" s="20">
        <v>4</v>
      </c>
      <c r="N951" s="19">
        <v>153000127</v>
      </c>
      <c r="O951" s="21">
        <v>47895</v>
      </c>
      <c r="P951" s="21">
        <v>46070</v>
      </c>
      <c r="Q951" s="17">
        <v>46095.543252314812</v>
      </c>
    </row>
    <row r="952" s="2" customFormat="1" ht="50">
      <c r="A952" s="22" t="s">
        <v>1402</v>
      </c>
      <c r="B952" s="22" t="s">
        <v>16</v>
      </c>
      <c r="C952" s="23">
        <v>46095.29550925926</v>
      </c>
      <c r="D952" s="24" t="s">
        <v>3856</v>
      </c>
      <c r="E952" s="25">
        <v>2409717677</v>
      </c>
      <c r="F952" s="24" t="s">
        <v>3857</v>
      </c>
      <c r="G952" s="24" t="s">
        <v>3929</v>
      </c>
      <c r="H952" s="24" t="s">
        <v>4001</v>
      </c>
      <c r="I952" s="25">
        <v>401051</v>
      </c>
      <c r="J952" s="24" t="s">
        <v>3019</v>
      </c>
      <c r="K952" s="25">
        <v>2501715958</v>
      </c>
      <c r="L952" s="26">
        <v>44</v>
      </c>
      <c r="M952" s="26">
        <v>44</v>
      </c>
      <c r="N952" s="25">
        <v>153000151</v>
      </c>
      <c r="O952" s="27">
        <v>47904</v>
      </c>
      <c r="P952" s="27">
        <v>46079</v>
      </c>
      <c r="Q952" s="23">
        <v>46095.342210648145</v>
      </c>
    </row>
    <row r="953" s="2" customFormat="1" ht="50">
      <c r="A953" s="16" t="s">
        <v>1402</v>
      </c>
      <c r="B953" s="16" t="s">
        <v>16</v>
      </c>
      <c r="C953" s="17">
        <v>46095.29550925926</v>
      </c>
      <c r="D953" s="18" t="s">
        <v>3856</v>
      </c>
      <c r="E953" s="19">
        <v>2409717677</v>
      </c>
      <c r="F953" s="18" t="s">
        <v>3857</v>
      </c>
      <c r="G953" s="18" t="s">
        <v>3929</v>
      </c>
      <c r="H953" s="18" t="s">
        <v>4001</v>
      </c>
      <c r="I953" s="19">
        <v>401051</v>
      </c>
      <c r="J953" s="18" t="s">
        <v>3019</v>
      </c>
      <c r="K953" s="19">
        <v>2501715958</v>
      </c>
      <c r="L953" s="20">
        <v>52</v>
      </c>
      <c r="M953" s="20">
        <v>52</v>
      </c>
      <c r="N953" s="19">
        <v>153000151</v>
      </c>
      <c r="O953" s="21">
        <v>47904</v>
      </c>
      <c r="P953" s="21">
        <v>46079</v>
      </c>
      <c r="Q953" s="17">
        <v>46095.342210648145</v>
      </c>
    </row>
    <row r="954" s="2" customFormat="1" ht="50">
      <c r="A954" s="22" t="s">
        <v>1402</v>
      </c>
      <c r="B954" s="22" t="s">
        <v>16</v>
      </c>
      <c r="C954" s="23">
        <v>46095.29550925926</v>
      </c>
      <c r="D954" s="24" t="s">
        <v>3856</v>
      </c>
      <c r="E954" s="25">
        <v>2409717677</v>
      </c>
      <c r="F954" s="24" t="s">
        <v>3857</v>
      </c>
      <c r="G954" s="24" t="s">
        <v>3929</v>
      </c>
      <c r="H954" s="24" t="s">
        <v>4001</v>
      </c>
      <c r="I954" s="25">
        <v>401051</v>
      </c>
      <c r="J954" s="24" t="s">
        <v>3019</v>
      </c>
      <c r="K954" s="25">
        <v>2501715958</v>
      </c>
      <c r="L954" s="26">
        <v>52</v>
      </c>
      <c r="M954" s="26">
        <v>52</v>
      </c>
      <c r="N954" s="25">
        <v>153000151</v>
      </c>
      <c r="O954" s="27">
        <v>47904</v>
      </c>
      <c r="P954" s="27">
        <v>46079</v>
      </c>
      <c r="Q954" s="23">
        <v>46095.342210648145</v>
      </c>
    </row>
    <row r="955" s="2" customFormat="1" ht="50">
      <c r="A955" s="16" t="s">
        <v>1402</v>
      </c>
      <c r="B955" s="16" t="s">
        <v>16</v>
      </c>
      <c r="C955" s="17">
        <v>46095.29550925926</v>
      </c>
      <c r="D955" s="18" t="s">
        <v>3856</v>
      </c>
      <c r="E955" s="19">
        <v>2409717677</v>
      </c>
      <c r="F955" s="18" t="s">
        <v>3857</v>
      </c>
      <c r="G955" s="18" t="s">
        <v>3929</v>
      </c>
      <c r="H955" s="18" t="s">
        <v>4001</v>
      </c>
      <c r="I955" s="19">
        <v>401051</v>
      </c>
      <c r="J955" s="18" t="s">
        <v>3019</v>
      </c>
      <c r="K955" s="19">
        <v>2501715958</v>
      </c>
      <c r="L955" s="20">
        <v>52</v>
      </c>
      <c r="M955" s="20">
        <v>52</v>
      </c>
      <c r="N955" s="19">
        <v>153000151</v>
      </c>
      <c r="O955" s="21">
        <v>47904</v>
      </c>
      <c r="P955" s="21">
        <v>46079</v>
      </c>
      <c r="Q955" s="17">
        <v>46095.342210648145</v>
      </c>
    </row>
    <row r="956" s="2" customFormat="1" ht="37.5">
      <c r="A956" s="22" t="s">
        <v>1402</v>
      </c>
      <c r="B956" s="22" t="s">
        <v>16</v>
      </c>
      <c r="C956" s="23">
        <v>46095.303784722222</v>
      </c>
      <c r="D956" s="24" t="s">
        <v>3856</v>
      </c>
      <c r="E956" s="25">
        <v>2409717729</v>
      </c>
      <c r="F956" s="24" t="s">
        <v>3857</v>
      </c>
      <c r="G956" s="24" t="s">
        <v>4002</v>
      </c>
      <c r="H956" s="24" t="s">
        <v>4003</v>
      </c>
      <c r="I956" s="25">
        <v>401047</v>
      </c>
      <c r="J956" s="24" t="s">
        <v>595</v>
      </c>
      <c r="K956" s="25">
        <v>2501715968</v>
      </c>
      <c r="L956" s="26">
        <v>2</v>
      </c>
      <c r="M956" s="26">
        <v>2</v>
      </c>
      <c r="N956" s="25">
        <v>100010821</v>
      </c>
      <c r="O956" s="27">
        <v>47810</v>
      </c>
      <c r="P956" s="27">
        <v>45985</v>
      </c>
      <c r="Q956" s="23">
        <v>46095.344664351847</v>
      </c>
    </row>
    <row r="957" s="2" customFormat="1" ht="37.5">
      <c r="A957" s="16" t="s">
        <v>1402</v>
      </c>
      <c r="B957" s="16" t="s">
        <v>16</v>
      </c>
      <c r="C957" s="17">
        <v>46095.303784722222</v>
      </c>
      <c r="D957" s="18" t="s">
        <v>3856</v>
      </c>
      <c r="E957" s="19">
        <v>2409717729</v>
      </c>
      <c r="F957" s="18" t="s">
        <v>3857</v>
      </c>
      <c r="G957" s="18" t="s">
        <v>4002</v>
      </c>
      <c r="H957" s="18" t="s">
        <v>4003</v>
      </c>
      <c r="I957" s="19">
        <v>401047</v>
      </c>
      <c r="J957" s="18" t="s">
        <v>595</v>
      </c>
      <c r="K957" s="19">
        <v>2501715968</v>
      </c>
      <c r="L957" s="20">
        <v>4</v>
      </c>
      <c r="M957" s="20">
        <v>4</v>
      </c>
      <c r="N957" s="19">
        <v>153000105</v>
      </c>
      <c r="O957" s="21">
        <v>47889</v>
      </c>
      <c r="P957" s="21">
        <v>46064</v>
      </c>
      <c r="Q957" s="17">
        <v>46095.344664351847</v>
      </c>
    </row>
    <row r="958" s="2" customFormat="1" ht="37.5">
      <c r="A958" s="22" t="s">
        <v>1402</v>
      </c>
      <c r="B958" s="22" t="s">
        <v>16</v>
      </c>
      <c r="C958" s="23">
        <v>46095.303784722222</v>
      </c>
      <c r="D958" s="24" t="s">
        <v>3856</v>
      </c>
      <c r="E958" s="25">
        <v>2409717729</v>
      </c>
      <c r="F958" s="24" t="s">
        <v>3857</v>
      </c>
      <c r="G958" s="24" t="s">
        <v>4002</v>
      </c>
      <c r="H958" s="24" t="s">
        <v>4003</v>
      </c>
      <c r="I958" s="25">
        <v>401047</v>
      </c>
      <c r="J958" s="24" t="s">
        <v>595</v>
      </c>
      <c r="K958" s="25">
        <v>2501715968</v>
      </c>
      <c r="L958" s="26">
        <v>4</v>
      </c>
      <c r="M958" s="26">
        <v>4</v>
      </c>
      <c r="N958" s="25">
        <v>153000105</v>
      </c>
      <c r="O958" s="27">
        <v>47889</v>
      </c>
      <c r="P958" s="27">
        <v>46064</v>
      </c>
      <c r="Q958" s="23">
        <v>46095.344664351847</v>
      </c>
    </row>
    <row r="959" s="2" customFormat="1" ht="25">
      <c r="A959" s="16" t="s">
        <v>111</v>
      </c>
      <c r="B959" s="16" t="s">
        <v>16</v>
      </c>
      <c r="C959" s="17">
        <v>46095.339432870365</v>
      </c>
      <c r="D959" s="18" t="s">
        <v>3856</v>
      </c>
      <c r="E959" s="19">
        <v>2409717719</v>
      </c>
      <c r="F959" s="18" t="s">
        <v>3857</v>
      </c>
      <c r="G959" s="18" t="s">
        <v>3900</v>
      </c>
      <c r="H959" s="18"/>
      <c r="I959" s="19">
        <v>400912</v>
      </c>
      <c r="J959" s="18" t="s">
        <v>742</v>
      </c>
      <c r="K959" s="19">
        <v>2501715959</v>
      </c>
      <c r="L959" s="20">
        <v>4</v>
      </c>
      <c r="M959" s="20">
        <v>4</v>
      </c>
      <c r="N959" s="19">
        <v>400003963</v>
      </c>
      <c r="O959" s="21">
        <v>47839</v>
      </c>
      <c r="P959" s="21">
        <v>46014</v>
      </c>
      <c r="Q959" s="17">
        <v>46095.425335648149</v>
      </c>
    </row>
    <row r="960" s="2" customFormat="1" ht="25">
      <c r="A960" s="22" t="s">
        <v>111</v>
      </c>
      <c r="B960" s="22" t="s">
        <v>16</v>
      </c>
      <c r="C960" s="23">
        <v>46095.339432870365</v>
      </c>
      <c r="D960" s="24" t="s">
        <v>3856</v>
      </c>
      <c r="E960" s="25">
        <v>2409717719</v>
      </c>
      <c r="F960" s="24" t="s">
        <v>3857</v>
      </c>
      <c r="G960" s="24" t="s">
        <v>3900</v>
      </c>
      <c r="H960" s="24"/>
      <c r="I960" s="25">
        <v>400912</v>
      </c>
      <c r="J960" s="24" t="s">
        <v>742</v>
      </c>
      <c r="K960" s="25">
        <v>2501715959</v>
      </c>
      <c r="L960" s="26">
        <v>4</v>
      </c>
      <c r="M960" s="26">
        <v>4</v>
      </c>
      <c r="N960" s="25">
        <v>400003963</v>
      </c>
      <c r="O960" s="27">
        <v>47839</v>
      </c>
      <c r="P960" s="27">
        <v>46014</v>
      </c>
      <c r="Q960" s="23">
        <v>46095.425335648149</v>
      </c>
    </row>
    <row r="961" s="2" customFormat="1" ht="25">
      <c r="A961" s="16" t="s">
        <v>111</v>
      </c>
      <c r="B961" s="16" t="s">
        <v>16</v>
      </c>
      <c r="C961" s="17">
        <v>46095.339432870365</v>
      </c>
      <c r="D961" s="18" t="s">
        <v>3856</v>
      </c>
      <c r="E961" s="19">
        <v>2409717719</v>
      </c>
      <c r="F961" s="18" t="s">
        <v>3857</v>
      </c>
      <c r="G961" s="18" t="s">
        <v>3900</v>
      </c>
      <c r="H961" s="18"/>
      <c r="I961" s="19">
        <v>400912</v>
      </c>
      <c r="J961" s="18" t="s">
        <v>742</v>
      </c>
      <c r="K961" s="19">
        <v>2501715959</v>
      </c>
      <c r="L961" s="20">
        <v>1</v>
      </c>
      <c r="M961" s="20">
        <v>1</v>
      </c>
      <c r="N961" s="19">
        <v>400003960</v>
      </c>
      <c r="O961" s="21">
        <v>47839</v>
      </c>
      <c r="P961" s="21">
        <v>46014</v>
      </c>
      <c r="Q961" s="17">
        <v>46095.425335648149</v>
      </c>
    </row>
    <row r="962" s="2" customFormat="1" ht="25">
      <c r="A962" s="22" t="s">
        <v>111</v>
      </c>
      <c r="B962" s="22" t="s">
        <v>16</v>
      </c>
      <c r="C962" s="23">
        <v>46095.339432870365</v>
      </c>
      <c r="D962" s="24" t="s">
        <v>3856</v>
      </c>
      <c r="E962" s="25">
        <v>2409717719</v>
      </c>
      <c r="F962" s="24" t="s">
        <v>3857</v>
      </c>
      <c r="G962" s="24" t="s">
        <v>3900</v>
      </c>
      <c r="H962" s="24"/>
      <c r="I962" s="25">
        <v>400912</v>
      </c>
      <c r="J962" s="24" t="s">
        <v>742</v>
      </c>
      <c r="K962" s="25">
        <v>2501715959</v>
      </c>
      <c r="L962" s="26">
        <v>2</v>
      </c>
      <c r="M962" s="26">
        <v>2</v>
      </c>
      <c r="N962" s="25">
        <v>400004115</v>
      </c>
      <c r="O962" s="27">
        <v>47889</v>
      </c>
      <c r="P962" s="27">
        <v>46064</v>
      </c>
      <c r="Q962" s="23">
        <v>46095.425335648149</v>
      </c>
    </row>
    <row r="963" s="2" customFormat="1" ht="25">
      <c r="A963" s="16" t="s">
        <v>111</v>
      </c>
      <c r="B963" s="16" t="s">
        <v>16</v>
      </c>
      <c r="C963" s="17">
        <v>46095.339432870365</v>
      </c>
      <c r="D963" s="18" t="s">
        <v>3856</v>
      </c>
      <c r="E963" s="19">
        <v>2409717719</v>
      </c>
      <c r="F963" s="18" t="s">
        <v>3857</v>
      </c>
      <c r="G963" s="18" t="s">
        <v>3900</v>
      </c>
      <c r="H963" s="18"/>
      <c r="I963" s="19">
        <v>400912</v>
      </c>
      <c r="J963" s="18" t="s">
        <v>742</v>
      </c>
      <c r="K963" s="19">
        <v>2501715959</v>
      </c>
      <c r="L963" s="20">
        <v>1</v>
      </c>
      <c r="M963" s="20">
        <v>1</v>
      </c>
      <c r="N963" s="19">
        <v>400004115</v>
      </c>
      <c r="O963" s="21">
        <v>47889</v>
      </c>
      <c r="P963" s="21">
        <v>46064</v>
      </c>
      <c r="Q963" s="17">
        <v>46095.425335648149</v>
      </c>
    </row>
    <row r="964" s="2" customFormat="1" ht="25">
      <c r="A964" s="22" t="s">
        <v>111</v>
      </c>
      <c r="B964" s="22" t="s">
        <v>16</v>
      </c>
      <c r="C964" s="23">
        <v>46095.339432870365</v>
      </c>
      <c r="D964" s="24" t="s">
        <v>3856</v>
      </c>
      <c r="E964" s="25">
        <v>2409717719</v>
      </c>
      <c r="F964" s="24" t="s">
        <v>3857</v>
      </c>
      <c r="G964" s="24" t="s">
        <v>3900</v>
      </c>
      <c r="H964" s="24"/>
      <c r="I964" s="25">
        <v>400912</v>
      </c>
      <c r="J964" s="24" t="s">
        <v>742</v>
      </c>
      <c r="K964" s="25">
        <v>2501715959</v>
      </c>
      <c r="L964" s="26">
        <v>4</v>
      </c>
      <c r="M964" s="26">
        <v>4</v>
      </c>
      <c r="N964" s="25">
        <v>400004115</v>
      </c>
      <c r="O964" s="27">
        <v>47889</v>
      </c>
      <c r="P964" s="27">
        <v>46064</v>
      </c>
      <c r="Q964" s="23">
        <v>46095.425335648149</v>
      </c>
    </row>
    <row r="965" s="2" customFormat="1" ht="25">
      <c r="A965" s="16" t="s">
        <v>111</v>
      </c>
      <c r="B965" s="16" t="s">
        <v>16</v>
      </c>
      <c r="C965" s="17">
        <v>46095.339432870365</v>
      </c>
      <c r="D965" s="18" t="s">
        <v>3856</v>
      </c>
      <c r="E965" s="19">
        <v>2409717719</v>
      </c>
      <c r="F965" s="18" t="s">
        <v>3857</v>
      </c>
      <c r="G965" s="18" t="s">
        <v>3900</v>
      </c>
      <c r="H965" s="18"/>
      <c r="I965" s="19">
        <v>400912</v>
      </c>
      <c r="J965" s="18" t="s">
        <v>742</v>
      </c>
      <c r="K965" s="19">
        <v>2501715959</v>
      </c>
      <c r="L965" s="20">
        <v>4</v>
      </c>
      <c r="M965" s="20">
        <v>4</v>
      </c>
      <c r="N965" s="19">
        <v>400004115</v>
      </c>
      <c r="O965" s="21">
        <v>47889</v>
      </c>
      <c r="P965" s="21">
        <v>46064</v>
      </c>
      <c r="Q965" s="17">
        <v>46095.425335648149</v>
      </c>
    </row>
    <row r="966" s="2" customFormat="1" ht="25">
      <c r="A966" s="22" t="s">
        <v>111</v>
      </c>
      <c r="B966" s="22" t="s">
        <v>16</v>
      </c>
      <c r="C966" s="23">
        <v>46095.339432870365</v>
      </c>
      <c r="D966" s="24" t="s">
        <v>3856</v>
      </c>
      <c r="E966" s="25">
        <v>2409717719</v>
      </c>
      <c r="F966" s="24" t="s">
        <v>3857</v>
      </c>
      <c r="G966" s="24" t="s">
        <v>3900</v>
      </c>
      <c r="H966" s="24"/>
      <c r="I966" s="25">
        <v>400912</v>
      </c>
      <c r="J966" s="24" t="s">
        <v>742</v>
      </c>
      <c r="K966" s="25">
        <v>2501715959</v>
      </c>
      <c r="L966" s="26">
        <v>4</v>
      </c>
      <c r="M966" s="26">
        <v>4</v>
      </c>
      <c r="N966" s="25">
        <v>400004115</v>
      </c>
      <c r="O966" s="27">
        <v>47889</v>
      </c>
      <c r="P966" s="27">
        <v>46064</v>
      </c>
      <c r="Q966" s="23">
        <v>46095.425335648149</v>
      </c>
    </row>
    <row r="967" s="2" customFormat="1" ht="25">
      <c r="A967" s="16" t="s">
        <v>111</v>
      </c>
      <c r="B967" s="16" t="s">
        <v>16</v>
      </c>
      <c r="C967" s="17">
        <v>46095.339432870365</v>
      </c>
      <c r="D967" s="18" t="s">
        <v>3856</v>
      </c>
      <c r="E967" s="19">
        <v>2409717719</v>
      </c>
      <c r="F967" s="18" t="s">
        <v>3857</v>
      </c>
      <c r="G967" s="18" t="s">
        <v>3900</v>
      </c>
      <c r="H967" s="18"/>
      <c r="I967" s="19">
        <v>400912</v>
      </c>
      <c r="J967" s="18" t="s">
        <v>742</v>
      </c>
      <c r="K967" s="19">
        <v>2501715959</v>
      </c>
      <c r="L967" s="20">
        <v>4</v>
      </c>
      <c r="M967" s="20">
        <v>4</v>
      </c>
      <c r="N967" s="19">
        <v>400003963</v>
      </c>
      <c r="O967" s="21">
        <v>47839</v>
      </c>
      <c r="P967" s="21">
        <v>46014</v>
      </c>
      <c r="Q967" s="17">
        <v>46095.425335648149</v>
      </c>
    </row>
    <row r="968" s="2" customFormat="1" ht="25">
      <c r="A968" s="22" t="s">
        <v>111</v>
      </c>
      <c r="B968" s="22" t="s">
        <v>16</v>
      </c>
      <c r="C968" s="23">
        <v>46095.339432870365</v>
      </c>
      <c r="D968" s="24" t="s">
        <v>3856</v>
      </c>
      <c r="E968" s="25">
        <v>2409717719</v>
      </c>
      <c r="F968" s="24" t="s">
        <v>3857</v>
      </c>
      <c r="G968" s="24" t="s">
        <v>3900</v>
      </c>
      <c r="H968" s="24"/>
      <c r="I968" s="25">
        <v>400912</v>
      </c>
      <c r="J968" s="24" t="s">
        <v>742</v>
      </c>
      <c r="K968" s="25">
        <v>2501715959</v>
      </c>
      <c r="L968" s="26">
        <v>4</v>
      </c>
      <c r="M968" s="26">
        <v>4</v>
      </c>
      <c r="N968" s="25">
        <v>400003963</v>
      </c>
      <c r="O968" s="27">
        <v>47839</v>
      </c>
      <c r="P968" s="27">
        <v>46014</v>
      </c>
      <c r="Q968" s="23">
        <v>46095.425335648149</v>
      </c>
    </row>
    <row r="969" s="2" customFormat="1">
      <c r="A969" s="16" t="s">
        <v>111</v>
      </c>
      <c r="B969" s="16" t="s">
        <v>16</v>
      </c>
      <c r="C969" s="17">
        <v>46095.339432870365</v>
      </c>
      <c r="D969" s="18" t="s">
        <v>3856</v>
      </c>
      <c r="E969" s="19">
        <v>2409717726</v>
      </c>
      <c r="F969" s="18" t="s">
        <v>3857</v>
      </c>
      <c r="G969" s="18" t="s">
        <v>3929</v>
      </c>
      <c r="H969" s="18"/>
      <c r="I969" s="19">
        <v>400396</v>
      </c>
      <c r="J969" s="18" t="s">
        <v>170</v>
      </c>
      <c r="K969" s="19">
        <v>2501715964</v>
      </c>
      <c r="L969" s="20">
        <v>10</v>
      </c>
      <c r="M969" s="20">
        <v>10</v>
      </c>
      <c r="N969" s="19">
        <v>153000146</v>
      </c>
      <c r="O969" s="21">
        <v>47903</v>
      </c>
      <c r="P969" s="21">
        <v>46078</v>
      </c>
      <c r="Q969" s="17">
        <v>46095.428981481477</v>
      </c>
    </row>
    <row r="970" s="2" customFormat="1" ht="37.5">
      <c r="A970" s="22" t="s">
        <v>111</v>
      </c>
      <c r="B970" s="22" t="s">
        <v>16</v>
      </c>
      <c r="C970" s="23">
        <v>46095.339432870365</v>
      </c>
      <c r="D970" s="24" t="s">
        <v>3856</v>
      </c>
      <c r="E970" s="25">
        <v>2409717737</v>
      </c>
      <c r="F970" s="24" t="s">
        <v>3857</v>
      </c>
      <c r="G970" s="24" t="s">
        <v>3997</v>
      </c>
      <c r="H970" s="24"/>
      <c r="I970" s="25">
        <v>400912</v>
      </c>
      <c r="J970" s="24" t="s">
        <v>742</v>
      </c>
      <c r="K970" s="25">
        <v>2501715974</v>
      </c>
      <c r="L970" s="26">
        <v>4</v>
      </c>
      <c r="M970" s="26">
        <v>4</v>
      </c>
      <c r="N970" s="25">
        <v>400004139</v>
      </c>
      <c r="O970" s="27">
        <v>47890</v>
      </c>
      <c r="P970" s="27">
        <v>46065</v>
      </c>
      <c r="Q970" s="23">
        <v>46095.4368287037</v>
      </c>
    </row>
    <row r="971" s="2" customFormat="1" ht="37.5">
      <c r="A971" s="16" t="s">
        <v>111</v>
      </c>
      <c r="B971" s="16" t="s">
        <v>16</v>
      </c>
      <c r="C971" s="17">
        <v>46095.339432870365</v>
      </c>
      <c r="D971" s="18" t="s">
        <v>3856</v>
      </c>
      <c r="E971" s="19">
        <v>2409717737</v>
      </c>
      <c r="F971" s="18" t="s">
        <v>3857</v>
      </c>
      <c r="G971" s="18" t="s">
        <v>3997</v>
      </c>
      <c r="H971" s="18"/>
      <c r="I971" s="19">
        <v>400912</v>
      </c>
      <c r="J971" s="18" t="s">
        <v>742</v>
      </c>
      <c r="K971" s="19">
        <v>2501715974</v>
      </c>
      <c r="L971" s="20">
        <v>1</v>
      </c>
      <c r="M971" s="20">
        <v>1</v>
      </c>
      <c r="N971" s="19">
        <v>400004115</v>
      </c>
      <c r="O971" s="21">
        <v>47889</v>
      </c>
      <c r="P971" s="21">
        <v>46064</v>
      </c>
      <c r="Q971" s="17">
        <v>46095.4368287037</v>
      </c>
    </row>
    <row r="972" s="2" customFormat="1" ht="37.5">
      <c r="A972" s="22" t="s">
        <v>111</v>
      </c>
      <c r="B972" s="22" t="s">
        <v>16</v>
      </c>
      <c r="C972" s="23">
        <v>46095.339432870365</v>
      </c>
      <c r="D972" s="24" t="s">
        <v>3856</v>
      </c>
      <c r="E972" s="25">
        <v>2409717737</v>
      </c>
      <c r="F972" s="24" t="s">
        <v>3857</v>
      </c>
      <c r="G972" s="24" t="s">
        <v>3997</v>
      </c>
      <c r="H972" s="24"/>
      <c r="I972" s="25">
        <v>400459</v>
      </c>
      <c r="J972" s="24" t="s">
        <v>1095</v>
      </c>
      <c r="K972" s="25">
        <v>2501715974</v>
      </c>
      <c r="L972" s="26">
        <v>4</v>
      </c>
      <c r="M972" s="26">
        <v>4</v>
      </c>
      <c r="N972" s="25">
        <v>153000094</v>
      </c>
      <c r="O972" s="27">
        <v>47887</v>
      </c>
      <c r="P972" s="27">
        <v>46062</v>
      </c>
      <c r="Q972" s="23">
        <v>46095.4368287037</v>
      </c>
    </row>
    <row r="973" s="2" customFormat="1" ht="37.5">
      <c r="A973" s="16" t="s">
        <v>111</v>
      </c>
      <c r="B973" s="16" t="s">
        <v>16</v>
      </c>
      <c r="C973" s="17">
        <v>46095.339432870365</v>
      </c>
      <c r="D973" s="18" t="s">
        <v>3856</v>
      </c>
      <c r="E973" s="19">
        <v>2409717737</v>
      </c>
      <c r="F973" s="18" t="s">
        <v>3857</v>
      </c>
      <c r="G973" s="18" t="s">
        <v>3997</v>
      </c>
      <c r="H973" s="18"/>
      <c r="I973" s="19">
        <v>400459</v>
      </c>
      <c r="J973" s="18" t="s">
        <v>1095</v>
      </c>
      <c r="K973" s="19">
        <v>2501715974</v>
      </c>
      <c r="L973" s="20">
        <v>3</v>
      </c>
      <c r="M973" s="20">
        <v>3</v>
      </c>
      <c r="N973" s="19">
        <v>153000094</v>
      </c>
      <c r="O973" s="21">
        <v>47887</v>
      </c>
      <c r="P973" s="21">
        <v>46062</v>
      </c>
      <c r="Q973" s="17">
        <v>46095.4368287037</v>
      </c>
    </row>
    <row r="974" s="2" customFormat="1" ht="25">
      <c r="A974" s="22" t="s">
        <v>111</v>
      </c>
      <c r="B974" s="22" t="s">
        <v>16</v>
      </c>
      <c r="C974" s="23">
        <v>46095.339432870365</v>
      </c>
      <c r="D974" s="24" t="s">
        <v>3856</v>
      </c>
      <c r="E974" s="25">
        <v>2409717739</v>
      </c>
      <c r="F974" s="24" t="s">
        <v>3857</v>
      </c>
      <c r="G974" s="24" t="s">
        <v>4004</v>
      </c>
      <c r="H974" s="24"/>
      <c r="I974" s="25">
        <v>400396</v>
      </c>
      <c r="J974" s="24" t="s">
        <v>170</v>
      </c>
      <c r="K974" s="25">
        <v>2501715976</v>
      </c>
      <c r="L974" s="26">
        <v>30</v>
      </c>
      <c r="M974" s="26">
        <v>30</v>
      </c>
      <c r="N974" s="25">
        <v>153000146</v>
      </c>
      <c r="O974" s="27">
        <v>47903</v>
      </c>
      <c r="P974" s="27">
        <v>46078</v>
      </c>
      <c r="Q974" s="23">
        <v>46095.432465277772</v>
      </c>
    </row>
    <row r="975" s="2" customFormat="1" ht="62.5">
      <c r="A975" s="16" t="s">
        <v>1402</v>
      </c>
      <c r="B975" s="16" t="s">
        <v>16</v>
      </c>
      <c r="C975" s="17">
        <v>46095.407280092593</v>
      </c>
      <c r="D975" s="18" t="s">
        <v>3856</v>
      </c>
      <c r="E975" s="19">
        <v>2409717720</v>
      </c>
      <c r="F975" s="18" t="s">
        <v>3857</v>
      </c>
      <c r="G975" s="18" t="s">
        <v>4005</v>
      </c>
      <c r="H975" s="18" t="s">
        <v>4006</v>
      </c>
      <c r="I975" s="19">
        <v>401047</v>
      </c>
      <c r="J975" s="18" t="s">
        <v>595</v>
      </c>
      <c r="K975" s="19">
        <v>2501715966</v>
      </c>
      <c r="L975" s="20">
        <v>4</v>
      </c>
      <c r="M975" s="20">
        <v>4</v>
      </c>
      <c r="N975" s="19">
        <v>153000105</v>
      </c>
      <c r="O975" s="21">
        <v>47889</v>
      </c>
      <c r="P975" s="21">
        <v>46064</v>
      </c>
      <c r="Q975" s="17">
        <v>46095.440277777772</v>
      </c>
    </row>
    <row r="976" s="2" customFormat="1" ht="62.5">
      <c r="A976" s="22" t="s">
        <v>1402</v>
      </c>
      <c r="B976" s="22" t="s">
        <v>16</v>
      </c>
      <c r="C976" s="23">
        <v>46095.407280092593</v>
      </c>
      <c r="D976" s="24" t="s">
        <v>3856</v>
      </c>
      <c r="E976" s="25">
        <v>2409717720</v>
      </c>
      <c r="F976" s="24" t="s">
        <v>3857</v>
      </c>
      <c r="G976" s="24" t="s">
        <v>4005</v>
      </c>
      <c r="H976" s="24" t="s">
        <v>4006</v>
      </c>
      <c r="I976" s="25">
        <v>401047</v>
      </c>
      <c r="J976" s="24" t="s">
        <v>595</v>
      </c>
      <c r="K976" s="25">
        <v>2501715966</v>
      </c>
      <c r="L976" s="26">
        <v>1</v>
      </c>
      <c r="M976" s="26">
        <v>1</v>
      </c>
      <c r="N976" s="25">
        <v>153000130</v>
      </c>
      <c r="O976" s="27">
        <v>47896</v>
      </c>
      <c r="P976" s="27">
        <v>46071</v>
      </c>
      <c r="Q976" s="23">
        <v>46095.440277777772</v>
      </c>
    </row>
    <row r="977" s="2" customFormat="1" ht="62.5">
      <c r="A977" s="16" t="s">
        <v>1402</v>
      </c>
      <c r="B977" s="16" t="s">
        <v>16</v>
      </c>
      <c r="C977" s="17">
        <v>46095.407280092593</v>
      </c>
      <c r="D977" s="18" t="s">
        <v>3856</v>
      </c>
      <c r="E977" s="19">
        <v>2409717720</v>
      </c>
      <c r="F977" s="18" t="s">
        <v>3857</v>
      </c>
      <c r="G977" s="18" t="s">
        <v>4005</v>
      </c>
      <c r="H977" s="18" t="s">
        <v>4006</v>
      </c>
      <c r="I977" s="19">
        <v>401047</v>
      </c>
      <c r="J977" s="18" t="s">
        <v>595</v>
      </c>
      <c r="K977" s="19">
        <v>2501715966</v>
      </c>
      <c r="L977" s="20">
        <v>4</v>
      </c>
      <c r="M977" s="20">
        <v>4</v>
      </c>
      <c r="N977" s="19">
        <v>153000130</v>
      </c>
      <c r="O977" s="21">
        <v>47896</v>
      </c>
      <c r="P977" s="21">
        <v>46071</v>
      </c>
      <c r="Q977" s="17">
        <v>46095.440277777772</v>
      </c>
    </row>
    <row r="978" s="2" customFormat="1" ht="62.5">
      <c r="A978" s="22" t="s">
        <v>1402</v>
      </c>
      <c r="B978" s="22" t="s">
        <v>16</v>
      </c>
      <c r="C978" s="23">
        <v>46095.407280092593</v>
      </c>
      <c r="D978" s="24" t="s">
        <v>3856</v>
      </c>
      <c r="E978" s="25">
        <v>2409717720</v>
      </c>
      <c r="F978" s="24" t="s">
        <v>3857</v>
      </c>
      <c r="G978" s="24" t="s">
        <v>4005</v>
      </c>
      <c r="H978" s="24" t="s">
        <v>4006</v>
      </c>
      <c r="I978" s="25">
        <v>401047</v>
      </c>
      <c r="J978" s="24" t="s">
        <v>595</v>
      </c>
      <c r="K978" s="25">
        <v>2501715966</v>
      </c>
      <c r="L978" s="26">
        <v>4</v>
      </c>
      <c r="M978" s="26">
        <v>4</v>
      </c>
      <c r="N978" s="25">
        <v>153000130</v>
      </c>
      <c r="O978" s="27">
        <v>47896</v>
      </c>
      <c r="P978" s="27">
        <v>46071</v>
      </c>
      <c r="Q978" s="23">
        <v>46095.440277777772</v>
      </c>
    </row>
    <row r="979" s="2" customFormat="1" ht="62.5">
      <c r="A979" s="16" t="s">
        <v>1402</v>
      </c>
      <c r="B979" s="16" t="s">
        <v>16</v>
      </c>
      <c r="C979" s="17">
        <v>46095.407280092593</v>
      </c>
      <c r="D979" s="18" t="s">
        <v>3856</v>
      </c>
      <c r="E979" s="19">
        <v>2409717720</v>
      </c>
      <c r="F979" s="18" t="s">
        <v>3857</v>
      </c>
      <c r="G979" s="18" t="s">
        <v>4005</v>
      </c>
      <c r="H979" s="18" t="s">
        <v>4006</v>
      </c>
      <c r="I979" s="19">
        <v>401047</v>
      </c>
      <c r="J979" s="18" t="s">
        <v>595</v>
      </c>
      <c r="K979" s="19">
        <v>2501715966</v>
      </c>
      <c r="L979" s="20">
        <v>4</v>
      </c>
      <c r="M979" s="20">
        <v>4</v>
      </c>
      <c r="N979" s="19">
        <v>153000127</v>
      </c>
      <c r="O979" s="21">
        <v>47895</v>
      </c>
      <c r="P979" s="21">
        <v>46070</v>
      </c>
      <c r="Q979" s="17">
        <v>46095.440277777772</v>
      </c>
    </row>
    <row r="980" s="2" customFormat="1" ht="62.5">
      <c r="A980" s="22" t="s">
        <v>1402</v>
      </c>
      <c r="B980" s="22" t="s">
        <v>16</v>
      </c>
      <c r="C980" s="23">
        <v>46095.407280092593</v>
      </c>
      <c r="D980" s="24" t="s">
        <v>3856</v>
      </c>
      <c r="E980" s="25">
        <v>2409717720</v>
      </c>
      <c r="F980" s="24" t="s">
        <v>3857</v>
      </c>
      <c r="G980" s="24" t="s">
        <v>4005</v>
      </c>
      <c r="H980" s="24" t="s">
        <v>4006</v>
      </c>
      <c r="I980" s="25">
        <v>401047</v>
      </c>
      <c r="J980" s="24" t="s">
        <v>595</v>
      </c>
      <c r="K980" s="25">
        <v>2501715966</v>
      </c>
      <c r="L980" s="26">
        <v>4</v>
      </c>
      <c r="M980" s="26">
        <v>4</v>
      </c>
      <c r="N980" s="25">
        <v>153000127</v>
      </c>
      <c r="O980" s="27">
        <v>47895</v>
      </c>
      <c r="P980" s="27">
        <v>46070</v>
      </c>
      <c r="Q980" s="23">
        <v>46095.440277777772</v>
      </c>
    </row>
    <row r="981" s="2" customFormat="1" ht="62.5">
      <c r="A981" s="16" t="s">
        <v>1402</v>
      </c>
      <c r="B981" s="16" t="s">
        <v>16</v>
      </c>
      <c r="C981" s="17">
        <v>46095.407280092593</v>
      </c>
      <c r="D981" s="18" t="s">
        <v>3856</v>
      </c>
      <c r="E981" s="19">
        <v>2409717720</v>
      </c>
      <c r="F981" s="18" t="s">
        <v>3857</v>
      </c>
      <c r="G981" s="18" t="s">
        <v>4005</v>
      </c>
      <c r="H981" s="18" t="s">
        <v>4006</v>
      </c>
      <c r="I981" s="19">
        <v>401047</v>
      </c>
      <c r="J981" s="18" t="s">
        <v>595</v>
      </c>
      <c r="K981" s="19">
        <v>2501715966</v>
      </c>
      <c r="L981" s="20">
        <v>4</v>
      </c>
      <c r="M981" s="20">
        <v>4</v>
      </c>
      <c r="N981" s="19">
        <v>153000127</v>
      </c>
      <c r="O981" s="21">
        <v>47895</v>
      </c>
      <c r="P981" s="21">
        <v>46070</v>
      </c>
      <c r="Q981" s="17">
        <v>46095.440277777772</v>
      </c>
    </row>
    <row r="982" s="2" customFormat="1" ht="62.5">
      <c r="A982" s="22" t="s">
        <v>1402</v>
      </c>
      <c r="B982" s="22" t="s">
        <v>16</v>
      </c>
      <c r="C982" s="23">
        <v>46095.407280092593</v>
      </c>
      <c r="D982" s="24" t="s">
        <v>3856</v>
      </c>
      <c r="E982" s="25">
        <v>2409717720</v>
      </c>
      <c r="F982" s="24" t="s">
        <v>3857</v>
      </c>
      <c r="G982" s="24" t="s">
        <v>4005</v>
      </c>
      <c r="H982" s="24" t="s">
        <v>4006</v>
      </c>
      <c r="I982" s="25">
        <v>401047</v>
      </c>
      <c r="J982" s="24" t="s">
        <v>595</v>
      </c>
      <c r="K982" s="25">
        <v>2501715966</v>
      </c>
      <c r="L982" s="26">
        <v>4</v>
      </c>
      <c r="M982" s="26">
        <v>4</v>
      </c>
      <c r="N982" s="25">
        <v>153000127</v>
      </c>
      <c r="O982" s="27">
        <v>47895</v>
      </c>
      <c r="P982" s="27">
        <v>46070</v>
      </c>
      <c r="Q982" s="23">
        <v>46095.440277777772</v>
      </c>
    </row>
    <row r="983" s="2" customFormat="1" ht="62.5">
      <c r="A983" s="16" t="s">
        <v>1402</v>
      </c>
      <c r="B983" s="16" t="s">
        <v>16</v>
      </c>
      <c r="C983" s="17">
        <v>46095.407280092593</v>
      </c>
      <c r="D983" s="18" t="s">
        <v>3856</v>
      </c>
      <c r="E983" s="19">
        <v>2409717720</v>
      </c>
      <c r="F983" s="18" t="s">
        <v>3857</v>
      </c>
      <c r="G983" s="18" t="s">
        <v>4005</v>
      </c>
      <c r="H983" s="18" t="s">
        <v>4006</v>
      </c>
      <c r="I983" s="19">
        <v>401047</v>
      </c>
      <c r="J983" s="18" t="s">
        <v>595</v>
      </c>
      <c r="K983" s="19">
        <v>2501715966</v>
      </c>
      <c r="L983" s="20">
        <v>4</v>
      </c>
      <c r="M983" s="20">
        <v>4</v>
      </c>
      <c r="N983" s="19">
        <v>153000127</v>
      </c>
      <c r="O983" s="21">
        <v>47895</v>
      </c>
      <c r="P983" s="21">
        <v>46070</v>
      </c>
      <c r="Q983" s="17">
        <v>46095.440277777772</v>
      </c>
    </row>
    <row r="984" s="2" customFormat="1" ht="62.5">
      <c r="A984" s="22" t="s">
        <v>1402</v>
      </c>
      <c r="B984" s="22" t="s">
        <v>16</v>
      </c>
      <c r="C984" s="23">
        <v>46095.407280092593</v>
      </c>
      <c r="D984" s="24" t="s">
        <v>3856</v>
      </c>
      <c r="E984" s="25">
        <v>2409717720</v>
      </c>
      <c r="F984" s="24" t="s">
        <v>3857</v>
      </c>
      <c r="G984" s="24" t="s">
        <v>4005</v>
      </c>
      <c r="H984" s="24" t="s">
        <v>4006</v>
      </c>
      <c r="I984" s="25">
        <v>401047</v>
      </c>
      <c r="J984" s="24" t="s">
        <v>595</v>
      </c>
      <c r="K984" s="25">
        <v>2501715966</v>
      </c>
      <c r="L984" s="26">
        <v>4</v>
      </c>
      <c r="M984" s="26">
        <v>4</v>
      </c>
      <c r="N984" s="25">
        <v>153000127</v>
      </c>
      <c r="O984" s="27">
        <v>47895</v>
      </c>
      <c r="P984" s="27">
        <v>46070</v>
      </c>
      <c r="Q984" s="23">
        <v>46095.440277777772</v>
      </c>
    </row>
    <row r="985" s="2" customFormat="1" ht="62.5">
      <c r="A985" s="16" t="s">
        <v>1402</v>
      </c>
      <c r="B985" s="16" t="s">
        <v>16</v>
      </c>
      <c r="C985" s="17">
        <v>46095.407280092593</v>
      </c>
      <c r="D985" s="18" t="s">
        <v>3856</v>
      </c>
      <c r="E985" s="19">
        <v>2409717720</v>
      </c>
      <c r="F985" s="18" t="s">
        <v>3857</v>
      </c>
      <c r="G985" s="18" t="s">
        <v>4005</v>
      </c>
      <c r="H985" s="18" t="s">
        <v>4006</v>
      </c>
      <c r="I985" s="19">
        <v>401047</v>
      </c>
      <c r="J985" s="18" t="s">
        <v>595</v>
      </c>
      <c r="K985" s="19">
        <v>2501715966</v>
      </c>
      <c r="L985" s="20">
        <v>4</v>
      </c>
      <c r="M985" s="20">
        <v>4</v>
      </c>
      <c r="N985" s="19">
        <v>153000127</v>
      </c>
      <c r="O985" s="21">
        <v>47895</v>
      </c>
      <c r="P985" s="21">
        <v>46070</v>
      </c>
      <c r="Q985" s="17">
        <v>46095.440277777772</v>
      </c>
    </row>
    <row r="986" s="2" customFormat="1" ht="62.5">
      <c r="A986" s="22" t="s">
        <v>1402</v>
      </c>
      <c r="B986" s="22" t="s">
        <v>16</v>
      </c>
      <c r="C986" s="23">
        <v>46095.407280092593</v>
      </c>
      <c r="D986" s="24" t="s">
        <v>3856</v>
      </c>
      <c r="E986" s="25">
        <v>2409717720</v>
      </c>
      <c r="F986" s="24" t="s">
        <v>3857</v>
      </c>
      <c r="G986" s="24" t="s">
        <v>4005</v>
      </c>
      <c r="H986" s="24" t="s">
        <v>4006</v>
      </c>
      <c r="I986" s="25">
        <v>401047</v>
      </c>
      <c r="J986" s="24" t="s">
        <v>595</v>
      </c>
      <c r="K986" s="25">
        <v>2501715966</v>
      </c>
      <c r="L986" s="26">
        <v>4</v>
      </c>
      <c r="M986" s="26">
        <v>4</v>
      </c>
      <c r="N986" s="25">
        <v>153000127</v>
      </c>
      <c r="O986" s="27">
        <v>47895</v>
      </c>
      <c r="P986" s="27">
        <v>46070</v>
      </c>
      <c r="Q986" s="23">
        <v>46095.440277777772</v>
      </c>
    </row>
    <row r="987" s="2" customFormat="1" ht="62.5">
      <c r="A987" s="16" t="s">
        <v>1402</v>
      </c>
      <c r="B987" s="16" t="s">
        <v>16</v>
      </c>
      <c r="C987" s="17">
        <v>46095.407280092593</v>
      </c>
      <c r="D987" s="18" t="s">
        <v>3856</v>
      </c>
      <c r="E987" s="19">
        <v>2409717720</v>
      </c>
      <c r="F987" s="18" t="s">
        <v>3857</v>
      </c>
      <c r="G987" s="18" t="s">
        <v>4005</v>
      </c>
      <c r="H987" s="18" t="s">
        <v>4006</v>
      </c>
      <c r="I987" s="19">
        <v>401047</v>
      </c>
      <c r="J987" s="18" t="s">
        <v>595</v>
      </c>
      <c r="K987" s="19">
        <v>2501715966</v>
      </c>
      <c r="L987" s="20">
        <v>4</v>
      </c>
      <c r="M987" s="20">
        <v>4</v>
      </c>
      <c r="N987" s="19">
        <v>153000127</v>
      </c>
      <c r="O987" s="21">
        <v>47895</v>
      </c>
      <c r="P987" s="21">
        <v>46070</v>
      </c>
      <c r="Q987" s="17">
        <v>46095.440277777772</v>
      </c>
    </row>
    <row r="988" s="2" customFormat="1" ht="62.5">
      <c r="A988" s="22" t="s">
        <v>1402</v>
      </c>
      <c r="B988" s="22" t="s">
        <v>16</v>
      </c>
      <c r="C988" s="23">
        <v>46095.407280092593</v>
      </c>
      <c r="D988" s="24" t="s">
        <v>3856</v>
      </c>
      <c r="E988" s="25">
        <v>2409717720</v>
      </c>
      <c r="F988" s="24" t="s">
        <v>3857</v>
      </c>
      <c r="G988" s="24" t="s">
        <v>4005</v>
      </c>
      <c r="H988" s="24" t="s">
        <v>4006</v>
      </c>
      <c r="I988" s="25">
        <v>401047</v>
      </c>
      <c r="J988" s="24" t="s">
        <v>595</v>
      </c>
      <c r="K988" s="25">
        <v>2501715966</v>
      </c>
      <c r="L988" s="26">
        <v>4</v>
      </c>
      <c r="M988" s="26">
        <v>4</v>
      </c>
      <c r="N988" s="25">
        <v>153000127</v>
      </c>
      <c r="O988" s="27">
        <v>47895</v>
      </c>
      <c r="P988" s="27">
        <v>46070</v>
      </c>
      <c r="Q988" s="23">
        <v>46095.440277777772</v>
      </c>
    </row>
    <row r="989" s="2" customFormat="1" ht="62.5">
      <c r="A989" s="16" t="s">
        <v>1402</v>
      </c>
      <c r="B989" s="16" t="s">
        <v>16</v>
      </c>
      <c r="C989" s="17">
        <v>46095.407280092593</v>
      </c>
      <c r="D989" s="18" t="s">
        <v>3856</v>
      </c>
      <c r="E989" s="19">
        <v>2409717720</v>
      </c>
      <c r="F989" s="18" t="s">
        <v>3857</v>
      </c>
      <c r="G989" s="18" t="s">
        <v>4005</v>
      </c>
      <c r="H989" s="18" t="s">
        <v>4006</v>
      </c>
      <c r="I989" s="19">
        <v>401047</v>
      </c>
      <c r="J989" s="18" t="s">
        <v>595</v>
      </c>
      <c r="K989" s="19">
        <v>2501715966</v>
      </c>
      <c r="L989" s="20">
        <v>4</v>
      </c>
      <c r="M989" s="20">
        <v>4</v>
      </c>
      <c r="N989" s="19">
        <v>153000127</v>
      </c>
      <c r="O989" s="21">
        <v>47895</v>
      </c>
      <c r="P989" s="21">
        <v>46070</v>
      </c>
      <c r="Q989" s="17">
        <v>46095.440277777772</v>
      </c>
    </row>
    <row r="990" s="2" customFormat="1" ht="62.5">
      <c r="A990" s="22" t="s">
        <v>1402</v>
      </c>
      <c r="B990" s="22" t="s">
        <v>16</v>
      </c>
      <c r="C990" s="23">
        <v>46095.407280092593</v>
      </c>
      <c r="D990" s="24" t="s">
        <v>3856</v>
      </c>
      <c r="E990" s="25">
        <v>2409717720</v>
      </c>
      <c r="F990" s="24" t="s">
        <v>3857</v>
      </c>
      <c r="G990" s="24" t="s">
        <v>4005</v>
      </c>
      <c r="H990" s="24" t="s">
        <v>4006</v>
      </c>
      <c r="I990" s="25">
        <v>401047</v>
      </c>
      <c r="J990" s="24" t="s">
        <v>595</v>
      </c>
      <c r="K990" s="25">
        <v>2501715966</v>
      </c>
      <c r="L990" s="26">
        <v>4</v>
      </c>
      <c r="M990" s="26">
        <v>4</v>
      </c>
      <c r="N990" s="25">
        <v>153000105</v>
      </c>
      <c r="O990" s="27">
        <v>47889</v>
      </c>
      <c r="P990" s="27">
        <v>46064</v>
      </c>
      <c r="Q990" s="23">
        <v>46095.440277777772</v>
      </c>
    </row>
    <row r="991" s="2" customFormat="1" ht="62.5">
      <c r="A991" s="16" t="s">
        <v>1402</v>
      </c>
      <c r="B991" s="16" t="s">
        <v>16</v>
      </c>
      <c r="C991" s="17">
        <v>46095.407280092593</v>
      </c>
      <c r="D991" s="18" t="s">
        <v>3856</v>
      </c>
      <c r="E991" s="19">
        <v>2409717720</v>
      </c>
      <c r="F991" s="18" t="s">
        <v>3857</v>
      </c>
      <c r="G991" s="18" t="s">
        <v>4005</v>
      </c>
      <c r="H991" s="18" t="s">
        <v>4006</v>
      </c>
      <c r="I991" s="19">
        <v>401047</v>
      </c>
      <c r="J991" s="18" t="s">
        <v>595</v>
      </c>
      <c r="K991" s="19">
        <v>2501715966</v>
      </c>
      <c r="L991" s="20">
        <v>4</v>
      </c>
      <c r="M991" s="20">
        <v>4</v>
      </c>
      <c r="N991" s="19">
        <v>153000105</v>
      </c>
      <c r="O991" s="21">
        <v>47889</v>
      </c>
      <c r="P991" s="21">
        <v>46064</v>
      </c>
      <c r="Q991" s="17">
        <v>46095.440277777772</v>
      </c>
    </row>
    <row r="992" s="2" customFormat="1" ht="62.5">
      <c r="A992" s="22" t="s">
        <v>1402</v>
      </c>
      <c r="B992" s="22" t="s">
        <v>16</v>
      </c>
      <c r="C992" s="23">
        <v>46095.407280092593</v>
      </c>
      <c r="D992" s="24" t="s">
        <v>3856</v>
      </c>
      <c r="E992" s="25">
        <v>2409717720</v>
      </c>
      <c r="F992" s="24" t="s">
        <v>3857</v>
      </c>
      <c r="G992" s="24" t="s">
        <v>4005</v>
      </c>
      <c r="H992" s="24" t="s">
        <v>4006</v>
      </c>
      <c r="I992" s="25">
        <v>401047</v>
      </c>
      <c r="J992" s="24" t="s">
        <v>595</v>
      </c>
      <c r="K992" s="25">
        <v>2501715966</v>
      </c>
      <c r="L992" s="26">
        <v>4</v>
      </c>
      <c r="M992" s="26">
        <v>4</v>
      </c>
      <c r="N992" s="25">
        <v>153000105</v>
      </c>
      <c r="O992" s="27">
        <v>47889</v>
      </c>
      <c r="P992" s="27">
        <v>46064</v>
      </c>
      <c r="Q992" s="23">
        <v>46095.440277777772</v>
      </c>
    </row>
    <row r="993" s="2" customFormat="1" ht="62.5">
      <c r="A993" s="16" t="s">
        <v>1402</v>
      </c>
      <c r="B993" s="16" t="s">
        <v>16</v>
      </c>
      <c r="C993" s="17">
        <v>46095.407280092593</v>
      </c>
      <c r="D993" s="18" t="s">
        <v>3856</v>
      </c>
      <c r="E993" s="19">
        <v>2409717720</v>
      </c>
      <c r="F993" s="18" t="s">
        <v>3857</v>
      </c>
      <c r="G993" s="18" t="s">
        <v>4005</v>
      </c>
      <c r="H993" s="18" t="s">
        <v>4006</v>
      </c>
      <c r="I993" s="19">
        <v>401047</v>
      </c>
      <c r="J993" s="18" t="s">
        <v>595</v>
      </c>
      <c r="K993" s="19">
        <v>2501715966</v>
      </c>
      <c r="L993" s="20">
        <v>4</v>
      </c>
      <c r="M993" s="20">
        <v>4</v>
      </c>
      <c r="N993" s="19">
        <v>153000105</v>
      </c>
      <c r="O993" s="21">
        <v>47889</v>
      </c>
      <c r="P993" s="21">
        <v>46064</v>
      </c>
      <c r="Q993" s="17">
        <v>46095.440277777772</v>
      </c>
    </row>
    <row r="994" s="2" customFormat="1" ht="62.5">
      <c r="A994" s="22" t="s">
        <v>1402</v>
      </c>
      <c r="B994" s="22" t="s">
        <v>16</v>
      </c>
      <c r="C994" s="23">
        <v>46095.407280092593</v>
      </c>
      <c r="D994" s="24" t="s">
        <v>3856</v>
      </c>
      <c r="E994" s="25">
        <v>2409717720</v>
      </c>
      <c r="F994" s="24" t="s">
        <v>3857</v>
      </c>
      <c r="G994" s="24" t="s">
        <v>4005</v>
      </c>
      <c r="H994" s="24" t="s">
        <v>4006</v>
      </c>
      <c r="I994" s="25">
        <v>401047</v>
      </c>
      <c r="J994" s="24" t="s">
        <v>595</v>
      </c>
      <c r="K994" s="25">
        <v>2501715966</v>
      </c>
      <c r="L994" s="26">
        <v>4</v>
      </c>
      <c r="M994" s="26">
        <v>4</v>
      </c>
      <c r="N994" s="25">
        <v>153000105</v>
      </c>
      <c r="O994" s="27">
        <v>47889</v>
      </c>
      <c r="P994" s="27">
        <v>46064</v>
      </c>
      <c r="Q994" s="23">
        <v>46095.440277777772</v>
      </c>
    </row>
    <row r="995" s="2" customFormat="1" ht="62.5">
      <c r="A995" s="16" t="s">
        <v>1402</v>
      </c>
      <c r="B995" s="16" t="s">
        <v>16</v>
      </c>
      <c r="C995" s="17">
        <v>46095.407280092593</v>
      </c>
      <c r="D995" s="18" t="s">
        <v>3856</v>
      </c>
      <c r="E995" s="19">
        <v>2409717720</v>
      </c>
      <c r="F995" s="18" t="s">
        <v>3857</v>
      </c>
      <c r="G995" s="18" t="s">
        <v>4005</v>
      </c>
      <c r="H995" s="18" t="s">
        <v>4006</v>
      </c>
      <c r="I995" s="19">
        <v>401047</v>
      </c>
      <c r="J995" s="18" t="s">
        <v>595</v>
      </c>
      <c r="K995" s="19">
        <v>2501715966</v>
      </c>
      <c r="L995" s="20">
        <v>4</v>
      </c>
      <c r="M995" s="20">
        <v>4</v>
      </c>
      <c r="N995" s="19">
        <v>153000105</v>
      </c>
      <c r="O995" s="21">
        <v>47889</v>
      </c>
      <c r="P995" s="21">
        <v>46064</v>
      </c>
      <c r="Q995" s="17">
        <v>46095.440277777772</v>
      </c>
    </row>
    <row r="996" s="2" customFormat="1" ht="62.5">
      <c r="A996" s="22" t="s">
        <v>1402</v>
      </c>
      <c r="B996" s="22" t="s">
        <v>16</v>
      </c>
      <c r="C996" s="23">
        <v>46095.407280092593</v>
      </c>
      <c r="D996" s="24" t="s">
        <v>3856</v>
      </c>
      <c r="E996" s="25">
        <v>2409717720</v>
      </c>
      <c r="F996" s="24" t="s">
        <v>3857</v>
      </c>
      <c r="G996" s="24" t="s">
        <v>4005</v>
      </c>
      <c r="H996" s="24" t="s">
        <v>4006</v>
      </c>
      <c r="I996" s="25">
        <v>401047</v>
      </c>
      <c r="J996" s="24" t="s">
        <v>595</v>
      </c>
      <c r="K996" s="25">
        <v>2501715966</v>
      </c>
      <c r="L996" s="26">
        <v>1</v>
      </c>
      <c r="M996" s="26">
        <v>1</v>
      </c>
      <c r="N996" s="25">
        <v>153000105</v>
      </c>
      <c r="O996" s="27">
        <v>47889</v>
      </c>
      <c r="P996" s="27">
        <v>46064</v>
      </c>
      <c r="Q996" s="23">
        <v>46095.440277777772</v>
      </c>
    </row>
    <row r="997" s="2" customFormat="1" ht="62.5">
      <c r="A997" s="16" t="s">
        <v>1402</v>
      </c>
      <c r="B997" s="16" t="s">
        <v>16</v>
      </c>
      <c r="C997" s="17">
        <v>46095.407280092593</v>
      </c>
      <c r="D997" s="18" t="s">
        <v>3856</v>
      </c>
      <c r="E997" s="19">
        <v>2409717720</v>
      </c>
      <c r="F997" s="18" t="s">
        <v>3857</v>
      </c>
      <c r="G997" s="18" t="s">
        <v>4005</v>
      </c>
      <c r="H997" s="18" t="s">
        <v>4006</v>
      </c>
      <c r="I997" s="19">
        <v>401047</v>
      </c>
      <c r="J997" s="18" t="s">
        <v>595</v>
      </c>
      <c r="K997" s="19">
        <v>2501715966</v>
      </c>
      <c r="L997" s="20">
        <v>4</v>
      </c>
      <c r="M997" s="20">
        <v>4</v>
      </c>
      <c r="N997" s="19">
        <v>153000105</v>
      </c>
      <c r="O997" s="21">
        <v>47889</v>
      </c>
      <c r="P997" s="21">
        <v>46064</v>
      </c>
      <c r="Q997" s="17">
        <v>46095.440277777772</v>
      </c>
    </row>
    <row r="998" s="2" customFormat="1" ht="37.5">
      <c r="A998" s="22" t="s">
        <v>1402</v>
      </c>
      <c r="B998" s="22" t="s">
        <v>16</v>
      </c>
      <c r="C998" s="23">
        <v>46096.595694444441</v>
      </c>
      <c r="D998" s="24" t="s">
        <v>3856</v>
      </c>
      <c r="E998" s="25">
        <v>2409717737</v>
      </c>
      <c r="F998" s="24" t="s">
        <v>3857</v>
      </c>
      <c r="G998" s="24" t="s">
        <v>3997</v>
      </c>
      <c r="H998" s="24" t="s">
        <v>4007</v>
      </c>
      <c r="I998" s="25">
        <v>401072</v>
      </c>
      <c r="J998" s="24" t="s">
        <v>1314</v>
      </c>
      <c r="K998" s="25">
        <v>2501715981</v>
      </c>
      <c r="L998" s="26">
        <v>2</v>
      </c>
      <c r="M998" s="26">
        <v>2</v>
      </c>
      <c r="N998" s="25">
        <v>153000031</v>
      </c>
      <c r="O998" s="27">
        <v>47865</v>
      </c>
      <c r="P998" s="27">
        <v>46040</v>
      </c>
      <c r="Q998" s="23">
        <v>46097.305462962962</v>
      </c>
    </row>
    <row r="999" s="2" customFormat="1" ht="37.5">
      <c r="A999" s="16" t="s">
        <v>1402</v>
      </c>
      <c r="B999" s="16" t="s">
        <v>16</v>
      </c>
      <c r="C999" s="17">
        <v>46096.595694444441</v>
      </c>
      <c r="D999" s="18" t="s">
        <v>3856</v>
      </c>
      <c r="E999" s="19">
        <v>2409717737</v>
      </c>
      <c r="F999" s="18" t="s">
        <v>3857</v>
      </c>
      <c r="G999" s="18" t="s">
        <v>3997</v>
      </c>
      <c r="H999" s="18" t="s">
        <v>4007</v>
      </c>
      <c r="I999" s="19">
        <v>401072</v>
      </c>
      <c r="J999" s="18" t="s">
        <v>1314</v>
      </c>
      <c r="K999" s="19">
        <v>2501715981</v>
      </c>
      <c r="L999" s="20">
        <v>3</v>
      </c>
      <c r="M999" s="20">
        <v>3</v>
      </c>
      <c r="N999" s="19">
        <v>153000031</v>
      </c>
      <c r="O999" s="21">
        <v>47865</v>
      </c>
      <c r="P999" s="21">
        <v>46040</v>
      </c>
      <c r="Q999" s="17">
        <v>46097.305462962962</v>
      </c>
    </row>
    <row r="1000" s="2" customFormat="1" ht="62.5">
      <c r="A1000" s="22" t="s">
        <v>1402</v>
      </c>
      <c r="B1000" s="22" t="s">
        <v>16</v>
      </c>
      <c r="C1000" s="23">
        <v>46096.595694444441</v>
      </c>
      <c r="D1000" s="24" t="s">
        <v>3856</v>
      </c>
      <c r="E1000" s="25">
        <v>2409717745</v>
      </c>
      <c r="F1000" s="24" t="s">
        <v>3857</v>
      </c>
      <c r="G1000" s="24" t="s">
        <v>3932</v>
      </c>
      <c r="H1000" s="24" t="s">
        <v>4008</v>
      </c>
      <c r="I1000" s="25">
        <v>400389</v>
      </c>
      <c r="J1000" s="24" t="s">
        <v>1554</v>
      </c>
      <c r="K1000" s="25">
        <v>2501715993</v>
      </c>
      <c r="L1000" s="26">
        <v>1</v>
      </c>
      <c r="M1000" s="26">
        <v>1</v>
      </c>
      <c r="N1000" s="25">
        <v>153000036</v>
      </c>
      <c r="O1000" s="27">
        <v>47866</v>
      </c>
      <c r="P1000" s="27">
        <v>46041</v>
      </c>
      <c r="Q1000" s="23">
        <v>46097.30333333333</v>
      </c>
    </row>
    <row r="1001" s="2" customFormat="1" ht="62.5">
      <c r="A1001" s="16" t="s">
        <v>1402</v>
      </c>
      <c r="B1001" s="16" t="s">
        <v>16</v>
      </c>
      <c r="C1001" s="17">
        <v>46096.595694444441</v>
      </c>
      <c r="D1001" s="18" t="s">
        <v>3856</v>
      </c>
      <c r="E1001" s="19">
        <v>2409717745</v>
      </c>
      <c r="F1001" s="18" t="s">
        <v>3857</v>
      </c>
      <c r="G1001" s="18" t="s">
        <v>3932</v>
      </c>
      <c r="H1001" s="18" t="s">
        <v>4008</v>
      </c>
      <c r="I1001" s="19">
        <v>400389</v>
      </c>
      <c r="J1001" s="18" t="s">
        <v>1554</v>
      </c>
      <c r="K1001" s="19">
        <v>2501715993</v>
      </c>
      <c r="L1001" s="20">
        <v>3</v>
      </c>
      <c r="M1001" s="20">
        <v>3</v>
      </c>
      <c r="N1001" s="19">
        <v>153000036</v>
      </c>
      <c r="O1001" s="21">
        <v>47866</v>
      </c>
      <c r="P1001" s="21">
        <v>46041</v>
      </c>
      <c r="Q1001" s="17">
        <v>46097.30333333333</v>
      </c>
    </row>
    <row r="1002" s="2" customFormat="1" ht="37.5">
      <c r="A1002" s="22" t="s">
        <v>1402</v>
      </c>
      <c r="B1002" s="22" t="s">
        <v>16</v>
      </c>
      <c r="C1002" s="23">
        <v>46096.595706018517</v>
      </c>
      <c r="D1002" s="24" t="s">
        <v>3856</v>
      </c>
      <c r="E1002" s="25">
        <v>2409717746</v>
      </c>
      <c r="F1002" s="24" t="s">
        <v>3857</v>
      </c>
      <c r="G1002" s="24" t="s">
        <v>3932</v>
      </c>
      <c r="H1002" s="24" t="s">
        <v>4009</v>
      </c>
      <c r="I1002" s="25">
        <v>400389</v>
      </c>
      <c r="J1002" s="24" t="s">
        <v>1554</v>
      </c>
      <c r="K1002" s="25">
        <v>2501715994</v>
      </c>
      <c r="L1002" s="26">
        <v>1</v>
      </c>
      <c r="M1002" s="26">
        <v>1</v>
      </c>
      <c r="N1002" s="25">
        <v>153000036</v>
      </c>
      <c r="O1002" s="27">
        <v>47866</v>
      </c>
      <c r="P1002" s="27">
        <v>46041</v>
      </c>
      <c r="Q1002" s="23">
        <v>46097.300856481481</v>
      </c>
    </row>
    <row r="1003" s="2" customFormat="1" ht="37.5">
      <c r="A1003" s="16" t="s">
        <v>1402</v>
      </c>
      <c r="B1003" s="16" t="s">
        <v>16</v>
      </c>
      <c r="C1003" s="17">
        <v>46096.595706018517</v>
      </c>
      <c r="D1003" s="18" t="s">
        <v>3856</v>
      </c>
      <c r="E1003" s="19">
        <v>2409717746</v>
      </c>
      <c r="F1003" s="18" t="s">
        <v>3857</v>
      </c>
      <c r="G1003" s="18" t="s">
        <v>3932</v>
      </c>
      <c r="H1003" s="18" t="s">
        <v>4009</v>
      </c>
      <c r="I1003" s="19">
        <v>400389</v>
      </c>
      <c r="J1003" s="18" t="s">
        <v>1554</v>
      </c>
      <c r="K1003" s="19">
        <v>2501715994</v>
      </c>
      <c r="L1003" s="20">
        <v>3</v>
      </c>
      <c r="M1003" s="20">
        <v>3</v>
      </c>
      <c r="N1003" s="19">
        <v>153000036</v>
      </c>
      <c r="O1003" s="21">
        <v>47866</v>
      </c>
      <c r="P1003" s="21">
        <v>46041</v>
      </c>
      <c r="Q1003" s="17">
        <v>46097.300856481481</v>
      </c>
    </row>
    <row r="1004" s="2" customFormat="1" ht="62.5">
      <c r="A1004" s="22" t="s">
        <v>1402</v>
      </c>
      <c r="B1004" s="22" t="s">
        <v>16</v>
      </c>
      <c r="C1004" s="23">
        <v>46096.595706018517</v>
      </c>
      <c r="D1004" s="24" t="s">
        <v>3856</v>
      </c>
      <c r="E1004" s="25">
        <v>2409717758</v>
      </c>
      <c r="F1004" s="24" t="s">
        <v>3857</v>
      </c>
      <c r="G1004" s="24" t="s">
        <v>3932</v>
      </c>
      <c r="H1004" s="24" t="s">
        <v>4010</v>
      </c>
      <c r="I1004" s="25">
        <v>400441</v>
      </c>
      <c r="J1004" s="24" t="s">
        <v>82</v>
      </c>
      <c r="K1004" s="25">
        <v>2501715998</v>
      </c>
      <c r="L1004" s="26">
        <v>1</v>
      </c>
      <c r="M1004" s="26">
        <v>1</v>
      </c>
      <c r="N1004" s="25">
        <v>153000086</v>
      </c>
      <c r="O1004" s="27">
        <v>47885</v>
      </c>
      <c r="P1004" s="27">
        <v>46060</v>
      </c>
      <c r="Q1004" s="23">
        <v>46097.297256944439</v>
      </c>
    </row>
    <row r="1005" s="2" customFormat="1" ht="62.5">
      <c r="A1005" s="16" t="s">
        <v>1402</v>
      </c>
      <c r="B1005" s="16" t="s">
        <v>16</v>
      </c>
      <c r="C1005" s="17">
        <v>46096.595706018517</v>
      </c>
      <c r="D1005" s="18" t="s">
        <v>3856</v>
      </c>
      <c r="E1005" s="19">
        <v>2409717758</v>
      </c>
      <c r="F1005" s="18" t="s">
        <v>3857</v>
      </c>
      <c r="G1005" s="18" t="s">
        <v>3932</v>
      </c>
      <c r="H1005" s="18" t="s">
        <v>4010</v>
      </c>
      <c r="I1005" s="19">
        <v>400441</v>
      </c>
      <c r="J1005" s="18" t="s">
        <v>82</v>
      </c>
      <c r="K1005" s="19">
        <v>2501715998</v>
      </c>
      <c r="L1005" s="20">
        <v>4</v>
      </c>
      <c r="M1005" s="20">
        <v>4</v>
      </c>
      <c r="N1005" s="19">
        <v>153000082</v>
      </c>
      <c r="O1005" s="21">
        <v>47883</v>
      </c>
      <c r="P1005" s="21">
        <v>46058</v>
      </c>
      <c r="Q1005" s="17">
        <v>46097.297256944439</v>
      </c>
    </row>
    <row r="1006" s="2" customFormat="1" ht="25">
      <c r="A1006" s="22" t="s">
        <v>15</v>
      </c>
      <c r="B1006" s="22" t="s">
        <v>16</v>
      </c>
      <c r="C1006" s="23">
        <v>46096.617569444439</v>
      </c>
      <c r="D1006" s="24" t="s">
        <v>3856</v>
      </c>
      <c r="E1006" s="25">
        <v>2403711050</v>
      </c>
      <c r="F1006" s="24" t="s">
        <v>3857</v>
      </c>
      <c r="G1006" s="24" t="s">
        <v>3908</v>
      </c>
      <c r="H1006" s="24" t="s">
        <v>15</v>
      </c>
      <c r="I1006" s="25">
        <v>400413</v>
      </c>
      <c r="J1006" s="24" t="s">
        <v>172</v>
      </c>
      <c r="K1006" s="25">
        <v>2505702815</v>
      </c>
      <c r="L1006" s="26">
        <v>23</v>
      </c>
      <c r="M1006" s="26">
        <v>23</v>
      </c>
      <c r="N1006" s="25">
        <v>153000156</v>
      </c>
      <c r="O1006" s="27">
        <v>47908</v>
      </c>
      <c r="P1006" s="27">
        <v>46083</v>
      </c>
      <c r="Q1006" s="23">
        <v>46097.422361111108</v>
      </c>
    </row>
    <row r="1007" s="2" customFormat="1" ht="25">
      <c r="A1007" s="16" t="s">
        <v>15</v>
      </c>
      <c r="B1007" s="16" t="s">
        <v>16</v>
      </c>
      <c r="C1007" s="17">
        <v>46096.617569444439</v>
      </c>
      <c r="D1007" s="18" t="s">
        <v>3856</v>
      </c>
      <c r="E1007" s="19">
        <v>2409717742</v>
      </c>
      <c r="F1007" s="18" t="s">
        <v>3857</v>
      </c>
      <c r="G1007" s="18" t="s">
        <v>3905</v>
      </c>
      <c r="H1007" s="18" t="s">
        <v>1402</v>
      </c>
      <c r="I1007" s="19">
        <v>400912</v>
      </c>
      <c r="J1007" s="18" t="s">
        <v>742</v>
      </c>
      <c r="K1007" s="19">
        <v>2501715987</v>
      </c>
      <c r="L1007" s="20">
        <v>2</v>
      </c>
      <c r="M1007" s="20">
        <v>2</v>
      </c>
      <c r="N1007" s="19">
        <v>400003813</v>
      </c>
      <c r="O1007" s="21">
        <v>47810</v>
      </c>
      <c r="P1007" s="21">
        <v>45985</v>
      </c>
      <c r="Q1007" s="17">
        <v>46097.423541666663</v>
      </c>
    </row>
    <row r="1008" s="2" customFormat="1" ht="25">
      <c r="A1008" s="22" t="s">
        <v>15</v>
      </c>
      <c r="B1008" s="22" t="s">
        <v>16</v>
      </c>
      <c r="C1008" s="23">
        <v>46096.617569444439</v>
      </c>
      <c r="D1008" s="24" t="s">
        <v>3856</v>
      </c>
      <c r="E1008" s="25">
        <v>2409717742</v>
      </c>
      <c r="F1008" s="24" t="s">
        <v>3857</v>
      </c>
      <c r="G1008" s="24" t="s">
        <v>3905</v>
      </c>
      <c r="H1008" s="24" t="s">
        <v>1402</v>
      </c>
      <c r="I1008" s="25">
        <v>400912</v>
      </c>
      <c r="J1008" s="24" t="s">
        <v>742</v>
      </c>
      <c r="K1008" s="25">
        <v>2501715987</v>
      </c>
      <c r="L1008" s="26">
        <v>4</v>
      </c>
      <c r="M1008" s="26">
        <v>4</v>
      </c>
      <c r="N1008" s="25">
        <v>400003815</v>
      </c>
      <c r="O1008" s="27">
        <v>47811</v>
      </c>
      <c r="P1008" s="27">
        <v>45986</v>
      </c>
      <c r="Q1008" s="23">
        <v>46097.423541666663</v>
      </c>
    </row>
    <row r="1009" s="2" customFormat="1" ht="25">
      <c r="A1009" s="16" t="s">
        <v>15</v>
      </c>
      <c r="B1009" s="16" t="s">
        <v>16</v>
      </c>
      <c r="C1009" s="17">
        <v>46096.617569444439</v>
      </c>
      <c r="D1009" s="18" t="s">
        <v>3856</v>
      </c>
      <c r="E1009" s="19">
        <v>2409717742</v>
      </c>
      <c r="F1009" s="18" t="s">
        <v>3857</v>
      </c>
      <c r="G1009" s="18" t="s">
        <v>3905</v>
      </c>
      <c r="H1009" s="18" t="s">
        <v>1402</v>
      </c>
      <c r="I1009" s="19">
        <v>400912</v>
      </c>
      <c r="J1009" s="18" t="s">
        <v>742</v>
      </c>
      <c r="K1009" s="19">
        <v>2501715987</v>
      </c>
      <c r="L1009" s="20">
        <v>4</v>
      </c>
      <c r="M1009" s="20">
        <v>4</v>
      </c>
      <c r="N1009" s="19">
        <v>400003815</v>
      </c>
      <c r="O1009" s="21">
        <v>47811</v>
      </c>
      <c r="P1009" s="21">
        <v>45986</v>
      </c>
      <c r="Q1009" s="17">
        <v>46097.423541666663</v>
      </c>
    </row>
    <row r="1010" s="2" customFormat="1" ht="25">
      <c r="A1010" s="22" t="s">
        <v>15</v>
      </c>
      <c r="B1010" s="22" t="s">
        <v>16</v>
      </c>
      <c r="C1010" s="23">
        <v>46096.617569444439</v>
      </c>
      <c r="D1010" s="24" t="s">
        <v>3856</v>
      </c>
      <c r="E1010" s="25">
        <v>2409717742</v>
      </c>
      <c r="F1010" s="24" t="s">
        <v>3857</v>
      </c>
      <c r="G1010" s="24" t="s">
        <v>3905</v>
      </c>
      <c r="H1010" s="24" t="s">
        <v>1402</v>
      </c>
      <c r="I1010" s="25">
        <v>400912</v>
      </c>
      <c r="J1010" s="24" t="s">
        <v>742</v>
      </c>
      <c r="K1010" s="25">
        <v>2501715987</v>
      </c>
      <c r="L1010" s="26">
        <v>2</v>
      </c>
      <c r="M1010" s="26">
        <v>2</v>
      </c>
      <c r="N1010" s="25">
        <v>400003815</v>
      </c>
      <c r="O1010" s="27">
        <v>47811</v>
      </c>
      <c r="P1010" s="27">
        <v>45986</v>
      </c>
      <c r="Q1010" s="23">
        <v>46097.423541666663</v>
      </c>
    </row>
    <row r="1011" s="2" customFormat="1" ht="25">
      <c r="A1011" s="16" t="s">
        <v>15</v>
      </c>
      <c r="B1011" s="16" t="s">
        <v>16</v>
      </c>
      <c r="C1011" s="17">
        <v>46096.617569444439</v>
      </c>
      <c r="D1011" s="18" t="s">
        <v>3856</v>
      </c>
      <c r="E1011" s="19">
        <v>2409717742</v>
      </c>
      <c r="F1011" s="18" t="s">
        <v>3857</v>
      </c>
      <c r="G1011" s="18" t="s">
        <v>3905</v>
      </c>
      <c r="H1011" s="18" t="s">
        <v>1402</v>
      </c>
      <c r="I1011" s="19">
        <v>400912</v>
      </c>
      <c r="J1011" s="18" t="s">
        <v>742</v>
      </c>
      <c r="K1011" s="19">
        <v>2501715987</v>
      </c>
      <c r="L1011" s="20">
        <v>4</v>
      </c>
      <c r="M1011" s="20">
        <v>4</v>
      </c>
      <c r="N1011" s="19">
        <v>400003814</v>
      </c>
      <c r="O1011" s="21">
        <v>47810</v>
      </c>
      <c r="P1011" s="21">
        <v>45985</v>
      </c>
      <c r="Q1011" s="17">
        <v>46097.423541666663</v>
      </c>
    </row>
    <row r="1012" s="2" customFormat="1" ht="25">
      <c r="A1012" s="22" t="s">
        <v>15</v>
      </c>
      <c r="B1012" s="22" t="s">
        <v>16</v>
      </c>
      <c r="C1012" s="23">
        <v>46096.617569444439</v>
      </c>
      <c r="D1012" s="24" t="s">
        <v>3856</v>
      </c>
      <c r="E1012" s="25">
        <v>2409717742</v>
      </c>
      <c r="F1012" s="24" t="s">
        <v>3857</v>
      </c>
      <c r="G1012" s="24" t="s">
        <v>3905</v>
      </c>
      <c r="H1012" s="24" t="s">
        <v>1402</v>
      </c>
      <c r="I1012" s="25">
        <v>400912</v>
      </c>
      <c r="J1012" s="24" t="s">
        <v>742</v>
      </c>
      <c r="K1012" s="25">
        <v>2501715987</v>
      </c>
      <c r="L1012" s="26">
        <v>4</v>
      </c>
      <c r="M1012" s="26">
        <v>4</v>
      </c>
      <c r="N1012" s="25">
        <v>400003814</v>
      </c>
      <c r="O1012" s="27">
        <v>47810</v>
      </c>
      <c r="P1012" s="27">
        <v>45985</v>
      </c>
      <c r="Q1012" s="23">
        <v>46097.423541666663</v>
      </c>
    </row>
    <row r="1013" s="2" customFormat="1" ht="25">
      <c r="A1013" s="16" t="s">
        <v>15</v>
      </c>
      <c r="B1013" s="16" t="s">
        <v>16</v>
      </c>
      <c r="C1013" s="17">
        <v>46096.617569444439</v>
      </c>
      <c r="D1013" s="18" t="s">
        <v>3856</v>
      </c>
      <c r="E1013" s="19">
        <v>2409717742</v>
      </c>
      <c r="F1013" s="18" t="s">
        <v>3857</v>
      </c>
      <c r="G1013" s="18" t="s">
        <v>3905</v>
      </c>
      <c r="H1013" s="18" t="s">
        <v>1402</v>
      </c>
      <c r="I1013" s="19">
        <v>400912</v>
      </c>
      <c r="J1013" s="18" t="s">
        <v>742</v>
      </c>
      <c r="K1013" s="19">
        <v>2501715987</v>
      </c>
      <c r="L1013" s="20">
        <v>4</v>
      </c>
      <c r="M1013" s="20">
        <v>4</v>
      </c>
      <c r="N1013" s="19">
        <v>400003814</v>
      </c>
      <c r="O1013" s="21">
        <v>47810</v>
      </c>
      <c r="P1013" s="21">
        <v>45985</v>
      </c>
      <c r="Q1013" s="17">
        <v>46097.423541666663</v>
      </c>
    </row>
    <row r="1014" s="2" customFormat="1" ht="25">
      <c r="A1014" s="22" t="s">
        <v>15</v>
      </c>
      <c r="B1014" s="22" t="s">
        <v>16</v>
      </c>
      <c r="C1014" s="23">
        <v>46096.617569444439</v>
      </c>
      <c r="D1014" s="24" t="s">
        <v>3856</v>
      </c>
      <c r="E1014" s="25">
        <v>2409717742</v>
      </c>
      <c r="F1014" s="24" t="s">
        <v>3857</v>
      </c>
      <c r="G1014" s="24" t="s">
        <v>3905</v>
      </c>
      <c r="H1014" s="24" t="s">
        <v>1402</v>
      </c>
      <c r="I1014" s="25">
        <v>400912</v>
      </c>
      <c r="J1014" s="24" t="s">
        <v>742</v>
      </c>
      <c r="K1014" s="25">
        <v>2501715987</v>
      </c>
      <c r="L1014" s="26">
        <v>3</v>
      </c>
      <c r="M1014" s="26">
        <v>3</v>
      </c>
      <c r="N1014" s="25">
        <v>400003814</v>
      </c>
      <c r="O1014" s="27">
        <v>47810</v>
      </c>
      <c r="P1014" s="27">
        <v>45985</v>
      </c>
      <c r="Q1014" s="23">
        <v>46097.423541666663</v>
      </c>
    </row>
    <row r="1015" s="2" customFormat="1" ht="25">
      <c r="A1015" s="16" t="s">
        <v>15</v>
      </c>
      <c r="B1015" s="16" t="s">
        <v>16</v>
      </c>
      <c r="C1015" s="17">
        <v>46096.617569444439</v>
      </c>
      <c r="D1015" s="18" t="s">
        <v>3856</v>
      </c>
      <c r="E1015" s="19">
        <v>2409717742</v>
      </c>
      <c r="F1015" s="18" t="s">
        <v>3857</v>
      </c>
      <c r="G1015" s="18" t="s">
        <v>3905</v>
      </c>
      <c r="H1015" s="18" t="s">
        <v>1402</v>
      </c>
      <c r="I1015" s="19">
        <v>400912</v>
      </c>
      <c r="J1015" s="18" t="s">
        <v>742</v>
      </c>
      <c r="K1015" s="19">
        <v>2501715987</v>
      </c>
      <c r="L1015" s="20">
        <v>4</v>
      </c>
      <c r="M1015" s="20">
        <v>4</v>
      </c>
      <c r="N1015" s="19">
        <v>400003814</v>
      </c>
      <c r="O1015" s="21">
        <v>47810</v>
      </c>
      <c r="P1015" s="21">
        <v>45985</v>
      </c>
      <c r="Q1015" s="17">
        <v>46097.423541666663</v>
      </c>
    </row>
    <row r="1016" s="2" customFormat="1" ht="25">
      <c r="A1016" s="22" t="s">
        <v>15</v>
      </c>
      <c r="B1016" s="22" t="s">
        <v>16</v>
      </c>
      <c r="C1016" s="23">
        <v>46096.617569444439</v>
      </c>
      <c r="D1016" s="24" t="s">
        <v>3856</v>
      </c>
      <c r="E1016" s="25">
        <v>2409717742</v>
      </c>
      <c r="F1016" s="24" t="s">
        <v>3857</v>
      </c>
      <c r="G1016" s="24" t="s">
        <v>3905</v>
      </c>
      <c r="H1016" s="24" t="s">
        <v>1402</v>
      </c>
      <c r="I1016" s="25">
        <v>400912</v>
      </c>
      <c r="J1016" s="24" t="s">
        <v>742</v>
      </c>
      <c r="K1016" s="25">
        <v>2501715987</v>
      </c>
      <c r="L1016" s="26">
        <v>4</v>
      </c>
      <c r="M1016" s="26">
        <v>4</v>
      </c>
      <c r="N1016" s="25">
        <v>400003818</v>
      </c>
      <c r="O1016" s="27">
        <v>47811</v>
      </c>
      <c r="P1016" s="27">
        <v>45986</v>
      </c>
      <c r="Q1016" s="23">
        <v>46097.423541666663</v>
      </c>
    </row>
    <row r="1017" s="2" customFormat="1" ht="25">
      <c r="A1017" s="16" t="s">
        <v>15</v>
      </c>
      <c r="B1017" s="16" t="s">
        <v>16</v>
      </c>
      <c r="C1017" s="17">
        <v>46096.617569444439</v>
      </c>
      <c r="D1017" s="18" t="s">
        <v>3856</v>
      </c>
      <c r="E1017" s="19">
        <v>2409717742</v>
      </c>
      <c r="F1017" s="18" t="s">
        <v>3857</v>
      </c>
      <c r="G1017" s="18" t="s">
        <v>3905</v>
      </c>
      <c r="H1017" s="18" t="s">
        <v>1402</v>
      </c>
      <c r="I1017" s="19">
        <v>400912</v>
      </c>
      <c r="J1017" s="18" t="s">
        <v>742</v>
      </c>
      <c r="K1017" s="19">
        <v>2501715987</v>
      </c>
      <c r="L1017" s="20">
        <v>4</v>
      </c>
      <c r="M1017" s="20">
        <v>4</v>
      </c>
      <c r="N1017" s="19">
        <v>400003818</v>
      </c>
      <c r="O1017" s="21">
        <v>47811</v>
      </c>
      <c r="P1017" s="21">
        <v>45986</v>
      </c>
      <c r="Q1017" s="17">
        <v>46097.423541666663</v>
      </c>
    </row>
    <row r="1018" s="2" customFormat="1" ht="25">
      <c r="A1018" s="22" t="s">
        <v>15</v>
      </c>
      <c r="B1018" s="22" t="s">
        <v>16</v>
      </c>
      <c r="C1018" s="23">
        <v>46096.617569444439</v>
      </c>
      <c r="D1018" s="24" t="s">
        <v>3856</v>
      </c>
      <c r="E1018" s="25">
        <v>2409717742</v>
      </c>
      <c r="F1018" s="24" t="s">
        <v>3857</v>
      </c>
      <c r="G1018" s="24" t="s">
        <v>3905</v>
      </c>
      <c r="H1018" s="24" t="s">
        <v>1402</v>
      </c>
      <c r="I1018" s="25">
        <v>400912</v>
      </c>
      <c r="J1018" s="24" t="s">
        <v>742</v>
      </c>
      <c r="K1018" s="25">
        <v>2501715987</v>
      </c>
      <c r="L1018" s="26">
        <v>4</v>
      </c>
      <c r="M1018" s="26">
        <v>4</v>
      </c>
      <c r="N1018" s="25">
        <v>400003818</v>
      </c>
      <c r="O1018" s="27">
        <v>47811</v>
      </c>
      <c r="P1018" s="27">
        <v>45986</v>
      </c>
      <c r="Q1018" s="23">
        <v>46097.423541666663</v>
      </c>
    </row>
    <row r="1019" s="2" customFormat="1" ht="25">
      <c r="A1019" s="16" t="s">
        <v>15</v>
      </c>
      <c r="B1019" s="16" t="s">
        <v>16</v>
      </c>
      <c r="C1019" s="17">
        <v>46096.617569444439</v>
      </c>
      <c r="D1019" s="18" t="s">
        <v>3856</v>
      </c>
      <c r="E1019" s="19">
        <v>2409717742</v>
      </c>
      <c r="F1019" s="18" t="s">
        <v>3857</v>
      </c>
      <c r="G1019" s="18" t="s">
        <v>3905</v>
      </c>
      <c r="H1019" s="18" t="s">
        <v>1402</v>
      </c>
      <c r="I1019" s="19">
        <v>400912</v>
      </c>
      <c r="J1019" s="18" t="s">
        <v>742</v>
      </c>
      <c r="K1019" s="19">
        <v>2501715987</v>
      </c>
      <c r="L1019" s="20">
        <v>4</v>
      </c>
      <c r="M1019" s="20">
        <v>4</v>
      </c>
      <c r="N1019" s="19">
        <v>400003818</v>
      </c>
      <c r="O1019" s="21">
        <v>47811</v>
      </c>
      <c r="P1019" s="21">
        <v>45986</v>
      </c>
      <c r="Q1019" s="17">
        <v>46097.423541666663</v>
      </c>
    </row>
    <row r="1020" s="2" customFormat="1" ht="25">
      <c r="A1020" s="22" t="s">
        <v>15</v>
      </c>
      <c r="B1020" s="22" t="s">
        <v>16</v>
      </c>
      <c r="C1020" s="23">
        <v>46096.617569444439</v>
      </c>
      <c r="D1020" s="24" t="s">
        <v>3856</v>
      </c>
      <c r="E1020" s="25">
        <v>2409717742</v>
      </c>
      <c r="F1020" s="24" t="s">
        <v>3857</v>
      </c>
      <c r="G1020" s="24" t="s">
        <v>3905</v>
      </c>
      <c r="H1020" s="24" t="s">
        <v>1402</v>
      </c>
      <c r="I1020" s="25">
        <v>400912</v>
      </c>
      <c r="J1020" s="24" t="s">
        <v>742</v>
      </c>
      <c r="K1020" s="25">
        <v>2501715987</v>
      </c>
      <c r="L1020" s="26">
        <v>4</v>
      </c>
      <c r="M1020" s="26">
        <v>4</v>
      </c>
      <c r="N1020" s="25">
        <v>400003818</v>
      </c>
      <c r="O1020" s="27">
        <v>47811</v>
      </c>
      <c r="P1020" s="27">
        <v>45986</v>
      </c>
      <c r="Q1020" s="23">
        <v>46097.423541666663</v>
      </c>
    </row>
    <row r="1021" s="2" customFormat="1" ht="25">
      <c r="A1021" s="16" t="s">
        <v>15</v>
      </c>
      <c r="B1021" s="16" t="s">
        <v>16</v>
      </c>
      <c r="C1021" s="17">
        <v>46096.617569444439</v>
      </c>
      <c r="D1021" s="18" t="s">
        <v>3856</v>
      </c>
      <c r="E1021" s="19">
        <v>2409717742</v>
      </c>
      <c r="F1021" s="18" t="s">
        <v>3857</v>
      </c>
      <c r="G1021" s="18" t="s">
        <v>3905</v>
      </c>
      <c r="H1021" s="18" t="s">
        <v>1402</v>
      </c>
      <c r="I1021" s="19">
        <v>400912</v>
      </c>
      <c r="J1021" s="18" t="s">
        <v>742</v>
      </c>
      <c r="K1021" s="19">
        <v>2501715987</v>
      </c>
      <c r="L1021" s="20">
        <v>1</v>
      </c>
      <c r="M1021" s="20">
        <v>1</v>
      </c>
      <c r="N1021" s="19">
        <v>400003818</v>
      </c>
      <c r="O1021" s="21">
        <v>47811</v>
      </c>
      <c r="P1021" s="21">
        <v>45986</v>
      </c>
      <c r="Q1021" s="17">
        <v>46097.423541666663</v>
      </c>
    </row>
    <row r="1022" s="2" customFormat="1" ht="25">
      <c r="A1022" s="22" t="s">
        <v>15</v>
      </c>
      <c r="B1022" s="22" t="s">
        <v>16</v>
      </c>
      <c r="C1022" s="23">
        <v>46096.617569444439</v>
      </c>
      <c r="D1022" s="24" t="s">
        <v>3856</v>
      </c>
      <c r="E1022" s="25">
        <v>2409717742</v>
      </c>
      <c r="F1022" s="24" t="s">
        <v>3857</v>
      </c>
      <c r="G1022" s="24" t="s">
        <v>3905</v>
      </c>
      <c r="H1022" s="24" t="s">
        <v>1402</v>
      </c>
      <c r="I1022" s="25">
        <v>400912</v>
      </c>
      <c r="J1022" s="24" t="s">
        <v>742</v>
      </c>
      <c r="K1022" s="25">
        <v>2501715987</v>
      </c>
      <c r="L1022" s="26">
        <v>4</v>
      </c>
      <c r="M1022" s="26">
        <v>4</v>
      </c>
      <c r="N1022" s="25">
        <v>400003818</v>
      </c>
      <c r="O1022" s="27">
        <v>47811</v>
      </c>
      <c r="P1022" s="27">
        <v>45986</v>
      </c>
      <c r="Q1022" s="23">
        <v>46097.423541666663</v>
      </c>
    </row>
    <row r="1023" s="2" customFormat="1" ht="25">
      <c r="A1023" s="16" t="s">
        <v>15</v>
      </c>
      <c r="B1023" s="16" t="s">
        <v>16</v>
      </c>
      <c r="C1023" s="17">
        <v>46096.617569444439</v>
      </c>
      <c r="D1023" s="18" t="s">
        <v>3856</v>
      </c>
      <c r="E1023" s="19">
        <v>2409717742</v>
      </c>
      <c r="F1023" s="18" t="s">
        <v>3857</v>
      </c>
      <c r="G1023" s="18" t="s">
        <v>3905</v>
      </c>
      <c r="H1023" s="18" t="s">
        <v>1402</v>
      </c>
      <c r="I1023" s="19">
        <v>400912</v>
      </c>
      <c r="J1023" s="18" t="s">
        <v>742</v>
      </c>
      <c r="K1023" s="19">
        <v>2501715987</v>
      </c>
      <c r="L1023" s="20">
        <v>4</v>
      </c>
      <c r="M1023" s="20">
        <v>4</v>
      </c>
      <c r="N1023" s="19">
        <v>400003813</v>
      </c>
      <c r="O1023" s="21">
        <v>47810</v>
      </c>
      <c r="P1023" s="21">
        <v>45985</v>
      </c>
      <c r="Q1023" s="17">
        <v>46097.423541666663</v>
      </c>
    </row>
    <row r="1024" s="2" customFormat="1" ht="25">
      <c r="A1024" s="22" t="s">
        <v>15</v>
      </c>
      <c r="B1024" s="22" t="s">
        <v>16</v>
      </c>
      <c r="C1024" s="23">
        <v>46096.617569444439</v>
      </c>
      <c r="D1024" s="24" t="s">
        <v>3856</v>
      </c>
      <c r="E1024" s="25">
        <v>2409717742</v>
      </c>
      <c r="F1024" s="24" t="s">
        <v>3857</v>
      </c>
      <c r="G1024" s="24" t="s">
        <v>3905</v>
      </c>
      <c r="H1024" s="24" t="s">
        <v>1402</v>
      </c>
      <c r="I1024" s="25">
        <v>400912</v>
      </c>
      <c r="J1024" s="24" t="s">
        <v>742</v>
      </c>
      <c r="K1024" s="25">
        <v>2501715987</v>
      </c>
      <c r="L1024" s="26">
        <v>4</v>
      </c>
      <c r="M1024" s="26">
        <v>4</v>
      </c>
      <c r="N1024" s="25">
        <v>400003813</v>
      </c>
      <c r="O1024" s="27">
        <v>47810</v>
      </c>
      <c r="P1024" s="27">
        <v>45985</v>
      </c>
      <c r="Q1024" s="23">
        <v>46097.423541666663</v>
      </c>
    </row>
    <row r="1025" s="2" customFormat="1" ht="37.5">
      <c r="A1025" s="16" t="s">
        <v>15</v>
      </c>
      <c r="B1025" s="16" t="s">
        <v>16</v>
      </c>
      <c r="C1025" s="17">
        <v>46096.617569444439</v>
      </c>
      <c r="D1025" s="18" t="s">
        <v>3856</v>
      </c>
      <c r="E1025" s="19">
        <v>2409717744</v>
      </c>
      <c r="F1025" s="18" t="s">
        <v>3857</v>
      </c>
      <c r="G1025" s="18" t="s">
        <v>4011</v>
      </c>
      <c r="H1025" s="18" t="s">
        <v>4012</v>
      </c>
      <c r="I1025" s="19">
        <v>400402</v>
      </c>
      <c r="J1025" s="18" t="s">
        <v>2331</v>
      </c>
      <c r="K1025" s="19">
        <v>2501715988</v>
      </c>
      <c r="L1025" s="20">
        <v>6</v>
      </c>
      <c r="M1025" s="20">
        <v>6</v>
      </c>
      <c r="N1025" s="19">
        <v>100010596</v>
      </c>
      <c r="O1025" s="21">
        <v>47789</v>
      </c>
      <c r="P1025" s="21">
        <v>45964</v>
      </c>
      <c r="Q1025" s="17">
        <v>46097.424224537033</v>
      </c>
    </row>
    <row r="1026" s="2" customFormat="1" ht="37.5">
      <c r="A1026" s="22" t="s">
        <v>15</v>
      </c>
      <c r="B1026" s="22" t="s">
        <v>16</v>
      </c>
      <c r="C1026" s="23">
        <v>46096.617569444439</v>
      </c>
      <c r="D1026" s="24" t="s">
        <v>3856</v>
      </c>
      <c r="E1026" s="25">
        <v>2409717747</v>
      </c>
      <c r="F1026" s="24" t="s">
        <v>3857</v>
      </c>
      <c r="G1026" s="24" t="s">
        <v>3932</v>
      </c>
      <c r="H1026" s="24" t="s">
        <v>4013</v>
      </c>
      <c r="I1026" s="25">
        <v>400389</v>
      </c>
      <c r="J1026" s="24" t="s">
        <v>1554</v>
      </c>
      <c r="K1026" s="25">
        <v>2501715995</v>
      </c>
      <c r="L1026" s="26">
        <v>4</v>
      </c>
      <c r="M1026" s="26">
        <v>4</v>
      </c>
      <c r="N1026" s="25">
        <v>153000093</v>
      </c>
      <c r="O1026" s="27">
        <v>47886</v>
      </c>
      <c r="P1026" s="27">
        <v>46061</v>
      </c>
      <c r="Q1026" s="23">
        <v>46097.425810185181</v>
      </c>
    </row>
    <row r="1027" s="2" customFormat="1" ht="37.5">
      <c r="A1027" s="16" t="s">
        <v>15</v>
      </c>
      <c r="B1027" s="16" t="s">
        <v>16</v>
      </c>
      <c r="C1027" s="17">
        <v>46096.617581018516</v>
      </c>
      <c r="D1027" s="18" t="s">
        <v>3856</v>
      </c>
      <c r="E1027" s="19">
        <v>2409717754</v>
      </c>
      <c r="F1027" s="18" t="s">
        <v>3857</v>
      </c>
      <c r="G1027" s="18" t="s">
        <v>3932</v>
      </c>
      <c r="H1027" s="18" t="s">
        <v>3995</v>
      </c>
      <c r="I1027" s="19">
        <v>400398</v>
      </c>
      <c r="J1027" s="18" t="s">
        <v>1093</v>
      </c>
      <c r="K1027" s="19">
        <v>2501716003</v>
      </c>
      <c r="L1027" s="20">
        <v>4</v>
      </c>
      <c r="M1027" s="20">
        <v>4</v>
      </c>
      <c r="N1027" s="19">
        <v>100011196</v>
      </c>
      <c r="O1027" s="21">
        <v>47841</v>
      </c>
      <c r="P1027" s="21">
        <v>46016</v>
      </c>
      <c r="Q1027" s="17">
        <v>46097.425810185181</v>
      </c>
    </row>
    <row r="1028" s="2" customFormat="1" ht="25">
      <c r="A1028" s="22" t="s">
        <v>15</v>
      </c>
      <c r="B1028" s="22" t="s">
        <v>16</v>
      </c>
      <c r="C1028" s="23">
        <v>46096.617581018516</v>
      </c>
      <c r="D1028" s="24" t="s">
        <v>3856</v>
      </c>
      <c r="E1028" s="25">
        <v>2409717756</v>
      </c>
      <c r="F1028" s="24" t="s">
        <v>3857</v>
      </c>
      <c r="G1028" s="24" t="s">
        <v>3875</v>
      </c>
      <c r="H1028" s="24" t="s">
        <v>4014</v>
      </c>
      <c r="I1028" s="25">
        <v>400630</v>
      </c>
      <c r="J1028" s="24" t="s">
        <v>774</v>
      </c>
      <c r="K1028" s="25">
        <v>2501716004</v>
      </c>
      <c r="L1028" s="26">
        <v>1</v>
      </c>
      <c r="M1028" s="26">
        <v>1</v>
      </c>
      <c r="N1028" s="25">
        <v>153000058</v>
      </c>
      <c r="O1028" s="27">
        <v>47873</v>
      </c>
      <c r="P1028" s="27">
        <v>46048</v>
      </c>
      <c r="Q1028" s="23">
        <v>46097.427314814813</v>
      </c>
    </row>
    <row r="1029" s="2" customFormat="1" ht="25">
      <c r="A1029" s="16" t="s">
        <v>15</v>
      </c>
      <c r="B1029" s="16" t="s">
        <v>16</v>
      </c>
      <c r="C1029" s="17">
        <v>46096.617581018516</v>
      </c>
      <c r="D1029" s="18" t="s">
        <v>3856</v>
      </c>
      <c r="E1029" s="19">
        <v>2409717756</v>
      </c>
      <c r="F1029" s="18" t="s">
        <v>3857</v>
      </c>
      <c r="G1029" s="18" t="s">
        <v>3875</v>
      </c>
      <c r="H1029" s="18" t="s">
        <v>4014</v>
      </c>
      <c r="I1029" s="19">
        <v>400630</v>
      </c>
      <c r="J1029" s="18" t="s">
        <v>774</v>
      </c>
      <c r="K1029" s="19">
        <v>2501716004</v>
      </c>
      <c r="L1029" s="20">
        <v>3</v>
      </c>
      <c r="M1029" s="20">
        <v>3</v>
      </c>
      <c r="N1029" s="19">
        <v>153000058</v>
      </c>
      <c r="O1029" s="21">
        <v>47873</v>
      </c>
      <c r="P1029" s="21">
        <v>46048</v>
      </c>
      <c r="Q1029" s="17">
        <v>46097.427314814813</v>
      </c>
    </row>
    <row r="1030" s="2" customFormat="1" ht="37.5">
      <c r="A1030" s="22" t="s">
        <v>15</v>
      </c>
      <c r="B1030" s="22" t="s">
        <v>16</v>
      </c>
      <c r="C1030" s="23">
        <v>46096.617581018516</v>
      </c>
      <c r="D1030" s="24" t="s">
        <v>3856</v>
      </c>
      <c r="E1030" s="25">
        <v>2409717760</v>
      </c>
      <c r="F1030" s="24" t="s">
        <v>3857</v>
      </c>
      <c r="G1030" s="24" t="s">
        <v>3932</v>
      </c>
      <c r="H1030" s="24" t="s">
        <v>4013</v>
      </c>
      <c r="I1030" s="25">
        <v>400398</v>
      </c>
      <c r="J1030" s="24" t="s">
        <v>1093</v>
      </c>
      <c r="K1030" s="25">
        <v>2501716005</v>
      </c>
      <c r="L1030" s="26">
        <v>4</v>
      </c>
      <c r="M1030" s="26">
        <v>4</v>
      </c>
      <c r="N1030" s="25">
        <v>100011196</v>
      </c>
      <c r="O1030" s="27">
        <v>47841</v>
      </c>
      <c r="P1030" s="27">
        <v>46016</v>
      </c>
      <c r="Q1030" s="23">
        <v>46097.425810185181</v>
      </c>
    </row>
    <row r="1031" s="2" customFormat="1" ht="37.5">
      <c r="A1031" s="16" t="s">
        <v>15</v>
      </c>
      <c r="B1031" s="16" t="s">
        <v>16</v>
      </c>
      <c r="C1031" s="17">
        <v>46096.617581018516</v>
      </c>
      <c r="D1031" s="18" t="s">
        <v>3856</v>
      </c>
      <c r="E1031" s="19">
        <v>2409717760</v>
      </c>
      <c r="F1031" s="18" t="s">
        <v>3857</v>
      </c>
      <c r="G1031" s="18" t="s">
        <v>3932</v>
      </c>
      <c r="H1031" s="18" t="s">
        <v>4013</v>
      </c>
      <c r="I1031" s="19">
        <v>400398</v>
      </c>
      <c r="J1031" s="18" t="s">
        <v>1093</v>
      </c>
      <c r="K1031" s="19">
        <v>2501716005</v>
      </c>
      <c r="L1031" s="20">
        <v>1</v>
      </c>
      <c r="M1031" s="20">
        <v>1</v>
      </c>
      <c r="N1031" s="19">
        <v>153000010</v>
      </c>
      <c r="O1031" s="21">
        <v>47857</v>
      </c>
      <c r="P1031" s="21">
        <v>46032</v>
      </c>
      <c r="Q1031" s="17">
        <v>46097.425810185181</v>
      </c>
    </row>
    <row r="1032" s="2" customFormat="1" ht="37.5">
      <c r="A1032" s="22" t="s">
        <v>15</v>
      </c>
      <c r="B1032" s="22" t="s">
        <v>16</v>
      </c>
      <c r="C1032" s="23">
        <v>46096.617581018516</v>
      </c>
      <c r="D1032" s="24" t="s">
        <v>3856</v>
      </c>
      <c r="E1032" s="25">
        <v>2409717760</v>
      </c>
      <c r="F1032" s="24" t="s">
        <v>3857</v>
      </c>
      <c r="G1032" s="24" t="s">
        <v>3932</v>
      </c>
      <c r="H1032" s="24" t="s">
        <v>4013</v>
      </c>
      <c r="I1032" s="25">
        <v>400398</v>
      </c>
      <c r="J1032" s="24" t="s">
        <v>1093</v>
      </c>
      <c r="K1032" s="25">
        <v>2501716005</v>
      </c>
      <c r="L1032" s="26">
        <v>3</v>
      </c>
      <c r="M1032" s="26">
        <v>3</v>
      </c>
      <c r="N1032" s="25">
        <v>153000010</v>
      </c>
      <c r="O1032" s="27">
        <v>47857</v>
      </c>
      <c r="P1032" s="27">
        <v>46032</v>
      </c>
      <c r="Q1032" s="23">
        <v>46097.425810185181</v>
      </c>
    </row>
    <row r="1033" s="2" customFormat="1" ht="25">
      <c r="A1033" s="16" t="s">
        <v>111</v>
      </c>
      <c r="B1033" s="16" t="s">
        <v>16</v>
      </c>
      <c r="C1033" s="17">
        <v>46097.325659722221</v>
      </c>
      <c r="D1033" s="18" t="s">
        <v>3856</v>
      </c>
      <c r="E1033" s="19">
        <v>2409717742</v>
      </c>
      <c r="F1033" s="18" t="s">
        <v>3857</v>
      </c>
      <c r="G1033" s="18" t="s">
        <v>3905</v>
      </c>
      <c r="H1033" s="18"/>
      <c r="I1033" s="19">
        <v>400541</v>
      </c>
      <c r="J1033" s="18" t="s">
        <v>1007</v>
      </c>
      <c r="K1033" s="19">
        <v>2501715985</v>
      </c>
      <c r="L1033" s="20">
        <v>3</v>
      </c>
      <c r="M1033" s="20">
        <v>3</v>
      </c>
      <c r="N1033" s="19">
        <v>153000081</v>
      </c>
      <c r="O1033" s="21">
        <v>47883</v>
      </c>
      <c r="P1033" s="21">
        <v>46058</v>
      </c>
      <c r="Q1033" s="17">
        <v>46097.401921296296</v>
      </c>
    </row>
    <row r="1034" s="2" customFormat="1" ht="25">
      <c r="A1034" s="22" t="s">
        <v>111</v>
      </c>
      <c r="B1034" s="22" t="s">
        <v>16</v>
      </c>
      <c r="C1034" s="23">
        <v>46097.325659722221</v>
      </c>
      <c r="D1034" s="24" t="s">
        <v>3856</v>
      </c>
      <c r="E1034" s="25">
        <v>2409717742</v>
      </c>
      <c r="F1034" s="24" t="s">
        <v>3857</v>
      </c>
      <c r="G1034" s="24" t="s">
        <v>3905</v>
      </c>
      <c r="H1034" s="24"/>
      <c r="I1034" s="25">
        <v>400541</v>
      </c>
      <c r="J1034" s="24" t="s">
        <v>1007</v>
      </c>
      <c r="K1034" s="25">
        <v>2501715985</v>
      </c>
      <c r="L1034" s="26">
        <v>1</v>
      </c>
      <c r="M1034" s="26">
        <v>1</v>
      </c>
      <c r="N1034" s="25">
        <v>100010765</v>
      </c>
      <c r="O1034" s="27">
        <v>47883</v>
      </c>
      <c r="P1034" s="27">
        <v>46058</v>
      </c>
      <c r="Q1034" s="23">
        <v>46097.401921296296</v>
      </c>
    </row>
    <row r="1035" s="2" customFormat="1" ht="25">
      <c r="A1035" s="16" t="s">
        <v>111</v>
      </c>
      <c r="B1035" s="16" t="s">
        <v>16</v>
      </c>
      <c r="C1035" s="17">
        <v>46097.325659722221</v>
      </c>
      <c r="D1035" s="18" t="s">
        <v>3856</v>
      </c>
      <c r="E1035" s="19">
        <v>2409717742</v>
      </c>
      <c r="F1035" s="18" t="s">
        <v>3857</v>
      </c>
      <c r="G1035" s="18" t="s">
        <v>3905</v>
      </c>
      <c r="H1035" s="18"/>
      <c r="I1035" s="19">
        <v>400541</v>
      </c>
      <c r="J1035" s="18" t="s">
        <v>1007</v>
      </c>
      <c r="K1035" s="19">
        <v>2501715985</v>
      </c>
      <c r="L1035" s="20">
        <v>3</v>
      </c>
      <c r="M1035" s="20">
        <v>3</v>
      </c>
      <c r="N1035" s="19">
        <v>100010765</v>
      </c>
      <c r="O1035" s="21">
        <v>47883</v>
      </c>
      <c r="P1035" s="21">
        <v>46058</v>
      </c>
      <c r="Q1035" s="17">
        <v>46097.401921296296</v>
      </c>
    </row>
    <row r="1036" s="2" customFormat="1" ht="25">
      <c r="A1036" s="22" t="s">
        <v>111</v>
      </c>
      <c r="B1036" s="22" t="s">
        <v>16</v>
      </c>
      <c r="C1036" s="23">
        <v>46097.325659722221</v>
      </c>
      <c r="D1036" s="24" t="s">
        <v>3856</v>
      </c>
      <c r="E1036" s="25">
        <v>2409717742</v>
      </c>
      <c r="F1036" s="24" t="s">
        <v>3857</v>
      </c>
      <c r="G1036" s="24" t="s">
        <v>3905</v>
      </c>
      <c r="H1036" s="24"/>
      <c r="I1036" s="25">
        <v>400541</v>
      </c>
      <c r="J1036" s="24" t="s">
        <v>1007</v>
      </c>
      <c r="K1036" s="25">
        <v>2501715985</v>
      </c>
      <c r="L1036" s="26">
        <v>3</v>
      </c>
      <c r="M1036" s="26">
        <v>3</v>
      </c>
      <c r="N1036" s="25">
        <v>153000024</v>
      </c>
      <c r="O1036" s="27">
        <v>47861</v>
      </c>
      <c r="P1036" s="27">
        <v>46036</v>
      </c>
      <c r="Q1036" s="23">
        <v>46097.401921296296</v>
      </c>
    </row>
    <row r="1037" s="2" customFormat="1" ht="25">
      <c r="A1037" s="16" t="s">
        <v>111</v>
      </c>
      <c r="B1037" s="16" t="s">
        <v>16</v>
      </c>
      <c r="C1037" s="17">
        <v>46097.325659722221</v>
      </c>
      <c r="D1037" s="18" t="s">
        <v>3856</v>
      </c>
      <c r="E1037" s="19">
        <v>2409717742</v>
      </c>
      <c r="F1037" s="18" t="s">
        <v>3857</v>
      </c>
      <c r="G1037" s="18" t="s">
        <v>3905</v>
      </c>
      <c r="H1037" s="18"/>
      <c r="I1037" s="19">
        <v>400541</v>
      </c>
      <c r="J1037" s="18" t="s">
        <v>1007</v>
      </c>
      <c r="K1037" s="19">
        <v>2501715985</v>
      </c>
      <c r="L1037" s="20">
        <v>4</v>
      </c>
      <c r="M1037" s="20">
        <v>4</v>
      </c>
      <c r="N1037" s="19">
        <v>153000024</v>
      </c>
      <c r="O1037" s="21">
        <v>47861</v>
      </c>
      <c r="P1037" s="21">
        <v>46036</v>
      </c>
      <c r="Q1037" s="17">
        <v>46097.401921296296</v>
      </c>
    </row>
    <row r="1038" s="2" customFormat="1" ht="25">
      <c r="A1038" s="22" t="s">
        <v>111</v>
      </c>
      <c r="B1038" s="22" t="s">
        <v>16</v>
      </c>
      <c r="C1038" s="23">
        <v>46097.325659722221</v>
      </c>
      <c r="D1038" s="24" t="s">
        <v>3856</v>
      </c>
      <c r="E1038" s="25">
        <v>2409717742</v>
      </c>
      <c r="F1038" s="24" t="s">
        <v>3857</v>
      </c>
      <c r="G1038" s="24" t="s">
        <v>3905</v>
      </c>
      <c r="H1038" s="24"/>
      <c r="I1038" s="25">
        <v>400541</v>
      </c>
      <c r="J1038" s="24" t="s">
        <v>1007</v>
      </c>
      <c r="K1038" s="25">
        <v>2501715985</v>
      </c>
      <c r="L1038" s="26">
        <v>4</v>
      </c>
      <c r="M1038" s="26">
        <v>4</v>
      </c>
      <c r="N1038" s="25">
        <v>153000024</v>
      </c>
      <c r="O1038" s="27">
        <v>47861</v>
      </c>
      <c r="P1038" s="27">
        <v>46036</v>
      </c>
      <c r="Q1038" s="23">
        <v>46097.401921296296</v>
      </c>
    </row>
    <row r="1039" s="2" customFormat="1" ht="25">
      <c r="A1039" s="16" t="s">
        <v>111</v>
      </c>
      <c r="B1039" s="16" t="s">
        <v>16</v>
      </c>
      <c r="C1039" s="17">
        <v>46097.325659722221</v>
      </c>
      <c r="D1039" s="18" t="s">
        <v>3856</v>
      </c>
      <c r="E1039" s="19">
        <v>2409717742</v>
      </c>
      <c r="F1039" s="18" t="s">
        <v>3857</v>
      </c>
      <c r="G1039" s="18" t="s">
        <v>3905</v>
      </c>
      <c r="H1039" s="18"/>
      <c r="I1039" s="19">
        <v>400541</v>
      </c>
      <c r="J1039" s="18" t="s">
        <v>1007</v>
      </c>
      <c r="K1039" s="19">
        <v>2501715985</v>
      </c>
      <c r="L1039" s="20">
        <v>4</v>
      </c>
      <c r="M1039" s="20">
        <v>4</v>
      </c>
      <c r="N1039" s="19">
        <v>153000024</v>
      </c>
      <c r="O1039" s="21">
        <v>47861</v>
      </c>
      <c r="P1039" s="21">
        <v>46036</v>
      </c>
      <c r="Q1039" s="17">
        <v>46097.401921296296</v>
      </c>
    </row>
    <row r="1040" s="2" customFormat="1" ht="25">
      <c r="A1040" s="22" t="s">
        <v>111</v>
      </c>
      <c r="B1040" s="22" t="s">
        <v>16</v>
      </c>
      <c r="C1040" s="23">
        <v>46097.325659722221</v>
      </c>
      <c r="D1040" s="24" t="s">
        <v>3856</v>
      </c>
      <c r="E1040" s="25">
        <v>2409717742</v>
      </c>
      <c r="F1040" s="24" t="s">
        <v>3857</v>
      </c>
      <c r="G1040" s="24" t="s">
        <v>3905</v>
      </c>
      <c r="H1040" s="24"/>
      <c r="I1040" s="25">
        <v>400541</v>
      </c>
      <c r="J1040" s="24" t="s">
        <v>1007</v>
      </c>
      <c r="K1040" s="25">
        <v>2501715985</v>
      </c>
      <c r="L1040" s="26">
        <v>4</v>
      </c>
      <c r="M1040" s="26">
        <v>4</v>
      </c>
      <c r="N1040" s="25">
        <v>153000024</v>
      </c>
      <c r="O1040" s="27">
        <v>47861</v>
      </c>
      <c r="P1040" s="27">
        <v>46036</v>
      </c>
      <c r="Q1040" s="23">
        <v>46097.401921296296</v>
      </c>
    </row>
    <row r="1041" s="2" customFormat="1" ht="25">
      <c r="A1041" s="16" t="s">
        <v>111</v>
      </c>
      <c r="B1041" s="16" t="s">
        <v>16</v>
      </c>
      <c r="C1041" s="17">
        <v>46097.325659722221</v>
      </c>
      <c r="D1041" s="18" t="s">
        <v>3856</v>
      </c>
      <c r="E1041" s="19">
        <v>2409717742</v>
      </c>
      <c r="F1041" s="18" t="s">
        <v>3857</v>
      </c>
      <c r="G1041" s="18" t="s">
        <v>3905</v>
      </c>
      <c r="H1041" s="18"/>
      <c r="I1041" s="19">
        <v>400541</v>
      </c>
      <c r="J1041" s="18" t="s">
        <v>1007</v>
      </c>
      <c r="K1041" s="19">
        <v>2501715985</v>
      </c>
      <c r="L1041" s="20">
        <v>4</v>
      </c>
      <c r="M1041" s="20">
        <v>4</v>
      </c>
      <c r="N1041" s="19">
        <v>153000024</v>
      </c>
      <c r="O1041" s="21">
        <v>47861</v>
      </c>
      <c r="P1041" s="21">
        <v>46036</v>
      </c>
      <c r="Q1041" s="17">
        <v>46097.401921296296</v>
      </c>
    </row>
    <row r="1042" s="2" customFormat="1" ht="25">
      <c r="A1042" s="22" t="s">
        <v>111</v>
      </c>
      <c r="B1042" s="22" t="s">
        <v>16</v>
      </c>
      <c r="C1042" s="23">
        <v>46097.325659722221</v>
      </c>
      <c r="D1042" s="24" t="s">
        <v>3856</v>
      </c>
      <c r="E1042" s="25">
        <v>2409717742</v>
      </c>
      <c r="F1042" s="24" t="s">
        <v>3857</v>
      </c>
      <c r="G1042" s="24" t="s">
        <v>3905</v>
      </c>
      <c r="H1042" s="24"/>
      <c r="I1042" s="25">
        <v>400541</v>
      </c>
      <c r="J1042" s="24" t="s">
        <v>1007</v>
      </c>
      <c r="K1042" s="25">
        <v>2501715985</v>
      </c>
      <c r="L1042" s="26">
        <v>3</v>
      </c>
      <c r="M1042" s="26">
        <v>3</v>
      </c>
      <c r="N1042" s="25">
        <v>153000024</v>
      </c>
      <c r="O1042" s="27">
        <v>47861</v>
      </c>
      <c r="P1042" s="27">
        <v>46036</v>
      </c>
      <c r="Q1042" s="23">
        <v>46097.401921296296</v>
      </c>
    </row>
    <row r="1043" s="2" customFormat="1" ht="25">
      <c r="A1043" s="16" t="s">
        <v>111</v>
      </c>
      <c r="B1043" s="16" t="s">
        <v>16</v>
      </c>
      <c r="C1043" s="17">
        <v>46097.325659722221</v>
      </c>
      <c r="D1043" s="18" t="s">
        <v>3856</v>
      </c>
      <c r="E1043" s="19">
        <v>2409717742</v>
      </c>
      <c r="F1043" s="18" t="s">
        <v>3857</v>
      </c>
      <c r="G1043" s="18" t="s">
        <v>3905</v>
      </c>
      <c r="H1043" s="18"/>
      <c r="I1043" s="19">
        <v>400541</v>
      </c>
      <c r="J1043" s="18" t="s">
        <v>1007</v>
      </c>
      <c r="K1043" s="19">
        <v>2501715985</v>
      </c>
      <c r="L1043" s="20">
        <v>4</v>
      </c>
      <c r="M1043" s="20">
        <v>4</v>
      </c>
      <c r="N1043" s="19">
        <v>153000024</v>
      </c>
      <c r="O1043" s="21">
        <v>47861</v>
      </c>
      <c r="P1043" s="21">
        <v>46036</v>
      </c>
      <c r="Q1043" s="17">
        <v>46097.401921296296</v>
      </c>
    </row>
    <row r="1044" s="2" customFormat="1" ht="25">
      <c r="A1044" s="22" t="s">
        <v>111</v>
      </c>
      <c r="B1044" s="22" t="s">
        <v>16</v>
      </c>
      <c r="C1044" s="23">
        <v>46097.325659722221</v>
      </c>
      <c r="D1044" s="24" t="s">
        <v>3856</v>
      </c>
      <c r="E1044" s="25">
        <v>2409717742</v>
      </c>
      <c r="F1044" s="24" t="s">
        <v>3857</v>
      </c>
      <c r="G1044" s="24" t="s">
        <v>3905</v>
      </c>
      <c r="H1044" s="24"/>
      <c r="I1044" s="25">
        <v>400541</v>
      </c>
      <c r="J1044" s="24" t="s">
        <v>1007</v>
      </c>
      <c r="K1044" s="25">
        <v>2501715985</v>
      </c>
      <c r="L1044" s="26">
        <v>2</v>
      </c>
      <c r="M1044" s="26">
        <v>2</v>
      </c>
      <c r="N1044" s="25">
        <v>153000081</v>
      </c>
      <c r="O1044" s="27">
        <v>47883</v>
      </c>
      <c r="P1044" s="27">
        <v>46058</v>
      </c>
      <c r="Q1044" s="23">
        <v>46097.401921296296</v>
      </c>
    </row>
    <row r="1045" s="2" customFormat="1" ht="25">
      <c r="A1045" s="16" t="s">
        <v>111</v>
      </c>
      <c r="B1045" s="16" t="s">
        <v>16</v>
      </c>
      <c r="C1045" s="17">
        <v>46097.330891203703</v>
      </c>
      <c r="D1045" s="18" t="s">
        <v>3856</v>
      </c>
      <c r="E1045" s="19">
        <v>2409717748</v>
      </c>
      <c r="F1045" s="18" t="s">
        <v>3857</v>
      </c>
      <c r="G1045" s="18" t="s">
        <v>3932</v>
      </c>
      <c r="H1045" s="18"/>
      <c r="I1045" s="19">
        <v>400398</v>
      </c>
      <c r="J1045" s="18" t="s">
        <v>1093</v>
      </c>
      <c r="K1045" s="19">
        <v>2501715999</v>
      </c>
      <c r="L1045" s="20">
        <v>1</v>
      </c>
      <c r="M1045" s="20">
        <v>1</v>
      </c>
      <c r="N1045" s="19">
        <v>153000010</v>
      </c>
      <c r="O1045" s="21">
        <v>47857</v>
      </c>
      <c r="P1045" s="21">
        <v>46032</v>
      </c>
      <c r="Q1045" s="17">
        <v>46097.413657407407</v>
      </c>
    </row>
    <row r="1046" s="2" customFormat="1" ht="25">
      <c r="A1046" s="22" t="s">
        <v>111</v>
      </c>
      <c r="B1046" s="22" t="s">
        <v>16</v>
      </c>
      <c r="C1046" s="23">
        <v>46097.330902777772</v>
      </c>
      <c r="D1046" s="24" t="s">
        <v>3856</v>
      </c>
      <c r="E1046" s="25">
        <v>2409717750</v>
      </c>
      <c r="F1046" s="24" t="s">
        <v>3857</v>
      </c>
      <c r="G1046" s="24" t="s">
        <v>3932</v>
      </c>
      <c r="H1046" s="24"/>
      <c r="I1046" s="25">
        <v>400398</v>
      </c>
      <c r="J1046" s="24" t="s">
        <v>1093</v>
      </c>
      <c r="K1046" s="25">
        <v>2501716000</v>
      </c>
      <c r="L1046" s="26">
        <v>4</v>
      </c>
      <c r="M1046" s="26">
        <v>4</v>
      </c>
      <c r="N1046" s="25">
        <v>153000010</v>
      </c>
      <c r="O1046" s="27">
        <v>47857</v>
      </c>
      <c r="P1046" s="27">
        <v>46032</v>
      </c>
      <c r="Q1046" s="23">
        <v>46097.413657407407</v>
      </c>
    </row>
    <row r="1047" s="2" customFormat="1" ht="25">
      <c r="A1047" s="16" t="s">
        <v>111</v>
      </c>
      <c r="B1047" s="16" t="s">
        <v>16</v>
      </c>
      <c r="C1047" s="17">
        <v>46097.330902777772</v>
      </c>
      <c r="D1047" s="18" t="s">
        <v>3856</v>
      </c>
      <c r="E1047" s="19">
        <v>2409717750</v>
      </c>
      <c r="F1047" s="18" t="s">
        <v>3857</v>
      </c>
      <c r="G1047" s="18" t="s">
        <v>3932</v>
      </c>
      <c r="H1047" s="18"/>
      <c r="I1047" s="19">
        <v>400398</v>
      </c>
      <c r="J1047" s="18" t="s">
        <v>1093</v>
      </c>
      <c r="K1047" s="19">
        <v>2501716000</v>
      </c>
      <c r="L1047" s="20">
        <v>2</v>
      </c>
      <c r="M1047" s="20">
        <v>2</v>
      </c>
      <c r="N1047" s="19">
        <v>153000010</v>
      </c>
      <c r="O1047" s="21">
        <v>47857</v>
      </c>
      <c r="P1047" s="21">
        <v>46032</v>
      </c>
      <c r="Q1047" s="17">
        <v>46097.413657407407</v>
      </c>
    </row>
    <row r="1048" s="2" customFormat="1" ht="25">
      <c r="A1048" s="22" t="s">
        <v>111</v>
      </c>
      <c r="B1048" s="22" t="s">
        <v>16</v>
      </c>
      <c r="C1048" s="23">
        <v>46097.330902777772</v>
      </c>
      <c r="D1048" s="24" t="s">
        <v>3856</v>
      </c>
      <c r="E1048" s="25">
        <v>2409717760</v>
      </c>
      <c r="F1048" s="24" t="s">
        <v>3857</v>
      </c>
      <c r="G1048" s="24" t="s">
        <v>3932</v>
      </c>
      <c r="H1048" s="24"/>
      <c r="I1048" s="25">
        <v>400398</v>
      </c>
      <c r="J1048" s="24" t="s">
        <v>1093</v>
      </c>
      <c r="K1048" s="25">
        <v>2501716007</v>
      </c>
      <c r="L1048" s="26">
        <v>2</v>
      </c>
      <c r="M1048" s="26">
        <v>2</v>
      </c>
      <c r="N1048" s="25">
        <v>153000010</v>
      </c>
      <c r="O1048" s="27">
        <v>47857</v>
      </c>
      <c r="P1048" s="27">
        <v>46032</v>
      </c>
      <c r="Q1048" s="23">
        <v>46097.413657407407</v>
      </c>
    </row>
    <row r="1049" s="2" customFormat="1" ht="25">
      <c r="A1049" s="16" t="s">
        <v>111</v>
      </c>
      <c r="B1049" s="16" t="s">
        <v>16</v>
      </c>
      <c r="C1049" s="17">
        <v>46097.330902777772</v>
      </c>
      <c r="D1049" s="18" t="s">
        <v>3856</v>
      </c>
      <c r="E1049" s="19">
        <v>2409717760</v>
      </c>
      <c r="F1049" s="18" t="s">
        <v>3857</v>
      </c>
      <c r="G1049" s="18" t="s">
        <v>3932</v>
      </c>
      <c r="H1049" s="18"/>
      <c r="I1049" s="19">
        <v>400398</v>
      </c>
      <c r="J1049" s="18" t="s">
        <v>1093</v>
      </c>
      <c r="K1049" s="19">
        <v>2501716007</v>
      </c>
      <c r="L1049" s="20">
        <v>2</v>
      </c>
      <c r="M1049" s="20">
        <v>2</v>
      </c>
      <c r="N1049" s="19">
        <v>153000010</v>
      </c>
      <c r="O1049" s="21">
        <v>47857</v>
      </c>
      <c r="P1049" s="21">
        <v>46032</v>
      </c>
      <c r="Q1049" s="17">
        <v>46097.413657407407</v>
      </c>
    </row>
    <row r="1050" s="2" customFormat="1" ht="25">
      <c r="A1050" s="22" t="s">
        <v>111</v>
      </c>
      <c r="B1050" s="22" t="s">
        <v>16</v>
      </c>
      <c r="C1050" s="23">
        <v>46097.445358796293</v>
      </c>
      <c r="D1050" s="24" t="s">
        <v>3856</v>
      </c>
      <c r="E1050" s="25">
        <v>2409717735</v>
      </c>
      <c r="F1050" s="24" t="s">
        <v>3857</v>
      </c>
      <c r="G1050" s="24" t="s">
        <v>3975</v>
      </c>
      <c r="H1050" s="24"/>
      <c r="I1050" s="25">
        <v>400912</v>
      </c>
      <c r="J1050" s="24" t="s">
        <v>742</v>
      </c>
      <c r="K1050" s="25">
        <v>2501715990</v>
      </c>
      <c r="L1050" s="26">
        <v>4</v>
      </c>
      <c r="M1050" s="26">
        <v>4</v>
      </c>
      <c r="N1050" s="25">
        <v>400004139</v>
      </c>
      <c r="O1050" s="27">
        <v>47890</v>
      </c>
      <c r="P1050" s="27">
        <v>46065</v>
      </c>
      <c r="Q1050" s="23">
        <v>46097.523333333331</v>
      </c>
    </row>
    <row r="1051" s="2" customFormat="1" ht="25">
      <c r="A1051" s="16" t="s">
        <v>111</v>
      </c>
      <c r="B1051" s="16" t="s">
        <v>16</v>
      </c>
      <c r="C1051" s="17">
        <v>46097.445358796293</v>
      </c>
      <c r="D1051" s="18" t="s">
        <v>3856</v>
      </c>
      <c r="E1051" s="19">
        <v>2409717735</v>
      </c>
      <c r="F1051" s="18" t="s">
        <v>3857</v>
      </c>
      <c r="G1051" s="18" t="s">
        <v>3975</v>
      </c>
      <c r="H1051" s="18"/>
      <c r="I1051" s="19">
        <v>400919</v>
      </c>
      <c r="J1051" s="18" t="s">
        <v>422</v>
      </c>
      <c r="K1051" s="19">
        <v>2501715990</v>
      </c>
      <c r="L1051" s="20">
        <v>17</v>
      </c>
      <c r="M1051" s="20">
        <v>17</v>
      </c>
      <c r="N1051" s="19">
        <v>153000046</v>
      </c>
      <c r="O1051" s="21">
        <v>47869</v>
      </c>
      <c r="P1051" s="21">
        <v>46044</v>
      </c>
      <c r="Q1051" s="17">
        <v>46097.523333333331</v>
      </c>
    </row>
    <row r="1052" s="2" customFormat="1" ht="25">
      <c r="A1052" s="22" t="s">
        <v>111</v>
      </c>
      <c r="B1052" s="22" t="s">
        <v>16</v>
      </c>
      <c r="C1052" s="23">
        <v>46097.445358796293</v>
      </c>
      <c r="D1052" s="24" t="s">
        <v>3856</v>
      </c>
      <c r="E1052" s="25">
        <v>2409717735</v>
      </c>
      <c r="F1052" s="24" t="s">
        <v>3857</v>
      </c>
      <c r="G1052" s="24" t="s">
        <v>3975</v>
      </c>
      <c r="H1052" s="24"/>
      <c r="I1052" s="25">
        <v>400919</v>
      </c>
      <c r="J1052" s="24" t="s">
        <v>422</v>
      </c>
      <c r="K1052" s="25">
        <v>2501715990</v>
      </c>
      <c r="L1052" s="26">
        <v>24</v>
      </c>
      <c r="M1052" s="26">
        <v>24</v>
      </c>
      <c r="N1052" s="25">
        <v>153000046</v>
      </c>
      <c r="O1052" s="27">
        <v>47869</v>
      </c>
      <c r="P1052" s="27">
        <v>46044</v>
      </c>
      <c r="Q1052" s="23">
        <v>46097.523333333331</v>
      </c>
    </row>
    <row r="1053" s="2" customFormat="1" ht="25">
      <c r="A1053" s="16" t="s">
        <v>111</v>
      </c>
      <c r="B1053" s="16" t="s">
        <v>16</v>
      </c>
      <c r="C1053" s="17">
        <v>46097.445358796293</v>
      </c>
      <c r="D1053" s="18" t="s">
        <v>3856</v>
      </c>
      <c r="E1053" s="19">
        <v>2409717735</v>
      </c>
      <c r="F1053" s="18" t="s">
        <v>3857</v>
      </c>
      <c r="G1053" s="18" t="s">
        <v>3975</v>
      </c>
      <c r="H1053" s="18"/>
      <c r="I1053" s="19">
        <v>400919</v>
      </c>
      <c r="J1053" s="18" t="s">
        <v>422</v>
      </c>
      <c r="K1053" s="19">
        <v>2501715990</v>
      </c>
      <c r="L1053" s="20">
        <v>15</v>
      </c>
      <c r="M1053" s="20">
        <v>15</v>
      </c>
      <c r="N1053" s="19">
        <v>153000046</v>
      </c>
      <c r="O1053" s="21">
        <v>47869</v>
      </c>
      <c r="P1053" s="21">
        <v>46044</v>
      </c>
      <c r="Q1053" s="17">
        <v>46097.523333333331</v>
      </c>
    </row>
    <row r="1054" s="2" customFormat="1" ht="25">
      <c r="A1054" s="22" t="s">
        <v>111</v>
      </c>
      <c r="B1054" s="22" t="s">
        <v>16</v>
      </c>
      <c r="C1054" s="23">
        <v>46097.445358796293</v>
      </c>
      <c r="D1054" s="24" t="s">
        <v>3856</v>
      </c>
      <c r="E1054" s="25">
        <v>2409717735</v>
      </c>
      <c r="F1054" s="24" t="s">
        <v>3857</v>
      </c>
      <c r="G1054" s="24" t="s">
        <v>3975</v>
      </c>
      <c r="H1054" s="24"/>
      <c r="I1054" s="25">
        <v>400919</v>
      </c>
      <c r="J1054" s="24" t="s">
        <v>422</v>
      </c>
      <c r="K1054" s="25">
        <v>2501715990</v>
      </c>
      <c r="L1054" s="26">
        <v>24</v>
      </c>
      <c r="M1054" s="26">
        <v>24</v>
      </c>
      <c r="N1054" s="25">
        <v>153000046</v>
      </c>
      <c r="O1054" s="27">
        <v>47869</v>
      </c>
      <c r="P1054" s="27">
        <v>46044</v>
      </c>
      <c r="Q1054" s="23">
        <v>46097.523333333331</v>
      </c>
    </row>
    <row r="1055" s="2" customFormat="1" ht="25">
      <c r="A1055" s="16" t="s">
        <v>111</v>
      </c>
      <c r="B1055" s="16" t="s">
        <v>16</v>
      </c>
      <c r="C1055" s="17">
        <v>46097.445358796293</v>
      </c>
      <c r="D1055" s="18" t="s">
        <v>3856</v>
      </c>
      <c r="E1055" s="19">
        <v>2409717735</v>
      </c>
      <c r="F1055" s="18" t="s">
        <v>3857</v>
      </c>
      <c r="G1055" s="18" t="s">
        <v>3975</v>
      </c>
      <c r="H1055" s="18"/>
      <c r="I1055" s="19">
        <v>400919</v>
      </c>
      <c r="J1055" s="18" t="s">
        <v>422</v>
      </c>
      <c r="K1055" s="19">
        <v>2501715990</v>
      </c>
      <c r="L1055" s="20">
        <v>24</v>
      </c>
      <c r="M1055" s="20">
        <v>24</v>
      </c>
      <c r="N1055" s="19">
        <v>100011193</v>
      </c>
      <c r="O1055" s="21">
        <v>47872</v>
      </c>
      <c r="P1055" s="21">
        <v>46047</v>
      </c>
      <c r="Q1055" s="17">
        <v>46097.523333333331</v>
      </c>
    </row>
    <row r="1056" s="2" customFormat="1" ht="25">
      <c r="A1056" s="22" t="s">
        <v>111</v>
      </c>
      <c r="B1056" s="22" t="s">
        <v>16</v>
      </c>
      <c r="C1056" s="23">
        <v>46097.445358796293</v>
      </c>
      <c r="D1056" s="24" t="s">
        <v>3856</v>
      </c>
      <c r="E1056" s="25">
        <v>2409717735</v>
      </c>
      <c r="F1056" s="24" t="s">
        <v>3857</v>
      </c>
      <c r="G1056" s="24" t="s">
        <v>3975</v>
      </c>
      <c r="H1056" s="24"/>
      <c r="I1056" s="25">
        <v>400919</v>
      </c>
      <c r="J1056" s="24" t="s">
        <v>422</v>
      </c>
      <c r="K1056" s="25">
        <v>2501715990</v>
      </c>
      <c r="L1056" s="26">
        <v>24</v>
      </c>
      <c r="M1056" s="26">
        <v>24</v>
      </c>
      <c r="N1056" s="25">
        <v>100011193</v>
      </c>
      <c r="O1056" s="27">
        <v>47872</v>
      </c>
      <c r="P1056" s="27">
        <v>46047</v>
      </c>
      <c r="Q1056" s="23">
        <v>46097.523333333331</v>
      </c>
    </row>
    <row r="1057" s="2" customFormat="1" ht="25">
      <c r="A1057" s="16" t="s">
        <v>111</v>
      </c>
      <c r="B1057" s="16" t="s">
        <v>16</v>
      </c>
      <c r="C1057" s="17">
        <v>46097.445358796293</v>
      </c>
      <c r="D1057" s="18" t="s">
        <v>3856</v>
      </c>
      <c r="E1057" s="19">
        <v>2409717735</v>
      </c>
      <c r="F1057" s="18" t="s">
        <v>3857</v>
      </c>
      <c r="G1057" s="18" t="s">
        <v>3975</v>
      </c>
      <c r="H1057" s="18"/>
      <c r="I1057" s="19">
        <v>400919</v>
      </c>
      <c r="J1057" s="18" t="s">
        <v>422</v>
      </c>
      <c r="K1057" s="19">
        <v>2501715990</v>
      </c>
      <c r="L1057" s="20">
        <v>24</v>
      </c>
      <c r="M1057" s="20">
        <v>24</v>
      </c>
      <c r="N1057" s="19">
        <v>100011193</v>
      </c>
      <c r="O1057" s="21">
        <v>47872</v>
      </c>
      <c r="P1057" s="21">
        <v>46047</v>
      </c>
      <c r="Q1057" s="17">
        <v>46097.523333333331</v>
      </c>
    </row>
    <row r="1058" s="2" customFormat="1" ht="25">
      <c r="A1058" s="22" t="s">
        <v>111</v>
      </c>
      <c r="B1058" s="22" t="s">
        <v>16</v>
      </c>
      <c r="C1058" s="23">
        <v>46097.445358796293</v>
      </c>
      <c r="D1058" s="24" t="s">
        <v>3856</v>
      </c>
      <c r="E1058" s="25">
        <v>2409717735</v>
      </c>
      <c r="F1058" s="24" t="s">
        <v>3857</v>
      </c>
      <c r="G1058" s="24" t="s">
        <v>3975</v>
      </c>
      <c r="H1058" s="24"/>
      <c r="I1058" s="25">
        <v>400919</v>
      </c>
      <c r="J1058" s="24" t="s">
        <v>422</v>
      </c>
      <c r="K1058" s="25">
        <v>2501715990</v>
      </c>
      <c r="L1058" s="26">
        <v>24</v>
      </c>
      <c r="M1058" s="26">
        <v>24</v>
      </c>
      <c r="N1058" s="25">
        <v>100011193</v>
      </c>
      <c r="O1058" s="27">
        <v>47872</v>
      </c>
      <c r="P1058" s="27">
        <v>46047</v>
      </c>
      <c r="Q1058" s="23">
        <v>46097.523333333331</v>
      </c>
    </row>
    <row r="1059" s="2" customFormat="1" ht="25">
      <c r="A1059" s="16" t="s">
        <v>111</v>
      </c>
      <c r="B1059" s="16" t="s">
        <v>16</v>
      </c>
      <c r="C1059" s="17">
        <v>46097.445358796293</v>
      </c>
      <c r="D1059" s="18" t="s">
        <v>3856</v>
      </c>
      <c r="E1059" s="19">
        <v>2409717735</v>
      </c>
      <c r="F1059" s="18" t="s">
        <v>3857</v>
      </c>
      <c r="G1059" s="18" t="s">
        <v>3975</v>
      </c>
      <c r="H1059" s="18"/>
      <c r="I1059" s="19">
        <v>400919</v>
      </c>
      <c r="J1059" s="18" t="s">
        <v>422</v>
      </c>
      <c r="K1059" s="19">
        <v>2501715990</v>
      </c>
      <c r="L1059" s="20">
        <v>24</v>
      </c>
      <c r="M1059" s="20">
        <v>24</v>
      </c>
      <c r="N1059" s="19">
        <v>100011193</v>
      </c>
      <c r="O1059" s="21">
        <v>47872</v>
      </c>
      <c r="P1059" s="21">
        <v>46047</v>
      </c>
      <c r="Q1059" s="17">
        <v>46097.523333333331</v>
      </c>
    </row>
    <row r="1060" s="2" customFormat="1" ht="25">
      <c r="A1060" s="22" t="s">
        <v>111</v>
      </c>
      <c r="B1060" s="22" t="s">
        <v>16</v>
      </c>
      <c r="C1060" s="23">
        <v>46097.445358796293</v>
      </c>
      <c r="D1060" s="24" t="s">
        <v>3856</v>
      </c>
      <c r="E1060" s="25">
        <v>2409717735</v>
      </c>
      <c r="F1060" s="24" t="s">
        <v>3857</v>
      </c>
      <c r="G1060" s="24" t="s">
        <v>3975</v>
      </c>
      <c r="H1060" s="24"/>
      <c r="I1060" s="25">
        <v>400912</v>
      </c>
      <c r="J1060" s="24" t="s">
        <v>742</v>
      </c>
      <c r="K1060" s="25">
        <v>2501715990</v>
      </c>
      <c r="L1060" s="26">
        <v>4</v>
      </c>
      <c r="M1060" s="26">
        <v>4</v>
      </c>
      <c r="N1060" s="25">
        <v>400004139</v>
      </c>
      <c r="O1060" s="27">
        <v>47890</v>
      </c>
      <c r="P1060" s="27">
        <v>46065</v>
      </c>
      <c r="Q1060" s="23">
        <v>46097.523333333331</v>
      </c>
    </row>
    <row r="1061" s="2" customFormat="1" ht="25">
      <c r="A1061" s="16" t="s">
        <v>111</v>
      </c>
      <c r="B1061" s="16" t="s">
        <v>16</v>
      </c>
      <c r="C1061" s="17">
        <v>46097.445358796293</v>
      </c>
      <c r="D1061" s="18" t="s">
        <v>3856</v>
      </c>
      <c r="E1061" s="19">
        <v>2409717735</v>
      </c>
      <c r="F1061" s="18" t="s">
        <v>3857</v>
      </c>
      <c r="G1061" s="18" t="s">
        <v>3975</v>
      </c>
      <c r="H1061" s="18"/>
      <c r="I1061" s="19">
        <v>400912</v>
      </c>
      <c r="J1061" s="18" t="s">
        <v>742</v>
      </c>
      <c r="K1061" s="19">
        <v>2501715990</v>
      </c>
      <c r="L1061" s="20">
        <v>4</v>
      </c>
      <c r="M1061" s="20">
        <v>4</v>
      </c>
      <c r="N1061" s="19">
        <v>400004139</v>
      </c>
      <c r="O1061" s="21">
        <v>47890</v>
      </c>
      <c r="P1061" s="21">
        <v>46065</v>
      </c>
      <c r="Q1061" s="17">
        <v>46097.523333333331</v>
      </c>
    </row>
    <row r="1062" s="2" customFormat="1" ht="25">
      <c r="A1062" s="22" t="s">
        <v>111</v>
      </c>
      <c r="B1062" s="22" t="s">
        <v>16</v>
      </c>
      <c r="C1062" s="23">
        <v>46097.445358796293</v>
      </c>
      <c r="D1062" s="24" t="s">
        <v>3856</v>
      </c>
      <c r="E1062" s="25">
        <v>2409717735</v>
      </c>
      <c r="F1062" s="24" t="s">
        <v>3857</v>
      </c>
      <c r="G1062" s="24" t="s">
        <v>3975</v>
      </c>
      <c r="H1062" s="24"/>
      <c r="I1062" s="25">
        <v>400912</v>
      </c>
      <c r="J1062" s="24" t="s">
        <v>742</v>
      </c>
      <c r="K1062" s="25">
        <v>2501715990</v>
      </c>
      <c r="L1062" s="26">
        <v>4</v>
      </c>
      <c r="M1062" s="26">
        <v>4</v>
      </c>
      <c r="N1062" s="25">
        <v>400004142</v>
      </c>
      <c r="O1062" s="27">
        <v>47890</v>
      </c>
      <c r="P1062" s="27">
        <v>46065</v>
      </c>
      <c r="Q1062" s="23">
        <v>46097.523333333331</v>
      </c>
    </row>
    <row r="1063" s="2" customFormat="1" ht="25">
      <c r="A1063" s="16" t="s">
        <v>111</v>
      </c>
      <c r="B1063" s="16" t="s">
        <v>16</v>
      </c>
      <c r="C1063" s="17">
        <v>46097.445358796293</v>
      </c>
      <c r="D1063" s="18" t="s">
        <v>3856</v>
      </c>
      <c r="E1063" s="19">
        <v>2409717735</v>
      </c>
      <c r="F1063" s="18" t="s">
        <v>3857</v>
      </c>
      <c r="G1063" s="18" t="s">
        <v>3975</v>
      </c>
      <c r="H1063" s="18"/>
      <c r="I1063" s="19">
        <v>400912</v>
      </c>
      <c r="J1063" s="18" t="s">
        <v>742</v>
      </c>
      <c r="K1063" s="19">
        <v>2501715990</v>
      </c>
      <c r="L1063" s="20">
        <v>4</v>
      </c>
      <c r="M1063" s="20">
        <v>4</v>
      </c>
      <c r="N1063" s="19">
        <v>400004142</v>
      </c>
      <c r="O1063" s="21">
        <v>47890</v>
      </c>
      <c r="P1063" s="21">
        <v>46065</v>
      </c>
      <c r="Q1063" s="17">
        <v>46097.523333333331</v>
      </c>
    </row>
    <row r="1064" s="2" customFormat="1" ht="25">
      <c r="A1064" s="22" t="s">
        <v>111</v>
      </c>
      <c r="B1064" s="22" t="s">
        <v>16</v>
      </c>
      <c r="C1064" s="23">
        <v>46097.445358796293</v>
      </c>
      <c r="D1064" s="24" t="s">
        <v>3856</v>
      </c>
      <c r="E1064" s="25">
        <v>2409717735</v>
      </c>
      <c r="F1064" s="24" t="s">
        <v>3857</v>
      </c>
      <c r="G1064" s="24" t="s">
        <v>3975</v>
      </c>
      <c r="H1064" s="24"/>
      <c r="I1064" s="25">
        <v>400912</v>
      </c>
      <c r="J1064" s="24" t="s">
        <v>742</v>
      </c>
      <c r="K1064" s="25">
        <v>2501715990</v>
      </c>
      <c r="L1064" s="26">
        <v>1</v>
      </c>
      <c r="M1064" s="26">
        <v>1</v>
      </c>
      <c r="N1064" s="25">
        <v>400004142</v>
      </c>
      <c r="O1064" s="27">
        <v>47890</v>
      </c>
      <c r="P1064" s="27">
        <v>46065</v>
      </c>
      <c r="Q1064" s="23">
        <v>46097.523333333331</v>
      </c>
    </row>
    <row r="1065" s="2" customFormat="1" ht="37.5">
      <c r="A1065" s="16" t="s">
        <v>15</v>
      </c>
      <c r="B1065" s="16" t="s">
        <v>16</v>
      </c>
      <c r="C1065" s="17">
        <v>46097.6718287037</v>
      </c>
      <c r="D1065" s="18" t="s">
        <v>3856</v>
      </c>
      <c r="E1065" s="19">
        <v>2409717764</v>
      </c>
      <c r="F1065" s="18" t="s">
        <v>3857</v>
      </c>
      <c r="G1065" s="18" t="s">
        <v>3875</v>
      </c>
      <c r="H1065" s="18" t="s">
        <v>4015</v>
      </c>
      <c r="I1065" s="19">
        <v>400396</v>
      </c>
      <c r="J1065" s="18" t="s">
        <v>170</v>
      </c>
      <c r="K1065" s="19">
        <v>2501716009</v>
      </c>
      <c r="L1065" s="20">
        <v>2</v>
      </c>
      <c r="M1065" s="20">
        <v>2</v>
      </c>
      <c r="N1065" s="19">
        <v>153000150</v>
      </c>
      <c r="O1065" s="21">
        <v>47903</v>
      </c>
      <c r="P1065" s="21">
        <v>46078</v>
      </c>
      <c r="Q1065" s="17">
        <v>46098.494513888887</v>
      </c>
    </row>
    <row r="1066" s="2" customFormat="1" ht="37.5">
      <c r="A1066" s="22" t="s">
        <v>15</v>
      </c>
      <c r="B1066" s="22" t="s">
        <v>16</v>
      </c>
      <c r="C1066" s="23">
        <v>46097.6718287037</v>
      </c>
      <c r="D1066" s="24" t="s">
        <v>3856</v>
      </c>
      <c r="E1066" s="25">
        <v>2409717764</v>
      </c>
      <c r="F1066" s="24" t="s">
        <v>3857</v>
      </c>
      <c r="G1066" s="24" t="s">
        <v>3875</v>
      </c>
      <c r="H1066" s="24" t="s">
        <v>4015</v>
      </c>
      <c r="I1066" s="25">
        <v>400396</v>
      </c>
      <c r="J1066" s="24" t="s">
        <v>170</v>
      </c>
      <c r="K1066" s="25">
        <v>2501716009</v>
      </c>
      <c r="L1066" s="26">
        <v>52</v>
      </c>
      <c r="M1066" s="26">
        <v>52</v>
      </c>
      <c r="N1066" s="25">
        <v>153000146</v>
      </c>
      <c r="O1066" s="27">
        <v>47903</v>
      </c>
      <c r="P1066" s="27">
        <v>46078</v>
      </c>
      <c r="Q1066" s="23">
        <v>46098.494513888887</v>
      </c>
    </row>
    <row r="1067" s="2" customFormat="1" ht="37.5">
      <c r="A1067" s="16" t="s">
        <v>15</v>
      </c>
      <c r="B1067" s="16" t="s">
        <v>16</v>
      </c>
      <c r="C1067" s="17">
        <v>46097.6718287037</v>
      </c>
      <c r="D1067" s="18" t="s">
        <v>3856</v>
      </c>
      <c r="E1067" s="19">
        <v>2409717764</v>
      </c>
      <c r="F1067" s="18" t="s">
        <v>3857</v>
      </c>
      <c r="G1067" s="18" t="s">
        <v>3875</v>
      </c>
      <c r="H1067" s="18" t="s">
        <v>4015</v>
      </c>
      <c r="I1067" s="19">
        <v>400396</v>
      </c>
      <c r="J1067" s="18" t="s">
        <v>170</v>
      </c>
      <c r="K1067" s="19">
        <v>2501716009</v>
      </c>
      <c r="L1067" s="20">
        <v>52</v>
      </c>
      <c r="M1067" s="20">
        <v>52</v>
      </c>
      <c r="N1067" s="19">
        <v>153000146</v>
      </c>
      <c r="O1067" s="21">
        <v>47903</v>
      </c>
      <c r="P1067" s="21">
        <v>46078</v>
      </c>
      <c r="Q1067" s="17">
        <v>46098.494513888887</v>
      </c>
    </row>
    <row r="1068" s="2" customFormat="1" ht="37.5">
      <c r="A1068" s="22" t="s">
        <v>15</v>
      </c>
      <c r="B1068" s="22" t="s">
        <v>16</v>
      </c>
      <c r="C1068" s="23">
        <v>46097.6718287037</v>
      </c>
      <c r="D1068" s="24" t="s">
        <v>3856</v>
      </c>
      <c r="E1068" s="25">
        <v>2409717764</v>
      </c>
      <c r="F1068" s="24" t="s">
        <v>3857</v>
      </c>
      <c r="G1068" s="24" t="s">
        <v>3875</v>
      </c>
      <c r="H1068" s="24" t="s">
        <v>4015</v>
      </c>
      <c r="I1068" s="25">
        <v>400396</v>
      </c>
      <c r="J1068" s="24" t="s">
        <v>170</v>
      </c>
      <c r="K1068" s="25">
        <v>2501716009</v>
      </c>
      <c r="L1068" s="26">
        <v>52</v>
      </c>
      <c r="M1068" s="26">
        <v>52</v>
      </c>
      <c r="N1068" s="25">
        <v>153000146</v>
      </c>
      <c r="O1068" s="27">
        <v>47903</v>
      </c>
      <c r="P1068" s="27">
        <v>46078</v>
      </c>
      <c r="Q1068" s="23">
        <v>46098.494513888887</v>
      </c>
    </row>
    <row r="1069" s="2" customFormat="1" ht="37.5">
      <c r="A1069" s="16" t="s">
        <v>15</v>
      </c>
      <c r="B1069" s="16" t="s">
        <v>16</v>
      </c>
      <c r="C1069" s="17">
        <v>46097.6718287037</v>
      </c>
      <c r="D1069" s="18" t="s">
        <v>3856</v>
      </c>
      <c r="E1069" s="19">
        <v>2409717764</v>
      </c>
      <c r="F1069" s="18" t="s">
        <v>3857</v>
      </c>
      <c r="G1069" s="18" t="s">
        <v>3875</v>
      </c>
      <c r="H1069" s="18" t="s">
        <v>4015</v>
      </c>
      <c r="I1069" s="19">
        <v>400396</v>
      </c>
      <c r="J1069" s="18" t="s">
        <v>170</v>
      </c>
      <c r="K1069" s="19">
        <v>2501716009</v>
      </c>
      <c r="L1069" s="20">
        <v>52</v>
      </c>
      <c r="M1069" s="20">
        <v>52</v>
      </c>
      <c r="N1069" s="19">
        <v>153000146</v>
      </c>
      <c r="O1069" s="21">
        <v>47903</v>
      </c>
      <c r="P1069" s="21">
        <v>46078</v>
      </c>
      <c r="Q1069" s="17">
        <v>46098.494513888887</v>
      </c>
    </row>
    <row r="1070" s="2" customFormat="1" ht="37.5">
      <c r="A1070" s="22" t="s">
        <v>15</v>
      </c>
      <c r="B1070" s="22" t="s">
        <v>16</v>
      </c>
      <c r="C1070" s="23">
        <v>46097.6718287037</v>
      </c>
      <c r="D1070" s="24" t="s">
        <v>3856</v>
      </c>
      <c r="E1070" s="25">
        <v>2409717764</v>
      </c>
      <c r="F1070" s="24" t="s">
        <v>3857</v>
      </c>
      <c r="G1070" s="24" t="s">
        <v>3875</v>
      </c>
      <c r="H1070" s="24" t="s">
        <v>4015</v>
      </c>
      <c r="I1070" s="25">
        <v>400396</v>
      </c>
      <c r="J1070" s="24" t="s">
        <v>170</v>
      </c>
      <c r="K1070" s="25">
        <v>2501716009</v>
      </c>
      <c r="L1070" s="26">
        <v>38</v>
      </c>
      <c r="M1070" s="26">
        <v>38</v>
      </c>
      <c r="N1070" s="25" t="s">
        <v>2476</v>
      </c>
      <c r="O1070" s="27">
        <v>47903</v>
      </c>
      <c r="P1070" s="27">
        <v>46078</v>
      </c>
      <c r="Q1070" s="23">
        <v>46098.494513888887</v>
      </c>
    </row>
    <row r="1071" s="2" customFormat="1" ht="37.5">
      <c r="A1071" s="16" t="s">
        <v>15</v>
      </c>
      <c r="B1071" s="16" t="s">
        <v>16</v>
      </c>
      <c r="C1071" s="17">
        <v>46097.6718287037</v>
      </c>
      <c r="D1071" s="18" t="s">
        <v>3856</v>
      </c>
      <c r="E1071" s="19">
        <v>2409717764</v>
      </c>
      <c r="F1071" s="18" t="s">
        <v>3857</v>
      </c>
      <c r="G1071" s="18" t="s">
        <v>3875</v>
      </c>
      <c r="H1071" s="18" t="s">
        <v>4015</v>
      </c>
      <c r="I1071" s="19">
        <v>400396</v>
      </c>
      <c r="J1071" s="18" t="s">
        <v>170</v>
      </c>
      <c r="K1071" s="19">
        <v>2501716009</v>
      </c>
      <c r="L1071" s="20">
        <v>52</v>
      </c>
      <c r="M1071" s="20">
        <v>52</v>
      </c>
      <c r="N1071" s="19" t="s">
        <v>2476</v>
      </c>
      <c r="O1071" s="21">
        <v>47903</v>
      </c>
      <c r="P1071" s="21">
        <v>46078</v>
      </c>
      <c r="Q1071" s="17">
        <v>46098.494513888887</v>
      </c>
    </row>
    <row r="1072" s="2" customFormat="1" ht="37.5">
      <c r="A1072" s="22" t="s">
        <v>111</v>
      </c>
      <c r="B1072" s="22" t="s">
        <v>16</v>
      </c>
      <c r="C1072" s="23">
        <v>46098.346886574072</v>
      </c>
      <c r="D1072" s="24" t="s">
        <v>3856</v>
      </c>
      <c r="E1072" s="25">
        <v>2409717765</v>
      </c>
      <c r="F1072" s="24" t="s">
        <v>3857</v>
      </c>
      <c r="G1072" s="24" t="s">
        <v>4002</v>
      </c>
      <c r="H1072" s="24"/>
      <c r="I1072" s="25">
        <v>401047</v>
      </c>
      <c r="J1072" s="24" t="s">
        <v>595</v>
      </c>
      <c r="K1072" s="25">
        <v>2501716015</v>
      </c>
      <c r="L1072" s="26">
        <v>4</v>
      </c>
      <c r="M1072" s="26">
        <v>4</v>
      </c>
      <c r="N1072" s="25">
        <v>153000027</v>
      </c>
      <c r="O1072" s="27">
        <v>47867</v>
      </c>
      <c r="P1072" s="27">
        <v>46042</v>
      </c>
      <c r="Q1072" s="23">
        <v>46098.466539351852</v>
      </c>
    </row>
    <row r="1073" s="2" customFormat="1" ht="37.5">
      <c r="A1073" s="16" t="s">
        <v>111</v>
      </c>
      <c r="B1073" s="16" t="s">
        <v>16</v>
      </c>
      <c r="C1073" s="17">
        <v>46098.346886574072</v>
      </c>
      <c r="D1073" s="18" t="s">
        <v>3856</v>
      </c>
      <c r="E1073" s="19">
        <v>2409717765</v>
      </c>
      <c r="F1073" s="18" t="s">
        <v>3857</v>
      </c>
      <c r="G1073" s="18" t="s">
        <v>4002</v>
      </c>
      <c r="H1073" s="18"/>
      <c r="I1073" s="19">
        <v>401047</v>
      </c>
      <c r="J1073" s="18" t="s">
        <v>595</v>
      </c>
      <c r="K1073" s="19">
        <v>2501716015</v>
      </c>
      <c r="L1073" s="20">
        <v>3</v>
      </c>
      <c r="M1073" s="20">
        <v>3</v>
      </c>
      <c r="N1073" s="19">
        <v>153000041</v>
      </c>
      <c r="O1073" s="21">
        <v>47867</v>
      </c>
      <c r="P1073" s="21">
        <v>46042</v>
      </c>
      <c r="Q1073" s="17">
        <v>46098.466539351852</v>
      </c>
    </row>
    <row r="1074" s="2" customFormat="1" ht="37.5">
      <c r="A1074" s="22" t="s">
        <v>111</v>
      </c>
      <c r="B1074" s="22" t="s">
        <v>16</v>
      </c>
      <c r="C1074" s="23">
        <v>46098.346886574072</v>
      </c>
      <c r="D1074" s="24" t="s">
        <v>3856</v>
      </c>
      <c r="E1074" s="25">
        <v>2409717765</v>
      </c>
      <c r="F1074" s="24" t="s">
        <v>3857</v>
      </c>
      <c r="G1074" s="24" t="s">
        <v>4002</v>
      </c>
      <c r="H1074" s="24"/>
      <c r="I1074" s="25">
        <v>401047</v>
      </c>
      <c r="J1074" s="24" t="s">
        <v>595</v>
      </c>
      <c r="K1074" s="25">
        <v>2501716015</v>
      </c>
      <c r="L1074" s="26">
        <v>3</v>
      </c>
      <c r="M1074" s="26">
        <v>3</v>
      </c>
      <c r="N1074" s="25">
        <v>153000027</v>
      </c>
      <c r="O1074" s="27">
        <v>47867</v>
      </c>
      <c r="P1074" s="27">
        <v>46042</v>
      </c>
      <c r="Q1074" s="23">
        <v>46098.466539351852</v>
      </c>
    </row>
    <row r="1075" s="2" customFormat="1" ht="25">
      <c r="A1075" s="16" t="s">
        <v>111</v>
      </c>
      <c r="B1075" s="16" t="s">
        <v>16</v>
      </c>
      <c r="C1075" s="17">
        <v>46098.346898148149</v>
      </c>
      <c r="D1075" s="18" t="s">
        <v>3856</v>
      </c>
      <c r="E1075" s="19">
        <v>2409717768</v>
      </c>
      <c r="F1075" s="18" t="s">
        <v>3857</v>
      </c>
      <c r="G1075" s="18" t="s">
        <v>3892</v>
      </c>
      <c r="H1075" s="18"/>
      <c r="I1075" s="19">
        <v>400441</v>
      </c>
      <c r="J1075" s="18" t="s">
        <v>82</v>
      </c>
      <c r="K1075" s="19">
        <v>2501716013</v>
      </c>
      <c r="L1075" s="20">
        <v>4</v>
      </c>
      <c r="M1075" s="20">
        <v>4</v>
      </c>
      <c r="N1075" s="19">
        <v>153000082</v>
      </c>
      <c r="O1075" s="21">
        <v>47883</v>
      </c>
      <c r="P1075" s="21">
        <v>46058</v>
      </c>
      <c r="Q1075" s="17">
        <v>46098.478912037033</v>
      </c>
    </row>
    <row r="1076" s="2" customFormat="1" ht="25">
      <c r="A1076" s="22" t="s">
        <v>111</v>
      </c>
      <c r="B1076" s="22" t="s">
        <v>16</v>
      </c>
      <c r="C1076" s="23">
        <v>46098.346898148149</v>
      </c>
      <c r="D1076" s="24" t="s">
        <v>3856</v>
      </c>
      <c r="E1076" s="25">
        <v>2409717768</v>
      </c>
      <c r="F1076" s="24" t="s">
        <v>3857</v>
      </c>
      <c r="G1076" s="24" t="s">
        <v>3892</v>
      </c>
      <c r="H1076" s="24"/>
      <c r="I1076" s="25">
        <v>400441</v>
      </c>
      <c r="J1076" s="24" t="s">
        <v>82</v>
      </c>
      <c r="K1076" s="25">
        <v>2501716013</v>
      </c>
      <c r="L1076" s="26">
        <v>4</v>
      </c>
      <c r="M1076" s="26">
        <v>4</v>
      </c>
      <c r="N1076" s="25">
        <v>100011145</v>
      </c>
      <c r="O1076" s="27">
        <v>47838</v>
      </c>
      <c r="P1076" s="27">
        <v>46013</v>
      </c>
      <c r="Q1076" s="23">
        <v>46098.478912037033</v>
      </c>
    </row>
    <row r="1077" s="2" customFormat="1" ht="25">
      <c r="A1077" s="16" t="s">
        <v>111</v>
      </c>
      <c r="B1077" s="16" t="s">
        <v>16</v>
      </c>
      <c r="C1077" s="17">
        <v>46098.346898148149</v>
      </c>
      <c r="D1077" s="18" t="s">
        <v>3856</v>
      </c>
      <c r="E1077" s="19">
        <v>2409717768</v>
      </c>
      <c r="F1077" s="18" t="s">
        <v>3857</v>
      </c>
      <c r="G1077" s="18" t="s">
        <v>3892</v>
      </c>
      <c r="H1077" s="18"/>
      <c r="I1077" s="19">
        <v>400441</v>
      </c>
      <c r="J1077" s="18" t="s">
        <v>82</v>
      </c>
      <c r="K1077" s="19">
        <v>2501716013</v>
      </c>
      <c r="L1077" s="20">
        <v>4</v>
      </c>
      <c r="M1077" s="20">
        <v>4</v>
      </c>
      <c r="N1077" s="19">
        <v>100011145</v>
      </c>
      <c r="O1077" s="21">
        <v>47838</v>
      </c>
      <c r="P1077" s="21">
        <v>46013</v>
      </c>
      <c r="Q1077" s="17">
        <v>46098.478912037033</v>
      </c>
    </row>
    <row r="1078" s="2" customFormat="1" ht="25">
      <c r="A1078" s="22" t="s">
        <v>111</v>
      </c>
      <c r="B1078" s="22" t="s">
        <v>16</v>
      </c>
      <c r="C1078" s="23">
        <v>46098.346898148149</v>
      </c>
      <c r="D1078" s="24" t="s">
        <v>3856</v>
      </c>
      <c r="E1078" s="25">
        <v>2409717768</v>
      </c>
      <c r="F1078" s="24" t="s">
        <v>3857</v>
      </c>
      <c r="G1078" s="24" t="s">
        <v>3892</v>
      </c>
      <c r="H1078" s="24"/>
      <c r="I1078" s="25">
        <v>400441</v>
      </c>
      <c r="J1078" s="24" t="s">
        <v>82</v>
      </c>
      <c r="K1078" s="25">
        <v>2501716013</v>
      </c>
      <c r="L1078" s="26">
        <v>4</v>
      </c>
      <c r="M1078" s="26">
        <v>4</v>
      </c>
      <c r="N1078" s="25">
        <v>100011145</v>
      </c>
      <c r="O1078" s="27">
        <v>47838</v>
      </c>
      <c r="P1078" s="27">
        <v>46013</v>
      </c>
      <c r="Q1078" s="23">
        <v>46098.478912037033</v>
      </c>
    </row>
    <row r="1079" s="2" customFormat="1" ht="25">
      <c r="A1079" s="16" t="s">
        <v>111</v>
      </c>
      <c r="B1079" s="16" t="s">
        <v>16</v>
      </c>
      <c r="C1079" s="17">
        <v>46098.346898148149</v>
      </c>
      <c r="D1079" s="18" t="s">
        <v>3856</v>
      </c>
      <c r="E1079" s="19">
        <v>2409717768</v>
      </c>
      <c r="F1079" s="18" t="s">
        <v>3857</v>
      </c>
      <c r="G1079" s="18" t="s">
        <v>3892</v>
      </c>
      <c r="H1079" s="18"/>
      <c r="I1079" s="19">
        <v>400441</v>
      </c>
      <c r="J1079" s="18" t="s">
        <v>82</v>
      </c>
      <c r="K1079" s="19">
        <v>2501716013</v>
      </c>
      <c r="L1079" s="20">
        <v>4</v>
      </c>
      <c r="M1079" s="20">
        <v>4</v>
      </c>
      <c r="N1079" s="19">
        <v>100011145</v>
      </c>
      <c r="O1079" s="21">
        <v>47838</v>
      </c>
      <c r="P1079" s="21">
        <v>46013</v>
      </c>
      <c r="Q1079" s="17">
        <v>46098.478912037033</v>
      </c>
    </row>
    <row r="1080" s="2" customFormat="1" ht="25">
      <c r="A1080" s="22" t="s">
        <v>111</v>
      </c>
      <c r="B1080" s="22" t="s">
        <v>16</v>
      </c>
      <c r="C1080" s="23">
        <v>46098.346898148149</v>
      </c>
      <c r="D1080" s="24" t="s">
        <v>3856</v>
      </c>
      <c r="E1080" s="25">
        <v>2409717768</v>
      </c>
      <c r="F1080" s="24" t="s">
        <v>3857</v>
      </c>
      <c r="G1080" s="24" t="s">
        <v>3892</v>
      </c>
      <c r="H1080" s="24"/>
      <c r="I1080" s="25">
        <v>400441</v>
      </c>
      <c r="J1080" s="24" t="s">
        <v>82</v>
      </c>
      <c r="K1080" s="25">
        <v>2501716013</v>
      </c>
      <c r="L1080" s="26">
        <v>4</v>
      </c>
      <c r="M1080" s="26">
        <v>4</v>
      </c>
      <c r="N1080" s="25">
        <v>100011145</v>
      </c>
      <c r="O1080" s="27">
        <v>47838</v>
      </c>
      <c r="P1080" s="27">
        <v>46013</v>
      </c>
      <c r="Q1080" s="23">
        <v>46098.478912037033</v>
      </c>
    </row>
    <row r="1081" s="2" customFormat="1" ht="25">
      <c r="A1081" s="16" t="s">
        <v>111</v>
      </c>
      <c r="B1081" s="16" t="s">
        <v>16</v>
      </c>
      <c r="C1081" s="17">
        <v>46098.346898148149</v>
      </c>
      <c r="D1081" s="18" t="s">
        <v>3856</v>
      </c>
      <c r="E1081" s="19">
        <v>2409717768</v>
      </c>
      <c r="F1081" s="18" t="s">
        <v>3857</v>
      </c>
      <c r="G1081" s="18" t="s">
        <v>3892</v>
      </c>
      <c r="H1081" s="18"/>
      <c r="I1081" s="19">
        <v>400441</v>
      </c>
      <c r="J1081" s="18" t="s">
        <v>82</v>
      </c>
      <c r="K1081" s="19">
        <v>2501716013</v>
      </c>
      <c r="L1081" s="20">
        <v>1</v>
      </c>
      <c r="M1081" s="20">
        <v>1</v>
      </c>
      <c r="N1081" s="19">
        <v>100011145</v>
      </c>
      <c r="O1081" s="21">
        <v>47838</v>
      </c>
      <c r="P1081" s="21">
        <v>46013</v>
      </c>
      <c r="Q1081" s="17">
        <v>46098.478912037033</v>
      </c>
    </row>
    <row r="1082" s="2" customFormat="1" ht="25">
      <c r="A1082" s="22" t="s">
        <v>111</v>
      </c>
      <c r="B1082" s="22" t="s">
        <v>16</v>
      </c>
      <c r="C1082" s="23">
        <v>46098.346898148149</v>
      </c>
      <c r="D1082" s="24" t="s">
        <v>3856</v>
      </c>
      <c r="E1082" s="25">
        <v>2409717768</v>
      </c>
      <c r="F1082" s="24" t="s">
        <v>3857</v>
      </c>
      <c r="G1082" s="24" t="s">
        <v>3892</v>
      </c>
      <c r="H1082" s="24"/>
      <c r="I1082" s="25">
        <v>400441</v>
      </c>
      <c r="J1082" s="24" t="s">
        <v>82</v>
      </c>
      <c r="K1082" s="25">
        <v>2501716013</v>
      </c>
      <c r="L1082" s="26">
        <v>4</v>
      </c>
      <c r="M1082" s="26">
        <v>4</v>
      </c>
      <c r="N1082" s="25">
        <v>100011145</v>
      </c>
      <c r="O1082" s="27">
        <v>47838</v>
      </c>
      <c r="P1082" s="27">
        <v>46013</v>
      </c>
      <c r="Q1082" s="23">
        <v>46098.478912037033</v>
      </c>
    </row>
    <row r="1083" s="2" customFormat="1" ht="25">
      <c r="A1083" s="16" t="s">
        <v>111</v>
      </c>
      <c r="B1083" s="16" t="s">
        <v>16</v>
      </c>
      <c r="C1083" s="17">
        <v>46098.346898148149</v>
      </c>
      <c r="D1083" s="18" t="s">
        <v>3856</v>
      </c>
      <c r="E1083" s="19">
        <v>2409717768</v>
      </c>
      <c r="F1083" s="18" t="s">
        <v>3857</v>
      </c>
      <c r="G1083" s="18" t="s">
        <v>3892</v>
      </c>
      <c r="H1083" s="18"/>
      <c r="I1083" s="19">
        <v>400441</v>
      </c>
      <c r="J1083" s="18" t="s">
        <v>82</v>
      </c>
      <c r="K1083" s="19">
        <v>2501716013</v>
      </c>
      <c r="L1083" s="20">
        <v>4</v>
      </c>
      <c r="M1083" s="20">
        <v>4</v>
      </c>
      <c r="N1083" s="19">
        <v>100011145</v>
      </c>
      <c r="O1083" s="21">
        <v>47838</v>
      </c>
      <c r="P1083" s="21">
        <v>46013</v>
      </c>
      <c r="Q1083" s="17">
        <v>46098.478912037033</v>
      </c>
    </row>
    <row r="1084" s="2" customFormat="1" ht="25">
      <c r="A1084" s="22" t="s">
        <v>111</v>
      </c>
      <c r="B1084" s="22" t="s">
        <v>16</v>
      </c>
      <c r="C1084" s="23">
        <v>46098.346898148149</v>
      </c>
      <c r="D1084" s="24" t="s">
        <v>3856</v>
      </c>
      <c r="E1084" s="25">
        <v>2409717768</v>
      </c>
      <c r="F1084" s="24" t="s">
        <v>3857</v>
      </c>
      <c r="G1084" s="24" t="s">
        <v>3892</v>
      </c>
      <c r="H1084" s="24"/>
      <c r="I1084" s="25">
        <v>400441</v>
      </c>
      <c r="J1084" s="24" t="s">
        <v>82</v>
      </c>
      <c r="K1084" s="25">
        <v>2501716013</v>
      </c>
      <c r="L1084" s="26">
        <v>4</v>
      </c>
      <c r="M1084" s="26">
        <v>4</v>
      </c>
      <c r="N1084" s="25">
        <v>100011145</v>
      </c>
      <c r="O1084" s="27">
        <v>47838</v>
      </c>
      <c r="P1084" s="27">
        <v>46013</v>
      </c>
      <c r="Q1084" s="23">
        <v>46098.478912037033</v>
      </c>
    </row>
    <row r="1085" s="2" customFormat="1" ht="25">
      <c r="A1085" s="16" t="s">
        <v>111</v>
      </c>
      <c r="B1085" s="16" t="s">
        <v>16</v>
      </c>
      <c r="C1085" s="17">
        <v>46098.346898148149</v>
      </c>
      <c r="D1085" s="18" t="s">
        <v>3856</v>
      </c>
      <c r="E1085" s="19">
        <v>2409717768</v>
      </c>
      <c r="F1085" s="18" t="s">
        <v>3857</v>
      </c>
      <c r="G1085" s="18" t="s">
        <v>3892</v>
      </c>
      <c r="H1085" s="18"/>
      <c r="I1085" s="19">
        <v>400441</v>
      </c>
      <c r="J1085" s="18" t="s">
        <v>82</v>
      </c>
      <c r="K1085" s="19">
        <v>2501716013</v>
      </c>
      <c r="L1085" s="20">
        <v>4</v>
      </c>
      <c r="M1085" s="20">
        <v>4</v>
      </c>
      <c r="N1085" s="19">
        <v>153000045</v>
      </c>
      <c r="O1085" s="21">
        <v>47838</v>
      </c>
      <c r="P1085" s="21">
        <v>46013</v>
      </c>
      <c r="Q1085" s="17">
        <v>46098.478912037033</v>
      </c>
    </row>
    <row r="1086" s="2" customFormat="1" ht="25">
      <c r="A1086" s="22" t="s">
        <v>111</v>
      </c>
      <c r="B1086" s="22" t="s">
        <v>16</v>
      </c>
      <c r="C1086" s="23">
        <v>46098.346898148149</v>
      </c>
      <c r="D1086" s="24" t="s">
        <v>3856</v>
      </c>
      <c r="E1086" s="25">
        <v>2409717768</v>
      </c>
      <c r="F1086" s="24" t="s">
        <v>3857</v>
      </c>
      <c r="G1086" s="24" t="s">
        <v>3892</v>
      </c>
      <c r="H1086" s="24"/>
      <c r="I1086" s="25">
        <v>400441</v>
      </c>
      <c r="J1086" s="24" t="s">
        <v>82</v>
      </c>
      <c r="K1086" s="25">
        <v>2501716013</v>
      </c>
      <c r="L1086" s="26">
        <v>4</v>
      </c>
      <c r="M1086" s="26">
        <v>4</v>
      </c>
      <c r="N1086" s="25">
        <v>100010247</v>
      </c>
      <c r="O1086" s="27">
        <v>47838</v>
      </c>
      <c r="P1086" s="27">
        <v>46013</v>
      </c>
      <c r="Q1086" s="23">
        <v>46098.478912037033</v>
      </c>
    </row>
    <row r="1087" s="2" customFormat="1" ht="25">
      <c r="A1087" s="16" t="s">
        <v>111</v>
      </c>
      <c r="B1087" s="16" t="s">
        <v>16</v>
      </c>
      <c r="C1087" s="17">
        <v>46098.346898148149</v>
      </c>
      <c r="D1087" s="18" t="s">
        <v>3856</v>
      </c>
      <c r="E1087" s="19">
        <v>2409717768</v>
      </c>
      <c r="F1087" s="18" t="s">
        <v>3857</v>
      </c>
      <c r="G1087" s="18" t="s">
        <v>3892</v>
      </c>
      <c r="H1087" s="18"/>
      <c r="I1087" s="19">
        <v>400441</v>
      </c>
      <c r="J1087" s="18" t="s">
        <v>82</v>
      </c>
      <c r="K1087" s="19">
        <v>2501716013</v>
      </c>
      <c r="L1087" s="20">
        <v>4</v>
      </c>
      <c r="M1087" s="20">
        <v>4</v>
      </c>
      <c r="N1087" s="19">
        <v>100010247</v>
      </c>
      <c r="O1087" s="21">
        <v>47838</v>
      </c>
      <c r="P1087" s="21">
        <v>46013</v>
      </c>
      <c r="Q1087" s="17">
        <v>46098.478912037033</v>
      </c>
    </row>
    <row r="1088" s="2" customFormat="1" ht="25">
      <c r="A1088" s="22" t="s">
        <v>111</v>
      </c>
      <c r="B1088" s="22" t="s">
        <v>16</v>
      </c>
      <c r="C1088" s="23">
        <v>46098.346898148149</v>
      </c>
      <c r="D1088" s="24" t="s">
        <v>3856</v>
      </c>
      <c r="E1088" s="25">
        <v>2409717768</v>
      </c>
      <c r="F1088" s="24" t="s">
        <v>3857</v>
      </c>
      <c r="G1088" s="24" t="s">
        <v>3892</v>
      </c>
      <c r="H1088" s="24"/>
      <c r="I1088" s="25">
        <v>400441</v>
      </c>
      <c r="J1088" s="24" t="s">
        <v>82</v>
      </c>
      <c r="K1088" s="25">
        <v>2501716013</v>
      </c>
      <c r="L1088" s="26">
        <v>4</v>
      </c>
      <c r="M1088" s="26">
        <v>4</v>
      </c>
      <c r="N1088" s="25">
        <v>100010247</v>
      </c>
      <c r="O1088" s="27">
        <v>47838</v>
      </c>
      <c r="P1088" s="27">
        <v>46013</v>
      </c>
      <c r="Q1088" s="23">
        <v>46098.478912037033</v>
      </c>
    </row>
    <row r="1089" s="2" customFormat="1" ht="25">
      <c r="A1089" s="16" t="s">
        <v>111</v>
      </c>
      <c r="B1089" s="16" t="s">
        <v>16</v>
      </c>
      <c r="C1089" s="17">
        <v>46098.346898148149</v>
      </c>
      <c r="D1089" s="18" t="s">
        <v>3856</v>
      </c>
      <c r="E1089" s="19">
        <v>2409717768</v>
      </c>
      <c r="F1089" s="18" t="s">
        <v>3857</v>
      </c>
      <c r="G1089" s="18" t="s">
        <v>3892</v>
      </c>
      <c r="H1089" s="18"/>
      <c r="I1089" s="19">
        <v>400441</v>
      </c>
      <c r="J1089" s="18" t="s">
        <v>82</v>
      </c>
      <c r="K1089" s="19">
        <v>2501716013</v>
      </c>
      <c r="L1089" s="20">
        <v>4</v>
      </c>
      <c r="M1089" s="20">
        <v>4</v>
      </c>
      <c r="N1089" s="19">
        <v>100010247</v>
      </c>
      <c r="O1089" s="21">
        <v>47838</v>
      </c>
      <c r="P1089" s="21">
        <v>46013</v>
      </c>
      <c r="Q1089" s="17">
        <v>46098.478912037033</v>
      </c>
    </row>
    <row r="1090" s="2" customFormat="1" ht="25">
      <c r="A1090" s="22" t="s">
        <v>111</v>
      </c>
      <c r="B1090" s="22" t="s">
        <v>16</v>
      </c>
      <c r="C1090" s="23">
        <v>46098.346898148149</v>
      </c>
      <c r="D1090" s="24" t="s">
        <v>3856</v>
      </c>
      <c r="E1090" s="25">
        <v>2409717768</v>
      </c>
      <c r="F1090" s="24" t="s">
        <v>3857</v>
      </c>
      <c r="G1090" s="24" t="s">
        <v>3892</v>
      </c>
      <c r="H1090" s="24"/>
      <c r="I1090" s="25">
        <v>400441</v>
      </c>
      <c r="J1090" s="24" t="s">
        <v>82</v>
      </c>
      <c r="K1090" s="25">
        <v>2501716013</v>
      </c>
      <c r="L1090" s="26">
        <v>4</v>
      </c>
      <c r="M1090" s="26">
        <v>4</v>
      </c>
      <c r="N1090" s="25">
        <v>100010247</v>
      </c>
      <c r="O1090" s="27">
        <v>47838</v>
      </c>
      <c r="P1090" s="27">
        <v>46013</v>
      </c>
      <c r="Q1090" s="23">
        <v>46098.478912037033</v>
      </c>
    </row>
    <row r="1091" s="2" customFormat="1" ht="25">
      <c r="A1091" s="16" t="s">
        <v>111</v>
      </c>
      <c r="B1091" s="16" t="s">
        <v>16</v>
      </c>
      <c r="C1091" s="17">
        <v>46098.346898148149</v>
      </c>
      <c r="D1091" s="18" t="s">
        <v>3856</v>
      </c>
      <c r="E1091" s="19">
        <v>2409717768</v>
      </c>
      <c r="F1091" s="18" t="s">
        <v>3857</v>
      </c>
      <c r="G1091" s="18" t="s">
        <v>3892</v>
      </c>
      <c r="H1091" s="18"/>
      <c r="I1091" s="19">
        <v>400441</v>
      </c>
      <c r="J1091" s="18" t="s">
        <v>82</v>
      </c>
      <c r="K1091" s="19">
        <v>2501716013</v>
      </c>
      <c r="L1091" s="20">
        <v>4</v>
      </c>
      <c r="M1091" s="20">
        <v>4</v>
      </c>
      <c r="N1091" s="19">
        <v>100010247</v>
      </c>
      <c r="O1091" s="21">
        <v>47838</v>
      </c>
      <c r="P1091" s="21">
        <v>46013</v>
      </c>
      <c r="Q1091" s="17">
        <v>46098.478912037033</v>
      </c>
    </row>
    <row r="1092" s="2" customFormat="1" ht="25">
      <c r="A1092" s="22" t="s">
        <v>111</v>
      </c>
      <c r="B1092" s="22" t="s">
        <v>16</v>
      </c>
      <c r="C1092" s="23">
        <v>46098.346898148149</v>
      </c>
      <c r="D1092" s="24" t="s">
        <v>3856</v>
      </c>
      <c r="E1092" s="25">
        <v>2409717768</v>
      </c>
      <c r="F1092" s="24" t="s">
        <v>3857</v>
      </c>
      <c r="G1092" s="24" t="s">
        <v>3892</v>
      </c>
      <c r="H1092" s="24"/>
      <c r="I1092" s="25">
        <v>400441</v>
      </c>
      <c r="J1092" s="24" t="s">
        <v>82</v>
      </c>
      <c r="K1092" s="25">
        <v>2501716013</v>
      </c>
      <c r="L1092" s="26">
        <v>4</v>
      </c>
      <c r="M1092" s="26">
        <v>4</v>
      </c>
      <c r="N1092" s="25">
        <v>100010247</v>
      </c>
      <c r="O1092" s="27">
        <v>47838</v>
      </c>
      <c r="P1092" s="27">
        <v>46013</v>
      </c>
      <c r="Q1092" s="23">
        <v>46098.478912037033</v>
      </c>
    </row>
    <row r="1093" s="2" customFormat="1" ht="25">
      <c r="A1093" s="16" t="s">
        <v>111</v>
      </c>
      <c r="B1093" s="16" t="s">
        <v>16</v>
      </c>
      <c r="C1093" s="17">
        <v>46098.346898148149</v>
      </c>
      <c r="D1093" s="18" t="s">
        <v>3856</v>
      </c>
      <c r="E1093" s="19">
        <v>2409717768</v>
      </c>
      <c r="F1093" s="18" t="s">
        <v>3857</v>
      </c>
      <c r="G1093" s="18" t="s">
        <v>3892</v>
      </c>
      <c r="H1093" s="18"/>
      <c r="I1093" s="19">
        <v>400441</v>
      </c>
      <c r="J1093" s="18" t="s">
        <v>82</v>
      </c>
      <c r="K1093" s="19">
        <v>2501716013</v>
      </c>
      <c r="L1093" s="20">
        <v>4</v>
      </c>
      <c r="M1093" s="20">
        <v>4</v>
      </c>
      <c r="N1093" s="19">
        <v>100010247</v>
      </c>
      <c r="O1093" s="21">
        <v>47838</v>
      </c>
      <c r="P1093" s="21">
        <v>46013</v>
      </c>
      <c r="Q1093" s="17">
        <v>46098.478912037033</v>
      </c>
    </row>
    <row r="1094" s="2" customFormat="1" ht="25">
      <c r="A1094" s="22" t="s">
        <v>111</v>
      </c>
      <c r="B1094" s="22" t="s">
        <v>16</v>
      </c>
      <c r="C1094" s="23">
        <v>46098.346898148149</v>
      </c>
      <c r="D1094" s="24" t="s">
        <v>3856</v>
      </c>
      <c r="E1094" s="25">
        <v>2409717768</v>
      </c>
      <c r="F1094" s="24" t="s">
        <v>3857</v>
      </c>
      <c r="G1094" s="24" t="s">
        <v>3892</v>
      </c>
      <c r="H1094" s="24"/>
      <c r="I1094" s="25">
        <v>400441</v>
      </c>
      <c r="J1094" s="24" t="s">
        <v>82</v>
      </c>
      <c r="K1094" s="25">
        <v>2501716013</v>
      </c>
      <c r="L1094" s="26">
        <v>4</v>
      </c>
      <c r="M1094" s="26">
        <v>4</v>
      </c>
      <c r="N1094" s="25">
        <v>100010247</v>
      </c>
      <c r="O1094" s="27">
        <v>47838</v>
      </c>
      <c r="P1094" s="27">
        <v>46013</v>
      </c>
      <c r="Q1094" s="23">
        <v>46098.478912037033</v>
      </c>
    </row>
    <row r="1095" s="2" customFormat="1" ht="25">
      <c r="A1095" s="16" t="s">
        <v>111</v>
      </c>
      <c r="B1095" s="16" t="s">
        <v>16</v>
      </c>
      <c r="C1095" s="17">
        <v>46098.346898148149</v>
      </c>
      <c r="D1095" s="18" t="s">
        <v>3856</v>
      </c>
      <c r="E1095" s="19">
        <v>2409717768</v>
      </c>
      <c r="F1095" s="18" t="s">
        <v>3857</v>
      </c>
      <c r="G1095" s="18" t="s">
        <v>3892</v>
      </c>
      <c r="H1095" s="18"/>
      <c r="I1095" s="19">
        <v>400441</v>
      </c>
      <c r="J1095" s="18" t="s">
        <v>82</v>
      </c>
      <c r="K1095" s="19">
        <v>2501716013</v>
      </c>
      <c r="L1095" s="20">
        <v>4</v>
      </c>
      <c r="M1095" s="20">
        <v>4</v>
      </c>
      <c r="N1095" s="19">
        <v>100010247</v>
      </c>
      <c r="O1095" s="21">
        <v>47838</v>
      </c>
      <c r="P1095" s="21">
        <v>46013</v>
      </c>
      <c r="Q1095" s="17">
        <v>46098.478912037033</v>
      </c>
    </row>
    <row r="1096" s="2" customFormat="1" ht="25">
      <c r="A1096" s="22" t="s">
        <v>111</v>
      </c>
      <c r="B1096" s="22" t="s">
        <v>16</v>
      </c>
      <c r="C1096" s="23">
        <v>46098.346898148149</v>
      </c>
      <c r="D1096" s="24" t="s">
        <v>3856</v>
      </c>
      <c r="E1096" s="25">
        <v>2409717768</v>
      </c>
      <c r="F1096" s="24" t="s">
        <v>3857</v>
      </c>
      <c r="G1096" s="24" t="s">
        <v>3892</v>
      </c>
      <c r="H1096" s="24"/>
      <c r="I1096" s="25">
        <v>400441</v>
      </c>
      <c r="J1096" s="24" t="s">
        <v>82</v>
      </c>
      <c r="K1096" s="25">
        <v>2501716013</v>
      </c>
      <c r="L1096" s="26">
        <v>4</v>
      </c>
      <c r="M1096" s="26">
        <v>4</v>
      </c>
      <c r="N1096" s="25">
        <v>153000082</v>
      </c>
      <c r="O1096" s="27">
        <v>47883</v>
      </c>
      <c r="P1096" s="27">
        <v>46058</v>
      </c>
      <c r="Q1096" s="23">
        <v>46098.478912037033</v>
      </c>
    </row>
    <row r="1097" s="2" customFormat="1" ht="25">
      <c r="A1097" s="16" t="s">
        <v>111</v>
      </c>
      <c r="B1097" s="16" t="s">
        <v>16</v>
      </c>
      <c r="C1097" s="17">
        <v>46098.346898148149</v>
      </c>
      <c r="D1097" s="18" t="s">
        <v>3856</v>
      </c>
      <c r="E1097" s="19">
        <v>2409717768</v>
      </c>
      <c r="F1097" s="18" t="s">
        <v>3857</v>
      </c>
      <c r="G1097" s="18" t="s">
        <v>3892</v>
      </c>
      <c r="H1097" s="18"/>
      <c r="I1097" s="19">
        <v>400441</v>
      </c>
      <c r="J1097" s="18" t="s">
        <v>82</v>
      </c>
      <c r="K1097" s="19">
        <v>2501716013</v>
      </c>
      <c r="L1097" s="20">
        <v>4</v>
      </c>
      <c r="M1097" s="20">
        <v>4</v>
      </c>
      <c r="N1097" s="19">
        <v>153000082</v>
      </c>
      <c r="O1097" s="21">
        <v>47883</v>
      </c>
      <c r="P1097" s="21">
        <v>46058</v>
      </c>
      <c r="Q1097" s="17">
        <v>46098.478912037033</v>
      </c>
    </row>
    <row r="1098" s="2" customFormat="1" ht="25">
      <c r="A1098" s="22" t="s">
        <v>111</v>
      </c>
      <c r="B1098" s="22" t="s">
        <v>16</v>
      </c>
      <c r="C1098" s="23">
        <v>46098.346898148149</v>
      </c>
      <c r="D1098" s="24" t="s">
        <v>3856</v>
      </c>
      <c r="E1098" s="25">
        <v>2409717768</v>
      </c>
      <c r="F1098" s="24" t="s">
        <v>3857</v>
      </c>
      <c r="G1098" s="24" t="s">
        <v>3892</v>
      </c>
      <c r="H1098" s="24"/>
      <c r="I1098" s="25">
        <v>400441</v>
      </c>
      <c r="J1098" s="24" t="s">
        <v>82</v>
      </c>
      <c r="K1098" s="25">
        <v>2501716013</v>
      </c>
      <c r="L1098" s="26">
        <v>4</v>
      </c>
      <c r="M1098" s="26">
        <v>4</v>
      </c>
      <c r="N1098" s="25">
        <v>153000082</v>
      </c>
      <c r="O1098" s="27">
        <v>47883</v>
      </c>
      <c r="P1098" s="27">
        <v>46058</v>
      </c>
      <c r="Q1098" s="23">
        <v>46098.478912037033</v>
      </c>
    </row>
    <row r="1099" s="2" customFormat="1" ht="25">
      <c r="A1099" s="16" t="s">
        <v>111</v>
      </c>
      <c r="B1099" s="16" t="s">
        <v>16</v>
      </c>
      <c r="C1099" s="17">
        <v>46098.346898148149</v>
      </c>
      <c r="D1099" s="18" t="s">
        <v>3856</v>
      </c>
      <c r="E1099" s="19">
        <v>2409717768</v>
      </c>
      <c r="F1099" s="18" t="s">
        <v>3857</v>
      </c>
      <c r="G1099" s="18" t="s">
        <v>3892</v>
      </c>
      <c r="H1099" s="18"/>
      <c r="I1099" s="19">
        <v>400441</v>
      </c>
      <c r="J1099" s="18" t="s">
        <v>82</v>
      </c>
      <c r="K1099" s="19">
        <v>2501716013</v>
      </c>
      <c r="L1099" s="20">
        <v>4</v>
      </c>
      <c r="M1099" s="20">
        <v>4</v>
      </c>
      <c r="N1099" s="19">
        <v>153000082</v>
      </c>
      <c r="O1099" s="21">
        <v>47883</v>
      </c>
      <c r="P1099" s="21">
        <v>46058</v>
      </c>
      <c r="Q1099" s="17">
        <v>46098.478912037033</v>
      </c>
    </row>
    <row r="1100" s="2" customFormat="1" ht="25">
      <c r="A1100" s="22" t="s">
        <v>111</v>
      </c>
      <c r="B1100" s="22" t="s">
        <v>16</v>
      </c>
      <c r="C1100" s="23">
        <v>46098.346898148149</v>
      </c>
      <c r="D1100" s="24" t="s">
        <v>3856</v>
      </c>
      <c r="E1100" s="25">
        <v>2409717768</v>
      </c>
      <c r="F1100" s="24" t="s">
        <v>3857</v>
      </c>
      <c r="G1100" s="24" t="s">
        <v>3892</v>
      </c>
      <c r="H1100" s="24"/>
      <c r="I1100" s="25">
        <v>400441</v>
      </c>
      <c r="J1100" s="24" t="s">
        <v>82</v>
      </c>
      <c r="K1100" s="25">
        <v>2501716013</v>
      </c>
      <c r="L1100" s="26">
        <v>3</v>
      </c>
      <c r="M1100" s="26">
        <v>3</v>
      </c>
      <c r="N1100" s="25">
        <v>153000082</v>
      </c>
      <c r="O1100" s="27">
        <v>47883</v>
      </c>
      <c r="P1100" s="27">
        <v>46058</v>
      </c>
      <c r="Q1100" s="23">
        <v>46098.478912037033</v>
      </c>
    </row>
    <row r="1101" s="2" customFormat="1" ht="25">
      <c r="A1101" s="16" t="s">
        <v>1402</v>
      </c>
      <c r="B1101" s="16" t="s">
        <v>16</v>
      </c>
      <c r="C1101" s="17">
        <v>46098.59710648148</v>
      </c>
      <c r="D1101" s="18" t="s">
        <v>3856</v>
      </c>
      <c r="E1101" s="19">
        <v>2409717775</v>
      </c>
      <c r="F1101" s="18" t="s">
        <v>3857</v>
      </c>
      <c r="G1101" s="18" t="s">
        <v>3865</v>
      </c>
      <c r="H1101" s="18" t="s">
        <v>1402</v>
      </c>
      <c r="I1101" s="19">
        <v>400630</v>
      </c>
      <c r="J1101" s="18" t="s">
        <v>774</v>
      </c>
      <c r="K1101" s="19">
        <v>2501716037</v>
      </c>
      <c r="L1101" s="20">
        <v>4</v>
      </c>
      <c r="M1101" s="20">
        <v>4</v>
      </c>
      <c r="N1101" s="19">
        <v>153000083</v>
      </c>
      <c r="O1101" s="21">
        <v>47885</v>
      </c>
      <c r="P1101" s="21">
        <v>46060</v>
      </c>
      <c r="Q1101" s="17">
        <v>46099.334594907406</v>
      </c>
    </row>
    <row r="1102" s="2" customFormat="1" ht="25">
      <c r="A1102" s="22" t="s">
        <v>1402</v>
      </c>
      <c r="B1102" s="22" t="s">
        <v>16</v>
      </c>
      <c r="C1102" s="23">
        <v>46098.59710648148</v>
      </c>
      <c r="D1102" s="24" t="s">
        <v>3856</v>
      </c>
      <c r="E1102" s="25">
        <v>2409717775</v>
      </c>
      <c r="F1102" s="24" t="s">
        <v>3857</v>
      </c>
      <c r="G1102" s="24" t="s">
        <v>3865</v>
      </c>
      <c r="H1102" s="24" t="s">
        <v>1402</v>
      </c>
      <c r="I1102" s="25">
        <v>400396</v>
      </c>
      <c r="J1102" s="24" t="s">
        <v>170</v>
      </c>
      <c r="K1102" s="25">
        <v>2501716037</v>
      </c>
      <c r="L1102" s="26">
        <v>23</v>
      </c>
      <c r="M1102" s="26">
        <v>23</v>
      </c>
      <c r="N1102" s="25">
        <v>153000146</v>
      </c>
      <c r="O1102" s="27">
        <v>47903</v>
      </c>
      <c r="P1102" s="27">
        <v>46078</v>
      </c>
      <c r="Q1102" s="23">
        <v>46099.334594907406</v>
      </c>
    </row>
    <row r="1103" s="2" customFormat="1" ht="25">
      <c r="A1103" s="16" t="s">
        <v>1402</v>
      </c>
      <c r="B1103" s="16" t="s">
        <v>16</v>
      </c>
      <c r="C1103" s="17">
        <v>46098.59710648148</v>
      </c>
      <c r="D1103" s="18" t="s">
        <v>3856</v>
      </c>
      <c r="E1103" s="19">
        <v>2409717775</v>
      </c>
      <c r="F1103" s="18" t="s">
        <v>3857</v>
      </c>
      <c r="G1103" s="18" t="s">
        <v>3865</v>
      </c>
      <c r="H1103" s="18" t="s">
        <v>1402</v>
      </c>
      <c r="I1103" s="19">
        <v>400413</v>
      </c>
      <c r="J1103" s="18" t="s">
        <v>172</v>
      </c>
      <c r="K1103" s="19">
        <v>2501716037</v>
      </c>
      <c r="L1103" s="20">
        <v>11</v>
      </c>
      <c r="M1103" s="20">
        <v>11</v>
      </c>
      <c r="N1103" s="19">
        <v>153000156</v>
      </c>
      <c r="O1103" s="21">
        <v>47908</v>
      </c>
      <c r="P1103" s="21">
        <v>46083</v>
      </c>
      <c r="Q1103" s="17">
        <v>46099.334594907406</v>
      </c>
    </row>
    <row r="1104" s="2" customFormat="1" ht="25">
      <c r="A1104" s="22" t="s">
        <v>1402</v>
      </c>
      <c r="B1104" s="22" t="s">
        <v>16</v>
      </c>
      <c r="C1104" s="23">
        <v>46098.59710648148</v>
      </c>
      <c r="D1104" s="24" t="s">
        <v>3856</v>
      </c>
      <c r="E1104" s="25">
        <v>2409717775</v>
      </c>
      <c r="F1104" s="24" t="s">
        <v>3857</v>
      </c>
      <c r="G1104" s="24" t="s">
        <v>3865</v>
      </c>
      <c r="H1104" s="24" t="s">
        <v>1402</v>
      </c>
      <c r="I1104" s="25">
        <v>400411</v>
      </c>
      <c r="J1104" s="24" t="s">
        <v>1222</v>
      </c>
      <c r="K1104" s="25">
        <v>2501716037</v>
      </c>
      <c r="L1104" s="26">
        <v>2</v>
      </c>
      <c r="M1104" s="26">
        <v>2</v>
      </c>
      <c r="N1104" s="25">
        <v>153000011</v>
      </c>
      <c r="O1104" s="27">
        <v>47858</v>
      </c>
      <c r="P1104" s="27">
        <v>46033</v>
      </c>
      <c r="Q1104" s="23">
        <v>46099.334594907406</v>
      </c>
    </row>
    <row r="1105" s="2" customFormat="1" ht="25">
      <c r="A1105" s="16" t="s">
        <v>15</v>
      </c>
      <c r="B1105" s="16" t="s">
        <v>16</v>
      </c>
      <c r="C1105" s="17">
        <v>46098.735960648148</v>
      </c>
      <c r="D1105" s="18" t="s">
        <v>3856</v>
      </c>
      <c r="E1105" s="19">
        <v>2409717772</v>
      </c>
      <c r="F1105" s="18" t="s">
        <v>3857</v>
      </c>
      <c r="G1105" s="18" t="s">
        <v>3865</v>
      </c>
      <c r="H1105" s="18" t="s">
        <v>15</v>
      </c>
      <c r="I1105" s="19">
        <v>400902</v>
      </c>
      <c r="J1105" s="18" t="s">
        <v>407</v>
      </c>
      <c r="K1105" s="19">
        <v>2501716032</v>
      </c>
      <c r="L1105" s="20">
        <v>5</v>
      </c>
      <c r="M1105" s="20">
        <v>5</v>
      </c>
      <c r="N1105" s="19">
        <v>950001259</v>
      </c>
      <c r="O1105" s="21">
        <v>47904</v>
      </c>
      <c r="P1105" s="21">
        <v>46079</v>
      </c>
      <c r="Q1105" s="17">
        <v>46099.582037037035</v>
      </c>
    </row>
    <row r="1106" s="2" customFormat="1" ht="25">
      <c r="A1106" s="22" t="s">
        <v>15</v>
      </c>
      <c r="B1106" s="22" t="s">
        <v>16</v>
      </c>
      <c r="C1106" s="23">
        <v>46098.735960648148</v>
      </c>
      <c r="D1106" s="24" t="s">
        <v>3856</v>
      </c>
      <c r="E1106" s="25">
        <v>2409717772</v>
      </c>
      <c r="F1106" s="24" t="s">
        <v>3857</v>
      </c>
      <c r="G1106" s="24" t="s">
        <v>3865</v>
      </c>
      <c r="H1106" s="24" t="s">
        <v>15</v>
      </c>
      <c r="I1106" s="25">
        <v>400413</v>
      </c>
      <c r="J1106" s="24" t="s">
        <v>172</v>
      </c>
      <c r="K1106" s="25">
        <v>2501716032</v>
      </c>
      <c r="L1106" s="26">
        <v>1</v>
      </c>
      <c r="M1106" s="26">
        <v>1</v>
      </c>
      <c r="N1106" s="25">
        <v>153000156</v>
      </c>
      <c r="O1106" s="27">
        <v>47908</v>
      </c>
      <c r="P1106" s="27">
        <v>46083</v>
      </c>
      <c r="Q1106" s="23">
        <v>46099.582037037035</v>
      </c>
    </row>
    <row r="1107" s="2" customFormat="1" ht="25">
      <c r="A1107" s="16" t="s">
        <v>15</v>
      </c>
      <c r="B1107" s="16" t="s">
        <v>16</v>
      </c>
      <c r="C1107" s="17">
        <v>46098.735960648148</v>
      </c>
      <c r="D1107" s="18" t="s">
        <v>3856</v>
      </c>
      <c r="E1107" s="19">
        <v>2409717772</v>
      </c>
      <c r="F1107" s="18" t="s">
        <v>3857</v>
      </c>
      <c r="G1107" s="18" t="s">
        <v>3865</v>
      </c>
      <c r="H1107" s="18" t="s">
        <v>15</v>
      </c>
      <c r="I1107" s="19">
        <v>400413</v>
      </c>
      <c r="J1107" s="18" t="s">
        <v>172</v>
      </c>
      <c r="K1107" s="19">
        <v>2501716032</v>
      </c>
      <c r="L1107" s="20">
        <v>4</v>
      </c>
      <c r="M1107" s="20">
        <v>4</v>
      </c>
      <c r="N1107" s="19">
        <v>153000156</v>
      </c>
      <c r="O1107" s="21">
        <v>47908</v>
      </c>
      <c r="P1107" s="21">
        <v>46083</v>
      </c>
      <c r="Q1107" s="17">
        <v>46099.582037037035</v>
      </c>
    </row>
    <row r="1108" s="2" customFormat="1" ht="25">
      <c r="A1108" s="22" t="s">
        <v>15</v>
      </c>
      <c r="B1108" s="22" t="s">
        <v>16</v>
      </c>
      <c r="C1108" s="23">
        <v>46098.735960648148</v>
      </c>
      <c r="D1108" s="24" t="s">
        <v>3856</v>
      </c>
      <c r="E1108" s="25">
        <v>2409717772</v>
      </c>
      <c r="F1108" s="24" t="s">
        <v>3857</v>
      </c>
      <c r="G1108" s="24" t="s">
        <v>3865</v>
      </c>
      <c r="H1108" s="24" t="s">
        <v>15</v>
      </c>
      <c r="I1108" s="25">
        <v>400402</v>
      </c>
      <c r="J1108" s="24" t="s">
        <v>2331</v>
      </c>
      <c r="K1108" s="25">
        <v>2501716032</v>
      </c>
      <c r="L1108" s="26">
        <v>5</v>
      </c>
      <c r="M1108" s="26">
        <v>5</v>
      </c>
      <c r="N1108" s="25">
        <v>100010596</v>
      </c>
      <c r="O1108" s="27">
        <v>47789</v>
      </c>
      <c r="P1108" s="27">
        <v>45964</v>
      </c>
      <c r="Q1108" s="23">
        <v>46099.582037037035</v>
      </c>
    </row>
    <row r="1109" s="2" customFormat="1" ht="25">
      <c r="A1109" s="16" t="s">
        <v>15</v>
      </c>
      <c r="B1109" s="16" t="s">
        <v>16</v>
      </c>
      <c r="C1109" s="17">
        <v>46098.735960648148</v>
      </c>
      <c r="D1109" s="18" t="s">
        <v>3856</v>
      </c>
      <c r="E1109" s="19">
        <v>2409717772</v>
      </c>
      <c r="F1109" s="18" t="s">
        <v>3857</v>
      </c>
      <c r="G1109" s="18" t="s">
        <v>3865</v>
      </c>
      <c r="H1109" s="18" t="s">
        <v>15</v>
      </c>
      <c r="I1109" s="19">
        <v>400411</v>
      </c>
      <c r="J1109" s="18" t="s">
        <v>1222</v>
      </c>
      <c r="K1109" s="19">
        <v>2501716032</v>
      </c>
      <c r="L1109" s="20">
        <v>2</v>
      </c>
      <c r="M1109" s="20">
        <v>2</v>
      </c>
      <c r="N1109" s="19">
        <v>153000104</v>
      </c>
      <c r="O1109" s="21">
        <v>47888</v>
      </c>
      <c r="P1109" s="21">
        <v>46063</v>
      </c>
      <c r="Q1109" s="17">
        <v>46099.582037037035</v>
      </c>
    </row>
    <row r="1110" s="2" customFormat="1" ht="25">
      <c r="A1110" s="22" t="s">
        <v>15</v>
      </c>
      <c r="B1110" s="22" t="s">
        <v>16</v>
      </c>
      <c r="C1110" s="23">
        <v>46098.735960648148</v>
      </c>
      <c r="D1110" s="24" t="s">
        <v>3856</v>
      </c>
      <c r="E1110" s="25">
        <v>2409717772</v>
      </c>
      <c r="F1110" s="24" t="s">
        <v>3857</v>
      </c>
      <c r="G1110" s="24" t="s">
        <v>3865</v>
      </c>
      <c r="H1110" s="24" t="s">
        <v>15</v>
      </c>
      <c r="I1110" s="25">
        <v>400396</v>
      </c>
      <c r="J1110" s="24" t="s">
        <v>170</v>
      </c>
      <c r="K1110" s="25">
        <v>2501716032</v>
      </c>
      <c r="L1110" s="26">
        <v>10</v>
      </c>
      <c r="M1110" s="26">
        <v>10</v>
      </c>
      <c r="N1110" s="25" t="s">
        <v>2476</v>
      </c>
      <c r="O1110" s="27">
        <v>47903</v>
      </c>
      <c r="P1110" s="27">
        <v>46078</v>
      </c>
      <c r="Q1110" s="23">
        <v>46099.582037037035</v>
      </c>
    </row>
    <row r="1111" s="2" customFormat="1" ht="25">
      <c r="A1111" s="16" t="s">
        <v>15</v>
      </c>
      <c r="B1111" s="16" t="s">
        <v>16</v>
      </c>
      <c r="C1111" s="17">
        <v>46098.735960648148</v>
      </c>
      <c r="D1111" s="18" t="s">
        <v>3856</v>
      </c>
      <c r="E1111" s="19">
        <v>2409717772</v>
      </c>
      <c r="F1111" s="18" t="s">
        <v>3857</v>
      </c>
      <c r="G1111" s="18" t="s">
        <v>3865</v>
      </c>
      <c r="H1111" s="18" t="s">
        <v>15</v>
      </c>
      <c r="I1111" s="19">
        <v>400630</v>
      </c>
      <c r="J1111" s="18" t="s">
        <v>774</v>
      </c>
      <c r="K1111" s="19">
        <v>2501716032</v>
      </c>
      <c r="L1111" s="20">
        <v>1</v>
      </c>
      <c r="M1111" s="20">
        <v>1</v>
      </c>
      <c r="N1111" s="19">
        <v>153000058</v>
      </c>
      <c r="O1111" s="21">
        <v>47873</v>
      </c>
      <c r="P1111" s="21">
        <v>46048</v>
      </c>
      <c r="Q1111" s="17">
        <v>46099.582037037035</v>
      </c>
    </row>
    <row r="1112" s="2" customFormat="1" ht="25">
      <c r="A1112" s="22" t="s">
        <v>15</v>
      </c>
      <c r="B1112" s="22" t="s">
        <v>16</v>
      </c>
      <c r="C1112" s="23">
        <v>46098.735960648148</v>
      </c>
      <c r="D1112" s="24" t="s">
        <v>3856</v>
      </c>
      <c r="E1112" s="25">
        <v>2409717772</v>
      </c>
      <c r="F1112" s="24" t="s">
        <v>3857</v>
      </c>
      <c r="G1112" s="24" t="s">
        <v>3865</v>
      </c>
      <c r="H1112" s="24" t="s">
        <v>15</v>
      </c>
      <c r="I1112" s="25">
        <v>400630</v>
      </c>
      <c r="J1112" s="24" t="s">
        <v>774</v>
      </c>
      <c r="K1112" s="25">
        <v>2501716032</v>
      </c>
      <c r="L1112" s="26">
        <v>1</v>
      </c>
      <c r="M1112" s="26">
        <v>1</v>
      </c>
      <c r="N1112" s="25">
        <v>153000058</v>
      </c>
      <c r="O1112" s="27">
        <v>47873</v>
      </c>
      <c r="P1112" s="27">
        <v>46048</v>
      </c>
      <c r="Q1112" s="23">
        <v>46099.582037037035</v>
      </c>
    </row>
    <row r="1113" s="2" customFormat="1">
      <c r="A1113" s="16" t="s">
        <v>1402</v>
      </c>
      <c r="B1113" s="16" t="s">
        <v>16</v>
      </c>
      <c r="C1113" s="17">
        <v>46099.294004629628</v>
      </c>
      <c r="D1113" s="18" t="s">
        <v>3856</v>
      </c>
      <c r="E1113" s="19">
        <v>2409717785</v>
      </c>
      <c r="F1113" s="18" t="s">
        <v>3857</v>
      </c>
      <c r="G1113" s="18" t="s">
        <v>4016</v>
      </c>
      <c r="H1113" s="18" t="s">
        <v>1402</v>
      </c>
      <c r="I1113" s="19">
        <v>400441</v>
      </c>
      <c r="J1113" s="18" t="s">
        <v>82</v>
      </c>
      <c r="K1113" s="19">
        <v>2501716048</v>
      </c>
      <c r="L1113" s="20">
        <v>3</v>
      </c>
      <c r="M1113" s="20">
        <v>3</v>
      </c>
      <c r="N1113" s="19">
        <v>153000086</v>
      </c>
      <c r="O1113" s="21">
        <v>47885</v>
      </c>
      <c r="P1113" s="21">
        <v>46060</v>
      </c>
      <c r="Q1113" s="17">
        <v>46099.324444444443</v>
      </c>
    </row>
    <row r="1114" s="2" customFormat="1">
      <c r="A1114" s="22" t="s">
        <v>1402</v>
      </c>
      <c r="B1114" s="22" t="s">
        <v>16</v>
      </c>
      <c r="C1114" s="23">
        <v>46099.294004629628</v>
      </c>
      <c r="D1114" s="24" t="s">
        <v>3856</v>
      </c>
      <c r="E1114" s="25">
        <v>2409717785</v>
      </c>
      <c r="F1114" s="24" t="s">
        <v>3857</v>
      </c>
      <c r="G1114" s="24" t="s">
        <v>4016</v>
      </c>
      <c r="H1114" s="24" t="s">
        <v>1402</v>
      </c>
      <c r="I1114" s="25">
        <v>400441</v>
      </c>
      <c r="J1114" s="24" t="s">
        <v>82</v>
      </c>
      <c r="K1114" s="25">
        <v>2501716048</v>
      </c>
      <c r="L1114" s="26">
        <v>1</v>
      </c>
      <c r="M1114" s="26">
        <v>1</v>
      </c>
      <c r="N1114" s="25">
        <v>153000115</v>
      </c>
      <c r="O1114" s="27">
        <v>47893</v>
      </c>
      <c r="P1114" s="27">
        <v>46068</v>
      </c>
      <c r="Q1114" s="23">
        <v>46099.324444444443</v>
      </c>
    </row>
    <row r="1115" s="2" customFormat="1">
      <c r="A1115" s="16" t="s">
        <v>1402</v>
      </c>
      <c r="B1115" s="16" t="s">
        <v>16</v>
      </c>
      <c r="C1115" s="17">
        <v>46099.294004629628</v>
      </c>
      <c r="D1115" s="18" t="s">
        <v>3856</v>
      </c>
      <c r="E1115" s="19">
        <v>2409717785</v>
      </c>
      <c r="F1115" s="18" t="s">
        <v>3857</v>
      </c>
      <c r="G1115" s="18" t="s">
        <v>4016</v>
      </c>
      <c r="H1115" s="18" t="s">
        <v>1402</v>
      </c>
      <c r="I1115" s="19">
        <v>400441</v>
      </c>
      <c r="J1115" s="18" t="s">
        <v>82</v>
      </c>
      <c r="K1115" s="19">
        <v>2501716048</v>
      </c>
      <c r="L1115" s="20">
        <v>4</v>
      </c>
      <c r="M1115" s="20">
        <v>4</v>
      </c>
      <c r="N1115" s="19">
        <v>153000115</v>
      </c>
      <c r="O1115" s="21">
        <v>47893</v>
      </c>
      <c r="P1115" s="21">
        <v>46068</v>
      </c>
      <c r="Q1115" s="17">
        <v>46099.324444444443</v>
      </c>
    </row>
    <row r="1116" s="2" customFormat="1">
      <c r="A1116" s="22" t="s">
        <v>1402</v>
      </c>
      <c r="B1116" s="22" t="s">
        <v>16</v>
      </c>
      <c r="C1116" s="23">
        <v>46099.294004629628</v>
      </c>
      <c r="D1116" s="24" t="s">
        <v>3856</v>
      </c>
      <c r="E1116" s="25">
        <v>2409717785</v>
      </c>
      <c r="F1116" s="24" t="s">
        <v>3857</v>
      </c>
      <c r="G1116" s="24" t="s">
        <v>4016</v>
      </c>
      <c r="H1116" s="24" t="s">
        <v>1402</v>
      </c>
      <c r="I1116" s="25">
        <v>400441</v>
      </c>
      <c r="J1116" s="24" t="s">
        <v>82</v>
      </c>
      <c r="K1116" s="25">
        <v>2501716048</v>
      </c>
      <c r="L1116" s="26">
        <v>4</v>
      </c>
      <c r="M1116" s="26">
        <v>4</v>
      </c>
      <c r="N1116" s="25">
        <v>153000115</v>
      </c>
      <c r="O1116" s="27">
        <v>47893</v>
      </c>
      <c r="P1116" s="27">
        <v>46068</v>
      </c>
      <c r="Q1116" s="23">
        <v>46099.324444444443</v>
      </c>
    </row>
    <row r="1117" s="2" customFormat="1">
      <c r="A1117" s="16" t="s">
        <v>1402</v>
      </c>
      <c r="B1117" s="16" t="s">
        <v>16</v>
      </c>
      <c r="C1117" s="17">
        <v>46099.294004629628</v>
      </c>
      <c r="D1117" s="18" t="s">
        <v>3856</v>
      </c>
      <c r="E1117" s="19">
        <v>2409717785</v>
      </c>
      <c r="F1117" s="18" t="s">
        <v>3857</v>
      </c>
      <c r="G1117" s="18" t="s">
        <v>4016</v>
      </c>
      <c r="H1117" s="18" t="s">
        <v>1402</v>
      </c>
      <c r="I1117" s="19">
        <v>400441</v>
      </c>
      <c r="J1117" s="18" t="s">
        <v>82</v>
      </c>
      <c r="K1117" s="19">
        <v>2501716048</v>
      </c>
      <c r="L1117" s="20">
        <v>4</v>
      </c>
      <c r="M1117" s="20">
        <v>4</v>
      </c>
      <c r="N1117" s="19">
        <v>153000115</v>
      </c>
      <c r="O1117" s="21">
        <v>47893</v>
      </c>
      <c r="P1117" s="21">
        <v>46068</v>
      </c>
      <c r="Q1117" s="17">
        <v>46099.324444444443</v>
      </c>
    </row>
    <row r="1118" s="2" customFormat="1">
      <c r="A1118" s="22" t="s">
        <v>1402</v>
      </c>
      <c r="B1118" s="22" t="s">
        <v>16</v>
      </c>
      <c r="C1118" s="23">
        <v>46099.294004629628</v>
      </c>
      <c r="D1118" s="24" t="s">
        <v>3856</v>
      </c>
      <c r="E1118" s="25">
        <v>2409717785</v>
      </c>
      <c r="F1118" s="24" t="s">
        <v>3857</v>
      </c>
      <c r="G1118" s="24" t="s">
        <v>4016</v>
      </c>
      <c r="H1118" s="24" t="s">
        <v>1402</v>
      </c>
      <c r="I1118" s="25">
        <v>400441</v>
      </c>
      <c r="J1118" s="24" t="s">
        <v>82</v>
      </c>
      <c r="K1118" s="25">
        <v>2501716048</v>
      </c>
      <c r="L1118" s="26">
        <v>4</v>
      </c>
      <c r="M1118" s="26">
        <v>4</v>
      </c>
      <c r="N1118" s="25">
        <v>153000115</v>
      </c>
      <c r="O1118" s="27">
        <v>47893</v>
      </c>
      <c r="P1118" s="27">
        <v>46068</v>
      </c>
      <c r="Q1118" s="23">
        <v>46099.324444444443</v>
      </c>
    </row>
    <row r="1119" s="2" customFormat="1">
      <c r="A1119" s="16" t="s">
        <v>1402</v>
      </c>
      <c r="B1119" s="16" t="s">
        <v>16</v>
      </c>
      <c r="C1119" s="17">
        <v>46099.294004629628</v>
      </c>
      <c r="D1119" s="18" t="s">
        <v>3856</v>
      </c>
      <c r="E1119" s="19">
        <v>2409717785</v>
      </c>
      <c r="F1119" s="18" t="s">
        <v>3857</v>
      </c>
      <c r="G1119" s="18" t="s">
        <v>4016</v>
      </c>
      <c r="H1119" s="18" t="s">
        <v>1402</v>
      </c>
      <c r="I1119" s="19">
        <v>400441</v>
      </c>
      <c r="J1119" s="18" t="s">
        <v>82</v>
      </c>
      <c r="K1119" s="19">
        <v>2501716048</v>
      </c>
      <c r="L1119" s="20">
        <v>4</v>
      </c>
      <c r="M1119" s="20">
        <v>4</v>
      </c>
      <c r="N1119" s="19">
        <v>153000115</v>
      </c>
      <c r="O1119" s="21">
        <v>47893</v>
      </c>
      <c r="P1119" s="21">
        <v>46068</v>
      </c>
      <c r="Q1119" s="17">
        <v>46099.324444444443</v>
      </c>
    </row>
    <row r="1120" s="2" customFormat="1">
      <c r="A1120" s="22" t="s">
        <v>1402</v>
      </c>
      <c r="B1120" s="22" t="s">
        <v>16</v>
      </c>
      <c r="C1120" s="23">
        <v>46099.294004629628</v>
      </c>
      <c r="D1120" s="24" t="s">
        <v>3856</v>
      </c>
      <c r="E1120" s="25">
        <v>2409717785</v>
      </c>
      <c r="F1120" s="24" t="s">
        <v>3857</v>
      </c>
      <c r="G1120" s="24" t="s">
        <v>4016</v>
      </c>
      <c r="H1120" s="24" t="s">
        <v>1402</v>
      </c>
      <c r="I1120" s="25">
        <v>400441</v>
      </c>
      <c r="J1120" s="24" t="s">
        <v>82</v>
      </c>
      <c r="K1120" s="25">
        <v>2501716048</v>
      </c>
      <c r="L1120" s="26">
        <v>4</v>
      </c>
      <c r="M1120" s="26">
        <v>4</v>
      </c>
      <c r="N1120" s="25">
        <v>153000115</v>
      </c>
      <c r="O1120" s="27">
        <v>47893</v>
      </c>
      <c r="P1120" s="27">
        <v>46068</v>
      </c>
      <c r="Q1120" s="23">
        <v>46099.324444444443</v>
      </c>
    </row>
    <row r="1121" s="2" customFormat="1">
      <c r="A1121" s="16" t="s">
        <v>1402</v>
      </c>
      <c r="B1121" s="16" t="s">
        <v>16</v>
      </c>
      <c r="C1121" s="17">
        <v>46099.294004629628</v>
      </c>
      <c r="D1121" s="18" t="s">
        <v>3856</v>
      </c>
      <c r="E1121" s="19">
        <v>2409717785</v>
      </c>
      <c r="F1121" s="18" t="s">
        <v>3857</v>
      </c>
      <c r="G1121" s="18" t="s">
        <v>4016</v>
      </c>
      <c r="H1121" s="18" t="s">
        <v>1402</v>
      </c>
      <c r="I1121" s="19">
        <v>400441</v>
      </c>
      <c r="J1121" s="18" t="s">
        <v>82</v>
      </c>
      <c r="K1121" s="19">
        <v>2501716048</v>
      </c>
      <c r="L1121" s="20">
        <v>4</v>
      </c>
      <c r="M1121" s="20">
        <v>4</v>
      </c>
      <c r="N1121" s="19">
        <v>153000115</v>
      </c>
      <c r="O1121" s="21">
        <v>47893</v>
      </c>
      <c r="P1121" s="21">
        <v>46068</v>
      </c>
      <c r="Q1121" s="17">
        <v>46099.324444444443</v>
      </c>
    </row>
    <row r="1122" s="2" customFormat="1">
      <c r="A1122" s="22" t="s">
        <v>1402</v>
      </c>
      <c r="B1122" s="22" t="s">
        <v>16</v>
      </c>
      <c r="C1122" s="23">
        <v>46099.294004629628</v>
      </c>
      <c r="D1122" s="24" t="s">
        <v>3856</v>
      </c>
      <c r="E1122" s="25">
        <v>2409717785</v>
      </c>
      <c r="F1122" s="24" t="s">
        <v>3857</v>
      </c>
      <c r="G1122" s="24" t="s">
        <v>4016</v>
      </c>
      <c r="H1122" s="24" t="s">
        <v>1402</v>
      </c>
      <c r="I1122" s="25">
        <v>400441</v>
      </c>
      <c r="J1122" s="24" t="s">
        <v>82</v>
      </c>
      <c r="K1122" s="25">
        <v>2501716048</v>
      </c>
      <c r="L1122" s="26">
        <v>4</v>
      </c>
      <c r="M1122" s="26">
        <v>4</v>
      </c>
      <c r="N1122" s="25">
        <v>153000115</v>
      </c>
      <c r="O1122" s="27">
        <v>47893</v>
      </c>
      <c r="P1122" s="27">
        <v>46068</v>
      </c>
      <c r="Q1122" s="23">
        <v>46099.324444444443</v>
      </c>
    </row>
    <row r="1123" s="2" customFormat="1">
      <c r="A1123" s="16" t="s">
        <v>1402</v>
      </c>
      <c r="B1123" s="16" t="s">
        <v>16</v>
      </c>
      <c r="C1123" s="17">
        <v>46099.294004629628</v>
      </c>
      <c r="D1123" s="18" t="s">
        <v>3856</v>
      </c>
      <c r="E1123" s="19">
        <v>2409717785</v>
      </c>
      <c r="F1123" s="18" t="s">
        <v>3857</v>
      </c>
      <c r="G1123" s="18" t="s">
        <v>4016</v>
      </c>
      <c r="H1123" s="18" t="s">
        <v>1402</v>
      </c>
      <c r="I1123" s="19">
        <v>400441</v>
      </c>
      <c r="J1123" s="18" t="s">
        <v>82</v>
      </c>
      <c r="K1123" s="19">
        <v>2501716048</v>
      </c>
      <c r="L1123" s="20">
        <v>4</v>
      </c>
      <c r="M1123" s="20">
        <v>4</v>
      </c>
      <c r="N1123" s="19">
        <v>153000115</v>
      </c>
      <c r="O1123" s="21">
        <v>47893</v>
      </c>
      <c r="P1123" s="21">
        <v>46068</v>
      </c>
      <c r="Q1123" s="17">
        <v>46099.324444444443</v>
      </c>
    </row>
    <row r="1124" s="2" customFormat="1">
      <c r="A1124" s="22" t="s">
        <v>1402</v>
      </c>
      <c r="B1124" s="22" t="s">
        <v>16</v>
      </c>
      <c r="C1124" s="23">
        <v>46099.294004629628</v>
      </c>
      <c r="D1124" s="24" t="s">
        <v>3856</v>
      </c>
      <c r="E1124" s="25">
        <v>2409717785</v>
      </c>
      <c r="F1124" s="24" t="s">
        <v>3857</v>
      </c>
      <c r="G1124" s="24" t="s">
        <v>4016</v>
      </c>
      <c r="H1124" s="24" t="s">
        <v>1402</v>
      </c>
      <c r="I1124" s="25">
        <v>400441</v>
      </c>
      <c r="J1124" s="24" t="s">
        <v>82</v>
      </c>
      <c r="K1124" s="25">
        <v>2501716048</v>
      </c>
      <c r="L1124" s="26">
        <v>4</v>
      </c>
      <c r="M1124" s="26">
        <v>4</v>
      </c>
      <c r="N1124" s="25">
        <v>153000115</v>
      </c>
      <c r="O1124" s="27">
        <v>47893</v>
      </c>
      <c r="P1124" s="27">
        <v>46068</v>
      </c>
      <c r="Q1124" s="23">
        <v>46099.324444444443</v>
      </c>
    </row>
    <row r="1125" s="2" customFormat="1">
      <c r="A1125" s="16" t="s">
        <v>1402</v>
      </c>
      <c r="B1125" s="16" t="s">
        <v>16</v>
      </c>
      <c r="C1125" s="17">
        <v>46099.294004629628</v>
      </c>
      <c r="D1125" s="18" t="s">
        <v>3856</v>
      </c>
      <c r="E1125" s="19">
        <v>2409717785</v>
      </c>
      <c r="F1125" s="18" t="s">
        <v>3857</v>
      </c>
      <c r="G1125" s="18" t="s">
        <v>4016</v>
      </c>
      <c r="H1125" s="18" t="s">
        <v>1402</v>
      </c>
      <c r="I1125" s="19">
        <v>400441</v>
      </c>
      <c r="J1125" s="18" t="s">
        <v>82</v>
      </c>
      <c r="K1125" s="19">
        <v>2501716048</v>
      </c>
      <c r="L1125" s="20">
        <v>4</v>
      </c>
      <c r="M1125" s="20">
        <v>4</v>
      </c>
      <c r="N1125" s="19">
        <v>153000115</v>
      </c>
      <c r="O1125" s="21">
        <v>47893</v>
      </c>
      <c r="P1125" s="21">
        <v>46068</v>
      </c>
      <c r="Q1125" s="17">
        <v>46099.324444444443</v>
      </c>
    </row>
    <row r="1126" s="2" customFormat="1">
      <c r="A1126" s="22" t="s">
        <v>1402</v>
      </c>
      <c r="B1126" s="22" t="s">
        <v>16</v>
      </c>
      <c r="C1126" s="23">
        <v>46099.294004629628</v>
      </c>
      <c r="D1126" s="24" t="s">
        <v>3856</v>
      </c>
      <c r="E1126" s="25">
        <v>2409717785</v>
      </c>
      <c r="F1126" s="24" t="s">
        <v>3857</v>
      </c>
      <c r="G1126" s="24" t="s">
        <v>4016</v>
      </c>
      <c r="H1126" s="24" t="s">
        <v>1402</v>
      </c>
      <c r="I1126" s="25">
        <v>400441</v>
      </c>
      <c r="J1126" s="24" t="s">
        <v>82</v>
      </c>
      <c r="K1126" s="25">
        <v>2501716048</v>
      </c>
      <c r="L1126" s="26">
        <v>4</v>
      </c>
      <c r="M1126" s="26">
        <v>4</v>
      </c>
      <c r="N1126" s="25">
        <v>153000115</v>
      </c>
      <c r="O1126" s="27">
        <v>47893</v>
      </c>
      <c r="P1126" s="27">
        <v>46068</v>
      </c>
      <c r="Q1126" s="23">
        <v>46099.324444444443</v>
      </c>
    </row>
    <row r="1127" s="2" customFormat="1">
      <c r="A1127" s="16" t="s">
        <v>1402</v>
      </c>
      <c r="B1127" s="16" t="s">
        <v>16</v>
      </c>
      <c r="C1127" s="17">
        <v>46099.294004629628</v>
      </c>
      <c r="D1127" s="18" t="s">
        <v>3856</v>
      </c>
      <c r="E1127" s="19">
        <v>2409717785</v>
      </c>
      <c r="F1127" s="18" t="s">
        <v>3857</v>
      </c>
      <c r="G1127" s="18" t="s">
        <v>4016</v>
      </c>
      <c r="H1127" s="18" t="s">
        <v>1402</v>
      </c>
      <c r="I1127" s="19">
        <v>400441</v>
      </c>
      <c r="J1127" s="18" t="s">
        <v>82</v>
      </c>
      <c r="K1127" s="19">
        <v>2501716048</v>
      </c>
      <c r="L1127" s="20">
        <v>4</v>
      </c>
      <c r="M1127" s="20">
        <v>4</v>
      </c>
      <c r="N1127" s="19">
        <v>153000115</v>
      </c>
      <c r="O1127" s="21">
        <v>47893</v>
      </c>
      <c r="P1127" s="21">
        <v>46068</v>
      </c>
      <c r="Q1127" s="17">
        <v>46099.324444444443</v>
      </c>
    </row>
    <row r="1128" s="2" customFormat="1">
      <c r="A1128" s="22" t="s">
        <v>1402</v>
      </c>
      <c r="B1128" s="22" t="s">
        <v>16</v>
      </c>
      <c r="C1128" s="23">
        <v>46099.294004629628</v>
      </c>
      <c r="D1128" s="24" t="s">
        <v>3856</v>
      </c>
      <c r="E1128" s="25">
        <v>2409717785</v>
      </c>
      <c r="F1128" s="24" t="s">
        <v>3857</v>
      </c>
      <c r="G1128" s="24" t="s">
        <v>4016</v>
      </c>
      <c r="H1128" s="24" t="s">
        <v>1402</v>
      </c>
      <c r="I1128" s="25">
        <v>400441</v>
      </c>
      <c r="J1128" s="24" t="s">
        <v>82</v>
      </c>
      <c r="K1128" s="25">
        <v>2501716048</v>
      </c>
      <c r="L1128" s="26">
        <v>4</v>
      </c>
      <c r="M1128" s="26">
        <v>4</v>
      </c>
      <c r="N1128" s="25">
        <v>153000086</v>
      </c>
      <c r="O1128" s="27">
        <v>47885</v>
      </c>
      <c r="P1128" s="27">
        <v>46060</v>
      </c>
      <c r="Q1128" s="23">
        <v>46099.324444444443</v>
      </c>
    </row>
    <row r="1129" s="2" customFormat="1" ht="25">
      <c r="A1129" s="16" t="s">
        <v>111</v>
      </c>
      <c r="B1129" s="16" t="s">
        <v>16</v>
      </c>
      <c r="C1129" s="17">
        <v>46099.343796296293</v>
      </c>
      <c r="D1129" s="18" t="s">
        <v>3856</v>
      </c>
      <c r="E1129" s="19">
        <v>2409717782</v>
      </c>
      <c r="F1129" s="18" t="s">
        <v>3857</v>
      </c>
      <c r="G1129" s="18" t="s">
        <v>3932</v>
      </c>
      <c r="H1129" s="18"/>
      <c r="I1129" s="19">
        <v>400426</v>
      </c>
      <c r="J1129" s="18" t="s">
        <v>833</v>
      </c>
      <c r="K1129" s="19">
        <v>2501716051</v>
      </c>
      <c r="L1129" s="20">
        <v>10</v>
      </c>
      <c r="M1129" s="20">
        <v>10</v>
      </c>
      <c r="N1129" s="19">
        <v>153000125</v>
      </c>
      <c r="O1129" s="21">
        <v>47894</v>
      </c>
      <c r="P1129" s="21">
        <v>46069</v>
      </c>
      <c r="Q1129" s="17">
        <v>46099.415856481479</v>
      </c>
    </row>
    <row r="1130" s="2" customFormat="1" ht="25">
      <c r="A1130" s="22" t="s">
        <v>111</v>
      </c>
      <c r="B1130" s="22" t="s">
        <v>16</v>
      </c>
      <c r="C1130" s="23">
        <v>46099.343796296293</v>
      </c>
      <c r="D1130" s="24" t="s">
        <v>3856</v>
      </c>
      <c r="E1130" s="25">
        <v>2409717782</v>
      </c>
      <c r="F1130" s="24" t="s">
        <v>3857</v>
      </c>
      <c r="G1130" s="24" t="s">
        <v>3932</v>
      </c>
      <c r="H1130" s="24"/>
      <c r="I1130" s="25">
        <v>400426</v>
      </c>
      <c r="J1130" s="24" t="s">
        <v>833</v>
      </c>
      <c r="K1130" s="25">
        <v>2501716051</v>
      </c>
      <c r="L1130" s="26">
        <v>22</v>
      </c>
      <c r="M1130" s="26">
        <v>22</v>
      </c>
      <c r="N1130" s="25">
        <v>153000110</v>
      </c>
      <c r="O1130" s="27">
        <v>47894</v>
      </c>
      <c r="P1130" s="27">
        <v>46069</v>
      </c>
      <c r="Q1130" s="23">
        <v>46099.415856481479</v>
      </c>
    </row>
    <row r="1131" s="2" customFormat="1" ht="25">
      <c r="A1131" s="16" t="s">
        <v>111</v>
      </c>
      <c r="B1131" s="16" t="s">
        <v>16</v>
      </c>
      <c r="C1131" s="17">
        <v>46099.343796296293</v>
      </c>
      <c r="D1131" s="18" t="s">
        <v>3856</v>
      </c>
      <c r="E1131" s="19">
        <v>2409717782</v>
      </c>
      <c r="F1131" s="18" t="s">
        <v>3857</v>
      </c>
      <c r="G1131" s="18" t="s">
        <v>3932</v>
      </c>
      <c r="H1131" s="18"/>
      <c r="I1131" s="19">
        <v>400426</v>
      </c>
      <c r="J1131" s="18" t="s">
        <v>833</v>
      </c>
      <c r="K1131" s="19">
        <v>2501716051</v>
      </c>
      <c r="L1131" s="20">
        <v>24</v>
      </c>
      <c r="M1131" s="20">
        <v>24</v>
      </c>
      <c r="N1131" s="19">
        <v>153000110</v>
      </c>
      <c r="O1131" s="21">
        <v>47894</v>
      </c>
      <c r="P1131" s="21">
        <v>46069</v>
      </c>
      <c r="Q1131" s="17">
        <v>46099.415856481479</v>
      </c>
    </row>
    <row r="1132" s="2" customFormat="1" ht="25">
      <c r="A1132" s="22" t="s">
        <v>111</v>
      </c>
      <c r="B1132" s="22" t="s">
        <v>16</v>
      </c>
      <c r="C1132" s="23">
        <v>46099.343796296293</v>
      </c>
      <c r="D1132" s="24" t="s">
        <v>3856</v>
      </c>
      <c r="E1132" s="25">
        <v>2409717782</v>
      </c>
      <c r="F1132" s="24" t="s">
        <v>3857</v>
      </c>
      <c r="G1132" s="24" t="s">
        <v>3932</v>
      </c>
      <c r="H1132" s="24"/>
      <c r="I1132" s="25">
        <v>400426</v>
      </c>
      <c r="J1132" s="24" t="s">
        <v>833</v>
      </c>
      <c r="K1132" s="25">
        <v>2501716051</v>
      </c>
      <c r="L1132" s="26">
        <v>24</v>
      </c>
      <c r="M1132" s="26">
        <v>24</v>
      </c>
      <c r="N1132" s="25">
        <v>153000110</v>
      </c>
      <c r="O1132" s="27">
        <v>47894</v>
      </c>
      <c r="P1132" s="27">
        <v>46069</v>
      </c>
      <c r="Q1132" s="23">
        <v>46099.415856481479</v>
      </c>
    </row>
    <row r="1133" s="2" customFormat="1" ht="25">
      <c r="A1133" s="16" t="s">
        <v>111</v>
      </c>
      <c r="B1133" s="16" t="s">
        <v>16</v>
      </c>
      <c r="C1133" s="17">
        <v>46099.343796296293</v>
      </c>
      <c r="D1133" s="18" t="s">
        <v>3856</v>
      </c>
      <c r="E1133" s="19">
        <v>2409717782</v>
      </c>
      <c r="F1133" s="18" t="s">
        <v>3857</v>
      </c>
      <c r="G1133" s="18" t="s">
        <v>3932</v>
      </c>
      <c r="H1133" s="18"/>
      <c r="I1133" s="19">
        <v>400426</v>
      </c>
      <c r="J1133" s="18" t="s">
        <v>833</v>
      </c>
      <c r="K1133" s="19">
        <v>2501716051</v>
      </c>
      <c r="L1133" s="20">
        <v>24</v>
      </c>
      <c r="M1133" s="20">
        <v>24</v>
      </c>
      <c r="N1133" s="19">
        <v>153000110</v>
      </c>
      <c r="O1133" s="21">
        <v>47894</v>
      </c>
      <c r="P1133" s="21">
        <v>46069</v>
      </c>
      <c r="Q1133" s="17">
        <v>46099.415856481479</v>
      </c>
    </row>
    <row r="1134" s="2" customFormat="1" ht="25">
      <c r="A1134" s="22" t="s">
        <v>111</v>
      </c>
      <c r="B1134" s="22" t="s">
        <v>16</v>
      </c>
      <c r="C1134" s="23">
        <v>46099.343796296293</v>
      </c>
      <c r="D1134" s="24" t="s">
        <v>3856</v>
      </c>
      <c r="E1134" s="25">
        <v>2409717782</v>
      </c>
      <c r="F1134" s="24" t="s">
        <v>3857</v>
      </c>
      <c r="G1134" s="24" t="s">
        <v>3932</v>
      </c>
      <c r="H1134" s="24"/>
      <c r="I1134" s="25">
        <v>400426</v>
      </c>
      <c r="J1134" s="24" t="s">
        <v>833</v>
      </c>
      <c r="K1134" s="25">
        <v>2501716051</v>
      </c>
      <c r="L1134" s="26">
        <v>24</v>
      </c>
      <c r="M1134" s="26">
        <v>24</v>
      </c>
      <c r="N1134" s="25">
        <v>153000110</v>
      </c>
      <c r="O1134" s="27">
        <v>47894</v>
      </c>
      <c r="P1134" s="27">
        <v>46069</v>
      </c>
      <c r="Q1134" s="23">
        <v>46099.415856481479</v>
      </c>
    </row>
    <row r="1135" s="2" customFormat="1" ht="25">
      <c r="A1135" s="16" t="s">
        <v>111</v>
      </c>
      <c r="B1135" s="16" t="s">
        <v>16</v>
      </c>
      <c r="C1135" s="17">
        <v>46099.343796296293</v>
      </c>
      <c r="D1135" s="18" t="s">
        <v>3856</v>
      </c>
      <c r="E1135" s="19">
        <v>2409717782</v>
      </c>
      <c r="F1135" s="18" t="s">
        <v>3857</v>
      </c>
      <c r="G1135" s="18" t="s">
        <v>3932</v>
      </c>
      <c r="H1135" s="18"/>
      <c r="I1135" s="19">
        <v>400426</v>
      </c>
      <c r="J1135" s="18" t="s">
        <v>833</v>
      </c>
      <c r="K1135" s="19">
        <v>2501716051</v>
      </c>
      <c r="L1135" s="20">
        <v>24</v>
      </c>
      <c r="M1135" s="20">
        <v>24</v>
      </c>
      <c r="N1135" s="19">
        <v>153000110</v>
      </c>
      <c r="O1135" s="21">
        <v>47894</v>
      </c>
      <c r="P1135" s="21">
        <v>46069</v>
      </c>
      <c r="Q1135" s="17">
        <v>46099.415856481479</v>
      </c>
    </row>
    <row r="1136" s="2" customFormat="1" ht="25">
      <c r="A1136" s="22" t="s">
        <v>111</v>
      </c>
      <c r="B1136" s="22" t="s">
        <v>16</v>
      </c>
      <c r="C1136" s="23">
        <v>46099.343796296293</v>
      </c>
      <c r="D1136" s="24" t="s">
        <v>3856</v>
      </c>
      <c r="E1136" s="25">
        <v>2409717782</v>
      </c>
      <c r="F1136" s="24" t="s">
        <v>3857</v>
      </c>
      <c r="G1136" s="24" t="s">
        <v>3932</v>
      </c>
      <c r="H1136" s="24"/>
      <c r="I1136" s="25">
        <v>400426</v>
      </c>
      <c r="J1136" s="24" t="s">
        <v>833</v>
      </c>
      <c r="K1136" s="25">
        <v>2501716051</v>
      </c>
      <c r="L1136" s="26">
        <v>24</v>
      </c>
      <c r="M1136" s="26">
        <v>24</v>
      </c>
      <c r="N1136" s="25">
        <v>153000110</v>
      </c>
      <c r="O1136" s="27">
        <v>47894</v>
      </c>
      <c r="P1136" s="27">
        <v>46069</v>
      </c>
      <c r="Q1136" s="23">
        <v>46099.415856481479</v>
      </c>
    </row>
    <row r="1137" s="2" customFormat="1" ht="25">
      <c r="A1137" s="16" t="s">
        <v>111</v>
      </c>
      <c r="B1137" s="16" t="s">
        <v>16</v>
      </c>
      <c r="C1137" s="17">
        <v>46099.343796296293</v>
      </c>
      <c r="D1137" s="18" t="s">
        <v>3856</v>
      </c>
      <c r="E1137" s="19">
        <v>2409717782</v>
      </c>
      <c r="F1137" s="18" t="s">
        <v>3857</v>
      </c>
      <c r="G1137" s="18" t="s">
        <v>3932</v>
      </c>
      <c r="H1137" s="18"/>
      <c r="I1137" s="19">
        <v>400426</v>
      </c>
      <c r="J1137" s="18" t="s">
        <v>833</v>
      </c>
      <c r="K1137" s="19">
        <v>2501716051</v>
      </c>
      <c r="L1137" s="20">
        <v>24</v>
      </c>
      <c r="M1137" s="20">
        <v>24</v>
      </c>
      <c r="N1137" s="19">
        <v>153000110</v>
      </c>
      <c r="O1137" s="21">
        <v>47894</v>
      </c>
      <c r="P1137" s="21">
        <v>46069</v>
      </c>
      <c r="Q1137" s="17">
        <v>46099.415856481479</v>
      </c>
    </row>
    <row r="1138" s="2" customFormat="1" ht="25">
      <c r="A1138" s="22" t="s">
        <v>111</v>
      </c>
      <c r="B1138" s="22" t="s">
        <v>16</v>
      </c>
      <c r="C1138" s="23">
        <v>46099.343796296293</v>
      </c>
      <c r="D1138" s="24" t="s">
        <v>3856</v>
      </c>
      <c r="E1138" s="25">
        <v>2409717782</v>
      </c>
      <c r="F1138" s="24" t="s">
        <v>3857</v>
      </c>
      <c r="G1138" s="24" t="s">
        <v>3932</v>
      </c>
      <c r="H1138" s="24"/>
      <c r="I1138" s="25">
        <v>400426</v>
      </c>
      <c r="J1138" s="24" t="s">
        <v>833</v>
      </c>
      <c r="K1138" s="25">
        <v>2501716051</v>
      </c>
      <c r="L1138" s="26">
        <v>24</v>
      </c>
      <c r="M1138" s="26">
        <v>24</v>
      </c>
      <c r="N1138" s="25">
        <v>153000113</v>
      </c>
      <c r="O1138" s="27">
        <v>47894</v>
      </c>
      <c r="P1138" s="27">
        <v>46069</v>
      </c>
      <c r="Q1138" s="23">
        <v>46099.415856481479</v>
      </c>
    </row>
    <row r="1139" s="2" customFormat="1" ht="25">
      <c r="A1139" s="16" t="s">
        <v>111</v>
      </c>
      <c r="B1139" s="16" t="s">
        <v>16</v>
      </c>
      <c r="C1139" s="17">
        <v>46099.343796296293</v>
      </c>
      <c r="D1139" s="18" t="s">
        <v>3856</v>
      </c>
      <c r="E1139" s="19">
        <v>2409717782</v>
      </c>
      <c r="F1139" s="18" t="s">
        <v>3857</v>
      </c>
      <c r="G1139" s="18" t="s">
        <v>3932</v>
      </c>
      <c r="H1139" s="18"/>
      <c r="I1139" s="19">
        <v>400426</v>
      </c>
      <c r="J1139" s="18" t="s">
        <v>833</v>
      </c>
      <c r="K1139" s="19">
        <v>2501716051</v>
      </c>
      <c r="L1139" s="20">
        <v>24</v>
      </c>
      <c r="M1139" s="20">
        <v>24</v>
      </c>
      <c r="N1139" s="19">
        <v>153000113</v>
      </c>
      <c r="O1139" s="21">
        <v>47894</v>
      </c>
      <c r="P1139" s="21">
        <v>46069</v>
      </c>
      <c r="Q1139" s="17">
        <v>46099.415856481479</v>
      </c>
    </row>
    <row r="1140" s="2" customFormat="1" ht="25">
      <c r="A1140" s="22" t="s">
        <v>111</v>
      </c>
      <c r="B1140" s="22" t="s">
        <v>16</v>
      </c>
      <c r="C1140" s="23">
        <v>46099.343796296293</v>
      </c>
      <c r="D1140" s="24" t="s">
        <v>3856</v>
      </c>
      <c r="E1140" s="25">
        <v>2409717782</v>
      </c>
      <c r="F1140" s="24" t="s">
        <v>3857</v>
      </c>
      <c r="G1140" s="24" t="s">
        <v>3932</v>
      </c>
      <c r="H1140" s="24"/>
      <c r="I1140" s="25">
        <v>400426</v>
      </c>
      <c r="J1140" s="24" t="s">
        <v>833</v>
      </c>
      <c r="K1140" s="25">
        <v>2501716051</v>
      </c>
      <c r="L1140" s="26">
        <v>24</v>
      </c>
      <c r="M1140" s="26">
        <v>24</v>
      </c>
      <c r="N1140" s="25">
        <v>153000113</v>
      </c>
      <c r="O1140" s="27">
        <v>47894</v>
      </c>
      <c r="P1140" s="27">
        <v>46069</v>
      </c>
      <c r="Q1140" s="23">
        <v>46099.415856481479</v>
      </c>
    </row>
    <row r="1141" s="2" customFormat="1" ht="25">
      <c r="A1141" s="16" t="s">
        <v>111</v>
      </c>
      <c r="B1141" s="16" t="s">
        <v>16</v>
      </c>
      <c r="C1141" s="17">
        <v>46099.343796296293</v>
      </c>
      <c r="D1141" s="18" t="s">
        <v>3856</v>
      </c>
      <c r="E1141" s="19">
        <v>2409717782</v>
      </c>
      <c r="F1141" s="18" t="s">
        <v>3857</v>
      </c>
      <c r="G1141" s="18" t="s">
        <v>3932</v>
      </c>
      <c r="H1141" s="18"/>
      <c r="I1141" s="19">
        <v>400426</v>
      </c>
      <c r="J1141" s="18" t="s">
        <v>833</v>
      </c>
      <c r="K1141" s="19">
        <v>2501716051</v>
      </c>
      <c r="L1141" s="20">
        <v>24</v>
      </c>
      <c r="M1141" s="20">
        <v>24</v>
      </c>
      <c r="N1141" s="19">
        <v>153000113</v>
      </c>
      <c r="O1141" s="21">
        <v>47894</v>
      </c>
      <c r="P1141" s="21">
        <v>46069</v>
      </c>
      <c r="Q1141" s="17">
        <v>46099.415856481479</v>
      </c>
    </row>
    <row r="1142" s="2" customFormat="1" ht="25">
      <c r="A1142" s="22" t="s">
        <v>111</v>
      </c>
      <c r="B1142" s="22" t="s">
        <v>16</v>
      </c>
      <c r="C1142" s="23">
        <v>46099.343796296293</v>
      </c>
      <c r="D1142" s="24" t="s">
        <v>3856</v>
      </c>
      <c r="E1142" s="25">
        <v>2409717782</v>
      </c>
      <c r="F1142" s="24" t="s">
        <v>3857</v>
      </c>
      <c r="G1142" s="24" t="s">
        <v>3932</v>
      </c>
      <c r="H1142" s="24"/>
      <c r="I1142" s="25">
        <v>400426</v>
      </c>
      <c r="J1142" s="24" t="s">
        <v>833</v>
      </c>
      <c r="K1142" s="25">
        <v>2501716051</v>
      </c>
      <c r="L1142" s="26">
        <v>24</v>
      </c>
      <c r="M1142" s="26">
        <v>24</v>
      </c>
      <c r="N1142" s="25">
        <v>153000113</v>
      </c>
      <c r="O1142" s="27">
        <v>47894</v>
      </c>
      <c r="P1142" s="27">
        <v>46069</v>
      </c>
      <c r="Q1142" s="23">
        <v>46099.415856481479</v>
      </c>
    </row>
    <row r="1143" s="2" customFormat="1" ht="25">
      <c r="A1143" s="16" t="s">
        <v>111</v>
      </c>
      <c r="B1143" s="16" t="s">
        <v>16</v>
      </c>
      <c r="C1143" s="17">
        <v>46099.343796296293</v>
      </c>
      <c r="D1143" s="18" t="s">
        <v>3856</v>
      </c>
      <c r="E1143" s="19">
        <v>2409717782</v>
      </c>
      <c r="F1143" s="18" t="s">
        <v>3857</v>
      </c>
      <c r="G1143" s="18" t="s">
        <v>3932</v>
      </c>
      <c r="H1143" s="18"/>
      <c r="I1143" s="19">
        <v>400426</v>
      </c>
      <c r="J1143" s="18" t="s">
        <v>833</v>
      </c>
      <c r="K1143" s="19">
        <v>2501716051</v>
      </c>
      <c r="L1143" s="20">
        <v>24</v>
      </c>
      <c r="M1143" s="20">
        <v>24</v>
      </c>
      <c r="N1143" s="19">
        <v>153000113</v>
      </c>
      <c r="O1143" s="21">
        <v>47894</v>
      </c>
      <c r="P1143" s="21">
        <v>46069</v>
      </c>
      <c r="Q1143" s="17">
        <v>46099.415856481479</v>
      </c>
    </row>
    <row r="1144" s="2" customFormat="1" ht="25">
      <c r="A1144" s="22" t="s">
        <v>111</v>
      </c>
      <c r="B1144" s="22" t="s">
        <v>16</v>
      </c>
      <c r="C1144" s="23">
        <v>46099.343796296293</v>
      </c>
      <c r="D1144" s="24" t="s">
        <v>3856</v>
      </c>
      <c r="E1144" s="25">
        <v>2409717782</v>
      </c>
      <c r="F1144" s="24" t="s">
        <v>3857</v>
      </c>
      <c r="G1144" s="24" t="s">
        <v>3932</v>
      </c>
      <c r="H1144" s="24"/>
      <c r="I1144" s="25">
        <v>400426</v>
      </c>
      <c r="J1144" s="24" t="s">
        <v>833</v>
      </c>
      <c r="K1144" s="25">
        <v>2501716051</v>
      </c>
      <c r="L1144" s="26">
        <v>16</v>
      </c>
      <c r="M1144" s="26">
        <v>16</v>
      </c>
      <c r="N1144" s="25">
        <v>153000113</v>
      </c>
      <c r="O1144" s="27">
        <v>47894</v>
      </c>
      <c r="P1144" s="27">
        <v>46069</v>
      </c>
      <c r="Q1144" s="23">
        <v>46099.415856481479</v>
      </c>
    </row>
    <row r="1145" s="2" customFormat="1" ht="25">
      <c r="A1145" s="16" t="s">
        <v>111</v>
      </c>
      <c r="B1145" s="16" t="s">
        <v>16</v>
      </c>
      <c r="C1145" s="17">
        <v>46099.343796296293</v>
      </c>
      <c r="D1145" s="18" t="s">
        <v>3856</v>
      </c>
      <c r="E1145" s="19">
        <v>2409717782</v>
      </c>
      <c r="F1145" s="18" t="s">
        <v>3857</v>
      </c>
      <c r="G1145" s="18" t="s">
        <v>3932</v>
      </c>
      <c r="H1145" s="18"/>
      <c r="I1145" s="19">
        <v>400426</v>
      </c>
      <c r="J1145" s="18" t="s">
        <v>833</v>
      </c>
      <c r="K1145" s="19">
        <v>2501716051</v>
      </c>
      <c r="L1145" s="20">
        <v>24</v>
      </c>
      <c r="M1145" s="20">
        <v>24</v>
      </c>
      <c r="N1145" s="19">
        <v>153000113</v>
      </c>
      <c r="O1145" s="21">
        <v>47894</v>
      </c>
      <c r="P1145" s="21">
        <v>46069</v>
      </c>
      <c r="Q1145" s="17">
        <v>46099.415856481479</v>
      </c>
    </row>
    <row r="1146" s="2" customFormat="1" ht="25">
      <c r="A1146" s="22" t="s">
        <v>111</v>
      </c>
      <c r="B1146" s="22" t="s">
        <v>16</v>
      </c>
      <c r="C1146" s="23">
        <v>46099.343796296293</v>
      </c>
      <c r="D1146" s="24" t="s">
        <v>3856</v>
      </c>
      <c r="E1146" s="25">
        <v>2409717782</v>
      </c>
      <c r="F1146" s="24" t="s">
        <v>3857</v>
      </c>
      <c r="G1146" s="24" t="s">
        <v>3932</v>
      </c>
      <c r="H1146" s="24"/>
      <c r="I1146" s="25">
        <v>400426</v>
      </c>
      <c r="J1146" s="24" t="s">
        <v>833</v>
      </c>
      <c r="K1146" s="25">
        <v>2501716051</v>
      </c>
      <c r="L1146" s="26">
        <v>24</v>
      </c>
      <c r="M1146" s="26">
        <v>24</v>
      </c>
      <c r="N1146" s="25">
        <v>153000125</v>
      </c>
      <c r="O1146" s="27">
        <v>47894</v>
      </c>
      <c r="P1146" s="27">
        <v>46069</v>
      </c>
      <c r="Q1146" s="23">
        <v>46099.415856481479</v>
      </c>
    </row>
    <row r="1147" s="2" customFormat="1" ht="25">
      <c r="A1147" s="16" t="s">
        <v>111</v>
      </c>
      <c r="B1147" s="16" t="s">
        <v>16</v>
      </c>
      <c r="C1147" s="17">
        <v>46099.343796296293</v>
      </c>
      <c r="D1147" s="18" t="s">
        <v>3856</v>
      </c>
      <c r="E1147" s="19">
        <v>2409717782</v>
      </c>
      <c r="F1147" s="18" t="s">
        <v>3857</v>
      </c>
      <c r="G1147" s="18" t="s">
        <v>3932</v>
      </c>
      <c r="H1147" s="18"/>
      <c r="I1147" s="19">
        <v>400426</v>
      </c>
      <c r="J1147" s="18" t="s">
        <v>833</v>
      </c>
      <c r="K1147" s="19">
        <v>2501716051</v>
      </c>
      <c r="L1147" s="20">
        <v>24</v>
      </c>
      <c r="M1147" s="20">
        <v>24</v>
      </c>
      <c r="N1147" s="19">
        <v>153000125</v>
      </c>
      <c r="O1147" s="21">
        <v>47894</v>
      </c>
      <c r="P1147" s="21">
        <v>46069</v>
      </c>
      <c r="Q1147" s="17">
        <v>46099.415856481479</v>
      </c>
    </row>
    <row r="1148" s="2" customFormat="1" ht="25">
      <c r="A1148" s="22" t="s">
        <v>111</v>
      </c>
      <c r="B1148" s="22" t="s">
        <v>16</v>
      </c>
      <c r="C1148" s="23">
        <v>46099.343796296293</v>
      </c>
      <c r="D1148" s="24" t="s">
        <v>3856</v>
      </c>
      <c r="E1148" s="25">
        <v>2409717782</v>
      </c>
      <c r="F1148" s="24" t="s">
        <v>3857</v>
      </c>
      <c r="G1148" s="24" t="s">
        <v>3932</v>
      </c>
      <c r="H1148" s="24"/>
      <c r="I1148" s="25">
        <v>400426</v>
      </c>
      <c r="J1148" s="24" t="s">
        <v>833</v>
      </c>
      <c r="K1148" s="25">
        <v>2501716051</v>
      </c>
      <c r="L1148" s="26">
        <v>24</v>
      </c>
      <c r="M1148" s="26">
        <v>24</v>
      </c>
      <c r="N1148" s="25">
        <v>153000125</v>
      </c>
      <c r="O1148" s="27">
        <v>47894</v>
      </c>
      <c r="P1148" s="27">
        <v>46069</v>
      </c>
      <c r="Q1148" s="23">
        <v>46099.415856481479</v>
      </c>
    </row>
    <row r="1149" s="2" customFormat="1" ht="25">
      <c r="A1149" s="16" t="s">
        <v>111</v>
      </c>
      <c r="B1149" s="16" t="s">
        <v>16</v>
      </c>
      <c r="C1149" s="17">
        <v>46099.343796296293</v>
      </c>
      <c r="D1149" s="18" t="s">
        <v>3856</v>
      </c>
      <c r="E1149" s="19">
        <v>2409717782</v>
      </c>
      <c r="F1149" s="18" t="s">
        <v>3857</v>
      </c>
      <c r="G1149" s="18" t="s">
        <v>3932</v>
      </c>
      <c r="H1149" s="18"/>
      <c r="I1149" s="19">
        <v>400426</v>
      </c>
      <c r="J1149" s="18" t="s">
        <v>833</v>
      </c>
      <c r="K1149" s="19">
        <v>2501716051</v>
      </c>
      <c r="L1149" s="20">
        <v>24</v>
      </c>
      <c r="M1149" s="20">
        <v>24</v>
      </c>
      <c r="N1149" s="19">
        <v>153000125</v>
      </c>
      <c r="O1149" s="21">
        <v>47894</v>
      </c>
      <c r="P1149" s="21">
        <v>46069</v>
      </c>
      <c r="Q1149" s="17">
        <v>46099.415856481479</v>
      </c>
    </row>
    <row r="1150" s="2" customFormat="1" ht="25">
      <c r="A1150" s="22" t="s">
        <v>111</v>
      </c>
      <c r="B1150" s="22" t="s">
        <v>16</v>
      </c>
      <c r="C1150" s="23">
        <v>46099.343796296293</v>
      </c>
      <c r="D1150" s="24" t="s">
        <v>3856</v>
      </c>
      <c r="E1150" s="25">
        <v>2409717782</v>
      </c>
      <c r="F1150" s="24" t="s">
        <v>3857</v>
      </c>
      <c r="G1150" s="24" t="s">
        <v>3932</v>
      </c>
      <c r="H1150" s="24"/>
      <c r="I1150" s="25">
        <v>400426</v>
      </c>
      <c r="J1150" s="24" t="s">
        <v>833</v>
      </c>
      <c r="K1150" s="25">
        <v>2501716051</v>
      </c>
      <c r="L1150" s="26">
        <v>24</v>
      </c>
      <c r="M1150" s="26">
        <v>24</v>
      </c>
      <c r="N1150" s="25">
        <v>153000125</v>
      </c>
      <c r="O1150" s="27">
        <v>47894</v>
      </c>
      <c r="P1150" s="27">
        <v>46069</v>
      </c>
      <c r="Q1150" s="23">
        <v>46099.415856481479</v>
      </c>
    </row>
    <row r="1151" s="2" customFormat="1">
      <c r="A1151" s="16" t="s">
        <v>111</v>
      </c>
      <c r="B1151" s="16" t="s">
        <v>16</v>
      </c>
      <c r="C1151" s="17">
        <v>46099.35255787037</v>
      </c>
      <c r="D1151" s="18" t="s">
        <v>3856</v>
      </c>
      <c r="E1151" s="19">
        <v>2409717776</v>
      </c>
      <c r="F1151" s="18" t="s">
        <v>3857</v>
      </c>
      <c r="G1151" s="18" t="s">
        <v>3938</v>
      </c>
      <c r="H1151" s="18"/>
      <c r="I1151" s="19">
        <v>400630</v>
      </c>
      <c r="J1151" s="18" t="s">
        <v>774</v>
      </c>
      <c r="K1151" s="19">
        <v>2501716040</v>
      </c>
      <c r="L1151" s="20">
        <v>2</v>
      </c>
      <c r="M1151" s="20">
        <v>2</v>
      </c>
      <c r="N1151" s="19">
        <v>153000016</v>
      </c>
      <c r="O1151" s="21">
        <v>47776</v>
      </c>
      <c r="P1151" s="21">
        <v>45951</v>
      </c>
      <c r="Q1151" s="17">
        <v>46099.501180555555</v>
      </c>
    </row>
    <row r="1152" s="2" customFormat="1">
      <c r="A1152" s="22" t="s">
        <v>111</v>
      </c>
      <c r="B1152" s="22" t="s">
        <v>16</v>
      </c>
      <c r="C1152" s="23">
        <v>46099.35255787037</v>
      </c>
      <c r="D1152" s="24" t="s">
        <v>3856</v>
      </c>
      <c r="E1152" s="25">
        <v>2409717776</v>
      </c>
      <c r="F1152" s="24" t="s">
        <v>3857</v>
      </c>
      <c r="G1152" s="24" t="s">
        <v>3938</v>
      </c>
      <c r="H1152" s="24"/>
      <c r="I1152" s="25">
        <v>400411</v>
      </c>
      <c r="J1152" s="24" t="s">
        <v>1222</v>
      </c>
      <c r="K1152" s="25">
        <v>2501716040</v>
      </c>
      <c r="L1152" s="26">
        <v>2</v>
      </c>
      <c r="M1152" s="26">
        <v>2</v>
      </c>
      <c r="N1152" s="25">
        <v>153000104</v>
      </c>
      <c r="O1152" s="27">
        <v>47888</v>
      </c>
      <c r="P1152" s="27">
        <v>46063</v>
      </c>
      <c r="Q1152" s="23">
        <v>46099.501180555555</v>
      </c>
    </row>
    <row r="1153" s="2" customFormat="1">
      <c r="A1153" s="16" t="s">
        <v>111</v>
      </c>
      <c r="B1153" s="16" t="s">
        <v>16</v>
      </c>
      <c r="C1153" s="17">
        <v>46099.35255787037</v>
      </c>
      <c r="D1153" s="18" t="s">
        <v>3856</v>
      </c>
      <c r="E1153" s="19">
        <v>2409717776</v>
      </c>
      <c r="F1153" s="18" t="s">
        <v>3857</v>
      </c>
      <c r="G1153" s="18" t="s">
        <v>3938</v>
      </c>
      <c r="H1153" s="18"/>
      <c r="I1153" s="19">
        <v>400396</v>
      </c>
      <c r="J1153" s="18" t="s">
        <v>170</v>
      </c>
      <c r="K1153" s="19">
        <v>2501716040</v>
      </c>
      <c r="L1153" s="20">
        <v>15</v>
      </c>
      <c r="M1153" s="20">
        <v>15</v>
      </c>
      <c r="N1153" s="19">
        <v>153000146</v>
      </c>
      <c r="O1153" s="21">
        <v>47903</v>
      </c>
      <c r="P1153" s="21">
        <v>46078</v>
      </c>
      <c r="Q1153" s="17">
        <v>46099.501180555555</v>
      </c>
    </row>
    <row r="1154" s="2" customFormat="1">
      <c r="A1154" s="22" t="s">
        <v>111</v>
      </c>
      <c r="B1154" s="22" t="s">
        <v>16</v>
      </c>
      <c r="C1154" s="23">
        <v>46099.35255787037</v>
      </c>
      <c r="D1154" s="24" t="s">
        <v>3856</v>
      </c>
      <c r="E1154" s="25">
        <v>2409717776</v>
      </c>
      <c r="F1154" s="24" t="s">
        <v>3857</v>
      </c>
      <c r="G1154" s="24" t="s">
        <v>3938</v>
      </c>
      <c r="H1154" s="24"/>
      <c r="I1154" s="25">
        <v>400396</v>
      </c>
      <c r="J1154" s="24" t="s">
        <v>170</v>
      </c>
      <c r="K1154" s="25">
        <v>2501716040</v>
      </c>
      <c r="L1154" s="26">
        <v>5</v>
      </c>
      <c r="M1154" s="26">
        <v>5</v>
      </c>
      <c r="N1154" s="25">
        <v>153000146</v>
      </c>
      <c r="O1154" s="27">
        <v>47903</v>
      </c>
      <c r="P1154" s="27">
        <v>46078</v>
      </c>
      <c r="Q1154" s="23">
        <v>46099.501180555555</v>
      </c>
    </row>
    <row r="1155" s="2" customFormat="1">
      <c r="A1155" s="16" t="s">
        <v>111</v>
      </c>
      <c r="B1155" s="16" t="s">
        <v>16</v>
      </c>
      <c r="C1155" s="17">
        <v>46099.35255787037</v>
      </c>
      <c r="D1155" s="18" t="s">
        <v>3856</v>
      </c>
      <c r="E1155" s="19">
        <v>2409717776</v>
      </c>
      <c r="F1155" s="18" t="s">
        <v>3857</v>
      </c>
      <c r="G1155" s="18" t="s">
        <v>3938</v>
      </c>
      <c r="H1155" s="18"/>
      <c r="I1155" s="19">
        <v>400413</v>
      </c>
      <c r="J1155" s="18" t="s">
        <v>172</v>
      </c>
      <c r="K1155" s="19">
        <v>2501716040</v>
      </c>
      <c r="L1155" s="20">
        <v>10</v>
      </c>
      <c r="M1155" s="20">
        <v>10</v>
      </c>
      <c r="N1155" s="19">
        <v>100011005</v>
      </c>
      <c r="O1155" s="21">
        <v>47823</v>
      </c>
      <c r="P1155" s="21">
        <v>45998</v>
      </c>
      <c r="Q1155" s="17">
        <v>46099.501180555555</v>
      </c>
    </row>
    <row r="1156" s="2" customFormat="1" ht="25">
      <c r="A1156" s="22" t="s">
        <v>111</v>
      </c>
      <c r="B1156" s="22" t="s">
        <v>16</v>
      </c>
      <c r="C1156" s="23">
        <v>46099.35256944444</v>
      </c>
      <c r="D1156" s="24" t="s">
        <v>3856</v>
      </c>
      <c r="E1156" s="25">
        <v>2409717786</v>
      </c>
      <c r="F1156" s="24" t="s">
        <v>3857</v>
      </c>
      <c r="G1156" s="24" t="s">
        <v>3865</v>
      </c>
      <c r="H1156" s="24"/>
      <c r="I1156" s="25">
        <v>400630</v>
      </c>
      <c r="J1156" s="24" t="s">
        <v>774</v>
      </c>
      <c r="K1156" s="25">
        <v>2501716054</v>
      </c>
      <c r="L1156" s="26">
        <v>1</v>
      </c>
      <c r="M1156" s="26">
        <v>1</v>
      </c>
      <c r="N1156" s="25">
        <v>153000016</v>
      </c>
      <c r="O1156" s="27">
        <v>47776</v>
      </c>
      <c r="P1156" s="27">
        <v>45951</v>
      </c>
      <c r="Q1156" s="23">
        <v>46099.501712962963</v>
      </c>
    </row>
    <row r="1157" s="2" customFormat="1" ht="25">
      <c r="A1157" s="16" t="s">
        <v>111</v>
      </c>
      <c r="B1157" s="16" t="s">
        <v>16</v>
      </c>
      <c r="C1157" s="17">
        <v>46099.35256944444</v>
      </c>
      <c r="D1157" s="18" t="s">
        <v>3856</v>
      </c>
      <c r="E1157" s="19">
        <v>2409717786</v>
      </c>
      <c r="F1157" s="18" t="s">
        <v>3857</v>
      </c>
      <c r="G1157" s="18" t="s">
        <v>3865</v>
      </c>
      <c r="H1157" s="18"/>
      <c r="I1157" s="19">
        <v>400426</v>
      </c>
      <c r="J1157" s="18" t="s">
        <v>833</v>
      </c>
      <c r="K1157" s="19">
        <v>2501716054</v>
      </c>
      <c r="L1157" s="20">
        <v>2</v>
      </c>
      <c r="M1157" s="20">
        <v>2</v>
      </c>
      <c r="N1157" s="19">
        <v>153000110</v>
      </c>
      <c r="O1157" s="21">
        <v>47894</v>
      </c>
      <c r="P1157" s="21">
        <v>46069</v>
      </c>
      <c r="Q1157" s="17">
        <v>46099.501712962963</v>
      </c>
    </row>
    <row r="1158" s="2" customFormat="1" ht="25">
      <c r="A1158" s="22" t="s">
        <v>111</v>
      </c>
      <c r="B1158" s="22" t="s">
        <v>16</v>
      </c>
      <c r="C1158" s="23">
        <v>46099.35256944444</v>
      </c>
      <c r="D1158" s="24" t="s">
        <v>3856</v>
      </c>
      <c r="E1158" s="25">
        <v>2409717786</v>
      </c>
      <c r="F1158" s="24" t="s">
        <v>3857</v>
      </c>
      <c r="G1158" s="24" t="s">
        <v>3865</v>
      </c>
      <c r="H1158" s="24"/>
      <c r="I1158" s="25">
        <v>400411</v>
      </c>
      <c r="J1158" s="24" t="s">
        <v>1222</v>
      </c>
      <c r="K1158" s="25">
        <v>2501716054</v>
      </c>
      <c r="L1158" s="26">
        <v>4</v>
      </c>
      <c r="M1158" s="26">
        <v>4</v>
      </c>
      <c r="N1158" s="25">
        <v>153000104</v>
      </c>
      <c r="O1158" s="27">
        <v>47888</v>
      </c>
      <c r="P1158" s="27">
        <v>46063</v>
      </c>
      <c r="Q1158" s="23">
        <v>46099.501712962963</v>
      </c>
    </row>
    <row r="1159" s="2" customFormat="1" ht="25">
      <c r="A1159" s="16" t="s">
        <v>111</v>
      </c>
      <c r="B1159" s="16" t="s">
        <v>16</v>
      </c>
      <c r="C1159" s="17">
        <v>46099.35256944444</v>
      </c>
      <c r="D1159" s="18" t="s">
        <v>3856</v>
      </c>
      <c r="E1159" s="19">
        <v>2409717786</v>
      </c>
      <c r="F1159" s="18" t="s">
        <v>3857</v>
      </c>
      <c r="G1159" s="18" t="s">
        <v>3865</v>
      </c>
      <c r="H1159" s="18"/>
      <c r="I1159" s="19">
        <v>400411</v>
      </c>
      <c r="J1159" s="18" t="s">
        <v>1222</v>
      </c>
      <c r="K1159" s="19">
        <v>2501716054</v>
      </c>
      <c r="L1159" s="20">
        <v>1</v>
      </c>
      <c r="M1159" s="20">
        <v>1</v>
      </c>
      <c r="N1159" s="19">
        <v>153000104</v>
      </c>
      <c r="O1159" s="21">
        <v>47888</v>
      </c>
      <c r="P1159" s="21">
        <v>46063</v>
      </c>
      <c r="Q1159" s="17">
        <v>46099.501712962963</v>
      </c>
    </row>
    <row r="1160" s="2" customFormat="1" ht="25">
      <c r="A1160" s="22" t="s">
        <v>111</v>
      </c>
      <c r="B1160" s="22" t="s">
        <v>16</v>
      </c>
      <c r="C1160" s="23">
        <v>46099.35256944444</v>
      </c>
      <c r="D1160" s="24" t="s">
        <v>3856</v>
      </c>
      <c r="E1160" s="25">
        <v>2409717786</v>
      </c>
      <c r="F1160" s="24" t="s">
        <v>3857</v>
      </c>
      <c r="G1160" s="24" t="s">
        <v>3865</v>
      </c>
      <c r="H1160" s="24"/>
      <c r="I1160" s="25">
        <v>400902</v>
      </c>
      <c r="J1160" s="24" t="s">
        <v>407</v>
      </c>
      <c r="K1160" s="25">
        <v>2501716054</v>
      </c>
      <c r="L1160" s="26">
        <v>8</v>
      </c>
      <c r="M1160" s="26">
        <v>8</v>
      </c>
      <c r="N1160" s="25">
        <v>950001221</v>
      </c>
      <c r="O1160" s="27">
        <v>47874</v>
      </c>
      <c r="P1160" s="27">
        <v>46049</v>
      </c>
      <c r="Q1160" s="23">
        <v>46099.501712962963</v>
      </c>
    </row>
    <row r="1161" s="2" customFormat="1" ht="25">
      <c r="A1161" s="16" t="s">
        <v>111</v>
      </c>
      <c r="B1161" s="16" t="s">
        <v>16</v>
      </c>
      <c r="C1161" s="17">
        <v>46099.35256944444</v>
      </c>
      <c r="D1161" s="18" t="s">
        <v>3856</v>
      </c>
      <c r="E1161" s="19">
        <v>2409717786</v>
      </c>
      <c r="F1161" s="18" t="s">
        <v>3857</v>
      </c>
      <c r="G1161" s="18" t="s">
        <v>3865</v>
      </c>
      <c r="H1161" s="18"/>
      <c r="I1161" s="19">
        <v>400902</v>
      </c>
      <c r="J1161" s="18" t="s">
        <v>407</v>
      </c>
      <c r="K1161" s="19">
        <v>2501716054</v>
      </c>
      <c r="L1161" s="20">
        <v>6</v>
      </c>
      <c r="M1161" s="20">
        <v>6</v>
      </c>
      <c r="N1161" s="19">
        <v>950001221</v>
      </c>
      <c r="O1161" s="21">
        <v>47874</v>
      </c>
      <c r="P1161" s="21">
        <v>46049</v>
      </c>
      <c r="Q1161" s="17">
        <v>46099.501712962963</v>
      </c>
    </row>
    <row r="1162" s="2" customFormat="1" ht="25">
      <c r="A1162" s="22" t="s">
        <v>111</v>
      </c>
      <c r="B1162" s="22" t="s">
        <v>16</v>
      </c>
      <c r="C1162" s="23">
        <v>46099.35256944444</v>
      </c>
      <c r="D1162" s="24" t="s">
        <v>3856</v>
      </c>
      <c r="E1162" s="25">
        <v>2409717786</v>
      </c>
      <c r="F1162" s="24" t="s">
        <v>3857</v>
      </c>
      <c r="G1162" s="24" t="s">
        <v>3865</v>
      </c>
      <c r="H1162" s="24"/>
      <c r="I1162" s="25">
        <v>400630</v>
      </c>
      <c r="J1162" s="24" t="s">
        <v>774</v>
      </c>
      <c r="K1162" s="25">
        <v>2501716054</v>
      </c>
      <c r="L1162" s="26">
        <v>1</v>
      </c>
      <c r="M1162" s="26">
        <v>1</v>
      </c>
      <c r="N1162" s="25">
        <v>100010471</v>
      </c>
      <c r="O1162" s="27">
        <v>47776</v>
      </c>
      <c r="P1162" s="27">
        <v>45951</v>
      </c>
      <c r="Q1162" s="23">
        <v>46099.501712962963</v>
      </c>
    </row>
    <row r="1163" s="2" customFormat="1" ht="25">
      <c r="A1163" s="16" t="s">
        <v>111</v>
      </c>
      <c r="B1163" s="16" t="s">
        <v>16</v>
      </c>
      <c r="C1163" s="17">
        <v>46099.35256944444</v>
      </c>
      <c r="D1163" s="18" t="s">
        <v>3856</v>
      </c>
      <c r="E1163" s="19">
        <v>2409717786</v>
      </c>
      <c r="F1163" s="18" t="s">
        <v>3857</v>
      </c>
      <c r="G1163" s="18" t="s">
        <v>3865</v>
      </c>
      <c r="H1163" s="18"/>
      <c r="I1163" s="19">
        <v>400630</v>
      </c>
      <c r="J1163" s="18" t="s">
        <v>774</v>
      </c>
      <c r="K1163" s="19">
        <v>2501716054</v>
      </c>
      <c r="L1163" s="20">
        <v>4</v>
      </c>
      <c r="M1163" s="20">
        <v>4</v>
      </c>
      <c r="N1163" s="19">
        <v>100010471</v>
      </c>
      <c r="O1163" s="21">
        <v>47776</v>
      </c>
      <c r="P1163" s="21">
        <v>45951</v>
      </c>
      <c r="Q1163" s="17">
        <v>46099.501712962963</v>
      </c>
    </row>
    <row r="1164" s="2" customFormat="1" ht="25">
      <c r="A1164" s="22" t="s">
        <v>111</v>
      </c>
      <c r="B1164" s="22" t="s">
        <v>16</v>
      </c>
      <c r="C1164" s="23">
        <v>46099.35256944444</v>
      </c>
      <c r="D1164" s="24" t="s">
        <v>3856</v>
      </c>
      <c r="E1164" s="25">
        <v>2409717786</v>
      </c>
      <c r="F1164" s="24" t="s">
        <v>3857</v>
      </c>
      <c r="G1164" s="24" t="s">
        <v>3865</v>
      </c>
      <c r="H1164" s="24"/>
      <c r="I1164" s="25">
        <v>400426</v>
      </c>
      <c r="J1164" s="24" t="s">
        <v>833</v>
      </c>
      <c r="K1164" s="25">
        <v>2501716054</v>
      </c>
      <c r="L1164" s="26">
        <v>16</v>
      </c>
      <c r="M1164" s="26">
        <v>16</v>
      </c>
      <c r="N1164" s="25">
        <v>153000112</v>
      </c>
      <c r="O1164" s="27">
        <v>47894</v>
      </c>
      <c r="P1164" s="27">
        <v>46069</v>
      </c>
      <c r="Q1164" s="23">
        <v>46099.501712962963</v>
      </c>
    </row>
    <row r="1165" s="2" customFormat="1" ht="25">
      <c r="A1165" s="16" t="s">
        <v>111</v>
      </c>
      <c r="B1165" s="16" t="s">
        <v>16</v>
      </c>
      <c r="C1165" s="17">
        <v>46099.35256944444</v>
      </c>
      <c r="D1165" s="18" t="s">
        <v>3856</v>
      </c>
      <c r="E1165" s="19">
        <v>2409717786</v>
      </c>
      <c r="F1165" s="18" t="s">
        <v>3857</v>
      </c>
      <c r="G1165" s="18" t="s">
        <v>3865</v>
      </c>
      <c r="H1165" s="18"/>
      <c r="I1165" s="19">
        <v>400396</v>
      </c>
      <c r="J1165" s="18" t="s">
        <v>170</v>
      </c>
      <c r="K1165" s="19">
        <v>2501716054</v>
      </c>
      <c r="L1165" s="20">
        <v>5</v>
      </c>
      <c r="M1165" s="20">
        <v>5</v>
      </c>
      <c r="N1165" s="19">
        <v>153000146</v>
      </c>
      <c r="O1165" s="21">
        <v>47903</v>
      </c>
      <c r="P1165" s="21">
        <v>46078</v>
      </c>
      <c r="Q1165" s="17">
        <v>46099.501712962963</v>
      </c>
    </row>
    <row r="1166" s="2" customFormat="1" ht="25">
      <c r="A1166" s="22" t="s">
        <v>111</v>
      </c>
      <c r="B1166" s="22" t="s">
        <v>16</v>
      </c>
      <c r="C1166" s="23">
        <v>46099.35256944444</v>
      </c>
      <c r="D1166" s="24" t="s">
        <v>3856</v>
      </c>
      <c r="E1166" s="25">
        <v>2409717786</v>
      </c>
      <c r="F1166" s="24" t="s">
        <v>3857</v>
      </c>
      <c r="G1166" s="24" t="s">
        <v>3865</v>
      </c>
      <c r="H1166" s="24"/>
      <c r="I1166" s="25">
        <v>400396</v>
      </c>
      <c r="J1166" s="24" t="s">
        <v>170</v>
      </c>
      <c r="K1166" s="25">
        <v>2501716054</v>
      </c>
      <c r="L1166" s="26">
        <v>37</v>
      </c>
      <c r="M1166" s="26">
        <v>37</v>
      </c>
      <c r="N1166" s="25">
        <v>153000146</v>
      </c>
      <c r="O1166" s="27">
        <v>47903</v>
      </c>
      <c r="P1166" s="27">
        <v>46078</v>
      </c>
      <c r="Q1166" s="23">
        <v>46099.501712962963</v>
      </c>
    </row>
    <row r="1167" s="2" customFormat="1" ht="25">
      <c r="A1167" s="16" t="s">
        <v>111</v>
      </c>
      <c r="B1167" s="16" t="s">
        <v>16</v>
      </c>
      <c r="C1167" s="17">
        <v>46099.35256944444</v>
      </c>
      <c r="D1167" s="18" t="s">
        <v>3856</v>
      </c>
      <c r="E1167" s="19">
        <v>2409717786</v>
      </c>
      <c r="F1167" s="18" t="s">
        <v>3857</v>
      </c>
      <c r="G1167" s="18" t="s">
        <v>3865</v>
      </c>
      <c r="H1167" s="18"/>
      <c r="I1167" s="19">
        <v>400413</v>
      </c>
      <c r="J1167" s="18" t="s">
        <v>172</v>
      </c>
      <c r="K1167" s="19">
        <v>2501716054</v>
      </c>
      <c r="L1167" s="20">
        <v>17</v>
      </c>
      <c r="M1167" s="20">
        <v>17</v>
      </c>
      <c r="N1167" s="19">
        <v>100011005</v>
      </c>
      <c r="O1167" s="21">
        <v>47823</v>
      </c>
      <c r="P1167" s="21">
        <v>45998</v>
      </c>
      <c r="Q1167" s="17">
        <v>46099.501712962963</v>
      </c>
    </row>
    <row r="1168" s="2" customFormat="1" ht="25">
      <c r="A1168" s="22" t="s">
        <v>111</v>
      </c>
      <c r="B1168" s="22" t="s">
        <v>16</v>
      </c>
      <c r="C1168" s="23">
        <v>46099.35256944444</v>
      </c>
      <c r="D1168" s="24" t="s">
        <v>3856</v>
      </c>
      <c r="E1168" s="25">
        <v>2409717786</v>
      </c>
      <c r="F1168" s="24" t="s">
        <v>3857</v>
      </c>
      <c r="G1168" s="24" t="s">
        <v>3865</v>
      </c>
      <c r="H1168" s="24"/>
      <c r="I1168" s="25">
        <v>400413</v>
      </c>
      <c r="J1168" s="24" t="s">
        <v>172</v>
      </c>
      <c r="K1168" s="25">
        <v>2501716054</v>
      </c>
      <c r="L1168" s="26">
        <v>3</v>
      </c>
      <c r="M1168" s="26">
        <v>3</v>
      </c>
      <c r="N1168" s="25">
        <v>100011005</v>
      </c>
      <c r="O1168" s="27">
        <v>47823</v>
      </c>
      <c r="P1168" s="27">
        <v>45998</v>
      </c>
      <c r="Q1168" s="23">
        <v>46099.501712962963</v>
      </c>
    </row>
    <row r="1169" s="2" customFormat="1" ht="25">
      <c r="A1169" s="16" t="s">
        <v>1402</v>
      </c>
      <c r="B1169" s="16" t="s">
        <v>16</v>
      </c>
      <c r="C1169" s="17">
        <v>46099.612083333333</v>
      </c>
      <c r="D1169" s="18" t="s">
        <v>3856</v>
      </c>
      <c r="E1169" s="19">
        <v>2501716028</v>
      </c>
      <c r="F1169" s="18" t="s">
        <v>3857</v>
      </c>
      <c r="G1169" s="18" t="s">
        <v>3859</v>
      </c>
      <c r="H1169" s="18" t="s">
        <v>4017</v>
      </c>
      <c r="I1169" s="19">
        <v>400912</v>
      </c>
      <c r="J1169" s="18" t="s">
        <v>742</v>
      </c>
      <c r="K1169" s="19">
        <v>2409717743</v>
      </c>
      <c r="L1169" s="20">
        <v>1</v>
      </c>
      <c r="M1169" s="20">
        <v>1</v>
      </c>
      <c r="N1169" s="19">
        <v>400004142</v>
      </c>
      <c r="O1169" s="21">
        <v>47890</v>
      </c>
      <c r="P1169" s="21">
        <v>46065</v>
      </c>
      <c r="Q1169" s="17">
        <v>46105.385983796295</v>
      </c>
    </row>
    <row r="1170" s="2" customFormat="1" ht="25">
      <c r="A1170" s="22" t="s">
        <v>1402</v>
      </c>
      <c r="B1170" s="22" t="s">
        <v>16</v>
      </c>
      <c r="C1170" s="23">
        <v>46099.612083333333</v>
      </c>
      <c r="D1170" s="24" t="s">
        <v>3856</v>
      </c>
      <c r="E1170" s="25">
        <v>2501716028</v>
      </c>
      <c r="F1170" s="24" t="s">
        <v>3857</v>
      </c>
      <c r="G1170" s="24" t="s">
        <v>3859</v>
      </c>
      <c r="H1170" s="24" t="s">
        <v>4017</v>
      </c>
      <c r="I1170" s="25">
        <v>400912</v>
      </c>
      <c r="J1170" s="24" t="s">
        <v>742</v>
      </c>
      <c r="K1170" s="25">
        <v>2409717743</v>
      </c>
      <c r="L1170" s="26">
        <v>2</v>
      </c>
      <c r="M1170" s="26">
        <v>2</v>
      </c>
      <c r="N1170" s="25">
        <v>400004140</v>
      </c>
      <c r="O1170" s="27">
        <v>47892</v>
      </c>
      <c r="P1170" s="27">
        <v>46067</v>
      </c>
      <c r="Q1170" s="23">
        <v>46105.385983796295</v>
      </c>
    </row>
    <row r="1171" s="2" customFormat="1" ht="25">
      <c r="A1171" s="16" t="s">
        <v>1402</v>
      </c>
      <c r="B1171" s="16" t="s">
        <v>16</v>
      </c>
      <c r="C1171" s="17">
        <v>46099.612083333333</v>
      </c>
      <c r="D1171" s="18" t="s">
        <v>3856</v>
      </c>
      <c r="E1171" s="19">
        <v>2501716028</v>
      </c>
      <c r="F1171" s="18" t="s">
        <v>3857</v>
      </c>
      <c r="G1171" s="18" t="s">
        <v>3859</v>
      </c>
      <c r="H1171" s="18" t="s">
        <v>4017</v>
      </c>
      <c r="I1171" s="19">
        <v>400912</v>
      </c>
      <c r="J1171" s="18" t="s">
        <v>742</v>
      </c>
      <c r="K1171" s="19">
        <v>2409717743</v>
      </c>
      <c r="L1171" s="20">
        <v>1</v>
      </c>
      <c r="M1171" s="20">
        <v>1</v>
      </c>
      <c r="N1171" s="19">
        <v>400004140</v>
      </c>
      <c r="O1171" s="21">
        <v>47892</v>
      </c>
      <c r="P1171" s="21">
        <v>46067</v>
      </c>
      <c r="Q1171" s="17">
        <v>46105.385983796295</v>
      </c>
    </row>
    <row r="1172" s="2" customFormat="1" ht="25">
      <c r="A1172" s="22" t="s">
        <v>1402</v>
      </c>
      <c r="B1172" s="22" t="s">
        <v>16</v>
      </c>
      <c r="C1172" s="23">
        <v>46099.612083333333</v>
      </c>
      <c r="D1172" s="24" t="s">
        <v>3856</v>
      </c>
      <c r="E1172" s="25">
        <v>2501716028</v>
      </c>
      <c r="F1172" s="24" t="s">
        <v>3857</v>
      </c>
      <c r="G1172" s="24" t="s">
        <v>3859</v>
      </c>
      <c r="H1172" s="24" t="s">
        <v>4017</v>
      </c>
      <c r="I1172" s="25">
        <v>400912</v>
      </c>
      <c r="J1172" s="24" t="s">
        <v>742</v>
      </c>
      <c r="K1172" s="25">
        <v>2409717743</v>
      </c>
      <c r="L1172" s="26">
        <v>4</v>
      </c>
      <c r="M1172" s="26">
        <v>4</v>
      </c>
      <c r="N1172" s="25">
        <v>400004140</v>
      </c>
      <c r="O1172" s="27">
        <v>47892</v>
      </c>
      <c r="P1172" s="27">
        <v>46067</v>
      </c>
      <c r="Q1172" s="23">
        <v>46105.385983796295</v>
      </c>
    </row>
    <row r="1173" s="2" customFormat="1" ht="25">
      <c r="A1173" s="16" t="s">
        <v>1402</v>
      </c>
      <c r="B1173" s="16" t="s">
        <v>16</v>
      </c>
      <c r="C1173" s="17">
        <v>46099.612083333333</v>
      </c>
      <c r="D1173" s="18" t="s">
        <v>3856</v>
      </c>
      <c r="E1173" s="19">
        <v>2501716028</v>
      </c>
      <c r="F1173" s="18" t="s">
        <v>3857</v>
      </c>
      <c r="G1173" s="18" t="s">
        <v>3859</v>
      </c>
      <c r="H1173" s="18" t="s">
        <v>4017</v>
      </c>
      <c r="I1173" s="19">
        <v>400912</v>
      </c>
      <c r="J1173" s="18" t="s">
        <v>742</v>
      </c>
      <c r="K1173" s="19">
        <v>2409717743</v>
      </c>
      <c r="L1173" s="20">
        <v>4</v>
      </c>
      <c r="M1173" s="20">
        <v>4</v>
      </c>
      <c r="N1173" s="19">
        <v>400004140</v>
      </c>
      <c r="O1173" s="21">
        <v>47892</v>
      </c>
      <c r="P1173" s="21">
        <v>46067</v>
      </c>
      <c r="Q1173" s="17">
        <v>46105.385983796295</v>
      </c>
    </row>
    <row r="1174" s="2" customFormat="1" ht="25">
      <c r="A1174" s="22" t="s">
        <v>1402</v>
      </c>
      <c r="B1174" s="22" t="s">
        <v>16</v>
      </c>
      <c r="C1174" s="23">
        <v>46099.612083333333</v>
      </c>
      <c r="D1174" s="24" t="s">
        <v>3856</v>
      </c>
      <c r="E1174" s="25">
        <v>2501716028</v>
      </c>
      <c r="F1174" s="24" t="s">
        <v>3857</v>
      </c>
      <c r="G1174" s="24" t="s">
        <v>3859</v>
      </c>
      <c r="H1174" s="24" t="s">
        <v>4017</v>
      </c>
      <c r="I1174" s="25">
        <v>400912</v>
      </c>
      <c r="J1174" s="24" t="s">
        <v>742</v>
      </c>
      <c r="K1174" s="25">
        <v>2409717743</v>
      </c>
      <c r="L1174" s="26">
        <v>4</v>
      </c>
      <c r="M1174" s="26">
        <v>4</v>
      </c>
      <c r="N1174" s="25">
        <v>400004140</v>
      </c>
      <c r="O1174" s="27">
        <v>47892</v>
      </c>
      <c r="P1174" s="27">
        <v>46067</v>
      </c>
      <c r="Q1174" s="23">
        <v>46105.385983796295</v>
      </c>
    </row>
    <row r="1175" s="2" customFormat="1" ht="25">
      <c r="A1175" s="16" t="s">
        <v>1402</v>
      </c>
      <c r="B1175" s="16" t="s">
        <v>16</v>
      </c>
      <c r="C1175" s="17">
        <v>46099.612083333333</v>
      </c>
      <c r="D1175" s="18" t="s">
        <v>3856</v>
      </c>
      <c r="E1175" s="19">
        <v>2501716028</v>
      </c>
      <c r="F1175" s="18" t="s">
        <v>3857</v>
      </c>
      <c r="G1175" s="18" t="s">
        <v>3859</v>
      </c>
      <c r="H1175" s="18" t="s">
        <v>4017</v>
      </c>
      <c r="I1175" s="19">
        <v>400912</v>
      </c>
      <c r="J1175" s="18" t="s">
        <v>742</v>
      </c>
      <c r="K1175" s="19">
        <v>2409717743</v>
      </c>
      <c r="L1175" s="20">
        <v>4</v>
      </c>
      <c r="M1175" s="20">
        <v>4</v>
      </c>
      <c r="N1175" s="19">
        <v>400004143</v>
      </c>
      <c r="O1175" s="21">
        <v>47892</v>
      </c>
      <c r="P1175" s="21">
        <v>46067</v>
      </c>
      <c r="Q1175" s="17">
        <v>46105.385983796295</v>
      </c>
    </row>
    <row r="1176" s="2" customFormat="1" ht="25">
      <c r="A1176" s="22" t="s">
        <v>1402</v>
      </c>
      <c r="B1176" s="22" t="s">
        <v>16</v>
      </c>
      <c r="C1176" s="23">
        <v>46099.612083333333</v>
      </c>
      <c r="D1176" s="24" t="s">
        <v>3856</v>
      </c>
      <c r="E1176" s="25">
        <v>2501716028</v>
      </c>
      <c r="F1176" s="24" t="s">
        <v>3857</v>
      </c>
      <c r="G1176" s="24" t="s">
        <v>3859</v>
      </c>
      <c r="H1176" s="24" t="s">
        <v>4017</v>
      </c>
      <c r="I1176" s="25">
        <v>400912</v>
      </c>
      <c r="J1176" s="24" t="s">
        <v>742</v>
      </c>
      <c r="K1176" s="25">
        <v>2409717743</v>
      </c>
      <c r="L1176" s="26">
        <v>4</v>
      </c>
      <c r="M1176" s="26">
        <v>4</v>
      </c>
      <c r="N1176" s="25">
        <v>400004143</v>
      </c>
      <c r="O1176" s="27">
        <v>47892</v>
      </c>
      <c r="P1176" s="27">
        <v>46067</v>
      </c>
      <c r="Q1176" s="23">
        <v>46105.385983796295</v>
      </c>
    </row>
    <row r="1177" s="2" customFormat="1" ht="25">
      <c r="A1177" s="16" t="s">
        <v>1402</v>
      </c>
      <c r="B1177" s="16" t="s">
        <v>16</v>
      </c>
      <c r="C1177" s="17">
        <v>46099.612083333333</v>
      </c>
      <c r="D1177" s="18" t="s">
        <v>3856</v>
      </c>
      <c r="E1177" s="19">
        <v>2501716028</v>
      </c>
      <c r="F1177" s="18" t="s">
        <v>3857</v>
      </c>
      <c r="G1177" s="18" t="s">
        <v>3859</v>
      </c>
      <c r="H1177" s="18" t="s">
        <v>4017</v>
      </c>
      <c r="I1177" s="19">
        <v>400912</v>
      </c>
      <c r="J1177" s="18" t="s">
        <v>742</v>
      </c>
      <c r="K1177" s="19">
        <v>2409717743</v>
      </c>
      <c r="L1177" s="20">
        <v>4</v>
      </c>
      <c r="M1177" s="20">
        <v>4</v>
      </c>
      <c r="N1177" s="19">
        <v>400004143</v>
      </c>
      <c r="O1177" s="21">
        <v>47892</v>
      </c>
      <c r="P1177" s="21">
        <v>46067</v>
      </c>
      <c r="Q1177" s="17">
        <v>46105.385983796295</v>
      </c>
    </row>
    <row r="1178" s="2" customFormat="1" ht="25">
      <c r="A1178" s="22" t="s">
        <v>1402</v>
      </c>
      <c r="B1178" s="22" t="s">
        <v>16</v>
      </c>
      <c r="C1178" s="23">
        <v>46099.612083333333</v>
      </c>
      <c r="D1178" s="24" t="s">
        <v>3856</v>
      </c>
      <c r="E1178" s="25">
        <v>2501716028</v>
      </c>
      <c r="F1178" s="24" t="s">
        <v>3857</v>
      </c>
      <c r="G1178" s="24" t="s">
        <v>3859</v>
      </c>
      <c r="H1178" s="24" t="s">
        <v>4017</v>
      </c>
      <c r="I1178" s="25">
        <v>400912</v>
      </c>
      <c r="J1178" s="24" t="s">
        <v>742</v>
      </c>
      <c r="K1178" s="25">
        <v>2409717743</v>
      </c>
      <c r="L1178" s="26">
        <v>4</v>
      </c>
      <c r="M1178" s="26">
        <v>4</v>
      </c>
      <c r="N1178" s="25">
        <v>400004143</v>
      </c>
      <c r="O1178" s="27">
        <v>47892</v>
      </c>
      <c r="P1178" s="27">
        <v>46067</v>
      </c>
      <c r="Q1178" s="23">
        <v>46105.385983796295</v>
      </c>
    </row>
    <row r="1179" s="2" customFormat="1">
      <c r="A1179" s="16" t="s">
        <v>1402</v>
      </c>
      <c r="B1179" s="16" t="s">
        <v>16</v>
      </c>
      <c r="C1179" s="17">
        <v>46099.612083333333</v>
      </c>
      <c r="D1179" s="18" t="s">
        <v>3856</v>
      </c>
      <c r="E1179" s="19">
        <v>2501716043</v>
      </c>
      <c r="F1179" s="18" t="s">
        <v>3857</v>
      </c>
      <c r="G1179" s="18" t="s">
        <v>3934</v>
      </c>
      <c r="H1179" s="18" t="s">
        <v>3935</v>
      </c>
      <c r="I1179" s="19">
        <v>400389</v>
      </c>
      <c r="J1179" s="18" t="s">
        <v>1554</v>
      </c>
      <c r="K1179" s="19">
        <v>2409717780</v>
      </c>
      <c r="L1179" s="20">
        <v>1</v>
      </c>
      <c r="M1179" s="20">
        <v>1</v>
      </c>
      <c r="N1179" s="19">
        <v>153000036</v>
      </c>
      <c r="O1179" s="21">
        <v>47866</v>
      </c>
      <c r="P1179" s="21">
        <v>46041</v>
      </c>
      <c r="Q1179" s="17">
        <v>46105.342442129629</v>
      </c>
    </row>
    <row r="1180" s="2" customFormat="1">
      <c r="A1180" s="22" t="s">
        <v>1402</v>
      </c>
      <c r="B1180" s="22" t="s">
        <v>16</v>
      </c>
      <c r="C1180" s="23">
        <v>46099.612083333333</v>
      </c>
      <c r="D1180" s="24" t="s">
        <v>3856</v>
      </c>
      <c r="E1180" s="25">
        <v>2501716043</v>
      </c>
      <c r="F1180" s="24" t="s">
        <v>3857</v>
      </c>
      <c r="G1180" s="24" t="s">
        <v>3934</v>
      </c>
      <c r="H1180" s="24" t="s">
        <v>3935</v>
      </c>
      <c r="I1180" s="25">
        <v>400389</v>
      </c>
      <c r="J1180" s="24" t="s">
        <v>1554</v>
      </c>
      <c r="K1180" s="25">
        <v>2409717780</v>
      </c>
      <c r="L1180" s="26">
        <v>3</v>
      </c>
      <c r="M1180" s="26">
        <v>3</v>
      </c>
      <c r="N1180" s="25">
        <v>153000036</v>
      </c>
      <c r="O1180" s="27">
        <v>47866</v>
      </c>
      <c r="P1180" s="27">
        <v>46041</v>
      </c>
      <c r="Q1180" s="23">
        <v>46105.342442129629</v>
      </c>
    </row>
    <row r="1181" s="2" customFormat="1" ht="25">
      <c r="A1181" s="16" t="s">
        <v>1402</v>
      </c>
      <c r="B1181" s="16" t="s">
        <v>16</v>
      </c>
      <c r="C1181" s="17">
        <v>46099.612083333333</v>
      </c>
      <c r="D1181" s="18" t="s">
        <v>3856</v>
      </c>
      <c r="E1181" s="19">
        <v>2501716064</v>
      </c>
      <c r="F1181" s="18" t="s">
        <v>3857</v>
      </c>
      <c r="G1181" s="18" t="s">
        <v>4018</v>
      </c>
      <c r="H1181" s="18" t="s">
        <v>4019</v>
      </c>
      <c r="I1181" s="19">
        <v>400912</v>
      </c>
      <c r="J1181" s="18" t="s">
        <v>742</v>
      </c>
      <c r="K1181" s="19">
        <v>2409717789</v>
      </c>
      <c r="L1181" s="20">
        <v>2</v>
      </c>
      <c r="M1181" s="20">
        <v>2</v>
      </c>
      <c r="N1181" s="19">
        <v>400004151</v>
      </c>
      <c r="O1181" s="21">
        <v>47893</v>
      </c>
      <c r="P1181" s="21">
        <v>46068</v>
      </c>
      <c r="Q1181" s="17">
        <v>46105.477164351847</v>
      </c>
    </row>
    <row r="1182" s="2" customFormat="1" ht="25">
      <c r="A1182" s="22" t="s">
        <v>1402</v>
      </c>
      <c r="B1182" s="22" t="s">
        <v>16</v>
      </c>
      <c r="C1182" s="23">
        <v>46099.612083333333</v>
      </c>
      <c r="D1182" s="24" t="s">
        <v>3856</v>
      </c>
      <c r="E1182" s="25">
        <v>2501716064</v>
      </c>
      <c r="F1182" s="24" t="s">
        <v>3857</v>
      </c>
      <c r="G1182" s="24" t="s">
        <v>4018</v>
      </c>
      <c r="H1182" s="24" t="s">
        <v>4019</v>
      </c>
      <c r="I1182" s="25">
        <v>400912</v>
      </c>
      <c r="J1182" s="24" t="s">
        <v>742</v>
      </c>
      <c r="K1182" s="25">
        <v>2409717789</v>
      </c>
      <c r="L1182" s="26">
        <v>4</v>
      </c>
      <c r="M1182" s="26">
        <v>4</v>
      </c>
      <c r="N1182" s="25">
        <v>400004140</v>
      </c>
      <c r="O1182" s="27">
        <v>47892</v>
      </c>
      <c r="P1182" s="27">
        <v>46067</v>
      </c>
      <c r="Q1182" s="23">
        <v>46105.477164351847</v>
      </c>
    </row>
    <row r="1183" s="2" customFormat="1" ht="25">
      <c r="A1183" s="16" t="s">
        <v>1402</v>
      </c>
      <c r="B1183" s="16" t="s">
        <v>16</v>
      </c>
      <c r="C1183" s="17">
        <v>46099.612083333333</v>
      </c>
      <c r="D1183" s="18" t="s">
        <v>3856</v>
      </c>
      <c r="E1183" s="19">
        <v>2501716064</v>
      </c>
      <c r="F1183" s="18" t="s">
        <v>3857</v>
      </c>
      <c r="G1183" s="18" t="s">
        <v>4018</v>
      </c>
      <c r="H1183" s="18" t="s">
        <v>4019</v>
      </c>
      <c r="I1183" s="19">
        <v>400912</v>
      </c>
      <c r="J1183" s="18" t="s">
        <v>742</v>
      </c>
      <c r="K1183" s="19">
        <v>2409717789</v>
      </c>
      <c r="L1183" s="20">
        <v>4</v>
      </c>
      <c r="M1183" s="20">
        <v>4</v>
      </c>
      <c r="N1183" s="19">
        <v>400004140</v>
      </c>
      <c r="O1183" s="21">
        <v>47892</v>
      </c>
      <c r="P1183" s="21">
        <v>46067</v>
      </c>
      <c r="Q1183" s="17">
        <v>46105.477164351847</v>
      </c>
    </row>
    <row r="1184" s="2" customFormat="1" ht="25">
      <c r="A1184" s="22" t="s">
        <v>1402</v>
      </c>
      <c r="B1184" s="22" t="s">
        <v>16</v>
      </c>
      <c r="C1184" s="23">
        <v>46099.612083333333</v>
      </c>
      <c r="D1184" s="24" t="s">
        <v>3856</v>
      </c>
      <c r="E1184" s="25">
        <v>2501716064</v>
      </c>
      <c r="F1184" s="24" t="s">
        <v>3857</v>
      </c>
      <c r="G1184" s="24" t="s">
        <v>4018</v>
      </c>
      <c r="H1184" s="24" t="s">
        <v>4019</v>
      </c>
      <c r="I1184" s="25">
        <v>400912</v>
      </c>
      <c r="J1184" s="24" t="s">
        <v>742</v>
      </c>
      <c r="K1184" s="25">
        <v>2409717789</v>
      </c>
      <c r="L1184" s="26">
        <v>4</v>
      </c>
      <c r="M1184" s="26">
        <v>4</v>
      </c>
      <c r="N1184" s="25">
        <v>400004140</v>
      </c>
      <c r="O1184" s="27">
        <v>47892</v>
      </c>
      <c r="P1184" s="27">
        <v>46067</v>
      </c>
      <c r="Q1184" s="23">
        <v>46105.477164351847</v>
      </c>
    </row>
    <row r="1185" s="2" customFormat="1" ht="25">
      <c r="A1185" s="16" t="s">
        <v>1402</v>
      </c>
      <c r="B1185" s="16" t="s">
        <v>16</v>
      </c>
      <c r="C1185" s="17">
        <v>46099.612083333333</v>
      </c>
      <c r="D1185" s="18" t="s">
        <v>3856</v>
      </c>
      <c r="E1185" s="19">
        <v>2501716064</v>
      </c>
      <c r="F1185" s="18" t="s">
        <v>3857</v>
      </c>
      <c r="G1185" s="18" t="s">
        <v>4018</v>
      </c>
      <c r="H1185" s="18" t="s">
        <v>4019</v>
      </c>
      <c r="I1185" s="19">
        <v>400912</v>
      </c>
      <c r="J1185" s="18" t="s">
        <v>742</v>
      </c>
      <c r="K1185" s="19">
        <v>2409717789</v>
      </c>
      <c r="L1185" s="20">
        <v>1</v>
      </c>
      <c r="M1185" s="20">
        <v>1</v>
      </c>
      <c r="N1185" s="19">
        <v>400004140</v>
      </c>
      <c r="O1185" s="21">
        <v>47892</v>
      </c>
      <c r="P1185" s="21">
        <v>46067</v>
      </c>
      <c r="Q1185" s="17">
        <v>46105.477164351847</v>
      </c>
    </row>
    <row r="1186" s="2" customFormat="1" ht="50">
      <c r="A1186" s="22" t="s">
        <v>1402</v>
      </c>
      <c r="B1186" s="22" t="s">
        <v>16</v>
      </c>
      <c r="C1186" s="23">
        <v>46099.612083333333</v>
      </c>
      <c r="D1186" s="24" t="s">
        <v>3856</v>
      </c>
      <c r="E1186" s="25">
        <v>2501716073</v>
      </c>
      <c r="F1186" s="24" t="s">
        <v>3857</v>
      </c>
      <c r="G1186" s="24" t="s">
        <v>3865</v>
      </c>
      <c r="H1186" s="24" t="s">
        <v>4020</v>
      </c>
      <c r="I1186" s="25">
        <v>400630</v>
      </c>
      <c r="J1186" s="24" t="s">
        <v>774</v>
      </c>
      <c r="K1186" s="25">
        <v>2409717786</v>
      </c>
      <c r="L1186" s="26">
        <v>1</v>
      </c>
      <c r="M1186" s="26">
        <v>1</v>
      </c>
      <c r="N1186" s="25">
        <v>153000083</v>
      </c>
      <c r="O1186" s="27">
        <v>47885</v>
      </c>
      <c r="P1186" s="27">
        <v>46060</v>
      </c>
      <c r="Q1186" s="23">
        <v>46105.414270833331</v>
      </c>
    </row>
    <row r="1187" s="2" customFormat="1" ht="50">
      <c r="A1187" s="16" t="s">
        <v>1402</v>
      </c>
      <c r="B1187" s="16" t="s">
        <v>16</v>
      </c>
      <c r="C1187" s="17">
        <v>46099.612083333333</v>
      </c>
      <c r="D1187" s="18" t="s">
        <v>3856</v>
      </c>
      <c r="E1187" s="19">
        <v>2501716073</v>
      </c>
      <c r="F1187" s="18" t="s">
        <v>3857</v>
      </c>
      <c r="G1187" s="18" t="s">
        <v>3865</v>
      </c>
      <c r="H1187" s="18" t="s">
        <v>4020</v>
      </c>
      <c r="I1187" s="19">
        <v>400411</v>
      </c>
      <c r="J1187" s="18" t="s">
        <v>1222</v>
      </c>
      <c r="K1187" s="19">
        <v>2409717786</v>
      </c>
      <c r="L1187" s="20">
        <v>1</v>
      </c>
      <c r="M1187" s="20">
        <v>1</v>
      </c>
      <c r="N1187" s="19">
        <v>153000011</v>
      </c>
      <c r="O1187" s="21">
        <v>47858</v>
      </c>
      <c r="P1187" s="21">
        <v>46033</v>
      </c>
      <c r="Q1187" s="17">
        <v>46105.414270833331</v>
      </c>
    </row>
    <row r="1188" s="2" customFormat="1" ht="50">
      <c r="A1188" s="22" t="s">
        <v>1402</v>
      </c>
      <c r="B1188" s="22" t="s">
        <v>16</v>
      </c>
      <c r="C1188" s="23">
        <v>46099.612083333333</v>
      </c>
      <c r="D1188" s="24" t="s">
        <v>3856</v>
      </c>
      <c r="E1188" s="25">
        <v>2501716073</v>
      </c>
      <c r="F1188" s="24" t="s">
        <v>3857</v>
      </c>
      <c r="G1188" s="24" t="s">
        <v>3865</v>
      </c>
      <c r="H1188" s="24" t="s">
        <v>4020</v>
      </c>
      <c r="I1188" s="25">
        <v>400411</v>
      </c>
      <c r="J1188" s="24" t="s">
        <v>1222</v>
      </c>
      <c r="K1188" s="25">
        <v>2409717786</v>
      </c>
      <c r="L1188" s="26">
        <v>2</v>
      </c>
      <c r="M1188" s="26">
        <v>2</v>
      </c>
      <c r="N1188" s="25">
        <v>153000011</v>
      </c>
      <c r="O1188" s="27">
        <v>47858</v>
      </c>
      <c r="P1188" s="27">
        <v>46033</v>
      </c>
      <c r="Q1188" s="23">
        <v>46105.414270833331</v>
      </c>
    </row>
    <row r="1189" s="2" customFormat="1" ht="50">
      <c r="A1189" s="16" t="s">
        <v>1402</v>
      </c>
      <c r="B1189" s="16" t="s">
        <v>16</v>
      </c>
      <c r="C1189" s="17">
        <v>46099.612083333333</v>
      </c>
      <c r="D1189" s="18" t="s">
        <v>3856</v>
      </c>
      <c r="E1189" s="19">
        <v>2501716073</v>
      </c>
      <c r="F1189" s="18" t="s">
        <v>3857</v>
      </c>
      <c r="G1189" s="18" t="s">
        <v>3865</v>
      </c>
      <c r="H1189" s="18" t="s">
        <v>4020</v>
      </c>
      <c r="I1189" s="19">
        <v>400630</v>
      </c>
      <c r="J1189" s="18" t="s">
        <v>774</v>
      </c>
      <c r="K1189" s="19">
        <v>2409717786</v>
      </c>
      <c r="L1189" s="20">
        <v>4</v>
      </c>
      <c r="M1189" s="20">
        <v>4</v>
      </c>
      <c r="N1189" s="19">
        <v>153000083</v>
      </c>
      <c r="O1189" s="21">
        <v>47885</v>
      </c>
      <c r="P1189" s="21">
        <v>46060</v>
      </c>
      <c r="Q1189" s="17">
        <v>46105.414270833331</v>
      </c>
    </row>
    <row r="1190" s="2" customFormat="1" ht="25">
      <c r="A1190" s="22" t="s">
        <v>15</v>
      </c>
      <c r="B1190" s="22" t="s">
        <v>16</v>
      </c>
      <c r="C1190" s="23">
        <v>46099.709374999999</v>
      </c>
      <c r="D1190" s="24" t="s">
        <v>3856</v>
      </c>
      <c r="E1190" s="25">
        <v>2409717771</v>
      </c>
      <c r="F1190" s="24" t="s">
        <v>3857</v>
      </c>
      <c r="G1190" s="24" t="s">
        <v>3865</v>
      </c>
      <c r="H1190" s="24" t="s">
        <v>15</v>
      </c>
      <c r="I1190" s="25">
        <v>400413</v>
      </c>
      <c r="J1190" s="24" t="s">
        <v>172</v>
      </c>
      <c r="K1190" s="25">
        <v>2501716068</v>
      </c>
      <c r="L1190" s="26">
        <v>3</v>
      </c>
      <c r="M1190" s="26">
        <v>3</v>
      </c>
      <c r="N1190" s="25">
        <v>153000156</v>
      </c>
      <c r="O1190" s="27">
        <v>47908</v>
      </c>
      <c r="P1190" s="27">
        <v>46083</v>
      </c>
      <c r="Q1190" s="23">
        <v>46105.556793981479</v>
      </c>
    </row>
    <row r="1191" s="2" customFormat="1" ht="25">
      <c r="A1191" s="16" t="s">
        <v>15</v>
      </c>
      <c r="B1191" s="16" t="s">
        <v>16</v>
      </c>
      <c r="C1191" s="17">
        <v>46099.709641203699</v>
      </c>
      <c r="D1191" s="18" t="s">
        <v>3856</v>
      </c>
      <c r="E1191" s="19">
        <v>2409717771</v>
      </c>
      <c r="F1191" s="18" t="s">
        <v>3857</v>
      </c>
      <c r="G1191" s="18" t="s">
        <v>3865</v>
      </c>
      <c r="H1191" s="18" t="s">
        <v>15</v>
      </c>
      <c r="I1191" s="19">
        <v>400630</v>
      </c>
      <c r="J1191" s="18" t="s">
        <v>774</v>
      </c>
      <c r="K1191" s="19">
        <v>2501716068</v>
      </c>
      <c r="L1191" s="20">
        <v>2</v>
      </c>
      <c r="M1191" s="20">
        <v>2</v>
      </c>
      <c r="N1191" s="19">
        <v>153000058</v>
      </c>
      <c r="O1191" s="21">
        <v>47873</v>
      </c>
      <c r="P1191" s="21">
        <v>46048</v>
      </c>
      <c r="Q1191" s="17">
        <v>46105.556793981479</v>
      </c>
    </row>
    <row r="1192" s="2" customFormat="1" ht="25">
      <c r="A1192" s="22" t="s">
        <v>15</v>
      </c>
      <c r="B1192" s="22" t="s">
        <v>16</v>
      </c>
      <c r="C1192" s="23">
        <v>46099.709178240737</v>
      </c>
      <c r="D1192" s="24" t="s">
        <v>3856</v>
      </c>
      <c r="E1192" s="25">
        <v>2409717771</v>
      </c>
      <c r="F1192" s="24" t="s">
        <v>3857</v>
      </c>
      <c r="G1192" s="24" t="s">
        <v>3865</v>
      </c>
      <c r="H1192" s="24" t="s">
        <v>15</v>
      </c>
      <c r="I1192" s="25">
        <v>400396</v>
      </c>
      <c r="J1192" s="24" t="s">
        <v>170</v>
      </c>
      <c r="K1192" s="25">
        <v>2501716068</v>
      </c>
      <c r="L1192" s="26">
        <v>1</v>
      </c>
      <c r="M1192" s="26">
        <v>1</v>
      </c>
      <c r="N1192" s="25" t="s">
        <v>2476</v>
      </c>
      <c r="O1192" s="27">
        <v>47903</v>
      </c>
      <c r="P1192" s="27">
        <v>46078</v>
      </c>
      <c r="Q1192" s="23">
        <v>46105.556793981479</v>
      </c>
    </row>
    <row r="1193" s="2" customFormat="1" ht="25">
      <c r="A1193" s="16" t="s">
        <v>15</v>
      </c>
      <c r="B1193" s="16" t="s">
        <v>16</v>
      </c>
      <c r="C1193" s="17">
        <v>46099.709178240737</v>
      </c>
      <c r="D1193" s="18" t="s">
        <v>3856</v>
      </c>
      <c r="E1193" s="19">
        <v>2409717771</v>
      </c>
      <c r="F1193" s="18" t="s">
        <v>3857</v>
      </c>
      <c r="G1193" s="18" t="s">
        <v>3865</v>
      </c>
      <c r="H1193" s="18" t="s">
        <v>15</v>
      </c>
      <c r="I1193" s="19">
        <v>400396</v>
      </c>
      <c r="J1193" s="18" t="s">
        <v>170</v>
      </c>
      <c r="K1193" s="19">
        <v>2501716068</v>
      </c>
      <c r="L1193" s="20">
        <v>4</v>
      </c>
      <c r="M1193" s="20">
        <v>4</v>
      </c>
      <c r="N1193" s="19" t="s">
        <v>2476</v>
      </c>
      <c r="O1193" s="21">
        <v>47903</v>
      </c>
      <c r="P1193" s="21">
        <v>46078</v>
      </c>
      <c r="Q1193" s="17">
        <v>46105.556793981479</v>
      </c>
    </row>
    <row r="1194" s="2" customFormat="1" ht="25">
      <c r="A1194" s="22" t="s">
        <v>15</v>
      </c>
      <c r="B1194" s="22" t="s">
        <v>16</v>
      </c>
      <c r="C1194" s="23">
        <v>46099.70957175926</v>
      </c>
      <c r="D1194" s="24" t="s">
        <v>3856</v>
      </c>
      <c r="E1194" s="25">
        <v>2409717771</v>
      </c>
      <c r="F1194" s="24" t="s">
        <v>3857</v>
      </c>
      <c r="G1194" s="24" t="s">
        <v>3865</v>
      </c>
      <c r="H1194" s="24" t="s">
        <v>15</v>
      </c>
      <c r="I1194" s="25">
        <v>400411</v>
      </c>
      <c r="J1194" s="24" t="s">
        <v>1222</v>
      </c>
      <c r="K1194" s="25">
        <v>2501716068</v>
      </c>
      <c r="L1194" s="26">
        <v>2</v>
      </c>
      <c r="M1194" s="26">
        <v>2</v>
      </c>
      <c r="N1194" s="25">
        <v>153000104</v>
      </c>
      <c r="O1194" s="27">
        <v>47888</v>
      </c>
      <c r="P1194" s="27">
        <v>46063</v>
      </c>
      <c r="Q1194" s="23">
        <v>46105.556793981479</v>
      </c>
    </row>
    <row r="1195" s="2" customFormat="1" ht="25">
      <c r="A1195" s="16" t="s">
        <v>15</v>
      </c>
      <c r="B1195" s="16" t="s">
        <v>16</v>
      </c>
      <c r="C1195" s="17">
        <v>46099.70925925926</v>
      </c>
      <c r="D1195" s="18" t="s">
        <v>3856</v>
      </c>
      <c r="E1195" s="19">
        <v>2409717771</v>
      </c>
      <c r="F1195" s="18" t="s">
        <v>3857</v>
      </c>
      <c r="G1195" s="18" t="s">
        <v>3865</v>
      </c>
      <c r="H1195" s="18" t="s">
        <v>15</v>
      </c>
      <c r="I1195" s="19">
        <v>400426</v>
      </c>
      <c r="J1195" s="18" t="s">
        <v>833</v>
      </c>
      <c r="K1195" s="19">
        <v>2501716068</v>
      </c>
      <c r="L1195" s="20">
        <v>3</v>
      </c>
      <c r="M1195" s="20">
        <v>3</v>
      </c>
      <c r="N1195" s="19">
        <v>153000110</v>
      </c>
      <c r="O1195" s="21">
        <v>47889</v>
      </c>
      <c r="P1195" s="21">
        <v>46064</v>
      </c>
      <c r="Q1195" s="17">
        <v>46105.556793981479</v>
      </c>
    </row>
    <row r="1196" s="2" customFormat="1" ht="25">
      <c r="A1196" s="22" t="s">
        <v>15</v>
      </c>
      <c r="B1196" s="22" t="s">
        <v>16</v>
      </c>
      <c r="C1196" s="23">
        <v>46099.709444444445</v>
      </c>
      <c r="D1196" s="24" t="s">
        <v>3856</v>
      </c>
      <c r="E1196" s="25">
        <v>2409717771</v>
      </c>
      <c r="F1196" s="24" t="s">
        <v>3857</v>
      </c>
      <c r="G1196" s="24" t="s">
        <v>3865</v>
      </c>
      <c r="H1196" s="24" t="s">
        <v>15</v>
      </c>
      <c r="I1196" s="25">
        <v>400902</v>
      </c>
      <c r="J1196" s="24" t="s">
        <v>407</v>
      </c>
      <c r="K1196" s="25">
        <v>2501716068</v>
      </c>
      <c r="L1196" s="26">
        <v>3</v>
      </c>
      <c r="M1196" s="26">
        <v>3</v>
      </c>
      <c r="N1196" s="25">
        <v>950001259</v>
      </c>
      <c r="O1196" s="27">
        <v>47904</v>
      </c>
      <c r="P1196" s="27">
        <v>46079</v>
      </c>
      <c r="Q1196" s="23">
        <v>46105.556793981479</v>
      </c>
    </row>
    <row r="1197" s="2" customFormat="1">
      <c r="A1197" s="16" t="s">
        <v>15</v>
      </c>
      <c r="B1197" s="16" t="s">
        <v>16</v>
      </c>
      <c r="C1197" s="17">
        <v>46099.712407407409</v>
      </c>
      <c r="D1197" s="18" t="s">
        <v>3856</v>
      </c>
      <c r="E1197" s="19">
        <v>2409717780</v>
      </c>
      <c r="F1197" s="18" t="s">
        <v>3857</v>
      </c>
      <c r="G1197" s="18" t="s">
        <v>3934</v>
      </c>
      <c r="H1197" s="18" t="s">
        <v>15</v>
      </c>
      <c r="I1197" s="19">
        <v>400411</v>
      </c>
      <c r="J1197" s="18" t="s">
        <v>1222</v>
      </c>
      <c r="K1197" s="19">
        <v>2501716045</v>
      </c>
      <c r="L1197" s="20">
        <v>2</v>
      </c>
      <c r="M1197" s="20">
        <v>2</v>
      </c>
      <c r="N1197" s="19">
        <v>153000104</v>
      </c>
      <c r="O1197" s="21">
        <v>47888</v>
      </c>
      <c r="P1197" s="21">
        <v>46063</v>
      </c>
      <c r="Q1197" s="17">
        <v>46105.556412037033</v>
      </c>
    </row>
    <row r="1198" s="2" customFormat="1" ht="25">
      <c r="A1198" s="22" t="s">
        <v>15</v>
      </c>
      <c r="B1198" s="22" t="s">
        <v>16</v>
      </c>
      <c r="C1198" s="23">
        <v>46099.716157407405</v>
      </c>
      <c r="D1198" s="24" t="s">
        <v>3856</v>
      </c>
      <c r="E1198" s="25">
        <v>2409717781</v>
      </c>
      <c r="F1198" s="24" t="s">
        <v>3857</v>
      </c>
      <c r="G1198" s="24" t="s">
        <v>3905</v>
      </c>
      <c r="H1198" s="24" t="s">
        <v>4021</v>
      </c>
      <c r="I1198" s="25">
        <v>400436</v>
      </c>
      <c r="J1198" s="24" t="s">
        <v>776</v>
      </c>
      <c r="K1198" s="25">
        <v>2501716068</v>
      </c>
      <c r="L1198" s="26">
        <v>3</v>
      </c>
      <c r="M1198" s="26">
        <v>3</v>
      </c>
      <c r="N1198" s="25">
        <v>100010939</v>
      </c>
      <c r="O1198" s="27">
        <v>47818</v>
      </c>
      <c r="P1198" s="27">
        <v>45993</v>
      </c>
      <c r="Q1198" s="23">
        <v>46105.556041666663</v>
      </c>
    </row>
    <row r="1199" s="2" customFormat="1" ht="25">
      <c r="A1199" s="16" t="s">
        <v>15</v>
      </c>
      <c r="B1199" s="16" t="s">
        <v>16</v>
      </c>
      <c r="C1199" s="17">
        <v>46099.716157407405</v>
      </c>
      <c r="D1199" s="18" t="s">
        <v>3856</v>
      </c>
      <c r="E1199" s="19">
        <v>2409717781</v>
      </c>
      <c r="F1199" s="18" t="s">
        <v>3857</v>
      </c>
      <c r="G1199" s="18" t="s">
        <v>3905</v>
      </c>
      <c r="H1199" s="18" t="s">
        <v>4021</v>
      </c>
      <c r="I1199" s="19">
        <v>400436</v>
      </c>
      <c r="J1199" s="18" t="s">
        <v>776</v>
      </c>
      <c r="K1199" s="19">
        <v>2501716068</v>
      </c>
      <c r="L1199" s="20">
        <v>4</v>
      </c>
      <c r="M1199" s="20">
        <v>4</v>
      </c>
      <c r="N1199" s="19">
        <v>100009887</v>
      </c>
      <c r="O1199" s="21">
        <v>47721</v>
      </c>
      <c r="P1199" s="21">
        <v>45896</v>
      </c>
      <c r="Q1199" s="17">
        <v>46105.556041666663</v>
      </c>
    </row>
    <row r="1200" s="2" customFormat="1" ht="25">
      <c r="A1200" s="22" t="s">
        <v>15</v>
      </c>
      <c r="B1200" s="22" t="s">
        <v>16</v>
      </c>
      <c r="C1200" s="23">
        <v>46099.716157407405</v>
      </c>
      <c r="D1200" s="24" t="s">
        <v>3856</v>
      </c>
      <c r="E1200" s="25">
        <v>2409717781</v>
      </c>
      <c r="F1200" s="24" t="s">
        <v>3857</v>
      </c>
      <c r="G1200" s="24" t="s">
        <v>3905</v>
      </c>
      <c r="H1200" s="24" t="s">
        <v>4021</v>
      </c>
      <c r="I1200" s="25">
        <v>400436</v>
      </c>
      <c r="J1200" s="24" t="s">
        <v>776</v>
      </c>
      <c r="K1200" s="25">
        <v>2501716068</v>
      </c>
      <c r="L1200" s="26">
        <v>4</v>
      </c>
      <c r="M1200" s="26">
        <v>4</v>
      </c>
      <c r="N1200" s="25">
        <v>100009887</v>
      </c>
      <c r="O1200" s="27">
        <v>47721</v>
      </c>
      <c r="P1200" s="27">
        <v>45896</v>
      </c>
      <c r="Q1200" s="23">
        <v>46105.556041666663</v>
      </c>
    </row>
    <row r="1201" s="2" customFormat="1" ht="25">
      <c r="A1201" s="16" t="s">
        <v>15</v>
      </c>
      <c r="B1201" s="16" t="s">
        <v>16</v>
      </c>
      <c r="C1201" s="17">
        <v>46099.716157407405</v>
      </c>
      <c r="D1201" s="18" t="s">
        <v>3856</v>
      </c>
      <c r="E1201" s="19">
        <v>2409717781</v>
      </c>
      <c r="F1201" s="18" t="s">
        <v>3857</v>
      </c>
      <c r="G1201" s="18" t="s">
        <v>3905</v>
      </c>
      <c r="H1201" s="18" t="s">
        <v>4021</v>
      </c>
      <c r="I1201" s="19">
        <v>400436</v>
      </c>
      <c r="J1201" s="18" t="s">
        <v>776</v>
      </c>
      <c r="K1201" s="19">
        <v>2501716068</v>
      </c>
      <c r="L1201" s="20">
        <v>4</v>
      </c>
      <c r="M1201" s="20">
        <v>4</v>
      </c>
      <c r="N1201" s="19">
        <v>100010939</v>
      </c>
      <c r="O1201" s="21">
        <v>47818</v>
      </c>
      <c r="P1201" s="21">
        <v>45993</v>
      </c>
      <c r="Q1201" s="17">
        <v>46105.556041666663</v>
      </c>
    </row>
    <row r="1202" s="2" customFormat="1">
      <c r="A1202" s="22" t="s">
        <v>111</v>
      </c>
      <c r="B1202" s="22" t="s">
        <v>16</v>
      </c>
      <c r="C1202" s="23">
        <v>46105.303113425922</v>
      </c>
      <c r="D1202" s="24" t="s">
        <v>3856</v>
      </c>
      <c r="E1202" s="25">
        <v>2501716046</v>
      </c>
      <c r="F1202" s="24" t="s">
        <v>3857</v>
      </c>
      <c r="G1202" s="24" t="s">
        <v>4016</v>
      </c>
      <c r="H1202" s="24"/>
      <c r="I1202" s="25">
        <v>401047</v>
      </c>
      <c r="J1202" s="24" t="s">
        <v>595</v>
      </c>
      <c r="K1202" s="25">
        <v>2409717785</v>
      </c>
      <c r="L1202" s="26">
        <v>3</v>
      </c>
      <c r="M1202" s="26">
        <v>3</v>
      </c>
      <c r="N1202" s="25">
        <v>153000127</v>
      </c>
      <c r="O1202" s="27">
        <v>47895</v>
      </c>
      <c r="P1202" s="27">
        <v>46070</v>
      </c>
      <c r="Q1202" s="23">
        <v>46105.447731481479</v>
      </c>
    </row>
    <row r="1203" s="2" customFormat="1">
      <c r="A1203" s="16" t="s">
        <v>111</v>
      </c>
      <c r="B1203" s="16" t="s">
        <v>16</v>
      </c>
      <c r="C1203" s="17">
        <v>46105.303113425922</v>
      </c>
      <c r="D1203" s="18" t="s">
        <v>3856</v>
      </c>
      <c r="E1203" s="19">
        <v>2501716046</v>
      </c>
      <c r="F1203" s="18" t="s">
        <v>3857</v>
      </c>
      <c r="G1203" s="18" t="s">
        <v>4016</v>
      </c>
      <c r="H1203" s="18"/>
      <c r="I1203" s="19">
        <v>401047</v>
      </c>
      <c r="J1203" s="18" t="s">
        <v>595</v>
      </c>
      <c r="K1203" s="19">
        <v>2409717785</v>
      </c>
      <c r="L1203" s="20">
        <v>4</v>
      </c>
      <c r="M1203" s="20">
        <v>4</v>
      </c>
      <c r="N1203" s="19">
        <v>153000041</v>
      </c>
      <c r="O1203" s="21">
        <v>47867</v>
      </c>
      <c r="P1203" s="21">
        <v>46042</v>
      </c>
      <c r="Q1203" s="17">
        <v>46105.447731481479</v>
      </c>
    </row>
    <row r="1204" s="2" customFormat="1">
      <c r="A1204" s="22" t="s">
        <v>111</v>
      </c>
      <c r="B1204" s="22" t="s">
        <v>16</v>
      </c>
      <c r="C1204" s="23">
        <v>46105.303113425922</v>
      </c>
      <c r="D1204" s="24" t="s">
        <v>3856</v>
      </c>
      <c r="E1204" s="25">
        <v>2501716046</v>
      </c>
      <c r="F1204" s="24" t="s">
        <v>3857</v>
      </c>
      <c r="G1204" s="24" t="s">
        <v>4016</v>
      </c>
      <c r="H1204" s="24"/>
      <c r="I1204" s="25">
        <v>401047</v>
      </c>
      <c r="J1204" s="24" t="s">
        <v>595</v>
      </c>
      <c r="K1204" s="25">
        <v>2409717785</v>
      </c>
      <c r="L1204" s="26">
        <v>4</v>
      </c>
      <c r="M1204" s="26">
        <v>4</v>
      </c>
      <c r="N1204" s="25">
        <v>153000041</v>
      </c>
      <c r="O1204" s="27">
        <v>47867</v>
      </c>
      <c r="P1204" s="27">
        <v>46042</v>
      </c>
      <c r="Q1204" s="23">
        <v>46105.447731481479</v>
      </c>
    </row>
    <row r="1205" s="2" customFormat="1">
      <c r="A1205" s="16" t="s">
        <v>111</v>
      </c>
      <c r="B1205" s="16" t="s">
        <v>16</v>
      </c>
      <c r="C1205" s="17">
        <v>46105.303113425922</v>
      </c>
      <c r="D1205" s="18" t="s">
        <v>3856</v>
      </c>
      <c r="E1205" s="19">
        <v>2501716046</v>
      </c>
      <c r="F1205" s="18" t="s">
        <v>3857</v>
      </c>
      <c r="G1205" s="18" t="s">
        <v>4016</v>
      </c>
      <c r="H1205" s="18"/>
      <c r="I1205" s="19">
        <v>401047</v>
      </c>
      <c r="J1205" s="18" t="s">
        <v>595</v>
      </c>
      <c r="K1205" s="19">
        <v>2409717785</v>
      </c>
      <c r="L1205" s="20">
        <v>4</v>
      </c>
      <c r="M1205" s="20">
        <v>4</v>
      </c>
      <c r="N1205" s="19">
        <v>153000041</v>
      </c>
      <c r="O1205" s="21">
        <v>47867</v>
      </c>
      <c r="P1205" s="21">
        <v>46042</v>
      </c>
      <c r="Q1205" s="17">
        <v>46105.447731481479</v>
      </c>
    </row>
    <row r="1206" s="2" customFormat="1">
      <c r="A1206" s="22" t="s">
        <v>111</v>
      </c>
      <c r="B1206" s="22" t="s">
        <v>16</v>
      </c>
      <c r="C1206" s="23">
        <v>46105.303113425922</v>
      </c>
      <c r="D1206" s="24" t="s">
        <v>3856</v>
      </c>
      <c r="E1206" s="25">
        <v>2501716046</v>
      </c>
      <c r="F1206" s="24" t="s">
        <v>3857</v>
      </c>
      <c r="G1206" s="24" t="s">
        <v>4016</v>
      </c>
      <c r="H1206" s="24"/>
      <c r="I1206" s="25">
        <v>401047</v>
      </c>
      <c r="J1206" s="24" t="s">
        <v>595</v>
      </c>
      <c r="K1206" s="25">
        <v>2409717785</v>
      </c>
      <c r="L1206" s="26">
        <v>4</v>
      </c>
      <c r="M1206" s="26">
        <v>4</v>
      </c>
      <c r="N1206" s="25">
        <v>153000041</v>
      </c>
      <c r="O1206" s="27">
        <v>47867</v>
      </c>
      <c r="P1206" s="27">
        <v>46042</v>
      </c>
      <c r="Q1206" s="23">
        <v>46105.447731481479</v>
      </c>
    </row>
    <row r="1207" s="2" customFormat="1">
      <c r="A1207" s="16" t="s">
        <v>111</v>
      </c>
      <c r="B1207" s="16" t="s">
        <v>16</v>
      </c>
      <c r="C1207" s="17">
        <v>46105.303113425922</v>
      </c>
      <c r="D1207" s="18" t="s">
        <v>3856</v>
      </c>
      <c r="E1207" s="19">
        <v>2501716046</v>
      </c>
      <c r="F1207" s="18" t="s">
        <v>3857</v>
      </c>
      <c r="G1207" s="18" t="s">
        <v>4016</v>
      </c>
      <c r="H1207" s="18"/>
      <c r="I1207" s="19">
        <v>401047</v>
      </c>
      <c r="J1207" s="18" t="s">
        <v>595</v>
      </c>
      <c r="K1207" s="19">
        <v>2409717785</v>
      </c>
      <c r="L1207" s="20">
        <v>4</v>
      </c>
      <c r="M1207" s="20">
        <v>4</v>
      </c>
      <c r="N1207" s="19">
        <v>153000041</v>
      </c>
      <c r="O1207" s="21">
        <v>47867</v>
      </c>
      <c r="P1207" s="21">
        <v>46042</v>
      </c>
      <c r="Q1207" s="17">
        <v>46105.447731481479</v>
      </c>
    </row>
    <row r="1208" s="2" customFormat="1">
      <c r="A1208" s="22" t="s">
        <v>111</v>
      </c>
      <c r="B1208" s="22" t="s">
        <v>16</v>
      </c>
      <c r="C1208" s="23">
        <v>46105.303113425922</v>
      </c>
      <c r="D1208" s="24" t="s">
        <v>3856</v>
      </c>
      <c r="E1208" s="25">
        <v>2501716046</v>
      </c>
      <c r="F1208" s="24" t="s">
        <v>3857</v>
      </c>
      <c r="G1208" s="24" t="s">
        <v>4016</v>
      </c>
      <c r="H1208" s="24"/>
      <c r="I1208" s="25">
        <v>401047</v>
      </c>
      <c r="J1208" s="24" t="s">
        <v>595</v>
      </c>
      <c r="K1208" s="25">
        <v>2409717785</v>
      </c>
      <c r="L1208" s="26">
        <v>4</v>
      </c>
      <c r="M1208" s="26">
        <v>4</v>
      </c>
      <c r="N1208" s="25">
        <v>153000041</v>
      </c>
      <c r="O1208" s="27">
        <v>47867</v>
      </c>
      <c r="P1208" s="27">
        <v>46042</v>
      </c>
      <c r="Q1208" s="23">
        <v>46105.447731481479</v>
      </c>
    </row>
    <row r="1209" s="2" customFormat="1">
      <c r="A1209" s="16" t="s">
        <v>111</v>
      </c>
      <c r="B1209" s="16" t="s">
        <v>16</v>
      </c>
      <c r="C1209" s="17">
        <v>46105.303113425922</v>
      </c>
      <c r="D1209" s="18" t="s">
        <v>3856</v>
      </c>
      <c r="E1209" s="19">
        <v>2501716046</v>
      </c>
      <c r="F1209" s="18" t="s">
        <v>3857</v>
      </c>
      <c r="G1209" s="18" t="s">
        <v>4016</v>
      </c>
      <c r="H1209" s="18"/>
      <c r="I1209" s="19">
        <v>401047</v>
      </c>
      <c r="J1209" s="18" t="s">
        <v>595</v>
      </c>
      <c r="K1209" s="19">
        <v>2409717785</v>
      </c>
      <c r="L1209" s="20">
        <v>4</v>
      </c>
      <c r="M1209" s="20">
        <v>4</v>
      </c>
      <c r="N1209" s="19">
        <v>153000027</v>
      </c>
      <c r="O1209" s="21">
        <v>47867</v>
      </c>
      <c r="P1209" s="21">
        <v>46042</v>
      </c>
      <c r="Q1209" s="17">
        <v>46105.447731481479</v>
      </c>
    </row>
    <row r="1210" s="2" customFormat="1">
      <c r="A1210" s="22" t="s">
        <v>111</v>
      </c>
      <c r="B1210" s="22" t="s">
        <v>16</v>
      </c>
      <c r="C1210" s="23">
        <v>46105.303113425922</v>
      </c>
      <c r="D1210" s="24" t="s">
        <v>3856</v>
      </c>
      <c r="E1210" s="25">
        <v>2501716046</v>
      </c>
      <c r="F1210" s="24" t="s">
        <v>3857</v>
      </c>
      <c r="G1210" s="24" t="s">
        <v>4016</v>
      </c>
      <c r="H1210" s="24"/>
      <c r="I1210" s="25">
        <v>401047</v>
      </c>
      <c r="J1210" s="24" t="s">
        <v>595</v>
      </c>
      <c r="K1210" s="25">
        <v>2409717785</v>
      </c>
      <c r="L1210" s="26">
        <v>4</v>
      </c>
      <c r="M1210" s="26">
        <v>4</v>
      </c>
      <c r="N1210" s="25">
        <v>153000027</v>
      </c>
      <c r="O1210" s="27">
        <v>47867</v>
      </c>
      <c r="P1210" s="27">
        <v>46042</v>
      </c>
      <c r="Q1210" s="23">
        <v>46105.447731481479</v>
      </c>
    </row>
    <row r="1211" s="2" customFormat="1">
      <c r="A1211" s="16" t="s">
        <v>111</v>
      </c>
      <c r="B1211" s="16" t="s">
        <v>16</v>
      </c>
      <c r="C1211" s="17">
        <v>46105.303113425922</v>
      </c>
      <c r="D1211" s="18" t="s">
        <v>3856</v>
      </c>
      <c r="E1211" s="19">
        <v>2501716046</v>
      </c>
      <c r="F1211" s="18" t="s">
        <v>3857</v>
      </c>
      <c r="G1211" s="18" t="s">
        <v>4016</v>
      </c>
      <c r="H1211" s="18"/>
      <c r="I1211" s="19">
        <v>401047</v>
      </c>
      <c r="J1211" s="18" t="s">
        <v>595</v>
      </c>
      <c r="K1211" s="19">
        <v>2409717785</v>
      </c>
      <c r="L1211" s="20">
        <v>4</v>
      </c>
      <c r="M1211" s="20">
        <v>4</v>
      </c>
      <c r="N1211" s="19">
        <v>153000027</v>
      </c>
      <c r="O1211" s="21">
        <v>47867</v>
      </c>
      <c r="P1211" s="21">
        <v>46042</v>
      </c>
      <c r="Q1211" s="17">
        <v>46105.447731481479</v>
      </c>
    </row>
    <row r="1212" s="2" customFormat="1">
      <c r="A1212" s="22" t="s">
        <v>111</v>
      </c>
      <c r="B1212" s="22" t="s">
        <v>16</v>
      </c>
      <c r="C1212" s="23">
        <v>46105.303113425922</v>
      </c>
      <c r="D1212" s="24" t="s">
        <v>3856</v>
      </c>
      <c r="E1212" s="25">
        <v>2501716046</v>
      </c>
      <c r="F1212" s="24" t="s">
        <v>3857</v>
      </c>
      <c r="G1212" s="24" t="s">
        <v>4016</v>
      </c>
      <c r="H1212" s="24"/>
      <c r="I1212" s="25">
        <v>401047</v>
      </c>
      <c r="J1212" s="24" t="s">
        <v>595</v>
      </c>
      <c r="K1212" s="25">
        <v>2409717785</v>
      </c>
      <c r="L1212" s="26">
        <v>4</v>
      </c>
      <c r="M1212" s="26">
        <v>4</v>
      </c>
      <c r="N1212" s="25">
        <v>153000027</v>
      </c>
      <c r="O1212" s="27">
        <v>47867</v>
      </c>
      <c r="P1212" s="27">
        <v>46042</v>
      </c>
      <c r="Q1212" s="23">
        <v>46105.447731481479</v>
      </c>
    </row>
    <row r="1213" s="2" customFormat="1">
      <c r="A1213" s="16" t="s">
        <v>111</v>
      </c>
      <c r="B1213" s="16" t="s">
        <v>16</v>
      </c>
      <c r="C1213" s="17">
        <v>46105.303113425922</v>
      </c>
      <c r="D1213" s="18" t="s">
        <v>3856</v>
      </c>
      <c r="E1213" s="19">
        <v>2501716046</v>
      </c>
      <c r="F1213" s="18" t="s">
        <v>3857</v>
      </c>
      <c r="G1213" s="18" t="s">
        <v>4016</v>
      </c>
      <c r="H1213" s="18"/>
      <c r="I1213" s="19">
        <v>401047</v>
      </c>
      <c r="J1213" s="18" t="s">
        <v>595</v>
      </c>
      <c r="K1213" s="19">
        <v>2409717785</v>
      </c>
      <c r="L1213" s="20">
        <v>1</v>
      </c>
      <c r="M1213" s="20">
        <v>1</v>
      </c>
      <c r="N1213" s="19">
        <v>153000027</v>
      </c>
      <c r="O1213" s="21">
        <v>47867</v>
      </c>
      <c r="P1213" s="21">
        <v>46042</v>
      </c>
      <c r="Q1213" s="17">
        <v>46105.447731481479</v>
      </c>
    </row>
    <row r="1214" s="2" customFormat="1">
      <c r="A1214" s="22" t="s">
        <v>111</v>
      </c>
      <c r="B1214" s="22" t="s">
        <v>16</v>
      </c>
      <c r="C1214" s="23">
        <v>46105.303113425922</v>
      </c>
      <c r="D1214" s="24" t="s">
        <v>3856</v>
      </c>
      <c r="E1214" s="25">
        <v>2501716046</v>
      </c>
      <c r="F1214" s="24" t="s">
        <v>3857</v>
      </c>
      <c r="G1214" s="24" t="s">
        <v>4016</v>
      </c>
      <c r="H1214" s="24"/>
      <c r="I1214" s="25">
        <v>401047</v>
      </c>
      <c r="J1214" s="24" t="s">
        <v>595</v>
      </c>
      <c r="K1214" s="25">
        <v>2409717785</v>
      </c>
      <c r="L1214" s="26">
        <v>4</v>
      </c>
      <c r="M1214" s="26">
        <v>4</v>
      </c>
      <c r="N1214" s="25">
        <v>153000027</v>
      </c>
      <c r="O1214" s="27">
        <v>47867</v>
      </c>
      <c r="P1214" s="27">
        <v>46042</v>
      </c>
      <c r="Q1214" s="23">
        <v>46105.447731481479</v>
      </c>
    </row>
    <row r="1215" s="2" customFormat="1">
      <c r="A1215" s="16" t="s">
        <v>111</v>
      </c>
      <c r="B1215" s="16" t="s">
        <v>16</v>
      </c>
      <c r="C1215" s="17">
        <v>46105.303113425922</v>
      </c>
      <c r="D1215" s="18" t="s">
        <v>3856</v>
      </c>
      <c r="E1215" s="19">
        <v>2501716046</v>
      </c>
      <c r="F1215" s="18" t="s">
        <v>3857</v>
      </c>
      <c r="G1215" s="18" t="s">
        <v>4016</v>
      </c>
      <c r="H1215" s="18"/>
      <c r="I1215" s="19">
        <v>401047</v>
      </c>
      <c r="J1215" s="18" t="s">
        <v>595</v>
      </c>
      <c r="K1215" s="19">
        <v>2409717785</v>
      </c>
      <c r="L1215" s="20">
        <v>4</v>
      </c>
      <c r="M1215" s="20">
        <v>4</v>
      </c>
      <c r="N1215" s="19">
        <v>153000027</v>
      </c>
      <c r="O1215" s="21">
        <v>47867</v>
      </c>
      <c r="P1215" s="21">
        <v>46042</v>
      </c>
      <c r="Q1215" s="17">
        <v>46105.447731481479</v>
      </c>
    </row>
    <row r="1216" s="2" customFormat="1">
      <c r="A1216" s="22" t="s">
        <v>111</v>
      </c>
      <c r="B1216" s="22" t="s">
        <v>16</v>
      </c>
      <c r="C1216" s="23">
        <v>46105.303113425922</v>
      </c>
      <c r="D1216" s="24" t="s">
        <v>3856</v>
      </c>
      <c r="E1216" s="25">
        <v>2501716046</v>
      </c>
      <c r="F1216" s="24" t="s">
        <v>3857</v>
      </c>
      <c r="G1216" s="24" t="s">
        <v>4016</v>
      </c>
      <c r="H1216" s="24"/>
      <c r="I1216" s="25">
        <v>401047</v>
      </c>
      <c r="J1216" s="24" t="s">
        <v>595</v>
      </c>
      <c r="K1216" s="25">
        <v>2409717785</v>
      </c>
      <c r="L1216" s="26">
        <v>4</v>
      </c>
      <c r="M1216" s="26">
        <v>4</v>
      </c>
      <c r="N1216" s="25">
        <v>153000027</v>
      </c>
      <c r="O1216" s="27">
        <v>47867</v>
      </c>
      <c r="P1216" s="27">
        <v>46042</v>
      </c>
      <c r="Q1216" s="23">
        <v>46105.447731481479</v>
      </c>
    </row>
    <row r="1217" s="2" customFormat="1">
      <c r="A1217" s="16" t="s">
        <v>111</v>
      </c>
      <c r="B1217" s="16" t="s">
        <v>16</v>
      </c>
      <c r="C1217" s="17">
        <v>46105.303113425922</v>
      </c>
      <c r="D1217" s="18" t="s">
        <v>3856</v>
      </c>
      <c r="E1217" s="19">
        <v>2501716046</v>
      </c>
      <c r="F1217" s="18" t="s">
        <v>3857</v>
      </c>
      <c r="G1217" s="18" t="s">
        <v>4016</v>
      </c>
      <c r="H1217" s="18"/>
      <c r="I1217" s="19">
        <v>401047</v>
      </c>
      <c r="J1217" s="18" t="s">
        <v>595</v>
      </c>
      <c r="K1217" s="19">
        <v>2409717785</v>
      </c>
      <c r="L1217" s="20">
        <v>4</v>
      </c>
      <c r="M1217" s="20">
        <v>4</v>
      </c>
      <c r="N1217" s="19">
        <v>153000027</v>
      </c>
      <c r="O1217" s="21">
        <v>47867</v>
      </c>
      <c r="P1217" s="21">
        <v>46042</v>
      </c>
      <c r="Q1217" s="17">
        <v>46105.447731481479</v>
      </c>
    </row>
    <row r="1218" s="2" customFormat="1">
      <c r="A1218" s="22" t="s">
        <v>111</v>
      </c>
      <c r="B1218" s="22" t="s">
        <v>16</v>
      </c>
      <c r="C1218" s="23">
        <v>46105.303113425922</v>
      </c>
      <c r="D1218" s="24" t="s">
        <v>3856</v>
      </c>
      <c r="E1218" s="25">
        <v>2501716046</v>
      </c>
      <c r="F1218" s="24" t="s">
        <v>3857</v>
      </c>
      <c r="G1218" s="24" t="s">
        <v>4016</v>
      </c>
      <c r="H1218" s="24"/>
      <c r="I1218" s="25">
        <v>401047</v>
      </c>
      <c r="J1218" s="24" t="s">
        <v>595</v>
      </c>
      <c r="K1218" s="25">
        <v>2409717785</v>
      </c>
      <c r="L1218" s="26">
        <v>4</v>
      </c>
      <c r="M1218" s="26">
        <v>4</v>
      </c>
      <c r="N1218" s="25">
        <v>153000027</v>
      </c>
      <c r="O1218" s="27">
        <v>47867</v>
      </c>
      <c r="P1218" s="27">
        <v>46042</v>
      </c>
      <c r="Q1218" s="23">
        <v>46105.447731481479</v>
      </c>
    </row>
    <row r="1219" s="2" customFormat="1">
      <c r="A1219" s="16" t="s">
        <v>111</v>
      </c>
      <c r="B1219" s="16" t="s">
        <v>16</v>
      </c>
      <c r="C1219" s="17">
        <v>46105.303113425922</v>
      </c>
      <c r="D1219" s="18" t="s">
        <v>3856</v>
      </c>
      <c r="E1219" s="19">
        <v>2501716046</v>
      </c>
      <c r="F1219" s="18" t="s">
        <v>3857</v>
      </c>
      <c r="G1219" s="18" t="s">
        <v>4016</v>
      </c>
      <c r="H1219" s="18"/>
      <c r="I1219" s="19">
        <v>401047</v>
      </c>
      <c r="J1219" s="18" t="s">
        <v>595</v>
      </c>
      <c r="K1219" s="19">
        <v>2409717785</v>
      </c>
      <c r="L1219" s="20">
        <v>4</v>
      </c>
      <c r="M1219" s="20">
        <v>4</v>
      </c>
      <c r="N1219" s="19">
        <v>153000027</v>
      </c>
      <c r="O1219" s="21">
        <v>47867</v>
      </c>
      <c r="P1219" s="21">
        <v>46042</v>
      </c>
      <c r="Q1219" s="17">
        <v>46105.447731481479</v>
      </c>
    </row>
    <row r="1220" s="2" customFormat="1">
      <c r="A1220" s="22" t="s">
        <v>111</v>
      </c>
      <c r="B1220" s="22" t="s">
        <v>16</v>
      </c>
      <c r="C1220" s="23">
        <v>46105.303113425922</v>
      </c>
      <c r="D1220" s="24" t="s">
        <v>3856</v>
      </c>
      <c r="E1220" s="25">
        <v>2501716046</v>
      </c>
      <c r="F1220" s="24" t="s">
        <v>3857</v>
      </c>
      <c r="G1220" s="24" t="s">
        <v>4016</v>
      </c>
      <c r="H1220" s="24"/>
      <c r="I1220" s="25">
        <v>401047</v>
      </c>
      <c r="J1220" s="24" t="s">
        <v>595</v>
      </c>
      <c r="K1220" s="25">
        <v>2409717785</v>
      </c>
      <c r="L1220" s="26">
        <v>4</v>
      </c>
      <c r="M1220" s="26">
        <v>4</v>
      </c>
      <c r="N1220" s="25">
        <v>153000027</v>
      </c>
      <c r="O1220" s="27">
        <v>47867</v>
      </c>
      <c r="P1220" s="27">
        <v>46042</v>
      </c>
      <c r="Q1220" s="23">
        <v>46105.447731481479</v>
      </c>
    </row>
    <row r="1221" s="2" customFormat="1">
      <c r="A1221" s="16" t="s">
        <v>111</v>
      </c>
      <c r="B1221" s="16" t="s">
        <v>16</v>
      </c>
      <c r="C1221" s="17">
        <v>46105.303113425922</v>
      </c>
      <c r="D1221" s="18" t="s">
        <v>3856</v>
      </c>
      <c r="E1221" s="19">
        <v>2501716046</v>
      </c>
      <c r="F1221" s="18" t="s">
        <v>3857</v>
      </c>
      <c r="G1221" s="18" t="s">
        <v>4016</v>
      </c>
      <c r="H1221" s="18"/>
      <c r="I1221" s="19">
        <v>401047</v>
      </c>
      <c r="J1221" s="18" t="s">
        <v>595</v>
      </c>
      <c r="K1221" s="19">
        <v>2409717785</v>
      </c>
      <c r="L1221" s="20">
        <v>4</v>
      </c>
      <c r="M1221" s="20">
        <v>4</v>
      </c>
      <c r="N1221" s="19">
        <v>153000105</v>
      </c>
      <c r="O1221" s="21">
        <v>47889</v>
      </c>
      <c r="P1221" s="21">
        <v>46064</v>
      </c>
      <c r="Q1221" s="17">
        <v>46105.447731481479</v>
      </c>
    </row>
    <row r="1222" s="2" customFormat="1">
      <c r="A1222" s="22" t="s">
        <v>111</v>
      </c>
      <c r="B1222" s="22" t="s">
        <v>16</v>
      </c>
      <c r="C1222" s="23">
        <v>46105.303113425922</v>
      </c>
      <c r="D1222" s="24" t="s">
        <v>3856</v>
      </c>
      <c r="E1222" s="25">
        <v>2501716046</v>
      </c>
      <c r="F1222" s="24" t="s">
        <v>3857</v>
      </c>
      <c r="G1222" s="24" t="s">
        <v>4016</v>
      </c>
      <c r="H1222" s="24"/>
      <c r="I1222" s="25">
        <v>401047</v>
      </c>
      <c r="J1222" s="24" t="s">
        <v>595</v>
      </c>
      <c r="K1222" s="25">
        <v>2409717785</v>
      </c>
      <c r="L1222" s="26">
        <v>4</v>
      </c>
      <c r="M1222" s="26">
        <v>4</v>
      </c>
      <c r="N1222" s="25">
        <v>153000105</v>
      </c>
      <c r="O1222" s="27">
        <v>47889</v>
      </c>
      <c r="P1222" s="27">
        <v>46064</v>
      </c>
      <c r="Q1222" s="23">
        <v>46105.447731481479</v>
      </c>
    </row>
    <row r="1223" s="2" customFormat="1" ht="25">
      <c r="A1223" s="16" t="s">
        <v>111</v>
      </c>
      <c r="B1223" s="16" t="s">
        <v>16</v>
      </c>
      <c r="C1223" s="17">
        <v>46105.303113425922</v>
      </c>
      <c r="D1223" s="18" t="s">
        <v>3856</v>
      </c>
      <c r="E1223" s="19">
        <v>2501716055</v>
      </c>
      <c r="F1223" s="18" t="s">
        <v>3857</v>
      </c>
      <c r="G1223" s="18" t="s">
        <v>3875</v>
      </c>
      <c r="H1223" s="18"/>
      <c r="I1223" s="19">
        <v>400413</v>
      </c>
      <c r="J1223" s="18" t="s">
        <v>172</v>
      </c>
      <c r="K1223" s="19">
        <v>2409717778</v>
      </c>
      <c r="L1223" s="20">
        <v>24</v>
      </c>
      <c r="M1223" s="20">
        <v>24</v>
      </c>
      <c r="N1223" s="19">
        <v>100004988</v>
      </c>
      <c r="O1223" s="21">
        <v>47882</v>
      </c>
      <c r="P1223" s="21">
        <v>46057</v>
      </c>
      <c r="Q1223" s="17">
        <v>46105.489710648144</v>
      </c>
    </row>
    <row r="1224" s="2" customFormat="1" ht="25">
      <c r="A1224" s="22" t="s">
        <v>111</v>
      </c>
      <c r="B1224" s="22" t="s">
        <v>16</v>
      </c>
      <c r="C1224" s="23">
        <v>46105.303113425922</v>
      </c>
      <c r="D1224" s="24" t="s">
        <v>3856</v>
      </c>
      <c r="E1224" s="25">
        <v>2501716055</v>
      </c>
      <c r="F1224" s="24" t="s">
        <v>3857</v>
      </c>
      <c r="G1224" s="24" t="s">
        <v>3875</v>
      </c>
      <c r="H1224" s="24"/>
      <c r="I1224" s="25">
        <v>400413</v>
      </c>
      <c r="J1224" s="24" t="s">
        <v>172</v>
      </c>
      <c r="K1224" s="25">
        <v>2409717778</v>
      </c>
      <c r="L1224" s="26">
        <v>3</v>
      </c>
      <c r="M1224" s="26">
        <v>3</v>
      </c>
      <c r="N1224" s="25">
        <v>153000156</v>
      </c>
      <c r="O1224" s="27">
        <v>47908</v>
      </c>
      <c r="P1224" s="27">
        <v>46083</v>
      </c>
      <c r="Q1224" s="23">
        <v>46105.489710648144</v>
      </c>
    </row>
    <row r="1225" s="2" customFormat="1" ht="25">
      <c r="A1225" s="16" t="s">
        <v>111</v>
      </c>
      <c r="B1225" s="16" t="s">
        <v>16</v>
      </c>
      <c r="C1225" s="17">
        <v>46105.303113425922</v>
      </c>
      <c r="D1225" s="18" t="s">
        <v>3856</v>
      </c>
      <c r="E1225" s="19">
        <v>2501716055</v>
      </c>
      <c r="F1225" s="18" t="s">
        <v>3857</v>
      </c>
      <c r="G1225" s="18" t="s">
        <v>3875</v>
      </c>
      <c r="H1225" s="18"/>
      <c r="I1225" s="19">
        <v>400413</v>
      </c>
      <c r="J1225" s="18" t="s">
        <v>172</v>
      </c>
      <c r="K1225" s="19">
        <v>2409717778</v>
      </c>
      <c r="L1225" s="20">
        <v>24</v>
      </c>
      <c r="M1225" s="20">
        <v>24</v>
      </c>
      <c r="N1225" s="19">
        <v>153000156</v>
      </c>
      <c r="O1225" s="21">
        <v>47908</v>
      </c>
      <c r="P1225" s="21">
        <v>46083</v>
      </c>
      <c r="Q1225" s="17">
        <v>46105.489710648144</v>
      </c>
    </row>
    <row r="1226" s="2" customFormat="1" ht="25">
      <c r="A1226" s="22" t="s">
        <v>111</v>
      </c>
      <c r="B1226" s="22" t="s">
        <v>16</v>
      </c>
      <c r="C1226" s="23">
        <v>46105.303113425922</v>
      </c>
      <c r="D1226" s="24" t="s">
        <v>3856</v>
      </c>
      <c r="E1226" s="25">
        <v>2501716055</v>
      </c>
      <c r="F1226" s="24" t="s">
        <v>3857</v>
      </c>
      <c r="G1226" s="24" t="s">
        <v>3875</v>
      </c>
      <c r="H1226" s="24"/>
      <c r="I1226" s="25">
        <v>400413</v>
      </c>
      <c r="J1226" s="24" t="s">
        <v>172</v>
      </c>
      <c r="K1226" s="25">
        <v>2409717778</v>
      </c>
      <c r="L1226" s="26">
        <v>24</v>
      </c>
      <c r="M1226" s="26">
        <v>24</v>
      </c>
      <c r="N1226" s="25">
        <v>153000156</v>
      </c>
      <c r="O1226" s="27">
        <v>47908</v>
      </c>
      <c r="P1226" s="27">
        <v>46083</v>
      </c>
      <c r="Q1226" s="23">
        <v>46105.489710648144</v>
      </c>
    </row>
    <row r="1227" s="2" customFormat="1" ht="25">
      <c r="A1227" s="16" t="s">
        <v>111</v>
      </c>
      <c r="B1227" s="16" t="s">
        <v>16</v>
      </c>
      <c r="C1227" s="17">
        <v>46105.303113425922</v>
      </c>
      <c r="D1227" s="18" t="s">
        <v>3856</v>
      </c>
      <c r="E1227" s="19">
        <v>2501716055</v>
      </c>
      <c r="F1227" s="18" t="s">
        <v>3857</v>
      </c>
      <c r="G1227" s="18" t="s">
        <v>3875</v>
      </c>
      <c r="H1227" s="18"/>
      <c r="I1227" s="19">
        <v>400413</v>
      </c>
      <c r="J1227" s="18" t="s">
        <v>172</v>
      </c>
      <c r="K1227" s="19">
        <v>2409717778</v>
      </c>
      <c r="L1227" s="20">
        <v>24</v>
      </c>
      <c r="M1227" s="20">
        <v>24</v>
      </c>
      <c r="N1227" s="19">
        <v>153000156</v>
      </c>
      <c r="O1227" s="21">
        <v>47908</v>
      </c>
      <c r="P1227" s="21">
        <v>46083</v>
      </c>
      <c r="Q1227" s="17">
        <v>46105.489710648144</v>
      </c>
    </row>
    <row r="1228" s="2" customFormat="1" ht="25">
      <c r="A1228" s="22" t="s">
        <v>111</v>
      </c>
      <c r="B1228" s="22" t="s">
        <v>16</v>
      </c>
      <c r="C1228" s="23">
        <v>46105.303113425922</v>
      </c>
      <c r="D1228" s="24" t="s">
        <v>3856</v>
      </c>
      <c r="E1228" s="25">
        <v>2501716055</v>
      </c>
      <c r="F1228" s="24" t="s">
        <v>3857</v>
      </c>
      <c r="G1228" s="24" t="s">
        <v>3875</v>
      </c>
      <c r="H1228" s="24"/>
      <c r="I1228" s="25">
        <v>400413</v>
      </c>
      <c r="J1228" s="24" t="s">
        <v>172</v>
      </c>
      <c r="K1228" s="25">
        <v>2409717778</v>
      </c>
      <c r="L1228" s="26">
        <v>24</v>
      </c>
      <c r="M1228" s="26">
        <v>24</v>
      </c>
      <c r="N1228" s="25">
        <v>153000156</v>
      </c>
      <c r="O1228" s="27">
        <v>47908</v>
      </c>
      <c r="P1228" s="27">
        <v>46083</v>
      </c>
      <c r="Q1228" s="23">
        <v>46105.489710648144</v>
      </c>
    </row>
    <row r="1229" s="2" customFormat="1" ht="25">
      <c r="A1229" s="16" t="s">
        <v>111</v>
      </c>
      <c r="B1229" s="16" t="s">
        <v>16</v>
      </c>
      <c r="C1229" s="17">
        <v>46105.303113425922</v>
      </c>
      <c r="D1229" s="18" t="s">
        <v>3856</v>
      </c>
      <c r="E1229" s="19">
        <v>2501716055</v>
      </c>
      <c r="F1229" s="18" t="s">
        <v>3857</v>
      </c>
      <c r="G1229" s="18" t="s">
        <v>3875</v>
      </c>
      <c r="H1229" s="18"/>
      <c r="I1229" s="19">
        <v>400413</v>
      </c>
      <c r="J1229" s="18" t="s">
        <v>172</v>
      </c>
      <c r="K1229" s="19">
        <v>2409717778</v>
      </c>
      <c r="L1229" s="20">
        <v>24</v>
      </c>
      <c r="M1229" s="20">
        <v>24</v>
      </c>
      <c r="N1229" s="19">
        <v>100010992</v>
      </c>
      <c r="O1229" s="21">
        <v>47823</v>
      </c>
      <c r="P1229" s="21">
        <v>45998</v>
      </c>
      <c r="Q1229" s="17">
        <v>46105.489710648144</v>
      </c>
    </row>
    <row r="1230" s="2" customFormat="1" ht="25">
      <c r="A1230" s="22" t="s">
        <v>111</v>
      </c>
      <c r="B1230" s="22" t="s">
        <v>16</v>
      </c>
      <c r="C1230" s="23">
        <v>46105.303113425922</v>
      </c>
      <c r="D1230" s="24" t="s">
        <v>3856</v>
      </c>
      <c r="E1230" s="25">
        <v>2501716055</v>
      </c>
      <c r="F1230" s="24" t="s">
        <v>3857</v>
      </c>
      <c r="G1230" s="24" t="s">
        <v>3875</v>
      </c>
      <c r="H1230" s="24"/>
      <c r="I1230" s="25">
        <v>400413</v>
      </c>
      <c r="J1230" s="24" t="s">
        <v>172</v>
      </c>
      <c r="K1230" s="25">
        <v>2409717778</v>
      </c>
      <c r="L1230" s="26">
        <v>22</v>
      </c>
      <c r="M1230" s="26">
        <v>22</v>
      </c>
      <c r="N1230" s="25">
        <v>100010992</v>
      </c>
      <c r="O1230" s="27">
        <v>47823</v>
      </c>
      <c r="P1230" s="27">
        <v>45998</v>
      </c>
      <c r="Q1230" s="23">
        <v>46105.489710648144</v>
      </c>
    </row>
    <row r="1231" s="2" customFormat="1" ht="25">
      <c r="A1231" s="16" t="s">
        <v>111</v>
      </c>
      <c r="B1231" s="16" t="s">
        <v>16</v>
      </c>
      <c r="C1231" s="17">
        <v>46105.303113425922</v>
      </c>
      <c r="D1231" s="18" t="s">
        <v>3856</v>
      </c>
      <c r="E1231" s="19">
        <v>2501716055</v>
      </c>
      <c r="F1231" s="18" t="s">
        <v>3857</v>
      </c>
      <c r="G1231" s="18" t="s">
        <v>3875</v>
      </c>
      <c r="H1231" s="18"/>
      <c r="I1231" s="19">
        <v>400396</v>
      </c>
      <c r="J1231" s="18" t="s">
        <v>170</v>
      </c>
      <c r="K1231" s="19">
        <v>2409717778</v>
      </c>
      <c r="L1231" s="20">
        <v>1</v>
      </c>
      <c r="M1231" s="20">
        <v>1</v>
      </c>
      <c r="N1231" s="19">
        <v>153000146</v>
      </c>
      <c r="O1231" s="21">
        <v>47903</v>
      </c>
      <c r="P1231" s="21">
        <v>46078</v>
      </c>
      <c r="Q1231" s="17">
        <v>46105.489710648144</v>
      </c>
    </row>
    <row r="1232" s="2" customFormat="1" ht="25">
      <c r="A1232" s="22" t="s">
        <v>111</v>
      </c>
      <c r="B1232" s="22" t="s">
        <v>16</v>
      </c>
      <c r="C1232" s="23">
        <v>46105.303113425922</v>
      </c>
      <c r="D1232" s="24" t="s">
        <v>3856</v>
      </c>
      <c r="E1232" s="25">
        <v>2501716055</v>
      </c>
      <c r="F1232" s="24" t="s">
        <v>3857</v>
      </c>
      <c r="G1232" s="24" t="s">
        <v>3875</v>
      </c>
      <c r="H1232" s="24"/>
      <c r="I1232" s="25">
        <v>400396</v>
      </c>
      <c r="J1232" s="24" t="s">
        <v>170</v>
      </c>
      <c r="K1232" s="25">
        <v>2409717778</v>
      </c>
      <c r="L1232" s="26">
        <v>52</v>
      </c>
      <c r="M1232" s="26">
        <v>52</v>
      </c>
      <c r="N1232" s="25">
        <v>153000146</v>
      </c>
      <c r="O1232" s="27">
        <v>47903</v>
      </c>
      <c r="P1232" s="27">
        <v>46078</v>
      </c>
      <c r="Q1232" s="23">
        <v>46105.489710648144</v>
      </c>
    </row>
    <row r="1233" s="2" customFormat="1" ht="25">
      <c r="A1233" s="16" t="s">
        <v>111</v>
      </c>
      <c r="B1233" s="16" t="s">
        <v>16</v>
      </c>
      <c r="C1233" s="17">
        <v>46105.303113425922</v>
      </c>
      <c r="D1233" s="18" t="s">
        <v>3856</v>
      </c>
      <c r="E1233" s="19">
        <v>2501716055</v>
      </c>
      <c r="F1233" s="18" t="s">
        <v>3857</v>
      </c>
      <c r="G1233" s="18" t="s">
        <v>3875</v>
      </c>
      <c r="H1233" s="18"/>
      <c r="I1233" s="19">
        <v>400396</v>
      </c>
      <c r="J1233" s="18" t="s">
        <v>170</v>
      </c>
      <c r="K1233" s="19">
        <v>2409717778</v>
      </c>
      <c r="L1233" s="20">
        <v>47</v>
      </c>
      <c r="M1233" s="20">
        <v>47</v>
      </c>
      <c r="N1233" s="19">
        <v>153000146</v>
      </c>
      <c r="O1233" s="21">
        <v>47903</v>
      </c>
      <c r="P1233" s="21">
        <v>46078</v>
      </c>
      <c r="Q1233" s="17">
        <v>46105.489710648144</v>
      </c>
    </row>
    <row r="1234" s="2" customFormat="1" ht="25">
      <c r="A1234" s="22" t="s">
        <v>111</v>
      </c>
      <c r="B1234" s="22" t="s">
        <v>16</v>
      </c>
      <c r="C1234" s="23">
        <v>46105.303113425922</v>
      </c>
      <c r="D1234" s="24" t="s">
        <v>3856</v>
      </c>
      <c r="E1234" s="25">
        <v>2501716055</v>
      </c>
      <c r="F1234" s="24" t="s">
        <v>3857</v>
      </c>
      <c r="G1234" s="24" t="s">
        <v>3875</v>
      </c>
      <c r="H1234" s="24"/>
      <c r="I1234" s="25">
        <v>400413</v>
      </c>
      <c r="J1234" s="24" t="s">
        <v>172</v>
      </c>
      <c r="K1234" s="25">
        <v>2409717778</v>
      </c>
      <c r="L1234" s="26">
        <v>24</v>
      </c>
      <c r="M1234" s="26">
        <v>24</v>
      </c>
      <c r="N1234" s="25">
        <v>100011005</v>
      </c>
      <c r="O1234" s="27">
        <v>47823</v>
      </c>
      <c r="P1234" s="27">
        <v>45998</v>
      </c>
      <c r="Q1234" s="23">
        <v>46105.489710648144</v>
      </c>
    </row>
    <row r="1235" s="2" customFormat="1" ht="25">
      <c r="A1235" s="16" t="s">
        <v>111</v>
      </c>
      <c r="B1235" s="16" t="s">
        <v>16</v>
      </c>
      <c r="C1235" s="17">
        <v>46105.303113425922</v>
      </c>
      <c r="D1235" s="18" t="s">
        <v>3856</v>
      </c>
      <c r="E1235" s="19">
        <v>2501716055</v>
      </c>
      <c r="F1235" s="18" t="s">
        <v>3857</v>
      </c>
      <c r="G1235" s="18" t="s">
        <v>3875</v>
      </c>
      <c r="H1235" s="18"/>
      <c r="I1235" s="19">
        <v>400413</v>
      </c>
      <c r="J1235" s="18" t="s">
        <v>172</v>
      </c>
      <c r="K1235" s="19">
        <v>2409717778</v>
      </c>
      <c r="L1235" s="20">
        <v>7</v>
      </c>
      <c r="M1235" s="20">
        <v>7</v>
      </c>
      <c r="N1235" s="19">
        <v>100011005</v>
      </c>
      <c r="O1235" s="21">
        <v>47823</v>
      </c>
      <c r="P1235" s="21">
        <v>45998</v>
      </c>
      <c r="Q1235" s="17">
        <v>46105.489710648144</v>
      </c>
    </row>
    <row r="1236" s="2" customFormat="1" ht="25">
      <c r="A1236" s="22" t="s">
        <v>111</v>
      </c>
      <c r="B1236" s="22" t="s">
        <v>16</v>
      </c>
      <c r="C1236" s="23">
        <v>46105.303124999999</v>
      </c>
      <c r="D1236" s="24" t="s">
        <v>3856</v>
      </c>
      <c r="E1236" s="25">
        <v>2501716056</v>
      </c>
      <c r="F1236" s="24" t="s">
        <v>3857</v>
      </c>
      <c r="G1236" s="24" t="s">
        <v>3875</v>
      </c>
      <c r="H1236" s="24"/>
      <c r="I1236" s="25">
        <v>400396</v>
      </c>
      <c r="J1236" s="24" t="s">
        <v>170</v>
      </c>
      <c r="K1236" s="25">
        <v>2409717779</v>
      </c>
      <c r="L1236" s="26">
        <v>51</v>
      </c>
      <c r="M1236" s="26">
        <v>51</v>
      </c>
      <c r="N1236" s="25">
        <v>153000146</v>
      </c>
      <c r="O1236" s="27">
        <v>47903</v>
      </c>
      <c r="P1236" s="27">
        <v>46078</v>
      </c>
      <c r="Q1236" s="23">
        <v>46105.380358796298</v>
      </c>
    </row>
    <row r="1237" s="2" customFormat="1" ht="25">
      <c r="A1237" s="16" t="s">
        <v>111</v>
      </c>
      <c r="B1237" s="16" t="s">
        <v>16</v>
      </c>
      <c r="C1237" s="17">
        <v>46105.303124999999</v>
      </c>
      <c r="D1237" s="18" t="s">
        <v>3856</v>
      </c>
      <c r="E1237" s="19">
        <v>2501716056</v>
      </c>
      <c r="F1237" s="18" t="s">
        <v>3857</v>
      </c>
      <c r="G1237" s="18" t="s">
        <v>3875</v>
      </c>
      <c r="H1237" s="18"/>
      <c r="I1237" s="19">
        <v>400413</v>
      </c>
      <c r="J1237" s="18" t="s">
        <v>172</v>
      </c>
      <c r="K1237" s="19">
        <v>2409717779</v>
      </c>
      <c r="L1237" s="20">
        <v>11</v>
      </c>
      <c r="M1237" s="20">
        <v>11</v>
      </c>
      <c r="N1237" s="19">
        <v>153000156</v>
      </c>
      <c r="O1237" s="21">
        <v>47908</v>
      </c>
      <c r="P1237" s="21">
        <v>46083</v>
      </c>
      <c r="Q1237" s="17">
        <v>46105.380358796298</v>
      </c>
    </row>
    <row r="1238" s="2" customFormat="1" ht="25">
      <c r="A1238" s="22" t="s">
        <v>111</v>
      </c>
      <c r="B1238" s="22" t="s">
        <v>16</v>
      </c>
      <c r="C1238" s="23">
        <v>46105.303124999999</v>
      </c>
      <c r="D1238" s="24" t="s">
        <v>3856</v>
      </c>
      <c r="E1238" s="25">
        <v>2501716056</v>
      </c>
      <c r="F1238" s="24" t="s">
        <v>3857</v>
      </c>
      <c r="G1238" s="24" t="s">
        <v>3875</v>
      </c>
      <c r="H1238" s="24"/>
      <c r="I1238" s="25">
        <v>400413</v>
      </c>
      <c r="J1238" s="24" t="s">
        <v>172</v>
      </c>
      <c r="K1238" s="25">
        <v>2409717779</v>
      </c>
      <c r="L1238" s="26">
        <v>24</v>
      </c>
      <c r="M1238" s="26">
        <v>24</v>
      </c>
      <c r="N1238" s="25">
        <v>153000156</v>
      </c>
      <c r="O1238" s="27">
        <v>47908</v>
      </c>
      <c r="P1238" s="27">
        <v>46083</v>
      </c>
      <c r="Q1238" s="23">
        <v>46105.380358796298</v>
      </c>
    </row>
    <row r="1239" s="2" customFormat="1" ht="25">
      <c r="A1239" s="16" t="s">
        <v>111</v>
      </c>
      <c r="B1239" s="16" t="s">
        <v>16</v>
      </c>
      <c r="C1239" s="17">
        <v>46105.303124999999</v>
      </c>
      <c r="D1239" s="18" t="s">
        <v>3856</v>
      </c>
      <c r="E1239" s="19">
        <v>2501716056</v>
      </c>
      <c r="F1239" s="18" t="s">
        <v>3857</v>
      </c>
      <c r="G1239" s="18" t="s">
        <v>3875</v>
      </c>
      <c r="H1239" s="18"/>
      <c r="I1239" s="19">
        <v>400413</v>
      </c>
      <c r="J1239" s="18" t="s">
        <v>172</v>
      </c>
      <c r="K1239" s="19">
        <v>2409717779</v>
      </c>
      <c r="L1239" s="20">
        <v>24</v>
      </c>
      <c r="M1239" s="20">
        <v>24</v>
      </c>
      <c r="N1239" s="19">
        <v>153000156</v>
      </c>
      <c r="O1239" s="21">
        <v>47908</v>
      </c>
      <c r="P1239" s="21">
        <v>46083</v>
      </c>
      <c r="Q1239" s="17">
        <v>46105.380358796298</v>
      </c>
    </row>
    <row r="1240" s="2" customFormat="1" ht="25">
      <c r="A1240" s="22" t="s">
        <v>111</v>
      </c>
      <c r="B1240" s="22" t="s">
        <v>16</v>
      </c>
      <c r="C1240" s="23">
        <v>46105.303124999999</v>
      </c>
      <c r="D1240" s="24" t="s">
        <v>3856</v>
      </c>
      <c r="E1240" s="25">
        <v>2501716056</v>
      </c>
      <c r="F1240" s="24" t="s">
        <v>3857</v>
      </c>
      <c r="G1240" s="24" t="s">
        <v>3875</v>
      </c>
      <c r="H1240" s="24"/>
      <c r="I1240" s="25">
        <v>400413</v>
      </c>
      <c r="J1240" s="24" t="s">
        <v>172</v>
      </c>
      <c r="K1240" s="25">
        <v>2409717779</v>
      </c>
      <c r="L1240" s="26">
        <v>24</v>
      </c>
      <c r="M1240" s="26">
        <v>24</v>
      </c>
      <c r="N1240" s="25">
        <v>153000156</v>
      </c>
      <c r="O1240" s="27">
        <v>47908</v>
      </c>
      <c r="P1240" s="27">
        <v>46083</v>
      </c>
      <c r="Q1240" s="23">
        <v>46105.380358796298</v>
      </c>
    </row>
    <row r="1241" s="2" customFormat="1" ht="25">
      <c r="A1241" s="16" t="s">
        <v>111</v>
      </c>
      <c r="B1241" s="16" t="s">
        <v>16</v>
      </c>
      <c r="C1241" s="17">
        <v>46105.303124999999</v>
      </c>
      <c r="D1241" s="18" t="s">
        <v>3856</v>
      </c>
      <c r="E1241" s="19">
        <v>2501716056</v>
      </c>
      <c r="F1241" s="18" t="s">
        <v>3857</v>
      </c>
      <c r="G1241" s="18" t="s">
        <v>3875</v>
      </c>
      <c r="H1241" s="18"/>
      <c r="I1241" s="19">
        <v>400413</v>
      </c>
      <c r="J1241" s="18" t="s">
        <v>172</v>
      </c>
      <c r="K1241" s="19">
        <v>2409717779</v>
      </c>
      <c r="L1241" s="20">
        <v>24</v>
      </c>
      <c r="M1241" s="20">
        <v>24</v>
      </c>
      <c r="N1241" s="19">
        <v>153000156</v>
      </c>
      <c r="O1241" s="21">
        <v>47908</v>
      </c>
      <c r="P1241" s="21">
        <v>46083</v>
      </c>
      <c r="Q1241" s="17">
        <v>46105.380358796298</v>
      </c>
    </row>
    <row r="1242" s="2" customFormat="1" ht="25">
      <c r="A1242" s="22" t="s">
        <v>111</v>
      </c>
      <c r="B1242" s="22" t="s">
        <v>16</v>
      </c>
      <c r="C1242" s="23">
        <v>46105.303124999999</v>
      </c>
      <c r="D1242" s="24" t="s">
        <v>3856</v>
      </c>
      <c r="E1242" s="25">
        <v>2501716056</v>
      </c>
      <c r="F1242" s="24" t="s">
        <v>3857</v>
      </c>
      <c r="G1242" s="24" t="s">
        <v>3875</v>
      </c>
      <c r="H1242" s="24"/>
      <c r="I1242" s="25">
        <v>400413</v>
      </c>
      <c r="J1242" s="24" t="s">
        <v>172</v>
      </c>
      <c r="K1242" s="25">
        <v>2409717779</v>
      </c>
      <c r="L1242" s="26">
        <v>24</v>
      </c>
      <c r="M1242" s="26">
        <v>24</v>
      </c>
      <c r="N1242" s="25">
        <v>153000156</v>
      </c>
      <c r="O1242" s="27">
        <v>47908</v>
      </c>
      <c r="P1242" s="27">
        <v>46083</v>
      </c>
      <c r="Q1242" s="23">
        <v>46105.380358796298</v>
      </c>
    </row>
    <row r="1243" s="2" customFormat="1" ht="25">
      <c r="A1243" s="16" t="s">
        <v>111</v>
      </c>
      <c r="B1243" s="16" t="s">
        <v>16</v>
      </c>
      <c r="C1243" s="17">
        <v>46105.303124999999</v>
      </c>
      <c r="D1243" s="18" t="s">
        <v>3856</v>
      </c>
      <c r="E1243" s="19">
        <v>2501716056</v>
      </c>
      <c r="F1243" s="18" t="s">
        <v>3857</v>
      </c>
      <c r="G1243" s="18" t="s">
        <v>3875</v>
      </c>
      <c r="H1243" s="18"/>
      <c r="I1243" s="19">
        <v>400413</v>
      </c>
      <c r="J1243" s="18" t="s">
        <v>172</v>
      </c>
      <c r="K1243" s="19">
        <v>2409717779</v>
      </c>
      <c r="L1243" s="20">
        <v>24</v>
      </c>
      <c r="M1243" s="20">
        <v>24</v>
      </c>
      <c r="N1243" s="19">
        <v>153000156</v>
      </c>
      <c r="O1243" s="21">
        <v>47908</v>
      </c>
      <c r="P1243" s="21">
        <v>46083</v>
      </c>
      <c r="Q1243" s="17">
        <v>46105.380358796298</v>
      </c>
    </row>
    <row r="1244" s="2" customFormat="1" ht="25">
      <c r="A1244" s="22" t="s">
        <v>111</v>
      </c>
      <c r="B1244" s="22" t="s">
        <v>16</v>
      </c>
      <c r="C1244" s="23">
        <v>46105.303124999999</v>
      </c>
      <c r="D1244" s="24" t="s">
        <v>3856</v>
      </c>
      <c r="E1244" s="25">
        <v>2501716056</v>
      </c>
      <c r="F1244" s="24" t="s">
        <v>3857</v>
      </c>
      <c r="G1244" s="24" t="s">
        <v>3875</v>
      </c>
      <c r="H1244" s="24"/>
      <c r="I1244" s="25">
        <v>400413</v>
      </c>
      <c r="J1244" s="24" t="s">
        <v>172</v>
      </c>
      <c r="K1244" s="25">
        <v>2409717779</v>
      </c>
      <c r="L1244" s="26">
        <v>24</v>
      </c>
      <c r="M1244" s="26">
        <v>24</v>
      </c>
      <c r="N1244" s="25">
        <v>153000156</v>
      </c>
      <c r="O1244" s="27">
        <v>47908</v>
      </c>
      <c r="P1244" s="27">
        <v>46083</v>
      </c>
      <c r="Q1244" s="23">
        <v>46105.380358796298</v>
      </c>
    </row>
    <row r="1245" s="2" customFormat="1" ht="25">
      <c r="A1245" s="16" t="s">
        <v>111</v>
      </c>
      <c r="B1245" s="16" t="s">
        <v>16</v>
      </c>
      <c r="C1245" s="17">
        <v>46105.303124999999</v>
      </c>
      <c r="D1245" s="18" t="s">
        <v>3856</v>
      </c>
      <c r="E1245" s="19">
        <v>2501716056</v>
      </c>
      <c r="F1245" s="18" t="s">
        <v>3857</v>
      </c>
      <c r="G1245" s="18" t="s">
        <v>3875</v>
      </c>
      <c r="H1245" s="18"/>
      <c r="I1245" s="19">
        <v>400413</v>
      </c>
      <c r="J1245" s="18" t="s">
        <v>172</v>
      </c>
      <c r="K1245" s="19">
        <v>2409717779</v>
      </c>
      <c r="L1245" s="20">
        <v>21</v>
      </c>
      <c r="M1245" s="20">
        <v>21</v>
      </c>
      <c r="N1245" s="19">
        <v>153000156</v>
      </c>
      <c r="O1245" s="21">
        <v>47908</v>
      </c>
      <c r="P1245" s="21">
        <v>46083</v>
      </c>
      <c r="Q1245" s="17">
        <v>46105.380358796298</v>
      </c>
    </row>
    <row r="1246" s="2" customFormat="1" ht="25">
      <c r="A1246" s="22" t="s">
        <v>111</v>
      </c>
      <c r="B1246" s="22" t="s">
        <v>16</v>
      </c>
      <c r="C1246" s="23">
        <v>46105.303124999999</v>
      </c>
      <c r="D1246" s="24" t="s">
        <v>3856</v>
      </c>
      <c r="E1246" s="25">
        <v>2501716056</v>
      </c>
      <c r="F1246" s="24" t="s">
        <v>3857</v>
      </c>
      <c r="G1246" s="24" t="s">
        <v>3875</v>
      </c>
      <c r="H1246" s="24"/>
      <c r="I1246" s="25">
        <v>400396</v>
      </c>
      <c r="J1246" s="24" t="s">
        <v>170</v>
      </c>
      <c r="K1246" s="25">
        <v>2409717779</v>
      </c>
      <c r="L1246" s="26">
        <v>9</v>
      </c>
      <c r="M1246" s="26">
        <v>9</v>
      </c>
      <c r="N1246" s="25">
        <v>153000146</v>
      </c>
      <c r="O1246" s="27">
        <v>47903</v>
      </c>
      <c r="P1246" s="27">
        <v>46078</v>
      </c>
      <c r="Q1246" s="23">
        <v>46105.380358796298</v>
      </c>
    </row>
    <row r="1247" s="2" customFormat="1" ht="25">
      <c r="A1247" s="16" t="s">
        <v>111</v>
      </c>
      <c r="B1247" s="16" t="s">
        <v>16</v>
      </c>
      <c r="C1247" s="17">
        <v>46105.315266203703</v>
      </c>
      <c r="D1247" s="18" t="s">
        <v>3856</v>
      </c>
      <c r="E1247" s="19">
        <v>2501716036</v>
      </c>
      <c r="F1247" s="18" t="s">
        <v>3857</v>
      </c>
      <c r="G1247" s="18" t="s">
        <v>3865</v>
      </c>
      <c r="H1247" s="18"/>
      <c r="I1247" s="19">
        <v>400902</v>
      </c>
      <c r="J1247" s="18" t="s">
        <v>407</v>
      </c>
      <c r="K1247" s="19">
        <v>2409717775</v>
      </c>
      <c r="L1247" s="20">
        <v>9</v>
      </c>
      <c r="M1247" s="20">
        <v>9</v>
      </c>
      <c r="N1247" s="19">
        <v>950001221</v>
      </c>
      <c r="O1247" s="21">
        <v>47874</v>
      </c>
      <c r="P1247" s="21">
        <v>46049</v>
      </c>
      <c r="Q1247" s="17">
        <v>46105.483969907407</v>
      </c>
    </row>
    <row r="1248" s="2" customFormat="1" ht="25">
      <c r="A1248" s="22" t="s">
        <v>111</v>
      </c>
      <c r="B1248" s="22" t="s">
        <v>16</v>
      </c>
      <c r="C1248" s="23">
        <v>46105.315277777772</v>
      </c>
      <c r="D1248" s="24" t="s">
        <v>3856</v>
      </c>
      <c r="E1248" s="25">
        <v>2501716061</v>
      </c>
      <c r="F1248" s="24" t="s">
        <v>3857</v>
      </c>
      <c r="G1248" s="24" t="s">
        <v>3890</v>
      </c>
      <c r="H1248" s="24"/>
      <c r="I1248" s="25">
        <v>400912</v>
      </c>
      <c r="J1248" s="24" t="s">
        <v>742</v>
      </c>
      <c r="K1248" s="25">
        <v>2409717783</v>
      </c>
      <c r="L1248" s="26">
        <v>3</v>
      </c>
      <c r="M1248" s="26">
        <v>3</v>
      </c>
      <c r="N1248" s="25">
        <v>400004142</v>
      </c>
      <c r="O1248" s="27">
        <v>47890</v>
      </c>
      <c r="P1248" s="27">
        <v>46065</v>
      </c>
      <c r="Q1248" s="23">
        <v>46105.487002314811</v>
      </c>
    </row>
    <row r="1249" s="2" customFormat="1" ht="25">
      <c r="A1249" s="16" t="s">
        <v>111</v>
      </c>
      <c r="B1249" s="16" t="s">
        <v>16</v>
      </c>
      <c r="C1249" s="17">
        <v>46105.315277777772</v>
      </c>
      <c r="D1249" s="18" t="s">
        <v>3856</v>
      </c>
      <c r="E1249" s="19">
        <v>2501716061</v>
      </c>
      <c r="F1249" s="18" t="s">
        <v>3857</v>
      </c>
      <c r="G1249" s="18" t="s">
        <v>3890</v>
      </c>
      <c r="H1249" s="18"/>
      <c r="I1249" s="19">
        <v>400912</v>
      </c>
      <c r="J1249" s="18" t="s">
        <v>742</v>
      </c>
      <c r="K1249" s="19">
        <v>2409717783</v>
      </c>
      <c r="L1249" s="20">
        <v>4</v>
      </c>
      <c r="M1249" s="20">
        <v>4</v>
      </c>
      <c r="N1249" s="19">
        <v>400004163</v>
      </c>
      <c r="O1249" s="21">
        <v>47895</v>
      </c>
      <c r="P1249" s="21">
        <v>46070</v>
      </c>
      <c r="Q1249" s="17">
        <v>46105.487002314811</v>
      </c>
    </row>
    <row r="1250" s="2" customFormat="1" ht="25">
      <c r="A1250" s="22" t="s">
        <v>111</v>
      </c>
      <c r="B1250" s="22" t="s">
        <v>16</v>
      </c>
      <c r="C1250" s="23">
        <v>46105.315277777772</v>
      </c>
      <c r="D1250" s="24" t="s">
        <v>3856</v>
      </c>
      <c r="E1250" s="25">
        <v>2501716061</v>
      </c>
      <c r="F1250" s="24" t="s">
        <v>3857</v>
      </c>
      <c r="G1250" s="24" t="s">
        <v>3890</v>
      </c>
      <c r="H1250" s="24"/>
      <c r="I1250" s="25">
        <v>400912</v>
      </c>
      <c r="J1250" s="24" t="s">
        <v>742</v>
      </c>
      <c r="K1250" s="25">
        <v>2409717783</v>
      </c>
      <c r="L1250" s="26">
        <v>4</v>
      </c>
      <c r="M1250" s="26">
        <v>4</v>
      </c>
      <c r="N1250" s="25">
        <v>400004163</v>
      </c>
      <c r="O1250" s="27">
        <v>47895</v>
      </c>
      <c r="P1250" s="27">
        <v>46070</v>
      </c>
      <c r="Q1250" s="23">
        <v>46105.487002314811</v>
      </c>
    </row>
    <row r="1251" s="2" customFormat="1" ht="25">
      <c r="A1251" s="16" t="s">
        <v>111</v>
      </c>
      <c r="B1251" s="16" t="s">
        <v>16</v>
      </c>
      <c r="C1251" s="17">
        <v>46105.315277777772</v>
      </c>
      <c r="D1251" s="18" t="s">
        <v>3856</v>
      </c>
      <c r="E1251" s="19">
        <v>2501716061</v>
      </c>
      <c r="F1251" s="18" t="s">
        <v>3857</v>
      </c>
      <c r="G1251" s="18" t="s">
        <v>3890</v>
      </c>
      <c r="H1251" s="18"/>
      <c r="I1251" s="19">
        <v>400912</v>
      </c>
      <c r="J1251" s="18" t="s">
        <v>742</v>
      </c>
      <c r="K1251" s="19">
        <v>2409717783</v>
      </c>
      <c r="L1251" s="20">
        <v>1</v>
      </c>
      <c r="M1251" s="20">
        <v>1</v>
      </c>
      <c r="N1251" s="19">
        <v>400004165</v>
      </c>
      <c r="O1251" s="21">
        <v>47895</v>
      </c>
      <c r="P1251" s="21">
        <v>46070</v>
      </c>
      <c r="Q1251" s="17">
        <v>46105.487002314811</v>
      </c>
    </row>
    <row r="1252" s="2" customFormat="1" ht="25">
      <c r="A1252" s="22" t="s">
        <v>111</v>
      </c>
      <c r="B1252" s="22" t="s">
        <v>16</v>
      </c>
      <c r="C1252" s="23">
        <v>46105.315277777772</v>
      </c>
      <c r="D1252" s="24" t="s">
        <v>3856</v>
      </c>
      <c r="E1252" s="25">
        <v>2501716061</v>
      </c>
      <c r="F1252" s="24" t="s">
        <v>3857</v>
      </c>
      <c r="G1252" s="24" t="s">
        <v>3890</v>
      </c>
      <c r="H1252" s="24"/>
      <c r="I1252" s="25">
        <v>400912</v>
      </c>
      <c r="J1252" s="24" t="s">
        <v>742</v>
      </c>
      <c r="K1252" s="25">
        <v>2409717783</v>
      </c>
      <c r="L1252" s="26">
        <v>4</v>
      </c>
      <c r="M1252" s="26">
        <v>4</v>
      </c>
      <c r="N1252" s="25">
        <v>400004142</v>
      </c>
      <c r="O1252" s="27">
        <v>47890</v>
      </c>
      <c r="P1252" s="27">
        <v>46065</v>
      </c>
      <c r="Q1252" s="23">
        <v>46105.487002314811</v>
      </c>
    </row>
    <row r="1253" s="2" customFormat="1" ht="25">
      <c r="A1253" s="16" t="s">
        <v>111</v>
      </c>
      <c r="B1253" s="16" t="s">
        <v>16</v>
      </c>
      <c r="C1253" s="17">
        <v>46105.315277777772</v>
      </c>
      <c r="D1253" s="18" t="s">
        <v>3856</v>
      </c>
      <c r="E1253" s="19">
        <v>2501716074</v>
      </c>
      <c r="F1253" s="18" t="s">
        <v>3857</v>
      </c>
      <c r="G1253" s="18" t="s">
        <v>4022</v>
      </c>
      <c r="H1253" s="18"/>
      <c r="I1253" s="19">
        <v>400441</v>
      </c>
      <c r="J1253" s="18" t="s">
        <v>82</v>
      </c>
      <c r="K1253" s="19">
        <v>2409717801</v>
      </c>
      <c r="L1253" s="20">
        <v>1</v>
      </c>
      <c r="M1253" s="20">
        <v>1</v>
      </c>
      <c r="N1253" s="19">
        <v>153000082</v>
      </c>
      <c r="O1253" s="21">
        <v>47883</v>
      </c>
      <c r="P1253" s="21">
        <v>46058</v>
      </c>
      <c r="Q1253" s="17">
        <v>46105.419571759259</v>
      </c>
    </row>
    <row r="1254" s="2" customFormat="1" ht="25">
      <c r="A1254" s="22" t="s">
        <v>111</v>
      </c>
      <c r="B1254" s="22" t="s">
        <v>16</v>
      </c>
      <c r="C1254" s="23">
        <v>46105.315277777772</v>
      </c>
      <c r="D1254" s="24" t="s">
        <v>3856</v>
      </c>
      <c r="E1254" s="25">
        <v>2501716074</v>
      </c>
      <c r="F1254" s="24" t="s">
        <v>3857</v>
      </c>
      <c r="G1254" s="24" t="s">
        <v>4022</v>
      </c>
      <c r="H1254" s="24"/>
      <c r="I1254" s="25">
        <v>400502</v>
      </c>
      <c r="J1254" s="24" t="s">
        <v>2702</v>
      </c>
      <c r="K1254" s="25">
        <v>2409717801</v>
      </c>
      <c r="L1254" s="26">
        <v>2</v>
      </c>
      <c r="M1254" s="26">
        <v>2</v>
      </c>
      <c r="N1254" s="25">
        <v>100010756</v>
      </c>
      <c r="O1254" s="27">
        <v>47843</v>
      </c>
      <c r="P1254" s="27">
        <v>46018</v>
      </c>
      <c r="Q1254" s="23">
        <v>46105.419571759259</v>
      </c>
    </row>
    <row r="1255" s="2" customFormat="1" ht="25">
      <c r="A1255" s="16" t="s">
        <v>111</v>
      </c>
      <c r="B1255" s="16" t="s">
        <v>16</v>
      </c>
      <c r="C1255" s="17">
        <v>46105.315277777772</v>
      </c>
      <c r="D1255" s="18" t="s">
        <v>3856</v>
      </c>
      <c r="E1255" s="19">
        <v>2501716074</v>
      </c>
      <c r="F1255" s="18" t="s">
        <v>3857</v>
      </c>
      <c r="G1255" s="18" t="s">
        <v>4022</v>
      </c>
      <c r="H1255" s="18"/>
      <c r="I1255" s="19">
        <v>400502</v>
      </c>
      <c r="J1255" s="18" t="s">
        <v>2702</v>
      </c>
      <c r="K1255" s="19">
        <v>2409717801</v>
      </c>
      <c r="L1255" s="20">
        <v>4</v>
      </c>
      <c r="M1255" s="20">
        <v>4</v>
      </c>
      <c r="N1255" s="19">
        <v>100010389</v>
      </c>
      <c r="O1255" s="21">
        <v>47843</v>
      </c>
      <c r="P1255" s="21">
        <v>46018</v>
      </c>
      <c r="Q1255" s="17">
        <v>46105.419571759259</v>
      </c>
    </row>
    <row r="1256" s="2" customFormat="1" ht="25">
      <c r="A1256" s="22" t="s">
        <v>111</v>
      </c>
      <c r="B1256" s="22" t="s">
        <v>16</v>
      </c>
      <c r="C1256" s="23">
        <v>46105.315277777772</v>
      </c>
      <c r="D1256" s="24" t="s">
        <v>3856</v>
      </c>
      <c r="E1256" s="25">
        <v>2501716074</v>
      </c>
      <c r="F1256" s="24" t="s">
        <v>3857</v>
      </c>
      <c r="G1256" s="24" t="s">
        <v>4022</v>
      </c>
      <c r="H1256" s="24"/>
      <c r="I1256" s="25">
        <v>400502</v>
      </c>
      <c r="J1256" s="24" t="s">
        <v>2702</v>
      </c>
      <c r="K1256" s="25">
        <v>2409717801</v>
      </c>
      <c r="L1256" s="26">
        <v>4</v>
      </c>
      <c r="M1256" s="26">
        <v>4</v>
      </c>
      <c r="N1256" s="25">
        <v>100011207</v>
      </c>
      <c r="O1256" s="27">
        <v>47843</v>
      </c>
      <c r="P1256" s="27">
        <v>46018</v>
      </c>
      <c r="Q1256" s="23">
        <v>46105.419571759259</v>
      </c>
    </row>
    <row r="1257" s="2" customFormat="1" ht="25">
      <c r="A1257" s="16" t="s">
        <v>111</v>
      </c>
      <c r="B1257" s="16" t="s">
        <v>16</v>
      </c>
      <c r="C1257" s="17">
        <v>46105.315277777772</v>
      </c>
      <c r="D1257" s="18" t="s">
        <v>3856</v>
      </c>
      <c r="E1257" s="19">
        <v>2501716074</v>
      </c>
      <c r="F1257" s="18" t="s">
        <v>3857</v>
      </c>
      <c r="G1257" s="18" t="s">
        <v>4022</v>
      </c>
      <c r="H1257" s="18"/>
      <c r="I1257" s="19">
        <v>400441</v>
      </c>
      <c r="J1257" s="18" t="s">
        <v>82</v>
      </c>
      <c r="K1257" s="19">
        <v>2409717801</v>
      </c>
      <c r="L1257" s="20">
        <v>3</v>
      </c>
      <c r="M1257" s="20">
        <v>3</v>
      </c>
      <c r="N1257" s="19">
        <v>153000082</v>
      </c>
      <c r="O1257" s="21">
        <v>47883</v>
      </c>
      <c r="P1257" s="21">
        <v>46058</v>
      </c>
      <c r="Q1257" s="17">
        <v>46105.419571759259</v>
      </c>
    </row>
    <row r="1258" s="2" customFormat="1" ht="25">
      <c r="A1258" s="22" t="s">
        <v>111</v>
      </c>
      <c r="B1258" s="22" t="s">
        <v>16</v>
      </c>
      <c r="C1258" s="23">
        <v>46105.315277777772</v>
      </c>
      <c r="D1258" s="24" t="s">
        <v>3856</v>
      </c>
      <c r="E1258" s="25">
        <v>2501716074</v>
      </c>
      <c r="F1258" s="24" t="s">
        <v>3857</v>
      </c>
      <c r="G1258" s="24" t="s">
        <v>4022</v>
      </c>
      <c r="H1258" s="24"/>
      <c r="I1258" s="25">
        <v>400441</v>
      </c>
      <c r="J1258" s="24" t="s">
        <v>82</v>
      </c>
      <c r="K1258" s="25">
        <v>2409717801</v>
      </c>
      <c r="L1258" s="26">
        <v>4</v>
      </c>
      <c r="M1258" s="26">
        <v>4</v>
      </c>
      <c r="N1258" s="25">
        <v>153000082</v>
      </c>
      <c r="O1258" s="27">
        <v>47883</v>
      </c>
      <c r="P1258" s="27">
        <v>46058</v>
      </c>
      <c r="Q1258" s="23">
        <v>46105.419571759259</v>
      </c>
    </row>
    <row r="1259" s="2" customFormat="1" ht="25">
      <c r="A1259" s="16" t="s">
        <v>111</v>
      </c>
      <c r="B1259" s="16" t="s">
        <v>16</v>
      </c>
      <c r="C1259" s="17">
        <v>46105.315277777772</v>
      </c>
      <c r="D1259" s="18" t="s">
        <v>3856</v>
      </c>
      <c r="E1259" s="19">
        <v>2501716074</v>
      </c>
      <c r="F1259" s="18" t="s">
        <v>3857</v>
      </c>
      <c r="G1259" s="18" t="s">
        <v>4022</v>
      </c>
      <c r="H1259" s="18"/>
      <c r="I1259" s="19">
        <v>400441</v>
      </c>
      <c r="J1259" s="18" t="s">
        <v>82</v>
      </c>
      <c r="K1259" s="19">
        <v>2409717801</v>
      </c>
      <c r="L1259" s="20">
        <v>4</v>
      </c>
      <c r="M1259" s="20">
        <v>4</v>
      </c>
      <c r="N1259" s="19">
        <v>153000082</v>
      </c>
      <c r="O1259" s="21">
        <v>47883</v>
      </c>
      <c r="P1259" s="21">
        <v>46058</v>
      </c>
      <c r="Q1259" s="17">
        <v>46105.419571759259</v>
      </c>
    </row>
    <row r="1260" s="2" customFormat="1" ht="25">
      <c r="A1260" s="22" t="s">
        <v>1402</v>
      </c>
      <c r="B1260" s="22" t="s">
        <v>16</v>
      </c>
      <c r="C1260" s="23">
        <v>46106.454409722217</v>
      </c>
      <c r="D1260" s="24" t="s">
        <v>3856</v>
      </c>
      <c r="E1260" s="25">
        <v>2501716083</v>
      </c>
      <c r="F1260" s="24" t="s">
        <v>3857</v>
      </c>
      <c r="G1260" s="24" t="s">
        <v>3899</v>
      </c>
      <c r="H1260" s="24" t="s">
        <v>1402</v>
      </c>
      <c r="I1260" s="25">
        <v>400567</v>
      </c>
      <c r="J1260" s="24" t="s">
        <v>1404</v>
      </c>
      <c r="K1260" s="25">
        <v>2409717790</v>
      </c>
      <c r="L1260" s="26">
        <v>4</v>
      </c>
      <c r="M1260" s="26">
        <v>4</v>
      </c>
      <c r="N1260" s="25">
        <v>153000109</v>
      </c>
      <c r="O1260" s="27">
        <v>47890</v>
      </c>
      <c r="P1260" s="27">
        <v>46065</v>
      </c>
      <c r="Q1260" s="23">
        <v>46106.610451388886</v>
      </c>
    </row>
    <row r="1261" s="2" customFormat="1" ht="25">
      <c r="A1261" s="16" t="s">
        <v>1402</v>
      </c>
      <c r="B1261" s="16" t="s">
        <v>16</v>
      </c>
      <c r="C1261" s="17">
        <v>46106.454409722217</v>
      </c>
      <c r="D1261" s="18" t="s">
        <v>3856</v>
      </c>
      <c r="E1261" s="19">
        <v>2501716083</v>
      </c>
      <c r="F1261" s="18" t="s">
        <v>3857</v>
      </c>
      <c r="G1261" s="18" t="s">
        <v>3899</v>
      </c>
      <c r="H1261" s="18" t="s">
        <v>1402</v>
      </c>
      <c r="I1261" s="19">
        <v>400567</v>
      </c>
      <c r="J1261" s="18" t="s">
        <v>1404</v>
      </c>
      <c r="K1261" s="19">
        <v>2409717790</v>
      </c>
      <c r="L1261" s="20">
        <v>2</v>
      </c>
      <c r="M1261" s="20">
        <v>2</v>
      </c>
      <c r="N1261" s="19">
        <v>153000109</v>
      </c>
      <c r="O1261" s="21">
        <v>47890</v>
      </c>
      <c r="P1261" s="21">
        <v>46065</v>
      </c>
      <c r="Q1261" s="17">
        <v>46106.610451388886</v>
      </c>
    </row>
    <row r="1262" s="2" customFormat="1" ht="25">
      <c r="A1262" s="22" t="s">
        <v>1402</v>
      </c>
      <c r="B1262" s="22" t="s">
        <v>16</v>
      </c>
      <c r="C1262" s="23">
        <v>46106.454409722217</v>
      </c>
      <c r="D1262" s="24" t="s">
        <v>3856</v>
      </c>
      <c r="E1262" s="25">
        <v>2501716083</v>
      </c>
      <c r="F1262" s="24" t="s">
        <v>3857</v>
      </c>
      <c r="G1262" s="24" t="s">
        <v>3899</v>
      </c>
      <c r="H1262" s="24" t="s">
        <v>1402</v>
      </c>
      <c r="I1262" s="25">
        <v>400567</v>
      </c>
      <c r="J1262" s="24" t="s">
        <v>1404</v>
      </c>
      <c r="K1262" s="25">
        <v>2409717790</v>
      </c>
      <c r="L1262" s="26">
        <v>4</v>
      </c>
      <c r="M1262" s="26">
        <v>4</v>
      </c>
      <c r="N1262" s="25">
        <v>153000109</v>
      </c>
      <c r="O1262" s="27">
        <v>47890</v>
      </c>
      <c r="P1262" s="27">
        <v>46065</v>
      </c>
      <c r="Q1262" s="23">
        <v>46106.610451388886</v>
      </c>
    </row>
    <row r="1263" s="2" customFormat="1" ht="25">
      <c r="A1263" s="16" t="s">
        <v>1402</v>
      </c>
      <c r="B1263" s="16" t="s">
        <v>16</v>
      </c>
      <c r="C1263" s="17">
        <v>46106.454409722217</v>
      </c>
      <c r="D1263" s="18" t="s">
        <v>3856</v>
      </c>
      <c r="E1263" s="19">
        <v>2501716083</v>
      </c>
      <c r="F1263" s="18" t="s">
        <v>3857</v>
      </c>
      <c r="G1263" s="18" t="s">
        <v>3899</v>
      </c>
      <c r="H1263" s="18" t="s">
        <v>1402</v>
      </c>
      <c r="I1263" s="19">
        <v>400567</v>
      </c>
      <c r="J1263" s="18" t="s">
        <v>1404</v>
      </c>
      <c r="K1263" s="19">
        <v>2409717790</v>
      </c>
      <c r="L1263" s="20">
        <v>2</v>
      </c>
      <c r="M1263" s="20">
        <v>2</v>
      </c>
      <c r="N1263" s="19">
        <v>153000109</v>
      </c>
      <c r="O1263" s="21">
        <v>47890</v>
      </c>
      <c r="P1263" s="21">
        <v>46065</v>
      </c>
      <c r="Q1263" s="17">
        <v>46106.610451388886</v>
      </c>
    </row>
    <row r="1264" s="2" customFormat="1" ht="25">
      <c r="A1264" s="22" t="s">
        <v>1402</v>
      </c>
      <c r="B1264" s="22" t="s">
        <v>16</v>
      </c>
      <c r="C1264" s="23">
        <v>46106.454409722217</v>
      </c>
      <c r="D1264" s="24" t="s">
        <v>3856</v>
      </c>
      <c r="E1264" s="25">
        <v>2501716083</v>
      </c>
      <c r="F1264" s="24" t="s">
        <v>3857</v>
      </c>
      <c r="G1264" s="24" t="s">
        <v>3899</v>
      </c>
      <c r="H1264" s="24" t="s">
        <v>1402</v>
      </c>
      <c r="I1264" s="25">
        <v>400567</v>
      </c>
      <c r="J1264" s="24" t="s">
        <v>1404</v>
      </c>
      <c r="K1264" s="25">
        <v>2409717790</v>
      </c>
      <c r="L1264" s="26">
        <v>4</v>
      </c>
      <c r="M1264" s="26">
        <v>4</v>
      </c>
      <c r="N1264" s="25">
        <v>153000109</v>
      </c>
      <c r="O1264" s="27">
        <v>47890</v>
      </c>
      <c r="P1264" s="27">
        <v>46065</v>
      </c>
      <c r="Q1264" s="23">
        <v>46106.610451388886</v>
      </c>
    </row>
    <row r="1265" s="2" customFormat="1" ht="25">
      <c r="A1265" s="16" t="s">
        <v>1402</v>
      </c>
      <c r="B1265" s="16" t="s">
        <v>16</v>
      </c>
      <c r="C1265" s="17">
        <v>46106.454409722217</v>
      </c>
      <c r="D1265" s="18" t="s">
        <v>3856</v>
      </c>
      <c r="E1265" s="19">
        <v>2501716083</v>
      </c>
      <c r="F1265" s="18" t="s">
        <v>3857</v>
      </c>
      <c r="G1265" s="18" t="s">
        <v>3899</v>
      </c>
      <c r="H1265" s="18" t="s">
        <v>1402</v>
      </c>
      <c r="I1265" s="19">
        <v>400567</v>
      </c>
      <c r="J1265" s="18" t="s">
        <v>1404</v>
      </c>
      <c r="K1265" s="19">
        <v>2409717790</v>
      </c>
      <c r="L1265" s="20">
        <v>4</v>
      </c>
      <c r="M1265" s="20">
        <v>4</v>
      </c>
      <c r="N1265" s="19">
        <v>153000109</v>
      </c>
      <c r="O1265" s="21">
        <v>47890</v>
      </c>
      <c r="P1265" s="21">
        <v>46065</v>
      </c>
      <c r="Q1265" s="17">
        <v>46106.610451388886</v>
      </c>
    </row>
    <row r="1266" s="2" customFormat="1" ht="25">
      <c r="A1266" s="22" t="s">
        <v>1402</v>
      </c>
      <c r="B1266" s="22" t="s">
        <v>16</v>
      </c>
      <c r="C1266" s="23">
        <v>46106.454409722217</v>
      </c>
      <c r="D1266" s="24" t="s">
        <v>3856</v>
      </c>
      <c r="E1266" s="25">
        <v>2501716083</v>
      </c>
      <c r="F1266" s="24" t="s">
        <v>3857</v>
      </c>
      <c r="G1266" s="24" t="s">
        <v>3899</v>
      </c>
      <c r="H1266" s="24" t="s">
        <v>1402</v>
      </c>
      <c r="I1266" s="25">
        <v>400567</v>
      </c>
      <c r="J1266" s="24" t="s">
        <v>1404</v>
      </c>
      <c r="K1266" s="25">
        <v>2409717790</v>
      </c>
      <c r="L1266" s="26">
        <v>4</v>
      </c>
      <c r="M1266" s="26">
        <v>4</v>
      </c>
      <c r="N1266" s="25">
        <v>153000109</v>
      </c>
      <c r="O1266" s="27">
        <v>47890</v>
      </c>
      <c r="P1266" s="27">
        <v>46065</v>
      </c>
      <c r="Q1266" s="23">
        <v>46106.610451388886</v>
      </c>
    </row>
    <row r="1267" s="2" customFormat="1" ht="25">
      <c r="A1267" s="16" t="s">
        <v>1402</v>
      </c>
      <c r="B1267" s="16" t="s">
        <v>16</v>
      </c>
      <c r="C1267" s="17">
        <v>46106.454409722217</v>
      </c>
      <c r="D1267" s="18" t="s">
        <v>3856</v>
      </c>
      <c r="E1267" s="19">
        <v>2501716083</v>
      </c>
      <c r="F1267" s="18" t="s">
        <v>3857</v>
      </c>
      <c r="G1267" s="18" t="s">
        <v>3899</v>
      </c>
      <c r="H1267" s="18" t="s">
        <v>1402</v>
      </c>
      <c r="I1267" s="19">
        <v>400567</v>
      </c>
      <c r="J1267" s="18" t="s">
        <v>1404</v>
      </c>
      <c r="K1267" s="19">
        <v>2409717790</v>
      </c>
      <c r="L1267" s="20">
        <v>4</v>
      </c>
      <c r="M1267" s="20">
        <v>4</v>
      </c>
      <c r="N1267" s="19">
        <v>153000109</v>
      </c>
      <c r="O1267" s="21">
        <v>47890</v>
      </c>
      <c r="P1267" s="21">
        <v>46065</v>
      </c>
      <c r="Q1267" s="17">
        <v>46106.610451388886</v>
      </c>
    </row>
    <row r="1268" s="2" customFormat="1" ht="25">
      <c r="A1268" s="22" t="s">
        <v>1402</v>
      </c>
      <c r="B1268" s="22" t="s">
        <v>16</v>
      </c>
      <c r="C1268" s="23">
        <v>46106.454409722217</v>
      </c>
      <c r="D1268" s="24" t="s">
        <v>3856</v>
      </c>
      <c r="E1268" s="25">
        <v>2501716083</v>
      </c>
      <c r="F1268" s="24" t="s">
        <v>3857</v>
      </c>
      <c r="G1268" s="24" t="s">
        <v>3899</v>
      </c>
      <c r="H1268" s="24" t="s">
        <v>1402</v>
      </c>
      <c r="I1268" s="25">
        <v>400567</v>
      </c>
      <c r="J1268" s="24" t="s">
        <v>1404</v>
      </c>
      <c r="K1268" s="25">
        <v>2409717790</v>
      </c>
      <c r="L1268" s="26">
        <v>4</v>
      </c>
      <c r="M1268" s="26">
        <v>4</v>
      </c>
      <c r="N1268" s="25">
        <v>153000109</v>
      </c>
      <c r="O1268" s="27">
        <v>47890</v>
      </c>
      <c r="P1268" s="27">
        <v>46065</v>
      </c>
      <c r="Q1268" s="23">
        <v>46106.610451388886</v>
      </c>
    </row>
    <row r="1269" s="2" customFormat="1" ht="25">
      <c r="A1269" s="16" t="s">
        <v>1402</v>
      </c>
      <c r="B1269" s="16" t="s">
        <v>16</v>
      </c>
      <c r="C1269" s="17">
        <v>46106.454409722217</v>
      </c>
      <c r="D1269" s="18" t="s">
        <v>3856</v>
      </c>
      <c r="E1269" s="19">
        <v>2501716083</v>
      </c>
      <c r="F1269" s="18" t="s">
        <v>3857</v>
      </c>
      <c r="G1269" s="18" t="s">
        <v>3899</v>
      </c>
      <c r="H1269" s="18" t="s">
        <v>1402</v>
      </c>
      <c r="I1269" s="19">
        <v>400567</v>
      </c>
      <c r="J1269" s="18" t="s">
        <v>1404</v>
      </c>
      <c r="K1269" s="19">
        <v>2409717790</v>
      </c>
      <c r="L1269" s="20">
        <v>4</v>
      </c>
      <c r="M1269" s="20">
        <v>4</v>
      </c>
      <c r="N1269" s="19">
        <v>153000109</v>
      </c>
      <c r="O1269" s="21">
        <v>47890</v>
      </c>
      <c r="P1269" s="21">
        <v>46065</v>
      </c>
      <c r="Q1269" s="17">
        <v>46106.610451388886</v>
      </c>
    </row>
    <row r="1270" s="2" customFormat="1" ht="25">
      <c r="A1270" s="22" t="s">
        <v>1402</v>
      </c>
      <c r="B1270" s="22" t="s">
        <v>16</v>
      </c>
      <c r="C1270" s="23">
        <v>46106.454409722217</v>
      </c>
      <c r="D1270" s="24" t="s">
        <v>3856</v>
      </c>
      <c r="E1270" s="25">
        <v>2501716083</v>
      </c>
      <c r="F1270" s="24" t="s">
        <v>3857</v>
      </c>
      <c r="G1270" s="24" t="s">
        <v>3899</v>
      </c>
      <c r="H1270" s="24" t="s">
        <v>1402</v>
      </c>
      <c r="I1270" s="25">
        <v>400567</v>
      </c>
      <c r="J1270" s="24" t="s">
        <v>1404</v>
      </c>
      <c r="K1270" s="25">
        <v>2409717790</v>
      </c>
      <c r="L1270" s="26">
        <v>4</v>
      </c>
      <c r="M1270" s="26">
        <v>4</v>
      </c>
      <c r="N1270" s="25">
        <v>153000109</v>
      </c>
      <c r="O1270" s="27">
        <v>47890</v>
      </c>
      <c r="P1270" s="27">
        <v>46065</v>
      </c>
      <c r="Q1270" s="23">
        <v>46106.610451388886</v>
      </c>
    </row>
    <row r="1271" s="2" customFormat="1" ht="25">
      <c r="A1271" s="16" t="s">
        <v>1402</v>
      </c>
      <c r="B1271" s="16" t="s">
        <v>16</v>
      </c>
      <c r="C1271" s="17">
        <v>46106.454409722217</v>
      </c>
      <c r="D1271" s="18" t="s">
        <v>3856</v>
      </c>
      <c r="E1271" s="19">
        <v>2501716083</v>
      </c>
      <c r="F1271" s="18" t="s">
        <v>3857</v>
      </c>
      <c r="G1271" s="18" t="s">
        <v>3899</v>
      </c>
      <c r="H1271" s="18" t="s">
        <v>1402</v>
      </c>
      <c r="I1271" s="19">
        <v>400567</v>
      </c>
      <c r="J1271" s="18" t="s">
        <v>1404</v>
      </c>
      <c r="K1271" s="19">
        <v>2409717790</v>
      </c>
      <c r="L1271" s="20">
        <v>4</v>
      </c>
      <c r="M1271" s="20">
        <v>4</v>
      </c>
      <c r="N1271" s="19">
        <v>153000109</v>
      </c>
      <c r="O1271" s="21">
        <v>47890</v>
      </c>
      <c r="P1271" s="21">
        <v>46065</v>
      </c>
      <c r="Q1271" s="17">
        <v>46106.610451388886</v>
      </c>
    </row>
    <row r="1272" s="2" customFormat="1" ht="25">
      <c r="A1272" s="22" t="s">
        <v>1402</v>
      </c>
      <c r="B1272" s="22" t="s">
        <v>16</v>
      </c>
      <c r="C1272" s="23">
        <v>46106.454409722217</v>
      </c>
      <c r="D1272" s="24" t="s">
        <v>3856</v>
      </c>
      <c r="E1272" s="25">
        <v>2501716083</v>
      </c>
      <c r="F1272" s="24" t="s">
        <v>3857</v>
      </c>
      <c r="G1272" s="24" t="s">
        <v>3899</v>
      </c>
      <c r="H1272" s="24" t="s">
        <v>1402</v>
      </c>
      <c r="I1272" s="25">
        <v>400567</v>
      </c>
      <c r="J1272" s="24" t="s">
        <v>1404</v>
      </c>
      <c r="K1272" s="25">
        <v>2409717790</v>
      </c>
      <c r="L1272" s="26">
        <v>4</v>
      </c>
      <c r="M1272" s="26">
        <v>4</v>
      </c>
      <c r="N1272" s="25">
        <v>153000109</v>
      </c>
      <c r="O1272" s="27">
        <v>47890</v>
      </c>
      <c r="P1272" s="27">
        <v>46065</v>
      </c>
      <c r="Q1272" s="23">
        <v>46106.610451388886</v>
      </c>
    </row>
    <row r="1273" s="2" customFormat="1" ht="25">
      <c r="A1273" s="16" t="s">
        <v>1402</v>
      </c>
      <c r="B1273" s="16" t="s">
        <v>16</v>
      </c>
      <c r="C1273" s="17">
        <v>46106.454409722217</v>
      </c>
      <c r="D1273" s="18" t="s">
        <v>3856</v>
      </c>
      <c r="E1273" s="19">
        <v>2501716083</v>
      </c>
      <c r="F1273" s="18" t="s">
        <v>3857</v>
      </c>
      <c r="G1273" s="18" t="s">
        <v>3899</v>
      </c>
      <c r="H1273" s="18" t="s">
        <v>1402</v>
      </c>
      <c r="I1273" s="19">
        <v>400567</v>
      </c>
      <c r="J1273" s="18" t="s">
        <v>1404</v>
      </c>
      <c r="K1273" s="19">
        <v>2409717790</v>
      </c>
      <c r="L1273" s="20">
        <v>4</v>
      </c>
      <c r="M1273" s="20">
        <v>4</v>
      </c>
      <c r="N1273" s="19">
        <v>153000109</v>
      </c>
      <c r="O1273" s="21">
        <v>47890</v>
      </c>
      <c r="P1273" s="21">
        <v>46065</v>
      </c>
      <c r="Q1273" s="17">
        <v>46106.610451388886</v>
      </c>
    </row>
    <row r="1274" s="2" customFormat="1" ht="25">
      <c r="A1274" s="22" t="s">
        <v>1402</v>
      </c>
      <c r="B1274" s="22" t="s">
        <v>16</v>
      </c>
      <c r="C1274" s="23">
        <v>46106.454409722217</v>
      </c>
      <c r="D1274" s="24" t="s">
        <v>3856</v>
      </c>
      <c r="E1274" s="25">
        <v>2501716083</v>
      </c>
      <c r="F1274" s="24" t="s">
        <v>3857</v>
      </c>
      <c r="G1274" s="24" t="s">
        <v>3899</v>
      </c>
      <c r="H1274" s="24" t="s">
        <v>1402</v>
      </c>
      <c r="I1274" s="25">
        <v>400567</v>
      </c>
      <c r="J1274" s="24" t="s">
        <v>1404</v>
      </c>
      <c r="K1274" s="25">
        <v>2409717790</v>
      </c>
      <c r="L1274" s="26">
        <v>4</v>
      </c>
      <c r="M1274" s="26">
        <v>4</v>
      </c>
      <c r="N1274" s="25">
        <v>153000109</v>
      </c>
      <c r="O1274" s="27">
        <v>47890</v>
      </c>
      <c r="P1274" s="27">
        <v>46065</v>
      </c>
      <c r="Q1274" s="23">
        <v>46106.610451388886</v>
      </c>
    </row>
    <row r="1275" s="2" customFormat="1" ht="25">
      <c r="A1275" s="16" t="s">
        <v>1402</v>
      </c>
      <c r="B1275" s="16" t="s">
        <v>16</v>
      </c>
      <c r="C1275" s="17">
        <v>46106.454409722217</v>
      </c>
      <c r="D1275" s="18" t="s">
        <v>3856</v>
      </c>
      <c r="E1275" s="19">
        <v>2501716083</v>
      </c>
      <c r="F1275" s="18" t="s">
        <v>3857</v>
      </c>
      <c r="G1275" s="18" t="s">
        <v>3899</v>
      </c>
      <c r="H1275" s="18" t="s">
        <v>1402</v>
      </c>
      <c r="I1275" s="19">
        <v>400567</v>
      </c>
      <c r="J1275" s="18" t="s">
        <v>1404</v>
      </c>
      <c r="K1275" s="19">
        <v>2409717790</v>
      </c>
      <c r="L1275" s="20">
        <v>4</v>
      </c>
      <c r="M1275" s="20">
        <v>4</v>
      </c>
      <c r="N1275" s="19">
        <v>153000109</v>
      </c>
      <c r="O1275" s="21">
        <v>47890</v>
      </c>
      <c r="P1275" s="21">
        <v>46065</v>
      </c>
      <c r="Q1275" s="17">
        <v>46106.610451388886</v>
      </c>
    </row>
    <row r="1276" s="2" customFormat="1" ht="25">
      <c r="A1276" s="22" t="s">
        <v>1402</v>
      </c>
      <c r="B1276" s="22" t="s">
        <v>16</v>
      </c>
      <c r="C1276" s="23">
        <v>46106.454409722217</v>
      </c>
      <c r="D1276" s="24" t="s">
        <v>3856</v>
      </c>
      <c r="E1276" s="25">
        <v>2501716083</v>
      </c>
      <c r="F1276" s="24" t="s">
        <v>3857</v>
      </c>
      <c r="G1276" s="24" t="s">
        <v>3899</v>
      </c>
      <c r="H1276" s="24" t="s">
        <v>1402</v>
      </c>
      <c r="I1276" s="25">
        <v>400567</v>
      </c>
      <c r="J1276" s="24" t="s">
        <v>1404</v>
      </c>
      <c r="K1276" s="25">
        <v>2409717790</v>
      </c>
      <c r="L1276" s="26">
        <v>4</v>
      </c>
      <c r="M1276" s="26">
        <v>4</v>
      </c>
      <c r="N1276" s="25">
        <v>153000109</v>
      </c>
      <c r="O1276" s="27">
        <v>47890</v>
      </c>
      <c r="P1276" s="27">
        <v>46065</v>
      </c>
      <c r="Q1276" s="23">
        <v>46106.610451388886</v>
      </c>
    </row>
    <row r="1277" s="2" customFormat="1" ht="25">
      <c r="A1277" s="16" t="s">
        <v>1402</v>
      </c>
      <c r="B1277" s="16" t="s">
        <v>16</v>
      </c>
      <c r="C1277" s="17">
        <v>46106.454409722217</v>
      </c>
      <c r="D1277" s="18" t="s">
        <v>3856</v>
      </c>
      <c r="E1277" s="19">
        <v>2501716083</v>
      </c>
      <c r="F1277" s="18" t="s">
        <v>3857</v>
      </c>
      <c r="G1277" s="18" t="s">
        <v>3899</v>
      </c>
      <c r="H1277" s="18" t="s">
        <v>1402</v>
      </c>
      <c r="I1277" s="19">
        <v>400567</v>
      </c>
      <c r="J1277" s="18" t="s">
        <v>1404</v>
      </c>
      <c r="K1277" s="19">
        <v>2409717790</v>
      </c>
      <c r="L1277" s="20">
        <v>4</v>
      </c>
      <c r="M1277" s="20">
        <v>4</v>
      </c>
      <c r="N1277" s="19">
        <v>153000109</v>
      </c>
      <c r="O1277" s="21">
        <v>47890</v>
      </c>
      <c r="P1277" s="21">
        <v>46065</v>
      </c>
      <c r="Q1277" s="17">
        <v>46106.610451388886</v>
      </c>
    </row>
    <row r="1278" s="2" customFormat="1" ht="25">
      <c r="A1278" s="22" t="s">
        <v>1402</v>
      </c>
      <c r="B1278" s="22" t="s">
        <v>16</v>
      </c>
      <c r="C1278" s="23">
        <v>46106.454409722217</v>
      </c>
      <c r="D1278" s="24" t="s">
        <v>3856</v>
      </c>
      <c r="E1278" s="25">
        <v>2501716083</v>
      </c>
      <c r="F1278" s="24" t="s">
        <v>3857</v>
      </c>
      <c r="G1278" s="24" t="s">
        <v>3899</v>
      </c>
      <c r="H1278" s="24" t="s">
        <v>1402</v>
      </c>
      <c r="I1278" s="25">
        <v>400567</v>
      </c>
      <c r="J1278" s="24" t="s">
        <v>1404</v>
      </c>
      <c r="K1278" s="25">
        <v>2409717790</v>
      </c>
      <c r="L1278" s="26">
        <v>4</v>
      </c>
      <c r="M1278" s="26">
        <v>4</v>
      </c>
      <c r="N1278" s="25">
        <v>153000109</v>
      </c>
      <c r="O1278" s="27">
        <v>47890</v>
      </c>
      <c r="P1278" s="27">
        <v>46065</v>
      </c>
      <c r="Q1278" s="23">
        <v>46106.610451388886</v>
      </c>
    </row>
    <row r="1279" s="2" customFormat="1" ht="25">
      <c r="A1279" s="16" t="s">
        <v>1402</v>
      </c>
      <c r="B1279" s="16" t="s">
        <v>16</v>
      </c>
      <c r="C1279" s="17">
        <v>46106.454409722217</v>
      </c>
      <c r="D1279" s="18" t="s">
        <v>3856</v>
      </c>
      <c r="E1279" s="19">
        <v>2501716083</v>
      </c>
      <c r="F1279" s="18" t="s">
        <v>3857</v>
      </c>
      <c r="G1279" s="18" t="s">
        <v>3899</v>
      </c>
      <c r="H1279" s="18" t="s">
        <v>1402</v>
      </c>
      <c r="I1279" s="19">
        <v>400567</v>
      </c>
      <c r="J1279" s="18" t="s">
        <v>1404</v>
      </c>
      <c r="K1279" s="19">
        <v>2409717790</v>
      </c>
      <c r="L1279" s="20">
        <v>4</v>
      </c>
      <c r="M1279" s="20">
        <v>4</v>
      </c>
      <c r="N1279" s="19">
        <v>153000109</v>
      </c>
      <c r="O1279" s="21">
        <v>47890</v>
      </c>
      <c r="P1279" s="21">
        <v>46065</v>
      </c>
      <c r="Q1279" s="17">
        <v>46106.610451388886</v>
      </c>
    </row>
    <row r="1280" s="2" customFormat="1" ht="25">
      <c r="A1280" s="22" t="s">
        <v>1402</v>
      </c>
      <c r="B1280" s="22" t="s">
        <v>16</v>
      </c>
      <c r="C1280" s="23">
        <v>46106.454409722217</v>
      </c>
      <c r="D1280" s="24" t="s">
        <v>3856</v>
      </c>
      <c r="E1280" s="25">
        <v>2501716083</v>
      </c>
      <c r="F1280" s="24" t="s">
        <v>3857</v>
      </c>
      <c r="G1280" s="24" t="s">
        <v>3899</v>
      </c>
      <c r="H1280" s="24" t="s">
        <v>1402</v>
      </c>
      <c r="I1280" s="25">
        <v>400567</v>
      </c>
      <c r="J1280" s="24" t="s">
        <v>1404</v>
      </c>
      <c r="K1280" s="25">
        <v>2409717790</v>
      </c>
      <c r="L1280" s="26">
        <v>4</v>
      </c>
      <c r="M1280" s="26">
        <v>4</v>
      </c>
      <c r="N1280" s="25">
        <v>153000109</v>
      </c>
      <c r="O1280" s="27">
        <v>47890</v>
      </c>
      <c r="P1280" s="27">
        <v>46065</v>
      </c>
      <c r="Q1280" s="23">
        <v>46106.610451388886</v>
      </c>
    </row>
    <row r="1281" s="2" customFormat="1" ht="25">
      <c r="A1281" s="16" t="s">
        <v>1402</v>
      </c>
      <c r="B1281" s="16" t="s">
        <v>16</v>
      </c>
      <c r="C1281" s="17">
        <v>46106.454409722217</v>
      </c>
      <c r="D1281" s="18" t="s">
        <v>3856</v>
      </c>
      <c r="E1281" s="19">
        <v>2501716083</v>
      </c>
      <c r="F1281" s="18" t="s">
        <v>3857</v>
      </c>
      <c r="G1281" s="18" t="s">
        <v>3899</v>
      </c>
      <c r="H1281" s="18" t="s">
        <v>1402</v>
      </c>
      <c r="I1281" s="19">
        <v>400567</v>
      </c>
      <c r="J1281" s="18" t="s">
        <v>1404</v>
      </c>
      <c r="K1281" s="19">
        <v>2409717790</v>
      </c>
      <c r="L1281" s="20">
        <v>4</v>
      </c>
      <c r="M1281" s="20">
        <v>4</v>
      </c>
      <c r="N1281" s="19">
        <v>153000109</v>
      </c>
      <c r="O1281" s="21">
        <v>47890</v>
      </c>
      <c r="P1281" s="21">
        <v>46065</v>
      </c>
      <c r="Q1281" s="17">
        <v>46106.610451388886</v>
      </c>
    </row>
    <row r="1282" s="2" customFormat="1" ht="25">
      <c r="A1282" s="22" t="s">
        <v>1402</v>
      </c>
      <c r="B1282" s="22" t="s">
        <v>16</v>
      </c>
      <c r="C1282" s="23">
        <v>46106.454409722217</v>
      </c>
      <c r="D1282" s="24" t="s">
        <v>3856</v>
      </c>
      <c r="E1282" s="25">
        <v>2501716083</v>
      </c>
      <c r="F1282" s="24" t="s">
        <v>3857</v>
      </c>
      <c r="G1282" s="24" t="s">
        <v>3899</v>
      </c>
      <c r="H1282" s="24" t="s">
        <v>1402</v>
      </c>
      <c r="I1282" s="25">
        <v>400567</v>
      </c>
      <c r="J1282" s="24" t="s">
        <v>1404</v>
      </c>
      <c r="K1282" s="25">
        <v>2409717790</v>
      </c>
      <c r="L1282" s="26">
        <v>4</v>
      </c>
      <c r="M1282" s="26">
        <v>4</v>
      </c>
      <c r="N1282" s="25">
        <v>153000109</v>
      </c>
      <c r="O1282" s="27">
        <v>47890</v>
      </c>
      <c r="P1282" s="27">
        <v>46065</v>
      </c>
      <c r="Q1282" s="23">
        <v>46106.610451388886</v>
      </c>
    </row>
    <row r="1283" s="2" customFormat="1" ht="25">
      <c r="A1283" s="16" t="s">
        <v>1402</v>
      </c>
      <c r="B1283" s="16" t="s">
        <v>16</v>
      </c>
      <c r="C1283" s="17">
        <v>46106.454409722217</v>
      </c>
      <c r="D1283" s="18" t="s">
        <v>3856</v>
      </c>
      <c r="E1283" s="19">
        <v>2501716084</v>
      </c>
      <c r="F1283" s="18" t="s">
        <v>3857</v>
      </c>
      <c r="G1283" s="18" t="s">
        <v>3899</v>
      </c>
      <c r="H1283" s="18" t="s">
        <v>1402</v>
      </c>
      <c r="I1283" s="19">
        <v>400567</v>
      </c>
      <c r="J1283" s="18" t="s">
        <v>1404</v>
      </c>
      <c r="K1283" s="19">
        <v>2409717790</v>
      </c>
      <c r="L1283" s="20">
        <v>2</v>
      </c>
      <c r="M1283" s="20">
        <v>2</v>
      </c>
      <c r="N1283" s="19">
        <v>153000109</v>
      </c>
      <c r="O1283" s="21">
        <v>47890</v>
      </c>
      <c r="P1283" s="21">
        <v>46065</v>
      </c>
      <c r="Q1283" s="17">
        <v>46106.61237268518</v>
      </c>
    </row>
    <row r="1284" s="2" customFormat="1" ht="25">
      <c r="A1284" s="22" t="s">
        <v>1402</v>
      </c>
      <c r="B1284" s="22" t="s">
        <v>16</v>
      </c>
      <c r="C1284" s="23">
        <v>46106.454409722217</v>
      </c>
      <c r="D1284" s="24" t="s">
        <v>3856</v>
      </c>
      <c r="E1284" s="25">
        <v>2501716084</v>
      </c>
      <c r="F1284" s="24" t="s">
        <v>3857</v>
      </c>
      <c r="G1284" s="24" t="s">
        <v>3899</v>
      </c>
      <c r="H1284" s="24" t="s">
        <v>1402</v>
      </c>
      <c r="I1284" s="25">
        <v>400567</v>
      </c>
      <c r="J1284" s="24" t="s">
        <v>1404</v>
      </c>
      <c r="K1284" s="25">
        <v>2409717790</v>
      </c>
      <c r="L1284" s="26">
        <v>2</v>
      </c>
      <c r="M1284" s="26">
        <v>2</v>
      </c>
      <c r="N1284" s="25">
        <v>153000109</v>
      </c>
      <c r="O1284" s="27">
        <v>47890</v>
      </c>
      <c r="P1284" s="27">
        <v>46065</v>
      </c>
      <c r="Q1284" s="23">
        <v>46106.61237268518</v>
      </c>
    </row>
    <row r="1285" s="2" customFormat="1" ht="25">
      <c r="A1285" s="16" t="s">
        <v>1402</v>
      </c>
      <c r="B1285" s="16" t="s">
        <v>16</v>
      </c>
      <c r="C1285" s="17">
        <v>46106.454409722217</v>
      </c>
      <c r="D1285" s="18" t="s">
        <v>3856</v>
      </c>
      <c r="E1285" s="19">
        <v>2501716084</v>
      </c>
      <c r="F1285" s="18" t="s">
        <v>3857</v>
      </c>
      <c r="G1285" s="18" t="s">
        <v>3899</v>
      </c>
      <c r="H1285" s="18" t="s">
        <v>1402</v>
      </c>
      <c r="I1285" s="19">
        <v>400567</v>
      </c>
      <c r="J1285" s="18" t="s">
        <v>1404</v>
      </c>
      <c r="K1285" s="19">
        <v>2409717790</v>
      </c>
      <c r="L1285" s="20">
        <v>4</v>
      </c>
      <c r="M1285" s="20">
        <v>4</v>
      </c>
      <c r="N1285" s="19">
        <v>153000109</v>
      </c>
      <c r="O1285" s="21">
        <v>47890</v>
      </c>
      <c r="P1285" s="21">
        <v>46065</v>
      </c>
      <c r="Q1285" s="17">
        <v>46106.61237268518</v>
      </c>
    </row>
    <row r="1286" s="2" customFormat="1" ht="25">
      <c r="A1286" s="22" t="s">
        <v>1402</v>
      </c>
      <c r="B1286" s="22" t="s">
        <v>16</v>
      </c>
      <c r="C1286" s="23">
        <v>46106.454409722217</v>
      </c>
      <c r="D1286" s="24" t="s">
        <v>3856</v>
      </c>
      <c r="E1286" s="25">
        <v>2501716084</v>
      </c>
      <c r="F1286" s="24" t="s">
        <v>3857</v>
      </c>
      <c r="G1286" s="24" t="s">
        <v>3899</v>
      </c>
      <c r="H1286" s="24" t="s">
        <v>1402</v>
      </c>
      <c r="I1286" s="25">
        <v>400567</v>
      </c>
      <c r="J1286" s="24" t="s">
        <v>1404</v>
      </c>
      <c r="K1286" s="25">
        <v>2409717790</v>
      </c>
      <c r="L1286" s="26">
        <v>4</v>
      </c>
      <c r="M1286" s="26">
        <v>4</v>
      </c>
      <c r="N1286" s="25">
        <v>153000109</v>
      </c>
      <c r="O1286" s="27">
        <v>47890</v>
      </c>
      <c r="P1286" s="27">
        <v>46065</v>
      </c>
      <c r="Q1286" s="23">
        <v>46106.61237268518</v>
      </c>
    </row>
    <row r="1287" s="2" customFormat="1" ht="25">
      <c r="A1287" s="16" t="s">
        <v>1402</v>
      </c>
      <c r="B1287" s="16" t="s">
        <v>16</v>
      </c>
      <c r="C1287" s="17">
        <v>46106.599849537037</v>
      </c>
      <c r="D1287" s="18" t="s">
        <v>3856</v>
      </c>
      <c r="E1287" s="19">
        <v>2501716091</v>
      </c>
      <c r="F1287" s="18" t="s">
        <v>3857</v>
      </c>
      <c r="G1287" s="18" t="s">
        <v>3905</v>
      </c>
      <c r="H1287" s="18" t="s">
        <v>1402</v>
      </c>
      <c r="I1287" s="19">
        <v>400436</v>
      </c>
      <c r="J1287" s="18" t="s">
        <v>776</v>
      </c>
      <c r="K1287" s="19">
        <v>2409717806</v>
      </c>
      <c r="L1287" s="20">
        <v>4</v>
      </c>
      <c r="M1287" s="20">
        <v>4</v>
      </c>
      <c r="N1287" s="19">
        <v>100009089</v>
      </c>
      <c r="O1287" s="21">
        <v>47650</v>
      </c>
      <c r="P1287" s="21">
        <v>45825</v>
      </c>
      <c r="Q1287" s="17">
        <v>46107.379780092589</v>
      </c>
    </row>
    <row r="1288" s="2" customFormat="1" ht="25">
      <c r="A1288" s="22" t="s">
        <v>1402</v>
      </c>
      <c r="B1288" s="22" t="s">
        <v>16</v>
      </c>
      <c r="C1288" s="23">
        <v>46106.599849537037</v>
      </c>
      <c r="D1288" s="24" t="s">
        <v>3856</v>
      </c>
      <c r="E1288" s="25">
        <v>2501716091</v>
      </c>
      <c r="F1288" s="24" t="s">
        <v>3857</v>
      </c>
      <c r="G1288" s="24" t="s">
        <v>3905</v>
      </c>
      <c r="H1288" s="24" t="s">
        <v>1402</v>
      </c>
      <c r="I1288" s="25">
        <v>400436</v>
      </c>
      <c r="J1288" s="24" t="s">
        <v>776</v>
      </c>
      <c r="K1288" s="25">
        <v>2409717806</v>
      </c>
      <c r="L1288" s="26">
        <v>4</v>
      </c>
      <c r="M1288" s="26">
        <v>4</v>
      </c>
      <c r="N1288" s="25">
        <v>100008820</v>
      </c>
      <c r="O1288" s="27">
        <v>47623</v>
      </c>
      <c r="P1288" s="27">
        <v>45798</v>
      </c>
      <c r="Q1288" s="23">
        <v>46107.379780092589</v>
      </c>
    </row>
    <row r="1289" s="2" customFormat="1" ht="25">
      <c r="A1289" s="16" t="s">
        <v>1402</v>
      </c>
      <c r="B1289" s="16" t="s">
        <v>16</v>
      </c>
      <c r="C1289" s="17">
        <v>46106.599849537037</v>
      </c>
      <c r="D1289" s="18" t="s">
        <v>3856</v>
      </c>
      <c r="E1289" s="19">
        <v>2501716091</v>
      </c>
      <c r="F1289" s="18" t="s">
        <v>3857</v>
      </c>
      <c r="G1289" s="18" t="s">
        <v>3905</v>
      </c>
      <c r="H1289" s="18" t="s">
        <v>1402</v>
      </c>
      <c r="I1289" s="19">
        <v>400436</v>
      </c>
      <c r="J1289" s="18" t="s">
        <v>776</v>
      </c>
      <c r="K1289" s="19">
        <v>2409717806</v>
      </c>
      <c r="L1289" s="20">
        <v>4</v>
      </c>
      <c r="M1289" s="20">
        <v>4</v>
      </c>
      <c r="N1289" s="19">
        <v>100008820</v>
      </c>
      <c r="O1289" s="21">
        <v>47623</v>
      </c>
      <c r="P1289" s="21">
        <v>45798</v>
      </c>
      <c r="Q1289" s="17">
        <v>46107.379780092589</v>
      </c>
    </row>
    <row r="1290" s="2" customFormat="1" ht="25">
      <c r="A1290" s="22" t="s">
        <v>1402</v>
      </c>
      <c r="B1290" s="22" t="s">
        <v>16</v>
      </c>
      <c r="C1290" s="23">
        <v>46106.599849537037</v>
      </c>
      <c r="D1290" s="24" t="s">
        <v>3856</v>
      </c>
      <c r="E1290" s="25">
        <v>2501716091</v>
      </c>
      <c r="F1290" s="24" t="s">
        <v>3857</v>
      </c>
      <c r="G1290" s="24" t="s">
        <v>3905</v>
      </c>
      <c r="H1290" s="24" t="s">
        <v>1402</v>
      </c>
      <c r="I1290" s="25">
        <v>400436</v>
      </c>
      <c r="J1290" s="24" t="s">
        <v>776</v>
      </c>
      <c r="K1290" s="25">
        <v>2409717806</v>
      </c>
      <c r="L1290" s="26">
        <v>4</v>
      </c>
      <c r="M1290" s="26">
        <v>4</v>
      </c>
      <c r="N1290" s="25">
        <v>100008820</v>
      </c>
      <c r="O1290" s="27">
        <v>47623</v>
      </c>
      <c r="P1290" s="27">
        <v>45798</v>
      </c>
      <c r="Q1290" s="23">
        <v>46107.379780092589</v>
      </c>
    </row>
    <row r="1291" s="2" customFormat="1" ht="25">
      <c r="A1291" s="16" t="s">
        <v>1402</v>
      </c>
      <c r="B1291" s="16" t="s">
        <v>16</v>
      </c>
      <c r="C1291" s="17">
        <v>46106.599849537037</v>
      </c>
      <c r="D1291" s="18" t="s">
        <v>3856</v>
      </c>
      <c r="E1291" s="19">
        <v>2501716091</v>
      </c>
      <c r="F1291" s="18" t="s">
        <v>3857</v>
      </c>
      <c r="G1291" s="18" t="s">
        <v>3905</v>
      </c>
      <c r="H1291" s="18" t="s">
        <v>1402</v>
      </c>
      <c r="I1291" s="19">
        <v>400436</v>
      </c>
      <c r="J1291" s="18" t="s">
        <v>776</v>
      </c>
      <c r="K1291" s="19">
        <v>2409717806</v>
      </c>
      <c r="L1291" s="20">
        <v>4</v>
      </c>
      <c r="M1291" s="20">
        <v>4</v>
      </c>
      <c r="N1291" s="19">
        <v>100008820</v>
      </c>
      <c r="O1291" s="21">
        <v>47623</v>
      </c>
      <c r="P1291" s="21">
        <v>45798</v>
      </c>
      <c r="Q1291" s="17">
        <v>46107.379780092589</v>
      </c>
    </row>
    <row r="1292" s="2" customFormat="1" ht="25">
      <c r="A1292" s="22" t="s">
        <v>1402</v>
      </c>
      <c r="B1292" s="22" t="s">
        <v>16</v>
      </c>
      <c r="C1292" s="23">
        <v>46106.599849537037</v>
      </c>
      <c r="D1292" s="24" t="s">
        <v>3856</v>
      </c>
      <c r="E1292" s="25">
        <v>2501716091</v>
      </c>
      <c r="F1292" s="24" t="s">
        <v>3857</v>
      </c>
      <c r="G1292" s="24" t="s">
        <v>3905</v>
      </c>
      <c r="H1292" s="24" t="s">
        <v>1402</v>
      </c>
      <c r="I1292" s="25">
        <v>400436</v>
      </c>
      <c r="J1292" s="24" t="s">
        <v>776</v>
      </c>
      <c r="K1292" s="25">
        <v>2409717806</v>
      </c>
      <c r="L1292" s="26">
        <v>4</v>
      </c>
      <c r="M1292" s="26">
        <v>4</v>
      </c>
      <c r="N1292" s="25">
        <v>100008820</v>
      </c>
      <c r="O1292" s="27">
        <v>47623</v>
      </c>
      <c r="P1292" s="27">
        <v>45798</v>
      </c>
      <c r="Q1292" s="23">
        <v>46107.379780092589</v>
      </c>
    </row>
    <row r="1293" s="2" customFormat="1" ht="25">
      <c r="A1293" s="16" t="s">
        <v>1402</v>
      </c>
      <c r="B1293" s="16" t="s">
        <v>16</v>
      </c>
      <c r="C1293" s="17">
        <v>46106.599849537037</v>
      </c>
      <c r="D1293" s="18" t="s">
        <v>3856</v>
      </c>
      <c r="E1293" s="19">
        <v>2501716091</v>
      </c>
      <c r="F1293" s="18" t="s">
        <v>3857</v>
      </c>
      <c r="G1293" s="18" t="s">
        <v>3905</v>
      </c>
      <c r="H1293" s="18" t="s">
        <v>1402</v>
      </c>
      <c r="I1293" s="19">
        <v>400436</v>
      </c>
      <c r="J1293" s="18" t="s">
        <v>776</v>
      </c>
      <c r="K1293" s="19">
        <v>2409717806</v>
      </c>
      <c r="L1293" s="20">
        <v>1</v>
      </c>
      <c r="M1293" s="20">
        <v>1</v>
      </c>
      <c r="N1293" s="19">
        <v>100009887</v>
      </c>
      <c r="O1293" s="21">
        <v>47721</v>
      </c>
      <c r="P1293" s="21">
        <v>45896</v>
      </c>
      <c r="Q1293" s="17">
        <v>46107.379780092589</v>
      </c>
    </row>
    <row r="1294" s="2" customFormat="1" ht="25">
      <c r="A1294" s="22" t="s">
        <v>1402</v>
      </c>
      <c r="B1294" s="22" t="s">
        <v>16</v>
      </c>
      <c r="C1294" s="23">
        <v>46106.599849537037</v>
      </c>
      <c r="D1294" s="24" t="s">
        <v>3856</v>
      </c>
      <c r="E1294" s="25">
        <v>2501716091</v>
      </c>
      <c r="F1294" s="24" t="s">
        <v>3857</v>
      </c>
      <c r="G1294" s="24" t="s">
        <v>3905</v>
      </c>
      <c r="H1294" s="24" t="s">
        <v>1402</v>
      </c>
      <c r="I1294" s="25">
        <v>400436</v>
      </c>
      <c r="J1294" s="24" t="s">
        <v>776</v>
      </c>
      <c r="K1294" s="25">
        <v>2409717806</v>
      </c>
      <c r="L1294" s="26">
        <v>3</v>
      </c>
      <c r="M1294" s="26">
        <v>3</v>
      </c>
      <c r="N1294" s="25">
        <v>100009887</v>
      </c>
      <c r="O1294" s="27">
        <v>47721</v>
      </c>
      <c r="P1294" s="27">
        <v>45896</v>
      </c>
      <c r="Q1294" s="23">
        <v>46107.379780092589</v>
      </c>
    </row>
    <row r="1295" s="2" customFormat="1" ht="25">
      <c r="A1295" s="16" t="s">
        <v>1402</v>
      </c>
      <c r="B1295" s="16" t="s">
        <v>16</v>
      </c>
      <c r="C1295" s="17">
        <v>46106.599849537037</v>
      </c>
      <c r="D1295" s="18" t="s">
        <v>3856</v>
      </c>
      <c r="E1295" s="19">
        <v>2501716091</v>
      </c>
      <c r="F1295" s="18" t="s">
        <v>3857</v>
      </c>
      <c r="G1295" s="18" t="s">
        <v>3905</v>
      </c>
      <c r="H1295" s="18" t="s">
        <v>1402</v>
      </c>
      <c r="I1295" s="19">
        <v>400436</v>
      </c>
      <c r="J1295" s="18" t="s">
        <v>776</v>
      </c>
      <c r="K1295" s="19">
        <v>2409717806</v>
      </c>
      <c r="L1295" s="20">
        <v>1</v>
      </c>
      <c r="M1295" s="20">
        <v>1</v>
      </c>
      <c r="N1295" s="19">
        <v>100009887</v>
      </c>
      <c r="O1295" s="21">
        <v>47721</v>
      </c>
      <c r="P1295" s="21">
        <v>45896</v>
      </c>
      <c r="Q1295" s="17">
        <v>46107.379780092589</v>
      </c>
    </row>
    <row r="1296" s="2" customFormat="1" ht="25">
      <c r="A1296" s="22" t="s">
        <v>1402</v>
      </c>
      <c r="B1296" s="22" t="s">
        <v>16</v>
      </c>
      <c r="C1296" s="23">
        <v>46106.599849537037</v>
      </c>
      <c r="D1296" s="24" t="s">
        <v>3856</v>
      </c>
      <c r="E1296" s="25">
        <v>2501716091</v>
      </c>
      <c r="F1296" s="24" t="s">
        <v>3857</v>
      </c>
      <c r="G1296" s="24" t="s">
        <v>3905</v>
      </c>
      <c r="H1296" s="24" t="s">
        <v>1402</v>
      </c>
      <c r="I1296" s="25">
        <v>400436</v>
      </c>
      <c r="J1296" s="24" t="s">
        <v>776</v>
      </c>
      <c r="K1296" s="25">
        <v>2409717806</v>
      </c>
      <c r="L1296" s="26">
        <v>4</v>
      </c>
      <c r="M1296" s="26">
        <v>4</v>
      </c>
      <c r="N1296" s="25">
        <v>100009887</v>
      </c>
      <c r="O1296" s="27">
        <v>47721</v>
      </c>
      <c r="P1296" s="27">
        <v>45896</v>
      </c>
      <c r="Q1296" s="23">
        <v>46107.379780092589</v>
      </c>
    </row>
    <row r="1297" s="2" customFormat="1" ht="25">
      <c r="A1297" s="16" t="s">
        <v>1402</v>
      </c>
      <c r="B1297" s="16" t="s">
        <v>16</v>
      </c>
      <c r="C1297" s="17">
        <v>46106.599849537037</v>
      </c>
      <c r="D1297" s="18" t="s">
        <v>3856</v>
      </c>
      <c r="E1297" s="19">
        <v>2501716091</v>
      </c>
      <c r="F1297" s="18" t="s">
        <v>3857</v>
      </c>
      <c r="G1297" s="18" t="s">
        <v>3905</v>
      </c>
      <c r="H1297" s="18" t="s">
        <v>1402</v>
      </c>
      <c r="I1297" s="19">
        <v>400436</v>
      </c>
      <c r="J1297" s="18" t="s">
        <v>776</v>
      </c>
      <c r="K1297" s="19">
        <v>2409717806</v>
      </c>
      <c r="L1297" s="20">
        <v>4</v>
      </c>
      <c r="M1297" s="20">
        <v>4</v>
      </c>
      <c r="N1297" s="19">
        <v>100009887</v>
      </c>
      <c r="O1297" s="21">
        <v>47721</v>
      </c>
      <c r="P1297" s="21">
        <v>45896</v>
      </c>
      <c r="Q1297" s="17">
        <v>46107.379780092589</v>
      </c>
    </row>
    <row r="1298" s="2" customFormat="1" ht="25">
      <c r="A1298" s="22" t="s">
        <v>1402</v>
      </c>
      <c r="B1298" s="22" t="s">
        <v>16</v>
      </c>
      <c r="C1298" s="23">
        <v>46106.599849537037</v>
      </c>
      <c r="D1298" s="24" t="s">
        <v>3856</v>
      </c>
      <c r="E1298" s="25">
        <v>2501716091</v>
      </c>
      <c r="F1298" s="24" t="s">
        <v>3857</v>
      </c>
      <c r="G1298" s="24" t="s">
        <v>3905</v>
      </c>
      <c r="H1298" s="24" t="s">
        <v>1402</v>
      </c>
      <c r="I1298" s="25">
        <v>400436</v>
      </c>
      <c r="J1298" s="24" t="s">
        <v>776</v>
      </c>
      <c r="K1298" s="25">
        <v>2409717806</v>
      </c>
      <c r="L1298" s="26">
        <v>4</v>
      </c>
      <c r="M1298" s="26">
        <v>4</v>
      </c>
      <c r="N1298" s="25">
        <v>100009887</v>
      </c>
      <c r="O1298" s="27">
        <v>47721</v>
      </c>
      <c r="P1298" s="27">
        <v>45896</v>
      </c>
      <c r="Q1298" s="23">
        <v>46107.379780092589</v>
      </c>
    </row>
    <row r="1299" s="2" customFormat="1" ht="25">
      <c r="A1299" s="16" t="s">
        <v>1402</v>
      </c>
      <c r="B1299" s="16" t="s">
        <v>16</v>
      </c>
      <c r="C1299" s="17">
        <v>46106.599849537037</v>
      </c>
      <c r="D1299" s="18" t="s">
        <v>3856</v>
      </c>
      <c r="E1299" s="19">
        <v>2501716091</v>
      </c>
      <c r="F1299" s="18" t="s">
        <v>3857</v>
      </c>
      <c r="G1299" s="18" t="s">
        <v>3905</v>
      </c>
      <c r="H1299" s="18" t="s">
        <v>1402</v>
      </c>
      <c r="I1299" s="19">
        <v>400436</v>
      </c>
      <c r="J1299" s="18" t="s">
        <v>776</v>
      </c>
      <c r="K1299" s="19">
        <v>2409717806</v>
      </c>
      <c r="L1299" s="20">
        <v>4</v>
      </c>
      <c r="M1299" s="20">
        <v>4</v>
      </c>
      <c r="N1299" s="19">
        <v>100009089</v>
      </c>
      <c r="O1299" s="21">
        <v>47650</v>
      </c>
      <c r="P1299" s="21">
        <v>45825</v>
      </c>
      <c r="Q1299" s="17">
        <v>46107.379780092589</v>
      </c>
    </row>
    <row r="1300" s="2" customFormat="1" ht="25">
      <c r="A1300" s="22" t="s">
        <v>1402</v>
      </c>
      <c r="B1300" s="22" t="s">
        <v>16</v>
      </c>
      <c r="C1300" s="23">
        <v>46106.599849537037</v>
      </c>
      <c r="D1300" s="24" t="s">
        <v>3856</v>
      </c>
      <c r="E1300" s="25">
        <v>2501716091</v>
      </c>
      <c r="F1300" s="24" t="s">
        <v>3857</v>
      </c>
      <c r="G1300" s="24" t="s">
        <v>3905</v>
      </c>
      <c r="H1300" s="24" t="s">
        <v>1402</v>
      </c>
      <c r="I1300" s="25">
        <v>400436</v>
      </c>
      <c r="J1300" s="24" t="s">
        <v>776</v>
      </c>
      <c r="K1300" s="25">
        <v>2409717806</v>
      </c>
      <c r="L1300" s="26">
        <v>3</v>
      </c>
      <c r="M1300" s="26">
        <v>3</v>
      </c>
      <c r="N1300" s="25">
        <v>100009089</v>
      </c>
      <c r="O1300" s="27">
        <v>47650</v>
      </c>
      <c r="P1300" s="27">
        <v>45825</v>
      </c>
      <c r="Q1300" s="23">
        <v>46107.379780092589</v>
      </c>
    </row>
    <row r="1301" s="2" customFormat="1" ht="25">
      <c r="A1301" s="16" t="s">
        <v>1402</v>
      </c>
      <c r="B1301" s="16" t="s">
        <v>16</v>
      </c>
      <c r="C1301" s="17">
        <v>46106.599849537037</v>
      </c>
      <c r="D1301" s="18" t="s">
        <v>3856</v>
      </c>
      <c r="E1301" s="19">
        <v>2501716091</v>
      </c>
      <c r="F1301" s="18" t="s">
        <v>3857</v>
      </c>
      <c r="G1301" s="18" t="s">
        <v>3905</v>
      </c>
      <c r="H1301" s="18" t="s">
        <v>1402</v>
      </c>
      <c r="I1301" s="19">
        <v>400436</v>
      </c>
      <c r="J1301" s="18" t="s">
        <v>776</v>
      </c>
      <c r="K1301" s="19">
        <v>2409717806</v>
      </c>
      <c r="L1301" s="20">
        <v>4</v>
      </c>
      <c r="M1301" s="20">
        <v>4</v>
      </c>
      <c r="N1301" s="19">
        <v>100009089</v>
      </c>
      <c r="O1301" s="21">
        <v>47650</v>
      </c>
      <c r="P1301" s="21">
        <v>45825</v>
      </c>
      <c r="Q1301" s="17">
        <v>46107.379780092589</v>
      </c>
    </row>
    <row r="1302" s="2" customFormat="1" ht="37.5">
      <c r="A1302" s="22" t="s">
        <v>15</v>
      </c>
      <c r="B1302" s="22" t="s">
        <v>16</v>
      </c>
      <c r="C1302" s="23">
        <v>46106.718576388885</v>
      </c>
      <c r="D1302" s="24" t="s">
        <v>3856</v>
      </c>
      <c r="E1302" s="25">
        <v>2501716085</v>
      </c>
      <c r="F1302" s="24" t="s">
        <v>3857</v>
      </c>
      <c r="G1302" s="24" t="s">
        <v>4023</v>
      </c>
      <c r="H1302" s="24" t="s">
        <v>4024</v>
      </c>
      <c r="I1302" s="25">
        <v>400459</v>
      </c>
      <c r="J1302" s="24" t="s">
        <v>1095</v>
      </c>
      <c r="K1302" s="25">
        <v>2409717803</v>
      </c>
      <c r="L1302" s="26">
        <v>2</v>
      </c>
      <c r="M1302" s="26">
        <v>2</v>
      </c>
      <c r="N1302" s="25">
        <v>153000094</v>
      </c>
      <c r="O1302" s="27">
        <v>47887</v>
      </c>
      <c r="P1302" s="27">
        <v>46062</v>
      </c>
      <c r="Q1302" s="23">
        <v>46107.378124999996</v>
      </c>
    </row>
    <row r="1303" s="2" customFormat="1" ht="37.5">
      <c r="A1303" s="16" t="s">
        <v>15</v>
      </c>
      <c r="B1303" s="16" t="s">
        <v>16</v>
      </c>
      <c r="C1303" s="17">
        <v>46106.718576388885</v>
      </c>
      <c r="D1303" s="18" t="s">
        <v>3856</v>
      </c>
      <c r="E1303" s="19">
        <v>2501716085</v>
      </c>
      <c r="F1303" s="18" t="s">
        <v>3857</v>
      </c>
      <c r="G1303" s="18" t="s">
        <v>4023</v>
      </c>
      <c r="H1303" s="18" t="s">
        <v>4024</v>
      </c>
      <c r="I1303" s="19">
        <v>400459</v>
      </c>
      <c r="J1303" s="18" t="s">
        <v>1095</v>
      </c>
      <c r="K1303" s="19">
        <v>2409717803</v>
      </c>
      <c r="L1303" s="20">
        <v>2</v>
      </c>
      <c r="M1303" s="20">
        <v>2</v>
      </c>
      <c r="N1303" s="19">
        <v>153000094</v>
      </c>
      <c r="O1303" s="21">
        <v>47887</v>
      </c>
      <c r="P1303" s="21">
        <v>46062</v>
      </c>
      <c r="Q1303" s="17">
        <v>46107.378124999996</v>
      </c>
    </row>
    <row r="1304" s="2" customFormat="1" ht="37.5">
      <c r="A1304" s="22" t="s">
        <v>15</v>
      </c>
      <c r="B1304" s="22" t="s">
        <v>16</v>
      </c>
      <c r="C1304" s="23">
        <v>46106.718576388885</v>
      </c>
      <c r="D1304" s="24" t="s">
        <v>3856</v>
      </c>
      <c r="E1304" s="25">
        <v>2501716085</v>
      </c>
      <c r="F1304" s="24" t="s">
        <v>3857</v>
      </c>
      <c r="G1304" s="24" t="s">
        <v>4023</v>
      </c>
      <c r="H1304" s="24" t="s">
        <v>4024</v>
      </c>
      <c r="I1304" s="25">
        <v>400459</v>
      </c>
      <c r="J1304" s="24" t="s">
        <v>1095</v>
      </c>
      <c r="K1304" s="25">
        <v>2409717803</v>
      </c>
      <c r="L1304" s="26">
        <v>1</v>
      </c>
      <c r="M1304" s="26">
        <v>1</v>
      </c>
      <c r="N1304" s="25">
        <v>153000094</v>
      </c>
      <c r="O1304" s="27">
        <v>47887</v>
      </c>
      <c r="P1304" s="27">
        <v>46062</v>
      </c>
      <c r="Q1304" s="23">
        <v>46107.378124999996</v>
      </c>
    </row>
    <row r="1305" s="2" customFormat="1" ht="37.5">
      <c r="A1305" s="16" t="s">
        <v>15</v>
      </c>
      <c r="B1305" s="16" t="s">
        <v>16</v>
      </c>
      <c r="C1305" s="17">
        <v>46106.718576388885</v>
      </c>
      <c r="D1305" s="18" t="s">
        <v>3856</v>
      </c>
      <c r="E1305" s="19">
        <v>2501716085</v>
      </c>
      <c r="F1305" s="18" t="s">
        <v>3857</v>
      </c>
      <c r="G1305" s="18" t="s">
        <v>4023</v>
      </c>
      <c r="H1305" s="18" t="s">
        <v>4024</v>
      </c>
      <c r="I1305" s="19">
        <v>400459</v>
      </c>
      <c r="J1305" s="18" t="s">
        <v>1095</v>
      </c>
      <c r="K1305" s="19">
        <v>2409717803</v>
      </c>
      <c r="L1305" s="20">
        <v>2</v>
      </c>
      <c r="M1305" s="20">
        <v>2</v>
      </c>
      <c r="N1305" s="19">
        <v>153000094</v>
      </c>
      <c r="O1305" s="21">
        <v>47887</v>
      </c>
      <c r="P1305" s="21">
        <v>46062</v>
      </c>
      <c r="Q1305" s="17">
        <v>46107.378124999996</v>
      </c>
    </row>
    <row r="1306" s="2" customFormat="1" ht="37.5">
      <c r="A1306" s="22" t="s">
        <v>15</v>
      </c>
      <c r="B1306" s="22" t="s">
        <v>16</v>
      </c>
      <c r="C1306" s="23">
        <v>46106.718576388885</v>
      </c>
      <c r="D1306" s="24" t="s">
        <v>3856</v>
      </c>
      <c r="E1306" s="25">
        <v>2501716085</v>
      </c>
      <c r="F1306" s="24" t="s">
        <v>3857</v>
      </c>
      <c r="G1306" s="24" t="s">
        <v>4023</v>
      </c>
      <c r="H1306" s="24" t="s">
        <v>4024</v>
      </c>
      <c r="I1306" s="25">
        <v>400459</v>
      </c>
      <c r="J1306" s="24" t="s">
        <v>1095</v>
      </c>
      <c r="K1306" s="25">
        <v>2409717803</v>
      </c>
      <c r="L1306" s="26">
        <v>4</v>
      </c>
      <c r="M1306" s="26">
        <v>4</v>
      </c>
      <c r="N1306" s="25">
        <v>153000094</v>
      </c>
      <c r="O1306" s="27">
        <v>47887</v>
      </c>
      <c r="P1306" s="27">
        <v>46062</v>
      </c>
      <c r="Q1306" s="23">
        <v>46107.378124999996</v>
      </c>
    </row>
    <row r="1307" s="2" customFormat="1" ht="37.5">
      <c r="A1307" s="16" t="s">
        <v>15</v>
      </c>
      <c r="B1307" s="16" t="s">
        <v>16</v>
      </c>
      <c r="C1307" s="17">
        <v>46106.718576388885</v>
      </c>
      <c r="D1307" s="18" t="s">
        <v>3856</v>
      </c>
      <c r="E1307" s="19">
        <v>2501716085</v>
      </c>
      <c r="F1307" s="18" t="s">
        <v>3857</v>
      </c>
      <c r="G1307" s="18" t="s">
        <v>4023</v>
      </c>
      <c r="H1307" s="18" t="s">
        <v>4024</v>
      </c>
      <c r="I1307" s="19">
        <v>400459</v>
      </c>
      <c r="J1307" s="18" t="s">
        <v>1095</v>
      </c>
      <c r="K1307" s="19">
        <v>2409717803</v>
      </c>
      <c r="L1307" s="20">
        <v>4</v>
      </c>
      <c r="M1307" s="20">
        <v>4</v>
      </c>
      <c r="N1307" s="19">
        <v>153000094</v>
      </c>
      <c r="O1307" s="21">
        <v>47887</v>
      </c>
      <c r="P1307" s="21">
        <v>46062</v>
      </c>
      <c r="Q1307" s="17">
        <v>46107.378124999996</v>
      </c>
    </row>
    <row r="1308" s="2" customFormat="1" ht="37.5">
      <c r="A1308" s="22" t="s">
        <v>15</v>
      </c>
      <c r="B1308" s="22" t="s">
        <v>16</v>
      </c>
      <c r="C1308" s="23">
        <v>46106.718576388885</v>
      </c>
      <c r="D1308" s="24" t="s">
        <v>3856</v>
      </c>
      <c r="E1308" s="25">
        <v>2501716087</v>
      </c>
      <c r="F1308" s="24" t="s">
        <v>3857</v>
      </c>
      <c r="G1308" s="24" t="s">
        <v>4023</v>
      </c>
      <c r="H1308" s="24" t="s">
        <v>4024</v>
      </c>
      <c r="I1308" s="25">
        <v>400459</v>
      </c>
      <c r="J1308" s="24" t="s">
        <v>1095</v>
      </c>
      <c r="K1308" s="25">
        <v>2409717805</v>
      </c>
      <c r="L1308" s="26">
        <v>1</v>
      </c>
      <c r="M1308" s="26">
        <v>1</v>
      </c>
      <c r="N1308" s="25">
        <v>153000094</v>
      </c>
      <c r="O1308" s="27">
        <v>47887</v>
      </c>
      <c r="P1308" s="27">
        <v>46062</v>
      </c>
      <c r="Q1308" s="23">
        <v>46107.378124999996</v>
      </c>
    </row>
    <row r="1309" s="2" customFormat="1" ht="37.5">
      <c r="A1309" s="16" t="s">
        <v>15</v>
      </c>
      <c r="B1309" s="16" t="s">
        <v>16</v>
      </c>
      <c r="C1309" s="17">
        <v>46106.718576388885</v>
      </c>
      <c r="D1309" s="18" t="s">
        <v>3856</v>
      </c>
      <c r="E1309" s="19">
        <v>2501716087</v>
      </c>
      <c r="F1309" s="18" t="s">
        <v>3857</v>
      </c>
      <c r="G1309" s="18" t="s">
        <v>4023</v>
      </c>
      <c r="H1309" s="18" t="s">
        <v>4024</v>
      </c>
      <c r="I1309" s="19">
        <v>400459</v>
      </c>
      <c r="J1309" s="18" t="s">
        <v>1095</v>
      </c>
      <c r="K1309" s="19">
        <v>2409717805</v>
      </c>
      <c r="L1309" s="20">
        <v>4</v>
      </c>
      <c r="M1309" s="20">
        <v>4</v>
      </c>
      <c r="N1309" s="19">
        <v>153000094</v>
      </c>
      <c r="O1309" s="21">
        <v>47887</v>
      </c>
      <c r="P1309" s="21">
        <v>46062</v>
      </c>
      <c r="Q1309" s="17">
        <v>46107.378124999996</v>
      </c>
    </row>
    <row r="1310" s="2" customFormat="1" ht="37.5">
      <c r="A1310" s="22" t="s">
        <v>15</v>
      </c>
      <c r="B1310" s="22" t="s">
        <v>16</v>
      </c>
      <c r="C1310" s="23">
        <v>46106.718576388885</v>
      </c>
      <c r="D1310" s="24" t="s">
        <v>3856</v>
      </c>
      <c r="E1310" s="25">
        <v>2501716087</v>
      </c>
      <c r="F1310" s="24" t="s">
        <v>3857</v>
      </c>
      <c r="G1310" s="24" t="s">
        <v>4023</v>
      </c>
      <c r="H1310" s="24" t="s">
        <v>4024</v>
      </c>
      <c r="I1310" s="25">
        <v>400459</v>
      </c>
      <c r="J1310" s="24" t="s">
        <v>1095</v>
      </c>
      <c r="K1310" s="25">
        <v>2409717805</v>
      </c>
      <c r="L1310" s="26">
        <v>4</v>
      </c>
      <c r="M1310" s="26">
        <v>4</v>
      </c>
      <c r="N1310" s="25">
        <v>153000094</v>
      </c>
      <c r="O1310" s="27">
        <v>47887</v>
      </c>
      <c r="P1310" s="27">
        <v>46062</v>
      </c>
      <c r="Q1310" s="23">
        <v>46107.378124999996</v>
      </c>
    </row>
    <row r="1311" s="2" customFormat="1" ht="37.5">
      <c r="A1311" s="16" t="s">
        <v>15</v>
      </c>
      <c r="B1311" s="16" t="s">
        <v>16</v>
      </c>
      <c r="C1311" s="17">
        <v>46106.718576388885</v>
      </c>
      <c r="D1311" s="18" t="s">
        <v>3856</v>
      </c>
      <c r="E1311" s="19">
        <v>2501716087</v>
      </c>
      <c r="F1311" s="18" t="s">
        <v>3857</v>
      </c>
      <c r="G1311" s="18" t="s">
        <v>4023</v>
      </c>
      <c r="H1311" s="18" t="s">
        <v>4024</v>
      </c>
      <c r="I1311" s="19">
        <v>400459</v>
      </c>
      <c r="J1311" s="18" t="s">
        <v>1095</v>
      </c>
      <c r="K1311" s="19">
        <v>2409717805</v>
      </c>
      <c r="L1311" s="20">
        <v>1</v>
      </c>
      <c r="M1311" s="20">
        <v>1</v>
      </c>
      <c r="N1311" s="19">
        <v>153000094</v>
      </c>
      <c r="O1311" s="21">
        <v>47887</v>
      </c>
      <c r="P1311" s="21">
        <v>46062</v>
      </c>
      <c r="Q1311" s="17">
        <v>46107.378124999996</v>
      </c>
    </row>
    <row r="1312" s="2" customFormat="1" ht="37.5">
      <c r="A1312" s="22" t="s">
        <v>15</v>
      </c>
      <c r="B1312" s="22" t="s">
        <v>16</v>
      </c>
      <c r="C1312" s="23">
        <v>46107.638842592591</v>
      </c>
      <c r="D1312" s="24" t="s">
        <v>3856</v>
      </c>
      <c r="E1312" s="25">
        <v>2501716103</v>
      </c>
      <c r="F1312" s="24" t="s">
        <v>3857</v>
      </c>
      <c r="G1312" s="24" t="s">
        <v>3875</v>
      </c>
      <c r="H1312" s="24" t="s">
        <v>3952</v>
      </c>
      <c r="I1312" s="25">
        <v>400630</v>
      </c>
      <c r="J1312" s="24" t="s">
        <v>774</v>
      </c>
      <c r="K1312" s="25">
        <v>2409717811</v>
      </c>
      <c r="L1312" s="26">
        <v>1</v>
      </c>
      <c r="M1312" s="26">
        <v>1</v>
      </c>
      <c r="N1312" s="25">
        <v>153000058</v>
      </c>
      <c r="O1312" s="27">
        <v>47873</v>
      </c>
      <c r="P1312" s="27">
        <v>46048</v>
      </c>
      <c r="Q1312" s="23">
        <v>46109.451192129629</v>
      </c>
    </row>
    <row r="1313" s="2" customFormat="1" ht="37.5">
      <c r="A1313" s="16" t="s">
        <v>15</v>
      </c>
      <c r="B1313" s="16" t="s">
        <v>16</v>
      </c>
      <c r="C1313" s="17">
        <v>46107.638842592591</v>
      </c>
      <c r="D1313" s="18" t="s">
        <v>3856</v>
      </c>
      <c r="E1313" s="19">
        <v>2501716103</v>
      </c>
      <c r="F1313" s="18" t="s">
        <v>3857</v>
      </c>
      <c r="G1313" s="18" t="s">
        <v>3875</v>
      </c>
      <c r="H1313" s="18" t="s">
        <v>3952</v>
      </c>
      <c r="I1313" s="19">
        <v>400630</v>
      </c>
      <c r="J1313" s="18" t="s">
        <v>774</v>
      </c>
      <c r="K1313" s="19">
        <v>2409717811</v>
      </c>
      <c r="L1313" s="20">
        <v>4</v>
      </c>
      <c r="M1313" s="20">
        <v>4</v>
      </c>
      <c r="N1313" s="19">
        <v>153000058</v>
      </c>
      <c r="O1313" s="21">
        <v>47873</v>
      </c>
      <c r="P1313" s="21">
        <v>46048</v>
      </c>
      <c r="Q1313" s="17">
        <v>46109.451192129629</v>
      </c>
    </row>
    <row r="1314" s="2" customFormat="1" ht="25">
      <c r="A1314" s="22" t="s">
        <v>111</v>
      </c>
      <c r="B1314" s="22" t="s">
        <v>16</v>
      </c>
      <c r="C1314" s="23">
        <v>46109.300277777773</v>
      </c>
      <c r="D1314" s="24" t="s">
        <v>3856</v>
      </c>
      <c r="E1314" s="25">
        <v>2501716108</v>
      </c>
      <c r="F1314" s="24" t="s">
        <v>3857</v>
      </c>
      <c r="G1314" s="24" t="s">
        <v>4022</v>
      </c>
      <c r="H1314" s="24"/>
      <c r="I1314" s="25">
        <v>400464</v>
      </c>
      <c r="J1314" s="24" t="s">
        <v>51</v>
      </c>
      <c r="K1314" s="25">
        <v>2409717815</v>
      </c>
      <c r="L1314" s="26">
        <v>4</v>
      </c>
      <c r="M1314" s="26">
        <v>4</v>
      </c>
      <c r="N1314" s="25">
        <v>100011197</v>
      </c>
      <c r="O1314" s="27">
        <v>47841</v>
      </c>
      <c r="P1314" s="27">
        <v>46016</v>
      </c>
      <c r="Q1314" s="23">
        <v>46109.373124999998</v>
      </c>
    </row>
    <row r="1315" s="2" customFormat="1" ht="25">
      <c r="A1315" s="16" t="s">
        <v>111</v>
      </c>
      <c r="B1315" s="16" t="s">
        <v>16</v>
      </c>
      <c r="C1315" s="17">
        <v>46109.300277777773</v>
      </c>
      <c r="D1315" s="18" t="s">
        <v>3856</v>
      </c>
      <c r="E1315" s="19">
        <v>2501716108</v>
      </c>
      <c r="F1315" s="18" t="s">
        <v>3857</v>
      </c>
      <c r="G1315" s="18" t="s">
        <v>4022</v>
      </c>
      <c r="H1315" s="18"/>
      <c r="I1315" s="19">
        <v>400464</v>
      </c>
      <c r="J1315" s="18" t="s">
        <v>51</v>
      </c>
      <c r="K1315" s="19">
        <v>2409717815</v>
      </c>
      <c r="L1315" s="20">
        <v>3</v>
      </c>
      <c r="M1315" s="20">
        <v>3</v>
      </c>
      <c r="N1315" s="19">
        <v>100011197</v>
      </c>
      <c r="O1315" s="21">
        <v>47841</v>
      </c>
      <c r="P1315" s="21">
        <v>46016</v>
      </c>
      <c r="Q1315" s="17">
        <v>46109.373124999998</v>
      </c>
    </row>
    <row r="1316" s="2" customFormat="1" ht="25">
      <c r="A1316" s="22" t="s">
        <v>111</v>
      </c>
      <c r="B1316" s="22" t="s">
        <v>16</v>
      </c>
      <c r="C1316" s="23">
        <v>46109.300277777773</v>
      </c>
      <c r="D1316" s="24" t="s">
        <v>3856</v>
      </c>
      <c r="E1316" s="25">
        <v>2501716108</v>
      </c>
      <c r="F1316" s="24" t="s">
        <v>3857</v>
      </c>
      <c r="G1316" s="24" t="s">
        <v>4022</v>
      </c>
      <c r="H1316" s="24"/>
      <c r="I1316" s="25">
        <v>400464</v>
      </c>
      <c r="J1316" s="24" t="s">
        <v>51</v>
      </c>
      <c r="K1316" s="25">
        <v>2409717815</v>
      </c>
      <c r="L1316" s="26">
        <v>4</v>
      </c>
      <c r="M1316" s="26">
        <v>4</v>
      </c>
      <c r="N1316" s="25">
        <v>100011197</v>
      </c>
      <c r="O1316" s="27">
        <v>47841</v>
      </c>
      <c r="P1316" s="27">
        <v>46016</v>
      </c>
      <c r="Q1316" s="23">
        <v>46109.373124999998</v>
      </c>
    </row>
    <row r="1317" s="2" customFormat="1" ht="25">
      <c r="A1317" s="16" t="s">
        <v>111</v>
      </c>
      <c r="B1317" s="16" t="s">
        <v>16</v>
      </c>
      <c r="C1317" s="17">
        <v>46109.300277777773</v>
      </c>
      <c r="D1317" s="18" t="s">
        <v>3856</v>
      </c>
      <c r="E1317" s="19">
        <v>2501716108</v>
      </c>
      <c r="F1317" s="18" t="s">
        <v>3857</v>
      </c>
      <c r="G1317" s="18" t="s">
        <v>4022</v>
      </c>
      <c r="H1317" s="18"/>
      <c r="I1317" s="19">
        <v>400464</v>
      </c>
      <c r="J1317" s="18" t="s">
        <v>51</v>
      </c>
      <c r="K1317" s="19">
        <v>2409717815</v>
      </c>
      <c r="L1317" s="20">
        <v>4</v>
      </c>
      <c r="M1317" s="20">
        <v>4</v>
      </c>
      <c r="N1317" s="19">
        <v>100011197</v>
      </c>
      <c r="O1317" s="21">
        <v>47841</v>
      </c>
      <c r="P1317" s="21">
        <v>46016</v>
      </c>
      <c r="Q1317" s="17">
        <v>46109.373124999998</v>
      </c>
    </row>
    <row r="1318" s="2" customFormat="1" ht="25">
      <c r="A1318" s="22" t="s">
        <v>111</v>
      </c>
      <c r="B1318" s="22" t="s">
        <v>16</v>
      </c>
      <c r="C1318" s="23">
        <v>46109.300277777773</v>
      </c>
      <c r="D1318" s="24" t="s">
        <v>3856</v>
      </c>
      <c r="E1318" s="25">
        <v>2501716108</v>
      </c>
      <c r="F1318" s="24" t="s">
        <v>3857</v>
      </c>
      <c r="G1318" s="24" t="s">
        <v>4022</v>
      </c>
      <c r="H1318" s="24"/>
      <c r="I1318" s="25">
        <v>400464</v>
      </c>
      <c r="J1318" s="24" t="s">
        <v>51</v>
      </c>
      <c r="K1318" s="25">
        <v>2409717815</v>
      </c>
      <c r="L1318" s="26">
        <v>4</v>
      </c>
      <c r="M1318" s="26">
        <v>4</v>
      </c>
      <c r="N1318" s="25">
        <v>100011197</v>
      </c>
      <c r="O1318" s="27">
        <v>47841</v>
      </c>
      <c r="P1318" s="27">
        <v>46016</v>
      </c>
      <c r="Q1318" s="23">
        <v>46109.373124999998</v>
      </c>
    </row>
    <row r="1319" s="2" customFormat="1" ht="25">
      <c r="A1319" s="16" t="s">
        <v>111</v>
      </c>
      <c r="B1319" s="16" t="s">
        <v>16</v>
      </c>
      <c r="C1319" s="17">
        <v>46109.300277777773</v>
      </c>
      <c r="D1319" s="18" t="s">
        <v>3856</v>
      </c>
      <c r="E1319" s="19">
        <v>2501716108</v>
      </c>
      <c r="F1319" s="18" t="s">
        <v>3857</v>
      </c>
      <c r="G1319" s="18" t="s">
        <v>4022</v>
      </c>
      <c r="H1319" s="18"/>
      <c r="I1319" s="19">
        <v>400464</v>
      </c>
      <c r="J1319" s="18" t="s">
        <v>51</v>
      </c>
      <c r="K1319" s="19">
        <v>2409717815</v>
      </c>
      <c r="L1319" s="20">
        <v>4</v>
      </c>
      <c r="M1319" s="20">
        <v>4</v>
      </c>
      <c r="N1319" s="19">
        <v>100011197</v>
      </c>
      <c r="O1319" s="21">
        <v>47841</v>
      </c>
      <c r="P1319" s="21">
        <v>46016</v>
      </c>
      <c r="Q1319" s="17">
        <v>46109.373124999998</v>
      </c>
    </row>
    <row r="1320" s="2" customFormat="1" ht="25">
      <c r="A1320" s="22" t="s">
        <v>111</v>
      </c>
      <c r="B1320" s="22" t="s">
        <v>16</v>
      </c>
      <c r="C1320" s="23">
        <v>46109.300277777773</v>
      </c>
      <c r="D1320" s="24" t="s">
        <v>3856</v>
      </c>
      <c r="E1320" s="25">
        <v>2501716108</v>
      </c>
      <c r="F1320" s="24" t="s">
        <v>3857</v>
      </c>
      <c r="G1320" s="24" t="s">
        <v>4022</v>
      </c>
      <c r="H1320" s="24"/>
      <c r="I1320" s="25">
        <v>400464</v>
      </c>
      <c r="J1320" s="24" t="s">
        <v>51</v>
      </c>
      <c r="K1320" s="25">
        <v>2409717815</v>
      </c>
      <c r="L1320" s="26">
        <v>4</v>
      </c>
      <c r="M1320" s="26">
        <v>4</v>
      </c>
      <c r="N1320" s="25">
        <v>100011197</v>
      </c>
      <c r="O1320" s="27">
        <v>47841</v>
      </c>
      <c r="P1320" s="27">
        <v>46016</v>
      </c>
      <c r="Q1320" s="23">
        <v>46109.373124999998</v>
      </c>
    </row>
    <row r="1321" s="2" customFormat="1" ht="25">
      <c r="A1321" s="16" t="s">
        <v>111</v>
      </c>
      <c r="B1321" s="16" t="s">
        <v>16</v>
      </c>
      <c r="C1321" s="17">
        <v>46109.300277777773</v>
      </c>
      <c r="D1321" s="18" t="s">
        <v>3856</v>
      </c>
      <c r="E1321" s="19">
        <v>2501716108</v>
      </c>
      <c r="F1321" s="18" t="s">
        <v>3857</v>
      </c>
      <c r="G1321" s="18" t="s">
        <v>4022</v>
      </c>
      <c r="H1321" s="18"/>
      <c r="I1321" s="19">
        <v>400464</v>
      </c>
      <c r="J1321" s="18" t="s">
        <v>51</v>
      </c>
      <c r="K1321" s="19">
        <v>2409717815</v>
      </c>
      <c r="L1321" s="20">
        <v>4</v>
      </c>
      <c r="M1321" s="20">
        <v>4</v>
      </c>
      <c r="N1321" s="19">
        <v>100011197</v>
      </c>
      <c r="O1321" s="21">
        <v>47841</v>
      </c>
      <c r="P1321" s="21">
        <v>46016</v>
      </c>
      <c r="Q1321" s="17">
        <v>46109.373124999998</v>
      </c>
    </row>
    <row r="1322" s="2" customFormat="1" ht="25">
      <c r="A1322" s="22" t="s">
        <v>111</v>
      </c>
      <c r="B1322" s="22" t="s">
        <v>16</v>
      </c>
      <c r="C1322" s="23">
        <v>46109.300277777773</v>
      </c>
      <c r="D1322" s="24" t="s">
        <v>3856</v>
      </c>
      <c r="E1322" s="25">
        <v>2501716108</v>
      </c>
      <c r="F1322" s="24" t="s">
        <v>3857</v>
      </c>
      <c r="G1322" s="24" t="s">
        <v>4022</v>
      </c>
      <c r="H1322" s="24"/>
      <c r="I1322" s="25">
        <v>400464</v>
      </c>
      <c r="J1322" s="24" t="s">
        <v>51</v>
      </c>
      <c r="K1322" s="25">
        <v>2409717815</v>
      </c>
      <c r="L1322" s="26">
        <v>4</v>
      </c>
      <c r="M1322" s="26">
        <v>4</v>
      </c>
      <c r="N1322" s="25">
        <v>100011197</v>
      </c>
      <c r="O1322" s="27">
        <v>47841</v>
      </c>
      <c r="P1322" s="27">
        <v>46016</v>
      </c>
      <c r="Q1322" s="23">
        <v>46109.373124999998</v>
      </c>
    </row>
    <row r="1323" s="2" customFormat="1" ht="37.5">
      <c r="A1323" s="16" t="s">
        <v>1402</v>
      </c>
      <c r="B1323" s="16" t="s">
        <v>16</v>
      </c>
      <c r="C1323" s="17">
        <v>46109.309270833328</v>
      </c>
      <c r="D1323" s="18" t="s">
        <v>3856</v>
      </c>
      <c r="E1323" s="19">
        <v>2501716101</v>
      </c>
      <c r="F1323" s="18" t="s">
        <v>3857</v>
      </c>
      <c r="G1323" s="18" t="s">
        <v>3870</v>
      </c>
      <c r="H1323" s="18" t="s">
        <v>4025</v>
      </c>
      <c r="I1323" s="19">
        <v>400396</v>
      </c>
      <c r="J1323" s="18" t="s">
        <v>170</v>
      </c>
      <c r="K1323" s="19">
        <v>2409717809</v>
      </c>
      <c r="L1323" s="20">
        <v>25</v>
      </c>
      <c r="M1323" s="20">
        <v>25</v>
      </c>
      <c r="N1323" s="19">
        <v>153000146</v>
      </c>
      <c r="O1323" s="21">
        <v>47903</v>
      </c>
      <c r="P1323" s="21">
        <v>46078</v>
      </c>
      <c r="Q1323" s="17">
        <v>46109.324537037035</v>
      </c>
    </row>
    <row r="1324" s="2" customFormat="1" ht="50">
      <c r="A1324" s="22" t="s">
        <v>1402</v>
      </c>
      <c r="B1324" s="22" t="s">
        <v>16</v>
      </c>
      <c r="C1324" s="23">
        <v>46109.309270833328</v>
      </c>
      <c r="D1324" s="24" t="s">
        <v>3856</v>
      </c>
      <c r="E1324" s="25">
        <v>2501716102</v>
      </c>
      <c r="F1324" s="24" t="s">
        <v>3857</v>
      </c>
      <c r="G1324" s="24" t="s">
        <v>4004</v>
      </c>
      <c r="H1324" s="24" t="s">
        <v>4026</v>
      </c>
      <c r="I1324" s="25">
        <v>400396</v>
      </c>
      <c r="J1324" s="24" t="s">
        <v>170</v>
      </c>
      <c r="K1324" s="25">
        <v>2409717810</v>
      </c>
      <c r="L1324" s="26">
        <v>4</v>
      </c>
      <c r="M1324" s="26">
        <v>4</v>
      </c>
      <c r="N1324" s="25">
        <v>153000146</v>
      </c>
      <c r="O1324" s="27">
        <v>47903</v>
      </c>
      <c r="P1324" s="27">
        <v>46078</v>
      </c>
      <c r="Q1324" s="23">
        <v>46109.32267361111</v>
      </c>
    </row>
    <row r="1325" s="2" customFormat="1" ht="50">
      <c r="A1325" s="16" t="s">
        <v>1402</v>
      </c>
      <c r="B1325" s="16" t="s">
        <v>16</v>
      </c>
      <c r="C1325" s="17">
        <v>46109.309270833328</v>
      </c>
      <c r="D1325" s="18" t="s">
        <v>3856</v>
      </c>
      <c r="E1325" s="19">
        <v>2501716102</v>
      </c>
      <c r="F1325" s="18" t="s">
        <v>3857</v>
      </c>
      <c r="G1325" s="18" t="s">
        <v>4004</v>
      </c>
      <c r="H1325" s="18" t="s">
        <v>4026</v>
      </c>
      <c r="I1325" s="19">
        <v>400396</v>
      </c>
      <c r="J1325" s="18" t="s">
        <v>170</v>
      </c>
      <c r="K1325" s="19">
        <v>2409717810</v>
      </c>
      <c r="L1325" s="20">
        <v>16</v>
      </c>
      <c r="M1325" s="20">
        <v>16</v>
      </c>
      <c r="N1325" s="19">
        <v>153000146</v>
      </c>
      <c r="O1325" s="21">
        <v>47903</v>
      </c>
      <c r="P1325" s="21">
        <v>46078</v>
      </c>
      <c r="Q1325" s="17">
        <v>46109.32267361111</v>
      </c>
    </row>
    <row r="1326" s="2" customFormat="1" ht="25">
      <c r="A1326" s="22" t="s">
        <v>1402</v>
      </c>
      <c r="B1326" s="22" t="s">
        <v>16</v>
      </c>
      <c r="C1326" s="23">
        <v>46110.57677083333</v>
      </c>
      <c r="D1326" s="24" t="s">
        <v>3856</v>
      </c>
      <c r="E1326" s="25">
        <v>2501716115</v>
      </c>
      <c r="F1326" s="24" t="s">
        <v>3857</v>
      </c>
      <c r="G1326" s="24" t="s">
        <v>3877</v>
      </c>
      <c r="H1326" s="24" t="s">
        <v>4027</v>
      </c>
      <c r="I1326" s="25">
        <v>400766</v>
      </c>
      <c r="J1326" s="24" t="s">
        <v>1468</v>
      </c>
      <c r="K1326" s="25">
        <v>2409717802</v>
      </c>
      <c r="L1326" s="26">
        <v>4</v>
      </c>
      <c r="M1326" s="26">
        <v>4</v>
      </c>
      <c r="N1326" s="25">
        <v>100011167</v>
      </c>
      <c r="O1326" s="27">
        <v>47839</v>
      </c>
      <c r="P1326" s="27">
        <v>46014</v>
      </c>
      <c r="Q1326" s="23">
        <v>46111.334826388884</v>
      </c>
    </row>
    <row r="1327" s="2" customFormat="1" ht="25">
      <c r="A1327" s="16" t="s">
        <v>1402</v>
      </c>
      <c r="B1327" s="16" t="s">
        <v>16</v>
      </c>
      <c r="C1327" s="17">
        <v>46110.57677083333</v>
      </c>
      <c r="D1327" s="18" t="s">
        <v>3856</v>
      </c>
      <c r="E1327" s="19">
        <v>2501716115</v>
      </c>
      <c r="F1327" s="18" t="s">
        <v>3857</v>
      </c>
      <c r="G1327" s="18" t="s">
        <v>3877</v>
      </c>
      <c r="H1327" s="18" t="s">
        <v>4027</v>
      </c>
      <c r="I1327" s="19">
        <v>400766</v>
      </c>
      <c r="J1327" s="18" t="s">
        <v>1468</v>
      </c>
      <c r="K1327" s="19">
        <v>2409717802</v>
      </c>
      <c r="L1327" s="20">
        <v>4</v>
      </c>
      <c r="M1327" s="20">
        <v>4</v>
      </c>
      <c r="N1327" s="19">
        <v>153000116</v>
      </c>
      <c r="O1327" s="21">
        <v>47892</v>
      </c>
      <c r="P1327" s="21">
        <v>46067</v>
      </c>
      <c r="Q1327" s="17">
        <v>46111.334826388884</v>
      </c>
    </row>
    <row r="1328" s="2" customFormat="1" ht="25">
      <c r="A1328" s="22" t="s">
        <v>1402</v>
      </c>
      <c r="B1328" s="22" t="s">
        <v>16</v>
      </c>
      <c r="C1328" s="23">
        <v>46110.57677083333</v>
      </c>
      <c r="D1328" s="24" t="s">
        <v>3856</v>
      </c>
      <c r="E1328" s="25">
        <v>2501716115</v>
      </c>
      <c r="F1328" s="24" t="s">
        <v>3857</v>
      </c>
      <c r="G1328" s="24" t="s">
        <v>3877</v>
      </c>
      <c r="H1328" s="24" t="s">
        <v>4027</v>
      </c>
      <c r="I1328" s="25">
        <v>400766</v>
      </c>
      <c r="J1328" s="24" t="s">
        <v>1468</v>
      </c>
      <c r="K1328" s="25">
        <v>2409717802</v>
      </c>
      <c r="L1328" s="26">
        <v>4</v>
      </c>
      <c r="M1328" s="26">
        <v>4</v>
      </c>
      <c r="N1328" s="25">
        <v>153000116</v>
      </c>
      <c r="O1328" s="27">
        <v>47892</v>
      </c>
      <c r="P1328" s="27">
        <v>46067</v>
      </c>
      <c r="Q1328" s="23">
        <v>46111.334826388884</v>
      </c>
    </row>
    <row r="1329" s="2" customFormat="1" ht="25">
      <c r="A1329" s="16" t="s">
        <v>1402</v>
      </c>
      <c r="B1329" s="16" t="s">
        <v>16</v>
      </c>
      <c r="C1329" s="17">
        <v>46110.57677083333</v>
      </c>
      <c r="D1329" s="18" t="s">
        <v>3856</v>
      </c>
      <c r="E1329" s="19">
        <v>2501716115</v>
      </c>
      <c r="F1329" s="18" t="s">
        <v>3857</v>
      </c>
      <c r="G1329" s="18" t="s">
        <v>3877</v>
      </c>
      <c r="H1329" s="18" t="s">
        <v>4027</v>
      </c>
      <c r="I1329" s="19">
        <v>400766</v>
      </c>
      <c r="J1329" s="18" t="s">
        <v>1468</v>
      </c>
      <c r="K1329" s="19">
        <v>2409717802</v>
      </c>
      <c r="L1329" s="20">
        <v>4</v>
      </c>
      <c r="M1329" s="20">
        <v>4</v>
      </c>
      <c r="N1329" s="19">
        <v>153000116</v>
      </c>
      <c r="O1329" s="21">
        <v>47892</v>
      </c>
      <c r="P1329" s="21">
        <v>46067</v>
      </c>
      <c r="Q1329" s="17">
        <v>46111.334826388884</v>
      </c>
    </row>
    <row r="1330" s="2" customFormat="1" ht="25">
      <c r="A1330" s="22" t="s">
        <v>1402</v>
      </c>
      <c r="B1330" s="22" t="s">
        <v>16</v>
      </c>
      <c r="C1330" s="23">
        <v>46110.57677083333</v>
      </c>
      <c r="D1330" s="24" t="s">
        <v>3856</v>
      </c>
      <c r="E1330" s="25">
        <v>2501716115</v>
      </c>
      <c r="F1330" s="24" t="s">
        <v>3857</v>
      </c>
      <c r="G1330" s="24" t="s">
        <v>3877</v>
      </c>
      <c r="H1330" s="24" t="s">
        <v>4027</v>
      </c>
      <c r="I1330" s="25">
        <v>400766</v>
      </c>
      <c r="J1330" s="24" t="s">
        <v>1468</v>
      </c>
      <c r="K1330" s="25">
        <v>2409717802</v>
      </c>
      <c r="L1330" s="26">
        <v>4</v>
      </c>
      <c r="M1330" s="26">
        <v>4</v>
      </c>
      <c r="N1330" s="25">
        <v>153000116</v>
      </c>
      <c r="O1330" s="27">
        <v>47892</v>
      </c>
      <c r="P1330" s="27">
        <v>46067</v>
      </c>
      <c r="Q1330" s="23">
        <v>46111.334826388884</v>
      </c>
    </row>
    <row r="1331" s="2" customFormat="1" ht="25">
      <c r="A1331" s="16" t="s">
        <v>1402</v>
      </c>
      <c r="B1331" s="16" t="s">
        <v>16</v>
      </c>
      <c r="C1331" s="17">
        <v>46110.57677083333</v>
      </c>
      <c r="D1331" s="18" t="s">
        <v>3856</v>
      </c>
      <c r="E1331" s="19">
        <v>2501716115</v>
      </c>
      <c r="F1331" s="18" t="s">
        <v>3857</v>
      </c>
      <c r="G1331" s="18" t="s">
        <v>3877</v>
      </c>
      <c r="H1331" s="18" t="s">
        <v>4027</v>
      </c>
      <c r="I1331" s="19">
        <v>400766</v>
      </c>
      <c r="J1331" s="18" t="s">
        <v>1468</v>
      </c>
      <c r="K1331" s="19">
        <v>2409717802</v>
      </c>
      <c r="L1331" s="20">
        <v>4</v>
      </c>
      <c r="M1331" s="20">
        <v>4</v>
      </c>
      <c r="N1331" s="19">
        <v>153000116</v>
      </c>
      <c r="O1331" s="21">
        <v>47892</v>
      </c>
      <c r="P1331" s="21">
        <v>46067</v>
      </c>
      <c r="Q1331" s="17">
        <v>46111.334826388884</v>
      </c>
    </row>
    <row r="1332" s="2" customFormat="1" ht="25">
      <c r="A1332" s="22" t="s">
        <v>1402</v>
      </c>
      <c r="B1332" s="22" t="s">
        <v>16</v>
      </c>
      <c r="C1332" s="23">
        <v>46110.57677083333</v>
      </c>
      <c r="D1332" s="24" t="s">
        <v>3856</v>
      </c>
      <c r="E1332" s="25">
        <v>2501716115</v>
      </c>
      <c r="F1332" s="24" t="s">
        <v>3857</v>
      </c>
      <c r="G1332" s="24" t="s">
        <v>3877</v>
      </c>
      <c r="H1332" s="24" t="s">
        <v>4027</v>
      </c>
      <c r="I1332" s="25">
        <v>400766</v>
      </c>
      <c r="J1332" s="24" t="s">
        <v>1468</v>
      </c>
      <c r="K1332" s="25">
        <v>2409717802</v>
      </c>
      <c r="L1332" s="26">
        <v>4</v>
      </c>
      <c r="M1332" s="26">
        <v>4</v>
      </c>
      <c r="N1332" s="25">
        <v>153000116</v>
      </c>
      <c r="O1332" s="27">
        <v>47892</v>
      </c>
      <c r="P1332" s="27">
        <v>46067</v>
      </c>
      <c r="Q1332" s="23">
        <v>46111.334826388884</v>
      </c>
    </row>
    <row r="1333" s="2" customFormat="1" ht="25">
      <c r="A1333" s="16" t="s">
        <v>1402</v>
      </c>
      <c r="B1333" s="16" t="s">
        <v>16</v>
      </c>
      <c r="C1333" s="17">
        <v>46110.57677083333</v>
      </c>
      <c r="D1333" s="18" t="s">
        <v>3856</v>
      </c>
      <c r="E1333" s="19">
        <v>2501716115</v>
      </c>
      <c r="F1333" s="18" t="s">
        <v>3857</v>
      </c>
      <c r="G1333" s="18" t="s">
        <v>3877</v>
      </c>
      <c r="H1333" s="18" t="s">
        <v>4027</v>
      </c>
      <c r="I1333" s="19">
        <v>400766</v>
      </c>
      <c r="J1333" s="18" t="s">
        <v>1468</v>
      </c>
      <c r="K1333" s="19">
        <v>2409717802</v>
      </c>
      <c r="L1333" s="20">
        <v>4</v>
      </c>
      <c r="M1333" s="20">
        <v>4</v>
      </c>
      <c r="N1333" s="19">
        <v>153000116</v>
      </c>
      <c r="O1333" s="21">
        <v>47892</v>
      </c>
      <c r="P1333" s="21">
        <v>46067</v>
      </c>
      <c r="Q1333" s="17">
        <v>46111.334826388884</v>
      </c>
    </row>
    <row r="1334" s="2" customFormat="1" ht="25">
      <c r="A1334" s="22" t="s">
        <v>1402</v>
      </c>
      <c r="B1334" s="22" t="s">
        <v>16</v>
      </c>
      <c r="C1334" s="23">
        <v>46110.57677083333</v>
      </c>
      <c r="D1334" s="24" t="s">
        <v>3856</v>
      </c>
      <c r="E1334" s="25">
        <v>2501716115</v>
      </c>
      <c r="F1334" s="24" t="s">
        <v>3857</v>
      </c>
      <c r="G1334" s="24" t="s">
        <v>3877</v>
      </c>
      <c r="H1334" s="24" t="s">
        <v>4027</v>
      </c>
      <c r="I1334" s="25">
        <v>400766</v>
      </c>
      <c r="J1334" s="24" t="s">
        <v>1468</v>
      </c>
      <c r="K1334" s="25">
        <v>2409717802</v>
      </c>
      <c r="L1334" s="26">
        <v>4</v>
      </c>
      <c r="M1334" s="26">
        <v>4</v>
      </c>
      <c r="N1334" s="25">
        <v>153000116</v>
      </c>
      <c r="O1334" s="27">
        <v>47892</v>
      </c>
      <c r="P1334" s="27">
        <v>46067</v>
      </c>
      <c r="Q1334" s="23">
        <v>46111.334826388884</v>
      </c>
    </row>
    <row r="1335" s="2" customFormat="1" ht="25">
      <c r="A1335" s="16" t="s">
        <v>1402</v>
      </c>
      <c r="B1335" s="16" t="s">
        <v>16</v>
      </c>
      <c r="C1335" s="17">
        <v>46110.57677083333</v>
      </c>
      <c r="D1335" s="18" t="s">
        <v>3856</v>
      </c>
      <c r="E1335" s="19">
        <v>2501716115</v>
      </c>
      <c r="F1335" s="18" t="s">
        <v>3857</v>
      </c>
      <c r="G1335" s="18" t="s">
        <v>3877</v>
      </c>
      <c r="H1335" s="18" t="s">
        <v>4027</v>
      </c>
      <c r="I1335" s="19">
        <v>400766</v>
      </c>
      <c r="J1335" s="18" t="s">
        <v>1468</v>
      </c>
      <c r="K1335" s="19">
        <v>2409717802</v>
      </c>
      <c r="L1335" s="20">
        <v>4</v>
      </c>
      <c r="M1335" s="20">
        <v>4</v>
      </c>
      <c r="N1335" s="19">
        <v>153000116</v>
      </c>
      <c r="O1335" s="21">
        <v>47892</v>
      </c>
      <c r="P1335" s="21">
        <v>46067</v>
      </c>
      <c r="Q1335" s="17">
        <v>46111.334826388884</v>
      </c>
    </row>
    <row r="1336" s="2" customFormat="1" ht="25">
      <c r="A1336" s="22" t="s">
        <v>1402</v>
      </c>
      <c r="B1336" s="22" t="s">
        <v>16</v>
      </c>
      <c r="C1336" s="23">
        <v>46110.57677083333</v>
      </c>
      <c r="D1336" s="24" t="s">
        <v>3856</v>
      </c>
      <c r="E1336" s="25">
        <v>2501716115</v>
      </c>
      <c r="F1336" s="24" t="s">
        <v>3857</v>
      </c>
      <c r="G1336" s="24" t="s">
        <v>3877</v>
      </c>
      <c r="H1336" s="24" t="s">
        <v>4027</v>
      </c>
      <c r="I1336" s="25">
        <v>400766</v>
      </c>
      <c r="J1336" s="24" t="s">
        <v>1468</v>
      </c>
      <c r="K1336" s="25">
        <v>2409717802</v>
      </c>
      <c r="L1336" s="26">
        <v>4</v>
      </c>
      <c r="M1336" s="26">
        <v>4</v>
      </c>
      <c r="N1336" s="25">
        <v>153000116</v>
      </c>
      <c r="O1336" s="27">
        <v>47892</v>
      </c>
      <c r="P1336" s="27">
        <v>46067</v>
      </c>
      <c r="Q1336" s="23">
        <v>46111.334826388884</v>
      </c>
    </row>
    <row r="1337" s="2" customFormat="1" ht="25">
      <c r="A1337" s="16" t="s">
        <v>1402</v>
      </c>
      <c r="B1337" s="16" t="s">
        <v>16</v>
      </c>
      <c r="C1337" s="17">
        <v>46110.57677083333</v>
      </c>
      <c r="D1337" s="18" t="s">
        <v>3856</v>
      </c>
      <c r="E1337" s="19">
        <v>2501716115</v>
      </c>
      <c r="F1337" s="18" t="s">
        <v>3857</v>
      </c>
      <c r="G1337" s="18" t="s">
        <v>3877</v>
      </c>
      <c r="H1337" s="18" t="s">
        <v>4027</v>
      </c>
      <c r="I1337" s="19">
        <v>400766</v>
      </c>
      <c r="J1337" s="18" t="s">
        <v>1468</v>
      </c>
      <c r="K1337" s="19">
        <v>2409717802</v>
      </c>
      <c r="L1337" s="20">
        <v>4</v>
      </c>
      <c r="M1337" s="20">
        <v>4</v>
      </c>
      <c r="N1337" s="19">
        <v>153000116</v>
      </c>
      <c r="O1337" s="21">
        <v>47892</v>
      </c>
      <c r="P1337" s="21">
        <v>46067</v>
      </c>
      <c r="Q1337" s="17">
        <v>46111.334826388884</v>
      </c>
    </row>
    <row r="1338" s="2" customFormat="1" ht="25">
      <c r="A1338" s="22" t="s">
        <v>1402</v>
      </c>
      <c r="B1338" s="22" t="s">
        <v>16</v>
      </c>
      <c r="C1338" s="23">
        <v>46110.57677083333</v>
      </c>
      <c r="D1338" s="24" t="s">
        <v>3856</v>
      </c>
      <c r="E1338" s="25">
        <v>2501716115</v>
      </c>
      <c r="F1338" s="24" t="s">
        <v>3857</v>
      </c>
      <c r="G1338" s="24" t="s">
        <v>3877</v>
      </c>
      <c r="H1338" s="24" t="s">
        <v>4027</v>
      </c>
      <c r="I1338" s="25">
        <v>400766</v>
      </c>
      <c r="J1338" s="24" t="s">
        <v>1468</v>
      </c>
      <c r="K1338" s="25">
        <v>2409717802</v>
      </c>
      <c r="L1338" s="26">
        <v>4</v>
      </c>
      <c r="M1338" s="26">
        <v>4</v>
      </c>
      <c r="N1338" s="25">
        <v>153000116</v>
      </c>
      <c r="O1338" s="27">
        <v>47892</v>
      </c>
      <c r="P1338" s="27">
        <v>46067</v>
      </c>
      <c r="Q1338" s="23">
        <v>46111.334826388884</v>
      </c>
    </row>
    <row r="1339" s="2" customFormat="1" ht="25">
      <c r="A1339" s="16" t="s">
        <v>1402</v>
      </c>
      <c r="B1339" s="16" t="s">
        <v>16</v>
      </c>
      <c r="C1339" s="17">
        <v>46110.57677083333</v>
      </c>
      <c r="D1339" s="18" t="s">
        <v>3856</v>
      </c>
      <c r="E1339" s="19">
        <v>2501716115</v>
      </c>
      <c r="F1339" s="18" t="s">
        <v>3857</v>
      </c>
      <c r="G1339" s="18" t="s">
        <v>3877</v>
      </c>
      <c r="H1339" s="18" t="s">
        <v>4027</v>
      </c>
      <c r="I1339" s="19">
        <v>400766</v>
      </c>
      <c r="J1339" s="18" t="s">
        <v>1468</v>
      </c>
      <c r="K1339" s="19">
        <v>2409717802</v>
      </c>
      <c r="L1339" s="20">
        <v>4</v>
      </c>
      <c r="M1339" s="20">
        <v>4</v>
      </c>
      <c r="N1339" s="19">
        <v>153000116</v>
      </c>
      <c r="O1339" s="21">
        <v>47892</v>
      </c>
      <c r="P1339" s="21">
        <v>46067</v>
      </c>
      <c r="Q1339" s="17">
        <v>46111.334826388884</v>
      </c>
    </row>
    <row r="1340" s="2" customFormat="1" ht="25">
      <c r="A1340" s="22" t="s">
        <v>1402</v>
      </c>
      <c r="B1340" s="22" t="s">
        <v>16</v>
      </c>
      <c r="C1340" s="23">
        <v>46110.57677083333</v>
      </c>
      <c r="D1340" s="24" t="s">
        <v>3856</v>
      </c>
      <c r="E1340" s="25">
        <v>2501716115</v>
      </c>
      <c r="F1340" s="24" t="s">
        <v>3857</v>
      </c>
      <c r="G1340" s="24" t="s">
        <v>3877</v>
      </c>
      <c r="H1340" s="24" t="s">
        <v>4027</v>
      </c>
      <c r="I1340" s="25">
        <v>400766</v>
      </c>
      <c r="J1340" s="24" t="s">
        <v>1468</v>
      </c>
      <c r="K1340" s="25">
        <v>2409717802</v>
      </c>
      <c r="L1340" s="26">
        <v>1</v>
      </c>
      <c r="M1340" s="26">
        <v>1</v>
      </c>
      <c r="N1340" s="25">
        <v>153000117</v>
      </c>
      <c r="O1340" s="27">
        <v>47893</v>
      </c>
      <c r="P1340" s="27">
        <v>46068</v>
      </c>
      <c r="Q1340" s="23">
        <v>46111.334826388884</v>
      </c>
    </row>
    <row r="1341" s="2" customFormat="1" ht="25">
      <c r="A1341" s="16" t="s">
        <v>1402</v>
      </c>
      <c r="B1341" s="16" t="s">
        <v>16</v>
      </c>
      <c r="C1341" s="17">
        <v>46110.57677083333</v>
      </c>
      <c r="D1341" s="18" t="s">
        <v>3856</v>
      </c>
      <c r="E1341" s="19">
        <v>2501716115</v>
      </c>
      <c r="F1341" s="18" t="s">
        <v>3857</v>
      </c>
      <c r="G1341" s="18" t="s">
        <v>3877</v>
      </c>
      <c r="H1341" s="18" t="s">
        <v>4027</v>
      </c>
      <c r="I1341" s="19">
        <v>400766</v>
      </c>
      <c r="J1341" s="18" t="s">
        <v>1468</v>
      </c>
      <c r="K1341" s="19">
        <v>2409717802</v>
      </c>
      <c r="L1341" s="20">
        <v>4</v>
      </c>
      <c r="M1341" s="20">
        <v>4</v>
      </c>
      <c r="N1341" s="19">
        <v>153000117</v>
      </c>
      <c r="O1341" s="21">
        <v>47893</v>
      </c>
      <c r="P1341" s="21">
        <v>46068</v>
      </c>
      <c r="Q1341" s="17">
        <v>46111.334826388884</v>
      </c>
    </row>
    <row r="1342" s="2" customFormat="1" ht="25">
      <c r="A1342" s="22" t="s">
        <v>1402</v>
      </c>
      <c r="B1342" s="22" t="s">
        <v>16</v>
      </c>
      <c r="C1342" s="23">
        <v>46110.57677083333</v>
      </c>
      <c r="D1342" s="24" t="s">
        <v>3856</v>
      </c>
      <c r="E1342" s="25">
        <v>2501716115</v>
      </c>
      <c r="F1342" s="24" t="s">
        <v>3857</v>
      </c>
      <c r="G1342" s="24" t="s">
        <v>3877</v>
      </c>
      <c r="H1342" s="24" t="s">
        <v>4027</v>
      </c>
      <c r="I1342" s="25">
        <v>400766</v>
      </c>
      <c r="J1342" s="24" t="s">
        <v>1468</v>
      </c>
      <c r="K1342" s="25">
        <v>2409717802</v>
      </c>
      <c r="L1342" s="26">
        <v>4</v>
      </c>
      <c r="M1342" s="26">
        <v>4</v>
      </c>
      <c r="N1342" s="25">
        <v>153000117</v>
      </c>
      <c r="O1342" s="27">
        <v>47893</v>
      </c>
      <c r="P1342" s="27">
        <v>46068</v>
      </c>
      <c r="Q1342" s="23">
        <v>46111.334826388884</v>
      </c>
    </row>
    <row r="1343" s="2" customFormat="1" ht="25">
      <c r="A1343" s="16" t="s">
        <v>1402</v>
      </c>
      <c r="B1343" s="16" t="s">
        <v>16</v>
      </c>
      <c r="C1343" s="17">
        <v>46110.57677083333</v>
      </c>
      <c r="D1343" s="18" t="s">
        <v>3856</v>
      </c>
      <c r="E1343" s="19">
        <v>2501716115</v>
      </c>
      <c r="F1343" s="18" t="s">
        <v>3857</v>
      </c>
      <c r="G1343" s="18" t="s">
        <v>3877</v>
      </c>
      <c r="H1343" s="18" t="s">
        <v>4027</v>
      </c>
      <c r="I1343" s="19">
        <v>400766</v>
      </c>
      <c r="J1343" s="18" t="s">
        <v>1468</v>
      </c>
      <c r="K1343" s="19">
        <v>2409717802</v>
      </c>
      <c r="L1343" s="20">
        <v>4</v>
      </c>
      <c r="M1343" s="20">
        <v>4</v>
      </c>
      <c r="N1343" s="19">
        <v>153000117</v>
      </c>
      <c r="O1343" s="21">
        <v>47893</v>
      </c>
      <c r="P1343" s="21">
        <v>46068</v>
      </c>
      <c r="Q1343" s="17">
        <v>46111.334826388884</v>
      </c>
    </row>
    <row r="1344" s="2" customFormat="1" ht="25">
      <c r="A1344" s="22" t="s">
        <v>1402</v>
      </c>
      <c r="B1344" s="22" t="s">
        <v>16</v>
      </c>
      <c r="C1344" s="23">
        <v>46110.57677083333</v>
      </c>
      <c r="D1344" s="24" t="s">
        <v>3856</v>
      </c>
      <c r="E1344" s="25">
        <v>2501716115</v>
      </c>
      <c r="F1344" s="24" t="s">
        <v>3857</v>
      </c>
      <c r="G1344" s="24" t="s">
        <v>3877</v>
      </c>
      <c r="H1344" s="24" t="s">
        <v>4027</v>
      </c>
      <c r="I1344" s="25">
        <v>400766</v>
      </c>
      <c r="J1344" s="24" t="s">
        <v>1468</v>
      </c>
      <c r="K1344" s="25">
        <v>2409717802</v>
      </c>
      <c r="L1344" s="26">
        <v>4</v>
      </c>
      <c r="M1344" s="26">
        <v>4</v>
      </c>
      <c r="N1344" s="25">
        <v>153000117</v>
      </c>
      <c r="O1344" s="27">
        <v>47893</v>
      </c>
      <c r="P1344" s="27">
        <v>46068</v>
      </c>
      <c r="Q1344" s="23">
        <v>46111.334826388884</v>
      </c>
    </row>
    <row r="1345" s="2" customFormat="1" ht="25">
      <c r="A1345" s="16" t="s">
        <v>1402</v>
      </c>
      <c r="B1345" s="16" t="s">
        <v>16</v>
      </c>
      <c r="C1345" s="17">
        <v>46110.57677083333</v>
      </c>
      <c r="D1345" s="18" t="s">
        <v>3856</v>
      </c>
      <c r="E1345" s="19">
        <v>2501716115</v>
      </c>
      <c r="F1345" s="18" t="s">
        <v>3857</v>
      </c>
      <c r="G1345" s="18" t="s">
        <v>3877</v>
      </c>
      <c r="H1345" s="18" t="s">
        <v>4027</v>
      </c>
      <c r="I1345" s="19">
        <v>400766</v>
      </c>
      <c r="J1345" s="18" t="s">
        <v>1468</v>
      </c>
      <c r="K1345" s="19">
        <v>2409717802</v>
      </c>
      <c r="L1345" s="20">
        <v>4</v>
      </c>
      <c r="M1345" s="20">
        <v>4</v>
      </c>
      <c r="N1345" s="19">
        <v>100011167</v>
      </c>
      <c r="O1345" s="21">
        <v>47839</v>
      </c>
      <c r="P1345" s="21">
        <v>46014</v>
      </c>
      <c r="Q1345" s="17">
        <v>46111.334826388884</v>
      </c>
    </row>
    <row r="1346" s="2" customFormat="1" ht="25">
      <c r="A1346" s="22" t="s">
        <v>1402</v>
      </c>
      <c r="B1346" s="22" t="s">
        <v>16</v>
      </c>
      <c r="C1346" s="23">
        <v>46110.57677083333</v>
      </c>
      <c r="D1346" s="24" t="s">
        <v>3856</v>
      </c>
      <c r="E1346" s="25">
        <v>2501716115</v>
      </c>
      <c r="F1346" s="24" t="s">
        <v>3857</v>
      </c>
      <c r="G1346" s="24" t="s">
        <v>3877</v>
      </c>
      <c r="H1346" s="24" t="s">
        <v>4027</v>
      </c>
      <c r="I1346" s="25">
        <v>400766</v>
      </c>
      <c r="J1346" s="24" t="s">
        <v>1468</v>
      </c>
      <c r="K1346" s="25">
        <v>2409717802</v>
      </c>
      <c r="L1346" s="26">
        <v>4</v>
      </c>
      <c r="M1346" s="26">
        <v>4</v>
      </c>
      <c r="N1346" s="25">
        <v>100011167</v>
      </c>
      <c r="O1346" s="27">
        <v>47839</v>
      </c>
      <c r="P1346" s="27">
        <v>46014</v>
      </c>
      <c r="Q1346" s="23">
        <v>46111.334826388884</v>
      </c>
    </row>
    <row r="1347" s="2" customFormat="1" ht="25">
      <c r="A1347" s="16" t="s">
        <v>1402</v>
      </c>
      <c r="B1347" s="16" t="s">
        <v>16</v>
      </c>
      <c r="C1347" s="17">
        <v>46110.57677083333</v>
      </c>
      <c r="D1347" s="18" t="s">
        <v>3856</v>
      </c>
      <c r="E1347" s="19">
        <v>2501716115</v>
      </c>
      <c r="F1347" s="18" t="s">
        <v>3857</v>
      </c>
      <c r="G1347" s="18" t="s">
        <v>3877</v>
      </c>
      <c r="H1347" s="18" t="s">
        <v>4027</v>
      </c>
      <c r="I1347" s="19">
        <v>400766</v>
      </c>
      <c r="J1347" s="18" t="s">
        <v>1468</v>
      </c>
      <c r="K1347" s="19">
        <v>2409717802</v>
      </c>
      <c r="L1347" s="20">
        <v>4</v>
      </c>
      <c r="M1347" s="20">
        <v>4</v>
      </c>
      <c r="N1347" s="19">
        <v>100011167</v>
      </c>
      <c r="O1347" s="21">
        <v>47839</v>
      </c>
      <c r="P1347" s="21">
        <v>46014</v>
      </c>
      <c r="Q1347" s="17">
        <v>46111.334826388884</v>
      </c>
    </row>
    <row r="1348" s="2" customFormat="1" ht="25">
      <c r="A1348" s="22" t="s">
        <v>1402</v>
      </c>
      <c r="B1348" s="22" t="s">
        <v>16</v>
      </c>
      <c r="C1348" s="23">
        <v>46110.57677083333</v>
      </c>
      <c r="D1348" s="24" t="s">
        <v>3856</v>
      </c>
      <c r="E1348" s="25">
        <v>2501716115</v>
      </c>
      <c r="F1348" s="24" t="s">
        <v>3857</v>
      </c>
      <c r="G1348" s="24" t="s">
        <v>3877</v>
      </c>
      <c r="H1348" s="24" t="s">
        <v>4027</v>
      </c>
      <c r="I1348" s="25">
        <v>400766</v>
      </c>
      <c r="J1348" s="24" t="s">
        <v>1468</v>
      </c>
      <c r="K1348" s="25">
        <v>2409717802</v>
      </c>
      <c r="L1348" s="26">
        <v>4</v>
      </c>
      <c r="M1348" s="26">
        <v>4</v>
      </c>
      <c r="N1348" s="25">
        <v>100011167</v>
      </c>
      <c r="O1348" s="27">
        <v>47839</v>
      </c>
      <c r="P1348" s="27">
        <v>46014</v>
      </c>
      <c r="Q1348" s="23">
        <v>46111.334826388884</v>
      </c>
    </row>
    <row r="1349" s="2" customFormat="1" ht="25">
      <c r="A1349" s="16" t="s">
        <v>1402</v>
      </c>
      <c r="B1349" s="16" t="s">
        <v>16</v>
      </c>
      <c r="C1349" s="17">
        <v>46110.57677083333</v>
      </c>
      <c r="D1349" s="18" t="s">
        <v>3856</v>
      </c>
      <c r="E1349" s="19">
        <v>2501716115</v>
      </c>
      <c r="F1349" s="18" t="s">
        <v>3857</v>
      </c>
      <c r="G1349" s="18" t="s">
        <v>3877</v>
      </c>
      <c r="H1349" s="18" t="s">
        <v>4027</v>
      </c>
      <c r="I1349" s="19">
        <v>400766</v>
      </c>
      <c r="J1349" s="18" t="s">
        <v>1468</v>
      </c>
      <c r="K1349" s="19">
        <v>2409717802</v>
      </c>
      <c r="L1349" s="20">
        <v>4</v>
      </c>
      <c r="M1349" s="20">
        <v>4</v>
      </c>
      <c r="N1349" s="19">
        <v>100011167</v>
      </c>
      <c r="O1349" s="21">
        <v>47839</v>
      </c>
      <c r="P1349" s="21">
        <v>46014</v>
      </c>
      <c r="Q1349" s="17">
        <v>46111.334826388884</v>
      </c>
    </row>
    <row r="1350" s="2" customFormat="1" ht="25">
      <c r="A1350" s="22" t="s">
        <v>1402</v>
      </c>
      <c r="B1350" s="22" t="s">
        <v>16</v>
      </c>
      <c r="C1350" s="23">
        <v>46110.57677083333</v>
      </c>
      <c r="D1350" s="24" t="s">
        <v>3856</v>
      </c>
      <c r="E1350" s="25">
        <v>2501716115</v>
      </c>
      <c r="F1350" s="24" t="s">
        <v>3857</v>
      </c>
      <c r="G1350" s="24" t="s">
        <v>3877</v>
      </c>
      <c r="H1350" s="24" t="s">
        <v>4027</v>
      </c>
      <c r="I1350" s="25">
        <v>400766</v>
      </c>
      <c r="J1350" s="24" t="s">
        <v>1468</v>
      </c>
      <c r="K1350" s="25">
        <v>2409717802</v>
      </c>
      <c r="L1350" s="26">
        <v>4</v>
      </c>
      <c r="M1350" s="26">
        <v>4</v>
      </c>
      <c r="N1350" s="25">
        <v>100011167</v>
      </c>
      <c r="O1350" s="27">
        <v>47839</v>
      </c>
      <c r="P1350" s="27">
        <v>46014</v>
      </c>
      <c r="Q1350" s="23">
        <v>46111.334826388884</v>
      </c>
    </row>
    <row r="1351" s="2" customFormat="1" ht="25">
      <c r="A1351" s="16" t="s">
        <v>1402</v>
      </c>
      <c r="B1351" s="16" t="s">
        <v>16</v>
      </c>
      <c r="C1351" s="17">
        <v>46110.57677083333</v>
      </c>
      <c r="D1351" s="18" t="s">
        <v>3856</v>
      </c>
      <c r="E1351" s="19">
        <v>2501716115</v>
      </c>
      <c r="F1351" s="18" t="s">
        <v>3857</v>
      </c>
      <c r="G1351" s="18" t="s">
        <v>3877</v>
      </c>
      <c r="H1351" s="18" t="s">
        <v>4027</v>
      </c>
      <c r="I1351" s="19">
        <v>400766</v>
      </c>
      <c r="J1351" s="18" t="s">
        <v>1468</v>
      </c>
      <c r="K1351" s="19">
        <v>2409717802</v>
      </c>
      <c r="L1351" s="20">
        <v>4</v>
      </c>
      <c r="M1351" s="20">
        <v>4</v>
      </c>
      <c r="N1351" s="19">
        <v>100011167</v>
      </c>
      <c r="O1351" s="21">
        <v>47839</v>
      </c>
      <c r="P1351" s="21">
        <v>46014</v>
      </c>
      <c r="Q1351" s="17">
        <v>46111.334826388884</v>
      </c>
    </row>
    <row r="1352" s="2" customFormat="1" ht="50">
      <c r="A1352" s="22" t="s">
        <v>15</v>
      </c>
      <c r="B1352" s="22" t="s">
        <v>16</v>
      </c>
      <c r="C1352" s="23">
        <v>46110.67255787037</v>
      </c>
      <c r="D1352" s="24" t="s">
        <v>3856</v>
      </c>
      <c r="E1352" s="25">
        <v>2501716113</v>
      </c>
      <c r="F1352" s="24" t="s">
        <v>3857</v>
      </c>
      <c r="G1352" s="24" t="s">
        <v>3865</v>
      </c>
      <c r="H1352" s="24" t="s">
        <v>4020</v>
      </c>
      <c r="I1352" s="25">
        <v>400390</v>
      </c>
      <c r="J1352" s="24" t="s">
        <v>1995</v>
      </c>
      <c r="K1352" s="25">
        <v>2409717786</v>
      </c>
      <c r="L1352" s="26">
        <v>19</v>
      </c>
      <c r="M1352" s="26">
        <v>19</v>
      </c>
      <c r="N1352" s="25">
        <v>153000191</v>
      </c>
      <c r="O1352" s="27">
        <v>47922</v>
      </c>
      <c r="P1352" s="27">
        <v>46097</v>
      </c>
      <c r="Q1352" s="23">
        <v>46111.425729166665</v>
      </c>
    </row>
    <row r="1353" s="2" customFormat="1" ht="50">
      <c r="A1353" s="16" t="s">
        <v>15</v>
      </c>
      <c r="B1353" s="16" t="s">
        <v>16</v>
      </c>
      <c r="C1353" s="17">
        <v>46110.67255787037</v>
      </c>
      <c r="D1353" s="18" t="s">
        <v>3856</v>
      </c>
      <c r="E1353" s="19">
        <v>2501716113</v>
      </c>
      <c r="F1353" s="18" t="s">
        <v>3857</v>
      </c>
      <c r="G1353" s="18" t="s">
        <v>3865</v>
      </c>
      <c r="H1353" s="18" t="s">
        <v>4020</v>
      </c>
      <c r="I1353" s="19">
        <v>400390</v>
      </c>
      <c r="J1353" s="18" t="s">
        <v>1995</v>
      </c>
      <c r="K1353" s="19">
        <v>2409717786</v>
      </c>
      <c r="L1353" s="20">
        <v>28</v>
      </c>
      <c r="M1353" s="20">
        <v>28</v>
      </c>
      <c r="N1353" s="19">
        <v>153000191</v>
      </c>
      <c r="O1353" s="21">
        <v>47922</v>
      </c>
      <c r="P1353" s="21">
        <v>46097</v>
      </c>
      <c r="Q1353" s="17">
        <v>46111.425729166665</v>
      </c>
    </row>
    <row r="1354" s="2" customFormat="1" ht="50">
      <c r="A1354" s="22" t="s">
        <v>15</v>
      </c>
      <c r="B1354" s="22" t="s">
        <v>16</v>
      </c>
      <c r="C1354" s="23">
        <v>46110.67255787037</v>
      </c>
      <c r="D1354" s="24" t="s">
        <v>3856</v>
      </c>
      <c r="E1354" s="25">
        <v>2501716113</v>
      </c>
      <c r="F1354" s="24" t="s">
        <v>3857</v>
      </c>
      <c r="G1354" s="24" t="s">
        <v>3865</v>
      </c>
      <c r="H1354" s="24" t="s">
        <v>4020</v>
      </c>
      <c r="I1354" s="25">
        <v>400390</v>
      </c>
      <c r="J1354" s="24" t="s">
        <v>1995</v>
      </c>
      <c r="K1354" s="25">
        <v>2409717786</v>
      </c>
      <c r="L1354" s="26">
        <v>9</v>
      </c>
      <c r="M1354" s="26">
        <v>9</v>
      </c>
      <c r="N1354" s="25">
        <v>153000191</v>
      </c>
      <c r="O1354" s="27">
        <v>47922</v>
      </c>
      <c r="P1354" s="27">
        <v>46097</v>
      </c>
      <c r="Q1354" s="23">
        <v>46111.425729166665</v>
      </c>
    </row>
    <row r="1355" s="2" customFormat="1" ht="50">
      <c r="A1355" s="16" t="s">
        <v>15</v>
      </c>
      <c r="B1355" s="16" t="s">
        <v>16</v>
      </c>
      <c r="C1355" s="17">
        <v>46110.67255787037</v>
      </c>
      <c r="D1355" s="18" t="s">
        <v>3856</v>
      </c>
      <c r="E1355" s="19">
        <v>2501716113</v>
      </c>
      <c r="F1355" s="18" t="s">
        <v>3857</v>
      </c>
      <c r="G1355" s="18" t="s">
        <v>3865</v>
      </c>
      <c r="H1355" s="18" t="s">
        <v>4020</v>
      </c>
      <c r="I1355" s="19">
        <v>400390</v>
      </c>
      <c r="J1355" s="18" t="s">
        <v>1995</v>
      </c>
      <c r="K1355" s="19">
        <v>2409717786</v>
      </c>
      <c r="L1355" s="20">
        <v>5</v>
      </c>
      <c r="M1355" s="20">
        <v>5</v>
      </c>
      <c r="N1355" s="19">
        <v>153000191</v>
      </c>
      <c r="O1355" s="21">
        <v>47922</v>
      </c>
      <c r="P1355" s="21">
        <v>46097</v>
      </c>
      <c r="Q1355" s="17">
        <v>46111.425729166665</v>
      </c>
    </row>
    <row r="1356" s="2" customFormat="1" ht="37.5">
      <c r="A1356" s="22" t="s">
        <v>15</v>
      </c>
      <c r="B1356" s="22" t="s">
        <v>16</v>
      </c>
      <c r="C1356" s="23">
        <v>46110.67255787037</v>
      </c>
      <c r="D1356" s="24" t="s">
        <v>3856</v>
      </c>
      <c r="E1356" s="25">
        <v>2501716119</v>
      </c>
      <c r="F1356" s="24" t="s">
        <v>3857</v>
      </c>
      <c r="G1356" s="24" t="s">
        <v>3870</v>
      </c>
      <c r="H1356" s="24" t="s">
        <v>3871</v>
      </c>
      <c r="I1356" s="25">
        <v>400630</v>
      </c>
      <c r="J1356" s="24" t="s">
        <v>774</v>
      </c>
      <c r="K1356" s="25">
        <v>2409717819</v>
      </c>
      <c r="L1356" s="26">
        <v>1</v>
      </c>
      <c r="M1356" s="26">
        <v>1</v>
      </c>
      <c r="N1356" s="25">
        <v>153000058</v>
      </c>
      <c r="O1356" s="27">
        <v>47873</v>
      </c>
      <c r="P1356" s="27">
        <v>46048</v>
      </c>
      <c r="Q1356" s="23">
        <v>46111.426481481481</v>
      </c>
    </row>
    <row r="1357" s="2" customFormat="1" ht="37.5">
      <c r="A1357" s="16" t="s">
        <v>15</v>
      </c>
      <c r="B1357" s="16" t="s">
        <v>16</v>
      </c>
      <c r="C1357" s="17">
        <v>46110.67255787037</v>
      </c>
      <c r="D1357" s="18" t="s">
        <v>3856</v>
      </c>
      <c r="E1357" s="19">
        <v>2501716119</v>
      </c>
      <c r="F1357" s="18" t="s">
        <v>3857</v>
      </c>
      <c r="G1357" s="18" t="s">
        <v>3870</v>
      </c>
      <c r="H1357" s="18" t="s">
        <v>3871</v>
      </c>
      <c r="I1357" s="19">
        <v>400630</v>
      </c>
      <c r="J1357" s="18" t="s">
        <v>774</v>
      </c>
      <c r="K1357" s="19">
        <v>2409717819</v>
      </c>
      <c r="L1357" s="20">
        <v>4</v>
      </c>
      <c r="M1357" s="20">
        <v>4</v>
      </c>
      <c r="N1357" s="19">
        <v>153000058</v>
      </c>
      <c r="O1357" s="21">
        <v>47873</v>
      </c>
      <c r="P1357" s="21">
        <v>46048</v>
      </c>
      <c r="Q1357" s="17">
        <v>46111.426481481481</v>
      </c>
    </row>
    <row r="1358" s="2" customFormat="1" ht="25">
      <c r="A1358" s="22" t="s">
        <v>111</v>
      </c>
      <c r="B1358" s="22" t="s">
        <v>16</v>
      </c>
      <c r="C1358" s="23">
        <v>46111.311793981477</v>
      </c>
      <c r="D1358" s="24" t="s">
        <v>3856</v>
      </c>
      <c r="E1358" s="25">
        <v>2501716126</v>
      </c>
      <c r="F1358" s="24" t="s">
        <v>3857</v>
      </c>
      <c r="G1358" s="24" t="s">
        <v>4028</v>
      </c>
      <c r="H1358" s="24"/>
      <c r="I1358" s="25">
        <v>400541</v>
      </c>
      <c r="J1358" s="24" t="s">
        <v>1007</v>
      </c>
      <c r="K1358" s="25">
        <v>2409717823</v>
      </c>
      <c r="L1358" s="26">
        <v>2</v>
      </c>
      <c r="M1358" s="26">
        <v>2</v>
      </c>
      <c r="N1358" s="25">
        <v>153000081</v>
      </c>
      <c r="O1358" s="27">
        <v>47883</v>
      </c>
      <c r="P1358" s="27">
        <v>46058</v>
      </c>
      <c r="Q1358" s="23">
        <v>46111.394421296296</v>
      </c>
    </row>
    <row r="1359" s="2" customFormat="1" ht="25">
      <c r="A1359" s="16" t="s">
        <v>111</v>
      </c>
      <c r="B1359" s="16" t="s">
        <v>16</v>
      </c>
      <c r="C1359" s="17">
        <v>46111.311793981477</v>
      </c>
      <c r="D1359" s="18" t="s">
        <v>3856</v>
      </c>
      <c r="E1359" s="19">
        <v>2501716126</v>
      </c>
      <c r="F1359" s="18" t="s">
        <v>3857</v>
      </c>
      <c r="G1359" s="18" t="s">
        <v>4028</v>
      </c>
      <c r="H1359" s="18"/>
      <c r="I1359" s="19">
        <v>400541</v>
      </c>
      <c r="J1359" s="18" t="s">
        <v>1007</v>
      </c>
      <c r="K1359" s="19">
        <v>2409717823</v>
      </c>
      <c r="L1359" s="20">
        <v>4</v>
      </c>
      <c r="M1359" s="20">
        <v>4</v>
      </c>
      <c r="N1359" s="19">
        <v>153000081</v>
      </c>
      <c r="O1359" s="21">
        <v>47883</v>
      </c>
      <c r="P1359" s="21">
        <v>46058</v>
      </c>
      <c r="Q1359" s="17">
        <v>46111.394421296296</v>
      </c>
    </row>
    <row r="1360" s="2" customFormat="1" ht="25">
      <c r="A1360" s="22" t="s">
        <v>111</v>
      </c>
      <c r="B1360" s="22" t="s">
        <v>16</v>
      </c>
      <c r="C1360" s="23">
        <v>46111.311793981477</v>
      </c>
      <c r="D1360" s="24" t="s">
        <v>3856</v>
      </c>
      <c r="E1360" s="25">
        <v>2501716126</v>
      </c>
      <c r="F1360" s="24" t="s">
        <v>3857</v>
      </c>
      <c r="G1360" s="24" t="s">
        <v>4028</v>
      </c>
      <c r="H1360" s="24"/>
      <c r="I1360" s="25">
        <v>400541</v>
      </c>
      <c r="J1360" s="24" t="s">
        <v>1007</v>
      </c>
      <c r="K1360" s="25">
        <v>2409717823</v>
      </c>
      <c r="L1360" s="26">
        <v>4</v>
      </c>
      <c r="M1360" s="26">
        <v>4</v>
      </c>
      <c r="N1360" s="25">
        <v>153000081</v>
      </c>
      <c r="O1360" s="27">
        <v>47883</v>
      </c>
      <c r="P1360" s="27">
        <v>46058</v>
      </c>
      <c r="Q1360" s="23">
        <v>46111.394421296296</v>
      </c>
    </row>
    <row r="1361" s="2" customFormat="1" ht="25">
      <c r="A1361" s="16" t="s">
        <v>111</v>
      </c>
      <c r="B1361" s="16" t="s">
        <v>16</v>
      </c>
      <c r="C1361" s="17">
        <v>46111.311793981477</v>
      </c>
      <c r="D1361" s="18" t="s">
        <v>3856</v>
      </c>
      <c r="E1361" s="19">
        <v>2501716126</v>
      </c>
      <c r="F1361" s="18" t="s">
        <v>3857</v>
      </c>
      <c r="G1361" s="18" t="s">
        <v>4028</v>
      </c>
      <c r="H1361" s="18"/>
      <c r="I1361" s="19">
        <v>400541</v>
      </c>
      <c r="J1361" s="18" t="s">
        <v>1007</v>
      </c>
      <c r="K1361" s="19">
        <v>2409717823</v>
      </c>
      <c r="L1361" s="20">
        <v>4</v>
      </c>
      <c r="M1361" s="20">
        <v>4</v>
      </c>
      <c r="N1361" s="19">
        <v>153000081</v>
      </c>
      <c r="O1361" s="21">
        <v>47883</v>
      </c>
      <c r="P1361" s="21">
        <v>46058</v>
      </c>
      <c r="Q1361" s="17">
        <v>46111.394421296296</v>
      </c>
    </row>
    <row r="1362" s="2" customFormat="1" ht="25">
      <c r="A1362" s="22" t="s">
        <v>111</v>
      </c>
      <c r="B1362" s="22" t="s">
        <v>16</v>
      </c>
      <c r="C1362" s="23">
        <v>46111.311793981477</v>
      </c>
      <c r="D1362" s="24" t="s">
        <v>3856</v>
      </c>
      <c r="E1362" s="25">
        <v>2501716126</v>
      </c>
      <c r="F1362" s="24" t="s">
        <v>3857</v>
      </c>
      <c r="G1362" s="24" t="s">
        <v>4028</v>
      </c>
      <c r="H1362" s="24"/>
      <c r="I1362" s="25">
        <v>400541</v>
      </c>
      <c r="J1362" s="24" t="s">
        <v>1007</v>
      </c>
      <c r="K1362" s="25">
        <v>2409717823</v>
      </c>
      <c r="L1362" s="26">
        <v>4</v>
      </c>
      <c r="M1362" s="26">
        <v>4</v>
      </c>
      <c r="N1362" s="25">
        <v>153000081</v>
      </c>
      <c r="O1362" s="27">
        <v>47883</v>
      </c>
      <c r="P1362" s="27">
        <v>46058</v>
      </c>
      <c r="Q1362" s="23">
        <v>46111.394421296296</v>
      </c>
    </row>
    <row r="1363" s="2" customFormat="1" ht="25">
      <c r="A1363" s="16" t="s">
        <v>111</v>
      </c>
      <c r="B1363" s="16" t="s">
        <v>16</v>
      </c>
      <c r="C1363" s="17">
        <v>46111.311793981477</v>
      </c>
      <c r="D1363" s="18" t="s">
        <v>3856</v>
      </c>
      <c r="E1363" s="19">
        <v>2501716126</v>
      </c>
      <c r="F1363" s="18" t="s">
        <v>3857</v>
      </c>
      <c r="G1363" s="18" t="s">
        <v>4028</v>
      </c>
      <c r="H1363" s="18"/>
      <c r="I1363" s="19">
        <v>400541</v>
      </c>
      <c r="J1363" s="18" t="s">
        <v>1007</v>
      </c>
      <c r="K1363" s="19">
        <v>2409717823</v>
      </c>
      <c r="L1363" s="20">
        <v>4</v>
      </c>
      <c r="M1363" s="20">
        <v>4</v>
      </c>
      <c r="N1363" s="19">
        <v>153000081</v>
      </c>
      <c r="O1363" s="21">
        <v>47883</v>
      </c>
      <c r="P1363" s="21">
        <v>46058</v>
      </c>
      <c r="Q1363" s="17">
        <v>46111.394421296296</v>
      </c>
    </row>
    <row r="1364" s="2" customFormat="1" ht="25">
      <c r="A1364" s="22" t="s">
        <v>111</v>
      </c>
      <c r="B1364" s="22" t="s">
        <v>16</v>
      </c>
      <c r="C1364" s="23">
        <v>46111.311793981477</v>
      </c>
      <c r="D1364" s="24" t="s">
        <v>3856</v>
      </c>
      <c r="E1364" s="25">
        <v>2501716126</v>
      </c>
      <c r="F1364" s="24" t="s">
        <v>3857</v>
      </c>
      <c r="G1364" s="24" t="s">
        <v>4028</v>
      </c>
      <c r="H1364" s="24"/>
      <c r="I1364" s="25">
        <v>400541</v>
      </c>
      <c r="J1364" s="24" t="s">
        <v>1007</v>
      </c>
      <c r="K1364" s="25">
        <v>2409717823</v>
      </c>
      <c r="L1364" s="26">
        <v>4</v>
      </c>
      <c r="M1364" s="26">
        <v>4</v>
      </c>
      <c r="N1364" s="25">
        <v>153000081</v>
      </c>
      <c r="O1364" s="27">
        <v>47883</v>
      </c>
      <c r="P1364" s="27">
        <v>46058</v>
      </c>
      <c r="Q1364" s="23">
        <v>46111.394421296296</v>
      </c>
    </row>
    <row r="1365" s="2" customFormat="1" ht="25">
      <c r="A1365" s="16" t="s">
        <v>111</v>
      </c>
      <c r="B1365" s="16" t="s">
        <v>16</v>
      </c>
      <c r="C1365" s="17">
        <v>46111.311793981477</v>
      </c>
      <c r="D1365" s="18" t="s">
        <v>3856</v>
      </c>
      <c r="E1365" s="19">
        <v>2501716126</v>
      </c>
      <c r="F1365" s="18" t="s">
        <v>3857</v>
      </c>
      <c r="G1365" s="18" t="s">
        <v>4028</v>
      </c>
      <c r="H1365" s="18"/>
      <c r="I1365" s="19">
        <v>400541</v>
      </c>
      <c r="J1365" s="18" t="s">
        <v>1007</v>
      </c>
      <c r="K1365" s="19">
        <v>2409717823</v>
      </c>
      <c r="L1365" s="20">
        <v>4</v>
      </c>
      <c r="M1365" s="20">
        <v>4</v>
      </c>
      <c r="N1365" s="19">
        <v>153000081</v>
      </c>
      <c r="O1365" s="21">
        <v>47883</v>
      </c>
      <c r="P1365" s="21">
        <v>46058</v>
      </c>
      <c r="Q1365" s="17">
        <v>46111.394421296296</v>
      </c>
    </row>
    <row r="1366" s="2" customFormat="1" ht="25">
      <c r="A1366" s="22" t="s">
        <v>111</v>
      </c>
      <c r="B1366" s="22" t="s">
        <v>16</v>
      </c>
      <c r="C1366" s="23">
        <v>46111.311793981477</v>
      </c>
      <c r="D1366" s="24" t="s">
        <v>3856</v>
      </c>
      <c r="E1366" s="25">
        <v>2501716126</v>
      </c>
      <c r="F1366" s="24" t="s">
        <v>3857</v>
      </c>
      <c r="G1366" s="24" t="s">
        <v>4028</v>
      </c>
      <c r="H1366" s="24"/>
      <c r="I1366" s="25">
        <v>400541</v>
      </c>
      <c r="J1366" s="24" t="s">
        <v>1007</v>
      </c>
      <c r="K1366" s="25">
        <v>2409717823</v>
      </c>
      <c r="L1366" s="26">
        <v>4</v>
      </c>
      <c r="M1366" s="26">
        <v>4</v>
      </c>
      <c r="N1366" s="25">
        <v>153000081</v>
      </c>
      <c r="O1366" s="27">
        <v>47883</v>
      </c>
      <c r="P1366" s="27">
        <v>46058</v>
      </c>
      <c r="Q1366" s="23">
        <v>46111.394421296296</v>
      </c>
    </row>
    <row r="1367" s="2" customFormat="1" ht="25">
      <c r="A1367" s="16" t="s">
        <v>111</v>
      </c>
      <c r="B1367" s="16" t="s">
        <v>16</v>
      </c>
      <c r="C1367" s="17">
        <v>46111.311793981477</v>
      </c>
      <c r="D1367" s="18" t="s">
        <v>3856</v>
      </c>
      <c r="E1367" s="19">
        <v>2501716126</v>
      </c>
      <c r="F1367" s="18" t="s">
        <v>3857</v>
      </c>
      <c r="G1367" s="18" t="s">
        <v>4028</v>
      </c>
      <c r="H1367" s="18"/>
      <c r="I1367" s="19">
        <v>400541</v>
      </c>
      <c r="J1367" s="18" t="s">
        <v>1007</v>
      </c>
      <c r="K1367" s="19">
        <v>2409717823</v>
      </c>
      <c r="L1367" s="20">
        <v>4</v>
      </c>
      <c r="M1367" s="20">
        <v>4</v>
      </c>
      <c r="N1367" s="19">
        <v>153000081</v>
      </c>
      <c r="O1367" s="21">
        <v>47883</v>
      </c>
      <c r="P1367" s="21">
        <v>46058</v>
      </c>
      <c r="Q1367" s="17">
        <v>46111.394421296296</v>
      </c>
    </row>
    <row r="1368" s="2" customFormat="1" ht="25">
      <c r="A1368" s="22" t="s">
        <v>111</v>
      </c>
      <c r="B1368" s="22" t="s">
        <v>16</v>
      </c>
      <c r="C1368" s="23">
        <v>46111.311793981477</v>
      </c>
      <c r="D1368" s="24" t="s">
        <v>3856</v>
      </c>
      <c r="E1368" s="25">
        <v>2501716126</v>
      </c>
      <c r="F1368" s="24" t="s">
        <v>3857</v>
      </c>
      <c r="G1368" s="24" t="s">
        <v>4028</v>
      </c>
      <c r="H1368" s="24"/>
      <c r="I1368" s="25">
        <v>400541</v>
      </c>
      <c r="J1368" s="24" t="s">
        <v>1007</v>
      </c>
      <c r="K1368" s="25">
        <v>2409717823</v>
      </c>
      <c r="L1368" s="26">
        <v>4</v>
      </c>
      <c r="M1368" s="26">
        <v>4</v>
      </c>
      <c r="N1368" s="25">
        <v>153000081</v>
      </c>
      <c r="O1368" s="27">
        <v>47883</v>
      </c>
      <c r="P1368" s="27">
        <v>46058</v>
      </c>
      <c r="Q1368" s="23">
        <v>46111.394421296296</v>
      </c>
    </row>
    <row r="1369" s="2" customFormat="1" ht="25">
      <c r="A1369" s="16" t="s">
        <v>111</v>
      </c>
      <c r="B1369" s="16" t="s">
        <v>16</v>
      </c>
      <c r="C1369" s="17">
        <v>46111.311793981477</v>
      </c>
      <c r="D1369" s="18" t="s">
        <v>3856</v>
      </c>
      <c r="E1369" s="19">
        <v>2501716126</v>
      </c>
      <c r="F1369" s="18" t="s">
        <v>3857</v>
      </c>
      <c r="G1369" s="18" t="s">
        <v>4028</v>
      </c>
      <c r="H1369" s="18"/>
      <c r="I1369" s="19">
        <v>400541</v>
      </c>
      <c r="J1369" s="18" t="s">
        <v>1007</v>
      </c>
      <c r="K1369" s="19">
        <v>2409717823</v>
      </c>
      <c r="L1369" s="20">
        <v>4</v>
      </c>
      <c r="M1369" s="20">
        <v>4</v>
      </c>
      <c r="N1369" s="19">
        <v>153000081</v>
      </c>
      <c r="O1369" s="21">
        <v>47883</v>
      </c>
      <c r="P1369" s="21">
        <v>46058</v>
      </c>
      <c r="Q1369" s="17">
        <v>46111.394421296296</v>
      </c>
    </row>
    <row r="1370" s="2" customFormat="1" ht="25">
      <c r="A1370" s="22" t="s">
        <v>111</v>
      </c>
      <c r="B1370" s="22" t="s">
        <v>16</v>
      </c>
      <c r="C1370" s="23">
        <v>46111.311793981477</v>
      </c>
      <c r="D1370" s="24" t="s">
        <v>3856</v>
      </c>
      <c r="E1370" s="25">
        <v>2501716126</v>
      </c>
      <c r="F1370" s="24" t="s">
        <v>3857</v>
      </c>
      <c r="G1370" s="24" t="s">
        <v>4028</v>
      </c>
      <c r="H1370" s="24"/>
      <c r="I1370" s="25">
        <v>400541</v>
      </c>
      <c r="J1370" s="24" t="s">
        <v>1007</v>
      </c>
      <c r="K1370" s="25">
        <v>2409717823</v>
      </c>
      <c r="L1370" s="26">
        <v>4</v>
      </c>
      <c r="M1370" s="26">
        <v>4</v>
      </c>
      <c r="N1370" s="25">
        <v>153000081</v>
      </c>
      <c r="O1370" s="27">
        <v>47883</v>
      </c>
      <c r="P1370" s="27">
        <v>46058</v>
      </c>
      <c r="Q1370" s="23">
        <v>46111.394421296296</v>
      </c>
    </row>
    <row r="1371" s="2" customFormat="1" ht="25">
      <c r="A1371" s="16" t="s">
        <v>111</v>
      </c>
      <c r="B1371" s="16" t="s">
        <v>16</v>
      </c>
      <c r="C1371" s="17">
        <v>46111.311793981477</v>
      </c>
      <c r="D1371" s="18" t="s">
        <v>3856</v>
      </c>
      <c r="E1371" s="19">
        <v>2501716126</v>
      </c>
      <c r="F1371" s="18" t="s">
        <v>3857</v>
      </c>
      <c r="G1371" s="18" t="s">
        <v>4028</v>
      </c>
      <c r="H1371" s="18"/>
      <c r="I1371" s="19">
        <v>400541</v>
      </c>
      <c r="J1371" s="18" t="s">
        <v>1007</v>
      </c>
      <c r="K1371" s="19">
        <v>2409717823</v>
      </c>
      <c r="L1371" s="20">
        <v>4</v>
      </c>
      <c r="M1371" s="20">
        <v>4</v>
      </c>
      <c r="N1371" s="19">
        <v>153000081</v>
      </c>
      <c r="O1371" s="21">
        <v>47883</v>
      </c>
      <c r="P1371" s="21">
        <v>46058</v>
      </c>
      <c r="Q1371" s="17">
        <v>46111.394421296296</v>
      </c>
    </row>
    <row r="1372" s="2" customFormat="1">
      <c r="A1372" s="22" t="s">
        <v>1402</v>
      </c>
      <c r="B1372" s="22" t="s">
        <v>16</v>
      </c>
      <c r="C1372" s="23">
        <v>46111.326331018514</v>
      </c>
      <c r="D1372" s="24" t="s">
        <v>3856</v>
      </c>
      <c r="E1372" s="25">
        <v>2501716109</v>
      </c>
      <c r="F1372" s="24" t="s">
        <v>3857</v>
      </c>
      <c r="G1372" s="24" t="s">
        <v>3858</v>
      </c>
      <c r="H1372" s="24" t="s">
        <v>111</v>
      </c>
      <c r="I1372" s="25">
        <v>400390</v>
      </c>
      <c r="J1372" s="24" t="s">
        <v>1995</v>
      </c>
      <c r="K1372" s="25">
        <v>2409717691</v>
      </c>
      <c r="L1372" s="26">
        <v>52</v>
      </c>
      <c r="M1372" s="26">
        <v>52</v>
      </c>
      <c r="N1372" s="25">
        <v>153000191</v>
      </c>
      <c r="O1372" s="27">
        <v>47922</v>
      </c>
      <c r="P1372" s="27">
        <v>46097</v>
      </c>
      <c r="Q1372" s="23">
        <v>46111.358634259261</v>
      </c>
    </row>
    <row r="1373" s="2" customFormat="1">
      <c r="A1373" s="16" t="s">
        <v>1402</v>
      </c>
      <c r="B1373" s="16" t="s">
        <v>16</v>
      </c>
      <c r="C1373" s="17">
        <v>46111.326331018514</v>
      </c>
      <c r="D1373" s="18" t="s">
        <v>3856</v>
      </c>
      <c r="E1373" s="19">
        <v>2501716109</v>
      </c>
      <c r="F1373" s="18" t="s">
        <v>3857</v>
      </c>
      <c r="G1373" s="18" t="s">
        <v>3858</v>
      </c>
      <c r="H1373" s="18" t="s">
        <v>111</v>
      </c>
      <c r="I1373" s="19">
        <v>400390</v>
      </c>
      <c r="J1373" s="18" t="s">
        <v>1995</v>
      </c>
      <c r="K1373" s="19">
        <v>2409717691</v>
      </c>
      <c r="L1373" s="20">
        <v>52</v>
      </c>
      <c r="M1373" s="20">
        <v>52</v>
      </c>
      <c r="N1373" s="19">
        <v>153000191</v>
      </c>
      <c r="O1373" s="21">
        <v>47922</v>
      </c>
      <c r="P1373" s="21">
        <v>46097</v>
      </c>
      <c r="Q1373" s="17">
        <v>46111.358634259261</v>
      </c>
    </row>
    <row r="1374" s="2" customFormat="1">
      <c r="A1374" s="22" t="s">
        <v>1402</v>
      </c>
      <c r="B1374" s="22" t="s">
        <v>16</v>
      </c>
      <c r="C1374" s="23">
        <v>46111.326331018514</v>
      </c>
      <c r="D1374" s="24" t="s">
        <v>3856</v>
      </c>
      <c r="E1374" s="25">
        <v>2501716109</v>
      </c>
      <c r="F1374" s="24" t="s">
        <v>3857</v>
      </c>
      <c r="G1374" s="24" t="s">
        <v>3858</v>
      </c>
      <c r="H1374" s="24" t="s">
        <v>111</v>
      </c>
      <c r="I1374" s="25">
        <v>400390</v>
      </c>
      <c r="J1374" s="24" t="s">
        <v>1995</v>
      </c>
      <c r="K1374" s="25">
        <v>2409717691</v>
      </c>
      <c r="L1374" s="26">
        <v>52</v>
      </c>
      <c r="M1374" s="26">
        <v>52</v>
      </c>
      <c r="N1374" s="25">
        <v>153000191</v>
      </c>
      <c r="O1374" s="27">
        <v>47922</v>
      </c>
      <c r="P1374" s="27">
        <v>46097</v>
      </c>
      <c r="Q1374" s="23">
        <v>46111.358634259261</v>
      </c>
    </row>
    <row r="1375" s="2" customFormat="1">
      <c r="A1375" s="16" t="s">
        <v>1402</v>
      </c>
      <c r="B1375" s="16" t="s">
        <v>16</v>
      </c>
      <c r="C1375" s="17">
        <v>46111.326331018514</v>
      </c>
      <c r="D1375" s="18" t="s">
        <v>3856</v>
      </c>
      <c r="E1375" s="19">
        <v>2501716109</v>
      </c>
      <c r="F1375" s="18" t="s">
        <v>3857</v>
      </c>
      <c r="G1375" s="18" t="s">
        <v>3858</v>
      </c>
      <c r="H1375" s="18" t="s">
        <v>111</v>
      </c>
      <c r="I1375" s="19">
        <v>400390</v>
      </c>
      <c r="J1375" s="18" t="s">
        <v>1995</v>
      </c>
      <c r="K1375" s="19">
        <v>2409717691</v>
      </c>
      <c r="L1375" s="20">
        <v>52</v>
      </c>
      <c r="M1375" s="20">
        <v>52</v>
      </c>
      <c r="N1375" s="19">
        <v>153000191</v>
      </c>
      <c r="O1375" s="21">
        <v>47922</v>
      </c>
      <c r="P1375" s="21">
        <v>46097</v>
      </c>
      <c r="Q1375" s="17">
        <v>46111.358634259261</v>
      </c>
    </row>
    <row r="1376" s="2" customFormat="1" ht="37.5">
      <c r="A1376" s="22" t="s">
        <v>1402</v>
      </c>
      <c r="B1376" s="22" t="s">
        <v>16</v>
      </c>
      <c r="C1376" s="23">
        <v>46111.326331018514</v>
      </c>
      <c r="D1376" s="24" t="s">
        <v>3856</v>
      </c>
      <c r="E1376" s="25">
        <v>2501716120</v>
      </c>
      <c r="F1376" s="24" t="s">
        <v>3857</v>
      </c>
      <c r="G1376" s="24" t="s">
        <v>3870</v>
      </c>
      <c r="H1376" s="24" t="s">
        <v>3871</v>
      </c>
      <c r="I1376" s="25">
        <v>400389</v>
      </c>
      <c r="J1376" s="24" t="s">
        <v>1554</v>
      </c>
      <c r="K1376" s="25">
        <v>2409717819</v>
      </c>
      <c r="L1376" s="26">
        <v>1</v>
      </c>
      <c r="M1376" s="26">
        <v>1</v>
      </c>
      <c r="N1376" s="25">
        <v>153000036</v>
      </c>
      <c r="O1376" s="27">
        <v>47866</v>
      </c>
      <c r="P1376" s="27">
        <v>46041</v>
      </c>
      <c r="Q1376" s="23">
        <v>46111.360405092593</v>
      </c>
    </row>
    <row r="1377" s="2" customFormat="1" ht="37.5">
      <c r="A1377" s="16" t="s">
        <v>1402</v>
      </c>
      <c r="B1377" s="16" t="s">
        <v>16</v>
      </c>
      <c r="C1377" s="17">
        <v>46111.326331018514</v>
      </c>
      <c r="D1377" s="18" t="s">
        <v>3856</v>
      </c>
      <c r="E1377" s="19">
        <v>2501716120</v>
      </c>
      <c r="F1377" s="18" t="s">
        <v>3857</v>
      </c>
      <c r="G1377" s="18" t="s">
        <v>3870</v>
      </c>
      <c r="H1377" s="18" t="s">
        <v>3871</v>
      </c>
      <c r="I1377" s="19">
        <v>400389</v>
      </c>
      <c r="J1377" s="18" t="s">
        <v>1554</v>
      </c>
      <c r="K1377" s="19">
        <v>2409717819</v>
      </c>
      <c r="L1377" s="20">
        <v>1</v>
      </c>
      <c r="M1377" s="20">
        <v>1</v>
      </c>
      <c r="N1377" s="19">
        <v>153000036</v>
      </c>
      <c r="O1377" s="21">
        <v>47866</v>
      </c>
      <c r="P1377" s="21">
        <v>46041</v>
      </c>
      <c r="Q1377" s="17">
        <v>46111.360405092593</v>
      </c>
    </row>
    <row r="1378" s="2" customFormat="1" ht="25">
      <c r="A1378" s="22" t="s">
        <v>1402</v>
      </c>
      <c r="B1378" s="22" t="s">
        <v>16</v>
      </c>
      <c r="C1378" s="23">
        <v>46111.326331018514</v>
      </c>
      <c r="D1378" s="24" t="s">
        <v>3856</v>
      </c>
      <c r="E1378" s="25">
        <v>2501716128</v>
      </c>
      <c r="F1378" s="24" t="s">
        <v>3857</v>
      </c>
      <c r="G1378" s="24" t="s">
        <v>4028</v>
      </c>
      <c r="H1378" s="24" t="s">
        <v>1402</v>
      </c>
      <c r="I1378" s="25">
        <v>400541</v>
      </c>
      <c r="J1378" s="24" t="s">
        <v>1007</v>
      </c>
      <c r="K1378" s="25">
        <v>2409717823</v>
      </c>
      <c r="L1378" s="26">
        <v>3</v>
      </c>
      <c r="M1378" s="26">
        <v>3</v>
      </c>
      <c r="N1378" s="25">
        <v>153000081</v>
      </c>
      <c r="O1378" s="27">
        <v>47883</v>
      </c>
      <c r="P1378" s="27">
        <v>46058</v>
      </c>
      <c r="Q1378" s="23">
        <v>46111.361469907402</v>
      </c>
    </row>
    <row r="1379" s="2" customFormat="1" ht="25">
      <c r="A1379" s="16" t="s">
        <v>1402</v>
      </c>
      <c r="B1379" s="16" t="s">
        <v>16</v>
      </c>
      <c r="C1379" s="17">
        <v>46111.326331018514</v>
      </c>
      <c r="D1379" s="18" t="s">
        <v>3856</v>
      </c>
      <c r="E1379" s="19">
        <v>2501716128</v>
      </c>
      <c r="F1379" s="18" t="s">
        <v>3857</v>
      </c>
      <c r="G1379" s="18" t="s">
        <v>4028</v>
      </c>
      <c r="H1379" s="18" t="s">
        <v>1402</v>
      </c>
      <c r="I1379" s="19">
        <v>400541</v>
      </c>
      <c r="J1379" s="18" t="s">
        <v>1007</v>
      </c>
      <c r="K1379" s="19">
        <v>2409717823</v>
      </c>
      <c r="L1379" s="20">
        <v>2</v>
      </c>
      <c r="M1379" s="20">
        <v>2</v>
      </c>
      <c r="N1379" s="19">
        <v>153000081</v>
      </c>
      <c r="O1379" s="21">
        <v>47883</v>
      </c>
      <c r="P1379" s="21">
        <v>46058</v>
      </c>
      <c r="Q1379" s="17">
        <v>46111.361469907402</v>
      </c>
    </row>
    <row r="1380" s="2" customFormat="1" ht="25">
      <c r="A1380" s="22" t="s">
        <v>1402</v>
      </c>
      <c r="B1380" s="22" t="s">
        <v>16</v>
      </c>
      <c r="C1380" s="23">
        <v>46111.326331018514</v>
      </c>
      <c r="D1380" s="24" t="s">
        <v>3856</v>
      </c>
      <c r="E1380" s="25">
        <v>2501716128</v>
      </c>
      <c r="F1380" s="24" t="s">
        <v>3857</v>
      </c>
      <c r="G1380" s="24" t="s">
        <v>4028</v>
      </c>
      <c r="H1380" s="24" t="s">
        <v>1402</v>
      </c>
      <c r="I1380" s="25">
        <v>400541</v>
      </c>
      <c r="J1380" s="24" t="s">
        <v>1007</v>
      </c>
      <c r="K1380" s="25">
        <v>2409717823</v>
      </c>
      <c r="L1380" s="26">
        <v>1</v>
      </c>
      <c r="M1380" s="26">
        <v>1</v>
      </c>
      <c r="N1380" s="25">
        <v>153000081</v>
      </c>
      <c r="O1380" s="27">
        <v>47883</v>
      </c>
      <c r="P1380" s="27">
        <v>46058</v>
      </c>
      <c r="Q1380" s="23">
        <v>46111.361469907402</v>
      </c>
    </row>
    <row r="1381" s="2" customFormat="1" ht="25">
      <c r="A1381" s="16" t="s">
        <v>1402</v>
      </c>
      <c r="B1381" s="16" t="s">
        <v>16</v>
      </c>
      <c r="C1381" s="17">
        <v>46111.326331018514</v>
      </c>
      <c r="D1381" s="18" t="s">
        <v>3856</v>
      </c>
      <c r="E1381" s="19">
        <v>2501716128</v>
      </c>
      <c r="F1381" s="18" t="s">
        <v>3857</v>
      </c>
      <c r="G1381" s="18" t="s">
        <v>4028</v>
      </c>
      <c r="H1381" s="18" t="s">
        <v>1402</v>
      </c>
      <c r="I1381" s="19">
        <v>400541</v>
      </c>
      <c r="J1381" s="18" t="s">
        <v>1007</v>
      </c>
      <c r="K1381" s="19">
        <v>2409717823</v>
      </c>
      <c r="L1381" s="20">
        <v>4</v>
      </c>
      <c r="M1381" s="20">
        <v>4</v>
      </c>
      <c r="N1381" s="19">
        <v>153000081</v>
      </c>
      <c r="O1381" s="21">
        <v>47883</v>
      </c>
      <c r="P1381" s="21">
        <v>46058</v>
      </c>
      <c r="Q1381" s="17">
        <v>46111.361469907402</v>
      </c>
    </row>
    <row r="1382" s="2" customFormat="1" ht="25">
      <c r="A1382" s="22" t="s">
        <v>1402</v>
      </c>
      <c r="B1382" s="22" t="s">
        <v>16</v>
      </c>
      <c r="C1382" s="23">
        <v>46111.326331018514</v>
      </c>
      <c r="D1382" s="24" t="s">
        <v>3856</v>
      </c>
      <c r="E1382" s="25">
        <v>2501716128</v>
      </c>
      <c r="F1382" s="24" t="s">
        <v>3857</v>
      </c>
      <c r="G1382" s="24" t="s">
        <v>4028</v>
      </c>
      <c r="H1382" s="24" t="s">
        <v>1402</v>
      </c>
      <c r="I1382" s="25">
        <v>400541</v>
      </c>
      <c r="J1382" s="24" t="s">
        <v>1007</v>
      </c>
      <c r="K1382" s="25">
        <v>2409717823</v>
      </c>
      <c r="L1382" s="26">
        <v>4</v>
      </c>
      <c r="M1382" s="26">
        <v>4</v>
      </c>
      <c r="N1382" s="25">
        <v>153000081</v>
      </c>
      <c r="O1382" s="27">
        <v>47883</v>
      </c>
      <c r="P1382" s="27">
        <v>46058</v>
      </c>
      <c r="Q1382" s="23">
        <v>46111.361469907402</v>
      </c>
    </row>
    <row r="1383" s="2" customFormat="1" ht="37.5">
      <c r="A1383" s="16" t="s">
        <v>1402</v>
      </c>
      <c r="B1383" s="16" t="s">
        <v>16</v>
      </c>
      <c r="C1383" s="17">
        <v>46111.548703703702</v>
      </c>
      <c r="D1383" s="18" t="s">
        <v>3856</v>
      </c>
      <c r="E1383" s="19">
        <v>2501716149</v>
      </c>
      <c r="F1383" s="18" t="s">
        <v>3857</v>
      </c>
      <c r="G1383" s="18" t="s">
        <v>4029</v>
      </c>
      <c r="H1383" s="18" t="s">
        <v>4030</v>
      </c>
      <c r="I1383" s="19">
        <v>400441</v>
      </c>
      <c r="J1383" s="18" t="s">
        <v>82</v>
      </c>
      <c r="K1383" s="19">
        <v>2409717687</v>
      </c>
      <c r="L1383" s="20">
        <v>4</v>
      </c>
      <c r="M1383" s="20">
        <v>4</v>
      </c>
      <c r="N1383" s="19">
        <v>153000115</v>
      </c>
      <c r="O1383" s="21">
        <v>47893</v>
      </c>
      <c r="P1383" s="21">
        <v>46068</v>
      </c>
      <c r="Q1383" s="17">
        <v>46111.605312499996</v>
      </c>
    </row>
    <row r="1384" s="2" customFormat="1" ht="37.5">
      <c r="A1384" s="22" t="s">
        <v>1402</v>
      </c>
      <c r="B1384" s="22" t="s">
        <v>16</v>
      </c>
      <c r="C1384" s="23">
        <v>46111.548703703702</v>
      </c>
      <c r="D1384" s="24" t="s">
        <v>3856</v>
      </c>
      <c r="E1384" s="25">
        <v>2501716149</v>
      </c>
      <c r="F1384" s="24" t="s">
        <v>3857</v>
      </c>
      <c r="G1384" s="24" t="s">
        <v>4029</v>
      </c>
      <c r="H1384" s="24" t="s">
        <v>4030</v>
      </c>
      <c r="I1384" s="25">
        <v>400441</v>
      </c>
      <c r="J1384" s="24" t="s">
        <v>82</v>
      </c>
      <c r="K1384" s="25">
        <v>2409717687</v>
      </c>
      <c r="L1384" s="26">
        <v>4</v>
      </c>
      <c r="M1384" s="26">
        <v>4</v>
      </c>
      <c r="N1384" s="25">
        <v>153000122</v>
      </c>
      <c r="O1384" s="27">
        <v>1143620</v>
      </c>
      <c r="P1384" s="27">
        <v>46082</v>
      </c>
      <c r="Q1384" s="23">
        <v>46111.605312499996</v>
      </c>
    </row>
    <row r="1385" s="2" customFormat="1" ht="37.5">
      <c r="A1385" s="16" t="s">
        <v>1402</v>
      </c>
      <c r="B1385" s="16" t="s">
        <v>16</v>
      </c>
      <c r="C1385" s="17">
        <v>46111.548703703702</v>
      </c>
      <c r="D1385" s="18" t="s">
        <v>3856</v>
      </c>
      <c r="E1385" s="19">
        <v>2501716149</v>
      </c>
      <c r="F1385" s="18" t="s">
        <v>3857</v>
      </c>
      <c r="G1385" s="18" t="s">
        <v>4029</v>
      </c>
      <c r="H1385" s="18" t="s">
        <v>4030</v>
      </c>
      <c r="I1385" s="19">
        <v>400441</v>
      </c>
      <c r="J1385" s="18" t="s">
        <v>82</v>
      </c>
      <c r="K1385" s="19">
        <v>2409717687</v>
      </c>
      <c r="L1385" s="20">
        <v>4</v>
      </c>
      <c r="M1385" s="20">
        <v>4</v>
      </c>
      <c r="N1385" s="19">
        <v>153000122</v>
      </c>
      <c r="O1385" s="21">
        <v>1143620</v>
      </c>
      <c r="P1385" s="21">
        <v>46082</v>
      </c>
      <c r="Q1385" s="17">
        <v>46111.605312499996</v>
      </c>
    </row>
    <row r="1386" s="2" customFormat="1" ht="37.5">
      <c r="A1386" s="22" t="s">
        <v>1402</v>
      </c>
      <c r="B1386" s="22" t="s">
        <v>16</v>
      </c>
      <c r="C1386" s="23">
        <v>46111.548703703702</v>
      </c>
      <c r="D1386" s="24" t="s">
        <v>3856</v>
      </c>
      <c r="E1386" s="25">
        <v>2501716149</v>
      </c>
      <c r="F1386" s="24" t="s">
        <v>3857</v>
      </c>
      <c r="G1386" s="24" t="s">
        <v>4029</v>
      </c>
      <c r="H1386" s="24" t="s">
        <v>4030</v>
      </c>
      <c r="I1386" s="25">
        <v>400441</v>
      </c>
      <c r="J1386" s="24" t="s">
        <v>82</v>
      </c>
      <c r="K1386" s="25">
        <v>2409717687</v>
      </c>
      <c r="L1386" s="26">
        <v>3</v>
      </c>
      <c r="M1386" s="26">
        <v>3</v>
      </c>
      <c r="N1386" s="25">
        <v>153000115</v>
      </c>
      <c r="O1386" s="27">
        <v>47893</v>
      </c>
      <c r="P1386" s="27">
        <v>46068</v>
      </c>
      <c r="Q1386" s="23">
        <v>46111.605312499996</v>
      </c>
    </row>
    <row r="1387" s="2" customFormat="1" ht="37.5">
      <c r="A1387" s="16" t="s">
        <v>1402</v>
      </c>
      <c r="B1387" s="16" t="s">
        <v>16</v>
      </c>
      <c r="C1387" s="17">
        <v>46111.548703703702</v>
      </c>
      <c r="D1387" s="18" t="s">
        <v>3856</v>
      </c>
      <c r="E1387" s="19">
        <v>2501716149</v>
      </c>
      <c r="F1387" s="18" t="s">
        <v>3857</v>
      </c>
      <c r="G1387" s="18" t="s">
        <v>4029</v>
      </c>
      <c r="H1387" s="18" t="s">
        <v>4030</v>
      </c>
      <c r="I1387" s="19">
        <v>400441</v>
      </c>
      <c r="J1387" s="18" t="s">
        <v>82</v>
      </c>
      <c r="K1387" s="19">
        <v>2409717687</v>
      </c>
      <c r="L1387" s="20">
        <v>4</v>
      </c>
      <c r="M1387" s="20">
        <v>4</v>
      </c>
      <c r="N1387" s="19">
        <v>153000115</v>
      </c>
      <c r="O1387" s="21">
        <v>47893</v>
      </c>
      <c r="P1387" s="21">
        <v>46068</v>
      </c>
      <c r="Q1387" s="17">
        <v>46111.605312499996</v>
      </c>
    </row>
    <row r="1388" s="2" customFormat="1" ht="62.5">
      <c r="A1388" s="22" t="s">
        <v>1402</v>
      </c>
      <c r="B1388" s="22" t="s">
        <v>16</v>
      </c>
      <c r="C1388" s="23">
        <v>46111.548726851848</v>
      </c>
      <c r="D1388" s="24" t="s">
        <v>3856</v>
      </c>
      <c r="E1388" s="25">
        <v>2501716160</v>
      </c>
      <c r="F1388" s="24" t="s">
        <v>3857</v>
      </c>
      <c r="G1388" s="24" t="s">
        <v>3932</v>
      </c>
      <c r="H1388" s="24" t="s">
        <v>4031</v>
      </c>
      <c r="I1388" s="25">
        <v>400441</v>
      </c>
      <c r="J1388" s="24" t="s">
        <v>82</v>
      </c>
      <c r="K1388" s="25">
        <v>2409717826</v>
      </c>
      <c r="L1388" s="26">
        <v>1</v>
      </c>
      <c r="M1388" s="26">
        <v>1</v>
      </c>
      <c r="N1388" s="25">
        <v>153000122</v>
      </c>
      <c r="O1388" s="27">
        <v>1143620</v>
      </c>
      <c r="P1388" s="27">
        <v>46082</v>
      </c>
      <c r="Q1388" s="23">
        <v>46111.602384259255</v>
      </c>
    </row>
    <row r="1389" s="2" customFormat="1" ht="62.5">
      <c r="A1389" s="16" t="s">
        <v>1402</v>
      </c>
      <c r="B1389" s="16" t="s">
        <v>16</v>
      </c>
      <c r="C1389" s="17">
        <v>46111.548726851848</v>
      </c>
      <c r="D1389" s="18" t="s">
        <v>3856</v>
      </c>
      <c r="E1389" s="19">
        <v>2501716161</v>
      </c>
      <c r="F1389" s="18" t="s">
        <v>3857</v>
      </c>
      <c r="G1389" s="18" t="s">
        <v>3932</v>
      </c>
      <c r="H1389" s="18" t="s">
        <v>4032</v>
      </c>
      <c r="I1389" s="19">
        <v>400389</v>
      </c>
      <c r="J1389" s="18" t="s">
        <v>1554</v>
      </c>
      <c r="K1389" s="19">
        <v>2409717828</v>
      </c>
      <c r="L1389" s="20">
        <v>1</v>
      </c>
      <c r="M1389" s="20">
        <v>1</v>
      </c>
      <c r="N1389" s="19">
        <v>153000036</v>
      </c>
      <c r="O1389" s="21">
        <v>47866</v>
      </c>
      <c r="P1389" s="21">
        <v>46041</v>
      </c>
      <c r="Q1389" s="17">
        <v>46111.600266203699</v>
      </c>
    </row>
    <row r="1390" s="2" customFormat="1" ht="62.5">
      <c r="A1390" s="22" t="s">
        <v>1402</v>
      </c>
      <c r="B1390" s="22" t="s">
        <v>16</v>
      </c>
      <c r="C1390" s="23">
        <v>46111.548726851848</v>
      </c>
      <c r="D1390" s="24" t="s">
        <v>3856</v>
      </c>
      <c r="E1390" s="25">
        <v>2501716161</v>
      </c>
      <c r="F1390" s="24" t="s">
        <v>3857</v>
      </c>
      <c r="G1390" s="24" t="s">
        <v>3932</v>
      </c>
      <c r="H1390" s="24" t="s">
        <v>4032</v>
      </c>
      <c r="I1390" s="25">
        <v>400389</v>
      </c>
      <c r="J1390" s="24" t="s">
        <v>1554</v>
      </c>
      <c r="K1390" s="25">
        <v>2409717828</v>
      </c>
      <c r="L1390" s="26">
        <v>1</v>
      </c>
      <c r="M1390" s="26">
        <v>1</v>
      </c>
      <c r="N1390" s="25">
        <v>153000093</v>
      </c>
      <c r="O1390" s="27">
        <v>47886</v>
      </c>
      <c r="P1390" s="27">
        <v>46061</v>
      </c>
      <c r="Q1390" s="23">
        <v>46111.600266203699</v>
      </c>
    </row>
    <row r="1391" s="2" customFormat="1" ht="62.5">
      <c r="A1391" s="16" t="s">
        <v>1402</v>
      </c>
      <c r="B1391" s="16" t="s">
        <v>16</v>
      </c>
      <c r="C1391" s="17">
        <v>46111.548726851848</v>
      </c>
      <c r="D1391" s="18" t="s">
        <v>3856</v>
      </c>
      <c r="E1391" s="19">
        <v>2501716161</v>
      </c>
      <c r="F1391" s="18" t="s">
        <v>3857</v>
      </c>
      <c r="G1391" s="18" t="s">
        <v>3932</v>
      </c>
      <c r="H1391" s="18" t="s">
        <v>4032</v>
      </c>
      <c r="I1391" s="19">
        <v>400389</v>
      </c>
      <c r="J1391" s="18" t="s">
        <v>1554</v>
      </c>
      <c r="K1391" s="19">
        <v>2409717828</v>
      </c>
      <c r="L1391" s="20">
        <v>1</v>
      </c>
      <c r="M1391" s="20">
        <v>1</v>
      </c>
      <c r="N1391" s="19">
        <v>153000093</v>
      </c>
      <c r="O1391" s="21">
        <v>47886</v>
      </c>
      <c r="P1391" s="21">
        <v>46061</v>
      </c>
      <c r="Q1391" s="17">
        <v>46111.600266203699</v>
      </c>
    </row>
    <row r="1392" s="2" customFormat="1" ht="62.5">
      <c r="A1392" s="22" t="s">
        <v>1402</v>
      </c>
      <c r="B1392" s="22" t="s">
        <v>16</v>
      </c>
      <c r="C1392" s="23">
        <v>46111.548726851848</v>
      </c>
      <c r="D1392" s="24" t="s">
        <v>3856</v>
      </c>
      <c r="E1392" s="25">
        <v>2501716162</v>
      </c>
      <c r="F1392" s="24" t="s">
        <v>3857</v>
      </c>
      <c r="G1392" s="24" t="s">
        <v>3932</v>
      </c>
      <c r="H1392" s="24" t="s">
        <v>4010</v>
      </c>
      <c r="I1392" s="25">
        <v>400411</v>
      </c>
      <c r="J1392" s="24" t="s">
        <v>1222</v>
      </c>
      <c r="K1392" s="25">
        <v>2409717831</v>
      </c>
      <c r="L1392" s="26">
        <v>1</v>
      </c>
      <c r="M1392" s="26">
        <v>1</v>
      </c>
      <c r="N1392" s="25">
        <v>153000011</v>
      </c>
      <c r="O1392" s="27">
        <v>47858</v>
      </c>
      <c r="P1392" s="27">
        <v>46033</v>
      </c>
      <c r="Q1392" s="23">
        <v>46111.597881944443</v>
      </c>
    </row>
    <row r="1393" s="2" customFormat="1" ht="62.5">
      <c r="A1393" s="16" t="s">
        <v>1402</v>
      </c>
      <c r="B1393" s="16" t="s">
        <v>16</v>
      </c>
      <c r="C1393" s="17">
        <v>46111.548726851848</v>
      </c>
      <c r="D1393" s="18" t="s">
        <v>3856</v>
      </c>
      <c r="E1393" s="19">
        <v>2501716162</v>
      </c>
      <c r="F1393" s="18" t="s">
        <v>3857</v>
      </c>
      <c r="G1393" s="18" t="s">
        <v>3932</v>
      </c>
      <c r="H1393" s="18" t="s">
        <v>4010</v>
      </c>
      <c r="I1393" s="19">
        <v>400441</v>
      </c>
      <c r="J1393" s="18" t="s">
        <v>82</v>
      </c>
      <c r="K1393" s="19">
        <v>2409717831</v>
      </c>
      <c r="L1393" s="20">
        <v>3</v>
      </c>
      <c r="M1393" s="20">
        <v>3</v>
      </c>
      <c r="N1393" s="19">
        <v>153000122</v>
      </c>
      <c r="O1393" s="21">
        <v>1143620</v>
      </c>
      <c r="P1393" s="21">
        <v>46082</v>
      </c>
      <c r="Q1393" s="17">
        <v>46111.597881944443</v>
      </c>
    </row>
    <row r="1394" s="2" customFormat="1" ht="25">
      <c r="A1394" s="22" t="s">
        <v>15</v>
      </c>
      <c r="B1394" s="22" t="s">
        <v>16</v>
      </c>
      <c r="C1394" s="23">
        <v>46111.684745370367</v>
      </c>
      <c r="D1394" s="24" t="s">
        <v>3856</v>
      </c>
      <c r="E1394" s="25">
        <v>2501716145</v>
      </c>
      <c r="F1394" s="24" t="s">
        <v>3857</v>
      </c>
      <c r="G1394" s="24" t="s">
        <v>3865</v>
      </c>
      <c r="H1394" s="24" t="s">
        <v>3880</v>
      </c>
      <c r="I1394" s="25">
        <v>400390</v>
      </c>
      <c r="J1394" s="24" t="s">
        <v>1995</v>
      </c>
      <c r="K1394" s="25">
        <v>2409717771</v>
      </c>
      <c r="L1394" s="26">
        <v>5</v>
      </c>
      <c r="M1394" s="26">
        <v>5</v>
      </c>
      <c r="N1394" s="25">
        <v>153000191</v>
      </c>
      <c r="O1394" s="27">
        <v>47922</v>
      </c>
      <c r="P1394" s="27">
        <v>46097</v>
      </c>
      <c r="Q1394" s="23">
        <v>46112.405057870368</v>
      </c>
    </row>
    <row r="1395" s="2" customFormat="1" ht="25">
      <c r="A1395" s="16" t="s">
        <v>15</v>
      </c>
      <c r="B1395" s="16" t="s">
        <v>16</v>
      </c>
      <c r="C1395" s="17">
        <v>46111.684756944444</v>
      </c>
      <c r="D1395" s="18" t="s">
        <v>3856</v>
      </c>
      <c r="E1395" s="19">
        <v>2501716146</v>
      </c>
      <c r="F1395" s="18" t="s">
        <v>3857</v>
      </c>
      <c r="G1395" s="18" t="s">
        <v>3865</v>
      </c>
      <c r="H1395" s="18" t="s">
        <v>15</v>
      </c>
      <c r="I1395" s="19">
        <v>400390</v>
      </c>
      <c r="J1395" s="18" t="s">
        <v>1995</v>
      </c>
      <c r="K1395" s="19">
        <v>2409717772</v>
      </c>
      <c r="L1395" s="20">
        <v>10</v>
      </c>
      <c r="M1395" s="20">
        <v>10</v>
      </c>
      <c r="N1395" s="19">
        <v>153000191</v>
      </c>
      <c r="O1395" s="21">
        <v>47922</v>
      </c>
      <c r="P1395" s="21">
        <v>46097</v>
      </c>
      <c r="Q1395" s="17">
        <v>46112.404664351852</v>
      </c>
    </row>
    <row r="1396" s="2" customFormat="1">
      <c r="A1396" s="22" t="s">
        <v>15</v>
      </c>
      <c r="B1396" s="22" t="s">
        <v>16</v>
      </c>
      <c r="C1396" s="23">
        <v>46111.684756944444</v>
      </c>
      <c r="D1396" s="24" t="s">
        <v>3856</v>
      </c>
      <c r="E1396" s="25">
        <v>2501716147</v>
      </c>
      <c r="F1396" s="24" t="s">
        <v>3857</v>
      </c>
      <c r="G1396" s="24" t="s">
        <v>3938</v>
      </c>
      <c r="H1396" s="24" t="s">
        <v>111</v>
      </c>
      <c r="I1396" s="25">
        <v>400390</v>
      </c>
      <c r="J1396" s="24" t="s">
        <v>1995</v>
      </c>
      <c r="K1396" s="25">
        <v>2409717776</v>
      </c>
      <c r="L1396" s="26">
        <v>37</v>
      </c>
      <c r="M1396" s="26">
        <v>37</v>
      </c>
      <c r="N1396" s="25">
        <v>153000191</v>
      </c>
      <c r="O1396" s="27">
        <v>47922</v>
      </c>
      <c r="P1396" s="27">
        <v>46097</v>
      </c>
      <c r="Q1396" s="23">
        <v>46112.40856481481</v>
      </c>
    </row>
    <row r="1397" s="2" customFormat="1">
      <c r="A1397" s="16" t="s">
        <v>15</v>
      </c>
      <c r="B1397" s="16" t="s">
        <v>16</v>
      </c>
      <c r="C1397" s="17">
        <v>46111.684756944444</v>
      </c>
      <c r="D1397" s="18" t="s">
        <v>3856</v>
      </c>
      <c r="E1397" s="19">
        <v>2501716147</v>
      </c>
      <c r="F1397" s="18" t="s">
        <v>3857</v>
      </c>
      <c r="G1397" s="18" t="s">
        <v>3938</v>
      </c>
      <c r="H1397" s="18" t="s">
        <v>111</v>
      </c>
      <c r="I1397" s="19">
        <v>400390</v>
      </c>
      <c r="J1397" s="18" t="s">
        <v>1995</v>
      </c>
      <c r="K1397" s="19">
        <v>2409717776</v>
      </c>
      <c r="L1397" s="20">
        <v>13</v>
      </c>
      <c r="M1397" s="20">
        <v>13</v>
      </c>
      <c r="N1397" s="19">
        <v>153000191</v>
      </c>
      <c r="O1397" s="21">
        <v>47922</v>
      </c>
      <c r="P1397" s="21">
        <v>46097</v>
      </c>
      <c r="Q1397" s="17">
        <v>46112.40856481481</v>
      </c>
    </row>
    <row r="1398" s="2" customFormat="1" ht="25">
      <c r="A1398" s="22" t="s">
        <v>15</v>
      </c>
      <c r="B1398" s="22" t="s">
        <v>16</v>
      </c>
      <c r="C1398" s="23">
        <v>46111.684756944444</v>
      </c>
      <c r="D1398" s="24" t="s">
        <v>3856</v>
      </c>
      <c r="E1398" s="25">
        <v>2501716150</v>
      </c>
      <c r="F1398" s="24" t="s">
        <v>3857</v>
      </c>
      <c r="G1398" s="24" t="s">
        <v>3869</v>
      </c>
      <c r="H1398" s="24" t="s">
        <v>3862</v>
      </c>
      <c r="I1398" s="25">
        <v>401047</v>
      </c>
      <c r="J1398" s="24" t="s">
        <v>595</v>
      </c>
      <c r="K1398" s="25">
        <v>2409717824</v>
      </c>
      <c r="L1398" s="26">
        <v>3</v>
      </c>
      <c r="M1398" s="26">
        <v>3</v>
      </c>
      <c r="N1398" s="25">
        <v>153000127</v>
      </c>
      <c r="O1398" s="27">
        <v>47895</v>
      </c>
      <c r="P1398" s="27">
        <v>46070</v>
      </c>
      <c r="Q1398" s="23">
        <v>46112.409155092588</v>
      </c>
    </row>
    <row r="1399" s="2" customFormat="1" ht="25">
      <c r="A1399" s="16" t="s">
        <v>15</v>
      </c>
      <c r="B1399" s="16" t="s">
        <v>16</v>
      </c>
      <c r="C1399" s="17">
        <v>46111.684756944444</v>
      </c>
      <c r="D1399" s="18" t="s">
        <v>3856</v>
      </c>
      <c r="E1399" s="19">
        <v>2501716150</v>
      </c>
      <c r="F1399" s="18" t="s">
        <v>3857</v>
      </c>
      <c r="G1399" s="18" t="s">
        <v>3869</v>
      </c>
      <c r="H1399" s="18" t="s">
        <v>3862</v>
      </c>
      <c r="I1399" s="19">
        <v>400441</v>
      </c>
      <c r="J1399" s="18" t="s">
        <v>82</v>
      </c>
      <c r="K1399" s="19">
        <v>2409717824</v>
      </c>
      <c r="L1399" s="20">
        <v>3</v>
      </c>
      <c r="M1399" s="20">
        <v>3</v>
      </c>
      <c r="N1399" s="19">
        <v>153000045</v>
      </c>
      <c r="O1399" s="21">
        <v>47868</v>
      </c>
      <c r="P1399" s="21">
        <v>46043</v>
      </c>
      <c r="Q1399" s="17">
        <v>46112.409155092588</v>
      </c>
    </row>
    <row r="1400" s="2" customFormat="1" ht="25">
      <c r="A1400" s="22" t="s">
        <v>15</v>
      </c>
      <c r="B1400" s="22" t="s">
        <v>16</v>
      </c>
      <c r="C1400" s="23">
        <v>46111.684756944444</v>
      </c>
      <c r="D1400" s="24" t="s">
        <v>3856</v>
      </c>
      <c r="E1400" s="25">
        <v>2501716150</v>
      </c>
      <c r="F1400" s="24" t="s">
        <v>3857</v>
      </c>
      <c r="G1400" s="24" t="s">
        <v>3869</v>
      </c>
      <c r="H1400" s="24" t="s">
        <v>3862</v>
      </c>
      <c r="I1400" s="25">
        <v>400459</v>
      </c>
      <c r="J1400" s="24" t="s">
        <v>1095</v>
      </c>
      <c r="K1400" s="25">
        <v>2409717824</v>
      </c>
      <c r="L1400" s="26">
        <v>4</v>
      </c>
      <c r="M1400" s="26">
        <v>4</v>
      </c>
      <c r="N1400" s="25">
        <v>153000094</v>
      </c>
      <c r="O1400" s="27">
        <v>47887</v>
      </c>
      <c r="P1400" s="27">
        <v>46062</v>
      </c>
      <c r="Q1400" s="23">
        <v>46112.409155092588</v>
      </c>
    </row>
    <row r="1401" s="2" customFormat="1" ht="50">
      <c r="A1401" s="16" t="s">
        <v>15</v>
      </c>
      <c r="B1401" s="16" t="s">
        <v>16</v>
      </c>
      <c r="C1401" s="17">
        <v>46111.684756944444</v>
      </c>
      <c r="D1401" s="18" t="s">
        <v>3856</v>
      </c>
      <c r="E1401" s="19">
        <v>2501716159</v>
      </c>
      <c r="F1401" s="18" t="s">
        <v>3857</v>
      </c>
      <c r="G1401" s="18" t="s">
        <v>3932</v>
      </c>
      <c r="H1401" s="18" t="s">
        <v>4033</v>
      </c>
      <c r="I1401" s="19">
        <v>400411</v>
      </c>
      <c r="J1401" s="18" t="s">
        <v>1222</v>
      </c>
      <c r="K1401" s="19">
        <v>2409717833</v>
      </c>
      <c r="L1401" s="20">
        <v>2</v>
      </c>
      <c r="M1401" s="20">
        <v>2</v>
      </c>
      <c r="N1401" s="19">
        <v>153000104</v>
      </c>
      <c r="O1401" s="21">
        <v>47888</v>
      </c>
      <c r="P1401" s="21">
        <v>46063</v>
      </c>
      <c r="Q1401" s="17">
        <v>46112.409722222219</v>
      </c>
    </row>
    <row r="1402" s="2" customFormat="1" ht="50">
      <c r="A1402" s="22" t="s">
        <v>15</v>
      </c>
      <c r="B1402" s="22" t="s">
        <v>16</v>
      </c>
      <c r="C1402" s="23">
        <v>46111.684756944444</v>
      </c>
      <c r="D1402" s="24" t="s">
        <v>3856</v>
      </c>
      <c r="E1402" s="25">
        <v>2501716159</v>
      </c>
      <c r="F1402" s="24" t="s">
        <v>3857</v>
      </c>
      <c r="G1402" s="24" t="s">
        <v>3932</v>
      </c>
      <c r="H1402" s="24" t="s">
        <v>4033</v>
      </c>
      <c r="I1402" s="25">
        <v>400411</v>
      </c>
      <c r="J1402" s="24" t="s">
        <v>1222</v>
      </c>
      <c r="K1402" s="25">
        <v>2409717833</v>
      </c>
      <c r="L1402" s="26">
        <v>2</v>
      </c>
      <c r="M1402" s="26">
        <v>2</v>
      </c>
      <c r="N1402" s="25">
        <v>153000104</v>
      </c>
      <c r="O1402" s="27">
        <v>47888</v>
      </c>
      <c r="P1402" s="27">
        <v>46063</v>
      </c>
      <c r="Q1402" s="23">
        <v>46112.409722222219</v>
      </c>
    </row>
    <row r="1403" s="2" customFormat="1" ht="37.5">
      <c r="A1403" s="16" t="s">
        <v>15</v>
      </c>
      <c r="B1403" s="16" t="s">
        <v>16</v>
      </c>
      <c r="C1403" s="17">
        <v>46111.694374999999</v>
      </c>
      <c r="D1403" s="18" t="s">
        <v>3856</v>
      </c>
      <c r="E1403" s="19">
        <v>2501716158</v>
      </c>
      <c r="F1403" s="18" t="s">
        <v>3857</v>
      </c>
      <c r="G1403" s="18" t="s">
        <v>3932</v>
      </c>
      <c r="H1403" s="18" t="s">
        <v>4034</v>
      </c>
      <c r="I1403" s="19">
        <v>400441</v>
      </c>
      <c r="J1403" s="18" t="s">
        <v>82</v>
      </c>
      <c r="K1403" s="19">
        <v>2409717829</v>
      </c>
      <c r="L1403" s="20">
        <v>1</v>
      </c>
      <c r="M1403" s="20">
        <v>1</v>
      </c>
      <c r="N1403" s="19">
        <v>153000045</v>
      </c>
      <c r="O1403" s="21">
        <v>47868</v>
      </c>
      <c r="P1403" s="21">
        <v>46043</v>
      </c>
      <c r="Q1403" s="17">
        <v>46112.409722222219</v>
      </c>
    </row>
    <row r="1404" s="2" customFormat="1" ht="25">
      <c r="A1404" s="22" t="s">
        <v>111</v>
      </c>
      <c r="B1404" s="22" t="s">
        <v>16</v>
      </c>
      <c r="C1404" s="23">
        <v>46112.312789351847</v>
      </c>
      <c r="D1404" s="24" t="s">
        <v>3856</v>
      </c>
      <c r="E1404" s="25">
        <v>2501716157</v>
      </c>
      <c r="F1404" s="24" t="s">
        <v>3857</v>
      </c>
      <c r="G1404" s="24" t="s">
        <v>3932</v>
      </c>
      <c r="H1404" s="24"/>
      <c r="I1404" s="25">
        <v>400441</v>
      </c>
      <c r="J1404" s="24" t="s">
        <v>82</v>
      </c>
      <c r="K1404" s="25">
        <v>2409717827</v>
      </c>
      <c r="L1404" s="26">
        <v>1</v>
      </c>
      <c r="M1404" s="26">
        <v>1</v>
      </c>
      <c r="N1404" s="25">
        <v>153000082</v>
      </c>
      <c r="O1404" s="27">
        <v>47883</v>
      </c>
      <c r="P1404" s="27">
        <v>46058</v>
      </c>
      <c r="Q1404" s="23">
        <v>46112.390034722222</v>
      </c>
    </row>
    <row r="1405" s="2" customFormat="1" ht="25">
      <c r="A1405" s="16" t="s">
        <v>111</v>
      </c>
      <c r="B1405" s="16" t="s">
        <v>16</v>
      </c>
      <c r="C1405" s="17">
        <v>46112.312789351847</v>
      </c>
      <c r="D1405" s="18" t="s">
        <v>3856</v>
      </c>
      <c r="E1405" s="19">
        <v>2501716157</v>
      </c>
      <c r="F1405" s="18" t="s">
        <v>3857</v>
      </c>
      <c r="G1405" s="18" t="s">
        <v>3932</v>
      </c>
      <c r="H1405" s="18"/>
      <c r="I1405" s="19">
        <v>400441</v>
      </c>
      <c r="J1405" s="18" t="s">
        <v>82</v>
      </c>
      <c r="K1405" s="19">
        <v>2409717827</v>
      </c>
      <c r="L1405" s="20">
        <v>1</v>
      </c>
      <c r="M1405" s="20">
        <v>1</v>
      </c>
      <c r="N1405" s="19">
        <v>153000082</v>
      </c>
      <c r="O1405" s="21">
        <v>47883</v>
      </c>
      <c r="P1405" s="21">
        <v>46058</v>
      </c>
      <c r="Q1405" s="17">
        <v>46112.390034722222</v>
      </c>
    </row>
    <row r="1406" s="2" customFormat="1" ht="25">
      <c r="A1406" s="22" t="s">
        <v>111</v>
      </c>
      <c r="B1406" s="22" t="s">
        <v>16</v>
      </c>
      <c r="C1406" s="23">
        <v>46112.36917824074</v>
      </c>
      <c r="D1406" s="24" t="s">
        <v>3856</v>
      </c>
      <c r="E1406" s="25">
        <v>2501716172</v>
      </c>
      <c r="F1406" s="24" t="s">
        <v>3857</v>
      </c>
      <c r="G1406" s="24" t="s">
        <v>3892</v>
      </c>
      <c r="H1406" s="24"/>
      <c r="I1406" s="25">
        <v>400514</v>
      </c>
      <c r="J1406" s="24" t="s">
        <v>18</v>
      </c>
      <c r="K1406" s="25">
        <v>2409717844</v>
      </c>
      <c r="L1406" s="26">
        <v>4</v>
      </c>
      <c r="M1406" s="26">
        <v>4</v>
      </c>
      <c r="N1406" s="25">
        <v>100010544</v>
      </c>
      <c r="O1406" s="27">
        <v>47803</v>
      </c>
      <c r="P1406" s="27">
        <v>45978</v>
      </c>
      <c r="Q1406" s="23">
        <v>46112.459629629629</v>
      </c>
    </row>
    <row r="1407" s="2" customFormat="1" ht="25">
      <c r="A1407" s="16" t="s">
        <v>111</v>
      </c>
      <c r="B1407" s="16" t="s">
        <v>16</v>
      </c>
      <c r="C1407" s="17">
        <v>46112.36917824074</v>
      </c>
      <c r="D1407" s="18" t="s">
        <v>3856</v>
      </c>
      <c r="E1407" s="19">
        <v>2501716172</v>
      </c>
      <c r="F1407" s="18" t="s">
        <v>3857</v>
      </c>
      <c r="G1407" s="18" t="s">
        <v>3892</v>
      </c>
      <c r="H1407" s="18"/>
      <c r="I1407" s="19">
        <v>400514</v>
      </c>
      <c r="J1407" s="18" t="s">
        <v>18</v>
      </c>
      <c r="K1407" s="19">
        <v>2409717844</v>
      </c>
      <c r="L1407" s="20">
        <v>4</v>
      </c>
      <c r="M1407" s="20">
        <v>4</v>
      </c>
      <c r="N1407" s="19">
        <v>100010755</v>
      </c>
      <c r="O1407" s="21">
        <v>47803</v>
      </c>
      <c r="P1407" s="21">
        <v>45978</v>
      </c>
      <c r="Q1407" s="17">
        <v>46112.459629629629</v>
      </c>
    </row>
    <row r="1408" s="2" customFormat="1" ht="25">
      <c r="A1408" s="22" t="s">
        <v>111</v>
      </c>
      <c r="B1408" s="22" t="s">
        <v>16</v>
      </c>
      <c r="C1408" s="23">
        <v>46112.36917824074</v>
      </c>
      <c r="D1408" s="24" t="s">
        <v>3856</v>
      </c>
      <c r="E1408" s="25">
        <v>2501716172</v>
      </c>
      <c r="F1408" s="24" t="s">
        <v>3857</v>
      </c>
      <c r="G1408" s="24" t="s">
        <v>3892</v>
      </c>
      <c r="H1408" s="24"/>
      <c r="I1408" s="25">
        <v>400514</v>
      </c>
      <c r="J1408" s="24" t="s">
        <v>18</v>
      </c>
      <c r="K1408" s="25">
        <v>2409717844</v>
      </c>
      <c r="L1408" s="26">
        <v>4</v>
      </c>
      <c r="M1408" s="26">
        <v>4</v>
      </c>
      <c r="N1408" s="25">
        <v>100010755</v>
      </c>
      <c r="O1408" s="27">
        <v>47803</v>
      </c>
      <c r="P1408" s="27">
        <v>45978</v>
      </c>
      <c r="Q1408" s="23">
        <v>46112.459629629629</v>
      </c>
    </row>
    <row r="1409" s="2" customFormat="1" ht="25">
      <c r="A1409" s="16" t="s">
        <v>111</v>
      </c>
      <c r="B1409" s="16" t="s">
        <v>16</v>
      </c>
      <c r="C1409" s="17">
        <v>46112.36917824074</v>
      </c>
      <c r="D1409" s="18" t="s">
        <v>3856</v>
      </c>
      <c r="E1409" s="19">
        <v>2501716172</v>
      </c>
      <c r="F1409" s="18" t="s">
        <v>3857</v>
      </c>
      <c r="G1409" s="18" t="s">
        <v>3892</v>
      </c>
      <c r="H1409" s="18"/>
      <c r="I1409" s="19">
        <v>400514</v>
      </c>
      <c r="J1409" s="18" t="s">
        <v>18</v>
      </c>
      <c r="K1409" s="19">
        <v>2409717844</v>
      </c>
      <c r="L1409" s="20">
        <v>4</v>
      </c>
      <c r="M1409" s="20">
        <v>4</v>
      </c>
      <c r="N1409" s="19">
        <v>100010755</v>
      </c>
      <c r="O1409" s="21">
        <v>47803</v>
      </c>
      <c r="P1409" s="21">
        <v>45978</v>
      </c>
      <c r="Q1409" s="17">
        <v>46112.459629629629</v>
      </c>
    </row>
    <row r="1410" s="2" customFormat="1" ht="25">
      <c r="A1410" s="22" t="s">
        <v>111</v>
      </c>
      <c r="B1410" s="22" t="s">
        <v>16</v>
      </c>
      <c r="C1410" s="23">
        <v>46112.36917824074</v>
      </c>
      <c r="D1410" s="24" t="s">
        <v>3856</v>
      </c>
      <c r="E1410" s="25">
        <v>2501716172</v>
      </c>
      <c r="F1410" s="24" t="s">
        <v>3857</v>
      </c>
      <c r="G1410" s="24" t="s">
        <v>3892</v>
      </c>
      <c r="H1410" s="24"/>
      <c r="I1410" s="25">
        <v>400514</v>
      </c>
      <c r="J1410" s="24" t="s">
        <v>18</v>
      </c>
      <c r="K1410" s="25">
        <v>2409717844</v>
      </c>
      <c r="L1410" s="26">
        <v>4</v>
      </c>
      <c r="M1410" s="26">
        <v>4</v>
      </c>
      <c r="N1410" s="25">
        <v>100010755</v>
      </c>
      <c r="O1410" s="27">
        <v>47803</v>
      </c>
      <c r="P1410" s="27">
        <v>45978</v>
      </c>
      <c r="Q1410" s="23">
        <v>46112.459629629629</v>
      </c>
    </row>
    <row r="1411" s="2" customFormat="1" ht="25">
      <c r="A1411" s="16" t="s">
        <v>111</v>
      </c>
      <c r="B1411" s="16" t="s">
        <v>16</v>
      </c>
      <c r="C1411" s="17">
        <v>46112.36917824074</v>
      </c>
      <c r="D1411" s="18" t="s">
        <v>3856</v>
      </c>
      <c r="E1411" s="19">
        <v>2501716172</v>
      </c>
      <c r="F1411" s="18" t="s">
        <v>3857</v>
      </c>
      <c r="G1411" s="18" t="s">
        <v>3892</v>
      </c>
      <c r="H1411" s="18"/>
      <c r="I1411" s="19">
        <v>400514</v>
      </c>
      <c r="J1411" s="18" t="s">
        <v>18</v>
      </c>
      <c r="K1411" s="19">
        <v>2409717844</v>
      </c>
      <c r="L1411" s="20">
        <v>4</v>
      </c>
      <c r="M1411" s="20">
        <v>4</v>
      </c>
      <c r="N1411" s="19">
        <v>100010755</v>
      </c>
      <c r="O1411" s="21">
        <v>47803</v>
      </c>
      <c r="P1411" s="21">
        <v>45978</v>
      </c>
      <c r="Q1411" s="17">
        <v>46112.459629629629</v>
      </c>
    </row>
    <row r="1412" s="2" customFormat="1" ht="25">
      <c r="A1412" s="22" t="s">
        <v>111</v>
      </c>
      <c r="B1412" s="22" t="s">
        <v>16</v>
      </c>
      <c r="C1412" s="23">
        <v>46112.36917824074</v>
      </c>
      <c r="D1412" s="24" t="s">
        <v>3856</v>
      </c>
      <c r="E1412" s="25">
        <v>2501716172</v>
      </c>
      <c r="F1412" s="24" t="s">
        <v>3857</v>
      </c>
      <c r="G1412" s="24" t="s">
        <v>3892</v>
      </c>
      <c r="H1412" s="24"/>
      <c r="I1412" s="25">
        <v>400514</v>
      </c>
      <c r="J1412" s="24" t="s">
        <v>18</v>
      </c>
      <c r="K1412" s="25">
        <v>2409717844</v>
      </c>
      <c r="L1412" s="26">
        <v>4</v>
      </c>
      <c r="M1412" s="26">
        <v>4</v>
      </c>
      <c r="N1412" s="25">
        <v>100010755</v>
      </c>
      <c r="O1412" s="27">
        <v>47803</v>
      </c>
      <c r="P1412" s="27">
        <v>45978</v>
      </c>
      <c r="Q1412" s="23">
        <v>46112.459629629629</v>
      </c>
    </row>
    <row r="1413" s="2" customFormat="1" ht="25">
      <c r="A1413" s="16" t="s">
        <v>111</v>
      </c>
      <c r="B1413" s="16" t="s">
        <v>16</v>
      </c>
      <c r="C1413" s="17">
        <v>46112.36917824074</v>
      </c>
      <c r="D1413" s="18" t="s">
        <v>3856</v>
      </c>
      <c r="E1413" s="19">
        <v>2501716172</v>
      </c>
      <c r="F1413" s="18" t="s">
        <v>3857</v>
      </c>
      <c r="G1413" s="18" t="s">
        <v>3892</v>
      </c>
      <c r="H1413" s="18"/>
      <c r="I1413" s="19">
        <v>400514</v>
      </c>
      <c r="J1413" s="18" t="s">
        <v>18</v>
      </c>
      <c r="K1413" s="19">
        <v>2409717844</v>
      </c>
      <c r="L1413" s="20">
        <v>4</v>
      </c>
      <c r="M1413" s="20">
        <v>4</v>
      </c>
      <c r="N1413" s="19">
        <v>100010755</v>
      </c>
      <c r="O1413" s="21">
        <v>47803</v>
      </c>
      <c r="P1413" s="21">
        <v>45978</v>
      </c>
      <c r="Q1413" s="17">
        <v>46112.459629629629</v>
      </c>
    </row>
    <row r="1414" s="2" customFormat="1" ht="25">
      <c r="A1414" s="22" t="s">
        <v>111</v>
      </c>
      <c r="B1414" s="22" t="s">
        <v>16</v>
      </c>
      <c r="C1414" s="23">
        <v>46112.36917824074</v>
      </c>
      <c r="D1414" s="24" t="s">
        <v>3856</v>
      </c>
      <c r="E1414" s="25">
        <v>2501716172</v>
      </c>
      <c r="F1414" s="24" t="s">
        <v>3857</v>
      </c>
      <c r="G1414" s="24" t="s">
        <v>3892</v>
      </c>
      <c r="H1414" s="24"/>
      <c r="I1414" s="25">
        <v>400903</v>
      </c>
      <c r="J1414" s="24" t="s">
        <v>564</v>
      </c>
      <c r="K1414" s="25">
        <v>2409717844</v>
      </c>
      <c r="L1414" s="26">
        <v>1</v>
      </c>
      <c r="M1414" s="26">
        <v>1</v>
      </c>
      <c r="N1414" s="25">
        <v>600001028</v>
      </c>
      <c r="O1414" s="27">
        <v>47869</v>
      </c>
      <c r="P1414" s="27">
        <v>46044</v>
      </c>
      <c r="Q1414" s="23">
        <v>46112.459629629629</v>
      </c>
    </row>
    <row r="1415" s="2" customFormat="1" ht="25">
      <c r="A1415" s="16" t="s">
        <v>111</v>
      </c>
      <c r="B1415" s="16" t="s">
        <v>16</v>
      </c>
      <c r="C1415" s="17">
        <v>46112.36917824074</v>
      </c>
      <c r="D1415" s="18" t="s">
        <v>3856</v>
      </c>
      <c r="E1415" s="19">
        <v>2501716172</v>
      </c>
      <c r="F1415" s="18" t="s">
        <v>3857</v>
      </c>
      <c r="G1415" s="18" t="s">
        <v>3892</v>
      </c>
      <c r="H1415" s="18"/>
      <c r="I1415" s="19">
        <v>400903</v>
      </c>
      <c r="J1415" s="18" t="s">
        <v>564</v>
      </c>
      <c r="K1415" s="19">
        <v>2409717844</v>
      </c>
      <c r="L1415" s="20">
        <v>4</v>
      </c>
      <c r="M1415" s="20">
        <v>4</v>
      </c>
      <c r="N1415" s="19">
        <v>600001028</v>
      </c>
      <c r="O1415" s="21">
        <v>47869</v>
      </c>
      <c r="P1415" s="21">
        <v>46044</v>
      </c>
      <c r="Q1415" s="17">
        <v>46112.459629629629</v>
      </c>
    </row>
    <row r="1416" s="2" customFormat="1" ht="25">
      <c r="A1416" s="22" t="s">
        <v>111</v>
      </c>
      <c r="B1416" s="22" t="s">
        <v>16</v>
      </c>
      <c r="C1416" s="23">
        <v>46112.36917824074</v>
      </c>
      <c r="D1416" s="24" t="s">
        <v>3856</v>
      </c>
      <c r="E1416" s="25">
        <v>2501716172</v>
      </c>
      <c r="F1416" s="24" t="s">
        <v>3857</v>
      </c>
      <c r="G1416" s="24" t="s">
        <v>3892</v>
      </c>
      <c r="H1416" s="24"/>
      <c r="I1416" s="25">
        <v>400903</v>
      </c>
      <c r="J1416" s="24" t="s">
        <v>564</v>
      </c>
      <c r="K1416" s="25">
        <v>2409717844</v>
      </c>
      <c r="L1416" s="26">
        <v>4</v>
      </c>
      <c r="M1416" s="26">
        <v>4</v>
      </c>
      <c r="N1416" s="25">
        <v>600001028</v>
      </c>
      <c r="O1416" s="27">
        <v>47869</v>
      </c>
      <c r="P1416" s="27">
        <v>46044</v>
      </c>
      <c r="Q1416" s="23">
        <v>46112.459629629629</v>
      </c>
    </row>
    <row r="1417" s="2" customFormat="1" ht="25">
      <c r="A1417" s="16" t="s">
        <v>111</v>
      </c>
      <c r="B1417" s="16" t="s">
        <v>16</v>
      </c>
      <c r="C1417" s="17">
        <v>46112.36917824074</v>
      </c>
      <c r="D1417" s="18" t="s">
        <v>3856</v>
      </c>
      <c r="E1417" s="19">
        <v>2501716172</v>
      </c>
      <c r="F1417" s="18" t="s">
        <v>3857</v>
      </c>
      <c r="G1417" s="18" t="s">
        <v>3892</v>
      </c>
      <c r="H1417" s="18"/>
      <c r="I1417" s="19">
        <v>400903</v>
      </c>
      <c r="J1417" s="18" t="s">
        <v>564</v>
      </c>
      <c r="K1417" s="19">
        <v>2409717844</v>
      </c>
      <c r="L1417" s="20">
        <v>4</v>
      </c>
      <c r="M1417" s="20">
        <v>4</v>
      </c>
      <c r="N1417" s="19">
        <v>600001028</v>
      </c>
      <c r="O1417" s="21">
        <v>47869</v>
      </c>
      <c r="P1417" s="21">
        <v>46044</v>
      </c>
      <c r="Q1417" s="17">
        <v>46112.459629629629</v>
      </c>
    </row>
    <row r="1418" s="2" customFormat="1" ht="25">
      <c r="A1418" s="22" t="s">
        <v>111</v>
      </c>
      <c r="B1418" s="22" t="s">
        <v>16</v>
      </c>
      <c r="C1418" s="23">
        <v>46112.36917824074</v>
      </c>
      <c r="D1418" s="24" t="s">
        <v>3856</v>
      </c>
      <c r="E1418" s="25">
        <v>2501716172</v>
      </c>
      <c r="F1418" s="24" t="s">
        <v>3857</v>
      </c>
      <c r="G1418" s="24" t="s">
        <v>3892</v>
      </c>
      <c r="H1418" s="24"/>
      <c r="I1418" s="25">
        <v>400903</v>
      </c>
      <c r="J1418" s="24" t="s">
        <v>564</v>
      </c>
      <c r="K1418" s="25">
        <v>2409717844</v>
      </c>
      <c r="L1418" s="26">
        <v>4</v>
      </c>
      <c r="M1418" s="26">
        <v>4</v>
      </c>
      <c r="N1418" s="25">
        <v>600001028</v>
      </c>
      <c r="O1418" s="27">
        <v>47869</v>
      </c>
      <c r="P1418" s="27">
        <v>46044</v>
      </c>
      <c r="Q1418" s="23">
        <v>46112.459629629629</v>
      </c>
    </row>
    <row r="1419" s="2" customFormat="1" ht="25">
      <c r="A1419" s="16" t="s">
        <v>111</v>
      </c>
      <c r="B1419" s="16" t="s">
        <v>16</v>
      </c>
      <c r="C1419" s="17">
        <v>46112.36917824074</v>
      </c>
      <c r="D1419" s="18" t="s">
        <v>3856</v>
      </c>
      <c r="E1419" s="19">
        <v>2501716172</v>
      </c>
      <c r="F1419" s="18" t="s">
        <v>3857</v>
      </c>
      <c r="G1419" s="18" t="s">
        <v>3892</v>
      </c>
      <c r="H1419" s="18"/>
      <c r="I1419" s="19">
        <v>400514</v>
      </c>
      <c r="J1419" s="18" t="s">
        <v>18</v>
      </c>
      <c r="K1419" s="19">
        <v>2409717844</v>
      </c>
      <c r="L1419" s="20">
        <v>4</v>
      </c>
      <c r="M1419" s="20">
        <v>4</v>
      </c>
      <c r="N1419" s="19">
        <v>100010377</v>
      </c>
      <c r="O1419" s="21">
        <v>47803</v>
      </c>
      <c r="P1419" s="21">
        <v>45978</v>
      </c>
      <c r="Q1419" s="17">
        <v>46112.459629629629</v>
      </c>
    </row>
    <row r="1420" s="2" customFormat="1" ht="25">
      <c r="A1420" s="22" t="s">
        <v>111</v>
      </c>
      <c r="B1420" s="22" t="s">
        <v>16</v>
      </c>
      <c r="C1420" s="23">
        <v>46112.36917824074</v>
      </c>
      <c r="D1420" s="24" t="s">
        <v>3856</v>
      </c>
      <c r="E1420" s="25">
        <v>2501716172</v>
      </c>
      <c r="F1420" s="24" t="s">
        <v>3857</v>
      </c>
      <c r="G1420" s="24" t="s">
        <v>3892</v>
      </c>
      <c r="H1420" s="24"/>
      <c r="I1420" s="25">
        <v>400441</v>
      </c>
      <c r="J1420" s="24" t="s">
        <v>82</v>
      </c>
      <c r="K1420" s="25">
        <v>2409717844</v>
      </c>
      <c r="L1420" s="26">
        <v>1</v>
      </c>
      <c r="M1420" s="26">
        <v>1</v>
      </c>
      <c r="N1420" s="25">
        <v>153000082</v>
      </c>
      <c r="O1420" s="27">
        <v>47883</v>
      </c>
      <c r="P1420" s="27">
        <v>46058</v>
      </c>
      <c r="Q1420" s="23">
        <v>46112.459629629629</v>
      </c>
    </row>
    <row r="1421" s="2" customFormat="1" ht="25">
      <c r="A1421" s="16" t="s">
        <v>111</v>
      </c>
      <c r="B1421" s="16" t="s">
        <v>16</v>
      </c>
      <c r="C1421" s="17">
        <v>46112.36917824074</v>
      </c>
      <c r="D1421" s="18" t="s">
        <v>3856</v>
      </c>
      <c r="E1421" s="19">
        <v>2501716172</v>
      </c>
      <c r="F1421" s="18" t="s">
        <v>3857</v>
      </c>
      <c r="G1421" s="18" t="s">
        <v>3892</v>
      </c>
      <c r="H1421" s="18"/>
      <c r="I1421" s="19">
        <v>400441</v>
      </c>
      <c r="J1421" s="18" t="s">
        <v>82</v>
      </c>
      <c r="K1421" s="19">
        <v>2409717844</v>
      </c>
      <c r="L1421" s="20">
        <v>4</v>
      </c>
      <c r="M1421" s="20">
        <v>4</v>
      </c>
      <c r="N1421" s="19">
        <v>153000082</v>
      </c>
      <c r="O1421" s="21">
        <v>47883</v>
      </c>
      <c r="P1421" s="21">
        <v>46058</v>
      </c>
      <c r="Q1421" s="17">
        <v>46112.459629629629</v>
      </c>
    </row>
    <row r="1422" s="2" customFormat="1" ht="25">
      <c r="A1422" s="22" t="s">
        <v>111</v>
      </c>
      <c r="B1422" s="22" t="s">
        <v>16</v>
      </c>
      <c r="C1422" s="23">
        <v>46112.36917824074</v>
      </c>
      <c r="D1422" s="24" t="s">
        <v>3856</v>
      </c>
      <c r="E1422" s="25">
        <v>2501716172</v>
      </c>
      <c r="F1422" s="24" t="s">
        <v>3857</v>
      </c>
      <c r="G1422" s="24" t="s">
        <v>3892</v>
      </c>
      <c r="H1422" s="24"/>
      <c r="I1422" s="25">
        <v>400441</v>
      </c>
      <c r="J1422" s="24" t="s">
        <v>82</v>
      </c>
      <c r="K1422" s="25">
        <v>2409717844</v>
      </c>
      <c r="L1422" s="26">
        <v>4</v>
      </c>
      <c r="M1422" s="26">
        <v>4</v>
      </c>
      <c r="N1422" s="25">
        <v>153000082</v>
      </c>
      <c r="O1422" s="27">
        <v>47883</v>
      </c>
      <c r="P1422" s="27">
        <v>46058</v>
      </c>
      <c r="Q1422" s="23">
        <v>46112.459629629629</v>
      </c>
    </row>
    <row r="1423" s="2" customFormat="1" ht="25">
      <c r="A1423" s="16" t="s">
        <v>111</v>
      </c>
      <c r="B1423" s="16" t="s">
        <v>16</v>
      </c>
      <c r="C1423" s="17">
        <v>46112.36917824074</v>
      </c>
      <c r="D1423" s="18" t="s">
        <v>3856</v>
      </c>
      <c r="E1423" s="19">
        <v>2501716172</v>
      </c>
      <c r="F1423" s="18" t="s">
        <v>3857</v>
      </c>
      <c r="G1423" s="18" t="s">
        <v>3892</v>
      </c>
      <c r="H1423" s="18"/>
      <c r="I1423" s="19">
        <v>400441</v>
      </c>
      <c r="J1423" s="18" t="s">
        <v>82</v>
      </c>
      <c r="K1423" s="19">
        <v>2409717844</v>
      </c>
      <c r="L1423" s="20">
        <v>4</v>
      </c>
      <c r="M1423" s="20">
        <v>4</v>
      </c>
      <c r="N1423" s="19">
        <v>153000082</v>
      </c>
      <c r="O1423" s="21">
        <v>47883</v>
      </c>
      <c r="P1423" s="21">
        <v>46058</v>
      </c>
      <c r="Q1423" s="17">
        <v>46112.459629629629</v>
      </c>
    </row>
    <row r="1424" s="2" customFormat="1" ht="25">
      <c r="A1424" s="22" t="s">
        <v>111</v>
      </c>
      <c r="B1424" s="22" t="s">
        <v>16</v>
      </c>
      <c r="C1424" s="23">
        <v>46112.36917824074</v>
      </c>
      <c r="D1424" s="24" t="s">
        <v>3856</v>
      </c>
      <c r="E1424" s="25">
        <v>2501716172</v>
      </c>
      <c r="F1424" s="24" t="s">
        <v>3857</v>
      </c>
      <c r="G1424" s="24" t="s">
        <v>3892</v>
      </c>
      <c r="H1424" s="24"/>
      <c r="I1424" s="25">
        <v>400441</v>
      </c>
      <c r="J1424" s="24" t="s">
        <v>82</v>
      </c>
      <c r="K1424" s="25">
        <v>2409717844</v>
      </c>
      <c r="L1424" s="26">
        <v>4</v>
      </c>
      <c r="M1424" s="26">
        <v>4</v>
      </c>
      <c r="N1424" s="25">
        <v>153000082</v>
      </c>
      <c r="O1424" s="27">
        <v>47883</v>
      </c>
      <c r="P1424" s="27">
        <v>46058</v>
      </c>
      <c r="Q1424" s="23">
        <v>46112.459629629629</v>
      </c>
    </row>
    <row r="1425" s="2" customFormat="1" ht="25">
      <c r="A1425" s="16" t="s">
        <v>111</v>
      </c>
      <c r="B1425" s="16" t="s">
        <v>16</v>
      </c>
      <c r="C1425" s="17">
        <v>46112.36917824074</v>
      </c>
      <c r="D1425" s="18" t="s">
        <v>3856</v>
      </c>
      <c r="E1425" s="19">
        <v>2501716172</v>
      </c>
      <c r="F1425" s="18" t="s">
        <v>3857</v>
      </c>
      <c r="G1425" s="18" t="s">
        <v>3892</v>
      </c>
      <c r="H1425" s="18"/>
      <c r="I1425" s="19">
        <v>400441</v>
      </c>
      <c r="J1425" s="18" t="s">
        <v>82</v>
      </c>
      <c r="K1425" s="19">
        <v>2409717844</v>
      </c>
      <c r="L1425" s="20">
        <v>4</v>
      </c>
      <c r="M1425" s="20">
        <v>4</v>
      </c>
      <c r="N1425" s="19">
        <v>153000082</v>
      </c>
      <c r="O1425" s="21">
        <v>47883</v>
      </c>
      <c r="P1425" s="21">
        <v>46058</v>
      </c>
      <c r="Q1425" s="17">
        <v>46112.459629629629</v>
      </c>
    </row>
    <row r="1426" s="2" customFormat="1" ht="25">
      <c r="A1426" s="22" t="s">
        <v>111</v>
      </c>
      <c r="B1426" s="22" t="s">
        <v>16</v>
      </c>
      <c r="C1426" s="23">
        <v>46112.36917824074</v>
      </c>
      <c r="D1426" s="24" t="s">
        <v>3856</v>
      </c>
      <c r="E1426" s="25">
        <v>2501716172</v>
      </c>
      <c r="F1426" s="24" t="s">
        <v>3857</v>
      </c>
      <c r="G1426" s="24" t="s">
        <v>3892</v>
      </c>
      <c r="H1426" s="24"/>
      <c r="I1426" s="25">
        <v>400441</v>
      </c>
      <c r="J1426" s="24" t="s">
        <v>82</v>
      </c>
      <c r="K1426" s="25">
        <v>2409717844</v>
      </c>
      <c r="L1426" s="26">
        <v>3</v>
      </c>
      <c r="M1426" s="26">
        <v>3</v>
      </c>
      <c r="N1426" s="25">
        <v>153000082</v>
      </c>
      <c r="O1426" s="27">
        <v>47883</v>
      </c>
      <c r="P1426" s="27">
        <v>46058</v>
      </c>
      <c r="Q1426" s="23">
        <v>46112.459629629629</v>
      </c>
    </row>
    <row r="1427" s="2" customFormat="1" ht="25">
      <c r="A1427" s="16" t="s">
        <v>111</v>
      </c>
      <c r="B1427" s="16" t="s">
        <v>16</v>
      </c>
      <c r="C1427" s="17">
        <v>46112.36917824074</v>
      </c>
      <c r="D1427" s="18" t="s">
        <v>3856</v>
      </c>
      <c r="E1427" s="19">
        <v>2501716172</v>
      </c>
      <c r="F1427" s="18" t="s">
        <v>3857</v>
      </c>
      <c r="G1427" s="18" t="s">
        <v>3892</v>
      </c>
      <c r="H1427" s="18"/>
      <c r="I1427" s="19">
        <v>400441</v>
      </c>
      <c r="J1427" s="18" t="s">
        <v>82</v>
      </c>
      <c r="K1427" s="19">
        <v>2409717844</v>
      </c>
      <c r="L1427" s="20">
        <v>4</v>
      </c>
      <c r="M1427" s="20">
        <v>4</v>
      </c>
      <c r="N1427" s="19">
        <v>153000082</v>
      </c>
      <c r="O1427" s="21">
        <v>47883</v>
      </c>
      <c r="P1427" s="21">
        <v>46058</v>
      </c>
      <c r="Q1427" s="17">
        <v>46112.459629629629</v>
      </c>
    </row>
    <row r="1428" s="2" customFormat="1" ht="25">
      <c r="A1428" s="22" t="s">
        <v>111</v>
      </c>
      <c r="B1428" s="22" t="s">
        <v>16</v>
      </c>
      <c r="C1428" s="23">
        <v>46112.36917824074</v>
      </c>
      <c r="D1428" s="24" t="s">
        <v>3856</v>
      </c>
      <c r="E1428" s="25">
        <v>2501716172</v>
      </c>
      <c r="F1428" s="24" t="s">
        <v>3857</v>
      </c>
      <c r="G1428" s="24" t="s">
        <v>3892</v>
      </c>
      <c r="H1428" s="24"/>
      <c r="I1428" s="25">
        <v>400441</v>
      </c>
      <c r="J1428" s="24" t="s">
        <v>82</v>
      </c>
      <c r="K1428" s="25">
        <v>2409717844</v>
      </c>
      <c r="L1428" s="26">
        <v>4</v>
      </c>
      <c r="M1428" s="26">
        <v>4</v>
      </c>
      <c r="N1428" s="25">
        <v>153000082</v>
      </c>
      <c r="O1428" s="27">
        <v>47883</v>
      </c>
      <c r="P1428" s="27">
        <v>46058</v>
      </c>
      <c r="Q1428" s="23">
        <v>46112.459629629629</v>
      </c>
    </row>
    <row r="1429" s="2" customFormat="1" ht="25">
      <c r="A1429" s="16" t="s">
        <v>111</v>
      </c>
      <c r="B1429" s="16" t="s">
        <v>16</v>
      </c>
      <c r="C1429" s="17">
        <v>46112.36917824074</v>
      </c>
      <c r="D1429" s="18" t="s">
        <v>3856</v>
      </c>
      <c r="E1429" s="19">
        <v>2501716172</v>
      </c>
      <c r="F1429" s="18" t="s">
        <v>3857</v>
      </c>
      <c r="G1429" s="18" t="s">
        <v>3892</v>
      </c>
      <c r="H1429" s="18"/>
      <c r="I1429" s="19">
        <v>400903</v>
      </c>
      <c r="J1429" s="18" t="s">
        <v>564</v>
      </c>
      <c r="K1429" s="19">
        <v>2409717844</v>
      </c>
      <c r="L1429" s="20">
        <v>4</v>
      </c>
      <c r="M1429" s="20">
        <v>4</v>
      </c>
      <c r="N1429" s="19">
        <v>600001029</v>
      </c>
      <c r="O1429" s="21">
        <v>47869</v>
      </c>
      <c r="P1429" s="21">
        <v>46044</v>
      </c>
      <c r="Q1429" s="17">
        <v>46112.459629629629</v>
      </c>
    </row>
    <row r="1430" s="2" customFormat="1" ht="25">
      <c r="A1430" s="22" t="s">
        <v>111</v>
      </c>
      <c r="B1430" s="22" t="s">
        <v>16</v>
      </c>
      <c r="C1430" s="23">
        <v>46112.36917824074</v>
      </c>
      <c r="D1430" s="24" t="s">
        <v>3856</v>
      </c>
      <c r="E1430" s="25">
        <v>2501716172</v>
      </c>
      <c r="F1430" s="24" t="s">
        <v>3857</v>
      </c>
      <c r="G1430" s="24" t="s">
        <v>3892</v>
      </c>
      <c r="H1430" s="24"/>
      <c r="I1430" s="25">
        <v>400903</v>
      </c>
      <c r="J1430" s="24" t="s">
        <v>564</v>
      </c>
      <c r="K1430" s="25">
        <v>2409717844</v>
      </c>
      <c r="L1430" s="26">
        <v>4</v>
      </c>
      <c r="M1430" s="26">
        <v>4</v>
      </c>
      <c r="N1430" s="25">
        <v>600001029</v>
      </c>
      <c r="O1430" s="27">
        <v>47869</v>
      </c>
      <c r="P1430" s="27">
        <v>46044</v>
      </c>
      <c r="Q1430" s="23">
        <v>46112.459629629629</v>
      </c>
    </row>
    <row r="1431" s="2" customFormat="1" ht="25">
      <c r="A1431" s="16" t="s">
        <v>111</v>
      </c>
      <c r="B1431" s="16" t="s">
        <v>16</v>
      </c>
      <c r="C1431" s="17">
        <v>46112.36917824074</v>
      </c>
      <c r="D1431" s="18" t="s">
        <v>3856</v>
      </c>
      <c r="E1431" s="19">
        <v>2501716172</v>
      </c>
      <c r="F1431" s="18" t="s">
        <v>3857</v>
      </c>
      <c r="G1431" s="18" t="s">
        <v>3892</v>
      </c>
      <c r="H1431" s="18"/>
      <c r="I1431" s="19">
        <v>400903</v>
      </c>
      <c r="J1431" s="18" t="s">
        <v>564</v>
      </c>
      <c r="K1431" s="19">
        <v>2409717844</v>
      </c>
      <c r="L1431" s="20">
        <v>4</v>
      </c>
      <c r="M1431" s="20">
        <v>4</v>
      </c>
      <c r="N1431" s="19">
        <v>600001029</v>
      </c>
      <c r="O1431" s="21">
        <v>47869</v>
      </c>
      <c r="P1431" s="21">
        <v>46044</v>
      </c>
      <c r="Q1431" s="17">
        <v>46112.459629629629</v>
      </c>
    </row>
    <row r="1432" s="2" customFormat="1" ht="25">
      <c r="A1432" s="22" t="s">
        <v>111</v>
      </c>
      <c r="B1432" s="22" t="s">
        <v>16</v>
      </c>
      <c r="C1432" s="23">
        <v>46112.36917824074</v>
      </c>
      <c r="D1432" s="24" t="s">
        <v>3856</v>
      </c>
      <c r="E1432" s="25">
        <v>2501716172</v>
      </c>
      <c r="F1432" s="24" t="s">
        <v>3857</v>
      </c>
      <c r="G1432" s="24" t="s">
        <v>3892</v>
      </c>
      <c r="H1432" s="24"/>
      <c r="I1432" s="25">
        <v>400903</v>
      </c>
      <c r="J1432" s="24" t="s">
        <v>564</v>
      </c>
      <c r="K1432" s="25">
        <v>2409717844</v>
      </c>
      <c r="L1432" s="26">
        <v>3</v>
      </c>
      <c r="M1432" s="26">
        <v>3</v>
      </c>
      <c r="N1432" s="25">
        <v>600001001</v>
      </c>
      <c r="O1432" s="27">
        <v>47869</v>
      </c>
      <c r="P1432" s="27">
        <v>46044</v>
      </c>
      <c r="Q1432" s="23">
        <v>46112.459629629629</v>
      </c>
    </row>
    <row r="1433" s="2" customFormat="1" ht="25">
      <c r="A1433" s="16" t="s">
        <v>111</v>
      </c>
      <c r="B1433" s="16" t="s">
        <v>16</v>
      </c>
      <c r="C1433" s="17">
        <v>46112.36917824074</v>
      </c>
      <c r="D1433" s="18" t="s">
        <v>3856</v>
      </c>
      <c r="E1433" s="19">
        <v>2501716172</v>
      </c>
      <c r="F1433" s="18" t="s">
        <v>3857</v>
      </c>
      <c r="G1433" s="18" t="s">
        <v>3892</v>
      </c>
      <c r="H1433" s="18"/>
      <c r="I1433" s="19">
        <v>400514</v>
      </c>
      <c r="J1433" s="18" t="s">
        <v>18</v>
      </c>
      <c r="K1433" s="19">
        <v>2409717844</v>
      </c>
      <c r="L1433" s="20">
        <v>4</v>
      </c>
      <c r="M1433" s="20">
        <v>4</v>
      </c>
      <c r="N1433" s="19">
        <v>100010544</v>
      </c>
      <c r="O1433" s="21">
        <v>47803</v>
      </c>
      <c r="P1433" s="21">
        <v>45978</v>
      </c>
      <c r="Q1433" s="17">
        <v>46112.459629629629</v>
      </c>
    </row>
    <row r="1434" s="2" customFormat="1" ht="25">
      <c r="A1434" s="22" t="s">
        <v>15</v>
      </c>
      <c r="B1434" s="22" t="s">
        <v>16</v>
      </c>
      <c r="C1434" s="23">
        <v>46113.651585648149</v>
      </c>
      <c r="D1434" s="24" t="s">
        <v>3856</v>
      </c>
      <c r="E1434" s="25">
        <v>2501716196</v>
      </c>
      <c r="F1434" s="24" t="s">
        <v>3857</v>
      </c>
      <c r="G1434" s="24" t="s">
        <v>3883</v>
      </c>
      <c r="H1434" s="24" t="s">
        <v>3864</v>
      </c>
      <c r="I1434" s="25">
        <v>400441</v>
      </c>
      <c r="J1434" s="24" t="s">
        <v>82</v>
      </c>
      <c r="K1434" s="25">
        <v>2409717793</v>
      </c>
      <c r="L1434" s="26">
        <v>3</v>
      </c>
      <c r="M1434" s="26">
        <v>3</v>
      </c>
      <c r="N1434" s="25">
        <v>153000045</v>
      </c>
      <c r="O1434" s="27">
        <v>47868</v>
      </c>
      <c r="P1434" s="27">
        <v>46043</v>
      </c>
      <c r="Q1434" s="23">
        <v>46114.379293981481</v>
      </c>
    </row>
    <row r="1435" s="2" customFormat="1" ht="25">
      <c r="A1435" s="16" t="s">
        <v>15</v>
      </c>
      <c r="B1435" s="16" t="s">
        <v>16</v>
      </c>
      <c r="C1435" s="17">
        <v>46113.651585648149</v>
      </c>
      <c r="D1435" s="18" t="s">
        <v>3856</v>
      </c>
      <c r="E1435" s="19">
        <v>2501716196</v>
      </c>
      <c r="F1435" s="18" t="s">
        <v>3857</v>
      </c>
      <c r="G1435" s="18" t="s">
        <v>3883</v>
      </c>
      <c r="H1435" s="18" t="s">
        <v>3864</v>
      </c>
      <c r="I1435" s="19">
        <v>400441</v>
      </c>
      <c r="J1435" s="18" t="s">
        <v>82</v>
      </c>
      <c r="K1435" s="19">
        <v>2409717793</v>
      </c>
      <c r="L1435" s="20">
        <v>4</v>
      </c>
      <c r="M1435" s="20">
        <v>4</v>
      </c>
      <c r="N1435" s="19">
        <v>153000045</v>
      </c>
      <c r="O1435" s="21">
        <v>47868</v>
      </c>
      <c r="P1435" s="21">
        <v>46043</v>
      </c>
      <c r="Q1435" s="17">
        <v>46114.379293981481</v>
      </c>
    </row>
    <row r="1436" s="2" customFormat="1" ht="25">
      <c r="A1436" s="22" t="s">
        <v>15</v>
      </c>
      <c r="B1436" s="22" t="s">
        <v>16</v>
      </c>
      <c r="C1436" s="23">
        <v>46113.651585648149</v>
      </c>
      <c r="D1436" s="24" t="s">
        <v>3856</v>
      </c>
      <c r="E1436" s="25">
        <v>2501716197</v>
      </c>
      <c r="F1436" s="24" t="s">
        <v>3857</v>
      </c>
      <c r="G1436" s="24" t="s">
        <v>3883</v>
      </c>
      <c r="H1436" s="24" t="s">
        <v>4035</v>
      </c>
      <c r="I1436" s="25">
        <v>400441</v>
      </c>
      <c r="J1436" s="24" t="s">
        <v>82</v>
      </c>
      <c r="K1436" s="25">
        <v>2409717794</v>
      </c>
      <c r="L1436" s="26">
        <v>2</v>
      </c>
      <c r="M1436" s="26">
        <v>2</v>
      </c>
      <c r="N1436" s="25">
        <v>153000045</v>
      </c>
      <c r="O1436" s="27">
        <v>47868</v>
      </c>
      <c r="P1436" s="27">
        <v>46043</v>
      </c>
      <c r="Q1436" s="23">
        <v>46114.380046296297</v>
      </c>
    </row>
    <row r="1437" s="2" customFormat="1" ht="25">
      <c r="A1437" s="16" t="s">
        <v>15</v>
      </c>
      <c r="B1437" s="16" t="s">
        <v>16</v>
      </c>
      <c r="C1437" s="17">
        <v>46113.651585648149</v>
      </c>
      <c r="D1437" s="18" t="s">
        <v>3856</v>
      </c>
      <c r="E1437" s="19">
        <v>2501716197</v>
      </c>
      <c r="F1437" s="18" t="s">
        <v>3857</v>
      </c>
      <c r="G1437" s="18" t="s">
        <v>3883</v>
      </c>
      <c r="H1437" s="18" t="s">
        <v>4035</v>
      </c>
      <c r="I1437" s="19">
        <v>400441</v>
      </c>
      <c r="J1437" s="18" t="s">
        <v>82</v>
      </c>
      <c r="K1437" s="19">
        <v>2409717794</v>
      </c>
      <c r="L1437" s="20">
        <v>4</v>
      </c>
      <c r="M1437" s="20">
        <v>4</v>
      </c>
      <c r="N1437" s="19">
        <v>153000045</v>
      </c>
      <c r="O1437" s="21">
        <v>47868</v>
      </c>
      <c r="P1437" s="21">
        <v>46043</v>
      </c>
      <c r="Q1437" s="17">
        <v>46114.380046296297</v>
      </c>
    </row>
    <row r="1438" s="2" customFormat="1" ht="25">
      <c r="A1438" s="22" t="s">
        <v>15</v>
      </c>
      <c r="B1438" s="22" t="s">
        <v>16</v>
      </c>
      <c r="C1438" s="23">
        <v>46113.651585648149</v>
      </c>
      <c r="D1438" s="24" t="s">
        <v>3856</v>
      </c>
      <c r="E1438" s="25">
        <v>2501716197</v>
      </c>
      <c r="F1438" s="24" t="s">
        <v>3857</v>
      </c>
      <c r="G1438" s="24" t="s">
        <v>3883</v>
      </c>
      <c r="H1438" s="24" t="s">
        <v>4035</v>
      </c>
      <c r="I1438" s="25">
        <v>400441</v>
      </c>
      <c r="J1438" s="24" t="s">
        <v>82</v>
      </c>
      <c r="K1438" s="25">
        <v>2409717794</v>
      </c>
      <c r="L1438" s="26">
        <v>1</v>
      </c>
      <c r="M1438" s="26">
        <v>1</v>
      </c>
      <c r="N1438" s="25">
        <v>153000045</v>
      </c>
      <c r="O1438" s="27">
        <v>47868</v>
      </c>
      <c r="P1438" s="27">
        <v>46043</v>
      </c>
      <c r="Q1438" s="23">
        <v>46114.380046296297</v>
      </c>
    </row>
    <row r="1439" s="2" customFormat="1" ht="25">
      <c r="A1439" s="16" t="s">
        <v>15</v>
      </c>
      <c r="B1439" s="16" t="s">
        <v>16</v>
      </c>
      <c r="C1439" s="17">
        <v>46113.651597222219</v>
      </c>
      <c r="D1439" s="18" t="s">
        <v>3856</v>
      </c>
      <c r="E1439" s="19">
        <v>2501716198</v>
      </c>
      <c r="F1439" s="18" t="s">
        <v>3857</v>
      </c>
      <c r="G1439" s="18" t="s">
        <v>3883</v>
      </c>
      <c r="H1439" s="18" t="s">
        <v>3886</v>
      </c>
      <c r="I1439" s="19">
        <v>400441</v>
      </c>
      <c r="J1439" s="18" t="s">
        <v>82</v>
      </c>
      <c r="K1439" s="19">
        <v>2409717795</v>
      </c>
      <c r="L1439" s="20">
        <v>1</v>
      </c>
      <c r="M1439" s="20">
        <v>1</v>
      </c>
      <c r="N1439" s="19">
        <v>153000045</v>
      </c>
      <c r="O1439" s="21">
        <v>47868</v>
      </c>
      <c r="P1439" s="21">
        <v>46043</v>
      </c>
      <c r="Q1439" s="17">
        <v>46114.378738425927</v>
      </c>
    </row>
    <row r="1440" s="2" customFormat="1" ht="25">
      <c r="A1440" s="22" t="s">
        <v>15</v>
      </c>
      <c r="B1440" s="22" t="s">
        <v>16</v>
      </c>
      <c r="C1440" s="23">
        <v>46113.651597222219</v>
      </c>
      <c r="D1440" s="24" t="s">
        <v>3856</v>
      </c>
      <c r="E1440" s="25">
        <v>2501716198</v>
      </c>
      <c r="F1440" s="24" t="s">
        <v>3857</v>
      </c>
      <c r="G1440" s="24" t="s">
        <v>3883</v>
      </c>
      <c r="H1440" s="24" t="s">
        <v>3886</v>
      </c>
      <c r="I1440" s="25">
        <v>400441</v>
      </c>
      <c r="J1440" s="24" t="s">
        <v>82</v>
      </c>
      <c r="K1440" s="25">
        <v>2409717795</v>
      </c>
      <c r="L1440" s="26">
        <v>4</v>
      </c>
      <c r="M1440" s="26">
        <v>4</v>
      </c>
      <c r="N1440" s="25">
        <v>153000045</v>
      </c>
      <c r="O1440" s="27">
        <v>47868</v>
      </c>
      <c r="P1440" s="27">
        <v>46043</v>
      </c>
      <c r="Q1440" s="23">
        <v>46114.378738425927</v>
      </c>
    </row>
    <row r="1441" s="2" customFormat="1" ht="25">
      <c r="A1441" s="16" t="s">
        <v>15</v>
      </c>
      <c r="B1441" s="16" t="s">
        <v>16</v>
      </c>
      <c r="C1441" s="17">
        <v>46113.651597222219</v>
      </c>
      <c r="D1441" s="18" t="s">
        <v>3856</v>
      </c>
      <c r="E1441" s="19">
        <v>2501716198</v>
      </c>
      <c r="F1441" s="18" t="s">
        <v>3857</v>
      </c>
      <c r="G1441" s="18" t="s">
        <v>3883</v>
      </c>
      <c r="H1441" s="18" t="s">
        <v>3886</v>
      </c>
      <c r="I1441" s="19">
        <v>400441</v>
      </c>
      <c r="J1441" s="18" t="s">
        <v>82</v>
      </c>
      <c r="K1441" s="19">
        <v>2409717795</v>
      </c>
      <c r="L1441" s="20">
        <v>1</v>
      </c>
      <c r="M1441" s="20">
        <v>1</v>
      </c>
      <c r="N1441" s="19">
        <v>153000045</v>
      </c>
      <c r="O1441" s="21">
        <v>47868</v>
      </c>
      <c r="P1441" s="21">
        <v>46043</v>
      </c>
      <c r="Q1441" s="17">
        <v>46114.378738425927</v>
      </c>
    </row>
    <row r="1442" s="2" customFormat="1" ht="25">
      <c r="A1442" s="22" t="s">
        <v>15</v>
      </c>
      <c r="B1442" s="22" t="s">
        <v>16</v>
      </c>
      <c r="C1442" s="23">
        <v>46113.651597222219</v>
      </c>
      <c r="D1442" s="24" t="s">
        <v>3856</v>
      </c>
      <c r="E1442" s="25">
        <v>2501716209</v>
      </c>
      <c r="F1442" s="24" t="s">
        <v>3857</v>
      </c>
      <c r="G1442" s="24" t="s">
        <v>4036</v>
      </c>
      <c r="H1442" s="24" t="s">
        <v>15</v>
      </c>
      <c r="I1442" s="25">
        <v>401047</v>
      </c>
      <c r="J1442" s="24" t="s">
        <v>595</v>
      </c>
      <c r="K1442" s="25">
        <v>2409717862</v>
      </c>
      <c r="L1442" s="26">
        <v>2</v>
      </c>
      <c r="M1442" s="26">
        <v>2</v>
      </c>
      <c r="N1442" s="25">
        <v>153000130</v>
      </c>
      <c r="O1442" s="27">
        <v>47896</v>
      </c>
      <c r="P1442" s="27">
        <v>46071</v>
      </c>
      <c r="Q1442" s="23">
        <v>46114.378194444442</v>
      </c>
    </row>
    <row r="1443" s="2" customFormat="1" ht="25">
      <c r="A1443" s="16" t="s">
        <v>15</v>
      </c>
      <c r="B1443" s="16" t="s">
        <v>16</v>
      </c>
      <c r="C1443" s="17">
        <v>46113.651597222219</v>
      </c>
      <c r="D1443" s="18" t="s">
        <v>3856</v>
      </c>
      <c r="E1443" s="19">
        <v>2501716209</v>
      </c>
      <c r="F1443" s="18" t="s">
        <v>3857</v>
      </c>
      <c r="G1443" s="18" t="s">
        <v>4036</v>
      </c>
      <c r="H1443" s="18" t="s">
        <v>15</v>
      </c>
      <c r="I1443" s="19">
        <v>400411</v>
      </c>
      <c r="J1443" s="18" t="s">
        <v>1222</v>
      </c>
      <c r="K1443" s="19">
        <v>2409717862</v>
      </c>
      <c r="L1443" s="20">
        <v>2</v>
      </c>
      <c r="M1443" s="20">
        <v>2</v>
      </c>
      <c r="N1443" s="19">
        <v>153000104</v>
      </c>
      <c r="O1443" s="21">
        <v>47888</v>
      </c>
      <c r="P1443" s="21">
        <v>46063</v>
      </c>
      <c r="Q1443" s="17">
        <v>46114.378194444442</v>
      </c>
    </row>
    <row r="1444" s="2" customFormat="1" ht="25">
      <c r="A1444" s="22" t="s">
        <v>15</v>
      </c>
      <c r="B1444" s="22" t="s">
        <v>16</v>
      </c>
      <c r="C1444" s="23">
        <v>46113.651597222219</v>
      </c>
      <c r="D1444" s="24" t="s">
        <v>3856</v>
      </c>
      <c r="E1444" s="25">
        <v>2501716209</v>
      </c>
      <c r="F1444" s="24" t="s">
        <v>3857</v>
      </c>
      <c r="G1444" s="24" t="s">
        <v>4036</v>
      </c>
      <c r="H1444" s="24" t="s">
        <v>15</v>
      </c>
      <c r="I1444" s="25">
        <v>400411</v>
      </c>
      <c r="J1444" s="24" t="s">
        <v>1222</v>
      </c>
      <c r="K1444" s="25">
        <v>2409717862</v>
      </c>
      <c r="L1444" s="26">
        <v>2</v>
      </c>
      <c r="M1444" s="26">
        <v>2</v>
      </c>
      <c r="N1444" s="25">
        <v>153000104</v>
      </c>
      <c r="O1444" s="27">
        <v>47888</v>
      </c>
      <c r="P1444" s="27">
        <v>46063</v>
      </c>
      <c r="Q1444" s="23">
        <v>46114.378194444442</v>
      </c>
    </row>
    <row r="1445" s="2" customFormat="1" ht="25">
      <c r="A1445" s="16" t="s">
        <v>15</v>
      </c>
      <c r="B1445" s="16" t="s">
        <v>16</v>
      </c>
      <c r="C1445" s="17">
        <v>46113.651597222219</v>
      </c>
      <c r="D1445" s="18" t="s">
        <v>3856</v>
      </c>
      <c r="E1445" s="19">
        <v>2501716209</v>
      </c>
      <c r="F1445" s="18" t="s">
        <v>3857</v>
      </c>
      <c r="G1445" s="18" t="s">
        <v>4036</v>
      </c>
      <c r="H1445" s="18" t="s">
        <v>15</v>
      </c>
      <c r="I1445" s="19">
        <v>401047</v>
      </c>
      <c r="J1445" s="18" t="s">
        <v>595</v>
      </c>
      <c r="K1445" s="19">
        <v>2409717862</v>
      </c>
      <c r="L1445" s="20">
        <v>4</v>
      </c>
      <c r="M1445" s="20">
        <v>4</v>
      </c>
      <c r="N1445" s="19">
        <v>153000130</v>
      </c>
      <c r="O1445" s="21">
        <v>47896</v>
      </c>
      <c r="P1445" s="21">
        <v>46071</v>
      </c>
      <c r="Q1445" s="17">
        <v>46114.378194444442</v>
      </c>
    </row>
    <row r="1446" s="2" customFormat="1" ht="25">
      <c r="A1446" s="22" t="s">
        <v>15</v>
      </c>
      <c r="B1446" s="22" t="s">
        <v>16</v>
      </c>
      <c r="C1446" s="23">
        <v>46113.651597222219</v>
      </c>
      <c r="D1446" s="24" t="s">
        <v>3856</v>
      </c>
      <c r="E1446" s="25">
        <v>2501716209</v>
      </c>
      <c r="F1446" s="24" t="s">
        <v>3857</v>
      </c>
      <c r="G1446" s="24" t="s">
        <v>4036</v>
      </c>
      <c r="H1446" s="24" t="s">
        <v>15</v>
      </c>
      <c r="I1446" s="25">
        <v>401047</v>
      </c>
      <c r="J1446" s="24" t="s">
        <v>595</v>
      </c>
      <c r="K1446" s="25">
        <v>2409717862</v>
      </c>
      <c r="L1446" s="26">
        <v>4</v>
      </c>
      <c r="M1446" s="26">
        <v>4</v>
      </c>
      <c r="N1446" s="25">
        <v>153000130</v>
      </c>
      <c r="O1446" s="27">
        <v>47896</v>
      </c>
      <c r="P1446" s="27">
        <v>46071</v>
      </c>
      <c r="Q1446" s="23">
        <v>46114.378194444442</v>
      </c>
    </row>
    <row r="1447" s="2" customFormat="1" ht="25">
      <c r="A1447" s="16" t="s">
        <v>15</v>
      </c>
      <c r="B1447" s="16" t="s">
        <v>16</v>
      </c>
      <c r="C1447" s="17">
        <v>46113.651597222219</v>
      </c>
      <c r="D1447" s="18" t="s">
        <v>3856</v>
      </c>
      <c r="E1447" s="19">
        <v>2501716209</v>
      </c>
      <c r="F1447" s="18" t="s">
        <v>3857</v>
      </c>
      <c r="G1447" s="18" t="s">
        <v>4036</v>
      </c>
      <c r="H1447" s="18" t="s">
        <v>15</v>
      </c>
      <c r="I1447" s="19">
        <v>401047</v>
      </c>
      <c r="J1447" s="18" t="s">
        <v>595</v>
      </c>
      <c r="K1447" s="19">
        <v>2409717862</v>
      </c>
      <c r="L1447" s="20">
        <v>2</v>
      </c>
      <c r="M1447" s="20">
        <v>2</v>
      </c>
      <c r="N1447" s="19">
        <v>153000130</v>
      </c>
      <c r="O1447" s="21">
        <v>47896</v>
      </c>
      <c r="P1447" s="21">
        <v>46071</v>
      </c>
      <c r="Q1447" s="17">
        <v>46114.378194444442</v>
      </c>
    </row>
    <row r="1448" s="2" customFormat="1" ht="25">
      <c r="A1448" s="22" t="s">
        <v>15</v>
      </c>
      <c r="B1448" s="22" t="s">
        <v>16</v>
      </c>
      <c r="C1448" s="23">
        <v>46113.651597222219</v>
      </c>
      <c r="D1448" s="24" t="s">
        <v>3856</v>
      </c>
      <c r="E1448" s="25">
        <v>2501716209</v>
      </c>
      <c r="F1448" s="24" t="s">
        <v>3857</v>
      </c>
      <c r="G1448" s="24" t="s">
        <v>4036</v>
      </c>
      <c r="H1448" s="24" t="s">
        <v>15</v>
      </c>
      <c r="I1448" s="25">
        <v>401047</v>
      </c>
      <c r="J1448" s="24" t="s">
        <v>595</v>
      </c>
      <c r="K1448" s="25">
        <v>2409717862</v>
      </c>
      <c r="L1448" s="26">
        <v>4</v>
      </c>
      <c r="M1448" s="26">
        <v>4</v>
      </c>
      <c r="N1448" s="25">
        <v>153000127</v>
      </c>
      <c r="O1448" s="27">
        <v>47895</v>
      </c>
      <c r="P1448" s="27">
        <v>46070</v>
      </c>
      <c r="Q1448" s="23">
        <v>46114.378194444442</v>
      </c>
    </row>
    <row r="1449" s="2" customFormat="1" ht="25">
      <c r="A1449" s="16" t="s">
        <v>15</v>
      </c>
      <c r="B1449" s="16" t="s">
        <v>16</v>
      </c>
      <c r="C1449" s="17">
        <v>46113.651597222219</v>
      </c>
      <c r="D1449" s="18" t="s">
        <v>3856</v>
      </c>
      <c r="E1449" s="19">
        <v>2501716209</v>
      </c>
      <c r="F1449" s="18" t="s">
        <v>3857</v>
      </c>
      <c r="G1449" s="18" t="s">
        <v>4036</v>
      </c>
      <c r="H1449" s="18" t="s">
        <v>15</v>
      </c>
      <c r="I1449" s="19">
        <v>401047</v>
      </c>
      <c r="J1449" s="18" t="s">
        <v>595</v>
      </c>
      <c r="K1449" s="19">
        <v>2409717862</v>
      </c>
      <c r="L1449" s="20">
        <v>4</v>
      </c>
      <c r="M1449" s="20">
        <v>4</v>
      </c>
      <c r="N1449" s="19">
        <v>153000127</v>
      </c>
      <c r="O1449" s="21">
        <v>47895</v>
      </c>
      <c r="P1449" s="21">
        <v>46070</v>
      </c>
      <c r="Q1449" s="17">
        <v>46114.378194444442</v>
      </c>
    </row>
    <row r="1450" s="2" customFormat="1" ht="25">
      <c r="A1450" s="22" t="s">
        <v>15</v>
      </c>
      <c r="B1450" s="22" t="s">
        <v>16</v>
      </c>
      <c r="C1450" s="23">
        <v>46113.651597222219</v>
      </c>
      <c r="D1450" s="24" t="s">
        <v>3856</v>
      </c>
      <c r="E1450" s="25">
        <v>2501716209</v>
      </c>
      <c r="F1450" s="24" t="s">
        <v>3857</v>
      </c>
      <c r="G1450" s="24" t="s">
        <v>4036</v>
      </c>
      <c r="H1450" s="24" t="s">
        <v>15</v>
      </c>
      <c r="I1450" s="25">
        <v>401047</v>
      </c>
      <c r="J1450" s="24" t="s">
        <v>595</v>
      </c>
      <c r="K1450" s="25">
        <v>2409717862</v>
      </c>
      <c r="L1450" s="26">
        <v>4</v>
      </c>
      <c r="M1450" s="26">
        <v>4</v>
      </c>
      <c r="N1450" s="25">
        <v>153000127</v>
      </c>
      <c r="O1450" s="27">
        <v>47895</v>
      </c>
      <c r="P1450" s="27">
        <v>46070</v>
      </c>
      <c r="Q1450" s="23">
        <v>46114.378194444442</v>
      </c>
    </row>
    <row r="1451" s="2" customFormat="1" ht="25">
      <c r="A1451" s="16" t="s">
        <v>15</v>
      </c>
      <c r="B1451" s="16" t="s">
        <v>16</v>
      </c>
      <c r="C1451" s="17">
        <v>46113.651597222219</v>
      </c>
      <c r="D1451" s="18" t="s">
        <v>3856</v>
      </c>
      <c r="E1451" s="19">
        <v>2501716209</v>
      </c>
      <c r="F1451" s="18" t="s">
        <v>3857</v>
      </c>
      <c r="G1451" s="18" t="s">
        <v>4036</v>
      </c>
      <c r="H1451" s="18" t="s">
        <v>15</v>
      </c>
      <c r="I1451" s="19">
        <v>400483</v>
      </c>
      <c r="J1451" s="18" t="s">
        <v>1801</v>
      </c>
      <c r="K1451" s="19">
        <v>2409717862</v>
      </c>
      <c r="L1451" s="20">
        <v>2</v>
      </c>
      <c r="M1451" s="20">
        <v>2</v>
      </c>
      <c r="N1451" s="19">
        <v>153000066</v>
      </c>
      <c r="O1451" s="21">
        <v>47875</v>
      </c>
      <c r="P1451" s="21">
        <v>46050</v>
      </c>
      <c r="Q1451" s="17">
        <v>46114.378194444442</v>
      </c>
    </row>
    <row r="1452" s="2" customFormat="1" ht="25">
      <c r="A1452" s="22" t="s">
        <v>15</v>
      </c>
      <c r="B1452" s="22" t="s">
        <v>16</v>
      </c>
      <c r="C1452" s="23">
        <v>46113.651597222219</v>
      </c>
      <c r="D1452" s="24" t="s">
        <v>3856</v>
      </c>
      <c r="E1452" s="25">
        <v>2501716209</v>
      </c>
      <c r="F1452" s="24" t="s">
        <v>3857</v>
      </c>
      <c r="G1452" s="24" t="s">
        <v>4036</v>
      </c>
      <c r="H1452" s="24" t="s">
        <v>15</v>
      </c>
      <c r="I1452" s="25">
        <v>400483</v>
      </c>
      <c r="J1452" s="24" t="s">
        <v>1801</v>
      </c>
      <c r="K1452" s="25">
        <v>2409717862</v>
      </c>
      <c r="L1452" s="26">
        <v>2</v>
      </c>
      <c r="M1452" s="26">
        <v>2</v>
      </c>
      <c r="N1452" s="25">
        <v>153000066</v>
      </c>
      <c r="O1452" s="27">
        <v>47875</v>
      </c>
      <c r="P1452" s="27">
        <v>46050</v>
      </c>
      <c r="Q1452" s="23">
        <v>46114.378194444442</v>
      </c>
    </row>
    <row r="1453" s="2" customFormat="1" ht="25">
      <c r="A1453" s="16" t="s">
        <v>15</v>
      </c>
      <c r="B1453" s="16" t="s">
        <v>16</v>
      </c>
      <c r="C1453" s="17">
        <v>46113.651597222219</v>
      </c>
      <c r="D1453" s="18" t="s">
        <v>3856</v>
      </c>
      <c r="E1453" s="19">
        <v>2501716216</v>
      </c>
      <c r="F1453" s="18" t="s">
        <v>3857</v>
      </c>
      <c r="G1453" s="18" t="s">
        <v>3881</v>
      </c>
      <c r="H1453" s="18" t="s">
        <v>3880</v>
      </c>
      <c r="I1453" s="19">
        <v>400413</v>
      </c>
      <c r="J1453" s="18" t="s">
        <v>172</v>
      </c>
      <c r="K1453" s="19">
        <v>2409717864</v>
      </c>
      <c r="L1453" s="20">
        <v>3</v>
      </c>
      <c r="M1453" s="20">
        <v>3</v>
      </c>
      <c r="N1453" s="19">
        <v>153000156</v>
      </c>
      <c r="O1453" s="21">
        <v>47908</v>
      </c>
      <c r="P1453" s="21">
        <v>46083</v>
      </c>
      <c r="Q1453" s="17">
        <v>46114.376944444441</v>
      </c>
    </row>
    <row r="1454" s="2" customFormat="1" ht="25">
      <c r="A1454" s="22" t="s">
        <v>15</v>
      </c>
      <c r="B1454" s="22" t="s">
        <v>16</v>
      </c>
      <c r="C1454" s="23">
        <v>46113.651597222219</v>
      </c>
      <c r="D1454" s="24" t="s">
        <v>3856</v>
      </c>
      <c r="E1454" s="25">
        <v>2501716216</v>
      </c>
      <c r="F1454" s="24" t="s">
        <v>3857</v>
      </c>
      <c r="G1454" s="24" t="s">
        <v>3881</v>
      </c>
      <c r="H1454" s="24" t="s">
        <v>3880</v>
      </c>
      <c r="I1454" s="25">
        <v>400396</v>
      </c>
      <c r="J1454" s="24" t="s">
        <v>170</v>
      </c>
      <c r="K1454" s="25">
        <v>2409717864</v>
      </c>
      <c r="L1454" s="26">
        <v>13</v>
      </c>
      <c r="M1454" s="26">
        <v>13</v>
      </c>
      <c r="N1454" s="25" t="s">
        <v>2476</v>
      </c>
      <c r="O1454" s="27">
        <v>47903</v>
      </c>
      <c r="P1454" s="27">
        <v>46078</v>
      </c>
      <c r="Q1454" s="23">
        <v>46114.376944444441</v>
      </c>
    </row>
    <row r="1455" s="2" customFormat="1" ht="25">
      <c r="A1455" s="16" t="s">
        <v>15</v>
      </c>
      <c r="B1455" s="16" t="s">
        <v>16</v>
      </c>
      <c r="C1455" s="17">
        <v>46113.651597222219</v>
      </c>
      <c r="D1455" s="18" t="s">
        <v>3856</v>
      </c>
      <c r="E1455" s="19">
        <v>2501716216</v>
      </c>
      <c r="F1455" s="18" t="s">
        <v>3857</v>
      </c>
      <c r="G1455" s="18" t="s">
        <v>3881</v>
      </c>
      <c r="H1455" s="18" t="s">
        <v>3880</v>
      </c>
      <c r="I1455" s="19">
        <v>400396</v>
      </c>
      <c r="J1455" s="18" t="s">
        <v>170</v>
      </c>
      <c r="K1455" s="19">
        <v>2409717864</v>
      </c>
      <c r="L1455" s="20">
        <v>7</v>
      </c>
      <c r="M1455" s="20">
        <v>7</v>
      </c>
      <c r="N1455" s="19" t="s">
        <v>2490</v>
      </c>
      <c r="O1455" s="21">
        <v>47903</v>
      </c>
      <c r="P1455" s="21">
        <v>46078</v>
      </c>
      <c r="Q1455" s="17">
        <v>46114.376944444441</v>
      </c>
    </row>
    <row r="1456" s="2" customFormat="1" ht="25">
      <c r="A1456" s="22" t="s">
        <v>15</v>
      </c>
      <c r="B1456" s="22" t="s">
        <v>16</v>
      </c>
      <c r="C1456" s="23">
        <v>46113.651597222219</v>
      </c>
      <c r="D1456" s="24" t="s">
        <v>3856</v>
      </c>
      <c r="E1456" s="25">
        <v>2501716216</v>
      </c>
      <c r="F1456" s="24" t="s">
        <v>3857</v>
      </c>
      <c r="G1456" s="24" t="s">
        <v>3881</v>
      </c>
      <c r="H1456" s="24" t="s">
        <v>3880</v>
      </c>
      <c r="I1456" s="25">
        <v>400413</v>
      </c>
      <c r="J1456" s="24" t="s">
        <v>172</v>
      </c>
      <c r="K1456" s="25">
        <v>2409717864</v>
      </c>
      <c r="L1456" s="26">
        <v>17</v>
      </c>
      <c r="M1456" s="26">
        <v>17</v>
      </c>
      <c r="N1456" s="25">
        <v>153000156</v>
      </c>
      <c r="O1456" s="27">
        <v>47908</v>
      </c>
      <c r="P1456" s="27">
        <v>46083</v>
      </c>
      <c r="Q1456" s="23">
        <v>46114.376944444441</v>
      </c>
    </row>
    <row r="1457" s="2" customFormat="1" ht="50">
      <c r="A1457" s="16" t="s">
        <v>15</v>
      </c>
      <c r="B1457" s="16" t="s">
        <v>16</v>
      </c>
      <c r="C1457" s="17">
        <v>46113.651597222219</v>
      </c>
      <c r="D1457" s="18" t="s">
        <v>3856</v>
      </c>
      <c r="E1457" s="19">
        <v>2501716221</v>
      </c>
      <c r="F1457" s="18" t="s">
        <v>3857</v>
      </c>
      <c r="G1457" s="18" t="s">
        <v>3870</v>
      </c>
      <c r="H1457" s="18" t="s">
        <v>4037</v>
      </c>
      <c r="I1457" s="19">
        <v>400630</v>
      </c>
      <c r="J1457" s="18" t="s">
        <v>774</v>
      </c>
      <c r="K1457" s="19">
        <v>2409717866</v>
      </c>
      <c r="L1457" s="20">
        <v>3</v>
      </c>
      <c r="M1457" s="20">
        <v>3</v>
      </c>
      <c r="N1457" s="19">
        <v>153000058</v>
      </c>
      <c r="O1457" s="21">
        <v>47873</v>
      </c>
      <c r="P1457" s="21">
        <v>46048</v>
      </c>
      <c r="Q1457" s="17">
        <v>46114.375335648147</v>
      </c>
    </row>
    <row r="1458" s="2" customFormat="1" ht="50">
      <c r="A1458" s="22" t="s">
        <v>15</v>
      </c>
      <c r="B1458" s="22" t="s">
        <v>16</v>
      </c>
      <c r="C1458" s="23">
        <v>46113.651597222219</v>
      </c>
      <c r="D1458" s="24" t="s">
        <v>3856</v>
      </c>
      <c r="E1458" s="25">
        <v>2501716221</v>
      </c>
      <c r="F1458" s="24" t="s">
        <v>3857</v>
      </c>
      <c r="G1458" s="24" t="s">
        <v>3870</v>
      </c>
      <c r="H1458" s="24" t="s">
        <v>4037</v>
      </c>
      <c r="I1458" s="25">
        <v>400630</v>
      </c>
      <c r="J1458" s="24" t="s">
        <v>774</v>
      </c>
      <c r="K1458" s="25">
        <v>2409717866</v>
      </c>
      <c r="L1458" s="26">
        <v>2</v>
      </c>
      <c r="M1458" s="26">
        <v>2</v>
      </c>
      <c r="N1458" s="25">
        <v>153000058</v>
      </c>
      <c r="O1458" s="27">
        <v>47873</v>
      </c>
      <c r="P1458" s="27">
        <v>46048</v>
      </c>
      <c r="Q1458" s="23">
        <v>46114.375335648147</v>
      </c>
    </row>
    <row r="1459" s="2" customFormat="1" ht="25">
      <c r="A1459" s="16" t="s">
        <v>15</v>
      </c>
      <c r="B1459" s="16" t="s">
        <v>16</v>
      </c>
      <c r="C1459" s="17">
        <v>46113.651597222219</v>
      </c>
      <c r="D1459" s="18" t="s">
        <v>3856</v>
      </c>
      <c r="E1459" s="19">
        <v>2501716233</v>
      </c>
      <c r="F1459" s="18" t="s">
        <v>3857</v>
      </c>
      <c r="G1459" s="18" t="s">
        <v>3905</v>
      </c>
      <c r="H1459" s="18" t="s">
        <v>1402</v>
      </c>
      <c r="I1459" s="19">
        <v>400912</v>
      </c>
      <c r="J1459" s="18" t="s">
        <v>742</v>
      </c>
      <c r="K1459" s="19">
        <v>2409717876</v>
      </c>
      <c r="L1459" s="20">
        <v>1</v>
      </c>
      <c r="M1459" s="20">
        <v>1</v>
      </c>
      <c r="N1459" s="19">
        <v>400004159</v>
      </c>
      <c r="O1459" s="21">
        <v>47895</v>
      </c>
      <c r="P1459" s="21">
        <v>46070</v>
      </c>
      <c r="Q1459" s="17">
        <v>46114.374826388885</v>
      </c>
    </row>
    <row r="1460" s="2" customFormat="1" ht="25">
      <c r="A1460" s="22" t="s">
        <v>15</v>
      </c>
      <c r="B1460" s="22" t="s">
        <v>16</v>
      </c>
      <c r="C1460" s="23">
        <v>46113.651597222219</v>
      </c>
      <c r="D1460" s="24" t="s">
        <v>3856</v>
      </c>
      <c r="E1460" s="25">
        <v>2501716233</v>
      </c>
      <c r="F1460" s="24" t="s">
        <v>3857</v>
      </c>
      <c r="G1460" s="24" t="s">
        <v>3905</v>
      </c>
      <c r="H1460" s="24" t="s">
        <v>1402</v>
      </c>
      <c r="I1460" s="25">
        <v>400912</v>
      </c>
      <c r="J1460" s="24" t="s">
        <v>742</v>
      </c>
      <c r="K1460" s="25">
        <v>2409717876</v>
      </c>
      <c r="L1460" s="26">
        <v>4</v>
      </c>
      <c r="M1460" s="26">
        <v>4</v>
      </c>
      <c r="N1460" s="25">
        <v>400004170</v>
      </c>
      <c r="O1460" s="27">
        <v>47896</v>
      </c>
      <c r="P1460" s="27">
        <v>46071</v>
      </c>
      <c r="Q1460" s="23">
        <v>46114.374826388885</v>
      </c>
    </row>
    <row r="1461" s="2" customFormat="1" ht="25">
      <c r="A1461" s="16" t="s">
        <v>15</v>
      </c>
      <c r="B1461" s="16" t="s">
        <v>16</v>
      </c>
      <c r="C1461" s="17">
        <v>46113.651597222219</v>
      </c>
      <c r="D1461" s="18" t="s">
        <v>3856</v>
      </c>
      <c r="E1461" s="19">
        <v>2501716233</v>
      </c>
      <c r="F1461" s="18" t="s">
        <v>3857</v>
      </c>
      <c r="G1461" s="18" t="s">
        <v>3905</v>
      </c>
      <c r="H1461" s="18" t="s">
        <v>1402</v>
      </c>
      <c r="I1461" s="19">
        <v>400912</v>
      </c>
      <c r="J1461" s="18" t="s">
        <v>742</v>
      </c>
      <c r="K1461" s="19">
        <v>2409717876</v>
      </c>
      <c r="L1461" s="20">
        <v>3</v>
      </c>
      <c r="M1461" s="20">
        <v>3</v>
      </c>
      <c r="N1461" s="19">
        <v>400004170</v>
      </c>
      <c r="O1461" s="21">
        <v>47896</v>
      </c>
      <c r="P1461" s="21">
        <v>46071</v>
      </c>
      <c r="Q1461" s="17">
        <v>46114.374826388885</v>
      </c>
    </row>
    <row r="1462" s="2" customFormat="1" ht="25">
      <c r="A1462" s="22" t="s">
        <v>15</v>
      </c>
      <c r="B1462" s="22" t="s">
        <v>16</v>
      </c>
      <c r="C1462" s="23">
        <v>46113.651597222219</v>
      </c>
      <c r="D1462" s="24" t="s">
        <v>3856</v>
      </c>
      <c r="E1462" s="25">
        <v>2501716233</v>
      </c>
      <c r="F1462" s="24" t="s">
        <v>3857</v>
      </c>
      <c r="G1462" s="24" t="s">
        <v>3905</v>
      </c>
      <c r="H1462" s="24" t="s">
        <v>1402</v>
      </c>
      <c r="I1462" s="25">
        <v>400912</v>
      </c>
      <c r="J1462" s="24" t="s">
        <v>742</v>
      </c>
      <c r="K1462" s="25">
        <v>2409717876</v>
      </c>
      <c r="L1462" s="26">
        <v>1</v>
      </c>
      <c r="M1462" s="26">
        <v>1</v>
      </c>
      <c r="N1462" s="25">
        <v>400004170</v>
      </c>
      <c r="O1462" s="27">
        <v>47896</v>
      </c>
      <c r="P1462" s="27">
        <v>46071</v>
      </c>
      <c r="Q1462" s="23">
        <v>46114.374826388885</v>
      </c>
    </row>
    <row r="1463" s="2" customFormat="1" ht="25">
      <c r="A1463" s="16" t="s">
        <v>15</v>
      </c>
      <c r="B1463" s="16" t="s">
        <v>16</v>
      </c>
      <c r="C1463" s="17">
        <v>46113.651597222219</v>
      </c>
      <c r="D1463" s="18" t="s">
        <v>3856</v>
      </c>
      <c r="E1463" s="19">
        <v>2501716233</v>
      </c>
      <c r="F1463" s="18" t="s">
        <v>3857</v>
      </c>
      <c r="G1463" s="18" t="s">
        <v>3905</v>
      </c>
      <c r="H1463" s="18" t="s">
        <v>1402</v>
      </c>
      <c r="I1463" s="19">
        <v>400912</v>
      </c>
      <c r="J1463" s="18" t="s">
        <v>742</v>
      </c>
      <c r="K1463" s="19">
        <v>2409717876</v>
      </c>
      <c r="L1463" s="20">
        <v>4</v>
      </c>
      <c r="M1463" s="20">
        <v>4</v>
      </c>
      <c r="N1463" s="19">
        <v>400004170</v>
      </c>
      <c r="O1463" s="21">
        <v>47896</v>
      </c>
      <c r="P1463" s="21">
        <v>46071</v>
      </c>
      <c r="Q1463" s="17">
        <v>46114.374826388885</v>
      </c>
    </row>
    <row r="1464" s="2" customFormat="1" ht="25">
      <c r="A1464" s="22" t="s">
        <v>15</v>
      </c>
      <c r="B1464" s="22" t="s">
        <v>16</v>
      </c>
      <c r="C1464" s="23">
        <v>46113.651597222219</v>
      </c>
      <c r="D1464" s="24" t="s">
        <v>3856</v>
      </c>
      <c r="E1464" s="25">
        <v>2501716233</v>
      </c>
      <c r="F1464" s="24" t="s">
        <v>3857</v>
      </c>
      <c r="G1464" s="24" t="s">
        <v>3905</v>
      </c>
      <c r="H1464" s="24" t="s">
        <v>1402</v>
      </c>
      <c r="I1464" s="25">
        <v>400912</v>
      </c>
      <c r="J1464" s="24" t="s">
        <v>742</v>
      </c>
      <c r="K1464" s="25">
        <v>2409717876</v>
      </c>
      <c r="L1464" s="26">
        <v>4</v>
      </c>
      <c r="M1464" s="26">
        <v>4</v>
      </c>
      <c r="N1464" s="25">
        <v>400004170</v>
      </c>
      <c r="O1464" s="27">
        <v>47896</v>
      </c>
      <c r="P1464" s="27">
        <v>46071</v>
      </c>
      <c r="Q1464" s="23">
        <v>46114.374826388885</v>
      </c>
    </row>
    <row r="1465" s="2" customFormat="1" ht="25">
      <c r="A1465" s="16" t="s">
        <v>15</v>
      </c>
      <c r="B1465" s="16" t="s">
        <v>16</v>
      </c>
      <c r="C1465" s="17">
        <v>46113.651597222219</v>
      </c>
      <c r="D1465" s="18" t="s">
        <v>3856</v>
      </c>
      <c r="E1465" s="19">
        <v>2501716233</v>
      </c>
      <c r="F1465" s="18" t="s">
        <v>3857</v>
      </c>
      <c r="G1465" s="18" t="s">
        <v>3905</v>
      </c>
      <c r="H1465" s="18" t="s">
        <v>1402</v>
      </c>
      <c r="I1465" s="19">
        <v>400912</v>
      </c>
      <c r="J1465" s="18" t="s">
        <v>742</v>
      </c>
      <c r="K1465" s="19">
        <v>2409717876</v>
      </c>
      <c r="L1465" s="20">
        <v>4</v>
      </c>
      <c r="M1465" s="20">
        <v>4</v>
      </c>
      <c r="N1465" s="19">
        <v>400004170</v>
      </c>
      <c r="O1465" s="21">
        <v>47896</v>
      </c>
      <c r="P1465" s="21">
        <v>46071</v>
      </c>
      <c r="Q1465" s="17">
        <v>46114.374826388885</v>
      </c>
    </row>
    <row r="1466" s="2" customFormat="1" ht="25">
      <c r="A1466" s="22" t="s">
        <v>15</v>
      </c>
      <c r="B1466" s="22" t="s">
        <v>16</v>
      </c>
      <c r="C1466" s="23">
        <v>46113.651597222219</v>
      </c>
      <c r="D1466" s="24" t="s">
        <v>3856</v>
      </c>
      <c r="E1466" s="25">
        <v>2501716233</v>
      </c>
      <c r="F1466" s="24" t="s">
        <v>3857</v>
      </c>
      <c r="G1466" s="24" t="s">
        <v>3905</v>
      </c>
      <c r="H1466" s="24" t="s">
        <v>1402</v>
      </c>
      <c r="I1466" s="25">
        <v>400912</v>
      </c>
      <c r="J1466" s="24" t="s">
        <v>742</v>
      </c>
      <c r="K1466" s="25">
        <v>2409717876</v>
      </c>
      <c r="L1466" s="26">
        <v>4</v>
      </c>
      <c r="M1466" s="26">
        <v>4</v>
      </c>
      <c r="N1466" s="25">
        <v>40004169</v>
      </c>
      <c r="O1466" s="27">
        <v>47896</v>
      </c>
      <c r="P1466" s="27">
        <v>46071</v>
      </c>
      <c r="Q1466" s="23">
        <v>46114.374826388885</v>
      </c>
    </row>
    <row r="1467" s="2" customFormat="1" ht="25">
      <c r="A1467" s="16" t="s">
        <v>15</v>
      </c>
      <c r="B1467" s="16" t="s">
        <v>16</v>
      </c>
      <c r="C1467" s="17">
        <v>46113.651597222219</v>
      </c>
      <c r="D1467" s="18" t="s">
        <v>3856</v>
      </c>
      <c r="E1467" s="19">
        <v>2501716233</v>
      </c>
      <c r="F1467" s="18" t="s">
        <v>3857</v>
      </c>
      <c r="G1467" s="18" t="s">
        <v>3905</v>
      </c>
      <c r="H1467" s="18" t="s">
        <v>1402</v>
      </c>
      <c r="I1467" s="19">
        <v>400912</v>
      </c>
      <c r="J1467" s="18" t="s">
        <v>742</v>
      </c>
      <c r="K1467" s="19">
        <v>2409717876</v>
      </c>
      <c r="L1467" s="20">
        <v>4</v>
      </c>
      <c r="M1467" s="20">
        <v>4</v>
      </c>
      <c r="N1467" s="19">
        <v>400004154</v>
      </c>
      <c r="O1467" s="21">
        <v>47893</v>
      </c>
      <c r="P1467" s="21">
        <v>46068</v>
      </c>
      <c r="Q1467" s="17">
        <v>46114.374826388885</v>
      </c>
    </row>
    <row r="1468" s="2" customFormat="1" ht="25">
      <c r="A1468" s="22" t="s">
        <v>15</v>
      </c>
      <c r="B1468" s="22" t="s">
        <v>16</v>
      </c>
      <c r="C1468" s="23">
        <v>46113.651597222219</v>
      </c>
      <c r="D1468" s="24" t="s">
        <v>3856</v>
      </c>
      <c r="E1468" s="25">
        <v>2501716233</v>
      </c>
      <c r="F1468" s="24" t="s">
        <v>3857</v>
      </c>
      <c r="G1468" s="24" t="s">
        <v>3905</v>
      </c>
      <c r="H1468" s="24" t="s">
        <v>1402</v>
      </c>
      <c r="I1468" s="25">
        <v>400912</v>
      </c>
      <c r="J1468" s="24" t="s">
        <v>742</v>
      </c>
      <c r="K1468" s="25">
        <v>2409717876</v>
      </c>
      <c r="L1468" s="26">
        <v>4</v>
      </c>
      <c r="M1468" s="26">
        <v>4</v>
      </c>
      <c r="N1468" s="25">
        <v>400004159</v>
      </c>
      <c r="O1468" s="27">
        <v>47895</v>
      </c>
      <c r="P1468" s="27">
        <v>46070</v>
      </c>
      <c r="Q1468" s="23">
        <v>46114.374826388885</v>
      </c>
    </row>
    <row r="1469" s="2" customFormat="1" ht="25">
      <c r="A1469" s="16" t="s">
        <v>15</v>
      </c>
      <c r="B1469" s="16" t="s">
        <v>16</v>
      </c>
      <c r="C1469" s="17">
        <v>46113.651597222219</v>
      </c>
      <c r="D1469" s="18" t="s">
        <v>3856</v>
      </c>
      <c r="E1469" s="19">
        <v>2501716233</v>
      </c>
      <c r="F1469" s="18" t="s">
        <v>3857</v>
      </c>
      <c r="G1469" s="18" t="s">
        <v>3905</v>
      </c>
      <c r="H1469" s="18" t="s">
        <v>1402</v>
      </c>
      <c r="I1469" s="19">
        <v>400912</v>
      </c>
      <c r="J1469" s="18" t="s">
        <v>742</v>
      </c>
      <c r="K1469" s="19">
        <v>2409717876</v>
      </c>
      <c r="L1469" s="20">
        <v>4</v>
      </c>
      <c r="M1469" s="20">
        <v>4</v>
      </c>
      <c r="N1469" s="19">
        <v>400004159</v>
      </c>
      <c r="O1469" s="21">
        <v>47895</v>
      </c>
      <c r="P1469" s="21">
        <v>46070</v>
      </c>
      <c r="Q1469" s="17">
        <v>46114.374826388885</v>
      </c>
    </row>
    <row r="1470" s="2" customFormat="1" ht="25">
      <c r="A1470" s="22" t="s">
        <v>15</v>
      </c>
      <c r="B1470" s="22" t="s">
        <v>16</v>
      </c>
      <c r="C1470" s="23">
        <v>46113.651597222219</v>
      </c>
      <c r="D1470" s="24" t="s">
        <v>3856</v>
      </c>
      <c r="E1470" s="25">
        <v>2501716233</v>
      </c>
      <c r="F1470" s="24" t="s">
        <v>3857</v>
      </c>
      <c r="G1470" s="24" t="s">
        <v>3905</v>
      </c>
      <c r="H1470" s="24" t="s">
        <v>1402</v>
      </c>
      <c r="I1470" s="25">
        <v>400912</v>
      </c>
      <c r="J1470" s="24" t="s">
        <v>742</v>
      </c>
      <c r="K1470" s="25">
        <v>2409717876</v>
      </c>
      <c r="L1470" s="26">
        <v>4</v>
      </c>
      <c r="M1470" s="26">
        <v>4</v>
      </c>
      <c r="N1470" s="25">
        <v>400004159</v>
      </c>
      <c r="O1470" s="27">
        <v>47895</v>
      </c>
      <c r="P1470" s="27">
        <v>46070</v>
      </c>
      <c r="Q1470" s="23">
        <v>46114.374826388885</v>
      </c>
    </row>
    <row r="1471" s="2" customFormat="1" ht="25">
      <c r="A1471" s="16" t="s">
        <v>15</v>
      </c>
      <c r="B1471" s="16" t="s">
        <v>16</v>
      </c>
      <c r="C1471" s="17">
        <v>46113.651597222219</v>
      </c>
      <c r="D1471" s="18" t="s">
        <v>3856</v>
      </c>
      <c r="E1471" s="19">
        <v>2501716233</v>
      </c>
      <c r="F1471" s="18" t="s">
        <v>3857</v>
      </c>
      <c r="G1471" s="18" t="s">
        <v>3905</v>
      </c>
      <c r="H1471" s="18" t="s">
        <v>1402</v>
      </c>
      <c r="I1471" s="19">
        <v>400912</v>
      </c>
      <c r="J1471" s="18" t="s">
        <v>742</v>
      </c>
      <c r="K1471" s="19">
        <v>2409717876</v>
      </c>
      <c r="L1471" s="20">
        <v>4</v>
      </c>
      <c r="M1471" s="20">
        <v>4</v>
      </c>
      <c r="N1471" s="19">
        <v>400004159</v>
      </c>
      <c r="O1471" s="21">
        <v>47895</v>
      </c>
      <c r="P1471" s="21">
        <v>46070</v>
      </c>
      <c r="Q1471" s="17">
        <v>46114.374826388885</v>
      </c>
    </row>
    <row r="1472" s="2" customFormat="1" ht="25">
      <c r="A1472" s="22" t="s">
        <v>15</v>
      </c>
      <c r="B1472" s="22" t="s">
        <v>16</v>
      </c>
      <c r="C1472" s="23">
        <v>46113.651597222219</v>
      </c>
      <c r="D1472" s="24" t="s">
        <v>3856</v>
      </c>
      <c r="E1472" s="25">
        <v>2501716233</v>
      </c>
      <c r="F1472" s="24" t="s">
        <v>3857</v>
      </c>
      <c r="G1472" s="24" t="s">
        <v>3905</v>
      </c>
      <c r="H1472" s="24" t="s">
        <v>1402</v>
      </c>
      <c r="I1472" s="25">
        <v>400912</v>
      </c>
      <c r="J1472" s="24" t="s">
        <v>742</v>
      </c>
      <c r="K1472" s="25">
        <v>2409717876</v>
      </c>
      <c r="L1472" s="26">
        <v>4</v>
      </c>
      <c r="M1472" s="26">
        <v>4</v>
      </c>
      <c r="N1472" s="25">
        <v>400004155</v>
      </c>
      <c r="O1472" s="27">
        <v>47894</v>
      </c>
      <c r="P1472" s="27">
        <v>46069</v>
      </c>
      <c r="Q1472" s="23">
        <v>46114.374826388885</v>
      </c>
    </row>
    <row r="1473" s="2" customFormat="1" ht="25">
      <c r="A1473" s="16" t="s">
        <v>15</v>
      </c>
      <c r="B1473" s="16" t="s">
        <v>16</v>
      </c>
      <c r="C1473" s="17">
        <v>46113.651597222219</v>
      </c>
      <c r="D1473" s="18" t="s">
        <v>3856</v>
      </c>
      <c r="E1473" s="19">
        <v>2501716233</v>
      </c>
      <c r="F1473" s="18" t="s">
        <v>3857</v>
      </c>
      <c r="G1473" s="18" t="s">
        <v>3905</v>
      </c>
      <c r="H1473" s="18" t="s">
        <v>1402</v>
      </c>
      <c r="I1473" s="19">
        <v>400912</v>
      </c>
      <c r="J1473" s="18" t="s">
        <v>742</v>
      </c>
      <c r="K1473" s="19">
        <v>2409717876</v>
      </c>
      <c r="L1473" s="20">
        <v>4</v>
      </c>
      <c r="M1473" s="20">
        <v>4</v>
      </c>
      <c r="N1473" s="19">
        <v>400004155</v>
      </c>
      <c r="O1473" s="21">
        <v>47894</v>
      </c>
      <c r="P1473" s="21">
        <v>46069</v>
      </c>
      <c r="Q1473" s="17">
        <v>46114.374826388885</v>
      </c>
    </row>
    <row r="1474" s="2" customFormat="1" ht="25">
      <c r="A1474" s="22" t="s">
        <v>15</v>
      </c>
      <c r="B1474" s="22" t="s">
        <v>16</v>
      </c>
      <c r="C1474" s="23">
        <v>46113.651597222219</v>
      </c>
      <c r="D1474" s="24" t="s">
        <v>3856</v>
      </c>
      <c r="E1474" s="25">
        <v>2501716233</v>
      </c>
      <c r="F1474" s="24" t="s">
        <v>3857</v>
      </c>
      <c r="G1474" s="24" t="s">
        <v>3905</v>
      </c>
      <c r="H1474" s="24" t="s">
        <v>1402</v>
      </c>
      <c r="I1474" s="25">
        <v>400912</v>
      </c>
      <c r="J1474" s="24" t="s">
        <v>742</v>
      </c>
      <c r="K1474" s="25">
        <v>2409717876</v>
      </c>
      <c r="L1474" s="26">
        <v>4</v>
      </c>
      <c r="M1474" s="26">
        <v>4</v>
      </c>
      <c r="N1474" s="25">
        <v>400004155</v>
      </c>
      <c r="O1474" s="27">
        <v>47894</v>
      </c>
      <c r="P1474" s="27">
        <v>46069</v>
      </c>
      <c r="Q1474" s="23">
        <v>46114.374826388885</v>
      </c>
    </row>
    <row r="1475" s="2" customFormat="1" ht="25">
      <c r="A1475" s="16" t="s">
        <v>15</v>
      </c>
      <c r="B1475" s="16" t="s">
        <v>16</v>
      </c>
      <c r="C1475" s="17">
        <v>46113.651597222219</v>
      </c>
      <c r="D1475" s="18" t="s">
        <v>3856</v>
      </c>
      <c r="E1475" s="19">
        <v>2501716233</v>
      </c>
      <c r="F1475" s="18" t="s">
        <v>3857</v>
      </c>
      <c r="G1475" s="18" t="s">
        <v>3905</v>
      </c>
      <c r="H1475" s="18" t="s">
        <v>1402</v>
      </c>
      <c r="I1475" s="19">
        <v>400912</v>
      </c>
      <c r="J1475" s="18" t="s">
        <v>742</v>
      </c>
      <c r="K1475" s="19">
        <v>2409717876</v>
      </c>
      <c r="L1475" s="20">
        <v>4</v>
      </c>
      <c r="M1475" s="20">
        <v>4</v>
      </c>
      <c r="N1475" s="19">
        <v>400004155</v>
      </c>
      <c r="O1475" s="21">
        <v>47894</v>
      </c>
      <c r="P1475" s="21">
        <v>46069</v>
      </c>
      <c r="Q1475" s="17">
        <v>46114.374826388885</v>
      </c>
    </row>
    <row r="1476" s="2" customFormat="1" ht="25">
      <c r="A1476" s="22" t="s">
        <v>15</v>
      </c>
      <c r="B1476" s="22" t="s">
        <v>16</v>
      </c>
      <c r="C1476" s="23">
        <v>46113.651597222219</v>
      </c>
      <c r="D1476" s="24" t="s">
        <v>3856</v>
      </c>
      <c r="E1476" s="25">
        <v>2501716233</v>
      </c>
      <c r="F1476" s="24" t="s">
        <v>3857</v>
      </c>
      <c r="G1476" s="24" t="s">
        <v>3905</v>
      </c>
      <c r="H1476" s="24" t="s">
        <v>1402</v>
      </c>
      <c r="I1476" s="25">
        <v>400912</v>
      </c>
      <c r="J1476" s="24" t="s">
        <v>742</v>
      </c>
      <c r="K1476" s="25">
        <v>2409717876</v>
      </c>
      <c r="L1476" s="26">
        <v>4</v>
      </c>
      <c r="M1476" s="26">
        <v>4</v>
      </c>
      <c r="N1476" s="25">
        <v>400004155</v>
      </c>
      <c r="O1476" s="27">
        <v>47894</v>
      </c>
      <c r="P1476" s="27">
        <v>46069</v>
      </c>
      <c r="Q1476" s="23">
        <v>46114.374826388885</v>
      </c>
    </row>
    <row r="1477" s="2" customFormat="1" ht="25">
      <c r="A1477" s="16" t="s">
        <v>15</v>
      </c>
      <c r="B1477" s="16" t="s">
        <v>16</v>
      </c>
      <c r="C1477" s="17">
        <v>46113.651597222219</v>
      </c>
      <c r="D1477" s="18" t="s">
        <v>3856</v>
      </c>
      <c r="E1477" s="19">
        <v>2501716233</v>
      </c>
      <c r="F1477" s="18" t="s">
        <v>3857</v>
      </c>
      <c r="G1477" s="18" t="s">
        <v>3905</v>
      </c>
      <c r="H1477" s="18" t="s">
        <v>1402</v>
      </c>
      <c r="I1477" s="19">
        <v>400912</v>
      </c>
      <c r="J1477" s="18" t="s">
        <v>742</v>
      </c>
      <c r="K1477" s="19">
        <v>2409717876</v>
      </c>
      <c r="L1477" s="20">
        <v>4</v>
      </c>
      <c r="M1477" s="20">
        <v>4</v>
      </c>
      <c r="N1477" s="19">
        <v>400004155</v>
      </c>
      <c r="O1477" s="21">
        <v>47894</v>
      </c>
      <c r="P1477" s="21">
        <v>46069</v>
      </c>
      <c r="Q1477" s="17">
        <v>46114.374826388885</v>
      </c>
    </row>
    <row r="1478" s="2" customFormat="1" ht="25">
      <c r="A1478" s="22" t="s">
        <v>15</v>
      </c>
      <c r="B1478" s="22" t="s">
        <v>16</v>
      </c>
      <c r="C1478" s="23">
        <v>46113.651597222219</v>
      </c>
      <c r="D1478" s="24" t="s">
        <v>3856</v>
      </c>
      <c r="E1478" s="25">
        <v>2501716233</v>
      </c>
      <c r="F1478" s="24" t="s">
        <v>3857</v>
      </c>
      <c r="G1478" s="24" t="s">
        <v>3905</v>
      </c>
      <c r="H1478" s="24" t="s">
        <v>1402</v>
      </c>
      <c r="I1478" s="25">
        <v>400912</v>
      </c>
      <c r="J1478" s="24" t="s">
        <v>742</v>
      </c>
      <c r="K1478" s="25">
        <v>2409717876</v>
      </c>
      <c r="L1478" s="26">
        <v>4</v>
      </c>
      <c r="M1478" s="26">
        <v>4</v>
      </c>
      <c r="N1478" s="25">
        <v>400004155</v>
      </c>
      <c r="O1478" s="27">
        <v>47894</v>
      </c>
      <c r="P1478" s="27">
        <v>46069</v>
      </c>
      <c r="Q1478" s="23">
        <v>46114.374826388885</v>
      </c>
    </row>
    <row r="1479" s="2" customFormat="1" ht="25">
      <c r="A1479" s="16" t="s">
        <v>15</v>
      </c>
      <c r="B1479" s="16" t="s">
        <v>16</v>
      </c>
      <c r="C1479" s="17">
        <v>46113.651597222219</v>
      </c>
      <c r="D1479" s="18" t="s">
        <v>3856</v>
      </c>
      <c r="E1479" s="19">
        <v>2501716233</v>
      </c>
      <c r="F1479" s="18" t="s">
        <v>3857</v>
      </c>
      <c r="G1479" s="18" t="s">
        <v>3905</v>
      </c>
      <c r="H1479" s="18" t="s">
        <v>1402</v>
      </c>
      <c r="I1479" s="19">
        <v>400912</v>
      </c>
      <c r="J1479" s="18" t="s">
        <v>742</v>
      </c>
      <c r="K1479" s="19">
        <v>2409717876</v>
      </c>
      <c r="L1479" s="20">
        <v>4</v>
      </c>
      <c r="M1479" s="20">
        <v>4</v>
      </c>
      <c r="N1479" s="19">
        <v>400004169</v>
      </c>
      <c r="O1479" s="21">
        <v>47896</v>
      </c>
      <c r="P1479" s="21">
        <v>46071</v>
      </c>
      <c r="Q1479" s="17">
        <v>46114.374826388885</v>
      </c>
    </row>
    <row r="1480" s="2" customFormat="1" ht="25">
      <c r="A1480" s="22" t="s">
        <v>15</v>
      </c>
      <c r="B1480" s="22" t="s">
        <v>16</v>
      </c>
      <c r="C1480" s="23">
        <v>46113.651597222219</v>
      </c>
      <c r="D1480" s="24" t="s">
        <v>3856</v>
      </c>
      <c r="E1480" s="25">
        <v>2501716233</v>
      </c>
      <c r="F1480" s="24" t="s">
        <v>3857</v>
      </c>
      <c r="G1480" s="24" t="s">
        <v>3905</v>
      </c>
      <c r="H1480" s="24" t="s">
        <v>1402</v>
      </c>
      <c r="I1480" s="25">
        <v>400912</v>
      </c>
      <c r="J1480" s="24" t="s">
        <v>742</v>
      </c>
      <c r="K1480" s="25">
        <v>2409717876</v>
      </c>
      <c r="L1480" s="26">
        <v>4</v>
      </c>
      <c r="M1480" s="26">
        <v>4</v>
      </c>
      <c r="N1480" s="25">
        <v>400004169</v>
      </c>
      <c r="O1480" s="27">
        <v>47896</v>
      </c>
      <c r="P1480" s="27">
        <v>46071</v>
      </c>
      <c r="Q1480" s="23">
        <v>46114.374826388885</v>
      </c>
    </row>
    <row r="1481" s="2" customFormat="1" ht="25">
      <c r="A1481" s="16" t="s">
        <v>15</v>
      </c>
      <c r="B1481" s="16" t="s">
        <v>16</v>
      </c>
      <c r="C1481" s="17">
        <v>46113.651597222219</v>
      </c>
      <c r="D1481" s="18" t="s">
        <v>3856</v>
      </c>
      <c r="E1481" s="19">
        <v>2501716233</v>
      </c>
      <c r="F1481" s="18" t="s">
        <v>3857</v>
      </c>
      <c r="G1481" s="18" t="s">
        <v>3905</v>
      </c>
      <c r="H1481" s="18" t="s">
        <v>1402</v>
      </c>
      <c r="I1481" s="19">
        <v>400912</v>
      </c>
      <c r="J1481" s="18" t="s">
        <v>742</v>
      </c>
      <c r="K1481" s="19">
        <v>2409717876</v>
      </c>
      <c r="L1481" s="20">
        <v>4</v>
      </c>
      <c r="M1481" s="20">
        <v>4</v>
      </c>
      <c r="N1481" s="19">
        <v>400004169</v>
      </c>
      <c r="O1481" s="21">
        <v>47896</v>
      </c>
      <c r="P1481" s="21">
        <v>46071</v>
      </c>
      <c r="Q1481" s="17">
        <v>46114.374826388885</v>
      </c>
    </row>
    <row r="1482" s="2" customFormat="1" ht="25">
      <c r="A1482" s="22" t="s">
        <v>15</v>
      </c>
      <c r="B1482" s="22" t="s">
        <v>16</v>
      </c>
      <c r="C1482" s="23">
        <v>46113.651597222219</v>
      </c>
      <c r="D1482" s="24" t="s">
        <v>3856</v>
      </c>
      <c r="E1482" s="25">
        <v>2501716233</v>
      </c>
      <c r="F1482" s="24" t="s">
        <v>3857</v>
      </c>
      <c r="G1482" s="24" t="s">
        <v>3905</v>
      </c>
      <c r="H1482" s="24" t="s">
        <v>1402</v>
      </c>
      <c r="I1482" s="25">
        <v>400912</v>
      </c>
      <c r="J1482" s="24" t="s">
        <v>742</v>
      </c>
      <c r="K1482" s="25">
        <v>2409717876</v>
      </c>
      <c r="L1482" s="26">
        <v>4</v>
      </c>
      <c r="M1482" s="26">
        <v>4</v>
      </c>
      <c r="N1482" s="25">
        <v>400004157</v>
      </c>
      <c r="O1482" s="27">
        <v>47895</v>
      </c>
      <c r="P1482" s="27">
        <v>46070</v>
      </c>
      <c r="Q1482" s="23">
        <v>46114.374826388885</v>
      </c>
    </row>
    <row r="1483" s="2" customFormat="1" ht="25">
      <c r="A1483" s="16" t="s">
        <v>15</v>
      </c>
      <c r="B1483" s="16" t="s">
        <v>16</v>
      </c>
      <c r="C1483" s="17">
        <v>46113.651597222219</v>
      </c>
      <c r="D1483" s="18" t="s">
        <v>3856</v>
      </c>
      <c r="E1483" s="19">
        <v>2501716233</v>
      </c>
      <c r="F1483" s="18" t="s">
        <v>3857</v>
      </c>
      <c r="G1483" s="18" t="s">
        <v>3905</v>
      </c>
      <c r="H1483" s="18" t="s">
        <v>1402</v>
      </c>
      <c r="I1483" s="19">
        <v>400912</v>
      </c>
      <c r="J1483" s="18" t="s">
        <v>742</v>
      </c>
      <c r="K1483" s="19">
        <v>2409717876</v>
      </c>
      <c r="L1483" s="20">
        <v>4</v>
      </c>
      <c r="M1483" s="20">
        <v>4</v>
      </c>
      <c r="N1483" s="19">
        <v>400004157</v>
      </c>
      <c r="O1483" s="21">
        <v>47895</v>
      </c>
      <c r="P1483" s="21">
        <v>46070</v>
      </c>
      <c r="Q1483" s="17">
        <v>46114.374826388885</v>
      </c>
    </row>
    <row r="1484" s="2" customFormat="1" ht="25">
      <c r="A1484" s="22" t="s">
        <v>15</v>
      </c>
      <c r="B1484" s="22" t="s">
        <v>16</v>
      </c>
      <c r="C1484" s="23">
        <v>46113.651597222219</v>
      </c>
      <c r="D1484" s="24" t="s">
        <v>3856</v>
      </c>
      <c r="E1484" s="25">
        <v>2501716233</v>
      </c>
      <c r="F1484" s="24" t="s">
        <v>3857</v>
      </c>
      <c r="G1484" s="24" t="s">
        <v>3905</v>
      </c>
      <c r="H1484" s="24" t="s">
        <v>1402</v>
      </c>
      <c r="I1484" s="25">
        <v>400912</v>
      </c>
      <c r="J1484" s="24" t="s">
        <v>742</v>
      </c>
      <c r="K1484" s="25">
        <v>2409717876</v>
      </c>
      <c r="L1484" s="26">
        <v>2</v>
      </c>
      <c r="M1484" s="26">
        <v>2</v>
      </c>
      <c r="N1484" s="25">
        <v>400004157</v>
      </c>
      <c r="O1484" s="27">
        <v>47895</v>
      </c>
      <c r="P1484" s="27">
        <v>46070</v>
      </c>
      <c r="Q1484" s="23">
        <v>46114.374826388885</v>
      </c>
    </row>
    <row r="1485" s="2" customFormat="1" ht="25">
      <c r="A1485" s="16" t="s">
        <v>15</v>
      </c>
      <c r="B1485" s="16" t="s">
        <v>16</v>
      </c>
      <c r="C1485" s="17">
        <v>46113.651597222219</v>
      </c>
      <c r="D1485" s="18" t="s">
        <v>3856</v>
      </c>
      <c r="E1485" s="19">
        <v>2501716233</v>
      </c>
      <c r="F1485" s="18" t="s">
        <v>3857</v>
      </c>
      <c r="G1485" s="18" t="s">
        <v>3905</v>
      </c>
      <c r="H1485" s="18" t="s">
        <v>1402</v>
      </c>
      <c r="I1485" s="19">
        <v>400912</v>
      </c>
      <c r="J1485" s="18" t="s">
        <v>742</v>
      </c>
      <c r="K1485" s="19">
        <v>2409717876</v>
      </c>
      <c r="L1485" s="20">
        <v>4</v>
      </c>
      <c r="M1485" s="20">
        <v>4</v>
      </c>
      <c r="N1485" s="19">
        <v>400004157</v>
      </c>
      <c r="O1485" s="21">
        <v>47895</v>
      </c>
      <c r="P1485" s="21">
        <v>46070</v>
      </c>
      <c r="Q1485" s="17">
        <v>46114.374826388885</v>
      </c>
    </row>
    <row r="1486" s="2" customFormat="1" ht="25">
      <c r="A1486" s="22" t="s">
        <v>15</v>
      </c>
      <c r="B1486" s="22" t="s">
        <v>16</v>
      </c>
      <c r="C1486" s="23">
        <v>46113.651597222219</v>
      </c>
      <c r="D1486" s="24" t="s">
        <v>3856</v>
      </c>
      <c r="E1486" s="25">
        <v>2501716233</v>
      </c>
      <c r="F1486" s="24" t="s">
        <v>3857</v>
      </c>
      <c r="G1486" s="24" t="s">
        <v>3905</v>
      </c>
      <c r="H1486" s="24" t="s">
        <v>1402</v>
      </c>
      <c r="I1486" s="25">
        <v>400912</v>
      </c>
      <c r="J1486" s="24" t="s">
        <v>742</v>
      </c>
      <c r="K1486" s="25">
        <v>2409717876</v>
      </c>
      <c r="L1486" s="26">
        <v>4</v>
      </c>
      <c r="M1486" s="26">
        <v>4</v>
      </c>
      <c r="N1486" s="25">
        <v>400004157</v>
      </c>
      <c r="O1486" s="27">
        <v>47895</v>
      </c>
      <c r="P1486" s="27">
        <v>46070</v>
      </c>
      <c r="Q1486" s="23">
        <v>46114.374826388885</v>
      </c>
    </row>
    <row r="1487" s="2" customFormat="1" ht="25">
      <c r="A1487" s="16" t="s">
        <v>15</v>
      </c>
      <c r="B1487" s="16" t="s">
        <v>16</v>
      </c>
      <c r="C1487" s="17">
        <v>46113.651597222219</v>
      </c>
      <c r="D1487" s="18" t="s">
        <v>3856</v>
      </c>
      <c r="E1487" s="19">
        <v>2501716233</v>
      </c>
      <c r="F1487" s="18" t="s">
        <v>3857</v>
      </c>
      <c r="G1487" s="18" t="s">
        <v>3905</v>
      </c>
      <c r="H1487" s="18" t="s">
        <v>1402</v>
      </c>
      <c r="I1487" s="19">
        <v>400912</v>
      </c>
      <c r="J1487" s="18" t="s">
        <v>742</v>
      </c>
      <c r="K1487" s="19">
        <v>2409717876</v>
      </c>
      <c r="L1487" s="20">
        <v>4</v>
      </c>
      <c r="M1487" s="20">
        <v>4</v>
      </c>
      <c r="N1487" s="19">
        <v>400004157</v>
      </c>
      <c r="O1487" s="21">
        <v>47895</v>
      </c>
      <c r="P1487" s="21">
        <v>46070</v>
      </c>
      <c r="Q1487" s="17">
        <v>46114.374826388885</v>
      </c>
    </row>
    <row r="1488" s="2" customFormat="1" ht="25">
      <c r="A1488" s="22" t="s">
        <v>15</v>
      </c>
      <c r="B1488" s="22" t="s">
        <v>16</v>
      </c>
      <c r="C1488" s="23">
        <v>46113.651597222219</v>
      </c>
      <c r="D1488" s="24" t="s">
        <v>3856</v>
      </c>
      <c r="E1488" s="25">
        <v>2501716233</v>
      </c>
      <c r="F1488" s="24" t="s">
        <v>3857</v>
      </c>
      <c r="G1488" s="24" t="s">
        <v>3905</v>
      </c>
      <c r="H1488" s="24" t="s">
        <v>1402</v>
      </c>
      <c r="I1488" s="25">
        <v>400912</v>
      </c>
      <c r="J1488" s="24" t="s">
        <v>742</v>
      </c>
      <c r="K1488" s="25">
        <v>2409717876</v>
      </c>
      <c r="L1488" s="26">
        <v>4</v>
      </c>
      <c r="M1488" s="26">
        <v>4</v>
      </c>
      <c r="N1488" s="25">
        <v>400004156</v>
      </c>
      <c r="O1488" s="27">
        <v>47894</v>
      </c>
      <c r="P1488" s="27">
        <v>46069</v>
      </c>
      <c r="Q1488" s="23">
        <v>46114.374826388885</v>
      </c>
    </row>
    <row r="1489" s="2" customFormat="1" ht="25">
      <c r="A1489" s="16" t="s">
        <v>15</v>
      </c>
      <c r="B1489" s="16" t="s">
        <v>16</v>
      </c>
      <c r="C1489" s="17">
        <v>46113.651597222219</v>
      </c>
      <c r="D1489" s="18" t="s">
        <v>3856</v>
      </c>
      <c r="E1489" s="19">
        <v>2501716233</v>
      </c>
      <c r="F1489" s="18" t="s">
        <v>3857</v>
      </c>
      <c r="G1489" s="18" t="s">
        <v>3905</v>
      </c>
      <c r="H1489" s="18" t="s">
        <v>1402</v>
      </c>
      <c r="I1489" s="19">
        <v>400912</v>
      </c>
      <c r="J1489" s="18" t="s">
        <v>742</v>
      </c>
      <c r="K1489" s="19">
        <v>2409717876</v>
      </c>
      <c r="L1489" s="20">
        <v>1</v>
      </c>
      <c r="M1489" s="20">
        <v>1</v>
      </c>
      <c r="N1489" s="19">
        <v>400004158</v>
      </c>
      <c r="O1489" s="21">
        <v>47894</v>
      </c>
      <c r="P1489" s="21">
        <v>46069</v>
      </c>
      <c r="Q1489" s="17">
        <v>46114.374826388885</v>
      </c>
    </row>
    <row r="1490" s="2" customFormat="1" ht="25">
      <c r="A1490" s="22" t="s">
        <v>15</v>
      </c>
      <c r="B1490" s="22" t="s">
        <v>16</v>
      </c>
      <c r="C1490" s="23">
        <v>46113.651597222219</v>
      </c>
      <c r="D1490" s="24" t="s">
        <v>3856</v>
      </c>
      <c r="E1490" s="25">
        <v>2501716240</v>
      </c>
      <c r="F1490" s="24" t="s">
        <v>3857</v>
      </c>
      <c r="G1490" s="24" t="s">
        <v>3962</v>
      </c>
      <c r="H1490" s="24" t="s">
        <v>15</v>
      </c>
      <c r="I1490" s="25">
        <v>400902</v>
      </c>
      <c r="J1490" s="24" t="s">
        <v>407</v>
      </c>
      <c r="K1490" s="25">
        <v>2409717881</v>
      </c>
      <c r="L1490" s="26">
        <v>32</v>
      </c>
      <c r="M1490" s="26">
        <v>32</v>
      </c>
      <c r="N1490" s="25">
        <v>950001259</v>
      </c>
      <c r="O1490" s="27">
        <v>47904</v>
      </c>
      <c r="P1490" s="27">
        <v>46079</v>
      </c>
      <c r="Q1490" s="23">
        <v>46114.37431712963</v>
      </c>
    </row>
    <row r="1491" s="2" customFormat="1" ht="25">
      <c r="A1491" s="16" t="s">
        <v>15</v>
      </c>
      <c r="B1491" s="16" t="s">
        <v>16</v>
      </c>
      <c r="C1491" s="17">
        <v>46113.651597222219</v>
      </c>
      <c r="D1491" s="18" t="s">
        <v>3856</v>
      </c>
      <c r="E1491" s="19">
        <v>2501716240</v>
      </c>
      <c r="F1491" s="18" t="s">
        <v>3857</v>
      </c>
      <c r="G1491" s="18" t="s">
        <v>3962</v>
      </c>
      <c r="H1491" s="18" t="s">
        <v>15</v>
      </c>
      <c r="I1491" s="19">
        <v>400902</v>
      </c>
      <c r="J1491" s="18" t="s">
        <v>407</v>
      </c>
      <c r="K1491" s="19">
        <v>2409717881</v>
      </c>
      <c r="L1491" s="20">
        <v>32</v>
      </c>
      <c r="M1491" s="20">
        <v>32</v>
      </c>
      <c r="N1491" s="19">
        <v>950001260</v>
      </c>
      <c r="O1491" s="21">
        <v>47904</v>
      </c>
      <c r="P1491" s="21">
        <v>46079</v>
      </c>
      <c r="Q1491" s="17">
        <v>46114.37431712963</v>
      </c>
    </row>
    <row r="1492" s="2" customFormat="1" ht="25">
      <c r="A1492" s="22" t="s">
        <v>15</v>
      </c>
      <c r="B1492" s="22" t="s">
        <v>16</v>
      </c>
      <c r="C1492" s="23">
        <v>46113.651597222219</v>
      </c>
      <c r="D1492" s="24" t="s">
        <v>3856</v>
      </c>
      <c r="E1492" s="25">
        <v>2501716240</v>
      </c>
      <c r="F1492" s="24" t="s">
        <v>3857</v>
      </c>
      <c r="G1492" s="24" t="s">
        <v>3962</v>
      </c>
      <c r="H1492" s="24" t="s">
        <v>15</v>
      </c>
      <c r="I1492" s="25">
        <v>400902</v>
      </c>
      <c r="J1492" s="24" t="s">
        <v>407</v>
      </c>
      <c r="K1492" s="25">
        <v>2409717881</v>
      </c>
      <c r="L1492" s="26">
        <v>32</v>
      </c>
      <c r="M1492" s="26">
        <v>32</v>
      </c>
      <c r="N1492" s="25">
        <v>950001260</v>
      </c>
      <c r="O1492" s="27">
        <v>47904</v>
      </c>
      <c r="P1492" s="27">
        <v>46079</v>
      </c>
      <c r="Q1492" s="23">
        <v>46114.37431712963</v>
      </c>
    </row>
    <row r="1493" s="2" customFormat="1" ht="25">
      <c r="A1493" s="16" t="s">
        <v>15</v>
      </c>
      <c r="B1493" s="16" t="s">
        <v>16</v>
      </c>
      <c r="C1493" s="17">
        <v>46113.651597222219</v>
      </c>
      <c r="D1493" s="18" t="s">
        <v>3856</v>
      </c>
      <c r="E1493" s="19">
        <v>2501716240</v>
      </c>
      <c r="F1493" s="18" t="s">
        <v>3857</v>
      </c>
      <c r="G1493" s="18" t="s">
        <v>3962</v>
      </c>
      <c r="H1493" s="18" t="s">
        <v>15</v>
      </c>
      <c r="I1493" s="19">
        <v>400902</v>
      </c>
      <c r="J1493" s="18" t="s">
        <v>407</v>
      </c>
      <c r="K1493" s="19">
        <v>2409717881</v>
      </c>
      <c r="L1493" s="20">
        <v>23</v>
      </c>
      <c r="M1493" s="20">
        <v>23</v>
      </c>
      <c r="N1493" s="19">
        <v>950001259</v>
      </c>
      <c r="O1493" s="21">
        <v>47904</v>
      </c>
      <c r="P1493" s="21">
        <v>46079</v>
      </c>
      <c r="Q1493" s="17">
        <v>46114.37431712963</v>
      </c>
    </row>
    <row r="1494" s="2" customFormat="1" ht="25">
      <c r="A1494" s="22" t="s">
        <v>15</v>
      </c>
      <c r="B1494" s="22" t="s">
        <v>16</v>
      </c>
      <c r="C1494" s="23">
        <v>46113.651597222219</v>
      </c>
      <c r="D1494" s="24" t="s">
        <v>3856</v>
      </c>
      <c r="E1494" s="25">
        <v>2501716240</v>
      </c>
      <c r="F1494" s="24" t="s">
        <v>3857</v>
      </c>
      <c r="G1494" s="24" t="s">
        <v>3962</v>
      </c>
      <c r="H1494" s="24" t="s">
        <v>15</v>
      </c>
      <c r="I1494" s="25">
        <v>400902</v>
      </c>
      <c r="J1494" s="24" t="s">
        <v>407</v>
      </c>
      <c r="K1494" s="25">
        <v>2409717881</v>
      </c>
      <c r="L1494" s="26">
        <v>32</v>
      </c>
      <c r="M1494" s="26">
        <v>32</v>
      </c>
      <c r="N1494" s="25">
        <v>950001259</v>
      </c>
      <c r="O1494" s="27">
        <v>47904</v>
      </c>
      <c r="P1494" s="27">
        <v>46079</v>
      </c>
      <c r="Q1494" s="23">
        <v>46114.37431712963</v>
      </c>
    </row>
    <row r="1495" s="2" customFormat="1" ht="25">
      <c r="A1495" s="16" t="s">
        <v>15</v>
      </c>
      <c r="B1495" s="16" t="s">
        <v>16</v>
      </c>
      <c r="C1495" s="17">
        <v>46113.651597222219</v>
      </c>
      <c r="D1495" s="18" t="s">
        <v>3856</v>
      </c>
      <c r="E1495" s="19">
        <v>2501716240</v>
      </c>
      <c r="F1495" s="18" t="s">
        <v>3857</v>
      </c>
      <c r="G1495" s="18" t="s">
        <v>3962</v>
      </c>
      <c r="H1495" s="18" t="s">
        <v>15</v>
      </c>
      <c r="I1495" s="19">
        <v>400902</v>
      </c>
      <c r="J1495" s="18" t="s">
        <v>407</v>
      </c>
      <c r="K1495" s="19">
        <v>2409717881</v>
      </c>
      <c r="L1495" s="20">
        <v>32</v>
      </c>
      <c r="M1495" s="20">
        <v>32</v>
      </c>
      <c r="N1495" s="19">
        <v>950001259</v>
      </c>
      <c r="O1495" s="21">
        <v>47904</v>
      </c>
      <c r="P1495" s="21">
        <v>46079</v>
      </c>
      <c r="Q1495" s="17">
        <v>46114.37431712963</v>
      </c>
    </row>
    <row r="1496" s="2" customFormat="1" ht="25">
      <c r="A1496" s="22" t="s">
        <v>15</v>
      </c>
      <c r="B1496" s="22" t="s">
        <v>16</v>
      </c>
      <c r="C1496" s="23">
        <v>46113.651597222219</v>
      </c>
      <c r="D1496" s="24" t="s">
        <v>3856</v>
      </c>
      <c r="E1496" s="25">
        <v>2501716240</v>
      </c>
      <c r="F1496" s="24" t="s">
        <v>3857</v>
      </c>
      <c r="G1496" s="24" t="s">
        <v>3962</v>
      </c>
      <c r="H1496" s="24" t="s">
        <v>15</v>
      </c>
      <c r="I1496" s="25">
        <v>400902</v>
      </c>
      <c r="J1496" s="24" t="s">
        <v>407</v>
      </c>
      <c r="K1496" s="25">
        <v>2409717881</v>
      </c>
      <c r="L1496" s="26">
        <v>17</v>
      </c>
      <c r="M1496" s="26">
        <v>17</v>
      </c>
      <c r="N1496" s="25">
        <v>950001259</v>
      </c>
      <c r="O1496" s="27">
        <v>47904</v>
      </c>
      <c r="P1496" s="27">
        <v>46079</v>
      </c>
      <c r="Q1496" s="23">
        <v>46114.37431712963</v>
      </c>
    </row>
    <row r="1497" s="2" customFormat="1" ht="25">
      <c r="A1497" s="16" t="s">
        <v>1402</v>
      </c>
      <c r="B1497" s="16" t="s">
        <v>16</v>
      </c>
      <c r="C1497" s="17">
        <v>46114.296342592592</v>
      </c>
      <c r="D1497" s="18" t="s">
        <v>3856</v>
      </c>
      <c r="E1497" s="19">
        <v>2501716200</v>
      </c>
      <c r="F1497" s="18" t="s">
        <v>3857</v>
      </c>
      <c r="G1497" s="18" t="s">
        <v>3883</v>
      </c>
      <c r="H1497" s="18" t="s">
        <v>4038</v>
      </c>
      <c r="I1497" s="19">
        <v>400441</v>
      </c>
      <c r="J1497" s="18" t="s">
        <v>82</v>
      </c>
      <c r="K1497" s="19">
        <v>2409717796</v>
      </c>
      <c r="L1497" s="20">
        <v>2</v>
      </c>
      <c r="M1497" s="20">
        <v>2</v>
      </c>
      <c r="N1497" s="19">
        <v>153000122</v>
      </c>
      <c r="O1497" s="21">
        <v>1143620</v>
      </c>
      <c r="P1497" s="21">
        <v>46082</v>
      </c>
      <c r="Q1497" s="17">
        <v>46114.366087962961</v>
      </c>
    </row>
    <row r="1498" s="2" customFormat="1" ht="25">
      <c r="A1498" s="22" t="s">
        <v>1402</v>
      </c>
      <c r="B1498" s="22" t="s">
        <v>16</v>
      </c>
      <c r="C1498" s="23">
        <v>46114.296342592592</v>
      </c>
      <c r="D1498" s="24" t="s">
        <v>3856</v>
      </c>
      <c r="E1498" s="25">
        <v>2501716200</v>
      </c>
      <c r="F1498" s="24" t="s">
        <v>3857</v>
      </c>
      <c r="G1498" s="24" t="s">
        <v>3883</v>
      </c>
      <c r="H1498" s="24" t="s">
        <v>4038</v>
      </c>
      <c r="I1498" s="25">
        <v>400441</v>
      </c>
      <c r="J1498" s="24" t="s">
        <v>82</v>
      </c>
      <c r="K1498" s="25">
        <v>2409717796</v>
      </c>
      <c r="L1498" s="26">
        <v>4</v>
      </c>
      <c r="M1498" s="26">
        <v>4</v>
      </c>
      <c r="N1498" s="25">
        <v>153000122</v>
      </c>
      <c r="O1498" s="27">
        <v>1143620</v>
      </c>
      <c r="P1498" s="27">
        <v>46082</v>
      </c>
      <c r="Q1498" s="23">
        <v>46114.366087962961</v>
      </c>
    </row>
    <row r="1499" s="2" customFormat="1" ht="25">
      <c r="A1499" s="16" t="s">
        <v>1402</v>
      </c>
      <c r="B1499" s="16" t="s">
        <v>16</v>
      </c>
      <c r="C1499" s="17">
        <v>46114.296354166661</v>
      </c>
      <c r="D1499" s="18" t="s">
        <v>3856</v>
      </c>
      <c r="E1499" s="19">
        <v>2501716204</v>
      </c>
      <c r="F1499" s="18" t="s">
        <v>3857</v>
      </c>
      <c r="G1499" s="18" t="s">
        <v>3865</v>
      </c>
      <c r="H1499" s="18" t="s">
        <v>111</v>
      </c>
      <c r="I1499" s="19">
        <v>400630</v>
      </c>
      <c r="J1499" s="18" t="s">
        <v>774</v>
      </c>
      <c r="K1499" s="19">
        <v>2409717841</v>
      </c>
      <c r="L1499" s="20">
        <v>4</v>
      </c>
      <c r="M1499" s="20">
        <v>4</v>
      </c>
      <c r="N1499" s="19">
        <v>153000083</v>
      </c>
      <c r="O1499" s="21">
        <v>47885</v>
      </c>
      <c r="P1499" s="21">
        <v>46060</v>
      </c>
      <c r="Q1499" s="17">
        <v>46114.362164351849</v>
      </c>
    </row>
    <row r="1500" s="2" customFormat="1" ht="25">
      <c r="A1500" s="22" t="s">
        <v>1402</v>
      </c>
      <c r="B1500" s="22" t="s">
        <v>16</v>
      </c>
      <c r="C1500" s="23">
        <v>46114.296354166661</v>
      </c>
      <c r="D1500" s="24" t="s">
        <v>3856</v>
      </c>
      <c r="E1500" s="25">
        <v>2501716204</v>
      </c>
      <c r="F1500" s="24" t="s">
        <v>3857</v>
      </c>
      <c r="G1500" s="24" t="s">
        <v>3865</v>
      </c>
      <c r="H1500" s="24" t="s">
        <v>111</v>
      </c>
      <c r="I1500" s="25">
        <v>400411</v>
      </c>
      <c r="J1500" s="24" t="s">
        <v>1222</v>
      </c>
      <c r="K1500" s="25">
        <v>2409717841</v>
      </c>
      <c r="L1500" s="26">
        <v>2</v>
      </c>
      <c r="M1500" s="26">
        <v>2</v>
      </c>
      <c r="N1500" s="25">
        <v>153000011</v>
      </c>
      <c r="O1500" s="27">
        <v>47858</v>
      </c>
      <c r="P1500" s="27">
        <v>46033</v>
      </c>
      <c r="Q1500" s="23">
        <v>46114.362164351849</v>
      </c>
    </row>
    <row r="1501" s="2" customFormat="1" ht="25">
      <c r="A1501" s="16" t="s">
        <v>1402</v>
      </c>
      <c r="B1501" s="16" t="s">
        <v>16</v>
      </c>
      <c r="C1501" s="17">
        <v>46114.296354166661</v>
      </c>
      <c r="D1501" s="18" t="s">
        <v>3856</v>
      </c>
      <c r="E1501" s="19">
        <v>2501716204</v>
      </c>
      <c r="F1501" s="18" t="s">
        <v>3857</v>
      </c>
      <c r="G1501" s="18" t="s">
        <v>3865</v>
      </c>
      <c r="H1501" s="18" t="s">
        <v>111</v>
      </c>
      <c r="I1501" s="19">
        <v>400411</v>
      </c>
      <c r="J1501" s="18" t="s">
        <v>1222</v>
      </c>
      <c r="K1501" s="19">
        <v>2409717841</v>
      </c>
      <c r="L1501" s="20">
        <v>3</v>
      </c>
      <c r="M1501" s="20">
        <v>3</v>
      </c>
      <c r="N1501" s="19">
        <v>153000011</v>
      </c>
      <c r="O1501" s="21">
        <v>47858</v>
      </c>
      <c r="P1501" s="21">
        <v>46033</v>
      </c>
      <c r="Q1501" s="17">
        <v>46114.362164351849</v>
      </c>
    </row>
    <row r="1502" s="2" customFormat="1" ht="25">
      <c r="A1502" s="22" t="s">
        <v>1402</v>
      </c>
      <c r="B1502" s="22" t="s">
        <v>16</v>
      </c>
      <c r="C1502" s="23">
        <v>46114.296354166661</v>
      </c>
      <c r="D1502" s="24" t="s">
        <v>3856</v>
      </c>
      <c r="E1502" s="25">
        <v>2501716204</v>
      </c>
      <c r="F1502" s="24" t="s">
        <v>3857</v>
      </c>
      <c r="G1502" s="24" t="s">
        <v>3865</v>
      </c>
      <c r="H1502" s="24" t="s">
        <v>111</v>
      </c>
      <c r="I1502" s="25">
        <v>400411</v>
      </c>
      <c r="J1502" s="24" t="s">
        <v>1222</v>
      </c>
      <c r="K1502" s="25">
        <v>2409717841</v>
      </c>
      <c r="L1502" s="26">
        <v>3</v>
      </c>
      <c r="M1502" s="26">
        <v>3</v>
      </c>
      <c r="N1502" s="25">
        <v>153000011</v>
      </c>
      <c r="O1502" s="27">
        <v>47858</v>
      </c>
      <c r="P1502" s="27">
        <v>46033</v>
      </c>
      <c r="Q1502" s="23">
        <v>46114.362164351849</v>
      </c>
    </row>
    <row r="1503" s="2" customFormat="1" ht="25">
      <c r="A1503" s="16" t="s">
        <v>1402</v>
      </c>
      <c r="B1503" s="16" t="s">
        <v>16</v>
      </c>
      <c r="C1503" s="17">
        <v>46114.296354166661</v>
      </c>
      <c r="D1503" s="18" t="s">
        <v>3856</v>
      </c>
      <c r="E1503" s="19">
        <v>2501716204</v>
      </c>
      <c r="F1503" s="18" t="s">
        <v>3857</v>
      </c>
      <c r="G1503" s="18" t="s">
        <v>3865</v>
      </c>
      <c r="H1503" s="18" t="s">
        <v>111</v>
      </c>
      <c r="I1503" s="19">
        <v>400630</v>
      </c>
      <c r="J1503" s="18" t="s">
        <v>774</v>
      </c>
      <c r="K1503" s="19">
        <v>2409717841</v>
      </c>
      <c r="L1503" s="20">
        <v>2</v>
      </c>
      <c r="M1503" s="20">
        <v>2</v>
      </c>
      <c r="N1503" s="19">
        <v>153000083</v>
      </c>
      <c r="O1503" s="21">
        <v>47885</v>
      </c>
      <c r="P1503" s="21">
        <v>46060</v>
      </c>
      <c r="Q1503" s="17">
        <v>46114.362164351849</v>
      </c>
    </row>
    <row r="1504" s="2" customFormat="1" ht="25">
      <c r="A1504" s="22" t="s">
        <v>1402</v>
      </c>
      <c r="B1504" s="22" t="s">
        <v>16</v>
      </c>
      <c r="C1504" s="23">
        <v>46114.296354166661</v>
      </c>
      <c r="D1504" s="24" t="s">
        <v>3856</v>
      </c>
      <c r="E1504" s="25">
        <v>2501716204</v>
      </c>
      <c r="F1504" s="24" t="s">
        <v>3857</v>
      </c>
      <c r="G1504" s="24" t="s">
        <v>3865</v>
      </c>
      <c r="H1504" s="24" t="s">
        <v>111</v>
      </c>
      <c r="I1504" s="25">
        <v>400630</v>
      </c>
      <c r="J1504" s="24" t="s">
        <v>774</v>
      </c>
      <c r="K1504" s="25">
        <v>2409717841</v>
      </c>
      <c r="L1504" s="26">
        <v>4</v>
      </c>
      <c r="M1504" s="26">
        <v>4</v>
      </c>
      <c r="N1504" s="25">
        <v>153000083</v>
      </c>
      <c r="O1504" s="27">
        <v>47885</v>
      </c>
      <c r="P1504" s="27">
        <v>46060</v>
      </c>
      <c r="Q1504" s="23">
        <v>46114.362164351849</v>
      </c>
    </row>
    <row r="1505" s="2" customFormat="1" ht="25">
      <c r="A1505" s="16" t="s">
        <v>1402</v>
      </c>
      <c r="B1505" s="16" t="s">
        <v>16</v>
      </c>
      <c r="C1505" s="17">
        <v>46114.296365740738</v>
      </c>
      <c r="D1505" s="18" t="s">
        <v>3856</v>
      </c>
      <c r="E1505" s="19">
        <v>2501716206</v>
      </c>
      <c r="F1505" s="18" t="s">
        <v>3857</v>
      </c>
      <c r="G1505" s="18" t="s">
        <v>4039</v>
      </c>
      <c r="H1505" s="18" t="s">
        <v>3860</v>
      </c>
      <c r="I1505" s="19">
        <v>400441</v>
      </c>
      <c r="J1505" s="18" t="s">
        <v>82</v>
      </c>
      <c r="K1505" s="19">
        <v>2409717856</v>
      </c>
      <c r="L1505" s="20">
        <v>2</v>
      </c>
      <c r="M1505" s="20">
        <v>2</v>
      </c>
      <c r="N1505" s="19">
        <v>153000122</v>
      </c>
      <c r="O1505" s="21">
        <v>1143620</v>
      </c>
      <c r="P1505" s="21">
        <v>46082</v>
      </c>
      <c r="Q1505" s="17">
        <v>46114.360393518517</v>
      </c>
    </row>
    <row r="1506" s="2" customFormat="1" ht="25">
      <c r="A1506" s="22" t="s">
        <v>1402</v>
      </c>
      <c r="B1506" s="22" t="s">
        <v>16</v>
      </c>
      <c r="C1506" s="23">
        <v>46114.296365740738</v>
      </c>
      <c r="D1506" s="24" t="s">
        <v>3856</v>
      </c>
      <c r="E1506" s="25">
        <v>2501716206</v>
      </c>
      <c r="F1506" s="24" t="s">
        <v>3857</v>
      </c>
      <c r="G1506" s="24" t="s">
        <v>4039</v>
      </c>
      <c r="H1506" s="24" t="s">
        <v>3860</v>
      </c>
      <c r="I1506" s="25">
        <v>401047</v>
      </c>
      <c r="J1506" s="24" t="s">
        <v>595</v>
      </c>
      <c r="K1506" s="25">
        <v>2409717856</v>
      </c>
      <c r="L1506" s="26">
        <v>3</v>
      </c>
      <c r="M1506" s="26">
        <v>3</v>
      </c>
      <c r="N1506" s="25">
        <v>153000130</v>
      </c>
      <c r="O1506" s="27">
        <v>47896</v>
      </c>
      <c r="P1506" s="27">
        <v>46071</v>
      </c>
      <c r="Q1506" s="23">
        <v>46114.360393518517</v>
      </c>
    </row>
    <row r="1507" s="2" customFormat="1" ht="25">
      <c r="A1507" s="16" t="s">
        <v>1402</v>
      </c>
      <c r="B1507" s="16" t="s">
        <v>16</v>
      </c>
      <c r="C1507" s="17">
        <v>46114.296365740738</v>
      </c>
      <c r="D1507" s="18" t="s">
        <v>3856</v>
      </c>
      <c r="E1507" s="19">
        <v>2501716206</v>
      </c>
      <c r="F1507" s="18" t="s">
        <v>3857</v>
      </c>
      <c r="G1507" s="18" t="s">
        <v>4039</v>
      </c>
      <c r="H1507" s="18" t="s">
        <v>3860</v>
      </c>
      <c r="I1507" s="19">
        <v>400441</v>
      </c>
      <c r="J1507" s="18" t="s">
        <v>82</v>
      </c>
      <c r="K1507" s="19">
        <v>2409717856</v>
      </c>
      <c r="L1507" s="20">
        <v>1</v>
      </c>
      <c r="M1507" s="20">
        <v>1</v>
      </c>
      <c r="N1507" s="19">
        <v>153000122</v>
      </c>
      <c r="O1507" s="21">
        <v>1143620</v>
      </c>
      <c r="P1507" s="21">
        <v>46082</v>
      </c>
      <c r="Q1507" s="17">
        <v>46114.360393518517</v>
      </c>
    </row>
    <row r="1508" s="2" customFormat="1" ht="25">
      <c r="A1508" s="22" t="s">
        <v>1402</v>
      </c>
      <c r="B1508" s="22" t="s">
        <v>16</v>
      </c>
      <c r="C1508" s="23">
        <v>46114.296365740738</v>
      </c>
      <c r="D1508" s="24" t="s">
        <v>3856</v>
      </c>
      <c r="E1508" s="25">
        <v>2501716207</v>
      </c>
      <c r="F1508" s="24" t="s">
        <v>3857</v>
      </c>
      <c r="G1508" s="24" t="s">
        <v>4039</v>
      </c>
      <c r="H1508" s="24" t="s">
        <v>4040</v>
      </c>
      <c r="I1508" s="25">
        <v>400441</v>
      </c>
      <c r="J1508" s="24" t="s">
        <v>82</v>
      </c>
      <c r="K1508" s="25">
        <v>2409717860</v>
      </c>
      <c r="L1508" s="26">
        <v>3</v>
      </c>
      <c r="M1508" s="26">
        <v>3</v>
      </c>
      <c r="N1508" s="25">
        <v>153000122</v>
      </c>
      <c r="O1508" s="27">
        <v>1143620</v>
      </c>
      <c r="P1508" s="27">
        <v>46082</v>
      </c>
      <c r="Q1508" s="23">
        <v>46114.358877314815</v>
      </c>
    </row>
    <row r="1509" s="2" customFormat="1" ht="25">
      <c r="A1509" s="16" t="s">
        <v>1402</v>
      </c>
      <c r="B1509" s="16" t="s">
        <v>16</v>
      </c>
      <c r="C1509" s="17">
        <v>46114.296365740738</v>
      </c>
      <c r="D1509" s="18" t="s">
        <v>3856</v>
      </c>
      <c r="E1509" s="19">
        <v>2501716207</v>
      </c>
      <c r="F1509" s="18" t="s">
        <v>3857</v>
      </c>
      <c r="G1509" s="18" t="s">
        <v>4039</v>
      </c>
      <c r="H1509" s="18" t="s">
        <v>4040</v>
      </c>
      <c r="I1509" s="19">
        <v>401047</v>
      </c>
      <c r="J1509" s="18" t="s">
        <v>595</v>
      </c>
      <c r="K1509" s="19">
        <v>2409717860</v>
      </c>
      <c r="L1509" s="20">
        <v>2</v>
      </c>
      <c r="M1509" s="20">
        <v>2</v>
      </c>
      <c r="N1509" s="19">
        <v>153000130</v>
      </c>
      <c r="O1509" s="21">
        <v>47896</v>
      </c>
      <c r="P1509" s="21">
        <v>46071</v>
      </c>
      <c r="Q1509" s="17">
        <v>46114.358877314815</v>
      </c>
    </row>
    <row r="1510" s="2" customFormat="1" ht="25">
      <c r="A1510" s="22" t="s">
        <v>1402</v>
      </c>
      <c r="B1510" s="22" t="s">
        <v>16</v>
      </c>
      <c r="C1510" s="23">
        <v>46114.296365740738</v>
      </c>
      <c r="D1510" s="24" t="s">
        <v>3856</v>
      </c>
      <c r="E1510" s="25">
        <v>2501716207</v>
      </c>
      <c r="F1510" s="24" t="s">
        <v>3857</v>
      </c>
      <c r="G1510" s="24" t="s">
        <v>4039</v>
      </c>
      <c r="H1510" s="24" t="s">
        <v>4040</v>
      </c>
      <c r="I1510" s="25">
        <v>401047</v>
      </c>
      <c r="J1510" s="24" t="s">
        <v>595</v>
      </c>
      <c r="K1510" s="25">
        <v>2409717860</v>
      </c>
      <c r="L1510" s="26">
        <v>1</v>
      </c>
      <c r="M1510" s="26">
        <v>1</v>
      </c>
      <c r="N1510" s="25">
        <v>153000130</v>
      </c>
      <c r="O1510" s="27">
        <v>47896</v>
      </c>
      <c r="P1510" s="27">
        <v>46071</v>
      </c>
      <c r="Q1510" s="23">
        <v>46114.358877314815</v>
      </c>
    </row>
    <row r="1511" s="2" customFormat="1" ht="37.5">
      <c r="A1511" s="16" t="s">
        <v>1402</v>
      </c>
      <c r="B1511" s="16" t="s">
        <v>16</v>
      </c>
      <c r="C1511" s="17">
        <v>46114.296377314815</v>
      </c>
      <c r="D1511" s="18" t="s">
        <v>3856</v>
      </c>
      <c r="E1511" s="19">
        <v>2501716219</v>
      </c>
      <c r="F1511" s="18" t="s">
        <v>3857</v>
      </c>
      <c r="G1511" s="18" t="s">
        <v>3870</v>
      </c>
      <c r="H1511" s="18" t="s">
        <v>4041</v>
      </c>
      <c r="I1511" s="19">
        <v>400630</v>
      </c>
      <c r="J1511" s="18" t="s">
        <v>774</v>
      </c>
      <c r="K1511" s="19">
        <v>2409717865</v>
      </c>
      <c r="L1511" s="20">
        <v>2</v>
      </c>
      <c r="M1511" s="20">
        <v>2</v>
      </c>
      <c r="N1511" s="19">
        <v>153000083</v>
      </c>
      <c r="O1511" s="21">
        <v>47885</v>
      </c>
      <c r="P1511" s="21">
        <v>46060</v>
      </c>
      <c r="Q1511" s="17">
        <v>46114.364548611113</v>
      </c>
    </row>
    <row r="1512" s="2" customFormat="1" ht="37.5">
      <c r="A1512" s="22" t="s">
        <v>1402</v>
      </c>
      <c r="B1512" s="22" t="s">
        <v>16</v>
      </c>
      <c r="C1512" s="23">
        <v>46114.296377314815</v>
      </c>
      <c r="D1512" s="24" t="s">
        <v>3856</v>
      </c>
      <c r="E1512" s="25">
        <v>2501716219</v>
      </c>
      <c r="F1512" s="24" t="s">
        <v>3857</v>
      </c>
      <c r="G1512" s="24" t="s">
        <v>3870</v>
      </c>
      <c r="H1512" s="24" t="s">
        <v>4041</v>
      </c>
      <c r="I1512" s="25">
        <v>400630</v>
      </c>
      <c r="J1512" s="24" t="s">
        <v>774</v>
      </c>
      <c r="K1512" s="25">
        <v>2409717865</v>
      </c>
      <c r="L1512" s="26">
        <v>3</v>
      </c>
      <c r="M1512" s="26">
        <v>3</v>
      </c>
      <c r="N1512" s="25">
        <v>153000083</v>
      </c>
      <c r="O1512" s="27">
        <v>47885</v>
      </c>
      <c r="P1512" s="27">
        <v>46060</v>
      </c>
      <c r="Q1512" s="23">
        <v>46114.364548611113</v>
      </c>
    </row>
    <row r="1513" s="2" customFormat="1" ht="25">
      <c r="A1513" s="16" t="s">
        <v>111</v>
      </c>
      <c r="B1513" s="16" t="s">
        <v>16</v>
      </c>
      <c r="C1513" s="17">
        <v>46114.308391203704</v>
      </c>
      <c r="D1513" s="18" t="s">
        <v>3856</v>
      </c>
      <c r="E1513" s="19">
        <v>2501716201</v>
      </c>
      <c r="F1513" s="18" t="s">
        <v>3857</v>
      </c>
      <c r="G1513" s="18" t="s">
        <v>3865</v>
      </c>
      <c r="H1513" s="18"/>
      <c r="I1513" s="19">
        <v>400396</v>
      </c>
      <c r="J1513" s="18" t="s">
        <v>170</v>
      </c>
      <c r="K1513" s="19">
        <v>2409717841</v>
      </c>
      <c r="L1513" s="20">
        <v>42</v>
      </c>
      <c r="M1513" s="20">
        <v>42</v>
      </c>
      <c r="N1513" s="19">
        <v>153000146</v>
      </c>
      <c r="O1513" s="21">
        <v>47903</v>
      </c>
      <c r="P1513" s="21">
        <v>46078</v>
      </c>
      <c r="Q1513" s="17">
        <v>46114.472754629627</v>
      </c>
    </row>
    <row r="1514" s="2" customFormat="1" ht="25">
      <c r="A1514" s="22" t="s">
        <v>111</v>
      </c>
      <c r="B1514" s="22" t="s">
        <v>16</v>
      </c>
      <c r="C1514" s="23">
        <v>46114.308391203704</v>
      </c>
      <c r="D1514" s="24" t="s">
        <v>3856</v>
      </c>
      <c r="E1514" s="25">
        <v>2501716201</v>
      </c>
      <c r="F1514" s="24" t="s">
        <v>3857</v>
      </c>
      <c r="G1514" s="24" t="s">
        <v>3865</v>
      </c>
      <c r="H1514" s="24"/>
      <c r="I1514" s="25">
        <v>400413</v>
      </c>
      <c r="J1514" s="24" t="s">
        <v>172</v>
      </c>
      <c r="K1514" s="25">
        <v>2409717841</v>
      </c>
      <c r="L1514" s="26">
        <v>7</v>
      </c>
      <c r="M1514" s="26">
        <v>7</v>
      </c>
      <c r="N1514" s="25">
        <v>153000156</v>
      </c>
      <c r="O1514" s="27">
        <v>47908</v>
      </c>
      <c r="P1514" s="27">
        <v>46083</v>
      </c>
      <c r="Q1514" s="23">
        <v>46114.472754629627</v>
      </c>
    </row>
    <row r="1515" s="2" customFormat="1" ht="25">
      <c r="A1515" s="16" t="s">
        <v>111</v>
      </c>
      <c r="B1515" s="16" t="s">
        <v>16</v>
      </c>
      <c r="C1515" s="17">
        <v>46114.308391203704</v>
      </c>
      <c r="D1515" s="18" t="s">
        <v>3856</v>
      </c>
      <c r="E1515" s="19">
        <v>2501716201</v>
      </c>
      <c r="F1515" s="18" t="s">
        <v>3857</v>
      </c>
      <c r="G1515" s="18" t="s">
        <v>3865</v>
      </c>
      <c r="H1515" s="18"/>
      <c r="I1515" s="19">
        <v>400413</v>
      </c>
      <c r="J1515" s="18" t="s">
        <v>172</v>
      </c>
      <c r="K1515" s="19">
        <v>2409717841</v>
      </c>
      <c r="L1515" s="20">
        <v>13</v>
      </c>
      <c r="M1515" s="20">
        <v>13</v>
      </c>
      <c r="N1515" s="19">
        <v>153000156</v>
      </c>
      <c r="O1515" s="21">
        <v>47908</v>
      </c>
      <c r="P1515" s="21">
        <v>46083</v>
      </c>
      <c r="Q1515" s="17">
        <v>46114.472754629627</v>
      </c>
    </row>
    <row r="1516" s="2" customFormat="1" ht="25">
      <c r="A1516" s="22" t="s">
        <v>111</v>
      </c>
      <c r="B1516" s="22" t="s">
        <v>16</v>
      </c>
      <c r="C1516" s="23">
        <v>46114.308391203704</v>
      </c>
      <c r="D1516" s="24" t="s">
        <v>3856</v>
      </c>
      <c r="E1516" s="25">
        <v>2501716201</v>
      </c>
      <c r="F1516" s="24" t="s">
        <v>3857</v>
      </c>
      <c r="G1516" s="24" t="s">
        <v>3865</v>
      </c>
      <c r="H1516" s="24"/>
      <c r="I1516" s="25">
        <v>400426</v>
      </c>
      <c r="J1516" s="24" t="s">
        <v>833</v>
      </c>
      <c r="K1516" s="25">
        <v>2409717841</v>
      </c>
      <c r="L1516" s="26">
        <v>17</v>
      </c>
      <c r="M1516" s="26">
        <v>17</v>
      </c>
      <c r="N1516" s="25">
        <v>153000110</v>
      </c>
      <c r="O1516" s="27">
        <v>47894</v>
      </c>
      <c r="P1516" s="27">
        <v>46069</v>
      </c>
      <c r="Q1516" s="23">
        <v>46114.472754629627</v>
      </c>
    </row>
    <row r="1517" s="2" customFormat="1" ht="25">
      <c r="A1517" s="16" t="s">
        <v>111</v>
      </c>
      <c r="B1517" s="16" t="s">
        <v>16</v>
      </c>
      <c r="C1517" s="17">
        <v>46114.308391203704</v>
      </c>
      <c r="D1517" s="18" t="s">
        <v>3856</v>
      </c>
      <c r="E1517" s="19">
        <v>2501716201</v>
      </c>
      <c r="F1517" s="18" t="s">
        <v>3857</v>
      </c>
      <c r="G1517" s="18" t="s">
        <v>3865</v>
      </c>
      <c r="H1517" s="18"/>
      <c r="I1517" s="19">
        <v>400902</v>
      </c>
      <c r="J1517" s="18" t="s">
        <v>407</v>
      </c>
      <c r="K1517" s="19">
        <v>2409717841</v>
      </c>
      <c r="L1517" s="20">
        <v>14</v>
      </c>
      <c r="M1517" s="20">
        <v>14</v>
      </c>
      <c r="N1517" s="19">
        <v>950001221</v>
      </c>
      <c r="O1517" s="21">
        <v>47874</v>
      </c>
      <c r="P1517" s="21">
        <v>46049</v>
      </c>
      <c r="Q1517" s="17">
        <v>46114.472754629627</v>
      </c>
    </row>
    <row r="1518" s="2" customFormat="1" ht="25">
      <c r="A1518" s="22" t="s">
        <v>111</v>
      </c>
      <c r="B1518" s="22" t="s">
        <v>16</v>
      </c>
      <c r="C1518" s="23">
        <v>46114.308391203704</v>
      </c>
      <c r="D1518" s="24" t="s">
        <v>3856</v>
      </c>
      <c r="E1518" s="25">
        <v>2501716201</v>
      </c>
      <c r="F1518" s="24" t="s">
        <v>3857</v>
      </c>
      <c r="G1518" s="24" t="s">
        <v>3865</v>
      </c>
      <c r="H1518" s="24"/>
      <c r="I1518" s="25">
        <v>400424</v>
      </c>
      <c r="J1518" s="24" t="s">
        <v>3536</v>
      </c>
      <c r="K1518" s="25">
        <v>2409717841</v>
      </c>
      <c r="L1518" s="26">
        <v>3</v>
      </c>
      <c r="M1518" s="26">
        <v>3</v>
      </c>
      <c r="N1518" s="25">
        <v>100010093</v>
      </c>
      <c r="O1518" s="27">
        <v>47741</v>
      </c>
      <c r="P1518" s="27">
        <v>45916</v>
      </c>
      <c r="Q1518" s="23">
        <v>46114.472754629627</v>
      </c>
    </row>
    <row r="1519" s="2" customFormat="1" ht="25">
      <c r="A1519" s="16" t="s">
        <v>111</v>
      </c>
      <c r="B1519" s="16" t="s">
        <v>16</v>
      </c>
      <c r="C1519" s="17">
        <v>46114.308391203704</v>
      </c>
      <c r="D1519" s="18" t="s">
        <v>3856</v>
      </c>
      <c r="E1519" s="19">
        <v>2501716244</v>
      </c>
      <c r="F1519" s="18" t="s">
        <v>3857</v>
      </c>
      <c r="G1519" s="18" t="s">
        <v>3975</v>
      </c>
      <c r="H1519" s="18"/>
      <c r="I1519" s="19">
        <v>400459</v>
      </c>
      <c r="J1519" s="18" t="s">
        <v>1095</v>
      </c>
      <c r="K1519" s="19">
        <v>2409717887</v>
      </c>
      <c r="L1519" s="20">
        <v>1</v>
      </c>
      <c r="M1519" s="20">
        <v>1</v>
      </c>
      <c r="N1519" s="19">
        <v>153000094</v>
      </c>
      <c r="O1519" s="21">
        <v>47887</v>
      </c>
      <c r="P1519" s="21">
        <v>46062</v>
      </c>
      <c r="Q1519" s="17">
        <v>46114.468541666662</v>
      </c>
    </row>
    <row r="1520" s="2" customFormat="1" ht="25">
      <c r="A1520" s="22" t="s">
        <v>111</v>
      </c>
      <c r="B1520" s="22" t="s">
        <v>16</v>
      </c>
      <c r="C1520" s="23">
        <v>46114.308391203704</v>
      </c>
      <c r="D1520" s="24" t="s">
        <v>3856</v>
      </c>
      <c r="E1520" s="25">
        <v>2501716244</v>
      </c>
      <c r="F1520" s="24" t="s">
        <v>3857</v>
      </c>
      <c r="G1520" s="24" t="s">
        <v>3975</v>
      </c>
      <c r="H1520" s="24"/>
      <c r="I1520" s="25">
        <v>400903</v>
      </c>
      <c r="J1520" s="24" t="s">
        <v>564</v>
      </c>
      <c r="K1520" s="25">
        <v>2409717887</v>
      </c>
      <c r="L1520" s="26">
        <v>1</v>
      </c>
      <c r="M1520" s="26">
        <v>1</v>
      </c>
      <c r="N1520" s="25">
        <v>600001028</v>
      </c>
      <c r="O1520" s="27">
        <v>47869</v>
      </c>
      <c r="P1520" s="27">
        <v>46044</v>
      </c>
      <c r="Q1520" s="23">
        <v>46114.468541666662</v>
      </c>
    </row>
    <row r="1521" s="2" customFormat="1" ht="25">
      <c r="A1521" s="16" t="s">
        <v>111</v>
      </c>
      <c r="B1521" s="16" t="s">
        <v>16</v>
      </c>
      <c r="C1521" s="17">
        <v>46114.308391203704</v>
      </c>
      <c r="D1521" s="18" t="s">
        <v>3856</v>
      </c>
      <c r="E1521" s="19">
        <v>2501716244</v>
      </c>
      <c r="F1521" s="18" t="s">
        <v>3857</v>
      </c>
      <c r="G1521" s="18" t="s">
        <v>3975</v>
      </c>
      <c r="H1521" s="18"/>
      <c r="I1521" s="19">
        <v>400903</v>
      </c>
      <c r="J1521" s="18" t="s">
        <v>564</v>
      </c>
      <c r="K1521" s="19">
        <v>2409717887</v>
      </c>
      <c r="L1521" s="20">
        <v>1</v>
      </c>
      <c r="M1521" s="20">
        <v>1</v>
      </c>
      <c r="N1521" s="19">
        <v>600001028</v>
      </c>
      <c r="O1521" s="21">
        <v>47869</v>
      </c>
      <c r="P1521" s="21">
        <v>46044</v>
      </c>
      <c r="Q1521" s="17">
        <v>46114.468541666662</v>
      </c>
    </row>
    <row r="1522" s="2" customFormat="1" ht="25">
      <c r="A1522" s="22" t="s">
        <v>111</v>
      </c>
      <c r="B1522" s="22" t="s">
        <v>16</v>
      </c>
      <c r="C1522" s="23">
        <v>46114.308391203704</v>
      </c>
      <c r="D1522" s="24" t="s">
        <v>3856</v>
      </c>
      <c r="E1522" s="25">
        <v>2501716244</v>
      </c>
      <c r="F1522" s="24" t="s">
        <v>3857</v>
      </c>
      <c r="G1522" s="24" t="s">
        <v>3975</v>
      </c>
      <c r="H1522" s="24"/>
      <c r="I1522" s="25">
        <v>400903</v>
      </c>
      <c r="J1522" s="24" t="s">
        <v>564</v>
      </c>
      <c r="K1522" s="25">
        <v>2409717887</v>
      </c>
      <c r="L1522" s="26">
        <v>4</v>
      </c>
      <c r="M1522" s="26">
        <v>4</v>
      </c>
      <c r="N1522" s="25">
        <v>600001028</v>
      </c>
      <c r="O1522" s="27">
        <v>47869</v>
      </c>
      <c r="P1522" s="27">
        <v>46044</v>
      </c>
      <c r="Q1522" s="23">
        <v>46114.468541666662</v>
      </c>
    </row>
    <row r="1523" s="2" customFormat="1" ht="25">
      <c r="A1523" s="16" t="s">
        <v>111</v>
      </c>
      <c r="B1523" s="16" t="s">
        <v>16</v>
      </c>
      <c r="C1523" s="17">
        <v>46114.308391203704</v>
      </c>
      <c r="D1523" s="18" t="s">
        <v>3856</v>
      </c>
      <c r="E1523" s="19">
        <v>2501716244</v>
      </c>
      <c r="F1523" s="18" t="s">
        <v>3857</v>
      </c>
      <c r="G1523" s="18" t="s">
        <v>3975</v>
      </c>
      <c r="H1523" s="18"/>
      <c r="I1523" s="19">
        <v>400903</v>
      </c>
      <c r="J1523" s="18" t="s">
        <v>564</v>
      </c>
      <c r="K1523" s="19">
        <v>2409717887</v>
      </c>
      <c r="L1523" s="20">
        <v>4</v>
      </c>
      <c r="M1523" s="20">
        <v>4</v>
      </c>
      <c r="N1523" s="19">
        <v>600001028</v>
      </c>
      <c r="O1523" s="21">
        <v>47869</v>
      </c>
      <c r="P1523" s="21">
        <v>46044</v>
      </c>
      <c r="Q1523" s="17">
        <v>46114.468541666662</v>
      </c>
    </row>
    <row r="1524" s="2" customFormat="1" ht="25">
      <c r="A1524" s="22" t="s">
        <v>111</v>
      </c>
      <c r="B1524" s="22" t="s">
        <v>16</v>
      </c>
      <c r="C1524" s="23">
        <v>46114.308391203704</v>
      </c>
      <c r="D1524" s="24" t="s">
        <v>3856</v>
      </c>
      <c r="E1524" s="25">
        <v>2501716244</v>
      </c>
      <c r="F1524" s="24" t="s">
        <v>3857</v>
      </c>
      <c r="G1524" s="24" t="s">
        <v>3975</v>
      </c>
      <c r="H1524" s="24"/>
      <c r="I1524" s="25">
        <v>400903</v>
      </c>
      <c r="J1524" s="24" t="s">
        <v>564</v>
      </c>
      <c r="K1524" s="25">
        <v>2409717887</v>
      </c>
      <c r="L1524" s="26">
        <v>3</v>
      </c>
      <c r="M1524" s="26">
        <v>3</v>
      </c>
      <c r="N1524" s="25">
        <v>600001028</v>
      </c>
      <c r="O1524" s="27">
        <v>47869</v>
      </c>
      <c r="P1524" s="27">
        <v>46044</v>
      </c>
      <c r="Q1524" s="23">
        <v>46114.468541666662</v>
      </c>
    </row>
    <row r="1525" s="2" customFormat="1" ht="25">
      <c r="A1525" s="16" t="s">
        <v>111</v>
      </c>
      <c r="B1525" s="16" t="s">
        <v>16</v>
      </c>
      <c r="C1525" s="17">
        <v>46114.308391203704</v>
      </c>
      <c r="D1525" s="18" t="s">
        <v>3856</v>
      </c>
      <c r="E1525" s="19">
        <v>2501716244</v>
      </c>
      <c r="F1525" s="18" t="s">
        <v>3857</v>
      </c>
      <c r="G1525" s="18" t="s">
        <v>3975</v>
      </c>
      <c r="H1525" s="18"/>
      <c r="I1525" s="19">
        <v>400459</v>
      </c>
      <c r="J1525" s="18" t="s">
        <v>1095</v>
      </c>
      <c r="K1525" s="19">
        <v>2409717887</v>
      </c>
      <c r="L1525" s="20">
        <v>1</v>
      </c>
      <c r="M1525" s="20">
        <v>1</v>
      </c>
      <c r="N1525" s="19">
        <v>153000094</v>
      </c>
      <c r="O1525" s="21">
        <v>47887</v>
      </c>
      <c r="P1525" s="21">
        <v>46062</v>
      </c>
      <c r="Q1525" s="17">
        <v>46114.468541666662</v>
      </c>
    </row>
    <row r="1526" s="2" customFormat="1" ht="25">
      <c r="A1526" s="22" t="s">
        <v>111</v>
      </c>
      <c r="B1526" s="22" t="s">
        <v>16</v>
      </c>
      <c r="C1526" s="23">
        <v>46114.308391203704</v>
      </c>
      <c r="D1526" s="24" t="s">
        <v>3856</v>
      </c>
      <c r="E1526" s="25">
        <v>2501716244</v>
      </c>
      <c r="F1526" s="24" t="s">
        <v>3857</v>
      </c>
      <c r="G1526" s="24" t="s">
        <v>3975</v>
      </c>
      <c r="H1526" s="24"/>
      <c r="I1526" s="25">
        <v>400459</v>
      </c>
      <c r="J1526" s="24" t="s">
        <v>1095</v>
      </c>
      <c r="K1526" s="25">
        <v>2409717887</v>
      </c>
      <c r="L1526" s="26">
        <v>2</v>
      </c>
      <c r="M1526" s="26">
        <v>2</v>
      </c>
      <c r="N1526" s="25">
        <v>153000094</v>
      </c>
      <c r="O1526" s="27">
        <v>47887</v>
      </c>
      <c r="P1526" s="27">
        <v>46062</v>
      </c>
      <c r="Q1526" s="23">
        <v>46114.468541666662</v>
      </c>
    </row>
    <row r="1527" s="2" customFormat="1" ht="25">
      <c r="A1527" s="16" t="s">
        <v>111</v>
      </c>
      <c r="B1527" s="16" t="s">
        <v>16</v>
      </c>
      <c r="C1527" s="17">
        <v>46114.308391203704</v>
      </c>
      <c r="D1527" s="18" t="s">
        <v>3856</v>
      </c>
      <c r="E1527" s="19">
        <v>2501716244</v>
      </c>
      <c r="F1527" s="18" t="s">
        <v>3857</v>
      </c>
      <c r="G1527" s="18" t="s">
        <v>3975</v>
      </c>
      <c r="H1527" s="18"/>
      <c r="I1527" s="19">
        <v>400459</v>
      </c>
      <c r="J1527" s="18" t="s">
        <v>1095</v>
      </c>
      <c r="K1527" s="19">
        <v>2409717887</v>
      </c>
      <c r="L1527" s="20">
        <v>4</v>
      </c>
      <c r="M1527" s="20">
        <v>4</v>
      </c>
      <c r="N1527" s="19">
        <v>153000094</v>
      </c>
      <c r="O1527" s="21">
        <v>47887</v>
      </c>
      <c r="P1527" s="21">
        <v>46062</v>
      </c>
      <c r="Q1527" s="17">
        <v>46114.468541666662</v>
      </c>
    </row>
    <row r="1528" s="2" customFormat="1" ht="25">
      <c r="A1528" s="22" t="s">
        <v>111</v>
      </c>
      <c r="B1528" s="22" t="s">
        <v>16</v>
      </c>
      <c r="C1528" s="23">
        <v>46114.308391203704</v>
      </c>
      <c r="D1528" s="24" t="s">
        <v>3856</v>
      </c>
      <c r="E1528" s="25">
        <v>2501716244</v>
      </c>
      <c r="F1528" s="24" t="s">
        <v>3857</v>
      </c>
      <c r="G1528" s="24" t="s">
        <v>3975</v>
      </c>
      <c r="H1528" s="24"/>
      <c r="I1528" s="25">
        <v>400459</v>
      </c>
      <c r="J1528" s="24" t="s">
        <v>1095</v>
      </c>
      <c r="K1528" s="25">
        <v>2409717887</v>
      </c>
      <c r="L1528" s="26">
        <v>4</v>
      </c>
      <c r="M1528" s="26">
        <v>4</v>
      </c>
      <c r="N1528" s="25">
        <v>153000094</v>
      </c>
      <c r="O1528" s="27">
        <v>47887</v>
      </c>
      <c r="P1528" s="27">
        <v>46062</v>
      </c>
      <c r="Q1528" s="23">
        <v>46114.468541666662</v>
      </c>
    </row>
    <row r="1529" s="2" customFormat="1" ht="25">
      <c r="A1529" s="16" t="s">
        <v>111</v>
      </c>
      <c r="B1529" s="16" t="s">
        <v>16</v>
      </c>
      <c r="C1529" s="17">
        <v>46114.308391203704</v>
      </c>
      <c r="D1529" s="18" t="s">
        <v>3856</v>
      </c>
      <c r="E1529" s="19">
        <v>2501716244</v>
      </c>
      <c r="F1529" s="18" t="s">
        <v>3857</v>
      </c>
      <c r="G1529" s="18" t="s">
        <v>3975</v>
      </c>
      <c r="H1529" s="18"/>
      <c r="I1529" s="19">
        <v>400459</v>
      </c>
      <c r="J1529" s="18" t="s">
        <v>1095</v>
      </c>
      <c r="K1529" s="19">
        <v>2409717887</v>
      </c>
      <c r="L1529" s="20">
        <v>4</v>
      </c>
      <c r="M1529" s="20">
        <v>4</v>
      </c>
      <c r="N1529" s="19">
        <v>153000094</v>
      </c>
      <c r="O1529" s="21">
        <v>47887</v>
      </c>
      <c r="P1529" s="21">
        <v>46062</v>
      </c>
      <c r="Q1529" s="17">
        <v>46114.468541666662</v>
      </c>
    </row>
    <row r="1530" s="2" customFormat="1" ht="25">
      <c r="A1530" s="22" t="s">
        <v>111</v>
      </c>
      <c r="B1530" s="22" t="s">
        <v>16</v>
      </c>
      <c r="C1530" s="23">
        <v>46114.308391203704</v>
      </c>
      <c r="D1530" s="24" t="s">
        <v>3856</v>
      </c>
      <c r="E1530" s="25">
        <v>2501716244</v>
      </c>
      <c r="F1530" s="24" t="s">
        <v>3857</v>
      </c>
      <c r="G1530" s="24" t="s">
        <v>3975</v>
      </c>
      <c r="H1530" s="24"/>
      <c r="I1530" s="25">
        <v>400459</v>
      </c>
      <c r="J1530" s="24" t="s">
        <v>1095</v>
      </c>
      <c r="K1530" s="25">
        <v>2409717887</v>
      </c>
      <c r="L1530" s="26">
        <v>1</v>
      </c>
      <c r="M1530" s="26">
        <v>1</v>
      </c>
      <c r="N1530" s="25">
        <v>153000094</v>
      </c>
      <c r="O1530" s="27">
        <v>47887</v>
      </c>
      <c r="P1530" s="27">
        <v>46062</v>
      </c>
      <c r="Q1530" s="23">
        <v>46114.468541666662</v>
      </c>
    </row>
    <row r="1531" s="2" customFormat="1" ht="25">
      <c r="A1531" s="16" t="s">
        <v>111</v>
      </c>
      <c r="B1531" s="16" t="s">
        <v>16</v>
      </c>
      <c r="C1531" s="17">
        <v>46114.308391203704</v>
      </c>
      <c r="D1531" s="18" t="s">
        <v>3856</v>
      </c>
      <c r="E1531" s="19">
        <v>2501716244</v>
      </c>
      <c r="F1531" s="18" t="s">
        <v>3857</v>
      </c>
      <c r="G1531" s="18" t="s">
        <v>3975</v>
      </c>
      <c r="H1531" s="18"/>
      <c r="I1531" s="19">
        <v>400459</v>
      </c>
      <c r="J1531" s="18" t="s">
        <v>1095</v>
      </c>
      <c r="K1531" s="19">
        <v>2409717887</v>
      </c>
      <c r="L1531" s="20">
        <v>4</v>
      </c>
      <c r="M1531" s="20">
        <v>4</v>
      </c>
      <c r="N1531" s="19">
        <v>153000094</v>
      </c>
      <c r="O1531" s="21">
        <v>47887</v>
      </c>
      <c r="P1531" s="21">
        <v>46062</v>
      </c>
      <c r="Q1531" s="17">
        <v>46114.468541666662</v>
      </c>
    </row>
    <row r="1532" s="2" customFormat="1" ht="25">
      <c r="A1532" s="22" t="s">
        <v>111</v>
      </c>
      <c r="B1532" s="22" t="s">
        <v>16</v>
      </c>
      <c r="C1532" s="23">
        <v>46114.308391203704</v>
      </c>
      <c r="D1532" s="24" t="s">
        <v>3856</v>
      </c>
      <c r="E1532" s="25">
        <v>2501716246</v>
      </c>
      <c r="F1532" s="24" t="s">
        <v>3857</v>
      </c>
      <c r="G1532" s="24" t="s">
        <v>3941</v>
      </c>
      <c r="H1532" s="24"/>
      <c r="I1532" s="25">
        <v>400398</v>
      </c>
      <c r="J1532" s="24" t="s">
        <v>1093</v>
      </c>
      <c r="K1532" s="25">
        <v>2409717894</v>
      </c>
      <c r="L1532" s="26">
        <v>2</v>
      </c>
      <c r="M1532" s="26">
        <v>2</v>
      </c>
      <c r="N1532" s="25">
        <v>153000010</v>
      </c>
      <c r="O1532" s="27">
        <v>47857</v>
      </c>
      <c r="P1532" s="27">
        <v>46032</v>
      </c>
      <c r="Q1532" s="23">
        <v>46114.462291666663</v>
      </c>
    </row>
    <row r="1533" s="2" customFormat="1" ht="25">
      <c r="A1533" s="16" t="s">
        <v>111</v>
      </c>
      <c r="B1533" s="16" t="s">
        <v>16</v>
      </c>
      <c r="C1533" s="17">
        <v>46114.308391203704</v>
      </c>
      <c r="D1533" s="18" t="s">
        <v>3856</v>
      </c>
      <c r="E1533" s="19">
        <v>2501716246</v>
      </c>
      <c r="F1533" s="18" t="s">
        <v>3857</v>
      </c>
      <c r="G1533" s="18" t="s">
        <v>3941</v>
      </c>
      <c r="H1533" s="18"/>
      <c r="I1533" s="19">
        <v>400398</v>
      </c>
      <c r="J1533" s="18" t="s">
        <v>1093</v>
      </c>
      <c r="K1533" s="19">
        <v>2409717894</v>
      </c>
      <c r="L1533" s="20">
        <v>4</v>
      </c>
      <c r="M1533" s="20">
        <v>4</v>
      </c>
      <c r="N1533" s="19">
        <v>153000010</v>
      </c>
      <c r="O1533" s="21">
        <v>47857</v>
      </c>
      <c r="P1533" s="21">
        <v>46032</v>
      </c>
      <c r="Q1533" s="17">
        <v>46114.462291666663</v>
      </c>
    </row>
    <row r="1534" s="2" customFormat="1" ht="25">
      <c r="A1534" s="22" t="s">
        <v>111</v>
      </c>
      <c r="B1534" s="22" t="s">
        <v>16</v>
      </c>
      <c r="C1534" s="23">
        <v>46114.308391203704</v>
      </c>
      <c r="D1534" s="24" t="s">
        <v>3856</v>
      </c>
      <c r="E1534" s="25">
        <v>2501716246</v>
      </c>
      <c r="F1534" s="24" t="s">
        <v>3857</v>
      </c>
      <c r="G1534" s="24" t="s">
        <v>3941</v>
      </c>
      <c r="H1534" s="24"/>
      <c r="I1534" s="25">
        <v>400398</v>
      </c>
      <c r="J1534" s="24" t="s">
        <v>1093</v>
      </c>
      <c r="K1534" s="25">
        <v>2409717894</v>
      </c>
      <c r="L1534" s="26">
        <v>2</v>
      </c>
      <c r="M1534" s="26">
        <v>2</v>
      </c>
      <c r="N1534" s="25">
        <v>153000010</v>
      </c>
      <c r="O1534" s="27">
        <v>47857</v>
      </c>
      <c r="P1534" s="27">
        <v>46032</v>
      </c>
      <c r="Q1534" s="23">
        <v>46114.462291666663</v>
      </c>
    </row>
    <row r="1535" s="2" customFormat="1" ht="25">
      <c r="A1535" s="16" t="s">
        <v>1402</v>
      </c>
      <c r="B1535" s="16" t="s">
        <v>16</v>
      </c>
      <c r="C1535" s="17">
        <v>46114.311979166661</v>
      </c>
      <c r="D1535" s="18" t="s">
        <v>3856</v>
      </c>
      <c r="E1535" s="19">
        <v>2501716214</v>
      </c>
      <c r="F1535" s="18" t="s">
        <v>3857</v>
      </c>
      <c r="G1535" s="18" t="s">
        <v>3877</v>
      </c>
      <c r="H1535" s="18" t="s">
        <v>4027</v>
      </c>
      <c r="I1535" s="19">
        <v>400766</v>
      </c>
      <c r="J1535" s="18" t="s">
        <v>1468</v>
      </c>
      <c r="K1535" s="19">
        <v>2409717863</v>
      </c>
      <c r="L1535" s="20">
        <v>4</v>
      </c>
      <c r="M1535" s="20">
        <v>4</v>
      </c>
      <c r="N1535" s="19">
        <v>153000117</v>
      </c>
      <c r="O1535" s="21">
        <v>47893</v>
      </c>
      <c r="P1535" s="21">
        <v>46068</v>
      </c>
      <c r="Q1535" s="17">
        <v>46114.375555555554</v>
      </c>
    </row>
    <row r="1536" s="2" customFormat="1" ht="25">
      <c r="A1536" s="22" t="s">
        <v>1402</v>
      </c>
      <c r="B1536" s="22" t="s">
        <v>16</v>
      </c>
      <c r="C1536" s="23">
        <v>46114.311979166661</v>
      </c>
      <c r="D1536" s="24" t="s">
        <v>3856</v>
      </c>
      <c r="E1536" s="25">
        <v>2501716214</v>
      </c>
      <c r="F1536" s="24" t="s">
        <v>3857</v>
      </c>
      <c r="G1536" s="24" t="s">
        <v>3877</v>
      </c>
      <c r="H1536" s="24" t="s">
        <v>4027</v>
      </c>
      <c r="I1536" s="25">
        <v>400766</v>
      </c>
      <c r="J1536" s="24" t="s">
        <v>1468</v>
      </c>
      <c r="K1536" s="25">
        <v>2409717863</v>
      </c>
      <c r="L1536" s="26">
        <v>4</v>
      </c>
      <c r="M1536" s="26">
        <v>4</v>
      </c>
      <c r="N1536" s="25">
        <v>153000117</v>
      </c>
      <c r="O1536" s="27">
        <v>47893</v>
      </c>
      <c r="P1536" s="27">
        <v>46068</v>
      </c>
      <c r="Q1536" s="23">
        <v>46114.375555555554</v>
      </c>
    </row>
    <row r="1537" s="2" customFormat="1" ht="25">
      <c r="A1537" s="16" t="s">
        <v>1402</v>
      </c>
      <c r="B1537" s="16" t="s">
        <v>16</v>
      </c>
      <c r="C1537" s="17">
        <v>46114.311979166661</v>
      </c>
      <c r="D1537" s="18" t="s">
        <v>3856</v>
      </c>
      <c r="E1537" s="19">
        <v>2501716214</v>
      </c>
      <c r="F1537" s="18" t="s">
        <v>3857</v>
      </c>
      <c r="G1537" s="18" t="s">
        <v>3877</v>
      </c>
      <c r="H1537" s="18" t="s">
        <v>4027</v>
      </c>
      <c r="I1537" s="19">
        <v>400766</v>
      </c>
      <c r="J1537" s="18" t="s">
        <v>1468</v>
      </c>
      <c r="K1537" s="19">
        <v>2409717863</v>
      </c>
      <c r="L1537" s="20">
        <v>4</v>
      </c>
      <c r="M1537" s="20">
        <v>4</v>
      </c>
      <c r="N1537" s="19">
        <v>153000117</v>
      </c>
      <c r="O1537" s="21">
        <v>47893</v>
      </c>
      <c r="P1537" s="21">
        <v>46068</v>
      </c>
      <c r="Q1537" s="17">
        <v>46114.375555555554</v>
      </c>
    </row>
    <row r="1538" s="2" customFormat="1" ht="25">
      <c r="A1538" s="22" t="s">
        <v>1402</v>
      </c>
      <c r="B1538" s="22" t="s">
        <v>16</v>
      </c>
      <c r="C1538" s="23">
        <v>46114.311979166661</v>
      </c>
      <c r="D1538" s="24" t="s">
        <v>3856</v>
      </c>
      <c r="E1538" s="25">
        <v>2501716214</v>
      </c>
      <c r="F1538" s="24" t="s">
        <v>3857</v>
      </c>
      <c r="G1538" s="24" t="s">
        <v>3877</v>
      </c>
      <c r="H1538" s="24" t="s">
        <v>4027</v>
      </c>
      <c r="I1538" s="25">
        <v>400766</v>
      </c>
      <c r="J1538" s="24" t="s">
        <v>1468</v>
      </c>
      <c r="K1538" s="25">
        <v>2409717863</v>
      </c>
      <c r="L1538" s="26">
        <v>4</v>
      </c>
      <c r="M1538" s="26">
        <v>4</v>
      </c>
      <c r="N1538" s="25">
        <v>153000117</v>
      </c>
      <c r="O1538" s="27">
        <v>47893</v>
      </c>
      <c r="P1538" s="27">
        <v>46068</v>
      </c>
      <c r="Q1538" s="23">
        <v>46114.375555555554</v>
      </c>
    </row>
    <row r="1539" s="2" customFormat="1" ht="25">
      <c r="A1539" s="16" t="s">
        <v>1402</v>
      </c>
      <c r="B1539" s="16" t="s">
        <v>16</v>
      </c>
      <c r="C1539" s="17">
        <v>46114.311979166661</v>
      </c>
      <c r="D1539" s="18" t="s">
        <v>3856</v>
      </c>
      <c r="E1539" s="19">
        <v>2501716214</v>
      </c>
      <c r="F1539" s="18" t="s">
        <v>3857</v>
      </c>
      <c r="G1539" s="18" t="s">
        <v>3877</v>
      </c>
      <c r="H1539" s="18" t="s">
        <v>4027</v>
      </c>
      <c r="I1539" s="19">
        <v>400766</v>
      </c>
      <c r="J1539" s="18" t="s">
        <v>1468</v>
      </c>
      <c r="K1539" s="19">
        <v>2409717863</v>
      </c>
      <c r="L1539" s="20">
        <v>4</v>
      </c>
      <c r="M1539" s="20">
        <v>4</v>
      </c>
      <c r="N1539" s="19">
        <v>153000117</v>
      </c>
      <c r="O1539" s="21">
        <v>47893</v>
      </c>
      <c r="P1539" s="21">
        <v>46068</v>
      </c>
      <c r="Q1539" s="17">
        <v>46114.375555555554</v>
      </c>
    </row>
    <row r="1540" s="2" customFormat="1" ht="25">
      <c r="A1540" s="22" t="s">
        <v>1402</v>
      </c>
      <c r="B1540" s="22" t="s">
        <v>16</v>
      </c>
      <c r="C1540" s="23">
        <v>46114.311979166661</v>
      </c>
      <c r="D1540" s="24" t="s">
        <v>3856</v>
      </c>
      <c r="E1540" s="25">
        <v>2501716214</v>
      </c>
      <c r="F1540" s="24" t="s">
        <v>3857</v>
      </c>
      <c r="G1540" s="24" t="s">
        <v>3877</v>
      </c>
      <c r="H1540" s="24" t="s">
        <v>4027</v>
      </c>
      <c r="I1540" s="25">
        <v>400766</v>
      </c>
      <c r="J1540" s="24" t="s">
        <v>1468</v>
      </c>
      <c r="K1540" s="25">
        <v>2409717863</v>
      </c>
      <c r="L1540" s="26">
        <v>4</v>
      </c>
      <c r="M1540" s="26">
        <v>4</v>
      </c>
      <c r="N1540" s="25">
        <v>153000117</v>
      </c>
      <c r="O1540" s="27">
        <v>47893</v>
      </c>
      <c r="P1540" s="27">
        <v>46068</v>
      </c>
      <c r="Q1540" s="23">
        <v>46114.375555555554</v>
      </c>
    </row>
    <row r="1541" s="2" customFormat="1" ht="25">
      <c r="A1541" s="16" t="s">
        <v>1402</v>
      </c>
      <c r="B1541" s="16" t="s">
        <v>16</v>
      </c>
      <c r="C1541" s="17">
        <v>46114.311979166661</v>
      </c>
      <c r="D1541" s="18" t="s">
        <v>3856</v>
      </c>
      <c r="E1541" s="19">
        <v>2501716214</v>
      </c>
      <c r="F1541" s="18" t="s">
        <v>3857</v>
      </c>
      <c r="G1541" s="18" t="s">
        <v>3877</v>
      </c>
      <c r="H1541" s="18" t="s">
        <v>4027</v>
      </c>
      <c r="I1541" s="19">
        <v>400766</v>
      </c>
      <c r="J1541" s="18" t="s">
        <v>1468</v>
      </c>
      <c r="K1541" s="19">
        <v>2409717863</v>
      </c>
      <c r="L1541" s="20">
        <v>4</v>
      </c>
      <c r="M1541" s="20">
        <v>4</v>
      </c>
      <c r="N1541" s="19">
        <v>153000117</v>
      </c>
      <c r="O1541" s="21">
        <v>47893</v>
      </c>
      <c r="P1541" s="21">
        <v>46068</v>
      </c>
      <c r="Q1541" s="17">
        <v>46114.375555555554</v>
      </c>
    </row>
    <row r="1542" s="2" customFormat="1" ht="25">
      <c r="A1542" s="22" t="s">
        <v>1402</v>
      </c>
      <c r="B1542" s="22" t="s">
        <v>16</v>
      </c>
      <c r="C1542" s="23">
        <v>46114.311979166661</v>
      </c>
      <c r="D1542" s="24" t="s">
        <v>3856</v>
      </c>
      <c r="E1542" s="25">
        <v>2501716214</v>
      </c>
      <c r="F1542" s="24" t="s">
        <v>3857</v>
      </c>
      <c r="G1542" s="24" t="s">
        <v>3877</v>
      </c>
      <c r="H1542" s="24" t="s">
        <v>4027</v>
      </c>
      <c r="I1542" s="25">
        <v>400766</v>
      </c>
      <c r="J1542" s="24" t="s">
        <v>1468</v>
      </c>
      <c r="K1542" s="25">
        <v>2409717863</v>
      </c>
      <c r="L1542" s="26">
        <v>3</v>
      </c>
      <c r="M1542" s="26">
        <v>3</v>
      </c>
      <c r="N1542" s="25">
        <v>153000117</v>
      </c>
      <c r="O1542" s="27">
        <v>47893</v>
      </c>
      <c r="P1542" s="27">
        <v>46068</v>
      </c>
      <c r="Q1542" s="23">
        <v>46114.375555555554</v>
      </c>
    </row>
    <row r="1543" s="2" customFormat="1" ht="25">
      <c r="A1543" s="16" t="s">
        <v>111</v>
      </c>
      <c r="B1543" s="16" t="s">
        <v>16</v>
      </c>
      <c r="C1543" s="17">
        <v>46114.314409722218</v>
      </c>
      <c r="D1543" s="18" t="s">
        <v>3856</v>
      </c>
      <c r="E1543" s="19">
        <v>2501716227</v>
      </c>
      <c r="F1543" s="18" t="s">
        <v>3857</v>
      </c>
      <c r="G1543" s="18" t="s">
        <v>4039</v>
      </c>
      <c r="H1543" s="18"/>
      <c r="I1543" s="19">
        <v>400502</v>
      </c>
      <c r="J1543" s="18" t="s">
        <v>2702</v>
      </c>
      <c r="K1543" s="19">
        <v>2409717855</v>
      </c>
      <c r="L1543" s="20">
        <v>4</v>
      </c>
      <c r="M1543" s="20">
        <v>4</v>
      </c>
      <c r="N1543" s="19">
        <v>100011207</v>
      </c>
      <c r="O1543" s="21">
        <v>47843</v>
      </c>
      <c r="P1543" s="21">
        <v>46018</v>
      </c>
      <c r="Q1543" s="17">
        <v>46114.414236111108</v>
      </c>
    </row>
    <row r="1544" s="2" customFormat="1" ht="25">
      <c r="A1544" s="22" t="s">
        <v>111</v>
      </c>
      <c r="B1544" s="22" t="s">
        <v>16</v>
      </c>
      <c r="C1544" s="23">
        <v>46114.314409722218</v>
      </c>
      <c r="D1544" s="24" t="s">
        <v>3856</v>
      </c>
      <c r="E1544" s="25">
        <v>2501716227</v>
      </c>
      <c r="F1544" s="24" t="s">
        <v>3857</v>
      </c>
      <c r="G1544" s="24" t="s">
        <v>4039</v>
      </c>
      <c r="H1544" s="24"/>
      <c r="I1544" s="25">
        <v>401047</v>
      </c>
      <c r="J1544" s="24" t="s">
        <v>595</v>
      </c>
      <c r="K1544" s="25">
        <v>2409717855</v>
      </c>
      <c r="L1544" s="26">
        <v>3</v>
      </c>
      <c r="M1544" s="26">
        <v>3</v>
      </c>
      <c r="N1544" s="25">
        <v>153000130</v>
      </c>
      <c r="O1544" s="27">
        <v>47896</v>
      </c>
      <c r="P1544" s="27">
        <v>46071</v>
      </c>
      <c r="Q1544" s="23">
        <v>46114.414236111108</v>
      </c>
    </row>
    <row r="1545" s="2" customFormat="1" ht="25">
      <c r="A1545" s="16" t="s">
        <v>111</v>
      </c>
      <c r="B1545" s="16" t="s">
        <v>16</v>
      </c>
      <c r="C1545" s="17">
        <v>46114.314409722218</v>
      </c>
      <c r="D1545" s="18" t="s">
        <v>3856</v>
      </c>
      <c r="E1545" s="19">
        <v>2501716227</v>
      </c>
      <c r="F1545" s="18" t="s">
        <v>3857</v>
      </c>
      <c r="G1545" s="18" t="s">
        <v>4039</v>
      </c>
      <c r="H1545" s="18"/>
      <c r="I1545" s="19">
        <v>401047</v>
      </c>
      <c r="J1545" s="18" t="s">
        <v>595</v>
      </c>
      <c r="K1545" s="19">
        <v>2409717855</v>
      </c>
      <c r="L1545" s="20">
        <v>4</v>
      </c>
      <c r="M1545" s="20">
        <v>4</v>
      </c>
      <c r="N1545" s="19">
        <v>153000130</v>
      </c>
      <c r="O1545" s="21">
        <v>47896</v>
      </c>
      <c r="P1545" s="21">
        <v>46071</v>
      </c>
      <c r="Q1545" s="17">
        <v>46114.414236111108</v>
      </c>
    </row>
    <row r="1546" s="2" customFormat="1" ht="25">
      <c r="A1546" s="22" t="s">
        <v>111</v>
      </c>
      <c r="B1546" s="22" t="s">
        <v>16</v>
      </c>
      <c r="C1546" s="23">
        <v>46114.314409722218</v>
      </c>
      <c r="D1546" s="24" t="s">
        <v>3856</v>
      </c>
      <c r="E1546" s="25">
        <v>2501716227</v>
      </c>
      <c r="F1546" s="24" t="s">
        <v>3857</v>
      </c>
      <c r="G1546" s="24" t="s">
        <v>4039</v>
      </c>
      <c r="H1546" s="24"/>
      <c r="I1546" s="25">
        <v>401047</v>
      </c>
      <c r="J1546" s="24" t="s">
        <v>595</v>
      </c>
      <c r="K1546" s="25">
        <v>2409717855</v>
      </c>
      <c r="L1546" s="26">
        <v>4</v>
      </c>
      <c r="M1546" s="26">
        <v>4</v>
      </c>
      <c r="N1546" s="25">
        <v>153000130</v>
      </c>
      <c r="O1546" s="27">
        <v>47896</v>
      </c>
      <c r="P1546" s="27">
        <v>46071</v>
      </c>
      <c r="Q1546" s="23">
        <v>46114.414236111108</v>
      </c>
    </row>
    <row r="1547" s="2" customFormat="1" ht="25">
      <c r="A1547" s="16" t="s">
        <v>111</v>
      </c>
      <c r="B1547" s="16" t="s">
        <v>16</v>
      </c>
      <c r="C1547" s="17">
        <v>46114.314409722218</v>
      </c>
      <c r="D1547" s="18" t="s">
        <v>3856</v>
      </c>
      <c r="E1547" s="19">
        <v>2501716227</v>
      </c>
      <c r="F1547" s="18" t="s">
        <v>3857</v>
      </c>
      <c r="G1547" s="18" t="s">
        <v>4039</v>
      </c>
      <c r="H1547" s="18"/>
      <c r="I1547" s="19">
        <v>401047</v>
      </c>
      <c r="J1547" s="18" t="s">
        <v>595</v>
      </c>
      <c r="K1547" s="19">
        <v>2409717855</v>
      </c>
      <c r="L1547" s="20">
        <v>4</v>
      </c>
      <c r="M1547" s="20">
        <v>4</v>
      </c>
      <c r="N1547" s="19">
        <v>153000130</v>
      </c>
      <c r="O1547" s="21">
        <v>47896</v>
      </c>
      <c r="P1547" s="21">
        <v>46071</v>
      </c>
      <c r="Q1547" s="17">
        <v>46114.414236111108</v>
      </c>
    </row>
    <row r="1548" s="2" customFormat="1" ht="25">
      <c r="A1548" s="22" t="s">
        <v>111</v>
      </c>
      <c r="B1548" s="22" t="s">
        <v>16</v>
      </c>
      <c r="C1548" s="23">
        <v>46114.314409722218</v>
      </c>
      <c r="D1548" s="24" t="s">
        <v>3856</v>
      </c>
      <c r="E1548" s="25">
        <v>2501716227</v>
      </c>
      <c r="F1548" s="24" t="s">
        <v>3857</v>
      </c>
      <c r="G1548" s="24" t="s">
        <v>4039</v>
      </c>
      <c r="H1548" s="24"/>
      <c r="I1548" s="25">
        <v>401047</v>
      </c>
      <c r="J1548" s="24" t="s">
        <v>595</v>
      </c>
      <c r="K1548" s="25">
        <v>2409717855</v>
      </c>
      <c r="L1548" s="26">
        <v>4</v>
      </c>
      <c r="M1548" s="26">
        <v>4</v>
      </c>
      <c r="N1548" s="25">
        <v>153000130</v>
      </c>
      <c r="O1548" s="27">
        <v>47896</v>
      </c>
      <c r="P1548" s="27">
        <v>46071</v>
      </c>
      <c r="Q1548" s="23">
        <v>46114.414236111108</v>
      </c>
    </row>
    <row r="1549" s="2" customFormat="1" ht="25">
      <c r="A1549" s="16" t="s">
        <v>111</v>
      </c>
      <c r="B1549" s="16" t="s">
        <v>16</v>
      </c>
      <c r="C1549" s="17">
        <v>46114.314409722218</v>
      </c>
      <c r="D1549" s="18" t="s">
        <v>3856</v>
      </c>
      <c r="E1549" s="19">
        <v>2501716227</v>
      </c>
      <c r="F1549" s="18" t="s">
        <v>3857</v>
      </c>
      <c r="G1549" s="18" t="s">
        <v>4039</v>
      </c>
      <c r="H1549" s="18"/>
      <c r="I1549" s="19">
        <v>401047</v>
      </c>
      <c r="J1549" s="18" t="s">
        <v>595</v>
      </c>
      <c r="K1549" s="19">
        <v>2409717855</v>
      </c>
      <c r="L1549" s="20">
        <v>4</v>
      </c>
      <c r="M1549" s="20">
        <v>4</v>
      </c>
      <c r="N1549" s="19">
        <v>153000130</v>
      </c>
      <c r="O1549" s="21">
        <v>47896</v>
      </c>
      <c r="P1549" s="21">
        <v>46071</v>
      </c>
      <c r="Q1549" s="17">
        <v>46114.414236111108</v>
      </c>
    </row>
    <row r="1550" s="2" customFormat="1" ht="25">
      <c r="A1550" s="22" t="s">
        <v>111</v>
      </c>
      <c r="B1550" s="22" t="s">
        <v>16</v>
      </c>
      <c r="C1550" s="23">
        <v>46114.314409722218</v>
      </c>
      <c r="D1550" s="24" t="s">
        <v>3856</v>
      </c>
      <c r="E1550" s="25">
        <v>2501716227</v>
      </c>
      <c r="F1550" s="24" t="s">
        <v>3857</v>
      </c>
      <c r="G1550" s="24" t="s">
        <v>4039</v>
      </c>
      <c r="H1550" s="24"/>
      <c r="I1550" s="25">
        <v>401047</v>
      </c>
      <c r="J1550" s="24" t="s">
        <v>595</v>
      </c>
      <c r="K1550" s="25">
        <v>2409717855</v>
      </c>
      <c r="L1550" s="26">
        <v>1</v>
      </c>
      <c r="M1550" s="26">
        <v>1</v>
      </c>
      <c r="N1550" s="25">
        <v>153000127</v>
      </c>
      <c r="O1550" s="27">
        <v>47895</v>
      </c>
      <c r="P1550" s="27">
        <v>46070</v>
      </c>
      <c r="Q1550" s="23">
        <v>46114.414236111108</v>
      </c>
    </row>
    <row r="1551" s="2" customFormat="1" ht="25">
      <c r="A1551" s="16" t="s">
        <v>111</v>
      </c>
      <c r="B1551" s="16" t="s">
        <v>16</v>
      </c>
      <c r="C1551" s="17">
        <v>46114.314409722218</v>
      </c>
      <c r="D1551" s="18" t="s">
        <v>3856</v>
      </c>
      <c r="E1551" s="19">
        <v>2501716227</v>
      </c>
      <c r="F1551" s="18" t="s">
        <v>3857</v>
      </c>
      <c r="G1551" s="18" t="s">
        <v>4039</v>
      </c>
      <c r="H1551" s="18"/>
      <c r="I1551" s="19">
        <v>401047</v>
      </c>
      <c r="J1551" s="18" t="s">
        <v>595</v>
      </c>
      <c r="K1551" s="19">
        <v>2409717855</v>
      </c>
      <c r="L1551" s="20">
        <v>4</v>
      </c>
      <c r="M1551" s="20">
        <v>4</v>
      </c>
      <c r="N1551" s="19">
        <v>153000127</v>
      </c>
      <c r="O1551" s="21">
        <v>47895</v>
      </c>
      <c r="P1551" s="21">
        <v>46070</v>
      </c>
      <c r="Q1551" s="17">
        <v>46114.414236111108</v>
      </c>
    </row>
    <row r="1552" s="2" customFormat="1" ht="25">
      <c r="A1552" s="22" t="s">
        <v>111</v>
      </c>
      <c r="B1552" s="22" t="s">
        <v>16</v>
      </c>
      <c r="C1552" s="23">
        <v>46114.314409722218</v>
      </c>
      <c r="D1552" s="24" t="s">
        <v>3856</v>
      </c>
      <c r="E1552" s="25">
        <v>2501716227</v>
      </c>
      <c r="F1552" s="24" t="s">
        <v>3857</v>
      </c>
      <c r="G1552" s="24" t="s">
        <v>4039</v>
      </c>
      <c r="H1552" s="24"/>
      <c r="I1552" s="25">
        <v>401047</v>
      </c>
      <c r="J1552" s="24" t="s">
        <v>595</v>
      </c>
      <c r="K1552" s="25">
        <v>2409717855</v>
      </c>
      <c r="L1552" s="26">
        <v>4</v>
      </c>
      <c r="M1552" s="26">
        <v>4</v>
      </c>
      <c r="N1552" s="25">
        <v>153000127</v>
      </c>
      <c r="O1552" s="27">
        <v>47895</v>
      </c>
      <c r="P1552" s="27">
        <v>46070</v>
      </c>
      <c r="Q1552" s="23">
        <v>46114.414236111108</v>
      </c>
    </row>
    <row r="1553" s="2" customFormat="1" ht="25">
      <c r="A1553" s="16" t="s">
        <v>111</v>
      </c>
      <c r="B1553" s="16" t="s">
        <v>16</v>
      </c>
      <c r="C1553" s="17">
        <v>46114.314409722218</v>
      </c>
      <c r="D1553" s="18" t="s">
        <v>3856</v>
      </c>
      <c r="E1553" s="19">
        <v>2501716227</v>
      </c>
      <c r="F1553" s="18" t="s">
        <v>3857</v>
      </c>
      <c r="G1553" s="18" t="s">
        <v>4039</v>
      </c>
      <c r="H1553" s="18"/>
      <c r="I1553" s="19">
        <v>401047</v>
      </c>
      <c r="J1553" s="18" t="s">
        <v>595</v>
      </c>
      <c r="K1553" s="19">
        <v>2409717855</v>
      </c>
      <c r="L1553" s="20">
        <v>4</v>
      </c>
      <c r="M1553" s="20">
        <v>4</v>
      </c>
      <c r="N1553" s="19">
        <v>153000127</v>
      </c>
      <c r="O1553" s="21">
        <v>47895</v>
      </c>
      <c r="P1553" s="21">
        <v>46070</v>
      </c>
      <c r="Q1553" s="17">
        <v>46114.414236111108</v>
      </c>
    </row>
    <row r="1554" s="2" customFormat="1" ht="25">
      <c r="A1554" s="22" t="s">
        <v>111</v>
      </c>
      <c r="B1554" s="22" t="s">
        <v>16</v>
      </c>
      <c r="C1554" s="23">
        <v>46114.314409722218</v>
      </c>
      <c r="D1554" s="24" t="s">
        <v>3856</v>
      </c>
      <c r="E1554" s="25">
        <v>2501716227</v>
      </c>
      <c r="F1554" s="24" t="s">
        <v>3857</v>
      </c>
      <c r="G1554" s="24" t="s">
        <v>4039</v>
      </c>
      <c r="H1554" s="24"/>
      <c r="I1554" s="25">
        <v>401047</v>
      </c>
      <c r="J1554" s="24" t="s">
        <v>595</v>
      </c>
      <c r="K1554" s="25">
        <v>2409717855</v>
      </c>
      <c r="L1554" s="26">
        <v>4</v>
      </c>
      <c r="M1554" s="26">
        <v>4</v>
      </c>
      <c r="N1554" s="25">
        <v>153000127</v>
      </c>
      <c r="O1554" s="27">
        <v>47895</v>
      </c>
      <c r="P1554" s="27">
        <v>46070</v>
      </c>
      <c r="Q1554" s="23">
        <v>46114.414236111108</v>
      </c>
    </row>
    <row r="1555" s="2" customFormat="1" ht="25">
      <c r="A1555" s="16" t="s">
        <v>111</v>
      </c>
      <c r="B1555" s="16" t="s">
        <v>16</v>
      </c>
      <c r="C1555" s="17">
        <v>46114.541608796295</v>
      </c>
      <c r="D1555" s="18" t="s">
        <v>3856</v>
      </c>
      <c r="E1555" s="19">
        <v>2501716262</v>
      </c>
      <c r="F1555" s="18" t="s">
        <v>3857</v>
      </c>
      <c r="G1555" s="18" t="s">
        <v>3919</v>
      </c>
      <c r="H1555" s="18"/>
      <c r="I1555" s="19">
        <v>400441</v>
      </c>
      <c r="J1555" s="18" t="s">
        <v>82</v>
      </c>
      <c r="K1555" s="19">
        <v>2409717515</v>
      </c>
      <c r="L1555" s="20">
        <v>3</v>
      </c>
      <c r="M1555" s="20">
        <v>3</v>
      </c>
      <c r="N1555" s="19">
        <v>153000082</v>
      </c>
      <c r="O1555" s="21">
        <v>47883</v>
      </c>
      <c r="P1555" s="21">
        <v>46058</v>
      </c>
      <c r="Q1555" s="17">
        <v>46114.649421296293</v>
      </c>
    </row>
    <row r="1556" s="2" customFormat="1" ht="25">
      <c r="A1556" s="22" t="s">
        <v>111</v>
      </c>
      <c r="B1556" s="22" t="s">
        <v>16</v>
      </c>
      <c r="C1556" s="23">
        <v>46114.541608796295</v>
      </c>
      <c r="D1556" s="24" t="s">
        <v>3856</v>
      </c>
      <c r="E1556" s="25">
        <v>2501716262</v>
      </c>
      <c r="F1556" s="24" t="s">
        <v>3857</v>
      </c>
      <c r="G1556" s="24" t="s">
        <v>3919</v>
      </c>
      <c r="H1556" s="24"/>
      <c r="I1556" s="25">
        <v>400514</v>
      </c>
      <c r="J1556" s="24" t="s">
        <v>18</v>
      </c>
      <c r="K1556" s="25">
        <v>2409717515</v>
      </c>
      <c r="L1556" s="26">
        <v>1</v>
      </c>
      <c r="M1556" s="26">
        <v>1</v>
      </c>
      <c r="N1556" s="25">
        <v>100010755</v>
      </c>
      <c r="O1556" s="27">
        <v>47803</v>
      </c>
      <c r="P1556" s="27">
        <v>45978</v>
      </c>
      <c r="Q1556" s="23">
        <v>46114.649421296293</v>
      </c>
    </row>
    <row r="1557" s="2" customFormat="1" ht="25">
      <c r="A1557" s="16" t="s">
        <v>111</v>
      </c>
      <c r="B1557" s="16" t="s">
        <v>16</v>
      </c>
      <c r="C1557" s="17">
        <v>46114.541608796295</v>
      </c>
      <c r="D1557" s="18" t="s">
        <v>3856</v>
      </c>
      <c r="E1557" s="19">
        <v>2501716262</v>
      </c>
      <c r="F1557" s="18" t="s">
        <v>3857</v>
      </c>
      <c r="G1557" s="18" t="s">
        <v>3919</v>
      </c>
      <c r="H1557" s="18"/>
      <c r="I1557" s="19">
        <v>400514</v>
      </c>
      <c r="J1557" s="18" t="s">
        <v>18</v>
      </c>
      <c r="K1557" s="19">
        <v>2409717515</v>
      </c>
      <c r="L1557" s="20">
        <v>4</v>
      </c>
      <c r="M1557" s="20">
        <v>4</v>
      </c>
      <c r="N1557" s="19">
        <v>100010755</v>
      </c>
      <c r="O1557" s="21">
        <v>47803</v>
      </c>
      <c r="P1557" s="21">
        <v>45978</v>
      </c>
      <c r="Q1557" s="17">
        <v>46114.649421296293</v>
      </c>
    </row>
    <row r="1558" s="2" customFormat="1" ht="25">
      <c r="A1558" s="22" t="s">
        <v>111</v>
      </c>
      <c r="B1558" s="22" t="s">
        <v>16</v>
      </c>
      <c r="C1558" s="23">
        <v>46114.541608796295</v>
      </c>
      <c r="D1558" s="24" t="s">
        <v>3856</v>
      </c>
      <c r="E1558" s="25">
        <v>2501716262</v>
      </c>
      <c r="F1558" s="24" t="s">
        <v>3857</v>
      </c>
      <c r="G1558" s="24" t="s">
        <v>3919</v>
      </c>
      <c r="H1558" s="24"/>
      <c r="I1558" s="25">
        <v>400514</v>
      </c>
      <c r="J1558" s="24" t="s">
        <v>18</v>
      </c>
      <c r="K1558" s="25">
        <v>2409717515</v>
      </c>
      <c r="L1558" s="26">
        <v>4</v>
      </c>
      <c r="M1558" s="26">
        <v>4</v>
      </c>
      <c r="N1558" s="25">
        <v>100010755</v>
      </c>
      <c r="O1558" s="27">
        <v>47803</v>
      </c>
      <c r="P1558" s="27">
        <v>45978</v>
      </c>
      <c r="Q1558" s="23">
        <v>46114.649421296293</v>
      </c>
    </row>
    <row r="1559" s="2" customFormat="1" ht="25">
      <c r="A1559" s="16" t="s">
        <v>111</v>
      </c>
      <c r="B1559" s="16" t="s">
        <v>16</v>
      </c>
      <c r="C1559" s="17">
        <v>46114.541608796295</v>
      </c>
      <c r="D1559" s="18" t="s">
        <v>3856</v>
      </c>
      <c r="E1559" s="19">
        <v>2501716262</v>
      </c>
      <c r="F1559" s="18" t="s">
        <v>3857</v>
      </c>
      <c r="G1559" s="18" t="s">
        <v>3919</v>
      </c>
      <c r="H1559" s="18"/>
      <c r="I1559" s="19">
        <v>400514</v>
      </c>
      <c r="J1559" s="18" t="s">
        <v>18</v>
      </c>
      <c r="K1559" s="19">
        <v>2409717515</v>
      </c>
      <c r="L1559" s="20">
        <v>4</v>
      </c>
      <c r="M1559" s="20">
        <v>4</v>
      </c>
      <c r="N1559" s="19">
        <v>100010755</v>
      </c>
      <c r="O1559" s="21">
        <v>47803</v>
      </c>
      <c r="P1559" s="21">
        <v>45978</v>
      </c>
      <c r="Q1559" s="17">
        <v>46114.649421296293</v>
      </c>
    </row>
    <row r="1560" s="2" customFormat="1" ht="25">
      <c r="A1560" s="22" t="s">
        <v>111</v>
      </c>
      <c r="B1560" s="22" t="s">
        <v>16</v>
      </c>
      <c r="C1560" s="23">
        <v>46114.541608796295</v>
      </c>
      <c r="D1560" s="24" t="s">
        <v>3856</v>
      </c>
      <c r="E1560" s="25">
        <v>2501716262</v>
      </c>
      <c r="F1560" s="24" t="s">
        <v>3857</v>
      </c>
      <c r="G1560" s="24" t="s">
        <v>3919</v>
      </c>
      <c r="H1560" s="24"/>
      <c r="I1560" s="25">
        <v>400514</v>
      </c>
      <c r="J1560" s="24" t="s">
        <v>18</v>
      </c>
      <c r="K1560" s="25">
        <v>2409717515</v>
      </c>
      <c r="L1560" s="26">
        <v>4</v>
      </c>
      <c r="M1560" s="26">
        <v>4</v>
      </c>
      <c r="N1560" s="25">
        <v>100010755</v>
      </c>
      <c r="O1560" s="27">
        <v>47803</v>
      </c>
      <c r="P1560" s="27">
        <v>45978</v>
      </c>
      <c r="Q1560" s="23">
        <v>46114.649421296293</v>
      </c>
    </row>
    <row r="1561" s="2" customFormat="1" ht="25">
      <c r="A1561" s="16" t="s">
        <v>111</v>
      </c>
      <c r="B1561" s="16" t="s">
        <v>16</v>
      </c>
      <c r="C1561" s="17">
        <v>46114.541608796295</v>
      </c>
      <c r="D1561" s="18" t="s">
        <v>3856</v>
      </c>
      <c r="E1561" s="19">
        <v>2501716262</v>
      </c>
      <c r="F1561" s="18" t="s">
        <v>3857</v>
      </c>
      <c r="G1561" s="18" t="s">
        <v>3919</v>
      </c>
      <c r="H1561" s="18"/>
      <c r="I1561" s="19">
        <v>400514</v>
      </c>
      <c r="J1561" s="18" t="s">
        <v>18</v>
      </c>
      <c r="K1561" s="19">
        <v>2409717515</v>
      </c>
      <c r="L1561" s="20">
        <v>4</v>
      </c>
      <c r="M1561" s="20">
        <v>4</v>
      </c>
      <c r="N1561" s="19">
        <v>100010755</v>
      </c>
      <c r="O1561" s="21">
        <v>47803</v>
      </c>
      <c r="P1561" s="21">
        <v>45978</v>
      </c>
      <c r="Q1561" s="17">
        <v>46114.649421296293</v>
      </c>
    </row>
    <row r="1562" s="2" customFormat="1" ht="25">
      <c r="A1562" s="22" t="s">
        <v>111</v>
      </c>
      <c r="B1562" s="22" t="s">
        <v>16</v>
      </c>
      <c r="C1562" s="23">
        <v>46114.541608796295</v>
      </c>
      <c r="D1562" s="24" t="s">
        <v>3856</v>
      </c>
      <c r="E1562" s="25">
        <v>2501716262</v>
      </c>
      <c r="F1562" s="24" t="s">
        <v>3857</v>
      </c>
      <c r="G1562" s="24" t="s">
        <v>3919</v>
      </c>
      <c r="H1562" s="24"/>
      <c r="I1562" s="25">
        <v>400441</v>
      </c>
      <c r="J1562" s="24" t="s">
        <v>82</v>
      </c>
      <c r="K1562" s="25">
        <v>2409717515</v>
      </c>
      <c r="L1562" s="26">
        <v>4</v>
      </c>
      <c r="M1562" s="26">
        <v>4</v>
      </c>
      <c r="N1562" s="25">
        <v>100009080</v>
      </c>
      <c r="O1562" s="27">
        <v>47885</v>
      </c>
      <c r="P1562" s="27">
        <v>46060</v>
      </c>
      <c r="Q1562" s="23">
        <v>46114.649421296293</v>
      </c>
    </row>
    <row r="1563" s="2" customFormat="1" ht="25">
      <c r="A1563" s="16" t="s">
        <v>111</v>
      </c>
      <c r="B1563" s="16" t="s">
        <v>16</v>
      </c>
      <c r="C1563" s="17">
        <v>46114.541608796295</v>
      </c>
      <c r="D1563" s="18" t="s">
        <v>3856</v>
      </c>
      <c r="E1563" s="19">
        <v>2501716262</v>
      </c>
      <c r="F1563" s="18" t="s">
        <v>3857</v>
      </c>
      <c r="G1563" s="18" t="s">
        <v>3919</v>
      </c>
      <c r="H1563" s="18"/>
      <c r="I1563" s="19">
        <v>400441</v>
      </c>
      <c r="J1563" s="18" t="s">
        <v>82</v>
      </c>
      <c r="K1563" s="19">
        <v>2409717515</v>
      </c>
      <c r="L1563" s="20">
        <v>3</v>
      </c>
      <c r="M1563" s="20">
        <v>3</v>
      </c>
      <c r="N1563" s="19">
        <v>153000086</v>
      </c>
      <c r="O1563" s="21">
        <v>47885</v>
      </c>
      <c r="P1563" s="21">
        <v>46060</v>
      </c>
      <c r="Q1563" s="17">
        <v>46114.649421296293</v>
      </c>
    </row>
    <row r="1564" s="2" customFormat="1" ht="25">
      <c r="A1564" s="22" t="s">
        <v>111</v>
      </c>
      <c r="B1564" s="22" t="s">
        <v>16</v>
      </c>
      <c r="C1564" s="23">
        <v>46114.541608796295</v>
      </c>
      <c r="D1564" s="24" t="s">
        <v>3856</v>
      </c>
      <c r="E1564" s="25">
        <v>2501716262</v>
      </c>
      <c r="F1564" s="24" t="s">
        <v>3857</v>
      </c>
      <c r="G1564" s="24" t="s">
        <v>3919</v>
      </c>
      <c r="H1564" s="24"/>
      <c r="I1564" s="25">
        <v>400428</v>
      </c>
      <c r="J1564" s="24" t="s">
        <v>533</v>
      </c>
      <c r="K1564" s="25">
        <v>2409717515</v>
      </c>
      <c r="L1564" s="26">
        <v>4</v>
      </c>
      <c r="M1564" s="26">
        <v>4</v>
      </c>
      <c r="N1564" s="25">
        <v>153000018</v>
      </c>
      <c r="O1564" s="27">
        <v>47495</v>
      </c>
      <c r="P1564" s="27">
        <v>45670</v>
      </c>
      <c r="Q1564" s="23">
        <v>46114.649421296293</v>
      </c>
    </row>
    <row r="1565" s="2" customFormat="1" ht="25">
      <c r="A1565" s="16" t="s">
        <v>111</v>
      </c>
      <c r="B1565" s="16" t="s">
        <v>16</v>
      </c>
      <c r="C1565" s="17">
        <v>46114.541608796295</v>
      </c>
      <c r="D1565" s="18" t="s">
        <v>3856</v>
      </c>
      <c r="E1565" s="19">
        <v>2501716262</v>
      </c>
      <c r="F1565" s="18" t="s">
        <v>3857</v>
      </c>
      <c r="G1565" s="18" t="s">
        <v>3919</v>
      </c>
      <c r="H1565" s="18"/>
      <c r="I1565" s="19">
        <v>400428</v>
      </c>
      <c r="J1565" s="18" t="s">
        <v>533</v>
      </c>
      <c r="K1565" s="19">
        <v>2409717515</v>
      </c>
      <c r="L1565" s="20">
        <v>4</v>
      </c>
      <c r="M1565" s="20">
        <v>4</v>
      </c>
      <c r="N1565" s="19">
        <v>153000018</v>
      </c>
      <c r="O1565" s="21">
        <v>47495</v>
      </c>
      <c r="P1565" s="21">
        <v>45670</v>
      </c>
      <c r="Q1565" s="17">
        <v>46114.649421296293</v>
      </c>
    </row>
    <row r="1566" s="2" customFormat="1" ht="25">
      <c r="A1566" s="22" t="s">
        <v>111</v>
      </c>
      <c r="B1566" s="22" t="s">
        <v>16</v>
      </c>
      <c r="C1566" s="23">
        <v>46114.541608796295</v>
      </c>
      <c r="D1566" s="24" t="s">
        <v>3856</v>
      </c>
      <c r="E1566" s="25">
        <v>2501716262</v>
      </c>
      <c r="F1566" s="24" t="s">
        <v>3857</v>
      </c>
      <c r="G1566" s="24" t="s">
        <v>3919</v>
      </c>
      <c r="H1566" s="24"/>
      <c r="I1566" s="25">
        <v>400428</v>
      </c>
      <c r="J1566" s="24" t="s">
        <v>533</v>
      </c>
      <c r="K1566" s="25">
        <v>2409717515</v>
      </c>
      <c r="L1566" s="26">
        <v>4</v>
      </c>
      <c r="M1566" s="26">
        <v>4</v>
      </c>
      <c r="N1566" s="25">
        <v>153000018</v>
      </c>
      <c r="O1566" s="27">
        <v>47495</v>
      </c>
      <c r="P1566" s="27">
        <v>45670</v>
      </c>
      <c r="Q1566" s="23">
        <v>46114.649421296293</v>
      </c>
    </row>
    <row r="1567" s="2" customFormat="1" ht="25">
      <c r="A1567" s="16" t="s">
        <v>111</v>
      </c>
      <c r="B1567" s="16" t="s">
        <v>16</v>
      </c>
      <c r="C1567" s="17">
        <v>46114.541608796295</v>
      </c>
      <c r="D1567" s="18" t="s">
        <v>3856</v>
      </c>
      <c r="E1567" s="19">
        <v>2501716262</v>
      </c>
      <c r="F1567" s="18" t="s">
        <v>3857</v>
      </c>
      <c r="G1567" s="18" t="s">
        <v>3919</v>
      </c>
      <c r="H1567" s="18"/>
      <c r="I1567" s="19">
        <v>400428</v>
      </c>
      <c r="J1567" s="18" t="s">
        <v>533</v>
      </c>
      <c r="K1567" s="19">
        <v>2409717515</v>
      </c>
      <c r="L1567" s="20">
        <v>4</v>
      </c>
      <c r="M1567" s="20">
        <v>4</v>
      </c>
      <c r="N1567" s="19">
        <v>153000018</v>
      </c>
      <c r="O1567" s="21">
        <v>47495</v>
      </c>
      <c r="P1567" s="21">
        <v>45670</v>
      </c>
      <c r="Q1567" s="17">
        <v>46114.649421296293</v>
      </c>
    </row>
    <row r="1568" s="2" customFormat="1" ht="25">
      <c r="A1568" s="22" t="s">
        <v>111</v>
      </c>
      <c r="B1568" s="22" t="s">
        <v>16</v>
      </c>
      <c r="C1568" s="23">
        <v>46114.541608796295</v>
      </c>
      <c r="D1568" s="24" t="s">
        <v>3856</v>
      </c>
      <c r="E1568" s="25">
        <v>2501716262</v>
      </c>
      <c r="F1568" s="24" t="s">
        <v>3857</v>
      </c>
      <c r="G1568" s="24" t="s">
        <v>3919</v>
      </c>
      <c r="H1568" s="24"/>
      <c r="I1568" s="25">
        <v>400428</v>
      </c>
      <c r="J1568" s="24" t="s">
        <v>533</v>
      </c>
      <c r="K1568" s="25">
        <v>2409717515</v>
      </c>
      <c r="L1568" s="26">
        <v>4</v>
      </c>
      <c r="M1568" s="26">
        <v>4</v>
      </c>
      <c r="N1568" s="25">
        <v>153000018</v>
      </c>
      <c r="O1568" s="27">
        <v>47495</v>
      </c>
      <c r="P1568" s="27">
        <v>45670</v>
      </c>
      <c r="Q1568" s="23">
        <v>46114.649421296293</v>
      </c>
    </row>
    <row r="1569" s="2" customFormat="1" ht="25">
      <c r="A1569" s="16" t="s">
        <v>111</v>
      </c>
      <c r="B1569" s="16" t="s">
        <v>16</v>
      </c>
      <c r="C1569" s="17">
        <v>46114.541608796295</v>
      </c>
      <c r="D1569" s="18" t="s">
        <v>3856</v>
      </c>
      <c r="E1569" s="19">
        <v>2501716262</v>
      </c>
      <c r="F1569" s="18" t="s">
        <v>3857</v>
      </c>
      <c r="G1569" s="18" t="s">
        <v>3919</v>
      </c>
      <c r="H1569" s="18"/>
      <c r="I1569" s="19">
        <v>400424</v>
      </c>
      <c r="J1569" s="18" t="s">
        <v>3536</v>
      </c>
      <c r="K1569" s="19">
        <v>2409717515</v>
      </c>
      <c r="L1569" s="20">
        <v>1</v>
      </c>
      <c r="M1569" s="20">
        <v>1</v>
      </c>
      <c r="N1569" s="19">
        <v>100010093</v>
      </c>
      <c r="O1569" s="21">
        <v>47741</v>
      </c>
      <c r="P1569" s="21">
        <v>45916</v>
      </c>
      <c r="Q1569" s="17">
        <v>46114.649421296293</v>
      </c>
    </row>
    <row r="1570" s="2" customFormat="1" ht="25">
      <c r="A1570" s="22" t="s">
        <v>111</v>
      </c>
      <c r="B1570" s="22" t="s">
        <v>16</v>
      </c>
      <c r="C1570" s="23">
        <v>46114.541608796295</v>
      </c>
      <c r="D1570" s="24" t="s">
        <v>3856</v>
      </c>
      <c r="E1570" s="25">
        <v>2501716262</v>
      </c>
      <c r="F1570" s="24" t="s">
        <v>3857</v>
      </c>
      <c r="G1570" s="24" t="s">
        <v>3919</v>
      </c>
      <c r="H1570" s="24"/>
      <c r="I1570" s="25">
        <v>400424</v>
      </c>
      <c r="J1570" s="24" t="s">
        <v>3536</v>
      </c>
      <c r="K1570" s="25">
        <v>2409717515</v>
      </c>
      <c r="L1570" s="26">
        <v>4</v>
      </c>
      <c r="M1570" s="26">
        <v>4</v>
      </c>
      <c r="N1570" s="25">
        <v>100010813</v>
      </c>
      <c r="O1570" s="27">
        <v>47809</v>
      </c>
      <c r="P1570" s="27">
        <v>45984</v>
      </c>
      <c r="Q1570" s="23">
        <v>46114.649421296293</v>
      </c>
    </row>
    <row r="1571" s="2" customFormat="1" ht="25">
      <c r="A1571" s="16" t="s">
        <v>111</v>
      </c>
      <c r="B1571" s="16" t="s">
        <v>16</v>
      </c>
      <c r="C1571" s="17">
        <v>46114.541608796295</v>
      </c>
      <c r="D1571" s="18" t="s">
        <v>3856</v>
      </c>
      <c r="E1571" s="19">
        <v>2501716262</v>
      </c>
      <c r="F1571" s="18" t="s">
        <v>3857</v>
      </c>
      <c r="G1571" s="18" t="s">
        <v>3919</v>
      </c>
      <c r="H1571" s="18"/>
      <c r="I1571" s="19">
        <v>400424</v>
      </c>
      <c r="J1571" s="18" t="s">
        <v>3536</v>
      </c>
      <c r="K1571" s="19">
        <v>2409717515</v>
      </c>
      <c r="L1571" s="20">
        <v>1</v>
      </c>
      <c r="M1571" s="20">
        <v>1</v>
      </c>
      <c r="N1571" s="19">
        <v>100010813</v>
      </c>
      <c r="O1571" s="21">
        <v>47809</v>
      </c>
      <c r="P1571" s="21">
        <v>45984</v>
      </c>
      <c r="Q1571" s="17">
        <v>46114.649421296293</v>
      </c>
    </row>
    <row r="1572" s="2" customFormat="1" ht="25">
      <c r="A1572" s="22" t="s">
        <v>111</v>
      </c>
      <c r="B1572" s="22" t="s">
        <v>16</v>
      </c>
      <c r="C1572" s="23">
        <v>46114.541608796295</v>
      </c>
      <c r="D1572" s="24" t="s">
        <v>3856</v>
      </c>
      <c r="E1572" s="25">
        <v>2501716262</v>
      </c>
      <c r="F1572" s="24" t="s">
        <v>3857</v>
      </c>
      <c r="G1572" s="24" t="s">
        <v>3919</v>
      </c>
      <c r="H1572" s="24"/>
      <c r="I1572" s="25">
        <v>400514</v>
      </c>
      <c r="J1572" s="24" t="s">
        <v>18</v>
      </c>
      <c r="K1572" s="25">
        <v>2409717515</v>
      </c>
      <c r="L1572" s="26">
        <v>4</v>
      </c>
      <c r="M1572" s="26">
        <v>4</v>
      </c>
      <c r="N1572" s="25">
        <v>100010544</v>
      </c>
      <c r="O1572" s="27">
        <v>47803</v>
      </c>
      <c r="P1572" s="27">
        <v>45978</v>
      </c>
      <c r="Q1572" s="23">
        <v>46114.649421296293</v>
      </c>
    </row>
    <row r="1573" s="2" customFormat="1" ht="25">
      <c r="A1573" s="16" t="s">
        <v>111</v>
      </c>
      <c r="B1573" s="16" t="s">
        <v>16</v>
      </c>
      <c r="C1573" s="17">
        <v>46114.541608796295</v>
      </c>
      <c r="D1573" s="18" t="s">
        <v>3856</v>
      </c>
      <c r="E1573" s="19">
        <v>2501716262</v>
      </c>
      <c r="F1573" s="18" t="s">
        <v>3857</v>
      </c>
      <c r="G1573" s="18" t="s">
        <v>3919</v>
      </c>
      <c r="H1573" s="18"/>
      <c r="I1573" s="19">
        <v>400424</v>
      </c>
      <c r="J1573" s="18" t="s">
        <v>3536</v>
      </c>
      <c r="K1573" s="19">
        <v>2409717515</v>
      </c>
      <c r="L1573" s="20">
        <v>4</v>
      </c>
      <c r="M1573" s="20">
        <v>4</v>
      </c>
      <c r="N1573" s="19">
        <v>100010813</v>
      </c>
      <c r="O1573" s="21">
        <v>47809</v>
      </c>
      <c r="P1573" s="21">
        <v>45984</v>
      </c>
      <c r="Q1573" s="17">
        <v>46114.649421296293</v>
      </c>
    </row>
    <row r="1574" s="2" customFormat="1" ht="25">
      <c r="A1574" s="22" t="s">
        <v>111</v>
      </c>
      <c r="B1574" s="22" t="s">
        <v>16</v>
      </c>
      <c r="C1574" s="23">
        <v>46114.541608796295</v>
      </c>
      <c r="D1574" s="24" t="s">
        <v>3856</v>
      </c>
      <c r="E1574" s="25">
        <v>2501716262</v>
      </c>
      <c r="F1574" s="24" t="s">
        <v>3857</v>
      </c>
      <c r="G1574" s="24" t="s">
        <v>3919</v>
      </c>
      <c r="H1574" s="24"/>
      <c r="I1574" s="25">
        <v>400441</v>
      </c>
      <c r="J1574" s="24" t="s">
        <v>82</v>
      </c>
      <c r="K1574" s="25">
        <v>2409717515</v>
      </c>
      <c r="L1574" s="26">
        <v>4</v>
      </c>
      <c r="M1574" s="26">
        <v>4</v>
      </c>
      <c r="N1574" s="25">
        <v>153000082</v>
      </c>
      <c r="O1574" s="27">
        <v>47883</v>
      </c>
      <c r="P1574" s="27">
        <v>46058</v>
      </c>
      <c r="Q1574" s="23">
        <v>46114.649421296293</v>
      </c>
    </row>
    <row r="1575" s="2" customFormat="1" ht="25">
      <c r="A1575" s="16" t="s">
        <v>111</v>
      </c>
      <c r="B1575" s="16" t="s">
        <v>16</v>
      </c>
      <c r="C1575" s="17">
        <v>46114.541608796295</v>
      </c>
      <c r="D1575" s="18" t="s">
        <v>3856</v>
      </c>
      <c r="E1575" s="19">
        <v>2501716262</v>
      </c>
      <c r="F1575" s="18" t="s">
        <v>3857</v>
      </c>
      <c r="G1575" s="18" t="s">
        <v>3919</v>
      </c>
      <c r="H1575" s="18"/>
      <c r="I1575" s="19">
        <v>400441</v>
      </c>
      <c r="J1575" s="18" t="s">
        <v>82</v>
      </c>
      <c r="K1575" s="19">
        <v>2409717515</v>
      </c>
      <c r="L1575" s="20">
        <v>4</v>
      </c>
      <c r="M1575" s="20">
        <v>4</v>
      </c>
      <c r="N1575" s="19">
        <v>153000082</v>
      </c>
      <c r="O1575" s="21">
        <v>47883</v>
      </c>
      <c r="P1575" s="21">
        <v>46058</v>
      </c>
      <c r="Q1575" s="17">
        <v>46114.649421296293</v>
      </c>
    </row>
    <row r="1576" s="2" customFormat="1" ht="25">
      <c r="A1576" s="22" t="s">
        <v>111</v>
      </c>
      <c r="B1576" s="22" t="s">
        <v>16</v>
      </c>
      <c r="C1576" s="23">
        <v>46114.541608796295</v>
      </c>
      <c r="D1576" s="24" t="s">
        <v>3856</v>
      </c>
      <c r="E1576" s="25">
        <v>2501716262</v>
      </c>
      <c r="F1576" s="24" t="s">
        <v>3857</v>
      </c>
      <c r="G1576" s="24" t="s">
        <v>3919</v>
      </c>
      <c r="H1576" s="24"/>
      <c r="I1576" s="25">
        <v>400441</v>
      </c>
      <c r="J1576" s="24" t="s">
        <v>82</v>
      </c>
      <c r="K1576" s="25">
        <v>2409717515</v>
      </c>
      <c r="L1576" s="26">
        <v>4</v>
      </c>
      <c r="M1576" s="26">
        <v>4</v>
      </c>
      <c r="N1576" s="25">
        <v>153000082</v>
      </c>
      <c r="O1576" s="27">
        <v>47883</v>
      </c>
      <c r="P1576" s="27">
        <v>46058</v>
      </c>
      <c r="Q1576" s="23">
        <v>46114.649421296293</v>
      </c>
    </row>
    <row r="1577" s="2" customFormat="1" ht="25">
      <c r="A1577" s="16" t="s">
        <v>111</v>
      </c>
      <c r="B1577" s="16" t="s">
        <v>16</v>
      </c>
      <c r="C1577" s="17">
        <v>46114.541608796295</v>
      </c>
      <c r="D1577" s="18" t="s">
        <v>3856</v>
      </c>
      <c r="E1577" s="19">
        <v>2501716262</v>
      </c>
      <c r="F1577" s="18" t="s">
        <v>3857</v>
      </c>
      <c r="G1577" s="18" t="s">
        <v>3919</v>
      </c>
      <c r="H1577" s="18"/>
      <c r="I1577" s="19">
        <v>400441</v>
      </c>
      <c r="J1577" s="18" t="s">
        <v>82</v>
      </c>
      <c r="K1577" s="19">
        <v>2409717515</v>
      </c>
      <c r="L1577" s="20">
        <v>4</v>
      </c>
      <c r="M1577" s="20">
        <v>4</v>
      </c>
      <c r="N1577" s="19">
        <v>153000082</v>
      </c>
      <c r="O1577" s="21">
        <v>47883</v>
      </c>
      <c r="P1577" s="21">
        <v>46058</v>
      </c>
      <c r="Q1577" s="17">
        <v>46114.649421296293</v>
      </c>
    </row>
    <row r="1578" s="2" customFormat="1" ht="25">
      <c r="A1578" s="22" t="s">
        <v>111</v>
      </c>
      <c r="B1578" s="22" t="s">
        <v>16</v>
      </c>
      <c r="C1578" s="23">
        <v>46114.541608796295</v>
      </c>
      <c r="D1578" s="24" t="s">
        <v>3856</v>
      </c>
      <c r="E1578" s="25">
        <v>2501716262</v>
      </c>
      <c r="F1578" s="24" t="s">
        <v>3857</v>
      </c>
      <c r="G1578" s="24" t="s">
        <v>3919</v>
      </c>
      <c r="H1578" s="24"/>
      <c r="I1578" s="25">
        <v>400441</v>
      </c>
      <c r="J1578" s="24" t="s">
        <v>82</v>
      </c>
      <c r="K1578" s="25">
        <v>2409717515</v>
      </c>
      <c r="L1578" s="26">
        <v>4</v>
      </c>
      <c r="M1578" s="26">
        <v>4</v>
      </c>
      <c r="N1578" s="25">
        <v>153000082</v>
      </c>
      <c r="O1578" s="27">
        <v>47883</v>
      </c>
      <c r="P1578" s="27">
        <v>46058</v>
      </c>
      <c r="Q1578" s="23">
        <v>46114.649421296293</v>
      </c>
    </row>
    <row r="1579" s="2" customFormat="1" ht="25">
      <c r="A1579" s="16" t="s">
        <v>111</v>
      </c>
      <c r="B1579" s="16" t="s">
        <v>16</v>
      </c>
      <c r="C1579" s="17">
        <v>46114.671712962961</v>
      </c>
      <c r="D1579" s="18" t="s">
        <v>3856</v>
      </c>
      <c r="E1579" s="19">
        <v>2501716267</v>
      </c>
      <c r="F1579" s="18" t="s">
        <v>3857</v>
      </c>
      <c r="G1579" s="18" t="s">
        <v>4042</v>
      </c>
      <c r="H1579" s="18"/>
      <c r="I1579" s="19">
        <v>400514</v>
      </c>
      <c r="J1579" s="18" t="s">
        <v>18</v>
      </c>
      <c r="K1579" s="19">
        <v>2409717889</v>
      </c>
      <c r="L1579" s="20">
        <v>4</v>
      </c>
      <c r="M1579" s="20">
        <v>4</v>
      </c>
      <c r="N1579" s="19">
        <v>100010544</v>
      </c>
      <c r="O1579" s="21">
        <v>47803</v>
      </c>
      <c r="P1579" s="21">
        <v>45978</v>
      </c>
      <c r="Q1579" s="17">
        <v>46116.395104166666</v>
      </c>
    </row>
    <row r="1580" s="2" customFormat="1" ht="25">
      <c r="A1580" s="22" t="s">
        <v>111</v>
      </c>
      <c r="B1580" s="22" t="s">
        <v>16</v>
      </c>
      <c r="C1580" s="23">
        <v>46114.671712962961</v>
      </c>
      <c r="D1580" s="24" t="s">
        <v>3856</v>
      </c>
      <c r="E1580" s="25">
        <v>2501716267</v>
      </c>
      <c r="F1580" s="24" t="s">
        <v>3857</v>
      </c>
      <c r="G1580" s="24" t="s">
        <v>4042</v>
      </c>
      <c r="H1580" s="24"/>
      <c r="I1580" s="25">
        <v>400514</v>
      </c>
      <c r="J1580" s="24" t="s">
        <v>18</v>
      </c>
      <c r="K1580" s="25">
        <v>2409717889</v>
      </c>
      <c r="L1580" s="26">
        <v>4</v>
      </c>
      <c r="M1580" s="26">
        <v>4</v>
      </c>
      <c r="N1580" s="25">
        <v>100010755</v>
      </c>
      <c r="O1580" s="27">
        <v>47803</v>
      </c>
      <c r="P1580" s="27">
        <v>45978</v>
      </c>
      <c r="Q1580" s="23">
        <v>46116.395104166666</v>
      </c>
    </row>
    <row r="1581" s="2" customFormat="1" ht="25">
      <c r="A1581" s="16" t="s">
        <v>111</v>
      </c>
      <c r="B1581" s="16" t="s">
        <v>16</v>
      </c>
      <c r="C1581" s="17">
        <v>46114.671712962961</v>
      </c>
      <c r="D1581" s="18" t="s">
        <v>3856</v>
      </c>
      <c r="E1581" s="19">
        <v>2501716267</v>
      </c>
      <c r="F1581" s="18" t="s">
        <v>3857</v>
      </c>
      <c r="G1581" s="18" t="s">
        <v>4042</v>
      </c>
      <c r="H1581" s="18"/>
      <c r="I1581" s="19">
        <v>400514</v>
      </c>
      <c r="J1581" s="18" t="s">
        <v>18</v>
      </c>
      <c r="K1581" s="19">
        <v>2409717889</v>
      </c>
      <c r="L1581" s="20">
        <v>3</v>
      </c>
      <c r="M1581" s="20">
        <v>3</v>
      </c>
      <c r="N1581" s="19">
        <v>100010755</v>
      </c>
      <c r="O1581" s="21">
        <v>47803</v>
      </c>
      <c r="P1581" s="21">
        <v>45978</v>
      </c>
      <c r="Q1581" s="17">
        <v>46116.395104166666</v>
      </c>
    </row>
    <row r="1582" s="2" customFormat="1" ht="25">
      <c r="A1582" s="22" t="s">
        <v>111</v>
      </c>
      <c r="B1582" s="22" t="s">
        <v>16</v>
      </c>
      <c r="C1582" s="23">
        <v>46114.671712962961</v>
      </c>
      <c r="D1582" s="24" t="s">
        <v>3856</v>
      </c>
      <c r="E1582" s="25">
        <v>2501716267</v>
      </c>
      <c r="F1582" s="24" t="s">
        <v>3857</v>
      </c>
      <c r="G1582" s="24" t="s">
        <v>4042</v>
      </c>
      <c r="H1582" s="24"/>
      <c r="I1582" s="25">
        <v>400441</v>
      </c>
      <c r="J1582" s="24" t="s">
        <v>82</v>
      </c>
      <c r="K1582" s="25">
        <v>2409717889</v>
      </c>
      <c r="L1582" s="26">
        <v>2</v>
      </c>
      <c r="M1582" s="26">
        <v>2</v>
      </c>
      <c r="N1582" s="25">
        <v>153000086</v>
      </c>
      <c r="O1582" s="27">
        <v>47885</v>
      </c>
      <c r="P1582" s="27">
        <v>46060</v>
      </c>
      <c r="Q1582" s="23">
        <v>46116.395104166666</v>
      </c>
    </row>
    <row r="1583" s="2" customFormat="1" ht="25">
      <c r="A1583" s="16" t="s">
        <v>111</v>
      </c>
      <c r="B1583" s="16" t="s">
        <v>16</v>
      </c>
      <c r="C1583" s="17">
        <v>46114.671712962961</v>
      </c>
      <c r="D1583" s="18" t="s">
        <v>3856</v>
      </c>
      <c r="E1583" s="19">
        <v>2501716267</v>
      </c>
      <c r="F1583" s="18" t="s">
        <v>3857</v>
      </c>
      <c r="G1583" s="18" t="s">
        <v>4042</v>
      </c>
      <c r="H1583" s="18"/>
      <c r="I1583" s="19">
        <v>400441</v>
      </c>
      <c r="J1583" s="18" t="s">
        <v>82</v>
      </c>
      <c r="K1583" s="19">
        <v>2409717889</v>
      </c>
      <c r="L1583" s="20">
        <v>4</v>
      </c>
      <c r="M1583" s="20">
        <v>4</v>
      </c>
      <c r="N1583" s="19">
        <v>153000086</v>
      </c>
      <c r="O1583" s="21">
        <v>47885</v>
      </c>
      <c r="P1583" s="21">
        <v>46060</v>
      </c>
      <c r="Q1583" s="17">
        <v>46116.395104166666</v>
      </c>
    </row>
    <row r="1584" s="2" customFormat="1" ht="25">
      <c r="A1584" s="22" t="s">
        <v>111</v>
      </c>
      <c r="B1584" s="22" t="s">
        <v>16</v>
      </c>
      <c r="C1584" s="23">
        <v>46114.671712962961</v>
      </c>
      <c r="D1584" s="24" t="s">
        <v>3856</v>
      </c>
      <c r="E1584" s="25">
        <v>2501716267</v>
      </c>
      <c r="F1584" s="24" t="s">
        <v>3857</v>
      </c>
      <c r="G1584" s="24" t="s">
        <v>4042</v>
      </c>
      <c r="H1584" s="24"/>
      <c r="I1584" s="25">
        <v>400441</v>
      </c>
      <c r="J1584" s="24" t="s">
        <v>82</v>
      </c>
      <c r="K1584" s="25">
        <v>2409717889</v>
      </c>
      <c r="L1584" s="26">
        <v>4</v>
      </c>
      <c r="M1584" s="26">
        <v>4</v>
      </c>
      <c r="N1584" s="25">
        <v>153000086</v>
      </c>
      <c r="O1584" s="27">
        <v>47885</v>
      </c>
      <c r="P1584" s="27">
        <v>46060</v>
      </c>
      <c r="Q1584" s="23">
        <v>46116.395104166666</v>
      </c>
    </row>
    <row r="1585" s="2" customFormat="1" ht="25">
      <c r="A1585" s="16" t="s">
        <v>111</v>
      </c>
      <c r="B1585" s="16" t="s">
        <v>16</v>
      </c>
      <c r="C1585" s="17">
        <v>46114.671712962961</v>
      </c>
      <c r="D1585" s="18" t="s">
        <v>3856</v>
      </c>
      <c r="E1585" s="19">
        <v>2501716267</v>
      </c>
      <c r="F1585" s="18" t="s">
        <v>3857</v>
      </c>
      <c r="G1585" s="18" t="s">
        <v>4042</v>
      </c>
      <c r="H1585" s="18"/>
      <c r="I1585" s="19">
        <v>400514</v>
      </c>
      <c r="J1585" s="18" t="s">
        <v>18</v>
      </c>
      <c r="K1585" s="19">
        <v>2409717889</v>
      </c>
      <c r="L1585" s="20">
        <v>4</v>
      </c>
      <c r="M1585" s="20">
        <v>4</v>
      </c>
      <c r="N1585" s="19">
        <v>100010544</v>
      </c>
      <c r="O1585" s="21">
        <v>47803</v>
      </c>
      <c r="P1585" s="21">
        <v>45978</v>
      </c>
      <c r="Q1585" s="17">
        <v>46116.395104166666</v>
      </c>
    </row>
    <row r="1586" s="2" customFormat="1" ht="25">
      <c r="A1586" s="22" t="s">
        <v>111</v>
      </c>
      <c r="B1586" s="22" t="s">
        <v>16</v>
      </c>
      <c r="C1586" s="23">
        <v>46114.671712962961</v>
      </c>
      <c r="D1586" s="24" t="s">
        <v>3856</v>
      </c>
      <c r="E1586" s="25">
        <v>2501716267</v>
      </c>
      <c r="F1586" s="24" t="s">
        <v>3857</v>
      </c>
      <c r="G1586" s="24" t="s">
        <v>4042</v>
      </c>
      <c r="H1586" s="24"/>
      <c r="I1586" s="25">
        <v>400514</v>
      </c>
      <c r="J1586" s="24" t="s">
        <v>18</v>
      </c>
      <c r="K1586" s="25">
        <v>2409717889</v>
      </c>
      <c r="L1586" s="26">
        <v>4</v>
      </c>
      <c r="M1586" s="26">
        <v>4</v>
      </c>
      <c r="N1586" s="25">
        <v>100010544</v>
      </c>
      <c r="O1586" s="27">
        <v>47803</v>
      </c>
      <c r="P1586" s="27">
        <v>45978</v>
      </c>
      <c r="Q1586" s="23">
        <v>46116.395104166666</v>
      </c>
    </row>
    <row r="1587" s="2" customFormat="1" ht="25">
      <c r="A1587" s="16" t="s">
        <v>111</v>
      </c>
      <c r="B1587" s="16" t="s">
        <v>16</v>
      </c>
      <c r="C1587" s="17">
        <v>46114.671712962961</v>
      </c>
      <c r="D1587" s="18" t="s">
        <v>3856</v>
      </c>
      <c r="E1587" s="19">
        <v>2501716267</v>
      </c>
      <c r="F1587" s="18" t="s">
        <v>3857</v>
      </c>
      <c r="G1587" s="18" t="s">
        <v>4042</v>
      </c>
      <c r="H1587" s="18"/>
      <c r="I1587" s="19">
        <v>400514</v>
      </c>
      <c r="J1587" s="18" t="s">
        <v>18</v>
      </c>
      <c r="K1587" s="19">
        <v>2409717889</v>
      </c>
      <c r="L1587" s="20">
        <v>4</v>
      </c>
      <c r="M1587" s="20">
        <v>4</v>
      </c>
      <c r="N1587" s="19">
        <v>100010544</v>
      </c>
      <c r="O1587" s="21">
        <v>47803</v>
      </c>
      <c r="P1587" s="21">
        <v>45978</v>
      </c>
      <c r="Q1587" s="17">
        <v>46116.395104166666</v>
      </c>
    </row>
    <row r="1588" s="2" customFormat="1" ht="25">
      <c r="A1588" s="22" t="s">
        <v>111</v>
      </c>
      <c r="B1588" s="22" t="s">
        <v>16</v>
      </c>
      <c r="C1588" s="23">
        <v>46114.671712962961</v>
      </c>
      <c r="D1588" s="24" t="s">
        <v>3856</v>
      </c>
      <c r="E1588" s="25">
        <v>2501716267</v>
      </c>
      <c r="F1588" s="24" t="s">
        <v>3857</v>
      </c>
      <c r="G1588" s="24" t="s">
        <v>4042</v>
      </c>
      <c r="H1588" s="24"/>
      <c r="I1588" s="25">
        <v>400514</v>
      </c>
      <c r="J1588" s="24" t="s">
        <v>18</v>
      </c>
      <c r="K1588" s="25">
        <v>2409717889</v>
      </c>
      <c r="L1588" s="26">
        <v>4</v>
      </c>
      <c r="M1588" s="26">
        <v>4</v>
      </c>
      <c r="N1588" s="25">
        <v>100010544</v>
      </c>
      <c r="O1588" s="27">
        <v>47803</v>
      </c>
      <c r="P1588" s="27">
        <v>45978</v>
      </c>
      <c r="Q1588" s="23">
        <v>46116.395104166666</v>
      </c>
    </row>
    <row r="1589" s="2" customFormat="1" ht="25">
      <c r="A1589" s="16" t="s">
        <v>111</v>
      </c>
      <c r="B1589" s="16" t="s">
        <v>16</v>
      </c>
      <c r="C1589" s="17">
        <v>46114.671712962961</v>
      </c>
      <c r="D1589" s="18" t="s">
        <v>3856</v>
      </c>
      <c r="E1589" s="19">
        <v>2501716267</v>
      </c>
      <c r="F1589" s="18" t="s">
        <v>3857</v>
      </c>
      <c r="G1589" s="18" t="s">
        <v>4042</v>
      </c>
      <c r="H1589" s="18"/>
      <c r="I1589" s="19">
        <v>400514</v>
      </c>
      <c r="J1589" s="18" t="s">
        <v>18</v>
      </c>
      <c r="K1589" s="19">
        <v>2409717889</v>
      </c>
      <c r="L1589" s="20">
        <v>4</v>
      </c>
      <c r="M1589" s="20">
        <v>4</v>
      </c>
      <c r="N1589" s="19">
        <v>100010544</v>
      </c>
      <c r="O1589" s="21">
        <v>47803</v>
      </c>
      <c r="P1589" s="21">
        <v>45978</v>
      </c>
      <c r="Q1589" s="17">
        <v>46116.395104166666</v>
      </c>
    </row>
    <row r="1590" s="2" customFormat="1" ht="25">
      <c r="A1590" s="22" t="s">
        <v>111</v>
      </c>
      <c r="B1590" s="22" t="s">
        <v>16</v>
      </c>
      <c r="C1590" s="23">
        <v>46114.671712962961</v>
      </c>
      <c r="D1590" s="24" t="s">
        <v>3856</v>
      </c>
      <c r="E1590" s="25">
        <v>2501716267</v>
      </c>
      <c r="F1590" s="24" t="s">
        <v>3857</v>
      </c>
      <c r="G1590" s="24" t="s">
        <v>4042</v>
      </c>
      <c r="H1590" s="24"/>
      <c r="I1590" s="25">
        <v>400514</v>
      </c>
      <c r="J1590" s="24" t="s">
        <v>18</v>
      </c>
      <c r="K1590" s="25">
        <v>2409717889</v>
      </c>
      <c r="L1590" s="26">
        <v>4</v>
      </c>
      <c r="M1590" s="26">
        <v>4</v>
      </c>
      <c r="N1590" s="25">
        <v>100010544</v>
      </c>
      <c r="O1590" s="27">
        <v>47803</v>
      </c>
      <c r="P1590" s="27">
        <v>45978</v>
      </c>
      <c r="Q1590" s="23">
        <v>46116.395104166666</v>
      </c>
    </row>
    <row r="1591" s="2" customFormat="1" ht="25">
      <c r="A1591" s="16" t="s">
        <v>111</v>
      </c>
      <c r="B1591" s="16" t="s">
        <v>16</v>
      </c>
      <c r="C1591" s="17">
        <v>46114.671712962961</v>
      </c>
      <c r="D1591" s="18" t="s">
        <v>3856</v>
      </c>
      <c r="E1591" s="19">
        <v>2501716267</v>
      </c>
      <c r="F1591" s="18" t="s">
        <v>3857</v>
      </c>
      <c r="G1591" s="18" t="s">
        <v>4042</v>
      </c>
      <c r="H1591" s="18"/>
      <c r="I1591" s="19">
        <v>400514</v>
      </c>
      <c r="J1591" s="18" t="s">
        <v>18</v>
      </c>
      <c r="K1591" s="19">
        <v>2409717889</v>
      </c>
      <c r="L1591" s="20">
        <v>4</v>
      </c>
      <c r="M1591" s="20">
        <v>4</v>
      </c>
      <c r="N1591" s="19">
        <v>100010544</v>
      </c>
      <c r="O1591" s="21">
        <v>47803</v>
      </c>
      <c r="P1591" s="21">
        <v>45978</v>
      </c>
      <c r="Q1591" s="17">
        <v>46116.395104166666</v>
      </c>
    </row>
    <row r="1592" s="2" customFormat="1" ht="25">
      <c r="A1592" s="22" t="s">
        <v>111</v>
      </c>
      <c r="B1592" s="22" t="s">
        <v>16</v>
      </c>
      <c r="C1592" s="23">
        <v>46114.671712962961</v>
      </c>
      <c r="D1592" s="24" t="s">
        <v>3856</v>
      </c>
      <c r="E1592" s="25">
        <v>2501716267</v>
      </c>
      <c r="F1592" s="24" t="s">
        <v>3857</v>
      </c>
      <c r="G1592" s="24" t="s">
        <v>4042</v>
      </c>
      <c r="H1592" s="24"/>
      <c r="I1592" s="25">
        <v>400514</v>
      </c>
      <c r="J1592" s="24" t="s">
        <v>18</v>
      </c>
      <c r="K1592" s="25">
        <v>2409717889</v>
      </c>
      <c r="L1592" s="26">
        <v>4</v>
      </c>
      <c r="M1592" s="26">
        <v>4</v>
      </c>
      <c r="N1592" s="25">
        <v>100010544</v>
      </c>
      <c r="O1592" s="27">
        <v>47803</v>
      </c>
      <c r="P1592" s="27">
        <v>45978</v>
      </c>
      <c r="Q1592" s="23">
        <v>46116.395104166666</v>
      </c>
    </row>
    <row r="1593" s="2" customFormat="1" ht="25">
      <c r="A1593" s="16" t="s">
        <v>111</v>
      </c>
      <c r="B1593" s="16" t="s">
        <v>16</v>
      </c>
      <c r="C1593" s="17">
        <v>46114.671712962961</v>
      </c>
      <c r="D1593" s="18" t="s">
        <v>3856</v>
      </c>
      <c r="E1593" s="19">
        <v>2501716267</v>
      </c>
      <c r="F1593" s="18" t="s">
        <v>3857</v>
      </c>
      <c r="G1593" s="18" t="s">
        <v>4042</v>
      </c>
      <c r="H1593" s="18"/>
      <c r="I1593" s="19">
        <v>400514</v>
      </c>
      <c r="J1593" s="18" t="s">
        <v>18</v>
      </c>
      <c r="K1593" s="19">
        <v>2409717889</v>
      </c>
      <c r="L1593" s="20">
        <v>4</v>
      </c>
      <c r="M1593" s="20">
        <v>4</v>
      </c>
      <c r="N1593" s="19">
        <v>100010544</v>
      </c>
      <c r="O1593" s="21">
        <v>47803</v>
      </c>
      <c r="P1593" s="21">
        <v>45978</v>
      </c>
      <c r="Q1593" s="17">
        <v>46116.395104166666</v>
      </c>
    </row>
    <row r="1594" s="2" customFormat="1" ht="25">
      <c r="A1594" s="22" t="s">
        <v>111</v>
      </c>
      <c r="B1594" s="22" t="s">
        <v>16</v>
      </c>
      <c r="C1594" s="23">
        <v>46114.671712962961</v>
      </c>
      <c r="D1594" s="24" t="s">
        <v>3856</v>
      </c>
      <c r="E1594" s="25">
        <v>2501716267</v>
      </c>
      <c r="F1594" s="24" t="s">
        <v>3857</v>
      </c>
      <c r="G1594" s="24" t="s">
        <v>4042</v>
      </c>
      <c r="H1594" s="24"/>
      <c r="I1594" s="25">
        <v>400514</v>
      </c>
      <c r="J1594" s="24" t="s">
        <v>18</v>
      </c>
      <c r="K1594" s="25">
        <v>2409717889</v>
      </c>
      <c r="L1594" s="26">
        <v>3</v>
      </c>
      <c r="M1594" s="26">
        <v>3</v>
      </c>
      <c r="N1594" s="25">
        <v>100010544</v>
      </c>
      <c r="O1594" s="27">
        <v>47803</v>
      </c>
      <c r="P1594" s="27">
        <v>45978</v>
      </c>
      <c r="Q1594" s="23">
        <v>46116.395104166666</v>
      </c>
    </row>
    <row r="1595" s="2" customFormat="1" ht="25">
      <c r="A1595" s="16" t="s">
        <v>111</v>
      </c>
      <c r="B1595" s="16" t="s">
        <v>16</v>
      </c>
      <c r="C1595" s="17">
        <v>46114.671712962961</v>
      </c>
      <c r="D1595" s="18" t="s">
        <v>3856</v>
      </c>
      <c r="E1595" s="19">
        <v>2501716267</v>
      </c>
      <c r="F1595" s="18" t="s">
        <v>3857</v>
      </c>
      <c r="G1595" s="18" t="s">
        <v>4042</v>
      </c>
      <c r="H1595" s="18"/>
      <c r="I1595" s="19">
        <v>400514</v>
      </c>
      <c r="J1595" s="18" t="s">
        <v>18</v>
      </c>
      <c r="K1595" s="19">
        <v>2409717889</v>
      </c>
      <c r="L1595" s="20">
        <v>1</v>
      </c>
      <c r="M1595" s="20">
        <v>1</v>
      </c>
      <c r="N1595" s="19">
        <v>100010544</v>
      </c>
      <c r="O1595" s="21">
        <v>47803</v>
      </c>
      <c r="P1595" s="21">
        <v>45978</v>
      </c>
      <c r="Q1595" s="17">
        <v>46116.395104166666</v>
      </c>
    </row>
    <row r="1596" s="2" customFormat="1" ht="25">
      <c r="A1596" s="22" t="s">
        <v>111</v>
      </c>
      <c r="B1596" s="22" t="s">
        <v>16</v>
      </c>
      <c r="C1596" s="23">
        <v>46114.671712962961</v>
      </c>
      <c r="D1596" s="24" t="s">
        <v>3856</v>
      </c>
      <c r="E1596" s="25">
        <v>2501716267</v>
      </c>
      <c r="F1596" s="24" t="s">
        <v>3857</v>
      </c>
      <c r="G1596" s="24" t="s">
        <v>4042</v>
      </c>
      <c r="H1596" s="24"/>
      <c r="I1596" s="25">
        <v>400514</v>
      </c>
      <c r="J1596" s="24" t="s">
        <v>18</v>
      </c>
      <c r="K1596" s="25">
        <v>2409717889</v>
      </c>
      <c r="L1596" s="26">
        <v>4</v>
      </c>
      <c r="M1596" s="26">
        <v>4</v>
      </c>
      <c r="N1596" s="25">
        <v>100010544</v>
      </c>
      <c r="O1596" s="27">
        <v>47803</v>
      </c>
      <c r="P1596" s="27">
        <v>45978</v>
      </c>
      <c r="Q1596" s="23">
        <v>46116.395104166666</v>
      </c>
    </row>
    <row r="1597" s="2" customFormat="1" ht="25">
      <c r="A1597" s="16" t="s">
        <v>1402</v>
      </c>
      <c r="B1597" s="16" t="s">
        <v>16</v>
      </c>
      <c r="C1597" s="17">
        <v>46116.294571759259</v>
      </c>
      <c r="D1597" s="18" t="s">
        <v>3856</v>
      </c>
      <c r="E1597" s="19">
        <v>2501716256</v>
      </c>
      <c r="F1597" s="18" t="s">
        <v>3857</v>
      </c>
      <c r="G1597" s="18" t="s">
        <v>3955</v>
      </c>
      <c r="H1597" s="18" t="s">
        <v>4043</v>
      </c>
      <c r="I1597" s="19">
        <v>400396</v>
      </c>
      <c r="J1597" s="18" t="s">
        <v>170</v>
      </c>
      <c r="K1597" s="19">
        <v>2409717896</v>
      </c>
      <c r="L1597" s="20">
        <v>52</v>
      </c>
      <c r="M1597" s="20">
        <v>52</v>
      </c>
      <c r="N1597" s="19">
        <v>153000146</v>
      </c>
      <c r="O1597" s="21">
        <v>47903</v>
      </c>
      <c r="P1597" s="21">
        <v>46078</v>
      </c>
      <c r="Q1597" s="17">
        <v>46116.323761574073</v>
      </c>
    </row>
    <row r="1598" s="2" customFormat="1" ht="25">
      <c r="A1598" s="22" t="s">
        <v>1402</v>
      </c>
      <c r="B1598" s="22" t="s">
        <v>16</v>
      </c>
      <c r="C1598" s="23">
        <v>46116.294571759259</v>
      </c>
      <c r="D1598" s="24" t="s">
        <v>3856</v>
      </c>
      <c r="E1598" s="25">
        <v>2501716256</v>
      </c>
      <c r="F1598" s="24" t="s">
        <v>3857</v>
      </c>
      <c r="G1598" s="24" t="s">
        <v>3955</v>
      </c>
      <c r="H1598" s="24" t="s">
        <v>4043</v>
      </c>
      <c r="I1598" s="25">
        <v>400396</v>
      </c>
      <c r="J1598" s="24" t="s">
        <v>170</v>
      </c>
      <c r="K1598" s="25">
        <v>2409717896</v>
      </c>
      <c r="L1598" s="26">
        <v>52</v>
      </c>
      <c r="M1598" s="26">
        <v>52</v>
      </c>
      <c r="N1598" s="25">
        <v>153000146</v>
      </c>
      <c r="O1598" s="27">
        <v>47903</v>
      </c>
      <c r="P1598" s="27">
        <v>46078</v>
      </c>
      <c r="Q1598" s="23">
        <v>46116.323761574073</v>
      </c>
    </row>
    <row r="1599" s="2" customFormat="1" ht="25">
      <c r="A1599" s="16" t="s">
        <v>1402</v>
      </c>
      <c r="B1599" s="16" t="s">
        <v>16</v>
      </c>
      <c r="C1599" s="17">
        <v>46116.294571759259</v>
      </c>
      <c r="D1599" s="18" t="s">
        <v>3856</v>
      </c>
      <c r="E1599" s="19">
        <v>2501716256</v>
      </c>
      <c r="F1599" s="18" t="s">
        <v>3857</v>
      </c>
      <c r="G1599" s="18" t="s">
        <v>3955</v>
      </c>
      <c r="H1599" s="18" t="s">
        <v>4043</v>
      </c>
      <c r="I1599" s="19">
        <v>400396</v>
      </c>
      <c r="J1599" s="18" t="s">
        <v>170</v>
      </c>
      <c r="K1599" s="19">
        <v>2409717896</v>
      </c>
      <c r="L1599" s="20">
        <v>11</v>
      </c>
      <c r="M1599" s="20">
        <v>11</v>
      </c>
      <c r="N1599" s="19">
        <v>153000146</v>
      </c>
      <c r="O1599" s="21">
        <v>47903</v>
      </c>
      <c r="P1599" s="21">
        <v>46078</v>
      </c>
      <c r="Q1599" s="17">
        <v>46116.323761574073</v>
      </c>
    </row>
    <row r="1600" s="2" customFormat="1" ht="25">
      <c r="A1600" s="22" t="s">
        <v>1402</v>
      </c>
      <c r="B1600" s="22" t="s">
        <v>16</v>
      </c>
      <c r="C1600" s="23">
        <v>46116.294571759259</v>
      </c>
      <c r="D1600" s="24" t="s">
        <v>3856</v>
      </c>
      <c r="E1600" s="25">
        <v>2501716256</v>
      </c>
      <c r="F1600" s="24" t="s">
        <v>3857</v>
      </c>
      <c r="G1600" s="24" t="s">
        <v>3955</v>
      </c>
      <c r="H1600" s="24" t="s">
        <v>4043</v>
      </c>
      <c r="I1600" s="25">
        <v>400396</v>
      </c>
      <c r="J1600" s="24" t="s">
        <v>170</v>
      </c>
      <c r="K1600" s="25">
        <v>2409717896</v>
      </c>
      <c r="L1600" s="26">
        <v>35</v>
      </c>
      <c r="M1600" s="26">
        <v>35</v>
      </c>
      <c r="N1600" s="25">
        <v>153000146</v>
      </c>
      <c r="O1600" s="27">
        <v>47903</v>
      </c>
      <c r="P1600" s="27">
        <v>46078</v>
      </c>
      <c r="Q1600" s="23">
        <v>46116.323761574073</v>
      </c>
    </row>
    <row r="1601" s="2" customFormat="1" ht="25">
      <c r="A1601" s="16" t="s">
        <v>111</v>
      </c>
      <c r="B1601" s="16" t="s">
        <v>16</v>
      </c>
      <c r="C1601" s="17">
        <v>46116.308958333335</v>
      </c>
      <c r="D1601" s="18" t="s">
        <v>3856</v>
      </c>
      <c r="E1601" s="19">
        <v>2501716258</v>
      </c>
      <c r="F1601" s="18" t="s">
        <v>3857</v>
      </c>
      <c r="G1601" s="18" t="s">
        <v>3955</v>
      </c>
      <c r="H1601" s="18"/>
      <c r="I1601" s="19">
        <v>400426</v>
      </c>
      <c r="J1601" s="18" t="s">
        <v>833</v>
      </c>
      <c r="K1601" s="19">
        <v>2409717896</v>
      </c>
      <c r="L1601" s="20">
        <v>3</v>
      </c>
      <c r="M1601" s="20">
        <v>3</v>
      </c>
      <c r="N1601" s="19">
        <v>153000110</v>
      </c>
      <c r="O1601" s="21">
        <v>47894</v>
      </c>
      <c r="P1601" s="21">
        <v>46069</v>
      </c>
      <c r="Q1601" s="17">
        <v>46116.424131944441</v>
      </c>
    </row>
    <row r="1602" s="2" customFormat="1" ht="25">
      <c r="A1602" s="22" t="s">
        <v>111</v>
      </c>
      <c r="B1602" s="22" t="s">
        <v>16</v>
      </c>
      <c r="C1602" s="23">
        <v>46116.308958333335</v>
      </c>
      <c r="D1602" s="24" t="s">
        <v>3856</v>
      </c>
      <c r="E1602" s="25">
        <v>2501716258</v>
      </c>
      <c r="F1602" s="24" t="s">
        <v>3857</v>
      </c>
      <c r="G1602" s="24" t="s">
        <v>3955</v>
      </c>
      <c r="H1602" s="24"/>
      <c r="I1602" s="25">
        <v>400413</v>
      </c>
      <c r="J1602" s="24" t="s">
        <v>172</v>
      </c>
      <c r="K1602" s="25">
        <v>2409717896</v>
      </c>
      <c r="L1602" s="26">
        <v>17</v>
      </c>
      <c r="M1602" s="26">
        <v>17</v>
      </c>
      <c r="N1602" s="25">
        <v>153000156</v>
      </c>
      <c r="O1602" s="27">
        <v>47908</v>
      </c>
      <c r="P1602" s="27">
        <v>46083</v>
      </c>
      <c r="Q1602" s="23">
        <v>46116.424131944441</v>
      </c>
    </row>
    <row r="1603" s="2" customFormat="1" ht="25">
      <c r="A1603" s="16" t="s">
        <v>111</v>
      </c>
      <c r="B1603" s="16" t="s">
        <v>16</v>
      </c>
      <c r="C1603" s="17">
        <v>46116.308958333335</v>
      </c>
      <c r="D1603" s="18" t="s">
        <v>3856</v>
      </c>
      <c r="E1603" s="19">
        <v>2501716258</v>
      </c>
      <c r="F1603" s="18" t="s">
        <v>3857</v>
      </c>
      <c r="G1603" s="18" t="s">
        <v>3955</v>
      </c>
      <c r="H1603" s="18"/>
      <c r="I1603" s="19">
        <v>400413</v>
      </c>
      <c r="J1603" s="18" t="s">
        <v>172</v>
      </c>
      <c r="K1603" s="19">
        <v>2409717896</v>
      </c>
      <c r="L1603" s="20">
        <v>13</v>
      </c>
      <c r="M1603" s="20">
        <v>13</v>
      </c>
      <c r="N1603" s="19">
        <v>153000156</v>
      </c>
      <c r="O1603" s="21">
        <v>47908</v>
      </c>
      <c r="P1603" s="21">
        <v>46083</v>
      </c>
      <c r="Q1603" s="17">
        <v>46116.424131944441</v>
      </c>
    </row>
    <row r="1604" s="2" customFormat="1" ht="25">
      <c r="A1604" s="22" t="s">
        <v>111</v>
      </c>
      <c r="B1604" s="22" t="s">
        <v>16</v>
      </c>
      <c r="C1604" s="23">
        <v>46116.308958333335</v>
      </c>
      <c r="D1604" s="24" t="s">
        <v>3856</v>
      </c>
      <c r="E1604" s="25">
        <v>2501716258</v>
      </c>
      <c r="F1604" s="24" t="s">
        <v>3857</v>
      </c>
      <c r="G1604" s="24" t="s">
        <v>3955</v>
      </c>
      <c r="H1604" s="24"/>
      <c r="I1604" s="25">
        <v>400426</v>
      </c>
      <c r="J1604" s="24" t="s">
        <v>833</v>
      </c>
      <c r="K1604" s="25">
        <v>2409717896</v>
      </c>
      <c r="L1604" s="26">
        <v>7</v>
      </c>
      <c r="M1604" s="26">
        <v>7</v>
      </c>
      <c r="N1604" s="25">
        <v>153000110</v>
      </c>
      <c r="O1604" s="27">
        <v>47894</v>
      </c>
      <c r="P1604" s="27">
        <v>46069</v>
      </c>
      <c r="Q1604" s="23">
        <v>46116.424131944441</v>
      </c>
    </row>
    <row r="1605" s="2" customFormat="1" ht="25">
      <c r="A1605" s="16" t="s">
        <v>111</v>
      </c>
      <c r="B1605" s="16" t="s">
        <v>16</v>
      </c>
      <c r="C1605" s="17">
        <v>46116.308958333335</v>
      </c>
      <c r="D1605" s="18" t="s">
        <v>3856</v>
      </c>
      <c r="E1605" s="19">
        <v>2501716265</v>
      </c>
      <c r="F1605" s="18" t="s">
        <v>3857</v>
      </c>
      <c r="G1605" s="18" t="s">
        <v>3900</v>
      </c>
      <c r="H1605" s="18"/>
      <c r="I1605" s="19">
        <v>400424</v>
      </c>
      <c r="J1605" s="18" t="s">
        <v>3536</v>
      </c>
      <c r="K1605" s="19">
        <v>2409717893</v>
      </c>
      <c r="L1605" s="20">
        <v>3</v>
      </c>
      <c r="M1605" s="20">
        <v>3</v>
      </c>
      <c r="N1605" s="19">
        <v>100010813</v>
      </c>
      <c r="O1605" s="21">
        <v>47809</v>
      </c>
      <c r="P1605" s="21">
        <v>45984</v>
      </c>
      <c r="Q1605" s="17">
        <v>46116.419861111106</v>
      </c>
    </row>
    <row r="1606" s="2" customFormat="1" ht="25">
      <c r="A1606" s="22" t="s">
        <v>111</v>
      </c>
      <c r="B1606" s="22" t="s">
        <v>16</v>
      </c>
      <c r="C1606" s="23">
        <v>46116.308958333335</v>
      </c>
      <c r="D1606" s="24" t="s">
        <v>3856</v>
      </c>
      <c r="E1606" s="25">
        <v>2501716265</v>
      </c>
      <c r="F1606" s="24" t="s">
        <v>3857</v>
      </c>
      <c r="G1606" s="24" t="s">
        <v>3900</v>
      </c>
      <c r="H1606" s="24"/>
      <c r="I1606" s="25">
        <v>400424</v>
      </c>
      <c r="J1606" s="24" t="s">
        <v>3536</v>
      </c>
      <c r="K1606" s="25">
        <v>2409717893</v>
      </c>
      <c r="L1606" s="26">
        <v>1</v>
      </c>
      <c r="M1606" s="26">
        <v>1</v>
      </c>
      <c r="N1606" s="25">
        <v>100011035</v>
      </c>
      <c r="O1606" s="27">
        <v>47826</v>
      </c>
      <c r="P1606" s="27">
        <v>46001</v>
      </c>
      <c r="Q1606" s="23">
        <v>46116.419861111106</v>
      </c>
    </row>
    <row r="1607" s="2" customFormat="1" ht="25">
      <c r="A1607" s="16" t="s">
        <v>111</v>
      </c>
      <c r="B1607" s="16" t="s">
        <v>16</v>
      </c>
      <c r="C1607" s="17">
        <v>46116.308958333335</v>
      </c>
      <c r="D1607" s="18" t="s">
        <v>3856</v>
      </c>
      <c r="E1607" s="19">
        <v>2501716265</v>
      </c>
      <c r="F1607" s="18" t="s">
        <v>3857</v>
      </c>
      <c r="G1607" s="18" t="s">
        <v>3900</v>
      </c>
      <c r="H1607" s="18"/>
      <c r="I1607" s="19">
        <v>400424</v>
      </c>
      <c r="J1607" s="18" t="s">
        <v>3536</v>
      </c>
      <c r="K1607" s="19">
        <v>2409717893</v>
      </c>
      <c r="L1607" s="20">
        <v>4</v>
      </c>
      <c r="M1607" s="20">
        <v>4</v>
      </c>
      <c r="N1607" s="19">
        <v>100011035</v>
      </c>
      <c r="O1607" s="21">
        <v>47826</v>
      </c>
      <c r="P1607" s="21">
        <v>46001</v>
      </c>
      <c r="Q1607" s="17">
        <v>46116.419861111106</v>
      </c>
    </row>
    <row r="1608" s="2" customFormat="1" ht="25">
      <c r="A1608" s="22" t="s">
        <v>111</v>
      </c>
      <c r="B1608" s="22" t="s">
        <v>16</v>
      </c>
      <c r="C1608" s="23">
        <v>46116.308958333335</v>
      </c>
      <c r="D1608" s="24" t="s">
        <v>3856</v>
      </c>
      <c r="E1608" s="25">
        <v>2501716265</v>
      </c>
      <c r="F1608" s="24" t="s">
        <v>3857</v>
      </c>
      <c r="G1608" s="24" t="s">
        <v>3900</v>
      </c>
      <c r="H1608" s="24"/>
      <c r="I1608" s="25">
        <v>400424</v>
      </c>
      <c r="J1608" s="24" t="s">
        <v>3536</v>
      </c>
      <c r="K1608" s="25">
        <v>2409717893</v>
      </c>
      <c r="L1608" s="26">
        <v>4</v>
      </c>
      <c r="M1608" s="26">
        <v>4</v>
      </c>
      <c r="N1608" s="25">
        <v>100011035</v>
      </c>
      <c r="O1608" s="27">
        <v>47826</v>
      </c>
      <c r="P1608" s="27">
        <v>46001</v>
      </c>
      <c r="Q1608" s="23">
        <v>46116.419861111106</v>
      </c>
    </row>
    <row r="1609" s="2" customFormat="1" ht="25">
      <c r="A1609" s="16" t="s">
        <v>111</v>
      </c>
      <c r="B1609" s="16" t="s">
        <v>16</v>
      </c>
      <c r="C1609" s="17">
        <v>46116.308958333335</v>
      </c>
      <c r="D1609" s="18" t="s">
        <v>3856</v>
      </c>
      <c r="E1609" s="19">
        <v>2501716265</v>
      </c>
      <c r="F1609" s="18" t="s">
        <v>3857</v>
      </c>
      <c r="G1609" s="18" t="s">
        <v>3900</v>
      </c>
      <c r="H1609" s="18"/>
      <c r="I1609" s="19">
        <v>400424</v>
      </c>
      <c r="J1609" s="18" t="s">
        <v>3536</v>
      </c>
      <c r="K1609" s="19">
        <v>2409717893</v>
      </c>
      <c r="L1609" s="20">
        <v>1</v>
      </c>
      <c r="M1609" s="20">
        <v>1</v>
      </c>
      <c r="N1609" s="19">
        <v>100011035</v>
      </c>
      <c r="O1609" s="21">
        <v>47826</v>
      </c>
      <c r="P1609" s="21">
        <v>46001</v>
      </c>
      <c r="Q1609" s="17">
        <v>46116.419861111106</v>
      </c>
    </row>
    <row r="1610" s="2" customFormat="1" ht="50">
      <c r="A1610" s="22" t="s">
        <v>1402</v>
      </c>
      <c r="B1610" s="22" t="s">
        <v>16</v>
      </c>
      <c r="C1610" s="23">
        <v>46117.47997685185</v>
      </c>
      <c r="D1610" s="24" t="s">
        <v>3856</v>
      </c>
      <c r="E1610" s="25">
        <v>2501716271</v>
      </c>
      <c r="F1610" s="24" t="s">
        <v>3857</v>
      </c>
      <c r="G1610" s="24" t="s">
        <v>3929</v>
      </c>
      <c r="H1610" s="24" t="s">
        <v>4001</v>
      </c>
      <c r="I1610" s="25">
        <v>400396</v>
      </c>
      <c r="J1610" s="24" t="s">
        <v>170</v>
      </c>
      <c r="K1610" s="25">
        <v>2409717878</v>
      </c>
      <c r="L1610" s="26">
        <v>17</v>
      </c>
      <c r="M1610" s="26">
        <v>17</v>
      </c>
      <c r="N1610" s="25">
        <v>153000146</v>
      </c>
      <c r="O1610" s="27">
        <v>47903</v>
      </c>
      <c r="P1610" s="27">
        <v>46078</v>
      </c>
      <c r="Q1610" s="23">
        <v>46117.496655092589</v>
      </c>
    </row>
    <row r="1611" s="2" customFormat="1" ht="50">
      <c r="A1611" s="16" t="s">
        <v>1402</v>
      </c>
      <c r="B1611" s="16" t="s">
        <v>16</v>
      </c>
      <c r="C1611" s="17">
        <v>46117.47997685185</v>
      </c>
      <c r="D1611" s="18" t="s">
        <v>3856</v>
      </c>
      <c r="E1611" s="19">
        <v>2501716271</v>
      </c>
      <c r="F1611" s="18" t="s">
        <v>3857</v>
      </c>
      <c r="G1611" s="18" t="s">
        <v>3929</v>
      </c>
      <c r="H1611" s="18" t="s">
        <v>4001</v>
      </c>
      <c r="I1611" s="19">
        <v>400396</v>
      </c>
      <c r="J1611" s="18" t="s">
        <v>170</v>
      </c>
      <c r="K1611" s="19">
        <v>2409717878</v>
      </c>
      <c r="L1611" s="20">
        <v>27</v>
      </c>
      <c r="M1611" s="20">
        <v>27</v>
      </c>
      <c r="N1611" s="19">
        <v>153000176</v>
      </c>
      <c r="O1611" s="21">
        <v>47916</v>
      </c>
      <c r="P1611" s="21">
        <v>46091</v>
      </c>
      <c r="Q1611" s="17">
        <v>46117.496655092589</v>
      </c>
    </row>
    <row r="1612" s="2" customFormat="1" ht="50">
      <c r="A1612" s="22" t="s">
        <v>1402</v>
      </c>
      <c r="B1612" s="22" t="s">
        <v>16</v>
      </c>
      <c r="C1612" s="23">
        <v>46117.47997685185</v>
      </c>
      <c r="D1612" s="24" t="s">
        <v>3856</v>
      </c>
      <c r="E1612" s="25">
        <v>2501716271</v>
      </c>
      <c r="F1612" s="24" t="s">
        <v>3857</v>
      </c>
      <c r="G1612" s="24" t="s">
        <v>3929</v>
      </c>
      <c r="H1612" s="24" t="s">
        <v>4001</v>
      </c>
      <c r="I1612" s="25">
        <v>400396</v>
      </c>
      <c r="J1612" s="24" t="s">
        <v>170</v>
      </c>
      <c r="K1612" s="25">
        <v>2409717878</v>
      </c>
      <c r="L1612" s="26">
        <v>52</v>
      </c>
      <c r="M1612" s="26">
        <v>52</v>
      </c>
      <c r="N1612" s="25">
        <v>153000176</v>
      </c>
      <c r="O1612" s="27">
        <v>47916</v>
      </c>
      <c r="P1612" s="27">
        <v>46091</v>
      </c>
      <c r="Q1612" s="23">
        <v>46117.496655092589</v>
      </c>
    </row>
    <row r="1613" s="2" customFormat="1" ht="50">
      <c r="A1613" s="16" t="s">
        <v>1402</v>
      </c>
      <c r="B1613" s="16" t="s">
        <v>16</v>
      </c>
      <c r="C1613" s="17">
        <v>46117.47997685185</v>
      </c>
      <c r="D1613" s="18" t="s">
        <v>3856</v>
      </c>
      <c r="E1613" s="19">
        <v>2501716271</v>
      </c>
      <c r="F1613" s="18" t="s">
        <v>3857</v>
      </c>
      <c r="G1613" s="18" t="s">
        <v>3929</v>
      </c>
      <c r="H1613" s="18" t="s">
        <v>4001</v>
      </c>
      <c r="I1613" s="19">
        <v>400396</v>
      </c>
      <c r="J1613" s="18" t="s">
        <v>170</v>
      </c>
      <c r="K1613" s="19">
        <v>2409717878</v>
      </c>
      <c r="L1613" s="20">
        <v>52</v>
      </c>
      <c r="M1613" s="20">
        <v>52</v>
      </c>
      <c r="N1613" s="19">
        <v>153000176</v>
      </c>
      <c r="O1613" s="21">
        <v>47916</v>
      </c>
      <c r="P1613" s="21">
        <v>46091</v>
      </c>
      <c r="Q1613" s="17">
        <v>46117.496655092589</v>
      </c>
    </row>
    <row r="1614" s="2" customFormat="1" ht="50">
      <c r="A1614" s="22" t="s">
        <v>1402</v>
      </c>
      <c r="B1614" s="22" t="s">
        <v>16</v>
      </c>
      <c r="C1614" s="23">
        <v>46117.47997685185</v>
      </c>
      <c r="D1614" s="24" t="s">
        <v>3856</v>
      </c>
      <c r="E1614" s="25">
        <v>2501716271</v>
      </c>
      <c r="F1614" s="24" t="s">
        <v>3857</v>
      </c>
      <c r="G1614" s="24" t="s">
        <v>3929</v>
      </c>
      <c r="H1614" s="24" t="s">
        <v>4001</v>
      </c>
      <c r="I1614" s="25">
        <v>400396</v>
      </c>
      <c r="J1614" s="24" t="s">
        <v>170</v>
      </c>
      <c r="K1614" s="25">
        <v>2409717878</v>
      </c>
      <c r="L1614" s="26">
        <v>52</v>
      </c>
      <c r="M1614" s="26">
        <v>52</v>
      </c>
      <c r="N1614" s="25">
        <v>153000176</v>
      </c>
      <c r="O1614" s="27">
        <v>47916</v>
      </c>
      <c r="P1614" s="27">
        <v>46091</v>
      </c>
      <c r="Q1614" s="23">
        <v>46117.496655092589</v>
      </c>
    </row>
    <row r="1615" s="2" customFormat="1" ht="25">
      <c r="A1615" s="16" t="s">
        <v>1402</v>
      </c>
      <c r="B1615" s="16" t="s">
        <v>16</v>
      </c>
      <c r="C1615" s="17">
        <v>46117.595486111109</v>
      </c>
      <c r="D1615" s="18" t="s">
        <v>3856</v>
      </c>
      <c r="E1615" s="19">
        <v>2501716286</v>
      </c>
      <c r="F1615" s="18" t="s">
        <v>3857</v>
      </c>
      <c r="G1615" s="18" t="s">
        <v>3939</v>
      </c>
      <c r="H1615" s="18" t="s">
        <v>4044</v>
      </c>
      <c r="I1615" s="19">
        <v>400630</v>
      </c>
      <c r="J1615" s="18" t="s">
        <v>774</v>
      </c>
      <c r="K1615" s="19">
        <v>2409717903</v>
      </c>
      <c r="L1615" s="20">
        <v>1</v>
      </c>
      <c r="M1615" s="20">
        <v>1</v>
      </c>
      <c r="N1615" s="19">
        <v>153000083</v>
      </c>
      <c r="O1615" s="21">
        <v>47885</v>
      </c>
      <c r="P1615" s="21">
        <v>46060</v>
      </c>
      <c r="Q1615" s="17">
        <v>46117.608101851853</v>
      </c>
    </row>
    <row r="1616" s="2" customFormat="1" ht="25">
      <c r="A1616" s="22" t="s">
        <v>1402</v>
      </c>
      <c r="B1616" s="22" t="s">
        <v>16</v>
      </c>
      <c r="C1616" s="23">
        <v>46117.595486111109</v>
      </c>
      <c r="D1616" s="24" t="s">
        <v>3856</v>
      </c>
      <c r="E1616" s="25">
        <v>2501716286</v>
      </c>
      <c r="F1616" s="24" t="s">
        <v>3857</v>
      </c>
      <c r="G1616" s="24" t="s">
        <v>3939</v>
      </c>
      <c r="H1616" s="24" t="s">
        <v>4044</v>
      </c>
      <c r="I1616" s="25">
        <v>400630</v>
      </c>
      <c r="J1616" s="24" t="s">
        <v>774</v>
      </c>
      <c r="K1616" s="25">
        <v>2409717903</v>
      </c>
      <c r="L1616" s="26">
        <v>1</v>
      </c>
      <c r="M1616" s="26">
        <v>1</v>
      </c>
      <c r="N1616" s="25">
        <v>153000083</v>
      </c>
      <c r="O1616" s="27">
        <v>47885</v>
      </c>
      <c r="P1616" s="27">
        <v>46060</v>
      </c>
      <c r="Q1616" s="23">
        <v>46117.608101851853</v>
      </c>
    </row>
    <row r="1617" s="2" customFormat="1" ht="25">
      <c r="A1617" s="16" t="s">
        <v>1402</v>
      </c>
      <c r="B1617" s="16" t="s">
        <v>16</v>
      </c>
      <c r="C1617" s="17">
        <v>46117.595486111109</v>
      </c>
      <c r="D1617" s="18" t="s">
        <v>3856</v>
      </c>
      <c r="E1617" s="19">
        <v>2501716286</v>
      </c>
      <c r="F1617" s="18" t="s">
        <v>3857</v>
      </c>
      <c r="G1617" s="18" t="s">
        <v>3939</v>
      </c>
      <c r="H1617" s="18" t="s">
        <v>4044</v>
      </c>
      <c r="I1617" s="19">
        <v>400630</v>
      </c>
      <c r="J1617" s="18" t="s">
        <v>774</v>
      </c>
      <c r="K1617" s="19">
        <v>2409717903</v>
      </c>
      <c r="L1617" s="20">
        <v>4</v>
      </c>
      <c r="M1617" s="20">
        <v>4</v>
      </c>
      <c r="N1617" s="19">
        <v>153000083</v>
      </c>
      <c r="O1617" s="21">
        <v>47885</v>
      </c>
      <c r="P1617" s="21">
        <v>46060</v>
      </c>
      <c r="Q1617" s="17">
        <v>46117.608101851853</v>
      </c>
    </row>
    <row r="1618" s="2" customFormat="1" ht="25">
      <c r="A1618" s="22" t="s">
        <v>1402</v>
      </c>
      <c r="B1618" s="22" t="s">
        <v>16</v>
      </c>
      <c r="C1618" s="23">
        <v>46117.595486111109</v>
      </c>
      <c r="D1618" s="24" t="s">
        <v>3856</v>
      </c>
      <c r="E1618" s="25">
        <v>2501716286</v>
      </c>
      <c r="F1618" s="24" t="s">
        <v>3857</v>
      </c>
      <c r="G1618" s="24" t="s">
        <v>3939</v>
      </c>
      <c r="H1618" s="24" t="s">
        <v>4044</v>
      </c>
      <c r="I1618" s="25">
        <v>400630</v>
      </c>
      <c r="J1618" s="24" t="s">
        <v>774</v>
      </c>
      <c r="K1618" s="25">
        <v>2409717903</v>
      </c>
      <c r="L1618" s="26">
        <v>4</v>
      </c>
      <c r="M1618" s="26">
        <v>4</v>
      </c>
      <c r="N1618" s="25">
        <v>153000083</v>
      </c>
      <c r="O1618" s="27">
        <v>47885</v>
      </c>
      <c r="P1618" s="27">
        <v>46060</v>
      </c>
      <c r="Q1618" s="23">
        <v>46117.608101851853</v>
      </c>
    </row>
    <row r="1619" s="2" customFormat="1" ht="25">
      <c r="A1619" s="16" t="s">
        <v>15</v>
      </c>
      <c r="B1619" s="16" t="s">
        <v>16</v>
      </c>
      <c r="C1619" s="17">
        <v>46117.716064814813</v>
      </c>
      <c r="D1619" s="18" t="s">
        <v>3856</v>
      </c>
      <c r="E1619" s="19">
        <v>2501716277</v>
      </c>
      <c r="F1619" s="18" t="s">
        <v>3857</v>
      </c>
      <c r="G1619" s="18" t="s">
        <v>4042</v>
      </c>
      <c r="H1619" s="18" t="s">
        <v>111</v>
      </c>
      <c r="I1619" s="19">
        <v>400508</v>
      </c>
      <c r="J1619" s="18" t="s">
        <v>1226</v>
      </c>
      <c r="K1619" s="19">
        <v>2409717890</v>
      </c>
      <c r="L1619" s="20">
        <v>1</v>
      </c>
      <c r="M1619" s="20">
        <v>1</v>
      </c>
      <c r="N1619" s="19">
        <v>153000080</v>
      </c>
      <c r="O1619" s="21">
        <v>47883</v>
      </c>
      <c r="P1619" s="21">
        <v>46058</v>
      </c>
      <c r="Q1619" s="17">
        <v>46118.387303240735</v>
      </c>
    </row>
    <row r="1620" s="2" customFormat="1" ht="25">
      <c r="A1620" s="22" t="s">
        <v>15</v>
      </c>
      <c r="B1620" s="22" t="s">
        <v>16</v>
      </c>
      <c r="C1620" s="23">
        <v>46117.716064814813</v>
      </c>
      <c r="D1620" s="24" t="s">
        <v>3856</v>
      </c>
      <c r="E1620" s="25">
        <v>2501716277</v>
      </c>
      <c r="F1620" s="24" t="s">
        <v>3857</v>
      </c>
      <c r="G1620" s="24" t="s">
        <v>4042</v>
      </c>
      <c r="H1620" s="24" t="s">
        <v>111</v>
      </c>
      <c r="I1620" s="25">
        <v>400445</v>
      </c>
      <c r="J1620" s="24" t="s">
        <v>1703</v>
      </c>
      <c r="K1620" s="25">
        <v>2409717890</v>
      </c>
      <c r="L1620" s="26">
        <v>4</v>
      </c>
      <c r="M1620" s="26">
        <v>4</v>
      </c>
      <c r="N1620" s="25">
        <v>100009700</v>
      </c>
      <c r="O1620" s="27">
        <v>47706</v>
      </c>
      <c r="P1620" s="27">
        <v>45881</v>
      </c>
      <c r="Q1620" s="23">
        <v>46118.387303240735</v>
      </c>
    </row>
    <row r="1621" s="2" customFormat="1" ht="25">
      <c r="A1621" s="16" t="s">
        <v>15</v>
      </c>
      <c r="B1621" s="16" t="s">
        <v>16</v>
      </c>
      <c r="C1621" s="17">
        <v>46117.716064814813</v>
      </c>
      <c r="D1621" s="18" t="s">
        <v>3856</v>
      </c>
      <c r="E1621" s="19">
        <v>2501716277</v>
      </c>
      <c r="F1621" s="18" t="s">
        <v>3857</v>
      </c>
      <c r="G1621" s="18" t="s">
        <v>4042</v>
      </c>
      <c r="H1621" s="18" t="s">
        <v>111</v>
      </c>
      <c r="I1621" s="19">
        <v>400445</v>
      </c>
      <c r="J1621" s="18" t="s">
        <v>1703</v>
      </c>
      <c r="K1621" s="19">
        <v>2409717890</v>
      </c>
      <c r="L1621" s="20">
        <v>4</v>
      </c>
      <c r="M1621" s="20">
        <v>4</v>
      </c>
      <c r="N1621" s="19">
        <v>100009700</v>
      </c>
      <c r="O1621" s="21">
        <v>47706</v>
      </c>
      <c r="P1621" s="21">
        <v>45881</v>
      </c>
      <c r="Q1621" s="17">
        <v>46118.387303240735</v>
      </c>
    </row>
    <row r="1622" s="2" customFormat="1" ht="25">
      <c r="A1622" s="22" t="s">
        <v>15</v>
      </c>
      <c r="B1622" s="22" t="s">
        <v>16</v>
      </c>
      <c r="C1622" s="23">
        <v>46117.716064814813</v>
      </c>
      <c r="D1622" s="24" t="s">
        <v>3856</v>
      </c>
      <c r="E1622" s="25">
        <v>2501716277</v>
      </c>
      <c r="F1622" s="24" t="s">
        <v>3857</v>
      </c>
      <c r="G1622" s="24" t="s">
        <v>4042</v>
      </c>
      <c r="H1622" s="24" t="s">
        <v>111</v>
      </c>
      <c r="I1622" s="25">
        <v>400445</v>
      </c>
      <c r="J1622" s="24" t="s">
        <v>1703</v>
      </c>
      <c r="K1622" s="25">
        <v>2409717890</v>
      </c>
      <c r="L1622" s="26">
        <v>4</v>
      </c>
      <c r="M1622" s="26">
        <v>4</v>
      </c>
      <c r="N1622" s="25">
        <v>100009700</v>
      </c>
      <c r="O1622" s="27">
        <v>47706</v>
      </c>
      <c r="P1622" s="27">
        <v>45881</v>
      </c>
      <c r="Q1622" s="23">
        <v>46118.387303240735</v>
      </c>
    </row>
    <row r="1623" s="2" customFormat="1" ht="25">
      <c r="A1623" s="16" t="s">
        <v>15</v>
      </c>
      <c r="B1623" s="16" t="s">
        <v>16</v>
      </c>
      <c r="C1623" s="17">
        <v>46117.716064814813</v>
      </c>
      <c r="D1623" s="18" t="s">
        <v>3856</v>
      </c>
      <c r="E1623" s="19">
        <v>2501716277</v>
      </c>
      <c r="F1623" s="18" t="s">
        <v>3857</v>
      </c>
      <c r="G1623" s="18" t="s">
        <v>4042</v>
      </c>
      <c r="H1623" s="18" t="s">
        <v>111</v>
      </c>
      <c r="I1623" s="19">
        <v>400445</v>
      </c>
      <c r="J1623" s="18" t="s">
        <v>1703</v>
      </c>
      <c r="K1623" s="19">
        <v>2409717890</v>
      </c>
      <c r="L1623" s="20">
        <v>4</v>
      </c>
      <c r="M1623" s="20">
        <v>4</v>
      </c>
      <c r="N1623" s="19">
        <v>100009700</v>
      </c>
      <c r="O1623" s="21">
        <v>47706</v>
      </c>
      <c r="P1623" s="21">
        <v>45881</v>
      </c>
      <c r="Q1623" s="17">
        <v>46118.387303240735</v>
      </c>
    </row>
    <row r="1624" s="2" customFormat="1" ht="25">
      <c r="A1624" s="22" t="s">
        <v>15</v>
      </c>
      <c r="B1624" s="22" t="s">
        <v>16</v>
      </c>
      <c r="C1624" s="23">
        <v>46117.716064814813</v>
      </c>
      <c r="D1624" s="24" t="s">
        <v>3856</v>
      </c>
      <c r="E1624" s="25">
        <v>2501716277</v>
      </c>
      <c r="F1624" s="24" t="s">
        <v>3857</v>
      </c>
      <c r="G1624" s="24" t="s">
        <v>4042</v>
      </c>
      <c r="H1624" s="24" t="s">
        <v>111</v>
      </c>
      <c r="I1624" s="25">
        <v>400445</v>
      </c>
      <c r="J1624" s="24" t="s">
        <v>1703</v>
      </c>
      <c r="K1624" s="25">
        <v>2409717890</v>
      </c>
      <c r="L1624" s="26">
        <v>4</v>
      </c>
      <c r="M1624" s="26">
        <v>4</v>
      </c>
      <c r="N1624" s="25">
        <v>100009700</v>
      </c>
      <c r="O1624" s="27">
        <v>47706</v>
      </c>
      <c r="P1624" s="27">
        <v>45881</v>
      </c>
      <c r="Q1624" s="23">
        <v>46118.387303240735</v>
      </c>
    </row>
    <row r="1625" s="2" customFormat="1" ht="25">
      <c r="A1625" s="16" t="s">
        <v>15</v>
      </c>
      <c r="B1625" s="16" t="s">
        <v>16</v>
      </c>
      <c r="C1625" s="17">
        <v>46117.716064814813</v>
      </c>
      <c r="D1625" s="18" t="s">
        <v>3856</v>
      </c>
      <c r="E1625" s="19">
        <v>2501716277</v>
      </c>
      <c r="F1625" s="18" t="s">
        <v>3857</v>
      </c>
      <c r="G1625" s="18" t="s">
        <v>4042</v>
      </c>
      <c r="H1625" s="18" t="s">
        <v>111</v>
      </c>
      <c r="I1625" s="19">
        <v>400445</v>
      </c>
      <c r="J1625" s="18" t="s">
        <v>1703</v>
      </c>
      <c r="K1625" s="19">
        <v>2409717890</v>
      </c>
      <c r="L1625" s="20">
        <v>4</v>
      </c>
      <c r="M1625" s="20">
        <v>4</v>
      </c>
      <c r="N1625" s="19">
        <v>100009700</v>
      </c>
      <c r="O1625" s="21">
        <v>47706</v>
      </c>
      <c r="P1625" s="21">
        <v>45881</v>
      </c>
      <c r="Q1625" s="17">
        <v>46118.387303240735</v>
      </c>
    </row>
    <row r="1626" s="2" customFormat="1" ht="25">
      <c r="A1626" s="22" t="s">
        <v>15</v>
      </c>
      <c r="B1626" s="22" t="s">
        <v>16</v>
      </c>
      <c r="C1626" s="23">
        <v>46117.716064814813</v>
      </c>
      <c r="D1626" s="24" t="s">
        <v>3856</v>
      </c>
      <c r="E1626" s="25">
        <v>2501716277</v>
      </c>
      <c r="F1626" s="24" t="s">
        <v>3857</v>
      </c>
      <c r="G1626" s="24" t="s">
        <v>4042</v>
      </c>
      <c r="H1626" s="24" t="s">
        <v>111</v>
      </c>
      <c r="I1626" s="25">
        <v>400445</v>
      </c>
      <c r="J1626" s="24" t="s">
        <v>1703</v>
      </c>
      <c r="K1626" s="25">
        <v>2409717890</v>
      </c>
      <c r="L1626" s="26">
        <v>4</v>
      </c>
      <c r="M1626" s="26">
        <v>4</v>
      </c>
      <c r="N1626" s="25">
        <v>100009700</v>
      </c>
      <c r="O1626" s="27">
        <v>47706</v>
      </c>
      <c r="P1626" s="27">
        <v>45881</v>
      </c>
      <c r="Q1626" s="23">
        <v>46118.387303240735</v>
      </c>
    </row>
    <row r="1627" s="2" customFormat="1" ht="25">
      <c r="A1627" s="16" t="s">
        <v>15</v>
      </c>
      <c r="B1627" s="16" t="s">
        <v>16</v>
      </c>
      <c r="C1627" s="17">
        <v>46117.716064814813</v>
      </c>
      <c r="D1627" s="18" t="s">
        <v>3856</v>
      </c>
      <c r="E1627" s="19">
        <v>2501716277</v>
      </c>
      <c r="F1627" s="18" t="s">
        <v>3857</v>
      </c>
      <c r="G1627" s="18" t="s">
        <v>4042</v>
      </c>
      <c r="H1627" s="18" t="s">
        <v>111</v>
      </c>
      <c r="I1627" s="19">
        <v>400445</v>
      </c>
      <c r="J1627" s="18" t="s">
        <v>1703</v>
      </c>
      <c r="K1627" s="19">
        <v>2409717890</v>
      </c>
      <c r="L1627" s="20">
        <v>4</v>
      </c>
      <c r="M1627" s="20">
        <v>4</v>
      </c>
      <c r="N1627" s="19">
        <v>100009700</v>
      </c>
      <c r="O1627" s="21">
        <v>47706</v>
      </c>
      <c r="P1627" s="21">
        <v>45881</v>
      </c>
      <c r="Q1627" s="17">
        <v>46118.387303240735</v>
      </c>
    </row>
    <row r="1628" s="2" customFormat="1" ht="25">
      <c r="A1628" s="22" t="s">
        <v>15</v>
      </c>
      <c r="B1628" s="22" t="s">
        <v>16</v>
      </c>
      <c r="C1628" s="23">
        <v>46117.716064814813</v>
      </c>
      <c r="D1628" s="24" t="s">
        <v>3856</v>
      </c>
      <c r="E1628" s="25">
        <v>2501716277</v>
      </c>
      <c r="F1628" s="24" t="s">
        <v>3857</v>
      </c>
      <c r="G1628" s="24" t="s">
        <v>4042</v>
      </c>
      <c r="H1628" s="24" t="s">
        <v>111</v>
      </c>
      <c r="I1628" s="25">
        <v>400445</v>
      </c>
      <c r="J1628" s="24" t="s">
        <v>1703</v>
      </c>
      <c r="K1628" s="25">
        <v>2409717890</v>
      </c>
      <c r="L1628" s="26">
        <v>3</v>
      </c>
      <c r="M1628" s="26">
        <v>3</v>
      </c>
      <c r="N1628" s="25">
        <v>100009700</v>
      </c>
      <c r="O1628" s="27">
        <v>47706</v>
      </c>
      <c r="P1628" s="27">
        <v>45881</v>
      </c>
      <c r="Q1628" s="23">
        <v>46118.387303240735</v>
      </c>
    </row>
    <row r="1629" s="2" customFormat="1" ht="25">
      <c r="A1629" s="16" t="s">
        <v>15</v>
      </c>
      <c r="B1629" s="16" t="s">
        <v>16</v>
      </c>
      <c r="C1629" s="17">
        <v>46117.716064814813</v>
      </c>
      <c r="D1629" s="18" t="s">
        <v>3856</v>
      </c>
      <c r="E1629" s="19">
        <v>2501716277</v>
      </c>
      <c r="F1629" s="18" t="s">
        <v>3857</v>
      </c>
      <c r="G1629" s="18" t="s">
        <v>4042</v>
      </c>
      <c r="H1629" s="18" t="s">
        <v>111</v>
      </c>
      <c r="I1629" s="19">
        <v>400445</v>
      </c>
      <c r="J1629" s="18" t="s">
        <v>1703</v>
      </c>
      <c r="K1629" s="19">
        <v>2409717890</v>
      </c>
      <c r="L1629" s="20">
        <v>2</v>
      </c>
      <c r="M1629" s="20">
        <v>2</v>
      </c>
      <c r="N1629" s="19">
        <v>100009700</v>
      </c>
      <c r="O1629" s="21">
        <v>47706</v>
      </c>
      <c r="P1629" s="21">
        <v>45881</v>
      </c>
      <c r="Q1629" s="17">
        <v>46118.387303240735</v>
      </c>
    </row>
    <row r="1630" s="2" customFormat="1" ht="25">
      <c r="A1630" s="22" t="s">
        <v>15</v>
      </c>
      <c r="B1630" s="22" t="s">
        <v>16</v>
      </c>
      <c r="C1630" s="23">
        <v>46117.716064814813</v>
      </c>
      <c r="D1630" s="24" t="s">
        <v>3856</v>
      </c>
      <c r="E1630" s="25">
        <v>2501716277</v>
      </c>
      <c r="F1630" s="24" t="s">
        <v>3857</v>
      </c>
      <c r="G1630" s="24" t="s">
        <v>4042</v>
      </c>
      <c r="H1630" s="24" t="s">
        <v>111</v>
      </c>
      <c r="I1630" s="25">
        <v>400445</v>
      </c>
      <c r="J1630" s="24" t="s">
        <v>1703</v>
      </c>
      <c r="K1630" s="25">
        <v>2409717890</v>
      </c>
      <c r="L1630" s="26">
        <v>1</v>
      </c>
      <c r="M1630" s="26">
        <v>1</v>
      </c>
      <c r="N1630" s="25">
        <v>100010031</v>
      </c>
      <c r="O1630" s="27">
        <v>47735</v>
      </c>
      <c r="P1630" s="27">
        <v>45910</v>
      </c>
      <c r="Q1630" s="23">
        <v>46118.387303240735</v>
      </c>
    </row>
    <row r="1631" s="2" customFormat="1" ht="25">
      <c r="A1631" s="16" t="s">
        <v>15</v>
      </c>
      <c r="B1631" s="16" t="s">
        <v>16</v>
      </c>
      <c r="C1631" s="17">
        <v>46117.716064814813</v>
      </c>
      <c r="D1631" s="18" t="s">
        <v>3856</v>
      </c>
      <c r="E1631" s="19">
        <v>2501716277</v>
      </c>
      <c r="F1631" s="18" t="s">
        <v>3857</v>
      </c>
      <c r="G1631" s="18" t="s">
        <v>4042</v>
      </c>
      <c r="H1631" s="18" t="s">
        <v>111</v>
      </c>
      <c r="I1631" s="19">
        <v>400508</v>
      </c>
      <c r="J1631" s="18" t="s">
        <v>1226</v>
      </c>
      <c r="K1631" s="19">
        <v>2409717890</v>
      </c>
      <c r="L1631" s="20">
        <v>1</v>
      </c>
      <c r="M1631" s="20">
        <v>1</v>
      </c>
      <c r="N1631" s="19">
        <v>153000080</v>
      </c>
      <c r="O1631" s="21">
        <v>47883</v>
      </c>
      <c r="P1631" s="21">
        <v>46058</v>
      </c>
      <c r="Q1631" s="17">
        <v>46118.387303240735</v>
      </c>
    </row>
    <row r="1632" s="2" customFormat="1" ht="25">
      <c r="A1632" s="22" t="s">
        <v>15</v>
      </c>
      <c r="B1632" s="22" t="s">
        <v>16</v>
      </c>
      <c r="C1632" s="23">
        <v>46117.716064814813</v>
      </c>
      <c r="D1632" s="24" t="s">
        <v>3856</v>
      </c>
      <c r="E1632" s="25">
        <v>2501716277</v>
      </c>
      <c r="F1632" s="24" t="s">
        <v>3857</v>
      </c>
      <c r="G1632" s="24" t="s">
        <v>4042</v>
      </c>
      <c r="H1632" s="24" t="s">
        <v>111</v>
      </c>
      <c r="I1632" s="25">
        <v>400508</v>
      </c>
      <c r="J1632" s="24" t="s">
        <v>1226</v>
      </c>
      <c r="K1632" s="25">
        <v>2409717890</v>
      </c>
      <c r="L1632" s="26">
        <v>4</v>
      </c>
      <c r="M1632" s="26">
        <v>4</v>
      </c>
      <c r="N1632" s="25">
        <v>153000080</v>
      </c>
      <c r="O1632" s="27">
        <v>47883</v>
      </c>
      <c r="P1632" s="27">
        <v>46058</v>
      </c>
      <c r="Q1632" s="23">
        <v>46118.387303240735</v>
      </c>
    </row>
    <row r="1633" s="2" customFormat="1" ht="25">
      <c r="A1633" s="16" t="s">
        <v>15</v>
      </c>
      <c r="B1633" s="16" t="s">
        <v>16</v>
      </c>
      <c r="C1633" s="17">
        <v>46117.716064814813</v>
      </c>
      <c r="D1633" s="18" t="s">
        <v>3856</v>
      </c>
      <c r="E1633" s="19">
        <v>2501716277</v>
      </c>
      <c r="F1633" s="18" t="s">
        <v>3857</v>
      </c>
      <c r="G1633" s="18" t="s">
        <v>4042</v>
      </c>
      <c r="H1633" s="18" t="s">
        <v>111</v>
      </c>
      <c r="I1633" s="19">
        <v>400508</v>
      </c>
      <c r="J1633" s="18" t="s">
        <v>1226</v>
      </c>
      <c r="K1633" s="19">
        <v>2409717890</v>
      </c>
      <c r="L1633" s="20">
        <v>4</v>
      </c>
      <c r="M1633" s="20">
        <v>4</v>
      </c>
      <c r="N1633" s="19">
        <v>153000080</v>
      </c>
      <c r="O1633" s="21">
        <v>47883</v>
      </c>
      <c r="P1633" s="21">
        <v>46058</v>
      </c>
      <c r="Q1633" s="17">
        <v>46118.387303240735</v>
      </c>
    </row>
    <row r="1634" s="2" customFormat="1" ht="25">
      <c r="A1634" s="22" t="s">
        <v>15</v>
      </c>
      <c r="B1634" s="22" t="s">
        <v>16</v>
      </c>
      <c r="C1634" s="23">
        <v>46117.716064814813</v>
      </c>
      <c r="D1634" s="24" t="s">
        <v>3856</v>
      </c>
      <c r="E1634" s="25">
        <v>2501716277</v>
      </c>
      <c r="F1634" s="24" t="s">
        <v>3857</v>
      </c>
      <c r="G1634" s="24" t="s">
        <v>4042</v>
      </c>
      <c r="H1634" s="24" t="s">
        <v>111</v>
      </c>
      <c r="I1634" s="25">
        <v>400508</v>
      </c>
      <c r="J1634" s="24" t="s">
        <v>1226</v>
      </c>
      <c r="K1634" s="25">
        <v>2409717890</v>
      </c>
      <c r="L1634" s="26">
        <v>4</v>
      </c>
      <c r="M1634" s="26">
        <v>4</v>
      </c>
      <c r="N1634" s="25">
        <v>153000080</v>
      </c>
      <c r="O1634" s="27">
        <v>47883</v>
      </c>
      <c r="P1634" s="27">
        <v>46058</v>
      </c>
      <c r="Q1634" s="23">
        <v>46118.387303240735</v>
      </c>
    </row>
    <row r="1635" s="2" customFormat="1" ht="25">
      <c r="A1635" s="16" t="s">
        <v>15</v>
      </c>
      <c r="B1635" s="16" t="s">
        <v>16</v>
      </c>
      <c r="C1635" s="17">
        <v>46117.716064814813</v>
      </c>
      <c r="D1635" s="18" t="s">
        <v>3856</v>
      </c>
      <c r="E1635" s="19">
        <v>2501716277</v>
      </c>
      <c r="F1635" s="18" t="s">
        <v>3857</v>
      </c>
      <c r="G1635" s="18" t="s">
        <v>4042</v>
      </c>
      <c r="H1635" s="18" t="s">
        <v>111</v>
      </c>
      <c r="I1635" s="19">
        <v>400508</v>
      </c>
      <c r="J1635" s="18" t="s">
        <v>1226</v>
      </c>
      <c r="K1635" s="19">
        <v>2409717890</v>
      </c>
      <c r="L1635" s="20">
        <v>4</v>
      </c>
      <c r="M1635" s="20">
        <v>4</v>
      </c>
      <c r="N1635" s="19">
        <v>153000080</v>
      </c>
      <c r="O1635" s="21">
        <v>47883</v>
      </c>
      <c r="P1635" s="21">
        <v>46058</v>
      </c>
      <c r="Q1635" s="17">
        <v>46118.387303240735</v>
      </c>
    </row>
    <row r="1636" s="2" customFormat="1" ht="25">
      <c r="A1636" s="22" t="s">
        <v>15</v>
      </c>
      <c r="B1636" s="22" t="s">
        <v>16</v>
      </c>
      <c r="C1636" s="23">
        <v>46117.716064814813</v>
      </c>
      <c r="D1636" s="24" t="s">
        <v>3856</v>
      </c>
      <c r="E1636" s="25">
        <v>2501716277</v>
      </c>
      <c r="F1636" s="24" t="s">
        <v>3857</v>
      </c>
      <c r="G1636" s="24" t="s">
        <v>4042</v>
      </c>
      <c r="H1636" s="24" t="s">
        <v>111</v>
      </c>
      <c r="I1636" s="25">
        <v>400508</v>
      </c>
      <c r="J1636" s="24" t="s">
        <v>1226</v>
      </c>
      <c r="K1636" s="25">
        <v>2409717890</v>
      </c>
      <c r="L1636" s="26">
        <v>4</v>
      </c>
      <c r="M1636" s="26">
        <v>4</v>
      </c>
      <c r="N1636" s="25">
        <v>153000080</v>
      </c>
      <c r="O1636" s="27">
        <v>47883</v>
      </c>
      <c r="P1636" s="27">
        <v>46058</v>
      </c>
      <c r="Q1636" s="23">
        <v>46118.387303240735</v>
      </c>
    </row>
    <row r="1637" s="2" customFormat="1" ht="25">
      <c r="A1637" s="16" t="s">
        <v>15</v>
      </c>
      <c r="B1637" s="16" t="s">
        <v>16</v>
      </c>
      <c r="C1637" s="17">
        <v>46117.716064814813</v>
      </c>
      <c r="D1637" s="18" t="s">
        <v>3856</v>
      </c>
      <c r="E1637" s="19">
        <v>2501716277</v>
      </c>
      <c r="F1637" s="18" t="s">
        <v>3857</v>
      </c>
      <c r="G1637" s="18" t="s">
        <v>4042</v>
      </c>
      <c r="H1637" s="18" t="s">
        <v>111</v>
      </c>
      <c r="I1637" s="19">
        <v>400445</v>
      </c>
      <c r="J1637" s="18" t="s">
        <v>1703</v>
      </c>
      <c r="K1637" s="19">
        <v>2409717890</v>
      </c>
      <c r="L1637" s="20">
        <v>3</v>
      </c>
      <c r="M1637" s="20">
        <v>3</v>
      </c>
      <c r="N1637" s="19">
        <v>100010031</v>
      </c>
      <c r="O1637" s="21">
        <v>47735</v>
      </c>
      <c r="P1637" s="21">
        <v>45910</v>
      </c>
      <c r="Q1637" s="17">
        <v>46118.387303240735</v>
      </c>
    </row>
    <row r="1638" s="2" customFormat="1" ht="25">
      <c r="A1638" s="22" t="s">
        <v>15</v>
      </c>
      <c r="B1638" s="22" t="s">
        <v>16</v>
      </c>
      <c r="C1638" s="23">
        <v>46117.716064814813</v>
      </c>
      <c r="D1638" s="24" t="s">
        <v>3856</v>
      </c>
      <c r="E1638" s="25">
        <v>2501716277</v>
      </c>
      <c r="F1638" s="24" t="s">
        <v>3857</v>
      </c>
      <c r="G1638" s="24" t="s">
        <v>4042</v>
      </c>
      <c r="H1638" s="24" t="s">
        <v>111</v>
      </c>
      <c r="I1638" s="25">
        <v>400445</v>
      </c>
      <c r="J1638" s="24" t="s">
        <v>1703</v>
      </c>
      <c r="K1638" s="25">
        <v>2409717890</v>
      </c>
      <c r="L1638" s="26">
        <v>4</v>
      </c>
      <c r="M1638" s="26">
        <v>4</v>
      </c>
      <c r="N1638" s="25">
        <v>100010175</v>
      </c>
      <c r="O1638" s="27">
        <v>47750</v>
      </c>
      <c r="P1638" s="27">
        <v>45925</v>
      </c>
      <c r="Q1638" s="23">
        <v>46118.387303240735</v>
      </c>
    </row>
    <row r="1639" s="2" customFormat="1" ht="25">
      <c r="A1639" s="16" t="s">
        <v>15</v>
      </c>
      <c r="B1639" s="16" t="s">
        <v>16</v>
      </c>
      <c r="C1639" s="17">
        <v>46117.716064814813</v>
      </c>
      <c r="D1639" s="18" t="s">
        <v>3856</v>
      </c>
      <c r="E1639" s="19">
        <v>2501716277</v>
      </c>
      <c r="F1639" s="18" t="s">
        <v>3857</v>
      </c>
      <c r="G1639" s="18" t="s">
        <v>4042</v>
      </c>
      <c r="H1639" s="18" t="s">
        <v>111</v>
      </c>
      <c r="I1639" s="19">
        <v>400445</v>
      </c>
      <c r="J1639" s="18" t="s">
        <v>1703</v>
      </c>
      <c r="K1639" s="19">
        <v>2409717890</v>
      </c>
      <c r="L1639" s="20">
        <v>4</v>
      </c>
      <c r="M1639" s="20">
        <v>4</v>
      </c>
      <c r="N1639" s="19">
        <v>100010175</v>
      </c>
      <c r="O1639" s="21">
        <v>47750</v>
      </c>
      <c r="P1639" s="21">
        <v>45925</v>
      </c>
      <c r="Q1639" s="17">
        <v>46118.387303240735</v>
      </c>
    </row>
    <row r="1640" s="2" customFormat="1" ht="25">
      <c r="A1640" s="22" t="s">
        <v>15</v>
      </c>
      <c r="B1640" s="22" t="s">
        <v>16</v>
      </c>
      <c r="C1640" s="23">
        <v>46117.716064814813</v>
      </c>
      <c r="D1640" s="24" t="s">
        <v>3856</v>
      </c>
      <c r="E1640" s="25">
        <v>2501716277</v>
      </c>
      <c r="F1640" s="24" t="s">
        <v>3857</v>
      </c>
      <c r="G1640" s="24" t="s">
        <v>4042</v>
      </c>
      <c r="H1640" s="24" t="s">
        <v>111</v>
      </c>
      <c r="I1640" s="25">
        <v>400445</v>
      </c>
      <c r="J1640" s="24" t="s">
        <v>1703</v>
      </c>
      <c r="K1640" s="25">
        <v>2409717890</v>
      </c>
      <c r="L1640" s="26">
        <v>4</v>
      </c>
      <c r="M1640" s="26">
        <v>4</v>
      </c>
      <c r="N1640" s="25">
        <v>100010175</v>
      </c>
      <c r="O1640" s="27">
        <v>47750</v>
      </c>
      <c r="P1640" s="27">
        <v>45925</v>
      </c>
      <c r="Q1640" s="23">
        <v>46118.387303240735</v>
      </c>
    </row>
    <row r="1641" s="2" customFormat="1" ht="25">
      <c r="A1641" s="16" t="s">
        <v>15</v>
      </c>
      <c r="B1641" s="16" t="s">
        <v>16</v>
      </c>
      <c r="C1641" s="17">
        <v>46117.716064814813</v>
      </c>
      <c r="D1641" s="18" t="s">
        <v>3856</v>
      </c>
      <c r="E1641" s="19">
        <v>2501716277</v>
      </c>
      <c r="F1641" s="18" t="s">
        <v>3857</v>
      </c>
      <c r="G1641" s="18" t="s">
        <v>4042</v>
      </c>
      <c r="H1641" s="18" t="s">
        <v>111</v>
      </c>
      <c r="I1641" s="19">
        <v>400445</v>
      </c>
      <c r="J1641" s="18" t="s">
        <v>1703</v>
      </c>
      <c r="K1641" s="19">
        <v>2409717890</v>
      </c>
      <c r="L1641" s="20">
        <v>4</v>
      </c>
      <c r="M1641" s="20">
        <v>4</v>
      </c>
      <c r="N1641" s="19">
        <v>100010175</v>
      </c>
      <c r="O1641" s="21">
        <v>47750</v>
      </c>
      <c r="P1641" s="21">
        <v>45925</v>
      </c>
      <c r="Q1641" s="17">
        <v>46118.387303240735</v>
      </c>
    </row>
    <row r="1642" s="2" customFormat="1" ht="25">
      <c r="A1642" s="22" t="s">
        <v>15</v>
      </c>
      <c r="B1642" s="22" t="s">
        <v>16</v>
      </c>
      <c r="C1642" s="23">
        <v>46117.716064814813</v>
      </c>
      <c r="D1642" s="24" t="s">
        <v>3856</v>
      </c>
      <c r="E1642" s="25">
        <v>2501716277</v>
      </c>
      <c r="F1642" s="24" t="s">
        <v>3857</v>
      </c>
      <c r="G1642" s="24" t="s">
        <v>4042</v>
      </c>
      <c r="H1642" s="24" t="s">
        <v>111</v>
      </c>
      <c r="I1642" s="25">
        <v>400445</v>
      </c>
      <c r="J1642" s="24" t="s">
        <v>1703</v>
      </c>
      <c r="K1642" s="25">
        <v>2409717890</v>
      </c>
      <c r="L1642" s="26">
        <v>1</v>
      </c>
      <c r="M1642" s="26">
        <v>1</v>
      </c>
      <c r="N1642" s="25">
        <v>100010175</v>
      </c>
      <c r="O1642" s="27">
        <v>47750</v>
      </c>
      <c r="P1642" s="27">
        <v>45925</v>
      </c>
      <c r="Q1642" s="23">
        <v>46118.387303240735</v>
      </c>
    </row>
    <row r="1643" s="2" customFormat="1" ht="25">
      <c r="A1643" s="16" t="s">
        <v>15</v>
      </c>
      <c r="B1643" s="16" t="s">
        <v>16</v>
      </c>
      <c r="C1643" s="17">
        <v>46117.716064814813</v>
      </c>
      <c r="D1643" s="18" t="s">
        <v>3856</v>
      </c>
      <c r="E1643" s="19">
        <v>2501716277</v>
      </c>
      <c r="F1643" s="18" t="s">
        <v>3857</v>
      </c>
      <c r="G1643" s="18" t="s">
        <v>4042</v>
      </c>
      <c r="H1643" s="18" t="s">
        <v>111</v>
      </c>
      <c r="I1643" s="19">
        <v>400445</v>
      </c>
      <c r="J1643" s="18" t="s">
        <v>1703</v>
      </c>
      <c r="K1643" s="19">
        <v>2409717890</v>
      </c>
      <c r="L1643" s="20">
        <v>3</v>
      </c>
      <c r="M1643" s="20">
        <v>3</v>
      </c>
      <c r="N1643" s="19">
        <v>100010175</v>
      </c>
      <c r="O1643" s="21">
        <v>47750</v>
      </c>
      <c r="P1643" s="21">
        <v>45925</v>
      </c>
      <c r="Q1643" s="17">
        <v>46118.387303240735</v>
      </c>
    </row>
    <row r="1644" s="2" customFormat="1" ht="25">
      <c r="A1644" s="22" t="s">
        <v>15</v>
      </c>
      <c r="B1644" s="22" t="s">
        <v>16</v>
      </c>
      <c r="C1644" s="23">
        <v>46117.716064814813</v>
      </c>
      <c r="D1644" s="24" t="s">
        <v>3856</v>
      </c>
      <c r="E1644" s="25">
        <v>2501716277</v>
      </c>
      <c r="F1644" s="24" t="s">
        <v>3857</v>
      </c>
      <c r="G1644" s="24" t="s">
        <v>4042</v>
      </c>
      <c r="H1644" s="24" t="s">
        <v>111</v>
      </c>
      <c r="I1644" s="25">
        <v>400445</v>
      </c>
      <c r="J1644" s="24" t="s">
        <v>1703</v>
      </c>
      <c r="K1644" s="25">
        <v>2409717890</v>
      </c>
      <c r="L1644" s="26">
        <v>4</v>
      </c>
      <c r="M1644" s="26">
        <v>4</v>
      </c>
      <c r="N1644" s="25">
        <v>100010511</v>
      </c>
      <c r="O1644" s="27">
        <v>47781</v>
      </c>
      <c r="P1644" s="27">
        <v>45956</v>
      </c>
      <c r="Q1644" s="23">
        <v>46118.387303240735</v>
      </c>
    </row>
    <row r="1645" s="2" customFormat="1" ht="25">
      <c r="A1645" s="16" t="s">
        <v>15</v>
      </c>
      <c r="B1645" s="16" t="s">
        <v>16</v>
      </c>
      <c r="C1645" s="17">
        <v>46117.716064814813</v>
      </c>
      <c r="D1645" s="18" t="s">
        <v>3856</v>
      </c>
      <c r="E1645" s="19">
        <v>2501716277</v>
      </c>
      <c r="F1645" s="18" t="s">
        <v>3857</v>
      </c>
      <c r="G1645" s="18" t="s">
        <v>4042</v>
      </c>
      <c r="H1645" s="18" t="s">
        <v>111</v>
      </c>
      <c r="I1645" s="19">
        <v>400445</v>
      </c>
      <c r="J1645" s="18" t="s">
        <v>1703</v>
      </c>
      <c r="K1645" s="19">
        <v>2409717890</v>
      </c>
      <c r="L1645" s="20">
        <v>4</v>
      </c>
      <c r="M1645" s="20">
        <v>4</v>
      </c>
      <c r="N1645" s="19">
        <v>100010511</v>
      </c>
      <c r="O1645" s="21">
        <v>47781</v>
      </c>
      <c r="P1645" s="21">
        <v>45956</v>
      </c>
      <c r="Q1645" s="17">
        <v>46118.387303240735</v>
      </c>
    </row>
    <row r="1646" s="2" customFormat="1" ht="25">
      <c r="A1646" s="22" t="s">
        <v>15</v>
      </c>
      <c r="B1646" s="22" t="s">
        <v>16</v>
      </c>
      <c r="C1646" s="23">
        <v>46117.716064814813</v>
      </c>
      <c r="D1646" s="24" t="s">
        <v>3856</v>
      </c>
      <c r="E1646" s="25">
        <v>2501716277</v>
      </c>
      <c r="F1646" s="24" t="s">
        <v>3857</v>
      </c>
      <c r="G1646" s="24" t="s">
        <v>4042</v>
      </c>
      <c r="H1646" s="24" t="s">
        <v>111</v>
      </c>
      <c r="I1646" s="25">
        <v>400445</v>
      </c>
      <c r="J1646" s="24" t="s">
        <v>1703</v>
      </c>
      <c r="K1646" s="25">
        <v>2409717890</v>
      </c>
      <c r="L1646" s="26">
        <v>1</v>
      </c>
      <c r="M1646" s="26">
        <v>1</v>
      </c>
      <c r="N1646" s="25">
        <v>100010511</v>
      </c>
      <c r="O1646" s="27">
        <v>47781</v>
      </c>
      <c r="P1646" s="27">
        <v>45956</v>
      </c>
      <c r="Q1646" s="23">
        <v>46118.387303240735</v>
      </c>
    </row>
    <row r="1647" s="2" customFormat="1" ht="25">
      <c r="A1647" s="16" t="s">
        <v>15</v>
      </c>
      <c r="B1647" s="16" t="s">
        <v>16</v>
      </c>
      <c r="C1647" s="17">
        <v>46117.716064814813</v>
      </c>
      <c r="D1647" s="18" t="s">
        <v>3856</v>
      </c>
      <c r="E1647" s="19">
        <v>2501716277</v>
      </c>
      <c r="F1647" s="18" t="s">
        <v>3857</v>
      </c>
      <c r="G1647" s="18" t="s">
        <v>4042</v>
      </c>
      <c r="H1647" s="18" t="s">
        <v>111</v>
      </c>
      <c r="I1647" s="19">
        <v>400445</v>
      </c>
      <c r="J1647" s="18" t="s">
        <v>1703</v>
      </c>
      <c r="K1647" s="19">
        <v>2409717890</v>
      </c>
      <c r="L1647" s="20">
        <v>3</v>
      </c>
      <c r="M1647" s="20">
        <v>3</v>
      </c>
      <c r="N1647" s="19">
        <v>100010511</v>
      </c>
      <c r="O1647" s="21">
        <v>47781</v>
      </c>
      <c r="P1647" s="21">
        <v>45956</v>
      </c>
      <c r="Q1647" s="17">
        <v>46118.387303240735</v>
      </c>
    </row>
    <row r="1648" s="2" customFormat="1" ht="25">
      <c r="A1648" s="22" t="s">
        <v>15</v>
      </c>
      <c r="B1648" s="22" t="s">
        <v>16</v>
      </c>
      <c r="C1648" s="23">
        <v>46117.716064814813</v>
      </c>
      <c r="D1648" s="24" t="s">
        <v>3856</v>
      </c>
      <c r="E1648" s="25">
        <v>2501716277</v>
      </c>
      <c r="F1648" s="24" t="s">
        <v>3857</v>
      </c>
      <c r="G1648" s="24" t="s">
        <v>4042</v>
      </c>
      <c r="H1648" s="24" t="s">
        <v>111</v>
      </c>
      <c r="I1648" s="25">
        <v>400445</v>
      </c>
      <c r="J1648" s="24" t="s">
        <v>1703</v>
      </c>
      <c r="K1648" s="25">
        <v>2409717890</v>
      </c>
      <c r="L1648" s="26">
        <v>4</v>
      </c>
      <c r="M1648" s="26">
        <v>4</v>
      </c>
      <c r="N1648" s="25">
        <v>100010511</v>
      </c>
      <c r="O1648" s="27">
        <v>47781</v>
      </c>
      <c r="P1648" s="27">
        <v>45956</v>
      </c>
      <c r="Q1648" s="23">
        <v>46118.387303240735</v>
      </c>
    </row>
    <row r="1649" s="2" customFormat="1" ht="25">
      <c r="A1649" s="16" t="s">
        <v>15</v>
      </c>
      <c r="B1649" s="16" t="s">
        <v>16</v>
      </c>
      <c r="C1649" s="17">
        <v>46117.716064814813</v>
      </c>
      <c r="D1649" s="18" t="s">
        <v>3856</v>
      </c>
      <c r="E1649" s="19">
        <v>2501716277</v>
      </c>
      <c r="F1649" s="18" t="s">
        <v>3857</v>
      </c>
      <c r="G1649" s="18" t="s">
        <v>4042</v>
      </c>
      <c r="H1649" s="18" t="s">
        <v>111</v>
      </c>
      <c r="I1649" s="19">
        <v>400445</v>
      </c>
      <c r="J1649" s="18" t="s">
        <v>1703</v>
      </c>
      <c r="K1649" s="19">
        <v>2409717890</v>
      </c>
      <c r="L1649" s="20">
        <v>4</v>
      </c>
      <c r="M1649" s="20">
        <v>4</v>
      </c>
      <c r="N1649" s="19">
        <v>100010511</v>
      </c>
      <c r="O1649" s="21">
        <v>47781</v>
      </c>
      <c r="P1649" s="21">
        <v>45956</v>
      </c>
      <c r="Q1649" s="17">
        <v>46118.387303240735</v>
      </c>
    </row>
    <row r="1650" s="2" customFormat="1" ht="25">
      <c r="A1650" s="22" t="s">
        <v>15</v>
      </c>
      <c r="B1650" s="22" t="s">
        <v>16</v>
      </c>
      <c r="C1650" s="23">
        <v>46117.716064814813</v>
      </c>
      <c r="D1650" s="24" t="s">
        <v>3856</v>
      </c>
      <c r="E1650" s="25">
        <v>2501716277</v>
      </c>
      <c r="F1650" s="24" t="s">
        <v>3857</v>
      </c>
      <c r="G1650" s="24" t="s">
        <v>4042</v>
      </c>
      <c r="H1650" s="24" t="s">
        <v>111</v>
      </c>
      <c r="I1650" s="25">
        <v>400445</v>
      </c>
      <c r="J1650" s="24" t="s">
        <v>1703</v>
      </c>
      <c r="K1650" s="25">
        <v>2409717890</v>
      </c>
      <c r="L1650" s="26">
        <v>1</v>
      </c>
      <c r="M1650" s="26">
        <v>1</v>
      </c>
      <c r="N1650" s="25">
        <v>100010511</v>
      </c>
      <c r="O1650" s="27">
        <v>47781</v>
      </c>
      <c r="P1650" s="27">
        <v>45956</v>
      </c>
      <c r="Q1650" s="23">
        <v>46118.387303240735</v>
      </c>
    </row>
    <row r="1651" s="2" customFormat="1" ht="25">
      <c r="A1651" s="16" t="s">
        <v>15</v>
      </c>
      <c r="B1651" s="16" t="s">
        <v>16</v>
      </c>
      <c r="C1651" s="17">
        <v>46117.716064814813</v>
      </c>
      <c r="D1651" s="18" t="s">
        <v>3856</v>
      </c>
      <c r="E1651" s="19">
        <v>2501716277</v>
      </c>
      <c r="F1651" s="18" t="s">
        <v>3857</v>
      </c>
      <c r="G1651" s="18" t="s">
        <v>4042</v>
      </c>
      <c r="H1651" s="18" t="s">
        <v>111</v>
      </c>
      <c r="I1651" s="19">
        <v>400445</v>
      </c>
      <c r="J1651" s="18" t="s">
        <v>1703</v>
      </c>
      <c r="K1651" s="19">
        <v>2409717890</v>
      </c>
      <c r="L1651" s="20">
        <v>1</v>
      </c>
      <c r="M1651" s="20">
        <v>1</v>
      </c>
      <c r="N1651" s="19">
        <v>100010511</v>
      </c>
      <c r="O1651" s="21">
        <v>47781</v>
      </c>
      <c r="P1651" s="21">
        <v>45956</v>
      </c>
      <c r="Q1651" s="17">
        <v>46118.387303240735</v>
      </c>
    </row>
    <row r="1652" s="2" customFormat="1" ht="25">
      <c r="A1652" s="22" t="s">
        <v>15</v>
      </c>
      <c r="B1652" s="22" t="s">
        <v>16</v>
      </c>
      <c r="C1652" s="23">
        <v>46117.716064814813</v>
      </c>
      <c r="D1652" s="24" t="s">
        <v>3856</v>
      </c>
      <c r="E1652" s="25">
        <v>2501716277</v>
      </c>
      <c r="F1652" s="24" t="s">
        <v>3857</v>
      </c>
      <c r="G1652" s="24" t="s">
        <v>4042</v>
      </c>
      <c r="H1652" s="24" t="s">
        <v>111</v>
      </c>
      <c r="I1652" s="25">
        <v>400445</v>
      </c>
      <c r="J1652" s="24" t="s">
        <v>1703</v>
      </c>
      <c r="K1652" s="25">
        <v>2409717890</v>
      </c>
      <c r="L1652" s="26">
        <v>3</v>
      </c>
      <c r="M1652" s="26">
        <v>3</v>
      </c>
      <c r="N1652" s="25">
        <v>100010511</v>
      </c>
      <c r="O1652" s="27">
        <v>47781</v>
      </c>
      <c r="P1652" s="27">
        <v>45956</v>
      </c>
      <c r="Q1652" s="23">
        <v>46118.387303240735</v>
      </c>
    </row>
    <row r="1653" s="2" customFormat="1" ht="25">
      <c r="A1653" s="16" t="s">
        <v>15</v>
      </c>
      <c r="B1653" s="16" t="s">
        <v>16</v>
      </c>
      <c r="C1653" s="17">
        <v>46117.716064814813</v>
      </c>
      <c r="D1653" s="18" t="s">
        <v>3856</v>
      </c>
      <c r="E1653" s="19">
        <v>2501716277</v>
      </c>
      <c r="F1653" s="18" t="s">
        <v>3857</v>
      </c>
      <c r="G1653" s="18" t="s">
        <v>4042</v>
      </c>
      <c r="H1653" s="18" t="s">
        <v>111</v>
      </c>
      <c r="I1653" s="19">
        <v>400508</v>
      </c>
      <c r="J1653" s="18" t="s">
        <v>1226</v>
      </c>
      <c r="K1653" s="19">
        <v>2409717890</v>
      </c>
      <c r="L1653" s="20">
        <v>2</v>
      </c>
      <c r="M1653" s="20">
        <v>2</v>
      </c>
      <c r="N1653" s="19">
        <v>153000080</v>
      </c>
      <c r="O1653" s="21">
        <v>47883</v>
      </c>
      <c r="P1653" s="21">
        <v>46058</v>
      </c>
      <c r="Q1653" s="17">
        <v>46118.387303240735</v>
      </c>
    </row>
    <row r="1654" s="2" customFormat="1" ht="25">
      <c r="A1654" s="22" t="s">
        <v>15</v>
      </c>
      <c r="B1654" s="22" t="s">
        <v>16</v>
      </c>
      <c r="C1654" s="23">
        <v>46117.716064814813</v>
      </c>
      <c r="D1654" s="24" t="s">
        <v>3856</v>
      </c>
      <c r="E1654" s="25">
        <v>2501716277</v>
      </c>
      <c r="F1654" s="24" t="s">
        <v>3857</v>
      </c>
      <c r="G1654" s="24" t="s">
        <v>4042</v>
      </c>
      <c r="H1654" s="24" t="s">
        <v>111</v>
      </c>
      <c r="I1654" s="25">
        <v>400508</v>
      </c>
      <c r="J1654" s="24" t="s">
        <v>1226</v>
      </c>
      <c r="K1654" s="25">
        <v>2409717890</v>
      </c>
      <c r="L1654" s="26">
        <v>1</v>
      </c>
      <c r="M1654" s="26">
        <v>1</v>
      </c>
      <c r="N1654" s="25">
        <v>153000080</v>
      </c>
      <c r="O1654" s="27">
        <v>47883</v>
      </c>
      <c r="P1654" s="27">
        <v>46058</v>
      </c>
      <c r="Q1654" s="23">
        <v>46118.387303240735</v>
      </c>
    </row>
    <row r="1655" s="2" customFormat="1" ht="25">
      <c r="A1655" s="16" t="s">
        <v>15</v>
      </c>
      <c r="B1655" s="16" t="s">
        <v>16</v>
      </c>
      <c r="C1655" s="17">
        <v>46117.716064814813</v>
      </c>
      <c r="D1655" s="18" t="s">
        <v>3856</v>
      </c>
      <c r="E1655" s="19">
        <v>2501716277</v>
      </c>
      <c r="F1655" s="18" t="s">
        <v>3857</v>
      </c>
      <c r="G1655" s="18" t="s">
        <v>4042</v>
      </c>
      <c r="H1655" s="18" t="s">
        <v>111</v>
      </c>
      <c r="I1655" s="19">
        <v>400508</v>
      </c>
      <c r="J1655" s="18" t="s">
        <v>1226</v>
      </c>
      <c r="K1655" s="19">
        <v>2409717890</v>
      </c>
      <c r="L1655" s="20">
        <v>3</v>
      </c>
      <c r="M1655" s="20">
        <v>3</v>
      </c>
      <c r="N1655" s="19">
        <v>153000080</v>
      </c>
      <c r="O1655" s="21">
        <v>47883</v>
      </c>
      <c r="P1655" s="21">
        <v>46058</v>
      </c>
      <c r="Q1655" s="17">
        <v>46118.387303240735</v>
      </c>
    </row>
    <row r="1656" s="2" customFormat="1" ht="37.5">
      <c r="A1656" s="22" t="s">
        <v>15</v>
      </c>
      <c r="B1656" s="22" t="s">
        <v>16</v>
      </c>
      <c r="C1656" s="23">
        <v>46117.716064814813</v>
      </c>
      <c r="D1656" s="24" t="s">
        <v>3856</v>
      </c>
      <c r="E1656" s="25">
        <v>2501716284</v>
      </c>
      <c r="F1656" s="24" t="s">
        <v>3857</v>
      </c>
      <c r="G1656" s="24" t="s">
        <v>3926</v>
      </c>
      <c r="H1656" s="24" t="s">
        <v>4045</v>
      </c>
      <c r="I1656" s="25">
        <v>400630</v>
      </c>
      <c r="J1656" s="24" t="s">
        <v>774</v>
      </c>
      <c r="K1656" s="25">
        <v>2409717901</v>
      </c>
      <c r="L1656" s="26">
        <v>3</v>
      </c>
      <c r="M1656" s="26">
        <v>3</v>
      </c>
      <c r="N1656" s="25">
        <v>153000083</v>
      </c>
      <c r="O1656" s="27">
        <v>47885</v>
      </c>
      <c r="P1656" s="27">
        <v>46060</v>
      </c>
      <c r="Q1656" s="23">
        <v>46118.386053240742</v>
      </c>
    </row>
    <row r="1657" s="2" customFormat="1" ht="37.5">
      <c r="A1657" s="16" t="s">
        <v>15</v>
      </c>
      <c r="B1657" s="16" t="s">
        <v>16</v>
      </c>
      <c r="C1657" s="17">
        <v>46117.716064814813</v>
      </c>
      <c r="D1657" s="18" t="s">
        <v>3856</v>
      </c>
      <c r="E1657" s="19">
        <v>2501716284</v>
      </c>
      <c r="F1657" s="18" t="s">
        <v>3857</v>
      </c>
      <c r="G1657" s="18" t="s">
        <v>3926</v>
      </c>
      <c r="H1657" s="18" t="s">
        <v>4045</v>
      </c>
      <c r="I1657" s="19">
        <v>400630</v>
      </c>
      <c r="J1657" s="18" t="s">
        <v>774</v>
      </c>
      <c r="K1657" s="19">
        <v>2409717901</v>
      </c>
      <c r="L1657" s="20">
        <v>4</v>
      </c>
      <c r="M1657" s="20">
        <v>4</v>
      </c>
      <c r="N1657" s="19">
        <v>153000058</v>
      </c>
      <c r="O1657" s="21">
        <v>47873</v>
      </c>
      <c r="P1657" s="21">
        <v>46048</v>
      </c>
      <c r="Q1657" s="17">
        <v>46118.386053240742</v>
      </c>
    </row>
    <row r="1658" s="2" customFormat="1" ht="37.5">
      <c r="A1658" s="22" t="s">
        <v>15</v>
      </c>
      <c r="B1658" s="22" t="s">
        <v>16</v>
      </c>
      <c r="C1658" s="23">
        <v>46117.716064814813</v>
      </c>
      <c r="D1658" s="24" t="s">
        <v>3856</v>
      </c>
      <c r="E1658" s="25">
        <v>2501716284</v>
      </c>
      <c r="F1658" s="24" t="s">
        <v>3857</v>
      </c>
      <c r="G1658" s="24" t="s">
        <v>3926</v>
      </c>
      <c r="H1658" s="24" t="s">
        <v>4045</v>
      </c>
      <c r="I1658" s="25">
        <v>400630</v>
      </c>
      <c r="J1658" s="24" t="s">
        <v>774</v>
      </c>
      <c r="K1658" s="25">
        <v>2409717901</v>
      </c>
      <c r="L1658" s="26">
        <v>2</v>
      </c>
      <c r="M1658" s="26">
        <v>2</v>
      </c>
      <c r="N1658" s="25">
        <v>153000058</v>
      </c>
      <c r="O1658" s="27">
        <v>47873</v>
      </c>
      <c r="P1658" s="27">
        <v>46048</v>
      </c>
      <c r="Q1658" s="23">
        <v>46118.386053240742</v>
      </c>
    </row>
    <row r="1659" s="2" customFormat="1" ht="37.5">
      <c r="A1659" s="16" t="s">
        <v>15</v>
      </c>
      <c r="B1659" s="16" t="s">
        <v>16</v>
      </c>
      <c r="C1659" s="17">
        <v>46117.716064814813</v>
      </c>
      <c r="D1659" s="18" t="s">
        <v>3856</v>
      </c>
      <c r="E1659" s="19">
        <v>2501716284</v>
      </c>
      <c r="F1659" s="18" t="s">
        <v>3857</v>
      </c>
      <c r="G1659" s="18" t="s">
        <v>3926</v>
      </c>
      <c r="H1659" s="18" t="s">
        <v>4045</v>
      </c>
      <c r="I1659" s="19">
        <v>400630</v>
      </c>
      <c r="J1659" s="18" t="s">
        <v>774</v>
      </c>
      <c r="K1659" s="19">
        <v>2409717901</v>
      </c>
      <c r="L1659" s="20">
        <v>1</v>
      </c>
      <c r="M1659" s="20">
        <v>1</v>
      </c>
      <c r="N1659" s="19">
        <v>153000083</v>
      </c>
      <c r="O1659" s="21">
        <v>47885</v>
      </c>
      <c r="P1659" s="21">
        <v>46060</v>
      </c>
      <c r="Q1659" s="17">
        <v>46118.386053240742</v>
      </c>
    </row>
    <row r="1660" s="2" customFormat="1" ht="25">
      <c r="A1660" s="22" t="s">
        <v>111</v>
      </c>
      <c r="B1660" s="22" t="s">
        <v>16</v>
      </c>
      <c r="C1660" s="23">
        <v>46118.315462962964</v>
      </c>
      <c r="D1660" s="24" t="s">
        <v>3856</v>
      </c>
      <c r="E1660" s="25">
        <v>2501716274</v>
      </c>
      <c r="F1660" s="24" t="s">
        <v>3857</v>
      </c>
      <c r="G1660" s="24" t="s">
        <v>4042</v>
      </c>
      <c r="H1660" s="24"/>
      <c r="I1660" s="25">
        <v>400912</v>
      </c>
      <c r="J1660" s="24" t="s">
        <v>742</v>
      </c>
      <c r="K1660" s="25">
        <v>2409717890</v>
      </c>
      <c r="L1660" s="26">
        <v>4</v>
      </c>
      <c r="M1660" s="26">
        <v>4</v>
      </c>
      <c r="N1660" s="25">
        <v>400004162</v>
      </c>
      <c r="O1660" s="27">
        <v>47895</v>
      </c>
      <c r="P1660" s="27">
        <v>46070</v>
      </c>
      <c r="Q1660" s="23">
        <v>46118.3908912037</v>
      </c>
    </row>
    <row r="1661" s="2" customFormat="1" ht="25">
      <c r="A1661" s="16" t="s">
        <v>111</v>
      </c>
      <c r="B1661" s="16" t="s">
        <v>16</v>
      </c>
      <c r="C1661" s="17">
        <v>46118.315462962964</v>
      </c>
      <c r="D1661" s="18" t="s">
        <v>3856</v>
      </c>
      <c r="E1661" s="19">
        <v>2501716274</v>
      </c>
      <c r="F1661" s="18" t="s">
        <v>3857</v>
      </c>
      <c r="G1661" s="18" t="s">
        <v>4042</v>
      </c>
      <c r="H1661" s="18"/>
      <c r="I1661" s="19">
        <v>400912</v>
      </c>
      <c r="J1661" s="18" t="s">
        <v>742</v>
      </c>
      <c r="K1661" s="19">
        <v>2409717890</v>
      </c>
      <c r="L1661" s="20">
        <v>4</v>
      </c>
      <c r="M1661" s="20">
        <v>4</v>
      </c>
      <c r="N1661" s="19">
        <v>400004163</v>
      </c>
      <c r="O1661" s="21">
        <v>47895</v>
      </c>
      <c r="P1661" s="21">
        <v>46070</v>
      </c>
      <c r="Q1661" s="17">
        <v>46118.3908912037</v>
      </c>
    </row>
    <row r="1662" s="2" customFormat="1" ht="25">
      <c r="A1662" s="22" t="s">
        <v>111</v>
      </c>
      <c r="B1662" s="22" t="s">
        <v>16</v>
      </c>
      <c r="C1662" s="23">
        <v>46118.315462962964</v>
      </c>
      <c r="D1662" s="24" t="s">
        <v>3856</v>
      </c>
      <c r="E1662" s="25">
        <v>2501716274</v>
      </c>
      <c r="F1662" s="24" t="s">
        <v>3857</v>
      </c>
      <c r="G1662" s="24" t="s">
        <v>4042</v>
      </c>
      <c r="H1662" s="24"/>
      <c r="I1662" s="25">
        <v>400912</v>
      </c>
      <c r="J1662" s="24" t="s">
        <v>742</v>
      </c>
      <c r="K1662" s="25">
        <v>2409717890</v>
      </c>
      <c r="L1662" s="26">
        <v>4</v>
      </c>
      <c r="M1662" s="26">
        <v>4</v>
      </c>
      <c r="N1662" s="25">
        <v>400004163</v>
      </c>
      <c r="O1662" s="27">
        <v>47895</v>
      </c>
      <c r="P1662" s="27">
        <v>46070</v>
      </c>
      <c r="Q1662" s="23">
        <v>46118.3908912037</v>
      </c>
    </row>
    <row r="1663" s="2" customFormat="1" ht="25">
      <c r="A1663" s="16" t="s">
        <v>111</v>
      </c>
      <c r="B1663" s="16" t="s">
        <v>16</v>
      </c>
      <c r="C1663" s="17">
        <v>46118.315462962964</v>
      </c>
      <c r="D1663" s="18" t="s">
        <v>3856</v>
      </c>
      <c r="E1663" s="19">
        <v>2501716274</v>
      </c>
      <c r="F1663" s="18" t="s">
        <v>3857</v>
      </c>
      <c r="G1663" s="18" t="s">
        <v>4042</v>
      </c>
      <c r="H1663" s="18"/>
      <c r="I1663" s="19">
        <v>400912</v>
      </c>
      <c r="J1663" s="18" t="s">
        <v>742</v>
      </c>
      <c r="K1663" s="19">
        <v>2409717890</v>
      </c>
      <c r="L1663" s="20">
        <v>4</v>
      </c>
      <c r="M1663" s="20">
        <v>4</v>
      </c>
      <c r="N1663" s="19">
        <v>400004165</v>
      </c>
      <c r="O1663" s="21">
        <v>47895</v>
      </c>
      <c r="P1663" s="21">
        <v>46070</v>
      </c>
      <c r="Q1663" s="17">
        <v>46118.3908912037</v>
      </c>
    </row>
    <row r="1664" s="2" customFormat="1" ht="25">
      <c r="A1664" s="22" t="s">
        <v>111</v>
      </c>
      <c r="B1664" s="22" t="s">
        <v>16</v>
      </c>
      <c r="C1664" s="23">
        <v>46118.315462962964</v>
      </c>
      <c r="D1664" s="24" t="s">
        <v>3856</v>
      </c>
      <c r="E1664" s="25">
        <v>2501716274</v>
      </c>
      <c r="F1664" s="24" t="s">
        <v>3857</v>
      </c>
      <c r="G1664" s="24" t="s">
        <v>4042</v>
      </c>
      <c r="H1664" s="24"/>
      <c r="I1664" s="25">
        <v>400912</v>
      </c>
      <c r="J1664" s="24" t="s">
        <v>742</v>
      </c>
      <c r="K1664" s="25">
        <v>2409717890</v>
      </c>
      <c r="L1664" s="26">
        <v>4</v>
      </c>
      <c r="M1664" s="26">
        <v>4</v>
      </c>
      <c r="N1664" s="25">
        <v>400004165</v>
      </c>
      <c r="O1664" s="27">
        <v>47895</v>
      </c>
      <c r="P1664" s="27">
        <v>46070</v>
      </c>
      <c r="Q1664" s="23">
        <v>46118.3908912037</v>
      </c>
    </row>
    <row r="1665" s="2" customFormat="1" ht="25">
      <c r="A1665" s="16" t="s">
        <v>111</v>
      </c>
      <c r="B1665" s="16" t="s">
        <v>16</v>
      </c>
      <c r="C1665" s="17">
        <v>46118.315462962964</v>
      </c>
      <c r="D1665" s="18" t="s">
        <v>3856</v>
      </c>
      <c r="E1665" s="19">
        <v>2501716274</v>
      </c>
      <c r="F1665" s="18" t="s">
        <v>3857</v>
      </c>
      <c r="G1665" s="18" t="s">
        <v>4042</v>
      </c>
      <c r="H1665" s="18"/>
      <c r="I1665" s="19">
        <v>400912</v>
      </c>
      <c r="J1665" s="18" t="s">
        <v>742</v>
      </c>
      <c r="K1665" s="19">
        <v>2409717890</v>
      </c>
      <c r="L1665" s="20">
        <v>1</v>
      </c>
      <c r="M1665" s="20">
        <v>1</v>
      </c>
      <c r="N1665" s="19">
        <v>400004165</v>
      </c>
      <c r="O1665" s="21">
        <v>47895</v>
      </c>
      <c r="P1665" s="21">
        <v>46070</v>
      </c>
      <c r="Q1665" s="17">
        <v>46118.3908912037</v>
      </c>
    </row>
    <row r="1666" s="2" customFormat="1" ht="25">
      <c r="A1666" s="22" t="s">
        <v>111</v>
      </c>
      <c r="B1666" s="22" t="s">
        <v>16</v>
      </c>
      <c r="C1666" s="23">
        <v>46118.315462962964</v>
      </c>
      <c r="D1666" s="24" t="s">
        <v>3856</v>
      </c>
      <c r="E1666" s="25">
        <v>2501716274</v>
      </c>
      <c r="F1666" s="24" t="s">
        <v>3857</v>
      </c>
      <c r="G1666" s="24" t="s">
        <v>4042</v>
      </c>
      <c r="H1666" s="24"/>
      <c r="I1666" s="25">
        <v>400912</v>
      </c>
      <c r="J1666" s="24" t="s">
        <v>742</v>
      </c>
      <c r="K1666" s="25">
        <v>2409717890</v>
      </c>
      <c r="L1666" s="26">
        <v>4</v>
      </c>
      <c r="M1666" s="26">
        <v>4</v>
      </c>
      <c r="N1666" s="25">
        <v>400004165</v>
      </c>
      <c r="O1666" s="27">
        <v>47895</v>
      </c>
      <c r="P1666" s="27">
        <v>46070</v>
      </c>
      <c r="Q1666" s="23">
        <v>46118.3908912037</v>
      </c>
    </row>
    <row r="1667" s="2" customFormat="1" ht="25">
      <c r="A1667" s="16" t="s">
        <v>111</v>
      </c>
      <c r="B1667" s="16" t="s">
        <v>16</v>
      </c>
      <c r="C1667" s="17">
        <v>46118.315462962964</v>
      </c>
      <c r="D1667" s="18" t="s">
        <v>3856</v>
      </c>
      <c r="E1667" s="19">
        <v>2501716274</v>
      </c>
      <c r="F1667" s="18" t="s">
        <v>3857</v>
      </c>
      <c r="G1667" s="18" t="s">
        <v>4042</v>
      </c>
      <c r="H1667" s="18"/>
      <c r="I1667" s="19">
        <v>400912</v>
      </c>
      <c r="J1667" s="18" t="s">
        <v>742</v>
      </c>
      <c r="K1667" s="19">
        <v>2409717890</v>
      </c>
      <c r="L1667" s="20">
        <v>3</v>
      </c>
      <c r="M1667" s="20">
        <v>3</v>
      </c>
      <c r="N1667" s="19">
        <v>400004165</v>
      </c>
      <c r="O1667" s="21">
        <v>47895</v>
      </c>
      <c r="P1667" s="21">
        <v>46070</v>
      </c>
      <c r="Q1667" s="17">
        <v>46118.3908912037</v>
      </c>
    </row>
    <row r="1668" s="2" customFormat="1" ht="25">
      <c r="A1668" s="22" t="s">
        <v>111</v>
      </c>
      <c r="B1668" s="22" t="s">
        <v>16</v>
      </c>
      <c r="C1668" s="23">
        <v>46118.315462962964</v>
      </c>
      <c r="D1668" s="24" t="s">
        <v>3856</v>
      </c>
      <c r="E1668" s="25">
        <v>2501716274</v>
      </c>
      <c r="F1668" s="24" t="s">
        <v>3857</v>
      </c>
      <c r="G1668" s="24" t="s">
        <v>4042</v>
      </c>
      <c r="H1668" s="24"/>
      <c r="I1668" s="25">
        <v>400912</v>
      </c>
      <c r="J1668" s="24" t="s">
        <v>742</v>
      </c>
      <c r="K1668" s="25">
        <v>2409717890</v>
      </c>
      <c r="L1668" s="26">
        <v>1</v>
      </c>
      <c r="M1668" s="26">
        <v>1</v>
      </c>
      <c r="N1668" s="25">
        <v>400004172</v>
      </c>
      <c r="O1668" s="27">
        <v>47899</v>
      </c>
      <c r="P1668" s="27">
        <v>46074</v>
      </c>
      <c r="Q1668" s="23">
        <v>46118.3908912037</v>
      </c>
    </row>
    <row r="1669" s="2" customFormat="1" ht="25">
      <c r="A1669" s="16" t="s">
        <v>111</v>
      </c>
      <c r="B1669" s="16" t="s">
        <v>16</v>
      </c>
      <c r="C1669" s="17">
        <v>46118.315462962964</v>
      </c>
      <c r="D1669" s="18" t="s">
        <v>3856</v>
      </c>
      <c r="E1669" s="19">
        <v>2501716274</v>
      </c>
      <c r="F1669" s="18" t="s">
        <v>3857</v>
      </c>
      <c r="G1669" s="18" t="s">
        <v>4042</v>
      </c>
      <c r="H1669" s="18"/>
      <c r="I1669" s="19">
        <v>400912</v>
      </c>
      <c r="J1669" s="18" t="s">
        <v>742</v>
      </c>
      <c r="K1669" s="19">
        <v>2409717890</v>
      </c>
      <c r="L1669" s="20">
        <v>4</v>
      </c>
      <c r="M1669" s="20">
        <v>4</v>
      </c>
      <c r="N1669" s="19">
        <v>400004172</v>
      </c>
      <c r="O1669" s="21">
        <v>47899</v>
      </c>
      <c r="P1669" s="21">
        <v>46074</v>
      </c>
      <c r="Q1669" s="17">
        <v>46118.3908912037</v>
      </c>
    </row>
    <row r="1670" s="2" customFormat="1" ht="25">
      <c r="A1670" s="22" t="s">
        <v>111</v>
      </c>
      <c r="B1670" s="22" t="s">
        <v>16</v>
      </c>
      <c r="C1670" s="23">
        <v>46118.315462962964</v>
      </c>
      <c r="D1670" s="24" t="s">
        <v>3856</v>
      </c>
      <c r="E1670" s="25">
        <v>2501716274</v>
      </c>
      <c r="F1670" s="24" t="s">
        <v>3857</v>
      </c>
      <c r="G1670" s="24" t="s">
        <v>4042</v>
      </c>
      <c r="H1670" s="24"/>
      <c r="I1670" s="25">
        <v>400912</v>
      </c>
      <c r="J1670" s="24" t="s">
        <v>742</v>
      </c>
      <c r="K1670" s="25">
        <v>2409717890</v>
      </c>
      <c r="L1670" s="26">
        <v>4</v>
      </c>
      <c r="M1670" s="26">
        <v>4</v>
      </c>
      <c r="N1670" s="25">
        <v>400004172</v>
      </c>
      <c r="O1670" s="27">
        <v>47899</v>
      </c>
      <c r="P1670" s="27">
        <v>46074</v>
      </c>
      <c r="Q1670" s="23">
        <v>46118.3908912037</v>
      </c>
    </row>
    <row r="1671" s="2" customFormat="1" ht="25">
      <c r="A1671" s="16" t="s">
        <v>111</v>
      </c>
      <c r="B1671" s="16" t="s">
        <v>16</v>
      </c>
      <c r="C1671" s="17">
        <v>46118.315462962964</v>
      </c>
      <c r="D1671" s="18" t="s">
        <v>3856</v>
      </c>
      <c r="E1671" s="19">
        <v>2501716274</v>
      </c>
      <c r="F1671" s="18" t="s">
        <v>3857</v>
      </c>
      <c r="G1671" s="18" t="s">
        <v>4042</v>
      </c>
      <c r="H1671" s="18"/>
      <c r="I1671" s="19">
        <v>400912</v>
      </c>
      <c r="J1671" s="18" t="s">
        <v>742</v>
      </c>
      <c r="K1671" s="19">
        <v>2409717890</v>
      </c>
      <c r="L1671" s="20">
        <v>3</v>
      </c>
      <c r="M1671" s="20">
        <v>3</v>
      </c>
      <c r="N1671" s="19">
        <v>400004172</v>
      </c>
      <c r="O1671" s="21">
        <v>47899</v>
      </c>
      <c r="P1671" s="21">
        <v>46074</v>
      </c>
      <c r="Q1671" s="17">
        <v>46118.3908912037</v>
      </c>
    </row>
    <row r="1672" s="2" customFormat="1" ht="25">
      <c r="A1672" s="22" t="s">
        <v>111</v>
      </c>
      <c r="B1672" s="22" t="s">
        <v>16</v>
      </c>
      <c r="C1672" s="23">
        <v>46118.315462962964</v>
      </c>
      <c r="D1672" s="24" t="s">
        <v>3856</v>
      </c>
      <c r="E1672" s="25">
        <v>2501716274</v>
      </c>
      <c r="F1672" s="24" t="s">
        <v>3857</v>
      </c>
      <c r="G1672" s="24" t="s">
        <v>4042</v>
      </c>
      <c r="H1672" s="24"/>
      <c r="I1672" s="25">
        <v>400912</v>
      </c>
      <c r="J1672" s="24" t="s">
        <v>742</v>
      </c>
      <c r="K1672" s="25">
        <v>2409717890</v>
      </c>
      <c r="L1672" s="26">
        <v>1</v>
      </c>
      <c r="M1672" s="26">
        <v>1</v>
      </c>
      <c r="N1672" s="25">
        <v>400004172</v>
      </c>
      <c r="O1672" s="27">
        <v>47899</v>
      </c>
      <c r="P1672" s="27">
        <v>46074</v>
      </c>
      <c r="Q1672" s="23">
        <v>46118.3908912037</v>
      </c>
    </row>
    <row r="1673" s="2" customFormat="1" ht="25">
      <c r="A1673" s="16" t="s">
        <v>111</v>
      </c>
      <c r="B1673" s="16" t="s">
        <v>16</v>
      </c>
      <c r="C1673" s="17">
        <v>46118.315462962964</v>
      </c>
      <c r="D1673" s="18" t="s">
        <v>3856</v>
      </c>
      <c r="E1673" s="19">
        <v>2501716274</v>
      </c>
      <c r="F1673" s="18" t="s">
        <v>3857</v>
      </c>
      <c r="G1673" s="18" t="s">
        <v>4042</v>
      </c>
      <c r="H1673" s="18"/>
      <c r="I1673" s="19">
        <v>400912</v>
      </c>
      <c r="J1673" s="18" t="s">
        <v>742</v>
      </c>
      <c r="K1673" s="19">
        <v>2409717890</v>
      </c>
      <c r="L1673" s="20">
        <v>4</v>
      </c>
      <c r="M1673" s="20">
        <v>4</v>
      </c>
      <c r="N1673" s="19">
        <v>400004162</v>
      </c>
      <c r="O1673" s="21">
        <v>47895</v>
      </c>
      <c r="P1673" s="21">
        <v>46070</v>
      </c>
      <c r="Q1673" s="17">
        <v>46118.3908912037</v>
      </c>
    </row>
    <row r="1674" s="2" customFormat="1" ht="25">
      <c r="A1674" s="22" t="s">
        <v>111</v>
      </c>
      <c r="B1674" s="22" t="s">
        <v>16</v>
      </c>
      <c r="C1674" s="23">
        <v>46118.315462962964</v>
      </c>
      <c r="D1674" s="24" t="s">
        <v>3856</v>
      </c>
      <c r="E1674" s="25">
        <v>2501716274</v>
      </c>
      <c r="F1674" s="24" t="s">
        <v>3857</v>
      </c>
      <c r="G1674" s="24" t="s">
        <v>4042</v>
      </c>
      <c r="H1674" s="24"/>
      <c r="I1674" s="25">
        <v>400912</v>
      </c>
      <c r="J1674" s="24" t="s">
        <v>742</v>
      </c>
      <c r="K1674" s="25">
        <v>2409717890</v>
      </c>
      <c r="L1674" s="26">
        <v>4</v>
      </c>
      <c r="M1674" s="26">
        <v>4</v>
      </c>
      <c r="N1674" s="25">
        <v>400004162</v>
      </c>
      <c r="O1674" s="27">
        <v>47895</v>
      </c>
      <c r="P1674" s="27">
        <v>46070</v>
      </c>
      <c r="Q1674" s="23">
        <v>46118.3908912037</v>
      </c>
    </row>
    <row r="1675" s="2" customFormat="1" ht="25">
      <c r="A1675" s="16" t="s">
        <v>111</v>
      </c>
      <c r="B1675" s="16" t="s">
        <v>16</v>
      </c>
      <c r="C1675" s="17">
        <v>46118.315462962964</v>
      </c>
      <c r="D1675" s="18" t="s">
        <v>3856</v>
      </c>
      <c r="E1675" s="19">
        <v>2501716274</v>
      </c>
      <c r="F1675" s="18" t="s">
        <v>3857</v>
      </c>
      <c r="G1675" s="18" t="s">
        <v>4042</v>
      </c>
      <c r="H1675" s="18"/>
      <c r="I1675" s="19">
        <v>400912</v>
      </c>
      <c r="J1675" s="18" t="s">
        <v>742</v>
      </c>
      <c r="K1675" s="19">
        <v>2409717890</v>
      </c>
      <c r="L1675" s="20">
        <v>4</v>
      </c>
      <c r="M1675" s="20">
        <v>4</v>
      </c>
      <c r="N1675" s="19">
        <v>400004162</v>
      </c>
      <c r="O1675" s="21">
        <v>47895</v>
      </c>
      <c r="P1675" s="21">
        <v>46070</v>
      </c>
      <c r="Q1675" s="17">
        <v>46118.3908912037</v>
      </c>
    </row>
    <row r="1676" s="2" customFormat="1" ht="25">
      <c r="A1676" s="22" t="s">
        <v>111</v>
      </c>
      <c r="B1676" s="22" t="s">
        <v>16</v>
      </c>
      <c r="C1676" s="23">
        <v>46118.315462962964</v>
      </c>
      <c r="D1676" s="24" t="s">
        <v>3856</v>
      </c>
      <c r="E1676" s="25">
        <v>2501716274</v>
      </c>
      <c r="F1676" s="24" t="s">
        <v>3857</v>
      </c>
      <c r="G1676" s="24" t="s">
        <v>4042</v>
      </c>
      <c r="H1676" s="24"/>
      <c r="I1676" s="25">
        <v>400912</v>
      </c>
      <c r="J1676" s="24" t="s">
        <v>742</v>
      </c>
      <c r="K1676" s="25">
        <v>2409717890</v>
      </c>
      <c r="L1676" s="26">
        <v>4</v>
      </c>
      <c r="M1676" s="26">
        <v>4</v>
      </c>
      <c r="N1676" s="25">
        <v>400004162</v>
      </c>
      <c r="O1676" s="27">
        <v>47895</v>
      </c>
      <c r="P1676" s="27">
        <v>46070</v>
      </c>
      <c r="Q1676" s="23">
        <v>46118.3908912037</v>
      </c>
    </row>
    <row r="1677" s="2" customFormat="1" ht="25">
      <c r="A1677" s="16" t="s">
        <v>111</v>
      </c>
      <c r="B1677" s="16" t="s">
        <v>16</v>
      </c>
      <c r="C1677" s="17">
        <v>46118.315462962964</v>
      </c>
      <c r="D1677" s="18" t="s">
        <v>3856</v>
      </c>
      <c r="E1677" s="19">
        <v>2501716274</v>
      </c>
      <c r="F1677" s="18" t="s">
        <v>3857</v>
      </c>
      <c r="G1677" s="18" t="s">
        <v>4042</v>
      </c>
      <c r="H1677" s="18"/>
      <c r="I1677" s="19">
        <v>400912</v>
      </c>
      <c r="J1677" s="18" t="s">
        <v>742</v>
      </c>
      <c r="K1677" s="19">
        <v>2409717890</v>
      </c>
      <c r="L1677" s="20">
        <v>4</v>
      </c>
      <c r="M1677" s="20">
        <v>4</v>
      </c>
      <c r="N1677" s="19">
        <v>400004162</v>
      </c>
      <c r="O1677" s="21">
        <v>47895</v>
      </c>
      <c r="P1677" s="21">
        <v>46070</v>
      </c>
      <c r="Q1677" s="17">
        <v>46118.3908912037</v>
      </c>
    </row>
    <row r="1678" s="2" customFormat="1" ht="25">
      <c r="A1678" s="22" t="s">
        <v>111</v>
      </c>
      <c r="B1678" s="22" t="s">
        <v>16</v>
      </c>
      <c r="C1678" s="23">
        <v>46118.315462962964</v>
      </c>
      <c r="D1678" s="24" t="s">
        <v>3856</v>
      </c>
      <c r="E1678" s="25">
        <v>2501716274</v>
      </c>
      <c r="F1678" s="24" t="s">
        <v>3857</v>
      </c>
      <c r="G1678" s="24" t="s">
        <v>4042</v>
      </c>
      <c r="H1678" s="24"/>
      <c r="I1678" s="25">
        <v>400912</v>
      </c>
      <c r="J1678" s="24" t="s">
        <v>742</v>
      </c>
      <c r="K1678" s="25">
        <v>2409717890</v>
      </c>
      <c r="L1678" s="26">
        <v>3</v>
      </c>
      <c r="M1678" s="26">
        <v>3</v>
      </c>
      <c r="N1678" s="25">
        <v>400004162</v>
      </c>
      <c r="O1678" s="27">
        <v>47895</v>
      </c>
      <c r="P1678" s="27">
        <v>46070</v>
      </c>
      <c r="Q1678" s="23">
        <v>46118.3908912037</v>
      </c>
    </row>
    <row r="1679" s="2" customFormat="1" ht="25">
      <c r="A1679" s="16" t="s">
        <v>111</v>
      </c>
      <c r="B1679" s="16" t="s">
        <v>16</v>
      </c>
      <c r="C1679" s="17">
        <v>46118.319236111107</v>
      </c>
      <c r="D1679" s="18" t="s">
        <v>3856</v>
      </c>
      <c r="E1679" s="19">
        <v>2501716272</v>
      </c>
      <c r="F1679" s="18" t="s">
        <v>3857</v>
      </c>
      <c r="G1679" s="18" t="s">
        <v>4042</v>
      </c>
      <c r="H1679" s="18"/>
      <c r="I1679" s="19">
        <v>400514</v>
      </c>
      <c r="J1679" s="18" t="s">
        <v>18</v>
      </c>
      <c r="K1679" s="19">
        <v>2409717889</v>
      </c>
      <c r="L1679" s="20">
        <v>4</v>
      </c>
      <c r="M1679" s="20">
        <v>4</v>
      </c>
      <c r="N1679" s="19">
        <v>100010544</v>
      </c>
      <c r="O1679" s="21">
        <v>47803</v>
      </c>
      <c r="P1679" s="21">
        <v>45978</v>
      </c>
      <c r="Q1679" s="17">
        <v>46118.3908912037</v>
      </c>
    </row>
    <row r="1680" s="2" customFormat="1" ht="25">
      <c r="A1680" s="22" t="s">
        <v>111</v>
      </c>
      <c r="B1680" s="22" t="s">
        <v>16</v>
      </c>
      <c r="C1680" s="23">
        <v>46118.319236111107</v>
      </c>
      <c r="D1680" s="24" t="s">
        <v>3856</v>
      </c>
      <c r="E1680" s="25">
        <v>2501716272</v>
      </c>
      <c r="F1680" s="24" t="s">
        <v>3857</v>
      </c>
      <c r="G1680" s="24" t="s">
        <v>4042</v>
      </c>
      <c r="H1680" s="24"/>
      <c r="I1680" s="25">
        <v>400514</v>
      </c>
      <c r="J1680" s="24" t="s">
        <v>18</v>
      </c>
      <c r="K1680" s="25">
        <v>2409717889</v>
      </c>
      <c r="L1680" s="26">
        <v>2</v>
      </c>
      <c r="M1680" s="26">
        <v>2</v>
      </c>
      <c r="N1680" s="25">
        <v>100010755</v>
      </c>
      <c r="O1680" s="27">
        <v>47803</v>
      </c>
      <c r="P1680" s="27">
        <v>45978</v>
      </c>
      <c r="Q1680" s="23">
        <v>46118.3908912037</v>
      </c>
    </row>
    <row r="1681" s="2" customFormat="1" ht="25">
      <c r="A1681" s="16" t="s">
        <v>111</v>
      </c>
      <c r="B1681" s="16" t="s">
        <v>16</v>
      </c>
      <c r="C1681" s="17">
        <v>46118.319236111107</v>
      </c>
      <c r="D1681" s="18" t="s">
        <v>3856</v>
      </c>
      <c r="E1681" s="19">
        <v>2501716272</v>
      </c>
      <c r="F1681" s="18" t="s">
        <v>3857</v>
      </c>
      <c r="G1681" s="18" t="s">
        <v>4042</v>
      </c>
      <c r="H1681" s="18"/>
      <c r="I1681" s="19">
        <v>400514</v>
      </c>
      <c r="J1681" s="18" t="s">
        <v>18</v>
      </c>
      <c r="K1681" s="19">
        <v>2409717889</v>
      </c>
      <c r="L1681" s="20">
        <v>4</v>
      </c>
      <c r="M1681" s="20">
        <v>4</v>
      </c>
      <c r="N1681" s="19">
        <v>100010544</v>
      </c>
      <c r="O1681" s="21">
        <v>47803</v>
      </c>
      <c r="P1681" s="21">
        <v>45978</v>
      </c>
      <c r="Q1681" s="17">
        <v>46118.3908912037</v>
      </c>
    </row>
    <row r="1682" s="2" customFormat="1" ht="25">
      <c r="A1682" s="22" t="s">
        <v>111</v>
      </c>
      <c r="B1682" s="22" t="s">
        <v>16</v>
      </c>
      <c r="C1682" s="23">
        <v>46118.319236111107</v>
      </c>
      <c r="D1682" s="24" t="s">
        <v>3856</v>
      </c>
      <c r="E1682" s="25">
        <v>2501716281</v>
      </c>
      <c r="F1682" s="24" t="s">
        <v>3857</v>
      </c>
      <c r="G1682" s="24" t="s">
        <v>4046</v>
      </c>
      <c r="H1682" s="24"/>
      <c r="I1682" s="25">
        <v>400396</v>
      </c>
      <c r="J1682" s="24" t="s">
        <v>170</v>
      </c>
      <c r="K1682" s="25">
        <v>2409717899</v>
      </c>
      <c r="L1682" s="26">
        <v>1</v>
      </c>
      <c r="M1682" s="26">
        <v>1</v>
      </c>
      <c r="N1682" s="25">
        <v>153000146</v>
      </c>
      <c r="O1682" s="27">
        <v>47903</v>
      </c>
      <c r="P1682" s="27">
        <v>46078</v>
      </c>
      <c r="Q1682" s="23">
        <v>46118.404386574075</v>
      </c>
    </row>
    <row r="1683" s="2" customFormat="1" ht="25">
      <c r="A1683" s="16" t="s">
        <v>111</v>
      </c>
      <c r="B1683" s="16" t="s">
        <v>16</v>
      </c>
      <c r="C1683" s="17">
        <v>46118.319236111107</v>
      </c>
      <c r="D1683" s="18" t="s">
        <v>3856</v>
      </c>
      <c r="E1683" s="19">
        <v>2501716281</v>
      </c>
      <c r="F1683" s="18" t="s">
        <v>3857</v>
      </c>
      <c r="G1683" s="18" t="s">
        <v>4046</v>
      </c>
      <c r="H1683" s="18"/>
      <c r="I1683" s="19">
        <v>400396</v>
      </c>
      <c r="J1683" s="18" t="s">
        <v>170</v>
      </c>
      <c r="K1683" s="19">
        <v>2409717899</v>
      </c>
      <c r="L1683" s="20">
        <v>39</v>
      </c>
      <c r="M1683" s="20">
        <v>39</v>
      </c>
      <c r="N1683" s="19">
        <v>153000146</v>
      </c>
      <c r="O1683" s="21">
        <v>47903</v>
      </c>
      <c r="P1683" s="21">
        <v>46078</v>
      </c>
      <c r="Q1683" s="17">
        <v>46118.404386574075</v>
      </c>
    </row>
    <row r="1684" s="2" customFormat="1">
      <c r="A1684" s="22" t="s">
        <v>1402</v>
      </c>
      <c r="B1684" s="22" t="s">
        <v>16</v>
      </c>
      <c r="C1684" s="23">
        <v>46118.590555555551</v>
      </c>
      <c r="D1684" s="24" t="s">
        <v>3856</v>
      </c>
      <c r="E1684" s="25">
        <v>2501716304</v>
      </c>
      <c r="F1684" s="24" t="s">
        <v>3857</v>
      </c>
      <c r="G1684" s="24" t="s">
        <v>4047</v>
      </c>
      <c r="H1684" s="24" t="s">
        <v>1402</v>
      </c>
      <c r="I1684" s="25">
        <v>400426</v>
      </c>
      <c r="J1684" s="24" t="s">
        <v>833</v>
      </c>
      <c r="K1684" s="25">
        <v>2409717922</v>
      </c>
      <c r="L1684" s="26">
        <v>7</v>
      </c>
      <c r="M1684" s="26">
        <v>7</v>
      </c>
      <c r="N1684" s="25">
        <v>153000101</v>
      </c>
      <c r="O1684" s="27">
        <v>47888</v>
      </c>
      <c r="P1684" s="27">
        <v>46063</v>
      </c>
      <c r="Q1684" s="23">
        <v>46118.607407407406</v>
      </c>
    </row>
    <row r="1685" s="2" customFormat="1">
      <c r="A1685" s="16" t="s">
        <v>1402</v>
      </c>
      <c r="B1685" s="16" t="s">
        <v>16</v>
      </c>
      <c r="C1685" s="17">
        <v>46118.590555555551</v>
      </c>
      <c r="D1685" s="18" t="s">
        <v>3856</v>
      </c>
      <c r="E1685" s="19">
        <v>2501716304</v>
      </c>
      <c r="F1685" s="18" t="s">
        <v>3857</v>
      </c>
      <c r="G1685" s="18" t="s">
        <v>4047</v>
      </c>
      <c r="H1685" s="18" t="s">
        <v>1402</v>
      </c>
      <c r="I1685" s="19">
        <v>400396</v>
      </c>
      <c r="J1685" s="18" t="s">
        <v>170</v>
      </c>
      <c r="K1685" s="19">
        <v>2409717922</v>
      </c>
      <c r="L1685" s="20">
        <v>52</v>
      </c>
      <c r="M1685" s="20">
        <v>52</v>
      </c>
      <c r="N1685" s="19">
        <v>153000176</v>
      </c>
      <c r="O1685" s="21">
        <v>47916</v>
      </c>
      <c r="P1685" s="21">
        <v>46091</v>
      </c>
      <c r="Q1685" s="17">
        <v>46118.607407407406</v>
      </c>
    </row>
    <row r="1686" s="2" customFormat="1">
      <c r="A1686" s="22" t="s">
        <v>1402</v>
      </c>
      <c r="B1686" s="22" t="s">
        <v>16</v>
      </c>
      <c r="C1686" s="23">
        <v>46118.590555555551</v>
      </c>
      <c r="D1686" s="24" t="s">
        <v>3856</v>
      </c>
      <c r="E1686" s="25">
        <v>2501716304</v>
      </c>
      <c r="F1686" s="24" t="s">
        <v>3857</v>
      </c>
      <c r="G1686" s="24" t="s">
        <v>4047</v>
      </c>
      <c r="H1686" s="24" t="s">
        <v>1402</v>
      </c>
      <c r="I1686" s="25">
        <v>400396</v>
      </c>
      <c r="J1686" s="24" t="s">
        <v>170</v>
      </c>
      <c r="K1686" s="25">
        <v>2409717922</v>
      </c>
      <c r="L1686" s="26">
        <v>25</v>
      </c>
      <c r="M1686" s="26">
        <v>25</v>
      </c>
      <c r="N1686" s="25">
        <v>153000176</v>
      </c>
      <c r="O1686" s="27">
        <v>47916</v>
      </c>
      <c r="P1686" s="27">
        <v>46091</v>
      </c>
      <c r="Q1686" s="23">
        <v>46118.607407407406</v>
      </c>
    </row>
    <row r="1687" s="2" customFormat="1">
      <c r="A1687" s="16" t="s">
        <v>1402</v>
      </c>
      <c r="B1687" s="16" t="s">
        <v>16</v>
      </c>
      <c r="C1687" s="17">
        <v>46118.590555555551</v>
      </c>
      <c r="D1687" s="18" t="s">
        <v>3856</v>
      </c>
      <c r="E1687" s="19">
        <v>2501716304</v>
      </c>
      <c r="F1687" s="18" t="s">
        <v>3857</v>
      </c>
      <c r="G1687" s="18" t="s">
        <v>4047</v>
      </c>
      <c r="H1687" s="18" t="s">
        <v>1402</v>
      </c>
      <c r="I1687" s="19">
        <v>400396</v>
      </c>
      <c r="J1687" s="18" t="s">
        <v>170</v>
      </c>
      <c r="K1687" s="19">
        <v>2409717922</v>
      </c>
      <c r="L1687" s="20">
        <v>51</v>
      </c>
      <c r="M1687" s="20">
        <v>51</v>
      </c>
      <c r="N1687" s="19">
        <v>153000176</v>
      </c>
      <c r="O1687" s="21">
        <v>47916</v>
      </c>
      <c r="P1687" s="21">
        <v>46091</v>
      </c>
      <c r="Q1687" s="17">
        <v>46118.607407407406</v>
      </c>
    </row>
    <row r="1688" s="2" customFormat="1">
      <c r="A1688" s="22" t="s">
        <v>1402</v>
      </c>
      <c r="B1688" s="22" t="s">
        <v>16</v>
      </c>
      <c r="C1688" s="23">
        <v>46118.590555555551</v>
      </c>
      <c r="D1688" s="24" t="s">
        <v>3856</v>
      </c>
      <c r="E1688" s="25">
        <v>2501716304</v>
      </c>
      <c r="F1688" s="24" t="s">
        <v>3857</v>
      </c>
      <c r="G1688" s="24" t="s">
        <v>4047</v>
      </c>
      <c r="H1688" s="24" t="s">
        <v>1402</v>
      </c>
      <c r="I1688" s="25">
        <v>400396</v>
      </c>
      <c r="J1688" s="24" t="s">
        <v>170</v>
      </c>
      <c r="K1688" s="25">
        <v>2409717922</v>
      </c>
      <c r="L1688" s="26">
        <v>52</v>
      </c>
      <c r="M1688" s="26">
        <v>52</v>
      </c>
      <c r="N1688" s="25">
        <v>153000176</v>
      </c>
      <c r="O1688" s="27">
        <v>47916</v>
      </c>
      <c r="P1688" s="27">
        <v>46091</v>
      </c>
      <c r="Q1688" s="23">
        <v>46118.607407407406</v>
      </c>
    </row>
    <row r="1689" s="2" customFormat="1">
      <c r="A1689" s="16" t="s">
        <v>1402</v>
      </c>
      <c r="B1689" s="16" t="s">
        <v>16</v>
      </c>
      <c r="C1689" s="17">
        <v>46118.590555555551</v>
      </c>
      <c r="D1689" s="18" t="s">
        <v>3856</v>
      </c>
      <c r="E1689" s="19">
        <v>2501716304</v>
      </c>
      <c r="F1689" s="18" t="s">
        <v>3857</v>
      </c>
      <c r="G1689" s="18" t="s">
        <v>4047</v>
      </c>
      <c r="H1689" s="18" t="s">
        <v>1402</v>
      </c>
      <c r="I1689" s="19">
        <v>400426</v>
      </c>
      <c r="J1689" s="18" t="s">
        <v>833</v>
      </c>
      <c r="K1689" s="19">
        <v>2409717922</v>
      </c>
      <c r="L1689" s="20">
        <v>19</v>
      </c>
      <c r="M1689" s="20">
        <v>19</v>
      </c>
      <c r="N1689" s="19">
        <v>153000101</v>
      </c>
      <c r="O1689" s="21">
        <v>47888</v>
      </c>
      <c r="P1689" s="21">
        <v>46063</v>
      </c>
      <c r="Q1689" s="17">
        <v>46118.607407407406</v>
      </c>
    </row>
    <row r="1690" s="2" customFormat="1">
      <c r="A1690" s="22" t="s">
        <v>1402</v>
      </c>
      <c r="B1690" s="22" t="s">
        <v>16</v>
      </c>
      <c r="C1690" s="23">
        <v>46118.590555555551</v>
      </c>
      <c r="D1690" s="24" t="s">
        <v>3856</v>
      </c>
      <c r="E1690" s="25">
        <v>2501716304</v>
      </c>
      <c r="F1690" s="24" t="s">
        <v>3857</v>
      </c>
      <c r="G1690" s="24" t="s">
        <v>4047</v>
      </c>
      <c r="H1690" s="24" t="s">
        <v>1402</v>
      </c>
      <c r="I1690" s="25">
        <v>400426</v>
      </c>
      <c r="J1690" s="24" t="s">
        <v>833</v>
      </c>
      <c r="K1690" s="25">
        <v>2409717922</v>
      </c>
      <c r="L1690" s="26">
        <v>24</v>
      </c>
      <c r="M1690" s="26">
        <v>24</v>
      </c>
      <c r="N1690" s="25">
        <v>153000101</v>
      </c>
      <c r="O1690" s="27">
        <v>47888</v>
      </c>
      <c r="P1690" s="27">
        <v>46063</v>
      </c>
      <c r="Q1690" s="23">
        <v>46118.607407407406</v>
      </c>
    </row>
    <row r="1691" s="2" customFormat="1" ht="50">
      <c r="A1691" s="16" t="s">
        <v>1402</v>
      </c>
      <c r="B1691" s="16" t="s">
        <v>16</v>
      </c>
      <c r="C1691" s="17">
        <v>46118.597766203704</v>
      </c>
      <c r="D1691" s="18" t="s">
        <v>3856</v>
      </c>
      <c r="E1691" s="19">
        <v>2501716296</v>
      </c>
      <c r="F1691" s="18" t="s">
        <v>3857</v>
      </c>
      <c r="G1691" s="18" t="s">
        <v>3929</v>
      </c>
      <c r="H1691" s="18" t="s">
        <v>4001</v>
      </c>
      <c r="I1691" s="19">
        <v>401051</v>
      </c>
      <c r="J1691" s="18" t="s">
        <v>3019</v>
      </c>
      <c r="K1691" s="19">
        <v>2409717919</v>
      </c>
      <c r="L1691" s="20">
        <v>52</v>
      </c>
      <c r="M1691" s="20">
        <v>52</v>
      </c>
      <c r="N1691" s="19">
        <v>153000151</v>
      </c>
      <c r="O1691" s="21">
        <v>47904</v>
      </c>
      <c r="P1691" s="21">
        <v>46079</v>
      </c>
      <c r="Q1691" s="17">
        <v>46119.311944444446</v>
      </c>
    </row>
    <row r="1692" s="2" customFormat="1" ht="50">
      <c r="A1692" s="22" t="s">
        <v>1402</v>
      </c>
      <c r="B1692" s="22" t="s">
        <v>16</v>
      </c>
      <c r="C1692" s="23">
        <v>46118.597766203704</v>
      </c>
      <c r="D1692" s="24" t="s">
        <v>3856</v>
      </c>
      <c r="E1692" s="25">
        <v>2501716296</v>
      </c>
      <c r="F1692" s="24" t="s">
        <v>3857</v>
      </c>
      <c r="G1692" s="24" t="s">
        <v>3929</v>
      </c>
      <c r="H1692" s="24" t="s">
        <v>4001</v>
      </c>
      <c r="I1692" s="25">
        <v>401051</v>
      </c>
      <c r="J1692" s="24" t="s">
        <v>3019</v>
      </c>
      <c r="K1692" s="25">
        <v>2409717919</v>
      </c>
      <c r="L1692" s="26">
        <v>29</v>
      </c>
      <c r="M1692" s="26">
        <v>29</v>
      </c>
      <c r="N1692" s="25">
        <v>153000151</v>
      </c>
      <c r="O1692" s="27">
        <v>47904</v>
      </c>
      <c r="P1692" s="27">
        <v>46079</v>
      </c>
      <c r="Q1692" s="23">
        <v>46119.311944444446</v>
      </c>
    </row>
    <row r="1693" s="2" customFormat="1" ht="50">
      <c r="A1693" s="16" t="s">
        <v>1402</v>
      </c>
      <c r="B1693" s="16" t="s">
        <v>16</v>
      </c>
      <c r="C1693" s="17">
        <v>46118.597766203704</v>
      </c>
      <c r="D1693" s="18" t="s">
        <v>3856</v>
      </c>
      <c r="E1693" s="19">
        <v>2501716296</v>
      </c>
      <c r="F1693" s="18" t="s">
        <v>3857</v>
      </c>
      <c r="G1693" s="18" t="s">
        <v>3929</v>
      </c>
      <c r="H1693" s="18" t="s">
        <v>4001</v>
      </c>
      <c r="I1693" s="19">
        <v>401051</v>
      </c>
      <c r="J1693" s="18" t="s">
        <v>3019</v>
      </c>
      <c r="K1693" s="19">
        <v>2409717919</v>
      </c>
      <c r="L1693" s="20">
        <v>52</v>
      </c>
      <c r="M1693" s="20">
        <v>52</v>
      </c>
      <c r="N1693" s="19">
        <v>153000151</v>
      </c>
      <c r="O1693" s="21">
        <v>47904</v>
      </c>
      <c r="P1693" s="21">
        <v>46079</v>
      </c>
      <c r="Q1693" s="17">
        <v>46119.311944444446</v>
      </c>
    </row>
    <row r="1694" s="2" customFormat="1" ht="50">
      <c r="A1694" s="22" t="s">
        <v>1402</v>
      </c>
      <c r="B1694" s="22" t="s">
        <v>16</v>
      </c>
      <c r="C1694" s="23">
        <v>46118.597766203704</v>
      </c>
      <c r="D1694" s="24" t="s">
        <v>3856</v>
      </c>
      <c r="E1694" s="25">
        <v>2501716296</v>
      </c>
      <c r="F1694" s="24" t="s">
        <v>3857</v>
      </c>
      <c r="G1694" s="24" t="s">
        <v>3929</v>
      </c>
      <c r="H1694" s="24" t="s">
        <v>4001</v>
      </c>
      <c r="I1694" s="25">
        <v>401051</v>
      </c>
      <c r="J1694" s="24" t="s">
        <v>3019</v>
      </c>
      <c r="K1694" s="25">
        <v>2409717919</v>
      </c>
      <c r="L1694" s="26">
        <v>52</v>
      </c>
      <c r="M1694" s="26">
        <v>52</v>
      </c>
      <c r="N1694" s="25">
        <v>153000151</v>
      </c>
      <c r="O1694" s="27">
        <v>47904</v>
      </c>
      <c r="P1694" s="27">
        <v>46079</v>
      </c>
      <c r="Q1694" s="23">
        <v>46119.311944444446</v>
      </c>
    </row>
    <row r="1695" s="2" customFormat="1" ht="50">
      <c r="A1695" s="16" t="s">
        <v>1402</v>
      </c>
      <c r="B1695" s="16" t="s">
        <v>16</v>
      </c>
      <c r="C1695" s="17">
        <v>46118.597766203704</v>
      </c>
      <c r="D1695" s="18" t="s">
        <v>3856</v>
      </c>
      <c r="E1695" s="19">
        <v>2501716296</v>
      </c>
      <c r="F1695" s="18" t="s">
        <v>3857</v>
      </c>
      <c r="G1695" s="18" t="s">
        <v>3929</v>
      </c>
      <c r="H1695" s="18" t="s">
        <v>4001</v>
      </c>
      <c r="I1695" s="19">
        <v>401051</v>
      </c>
      <c r="J1695" s="18" t="s">
        <v>3019</v>
      </c>
      <c r="K1695" s="19">
        <v>2409717919</v>
      </c>
      <c r="L1695" s="20">
        <v>52</v>
      </c>
      <c r="M1695" s="20">
        <v>52</v>
      </c>
      <c r="N1695" s="19">
        <v>153000151</v>
      </c>
      <c r="O1695" s="21">
        <v>47904</v>
      </c>
      <c r="P1695" s="21">
        <v>46079</v>
      </c>
      <c r="Q1695" s="17">
        <v>46119.311944444446</v>
      </c>
    </row>
    <row r="1696" s="2" customFormat="1" ht="50">
      <c r="A1696" s="22" t="s">
        <v>1402</v>
      </c>
      <c r="B1696" s="22" t="s">
        <v>16</v>
      </c>
      <c r="C1696" s="23">
        <v>46118.597766203704</v>
      </c>
      <c r="D1696" s="24" t="s">
        <v>3856</v>
      </c>
      <c r="E1696" s="25">
        <v>2501716296</v>
      </c>
      <c r="F1696" s="24" t="s">
        <v>3857</v>
      </c>
      <c r="G1696" s="24" t="s">
        <v>3929</v>
      </c>
      <c r="H1696" s="24" t="s">
        <v>4001</v>
      </c>
      <c r="I1696" s="25">
        <v>401051</v>
      </c>
      <c r="J1696" s="24" t="s">
        <v>3019</v>
      </c>
      <c r="K1696" s="25">
        <v>2409717919</v>
      </c>
      <c r="L1696" s="26">
        <v>52</v>
      </c>
      <c r="M1696" s="26">
        <v>52</v>
      </c>
      <c r="N1696" s="25">
        <v>153000151</v>
      </c>
      <c r="O1696" s="27">
        <v>47904</v>
      </c>
      <c r="P1696" s="27">
        <v>46079</v>
      </c>
      <c r="Q1696" s="23">
        <v>46119.311944444446</v>
      </c>
    </row>
    <row r="1697" s="2" customFormat="1" ht="50">
      <c r="A1697" s="16" t="s">
        <v>1402</v>
      </c>
      <c r="B1697" s="16" t="s">
        <v>16</v>
      </c>
      <c r="C1697" s="17">
        <v>46118.597766203704</v>
      </c>
      <c r="D1697" s="18" t="s">
        <v>3856</v>
      </c>
      <c r="E1697" s="19">
        <v>2501716296</v>
      </c>
      <c r="F1697" s="18" t="s">
        <v>3857</v>
      </c>
      <c r="G1697" s="18" t="s">
        <v>3929</v>
      </c>
      <c r="H1697" s="18" t="s">
        <v>4001</v>
      </c>
      <c r="I1697" s="19">
        <v>401051</v>
      </c>
      <c r="J1697" s="18" t="s">
        <v>3019</v>
      </c>
      <c r="K1697" s="19">
        <v>2409717919</v>
      </c>
      <c r="L1697" s="20">
        <v>52</v>
      </c>
      <c r="M1697" s="20">
        <v>52</v>
      </c>
      <c r="N1697" s="19">
        <v>153000151</v>
      </c>
      <c r="O1697" s="21">
        <v>47904</v>
      </c>
      <c r="P1697" s="21">
        <v>46079</v>
      </c>
      <c r="Q1697" s="17">
        <v>46119.311944444446</v>
      </c>
    </row>
    <row r="1698" s="2" customFormat="1" ht="50">
      <c r="A1698" s="22" t="s">
        <v>1402</v>
      </c>
      <c r="B1698" s="22" t="s">
        <v>16</v>
      </c>
      <c r="C1698" s="23">
        <v>46118.597766203704</v>
      </c>
      <c r="D1698" s="24" t="s">
        <v>3856</v>
      </c>
      <c r="E1698" s="25">
        <v>2501716296</v>
      </c>
      <c r="F1698" s="24" t="s">
        <v>3857</v>
      </c>
      <c r="G1698" s="24" t="s">
        <v>3929</v>
      </c>
      <c r="H1698" s="24" t="s">
        <v>4001</v>
      </c>
      <c r="I1698" s="25">
        <v>401051</v>
      </c>
      <c r="J1698" s="24" t="s">
        <v>3019</v>
      </c>
      <c r="K1698" s="25">
        <v>2409717919</v>
      </c>
      <c r="L1698" s="26">
        <v>47</v>
      </c>
      <c r="M1698" s="26">
        <v>47</v>
      </c>
      <c r="N1698" s="25">
        <v>153000151</v>
      </c>
      <c r="O1698" s="27">
        <v>47904</v>
      </c>
      <c r="P1698" s="27">
        <v>46079</v>
      </c>
      <c r="Q1698" s="23">
        <v>46119.311944444446</v>
      </c>
    </row>
    <row r="1699" s="2" customFormat="1" ht="50">
      <c r="A1699" s="16" t="s">
        <v>1402</v>
      </c>
      <c r="B1699" s="16" t="s">
        <v>16</v>
      </c>
      <c r="C1699" s="17">
        <v>46118.597766203704</v>
      </c>
      <c r="D1699" s="18" t="s">
        <v>3856</v>
      </c>
      <c r="E1699" s="19">
        <v>2501716296</v>
      </c>
      <c r="F1699" s="18" t="s">
        <v>3857</v>
      </c>
      <c r="G1699" s="18" t="s">
        <v>3929</v>
      </c>
      <c r="H1699" s="18" t="s">
        <v>4001</v>
      </c>
      <c r="I1699" s="19">
        <v>401051</v>
      </c>
      <c r="J1699" s="18" t="s">
        <v>3019</v>
      </c>
      <c r="K1699" s="19">
        <v>2409717919</v>
      </c>
      <c r="L1699" s="20">
        <v>8</v>
      </c>
      <c r="M1699" s="20">
        <v>8</v>
      </c>
      <c r="N1699" s="19">
        <v>153000151</v>
      </c>
      <c r="O1699" s="21">
        <v>47904</v>
      </c>
      <c r="P1699" s="21">
        <v>46079</v>
      </c>
      <c r="Q1699" s="17">
        <v>46119.311944444446</v>
      </c>
    </row>
    <row r="1700" s="2" customFormat="1" ht="50">
      <c r="A1700" s="22" t="s">
        <v>1402</v>
      </c>
      <c r="B1700" s="22" t="s">
        <v>16</v>
      </c>
      <c r="C1700" s="23">
        <v>46118.597766203704</v>
      </c>
      <c r="D1700" s="24" t="s">
        <v>3856</v>
      </c>
      <c r="E1700" s="25">
        <v>2501716296</v>
      </c>
      <c r="F1700" s="24" t="s">
        <v>3857</v>
      </c>
      <c r="G1700" s="24" t="s">
        <v>3929</v>
      </c>
      <c r="H1700" s="24" t="s">
        <v>4001</v>
      </c>
      <c r="I1700" s="25">
        <v>401051</v>
      </c>
      <c r="J1700" s="24" t="s">
        <v>3019</v>
      </c>
      <c r="K1700" s="25">
        <v>2409717919</v>
      </c>
      <c r="L1700" s="26">
        <v>52</v>
      </c>
      <c r="M1700" s="26">
        <v>52</v>
      </c>
      <c r="N1700" s="25">
        <v>153000151</v>
      </c>
      <c r="O1700" s="27">
        <v>47904</v>
      </c>
      <c r="P1700" s="27">
        <v>46079</v>
      </c>
      <c r="Q1700" s="23">
        <v>46119.311944444446</v>
      </c>
    </row>
    <row r="1701" s="2" customFormat="1" ht="50">
      <c r="A1701" s="16" t="s">
        <v>1402</v>
      </c>
      <c r="B1701" s="16" t="s">
        <v>16</v>
      </c>
      <c r="C1701" s="17">
        <v>46118.597766203704</v>
      </c>
      <c r="D1701" s="18" t="s">
        <v>3856</v>
      </c>
      <c r="E1701" s="19">
        <v>2501716296</v>
      </c>
      <c r="F1701" s="18" t="s">
        <v>3857</v>
      </c>
      <c r="G1701" s="18" t="s">
        <v>3929</v>
      </c>
      <c r="H1701" s="18" t="s">
        <v>4001</v>
      </c>
      <c r="I1701" s="19">
        <v>401051</v>
      </c>
      <c r="J1701" s="18" t="s">
        <v>3019</v>
      </c>
      <c r="K1701" s="19">
        <v>2409717919</v>
      </c>
      <c r="L1701" s="20">
        <v>52</v>
      </c>
      <c r="M1701" s="20">
        <v>52</v>
      </c>
      <c r="N1701" s="19">
        <v>153000151</v>
      </c>
      <c r="O1701" s="21">
        <v>47904</v>
      </c>
      <c r="P1701" s="21">
        <v>46079</v>
      </c>
      <c r="Q1701" s="17">
        <v>46119.311944444446</v>
      </c>
    </row>
    <row r="1702" s="2" customFormat="1" ht="37.5">
      <c r="A1702" s="22" t="s">
        <v>15</v>
      </c>
      <c r="B1702" s="22" t="s">
        <v>16</v>
      </c>
      <c r="C1702" s="23">
        <v>46118.740428240737</v>
      </c>
      <c r="D1702" s="24" t="s">
        <v>3856</v>
      </c>
      <c r="E1702" s="25">
        <v>2501716291</v>
      </c>
      <c r="F1702" s="24" t="s">
        <v>3857</v>
      </c>
      <c r="G1702" s="24" t="s">
        <v>3932</v>
      </c>
      <c r="H1702" s="24" t="s">
        <v>4048</v>
      </c>
      <c r="I1702" s="25">
        <v>400396</v>
      </c>
      <c r="J1702" s="24" t="s">
        <v>170</v>
      </c>
      <c r="K1702" s="25">
        <v>2409717875</v>
      </c>
      <c r="L1702" s="26">
        <v>52</v>
      </c>
      <c r="M1702" s="26">
        <v>52</v>
      </c>
      <c r="N1702" s="25" t="s">
        <v>2476</v>
      </c>
      <c r="O1702" s="27">
        <v>47903</v>
      </c>
      <c r="P1702" s="27">
        <v>46078</v>
      </c>
      <c r="Q1702" s="23">
        <v>46121.396481481483</v>
      </c>
    </row>
    <row r="1703" s="2" customFormat="1" ht="37.5">
      <c r="A1703" s="16" t="s">
        <v>15</v>
      </c>
      <c r="B1703" s="16" t="s">
        <v>16</v>
      </c>
      <c r="C1703" s="17">
        <v>46118.740428240737</v>
      </c>
      <c r="D1703" s="18" t="s">
        <v>3856</v>
      </c>
      <c r="E1703" s="19">
        <v>2501716291</v>
      </c>
      <c r="F1703" s="18" t="s">
        <v>3857</v>
      </c>
      <c r="G1703" s="18" t="s">
        <v>3932</v>
      </c>
      <c r="H1703" s="18" t="s">
        <v>4048</v>
      </c>
      <c r="I1703" s="19">
        <v>400396</v>
      </c>
      <c r="J1703" s="18" t="s">
        <v>170</v>
      </c>
      <c r="K1703" s="19">
        <v>2409717875</v>
      </c>
      <c r="L1703" s="20">
        <v>52</v>
      </c>
      <c r="M1703" s="20">
        <v>52</v>
      </c>
      <c r="N1703" s="19" t="s">
        <v>2490</v>
      </c>
      <c r="O1703" s="21">
        <v>47903</v>
      </c>
      <c r="P1703" s="21">
        <v>46078</v>
      </c>
      <c r="Q1703" s="17">
        <v>46121.396481481483</v>
      </c>
    </row>
    <row r="1704" s="2" customFormat="1" ht="37.5">
      <c r="A1704" s="22" t="s">
        <v>15</v>
      </c>
      <c r="B1704" s="22" t="s">
        <v>16</v>
      </c>
      <c r="C1704" s="23">
        <v>46118.740428240737</v>
      </c>
      <c r="D1704" s="24" t="s">
        <v>3856</v>
      </c>
      <c r="E1704" s="25">
        <v>2501716291</v>
      </c>
      <c r="F1704" s="24" t="s">
        <v>3857</v>
      </c>
      <c r="G1704" s="24" t="s">
        <v>3932</v>
      </c>
      <c r="H1704" s="24" t="s">
        <v>4048</v>
      </c>
      <c r="I1704" s="25">
        <v>400396</v>
      </c>
      <c r="J1704" s="24" t="s">
        <v>170</v>
      </c>
      <c r="K1704" s="25">
        <v>2409717875</v>
      </c>
      <c r="L1704" s="26">
        <v>22</v>
      </c>
      <c r="M1704" s="26">
        <v>22</v>
      </c>
      <c r="N1704" s="25" t="s">
        <v>2490</v>
      </c>
      <c r="O1704" s="27">
        <v>47903</v>
      </c>
      <c r="P1704" s="27">
        <v>46078</v>
      </c>
      <c r="Q1704" s="23">
        <v>46121.396481481483</v>
      </c>
    </row>
    <row r="1705" s="2" customFormat="1" ht="37.5">
      <c r="A1705" s="16" t="s">
        <v>15</v>
      </c>
      <c r="B1705" s="16" t="s">
        <v>16</v>
      </c>
      <c r="C1705" s="17">
        <v>46118.740428240737</v>
      </c>
      <c r="D1705" s="18" t="s">
        <v>3856</v>
      </c>
      <c r="E1705" s="19">
        <v>2501716291</v>
      </c>
      <c r="F1705" s="18" t="s">
        <v>3857</v>
      </c>
      <c r="G1705" s="18" t="s">
        <v>3932</v>
      </c>
      <c r="H1705" s="18" t="s">
        <v>4048</v>
      </c>
      <c r="I1705" s="19">
        <v>400396</v>
      </c>
      <c r="J1705" s="18" t="s">
        <v>170</v>
      </c>
      <c r="K1705" s="19">
        <v>2409717875</v>
      </c>
      <c r="L1705" s="20">
        <v>4</v>
      </c>
      <c r="M1705" s="20">
        <v>4</v>
      </c>
      <c r="N1705" s="19" t="s">
        <v>2490</v>
      </c>
      <c r="O1705" s="21">
        <v>47903</v>
      </c>
      <c r="P1705" s="21">
        <v>46078</v>
      </c>
      <c r="Q1705" s="17">
        <v>46121.396481481483</v>
      </c>
    </row>
    <row r="1706" s="2" customFormat="1" ht="25">
      <c r="A1706" s="22" t="s">
        <v>15</v>
      </c>
      <c r="B1706" s="22" t="s">
        <v>16</v>
      </c>
      <c r="C1706" s="23">
        <v>46118.740428240737</v>
      </c>
      <c r="D1706" s="24" t="s">
        <v>3856</v>
      </c>
      <c r="E1706" s="25">
        <v>2501716295</v>
      </c>
      <c r="F1706" s="24" t="s">
        <v>3857</v>
      </c>
      <c r="G1706" s="24" t="s">
        <v>3875</v>
      </c>
      <c r="H1706" s="24" t="s">
        <v>4049</v>
      </c>
      <c r="I1706" s="25">
        <v>400630</v>
      </c>
      <c r="J1706" s="24" t="s">
        <v>774</v>
      </c>
      <c r="K1706" s="25">
        <v>2409717918</v>
      </c>
      <c r="L1706" s="26">
        <v>4</v>
      </c>
      <c r="M1706" s="26">
        <v>4</v>
      </c>
      <c r="N1706" s="25">
        <v>153000083</v>
      </c>
      <c r="O1706" s="27">
        <v>47885</v>
      </c>
      <c r="P1706" s="27">
        <v>46060</v>
      </c>
      <c r="Q1706" s="23">
        <v>46119.607766203699</v>
      </c>
    </row>
    <row r="1707" s="2" customFormat="1" ht="25">
      <c r="A1707" s="16" t="s">
        <v>15</v>
      </c>
      <c r="B1707" s="16" t="s">
        <v>16</v>
      </c>
      <c r="C1707" s="17">
        <v>46118.740428240737</v>
      </c>
      <c r="D1707" s="18" t="s">
        <v>3856</v>
      </c>
      <c r="E1707" s="19">
        <v>2501716295</v>
      </c>
      <c r="F1707" s="18" t="s">
        <v>3857</v>
      </c>
      <c r="G1707" s="18" t="s">
        <v>3875</v>
      </c>
      <c r="H1707" s="18" t="s">
        <v>4049</v>
      </c>
      <c r="I1707" s="19">
        <v>400630</v>
      </c>
      <c r="J1707" s="18" t="s">
        <v>774</v>
      </c>
      <c r="K1707" s="19">
        <v>2409717918</v>
      </c>
      <c r="L1707" s="20">
        <v>3</v>
      </c>
      <c r="M1707" s="20">
        <v>3</v>
      </c>
      <c r="N1707" s="19">
        <v>153000083</v>
      </c>
      <c r="O1707" s="21">
        <v>47885</v>
      </c>
      <c r="P1707" s="21">
        <v>46060</v>
      </c>
      <c r="Q1707" s="17">
        <v>46119.607766203699</v>
      </c>
    </row>
    <row r="1708" s="2" customFormat="1" ht="25">
      <c r="A1708" s="22" t="s">
        <v>15</v>
      </c>
      <c r="B1708" s="22" t="s">
        <v>16</v>
      </c>
      <c r="C1708" s="23">
        <v>46118.740428240737</v>
      </c>
      <c r="D1708" s="24" t="s">
        <v>3856</v>
      </c>
      <c r="E1708" s="25">
        <v>2501716306</v>
      </c>
      <c r="F1708" s="24" t="s">
        <v>3857</v>
      </c>
      <c r="G1708" s="24" t="s">
        <v>4004</v>
      </c>
      <c r="H1708" s="24" t="s">
        <v>3862</v>
      </c>
      <c r="I1708" s="25">
        <v>400396</v>
      </c>
      <c r="J1708" s="24" t="s">
        <v>170</v>
      </c>
      <c r="K1708" s="25">
        <v>2409717898</v>
      </c>
      <c r="L1708" s="26">
        <v>20</v>
      </c>
      <c r="M1708" s="26">
        <v>20</v>
      </c>
      <c r="N1708" s="25" t="s">
        <v>2490</v>
      </c>
      <c r="O1708" s="27">
        <v>47903</v>
      </c>
      <c r="P1708" s="27">
        <v>46078</v>
      </c>
      <c r="Q1708" s="23">
        <v>46119.607314814813</v>
      </c>
    </row>
    <row r="1709" s="2" customFormat="1" ht="25">
      <c r="A1709" s="16" t="s">
        <v>111</v>
      </c>
      <c r="B1709" s="16" t="s">
        <v>16</v>
      </c>
      <c r="C1709" s="17">
        <v>46119.327280092592</v>
      </c>
      <c r="D1709" s="18" t="s">
        <v>3856</v>
      </c>
      <c r="E1709" s="19">
        <v>2501716288</v>
      </c>
      <c r="F1709" s="18" t="s">
        <v>3857</v>
      </c>
      <c r="G1709" s="18" t="s">
        <v>4050</v>
      </c>
      <c r="H1709" s="18"/>
      <c r="I1709" s="19">
        <v>400441</v>
      </c>
      <c r="J1709" s="18" t="s">
        <v>82</v>
      </c>
      <c r="K1709" s="19">
        <v>2409717868</v>
      </c>
      <c r="L1709" s="20">
        <v>3</v>
      </c>
      <c r="M1709" s="20">
        <v>3</v>
      </c>
      <c r="N1709" s="19">
        <v>153000115</v>
      </c>
      <c r="O1709" s="21">
        <v>47893</v>
      </c>
      <c r="P1709" s="21">
        <v>46068</v>
      </c>
      <c r="Q1709" s="17">
        <v>46119.394340277773</v>
      </c>
    </row>
    <row r="1710" s="2" customFormat="1" ht="25">
      <c r="A1710" s="22" t="s">
        <v>111</v>
      </c>
      <c r="B1710" s="22" t="s">
        <v>16</v>
      </c>
      <c r="C1710" s="23">
        <v>46119.327280092592</v>
      </c>
      <c r="D1710" s="24" t="s">
        <v>3856</v>
      </c>
      <c r="E1710" s="25">
        <v>2501716288</v>
      </c>
      <c r="F1710" s="24" t="s">
        <v>3857</v>
      </c>
      <c r="G1710" s="24" t="s">
        <v>4050</v>
      </c>
      <c r="H1710" s="24"/>
      <c r="I1710" s="25">
        <v>400441</v>
      </c>
      <c r="J1710" s="24" t="s">
        <v>82</v>
      </c>
      <c r="K1710" s="25">
        <v>2409717868</v>
      </c>
      <c r="L1710" s="26">
        <v>1</v>
      </c>
      <c r="M1710" s="26">
        <v>1</v>
      </c>
      <c r="N1710" s="25">
        <v>153000086</v>
      </c>
      <c r="O1710" s="27">
        <v>47885</v>
      </c>
      <c r="P1710" s="27">
        <v>46060</v>
      </c>
      <c r="Q1710" s="23">
        <v>46119.394340277773</v>
      </c>
    </row>
    <row r="1711" s="2" customFormat="1" ht="25">
      <c r="A1711" s="16" t="s">
        <v>111</v>
      </c>
      <c r="B1711" s="16" t="s">
        <v>16</v>
      </c>
      <c r="C1711" s="17">
        <v>46119.327280092592</v>
      </c>
      <c r="D1711" s="18" t="s">
        <v>3856</v>
      </c>
      <c r="E1711" s="19">
        <v>2501716288</v>
      </c>
      <c r="F1711" s="18" t="s">
        <v>3857</v>
      </c>
      <c r="G1711" s="18" t="s">
        <v>4050</v>
      </c>
      <c r="H1711" s="18"/>
      <c r="I1711" s="19">
        <v>400441</v>
      </c>
      <c r="J1711" s="18" t="s">
        <v>82</v>
      </c>
      <c r="K1711" s="19">
        <v>2409717868</v>
      </c>
      <c r="L1711" s="20">
        <v>4</v>
      </c>
      <c r="M1711" s="20">
        <v>4</v>
      </c>
      <c r="N1711" s="19">
        <v>153000086</v>
      </c>
      <c r="O1711" s="21">
        <v>47885</v>
      </c>
      <c r="P1711" s="21">
        <v>46060</v>
      </c>
      <c r="Q1711" s="17">
        <v>46119.394340277773</v>
      </c>
    </row>
    <row r="1712" s="2" customFormat="1" ht="25">
      <c r="A1712" s="22" t="s">
        <v>111</v>
      </c>
      <c r="B1712" s="22" t="s">
        <v>16</v>
      </c>
      <c r="C1712" s="23">
        <v>46119.327280092592</v>
      </c>
      <c r="D1712" s="24" t="s">
        <v>3856</v>
      </c>
      <c r="E1712" s="25">
        <v>2501716288</v>
      </c>
      <c r="F1712" s="24" t="s">
        <v>3857</v>
      </c>
      <c r="G1712" s="24" t="s">
        <v>4050</v>
      </c>
      <c r="H1712" s="24"/>
      <c r="I1712" s="25">
        <v>400441</v>
      </c>
      <c r="J1712" s="24" t="s">
        <v>82</v>
      </c>
      <c r="K1712" s="25">
        <v>2409717868</v>
      </c>
      <c r="L1712" s="26">
        <v>2</v>
      </c>
      <c r="M1712" s="26">
        <v>2</v>
      </c>
      <c r="N1712" s="25">
        <v>153000086</v>
      </c>
      <c r="O1712" s="27">
        <v>47885</v>
      </c>
      <c r="P1712" s="27">
        <v>46060</v>
      </c>
      <c r="Q1712" s="23">
        <v>46119.394340277773</v>
      </c>
    </row>
    <row r="1713" s="2" customFormat="1" ht="25">
      <c r="A1713" s="16" t="s">
        <v>111</v>
      </c>
      <c r="B1713" s="16" t="s">
        <v>16</v>
      </c>
      <c r="C1713" s="17">
        <v>46119.61954861111</v>
      </c>
      <c r="D1713" s="18" t="s">
        <v>3856</v>
      </c>
      <c r="E1713" s="19">
        <v>2501716312</v>
      </c>
      <c r="F1713" s="18" t="s">
        <v>3857</v>
      </c>
      <c r="G1713" s="18" t="s">
        <v>3859</v>
      </c>
      <c r="H1713" s="18"/>
      <c r="I1713" s="19">
        <v>400459</v>
      </c>
      <c r="J1713" s="18" t="s">
        <v>1095</v>
      </c>
      <c r="K1713" s="19">
        <v>2409717891</v>
      </c>
      <c r="L1713" s="20">
        <v>1</v>
      </c>
      <c r="M1713" s="20">
        <v>1</v>
      </c>
      <c r="N1713" s="19">
        <v>153000094</v>
      </c>
      <c r="O1713" s="21">
        <v>47887</v>
      </c>
      <c r="P1713" s="21">
        <v>46062</v>
      </c>
      <c r="Q1713" s="17">
        <v>46120.334317129629</v>
      </c>
    </row>
    <row r="1714" s="2" customFormat="1" ht="25">
      <c r="A1714" s="22" t="s">
        <v>111</v>
      </c>
      <c r="B1714" s="22" t="s">
        <v>16</v>
      </c>
      <c r="C1714" s="23">
        <v>46119.61954861111</v>
      </c>
      <c r="D1714" s="24" t="s">
        <v>3856</v>
      </c>
      <c r="E1714" s="25">
        <v>2501716312</v>
      </c>
      <c r="F1714" s="24" t="s">
        <v>3857</v>
      </c>
      <c r="G1714" s="24" t="s">
        <v>3859</v>
      </c>
      <c r="H1714" s="24"/>
      <c r="I1714" s="25">
        <v>400459</v>
      </c>
      <c r="J1714" s="24" t="s">
        <v>1095</v>
      </c>
      <c r="K1714" s="25">
        <v>2409717891</v>
      </c>
      <c r="L1714" s="26">
        <v>3</v>
      </c>
      <c r="M1714" s="26">
        <v>3</v>
      </c>
      <c r="N1714" s="25">
        <v>153000094</v>
      </c>
      <c r="O1714" s="27">
        <v>47887</v>
      </c>
      <c r="P1714" s="27">
        <v>46062</v>
      </c>
      <c r="Q1714" s="23">
        <v>46120.334317129629</v>
      </c>
    </row>
    <row r="1715" s="2" customFormat="1" ht="25">
      <c r="A1715" s="16" t="s">
        <v>111</v>
      </c>
      <c r="B1715" s="16" t="s">
        <v>16</v>
      </c>
      <c r="C1715" s="17">
        <v>46119.61954861111</v>
      </c>
      <c r="D1715" s="18" t="s">
        <v>3856</v>
      </c>
      <c r="E1715" s="19">
        <v>2501716312</v>
      </c>
      <c r="F1715" s="18" t="s">
        <v>3857</v>
      </c>
      <c r="G1715" s="18" t="s">
        <v>3859</v>
      </c>
      <c r="H1715" s="18"/>
      <c r="I1715" s="19">
        <v>400459</v>
      </c>
      <c r="J1715" s="18" t="s">
        <v>1095</v>
      </c>
      <c r="K1715" s="19">
        <v>2409717891</v>
      </c>
      <c r="L1715" s="20">
        <v>1</v>
      </c>
      <c r="M1715" s="20">
        <v>1</v>
      </c>
      <c r="N1715" s="19">
        <v>153000094</v>
      </c>
      <c r="O1715" s="21">
        <v>47887</v>
      </c>
      <c r="P1715" s="21">
        <v>46062</v>
      </c>
      <c r="Q1715" s="17">
        <v>46120.334317129629</v>
      </c>
    </row>
    <row r="1716" s="2" customFormat="1" ht="25">
      <c r="A1716" s="22" t="s">
        <v>111</v>
      </c>
      <c r="B1716" s="22" t="s">
        <v>16</v>
      </c>
      <c r="C1716" s="23">
        <v>46119.61954861111</v>
      </c>
      <c r="D1716" s="24" t="s">
        <v>3856</v>
      </c>
      <c r="E1716" s="25">
        <v>2501716312</v>
      </c>
      <c r="F1716" s="24" t="s">
        <v>3857</v>
      </c>
      <c r="G1716" s="24" t="s">
        <v>3859</v>
      </c>
      <c r="H1716" s="24"/>
      <c r="I1716" s="25">
        <v>400459</v>
      </c>
      <c r="J1716" s="24" t="s">
        <v>1095</v>
      </c>
      <c r="K1716" s="25">
        <v>2409717891</v>
      </c>
      <c r="L1716" s="26">
        <v>3</v>
      </c>
      <c r="M1716" s="26">
        <v>3</v>
      </c>
      <c r="N1716" s="25">
        <v>153000094</v>
      </c>
      <c r="O1716" s="27">
        <v>47887</v>
      </c>
      <c r="P1716" s="27">
        <v>46062</v>
      </c>
      <c r="Q1716" s="23">
        <v>46120.334317129629</v>
      </c>
    </row>
    <row r="1717" s="2" customFormat="1" ht="25">
      <c r="A1717" s="16" t="s">
        <v>111</v>
      </c>
      <c r="B1717" s="16" t="s">
        <v>16</v>
      </c>
      <c r="C1717" s="17">
        <v>46119.61954861111</v>
      </c>
      <c r="D1717" s="18" t="s">
        <v>3856</v>
      </c>
      <c r="E1717" s="19">
        <v>2501716312</v>
      </c>
      <c r="F1717" s="18" t="s">
        <v>3857</v>
      </c>
      <c r="G1717" s="18" t="s">
        <v>3859</v>
      </c>
      <c r="H1717" s="18"/>
      <c r="I1717" s="19">
        <v>400459</v>
      </c>
      <c r="J1717" s="18" t="s">
        <v>1095</v>
      </c>
      <c r="K1717" s="19">
        <v>2409717891</v>
      </c>
      <c r="L1717" s="20">
        <v>4</v>
      </c>
      <c r="M1717" s="20">
        <v>4</v>
      </c>
      <c r="N1717" s="19">
        <v>153000094</v>
      </c>
      <c r="O1717" s="21">
        <v>47887</v>
      </c>
      <c r="P1717" s="21">
        <v>46062</v>
      </c>
      <c r="Q1717" s="17">
        <v>46120.334317129629</v>
      </c>
    </row>
    <row r="1718" s="2" customFormat="1" ht="25">
      <c r="A1718" s="22" t="s">
        <v>111</v>
      </c>
      <c r="B1718" s="22" t="s">
        <v>16</v>
      </c>
      <c r="C1718" s="23">
        <v>46119.61954861111</v>
      </c>
      <c r="D1718" s="24" t="s">
        <v>3856</v>
      </c>
      <c r="E1718" s="25">
        <v>2501716312</v>
      </c>
      <c r="F1718" s="24" t="s">
        <v>3857</v>
      </c>
      <c r="G1718" s="24" t="s">
        <v>3859</v>
      </c>
      <c r="H1718" s="24"/>
      <c r="I1718" s="25">
        <v>400459</v>
      </c>
      <c r="J1718" s="24" t="s">
        <v>1095</v>
      </c>
      <c r="K1718" s="25">
        <v>2409717891</v>
      </c>
      <c r="L1718" s="26">
        <v>4</v>
      </c>
      <c r="M1718" s="26">
        <v>4</v>
      </c>
      <c r="N1718" s="25">
        <v>153000094</v>
      </c>
      <c r="O1718" s="27">
        <v>47887</v>
      </c>
      <c r="P1718" s="27">
        <v>46062</v>
      </c>
      <c r="Q1718" s="23">
        <v>46120.334317129629</v>
      </c>
    </row>
    <row r="1719" s="2" customFormat="1" ht="25">
      <c r="A1719" s="16" t="s">
        <v>111</v>
      </c>
      <c r="B1719" s="16" t="s">
        <v>16</v>
      </c>
      <c r="C1719" s="17">
        <v>46119.61954861111</v>
      </c>
      <c r="D1719" s="18" t="s">
        <v>3856</v>
      </c>
      <c r="E1719" s="19">
        <v>2501716312</v>
      </c>
      <c r="F1719" s="18" t="s">
        <v>3857</v>
      </c>
      <c r="G1719" s="18" t="s">
        <v>3859</v>
      </c>
      <c r="H1719" s="18"/>
      <c r="I1719" s="19">
        <v>400459</v>
      </c>
      <c r="J1719" s="18" t="s">
        <v>1095</v>
      </c>
      <c r="K1719" s="19">
        <v>2409717891</v>
      </c>
      <c r="L1719" s="20">
        <v>4</v>
      </c>
      <c r="M1719" s="20">
        <v>4</v>
      </c>
      <c r="N1719" s="19">
        <v>153000094</v>
      </c>
      <c r="O1719" s="21">
        <v>47887</v>
      </c>
      <c r="P1719" s="21">
        <v>46062</v>
      </c>
      <c r="Q1719" s="17">
        <v>46120.334317129629</v>
      </c>
    </row>
    <row r="1720" s="2" customFormat="1" ht="25">
      <c r="A1720" s="22" t="s">
        <v>111</v>
      </c>
      <c r="B1720" s="22" t="s">
        <v>16</v>
      </c>
      <c r="C1720" s="23">
        <v>46119.61954861111</v>
      </c>
      <c r="D1720" s="24" t="s">
        <v>3856</v>
      </c>
      <c r="E1720" s="25">
        <v>2501716312</v>
      </c>
      <c r="F1720" s="24" t="s">
        <v>3857</v>
      </c>
      <c r="G1720" s="24" t="s">
        <v>3859</v>
      </c>
      <c r="H1720" s="24"/>
      <c r="I1720" s="25">
        <v>400459</v>
      </c>
      <c r="J1720" s="24" t="s">
        <v>1095</v>
      </c>
      <c r="K1720" s="25">
        <v>2409717891</v>
      </c>
      <c r="L1720" s="26">
        <v>4</v>
      </c>
      <c r="M1720" s="26">
        <v>4</v>
      </c>
      <c r="N1720" s="25">
        <v>153000094</v>
      </c>
      <c r="O1720" s="27">
        <v>47887</v>
      </c>
      <c r="P1720" s="27">
        <v>46062</v>
      </c>
      <c r="Q1720" s="23">
        <v>46120.334317129629</v>
      </c>
    </row>
    <row r="1721" s="2" customFormat="1" ht="25">
      <c r="A1721" s="16" t="s">
        <v>111</v>
      </c>
      <c r="B1721" s="16" t="s">
        <v>16</v>
      </c>
      <c r="C1721" s="17">
        <v>46119.61954861111</v>
      </c>
      <c r="D1721" s="18" t="s">
        <v>3856</v>
      </c>
      <c r="E1721" s="19">
        <v>2501716312</v>
      </c>
      <c r="F1721" s="18" t="s">
        <v>3857</v>
      </c>
      <c r="G1721" s="18" t="s">
        <v>3859</v>
      </c>
      <c r="H1721" s="18"/>
      <c r="I1721" s="19">
        <v>400459</v>
      </c>
      <c r="J1721" s="18" t="s">
        <v>1095</v>
      </c>
      <c r="K1721" s="19">
        <v>2409717891</v>
      </c>
      <c r="L1721" s="20">
        <v>4</v>
      </c>
      <c r="M1721" s="20">
        <v>4</v>
      </c>
      <c r="N1721" s="19">
        <v>153000094</v>
      </c>
      <c r="O1721" s="21">
        <v>47887</v>
      </c>
      <c r="P1721" s="21">
        <v>46062</v>
      </c>
      <c r="Q1721" s="17">
        <v>46120.334317129629</v>
      </c>
    </row>
    <row r="1722" s="2" customFormat="1" ht="25">
      <c r="A1722" s="22" t="s">
        <v>111</v>
      </c>
      <c r="B1722" s="22" t="s">
        <v>16</v>
      </c>
      <c r="C1722" s="23">
        <v>46119.61954861111</v>
      </c>
      <c r="D1722" s="24" t="s">
        <v>3856</v>
      </c>
      <c r="E1722" s="25">
        <v>2501716312</v>
      </c>
      <c r="F1722" s="24" t="s">
        <v>3857</v>
      </c>
      <c r="G1722" s="24" t="s">
        <v>3859</v>
      </c>
      <c r="H1722" s="24"/>
      <c r="I1722" s="25">
        <v>400459</v>
      </c>
      <c r="J1722" s="24" t="s">
        <v>1095</v>
      </c>
      <c r="K1722" s="25">
        <v>2409717891</v>
      </c>
      <c r="L1722" s="26">
        <v>4</v>
      </c>
      <c r="M1722" s="26">
        <v>4</v>
      </c>
      <c r="N1722" s="25">
        <v>153000094</v>
      </c>
      <c r="O1722" s="27">
        <v>47887</v>
      </c>
      <c r="P1722" s="27">
        <v>46062</v>
      </c>
      <c r="Q1722" s="23">
        <v>46120.334317129629</v>
      </c>
    </row>
    <row r="1723" s="2" customFormat="1" ht="25">
      <c r="A1723" s="16" t="s">
        <v>111</v>
      </c>
      <c r="B1723" s="16" t="s">
        <v>16</v>
      </c>
      <c r="C1723" s="17">
        <v>46119.61954861111</v>
      </c>
      <c r="D1723" s="18" t="s">
        <v>3856</v>
      </c>
      <c r="E1723" s="19">
        <v>2501716312</v>
      </c>
      <c r="F1723" s="18" t="s">
        <v>3857</v>
      </c>
      <c r="G1723" s="18" t="s">
        <v>3859</v>
      </c>
      <c r="H1723" s="18"/>
      <c r="I1723" s="19">
        <v>400459</v>
      </c>
      <c r="J1723" s="18" t="s">
        <v>1095</v>
      </c>
      <c r="K1723" s="19">
        <v>2409717891</v>
      </c>
      <c r="L1723" s="20">
        <v>4</v>
      </c>
      <c r="M1723" s="20">
        <v>4</v>
      </c>
      <c r="N1723" s="19">
        <v>153000094</v>
      </c>
      <c r="O1723" s="21">
        <v>47887</v>
      </c>
      <c r="P1723" s="21">
        <v>46062</v>
      </c>
      <c r="Q1723" s="17">
        <v>46120.334317129629</v>
      </c>
    </row>
    <row r="1724" s="2" customFormat="1" ht="25">
      <c r="A1724" s="22" t="s">
        <v>111</v>
      </c>
      <c r="B1724" s="22" t="s">
        <v>16</v>
      </c>
      <c r="C1724" s="23">
        <v>46119.61954861111</v>
      </c>
      <c r="D1724" s="24" t="s">
        <v>3856</v>
      </c>
      <c r="E1724" s="25">
        <v>2501716312</v>
      </c>
      <c r="F1724" s="24" t="s">
        <v>3857</v>
      </c>
      <c r="G1724" s="24" t="s">
        <v>3859</v>
      </c>
      <c r="H1724" s="24"/>
      <c r="I1724" s="25">
        <v>400459</v>
      </c>
      <c r="J1724" s="24" t="s">
        <v>1095</v>
      </c>
      <c r="K1724" s="25">
        <v>2409717891</v>
      </c>
      <c r="L1724" s="26">
        <v>4</v>
      </c>
      <c r="M1724" s="26">
        <v>4</v>
      </c>
      <c r="N1724" s="25">
        <v>153000094</v>
      </c>
      <c r="O1724" s="27">
        <v>47887</v>
      </c>
      <c r="P1724" s="27">
        <v>46062</v>
      </c>
      <c r="Q1724" s="23">
        <v>46120.334317129629</v>
      </c>
    </row>
    <row r="1725" s="2" customFormat="1" ht="25">
      <c r="A1725" s="16" t="s">
        <v>111</v>
      </c>
      <c r="B1725" s="16" t="s">
        <v>16</v>
      </c>
      <c r="C1725" s="17">
        <v>46119.61954861111</v>
      </c>
      <c r="D1725" s="18" t="s">
        <v>3856</v>
      </c>
      <c r="E1725" s="19">
        <v>2501716312</v>
      </c>
      <c r="F1725" s="18" t="s">
        <v>3857</v>
      </c>
      <c r="G1725" s="18" t="s">
        <v>3859</v>
      </c>
      <c r="H1725" s="18"/>
      <c r="I1725" s="19">
        <v>400459</v>
      </c>
      <c r="J1725" s="18" t="s">
        <v>1095</v>
      </c>
      <c r="K1725" s="19">
        <v>2409717891</v>
      </c>
      <c r="L1725" s="20">
        <v>4</v>
      </c>
      <c r="M1725" s="20">
        <v>4</v>
      </c>
      <c r="N1725" s="19">
        <v>153000094</v>
      </c>
      <c r="O1725" s="21">
        <v>47887</v>
      </c>
      <c r="P1725" s="21">
        <v>46062</v>
      </c>
      <c r="Q1725" s="17">
        <v>46120.334317129629</v>
      </c>
    </row>
    <row r="1726" s="2" customFormat="1" ht="25">
      <c r="A1726" s="22" t="s">
        <v>111</v>
      </c>
      <c r="B1726" s="22" t="s">
        <v>16</v>
      </c>
      <c r="C1726" s="23">
        <v>46119.61954861111</v>
      </c>
      <c r="D1726" s="24" t="s">
        <v>3856</v>
      </c>
      <c r="E1726" s="25">
        <v>2501716312</v>
      </c>
      <c r="F1726" s="24" t="s">
        <v>3857</v>
      </c>
      <c r="G1726" s="24" t="s">
        <v>3859</v>
      </c>
      <c r="H1726" s="24"/>
      <c r="I1726" s="25">
        <v>400459</v>
      </c>
      <c r="J1726" s="24" t="s">
        <v>1095</v>
      </c>
      <c r="K1726" s="25">
        <v>2409717891</v>
      </c>
      <c r="L1726" s="26">
        <v>4</v>
      </c>
      <c r="M1726" s="26">
        <v>4</v>
      </c>
      <c r="N1726" s="25">
        <v>153000094</v>
      </c>
      <c r="O1726" s="27">
        <v>47887</v>
      </c>
      <c r="P1726" s="27">
        <v>46062</v>
      </c>
      <c r="Q1726" s="23">
        <v>46120.334317129629</v>
      </c>
    </row>
    <row r="1727" s="2" customFormat="1" ht="25">
      <c r="A1727" s="16" t="s">
        <v>111</v>
      </c>
      <c r="B1727" s="16" t="s">
        <v>16</v>
      </c>
      <c r="C1727" s="17">
        <v>46119.61954861111</v>
      </c>
      <c r="D1727" s="18" t="s">
        <v>3856</v>
      </c>
      <c r="E1727" s="19">
        <v>2501716312</v>
      </c>
      <c r="F1727" s="18" t="s">
        <v>3857</v>
      </c>
      <c r="G1727" s="18" t="s">
        <v>3859</v>
      </c>
      <c r="H1727" s="18"/>
      <c r="I1727" s="19">
        <v>400459</v>
      </c>
      <c r="J1727" s="18" t="s">
        <v>1095</v>
      </c>
      <c r="K1727" s="19">
        <v>2409717891</v>
      </c>
      <c r="L1727" s="20">
        <v>4</v>
      </c>
      <c r="M1727" s="20">
        <v>4</v>
      </c>
      <c r="N1727" s="19">
        <v>153000094</v>
      </c>
      <c r="O1727" s="21">
        <v>47887</v>
      </c>
      <c r="P1727" s="21">
        <v>46062</v>
      </c>
      <c r="Q1727" s="17">
        <v>46120.334317129629</v>
      </c>
    </row>
    <row r="1728" s="2" customFormat="1" ht="25">
      <c r="A1728" s="22" t="s">
        <v>111</v>
      </c>
      <c r="B1728" s="22" t="s">
        <v>16</v>
      </c>
      <c r="C1728" s="23">
        <v>46119.61954861111</v>
      </c>
      <c r="D1728" s="24" t="s">
        <v>3856</v>
      </c>
      <c r="E1728" s="25">
        <v>2501716312</v>
      </c>
      <c r="F1728" s="24" t="s">
        <v>3857</v>
      </c>
      <c r="G1728" s="24" t="s">
        <v>3859</v>
      </c>
      <c r="H1728" s="24"/>
      <c r="I1728" s="25">
        <v>400459</v>
      </c>
      <c r="J1728" s="24" t="s">
        <v>1095</v>
      </c>
      <c r="K1728" s="25">
        <v>2409717891</v>
      </c>
      <c r="L1728" s="26">
        <v>4</v>
      </c>
      <c r="M1728" s="26">
        <v>4</v>
      </c>
      <c r="N1728" s="25">
        <v>153000094</v>
      </c>
      <c r="O1728" s="27">
        <v>47887</v>
      </c>
      <c r="P1728" s="27">
        <v>46062</v>
      </c>
      <c r="Q1728" s="23">
        <v>46120.334317129629</v>
      </c>
    </row>
    <row r="1729" s="2" customFormat="1" ht="25">
      <c r="A1729" s="16" t="s">
        <v>111</v>
      </c>
      <c r="B1729" s="16" t="s">
        <v>16</v>
      </c>
      <c r="C1729" s="17">
        <v>46119.61954861111</v>
      </c>
      <c r="D1729" s="18" t="s">
        <v>3856</v>
      </c>
      <c r="E1729" s="19">
        <v>2501716312</v>
      </c>
      <c r="F1729" s="18" t="s">
        <v>3857</v>
      </c>
      <c r="G1729" s="18" t="s">
        <v>3859</v>
      </c>
      <c r="H1729" s="18"/>
      <c r="I1729" s="19">
        <v>400459</v>
      </c>
      <c r="J1729" s="18" t="s">
        <v>1095</v>
      </c>
      <c r="K1729" s="19">
        <v>2409717891</v>
      </c>
      <c r="L1729" s="20">
        <v>4</v>
      </c>
      <c r="M1729" s="20">
        <v>4</v>
      </c>
      <c r="N1729" s="19">
        <v>153000094</v>
      </c>
      <c r="O1729" s="21">
        <v>47887</v>
      </c>
      <c r="P1729" s="21">
        <v>46062</v>
      </c>
      <c r="Q1729" s="17">
        <v>46120.334317129629</v>
      </c>
    </row>
    <row r="1730" s="2" customFormat="1" ht="25">
      <c r="A1730" s="22" t="s">
        <v>111</v>
      </c>
      <c r="B1730" s="22" t="s">
        <v>16</v>
      </c>
      <c r="C1730" s="23">
        <v>46119.61954861111</v>
      </c>
      <c r="D1730" s="24" t="s">
        <v>3856</v>
      </c>
      <c r="E1730" s="25">
        <v>2501716312</v>
      </c>
      <c r="F1730" s="24" t="s">
        <v>3857</v>
      </c>
      <c r="G1730" s="24" t="s">
        <v>3859</v>
      </c>
      <c r="H1730" s="24"/>
      <c r="I1730" s="25">
        <v>400459</v>
      </c>
      <c r="J1730" s="24" t="s">
        <v>1095</v>
      </c>
      <c r="K1730" s="25">
        <v>2409717891</v>
      </c>
      <c r="L1730" s="26">
        <v>4</v>
      </c>
      <c r="M1730" s="26">
        <v>4</v>
      </c>
      <c r="N1730" s="25">
        <v>153000094</v>
      </c>
      <c r="O1730" s="27">
        <v>47887</v>
      </c>
      <c r="P1730" s="27">
        <v>46062</v>
      </c>
      <c r="Q1730" s="23">
        <v>46120.334317129629</v>
      </c>
    </row>
    <row r="1731" s="2" customFormat="1" ht="25">
      <c r="A1731" s="16" t="s">
        <v>111</v>
      </c>
      <c r="B1731" s="16" t="s">
        <v>16</v>
      </c>
      <c r="C1731" s="17">
        <v>46119.61954861111</v>
      </c>
      <c r="D1731" s="18" t="s">
        <v>3856</v>
      </c>
      <c r="E1731" s="19">
        <v>2501716312</v>
      </c>
      <c r="F1731" s="18" t="s">
        <v>3857</v>
      </c>
      <c r="G1731" s="18" t="s">
        <v>3859</v>
      </c>
      <c r="H1731" s="18"/>
      <c r="I1731" s="19">
        <v>400459</v>
      </c>
      <c r="J1731" s="18" t="s">
        <v>1095</v>
      </c>
      <c r="K1731" s="19">
        <v>2409717891</v>
      </c>
      <c r="L1731" s="20">
        <v>4</v>
      </c>
      <c r="M1731" s="20">
        <v>4</v>
      </c>
      <c r="N1731" s="19">
        <v>153000094</v>
      </c>
      <c r="O1731" s="21">
        <v>47887</v>
      </c>
      <c r="P1731" s="21">
        <v>46062</v>
      </c>
      <c r="Q1731" s="17">
        <v>46120.334317129629</v>
      </c>
    </row>
    <row r="1732" s="2" customFormat="1" ht="25">
      <c r="A1732" s="22" t="s">
        <v>111</v>
      </c>
      <c r="B1732" s="22" t="s">
        <v>16</v>
      </c>
      <c r="C1732" s="23">
        <v>46119.61954861111</v>
      </c>
      <c r="D1732" s="24" t="s">
        <v>3856</v>
      </c>
      <c r="E1732" s="25">
        <v>2501716312</v>
      </c>
      <c r="F1732" s="24" t="s">
        <v>3857</v>
      </c>
      <c r="G1732" s="24" t="s">
        <v>3859</v>
      </c>
      <c r="H1732" s="24"/>
      <c r="I1732" s="25">
        <v>400459</v>
      </c>
      <c r="J1732" s="24" t="s">
        <v>1095</v>
      </c>
      <c r="K1732" s="25">
        <v>2409717891</v>
      </c>
      <c r="L1732" s="26">
        <v>4</v>
      </c>
      <c r="M1732" s="26">
        <v>4</v>
      </c>
      <c r="N1732" s="25">
        <v>153000094</v>
      </c>
      <c r="O1732" s="27">
        <v>47887</v>
      </c>
      <c r="P1732" s="27">
        <v>46062</v>
      </c>
      <c r="Q1732" s="23">
        <v>46120.334317129629</v>
      </c>
    </row>
    <row r="1733" s="2" customFormat="1" ht="25">
      <c r="A1733" s="16" t="s">
        <v>111</v>
      </c>
      <c r="B1733" s="16" t="s">
        <v>16</v>
      </c>
      <c r="C1733" s="17">
        <v>46119.61954861111</v>
      </c>
      <c r="D1733" s="18" t="s">
        <v>3856</v>
      </c>
      <c r="E1733" s="19">
        <v>2501716312</v>
      </c>
      <c r="F1733" s="18" t="s">
        <v>3857</v>
      </c>
      <c r="G1733" s="18" t="s">
        <v>3859</v>
      </c>
      <c r="H1733" s="18"/>
      <c r="I1733" s="19">
        <v>400459</v>
      </c>
      <c r="J1733" s="18" t="s">
        <v>1095</v>
      </c>
      <c r="K1733" s="19">
        <v>2409717891</v>
      </c>
      <c r="L1733" s="20">
        <v>4</v>
      </c>
      <c r="M1733" s="20">
        <v>4</v>
      </c>
      <c r="N1733" s="19">
        <v>153000094</v>
      </c>
      <c r="O1733" s="21">
        <v>47887</v>
      </c>
      <c r="P1733" s="21">
        <v>46062</v>
      </c>
      <c r="Q1733" s="17">
        <v>46120.334317129629</v>
      </c>
    </row>
    <row r="1734" s="2" customFormat="1" ht="25">
      <c r="A1734" s="22" t="s">
        <v>111</v>
      </c>
      <c r="B1734" s="22" t="s">
        <v>16</v>
      </c>
      <c r="C1734" s="23">
        <v>46119.61954861111</v>
      </c>
      <c r="D1734" s="24" t="s">
        <v>3856</v>
      </c>
      <c r="E1734" s="25">
        <v>2501716312</v>
      </c>
      <c r="F1734" s="24" t="s">
        <v>3857</v>
      </c>
      <c r="G1734" s="24" t="s">
        <v>3859</v>
      </c>
      <c r="H1734" s="24"/>
      <c r="I1734" s="25">
        <v>400459</v>
      </c>
      <c r="J1734" s="24" t="s">
        <v>1095</v>
      </c>
      <c r="K1734" s="25">
        <v>2409717891</v>
      </c>
      <c r="L1734" s="26">
        <v>4</v>
      </c>
      <c r="M1734" s="26">
        <v>4</v>
      </c>
      <c r="N1734" s="25">
        <v>153000094</v>
      </c>
      <c r="O1734" s="27">
        <v>47887</v>
      </c>
      <c r="P1734" s="27">
        <v>46062</v>
      </c>
      <c r="Q1734" s="23">
        <v>46120.334317129629</v>
      </c>
    </row>
    <row r="1735" s="2" customFormat="1" ht="25">
      <c r="A1735" s="16" t="s">
        <v>111</v>
      </c>
      <c r="B1735" s="16" t="s">
        <v>16</v>
      </c>
      <c r="C1735" s="17">
        <v>46119.61954861111</v>
      </c>
      <c r="D1735" s="18" t="s">
        <v>3856</v>
      </c>
      <c r="E1735" s="19">
        <v>2501716312</v>
      </c>
      <c r="F1735" s="18" t="s">
        <v>3857</v>
      </c>
      <c r="G1735" s="18" t="s">
        <v>3859</v>
      </c>
      <c r="H1735" s="18"/>
      <c r="I1735" s="19">
        <v>400459</v>
      </c>
      <c r="J1735" s="18" t="s">
        <v>1095</v>
      </c>
      <c r="K1735" s="19">
        <v>2409717891</v>
      </c>
      <c r="L1735" s="20">
        <v>4</v>
      </c>
      <c r="M1735" s="20">
        <v>4</v>
      </c>
      <c r="N1735" s="19">
        <v>153000094</v>
      </c>
      <c r="O1735" s="21">
        <v>47887</v>
      </c>
      <c r="P1735" s="21">
        <v>46062</v>
      </c>
      <c r="Q1735" s="17">
        <v>46120.334317129629</v>
      </c>
    </row>
    <row r="1736" s="2" customFormat="1" ht="25">
      <c r="A1736" s="22" t="s">
        <v>15</v>
      </c>
      <c r="B1736" s="22" t="s">
        <v>16</v>
      </c>
      <c r="C1736" s="23">
        <v>46119.710243055553</v>
      </c>
      <c r="D1736" s="24" t="s">
        <v>3856</v>
      </c>
      <c r="E1736" s="25">
        <v>2501716299</v>
      </c>
      <c r="F1736" s="24" t="s">
        <v>3857</v>
      </c>
      <c r="G1736" s="24" t="s">
        <v>3962</v>
      </c>
      <c r="H1736" s="24" t="s">
        <v>15</v>
      </c>
      <c r="I1736" s="25">
        <v>400413</v>
      </c>
      <c r="J1736" s="24" t="s">
        <v>172</v>
      </c>
      <c r="K1736" s="25">
        <v>2409717881</v>
      </c>
      <c r="L1736" s="26">
        <v>24</v>
      </c>
      <c r="M1736" s="26">
        <v>24</v>
      </c>
      <c r="N1736" s="25">
        <v>153000156</v>
      </c>
      <c r="O1736" s="27">
        <v>47908</v>
      </c>
      <c r="P1736" s="27">
        <v>46083</v>
      </c>
      <c r="Q1736" s="23">
        <v>46120.375578703701</v>
      </c>
    </row>
    <row r="1737" s="2" customFormat="1" ht="25">
      <c r="A1737" s="16" t="s">
        <v>15</v>
      </c>
      <c r="B1737" s="16" t="s">
        <v>16</v>
      </c>
      <c r="C1737" s="17">
        <v>46119.710243055553</v>
      </c>
      <c r="D1737" s="18" t="s">
        <v>3856</v>
      </c>
      <c r="E1737" s="19">
        <v>2501716299</v>
      </c>
      <c r="F1737" s="18" t="s">
        <v>3857</v>
      </c>
      <c r="G1737" s="18" t="s">
        <v>3962</v>
      </c>
      <c r="H1737" s="18" t="s">
        <v>15</v>
      </c>
      <c r="I1737" s="19">
        <v>400413</v>
      </c>
      <c r="J1737" s="18" t="s">
        <v>172</v>
      </c>
      <c r="K1737" s="19">
        <v>2409717881</v>
      </c>
      <c r="L1737" s="20">
        <v>24</v>
      </c>
      <c r="M1737" s="20">
        <v>24</v>
      </c>
      <c r="N1737" s="19">
        <v>153000156</v>
      </c>
      <c r="O1737" s="21">
        <v>47908</v>
      </c>
      <c r="P1737" s="21">
        <v>46083</v>
      </c>
      <c r="Q1737" s="17">
        <v>46120.375578703701</v>
      </c>
    </row>
    <row r="1738" s="2" customFormat="1" ht="25">
      <c r="A1738" s="22" t="s">
        <v>15</v>
      </c>
      <c r="B1738" s="22" t="s">
        <v>16</v>
      </c>
      <c r="C1738" s="23">
        <v>46119.710243055553</v>
      </c>
      <c r="D1738" s="24" t="s">
        <v>3856</v>
      </c>
      <c r="E1738" s="25">
        <v>2501716299</v>
      </c>
      <c r="F1738" s="24" t="s">
        <v>3857</v>
      </c>
      <c r="G1738" s="24" t="s">
        <v>3962</v>
      </c>
      <c r="H1738" s="24" t="s">
        <v>15</v>
      </c>
      <c r="I1738" s="25">
        <v>400413</v>
      </c>
      <c r="J1738" s="24" t="s">
        <v>172</v>
      </c>
      <c r="K1738" s="25">
        <v>2409717881</v>
      </c>
      <c r="L1738" s="26">
        <v>21</v>
      </c>
      <c r="M1738" s="26">
        <v>21</v>
      </c>
      <c r="N1738" s="25">
        <v>153000156</v>
      </c>
      <c r="O1738" s="27">
        <v>47908</v>
      </c>
      <c r="P1738" s="27">
        <v>46083</v>
      </c>
      <c r="Q1738" s="23">
        <v>46120.375578703701</v>
      </c>
    </row>
    <row r="1739" s="2" customFormat="1" ht="25">
      <c r="A1739" s="16" t="s">
        <v>15</v>
      </c>
      <c r="B1739" s="16" t="s">
        <v>16</v>
      </c>
      <c r="C1739" s="17">
        <v>46119.710243055553</v>
      </c>
      <c r="D1739" s="18" t="s">
        <v>3856</v>
      </c>
      <c r="E1739" s="19">
        <v>2501716299</v>
      </c>
      <c r="F1739" s="18" t="s">
        <v>3857</v>
      </c>
      <c r="G1739" s="18" t="s">
        <v>3962</v>
      </c>
      <c r="H1739" s="18" t="s">
        <v>15</v>
      </c>
      <c r="I1739" s="19">
        <v>400413</v>
      </c>
      <c r="J1739" s="18" t="s">
        <v>172</v>
      </c>
      <c r="K1739" s="19">
        <v>2409717881</v>
      </c>
      <c r="L1739" s="20">
        <v>24</v>
      </c>
      <c r="M1739" s="20">
        <v>24</v>
      </c>
      <c r="N1739" s="19">
        <v>153000156</v>
      </c>
      <c r="O1739" s="21">
        <v>47908</v>
      </c>
      <c r="P1739" s="21">
        <v>46083</v>
      </c>
      <c r="Q1739" s="17">
        <v>46120.375578703701</v>
      </c>
    </row>
    <row r="1740" s="2" customFormat="1" ht="25">
      <c r="A1740" s="22" t="s">
        <v>15</v>
      </c>
      <c r="B1740" s="22" t="s">
        <v>16</v>
      </c>
      <c r="C1740" s="23">
        <v>46119.710243055553</v>
      </c>
      <c r="D1740" s="24" t="s">
        <v>3856</v>
      </c>
      <c r="E1740" s="25">
        <v>2501716299</v>
      </c>
      <c r="F1740" s="24" t="s">
        <v>3857</v>
      </c>
      <c r="G1740" s="24" t="s">
        <v>3962</v>
      </c>
      <c r="H1740" s="24" t="s">
        <v>15</v>
      </c>
      <c r="I1740" s="25">
        <v>400413</v>
      </c>
      <c r="J1740" s="24" t="s">
        <v>172</v>
      </c>
      <c r="K1740" s="25">
        <v>2409717881</v>
      </c>
      <c r="L1740" s="26">
        <v>3</v>
      </c>
      <c r="M1740" s="26">
        <v>3</v>
      </c>
      <c r="N1740" s="25">
        <v>153000156</v>
      </c>
      <c r="O1740" s="27">
        <v>47908</v>
      </c>
      <c r="P1740" s="27">
        <v>46083</v>
      </c>
      <c r="Q1740" s="23">
        <v>46120.375578703701</v>
      </c>
    </row>
    <row r="1741" s="2" customFormat="1" ht="25">
      <c r="A1741" s="16" t="s">
        <v>15</v>
      </c>
      <c r="B1741" s="16" t="s">
        <v>16</v>
      </c>
      <c r="C1741" s="17">
        <v>46119.710243055553</v>
      </c>
      <c r="D1741" s="18" t="s">
        <v>3856</v>
      </c>
      <c r="E1741" s="19">
        <v>2501716313</v>
      </c>
      <c r="F1741" s="18" t="s">
        <v>3857</v>
      </c>
      <c r="G1741" s="18" t="s">
        <v>3926</v>
      </c>
      <c r="H1741" s="18" t="s">
        <v>4051</v>
      </c>
      <c r="I1741" s="19">
        <v>400630</v>
      </c>
      <c r="J1741" s="18" t="s">
        <v>774</v>
      </c>
      <c r="K1741" s="19">
        <v>2409717937</v>
      </c>
      <c r="L1741" s="20">
        <v>1</v>
      </c>
      <c r="M1741" s="20">
        <v>1</v>
      </c>
      <c r="N1741" s="19">
        <v>153000083</v>
      </c>
      <c r="O1741" s="21">
        <v>47885</v>
      </c>
      <c r="P1741" s="21">
        <v>46060</v>
      </c>
      <c r="Q1741" s="17">
        <v>46120.374849537038</v>
      </c>
    </row>
    <row r="1742" s="2" customFormat="1" ht="25">
      <c r="A1742" s="22" t="s">
        <v>15</v>
      </c>
      <c r="B1742" s="22" t="s">
        <v>16</v>
      </c>
      <c r="C1742" s="23">
        <v>46119.710243055553</v>
      </c>
      <c r="D1742" s="24" t="s">
        <v>3856</v>
      </c>
      <c r="E1742" s="25">
        <v>2501716313</v>
      </c>
      <c r="F1742" s="24" t="s">
        <v>3857</v>
      </c>
      <c r="G1742" s="24" t="s">
        <v>3926</v>
      </c>
      <c r="H1742" s="24" t="s">
        <v>4051</v>
      </c>
      <c r="I1742" s="25">
        <v>400630</v>
      </c>
      <c r="J1742" s="24" t="s">
        <v>774</v>
      </c>
      <c r="K1742" s="25">
        <v>2409717937</v>
      </c>
      <c r="L1742" s="26">
        <v>2</v>
      </c>
      <c r="M1742" s="26">
        <v>2</v>
      </c>
      <c r="N1742" s="25">
        <v>153000083</v>
      </c>
      <c r="O1742" s="27">
        <v>47885</v>
      </c>
      <c r="P1742" s="27">
        <v>46060</v>
      </c>
      <c r="Q1742" s="23">
        <v>46120.374849537038</v>
      </c>
    </row>
    <row r="1743" s="2" customFormat="1" ht="25">
      <c r="A1743" s="16" t="s">
        <v>15</v>
      </c>
      <c r="B1743" s="16" t="s">
        <v>16</v>
      </c>
      <c r="C1743" s="17">
        <v>46119.710243055553</v>
      </c>
      <c r="D1743" s="18" t="s">
        <v>3856</v>
      </c>
      <c r="E1743" s="19">
        <v>2501716313</v>
      </c>
      <c r="F1743" s="18" t="s">
        <v>3857</v>
      </c>
      <c r="G1743" s="18" t="s">
        <v>3926</v>
      </c>
      <c r="H1743" s="18" t="s">
        <v>4051</v>
      </c>
      <c r="I1743" s="19">
        <v>400630</v>
      </c>
      <c r="J1743" s="18" t="s">
        <v>774</v>
      </c>
      <c r="K1743" s="19">
        <v>2409717937</v>
      </c>
      <c r="L1743" s="20">
        <v>4</v>
      </c>
      <c r="M1743" s="20">
        <v>4</v>
      </c>
      <c r="N1743" s="19">
        <v>153000083</v>
      </c>
      <c r="O1743" s="21">
        <v>47885</v>
      </c>
      <c r="P1743" s="21">
        <v>46060</v>
      </c>
      <c r="Q1743" s="17">
        <v>46120.374849537038</v>
      </c>
    </row>
    <row r="1744" s="2" customFormat="1" ht="25">
      <c r="A1744" s="22" t="s">
        <v>111</v>
      </c>
      <c r="B1744" s="22" t="s">
        <v>16</v>
      </c>
      <c r="C1744" s="23">
        <v>46120.297731481478</v>
      </c>
      <c r="D1744" s="24" t="s">
        <v>3856</v>
      </c>
      <c r="E1744" s="25">
        <v>2501716309</v>
      </c>
      <c r="F1744" s="24" t="s">
        <v>3857</v>
      </c>
      <c r="G1744" s="24" t="s">
        <v>3865</v>
      </c>
      <c r="H1744" s="24"/>
      <c r="I1744" s="25">
        <v>400396</v>
      </c>
      <c r="J1744" s="24" t="s">
        <v>170</v>
      </c>
      <c r="K1744" s="25">
        <v>2409717930</v>
      </c>
      <c r="L1744" s="26">
        <v>13</v>
      </c>
      <c r="M1744" s="26">
        <v>13</v>
      </c>
      <c r="N1744" s="25">
        <v>153000146</v>
      </c>
      <c r="O1744" s="27">
        <v>47903</v>
      </c>
      <c r="P1744" s="27">
        <v>46078</v>
      </c>
      <c r="Q1744" s="23">
        <v>46120.432881944442</v>
      </c>
    </row>
    <row r="1745" s="2" customFormat="1" ht="25">
      <c r="A1745" s="16" t="s">
        <v>111</v>
      </c>
      <c r="B1745" s="16" t="s">
        <v>16</v>
      </c>
      <c r="C1745" s="17">
        <v>46120.297731481478</v>
      </c>
      <c r="D1745" s="18" t="s">
        <v>3856</v>
      </c>
      <c r="E1745" s="19">
        <v>2501716309</v>
      </c>
      <c r="F1745" s="18" t="s">
        <v>3857</v>
      </c>
      <c r="G1745" s="18" t="s">
        <v>3865</v>
      </c>
      <c r="H1745" s="18"/>
      <c r="I1745" s="19">
        <v>400413</v>
      </c>
      <c r="J1745" s="18" t="s">
        <v>172</v>
      </c>
      <c r="K1745" s="19">
        <v>2409717930</v>
      </c>
      <c r="L1745" s="20">
        <v>9</v>
      </c>
      <c r="M1745" s="20">
        <v>9</v>
      </c>
      <c r="N1745" s="19">
        <v>153000156</v>
      </c>
      <c r="O1745" s="21">
        <v>47908</v>
      </c>
      <c r="P1745" s="21">
        <v>46083</v>
      </c>
      <c r="Q1745" s="17">
        <v>46120.432881944442</v>
      </c>
    </row>
    <row r="1746" s="2" customFormat="1" ht="25">
      <c r="A1746" s="22" t="s">
        <v>111</v>
      </c>
      <c r="B1746" s="22" t="s">
        <v>16</v>
      </c>
      <c r="C1746" s="23">
        <v>46120.297731481478</v>
      </c>
      <c r="D1746" s="24" t="s">
        <v>3856</v>
      </c>
      <c r="E1746" s="25">
        <v>2501716309</v>
      </c>
      <c r="F1746" s="24" t="s">
        <v>3857</v>
      </c>
      <c r="G1746" s="24" t="s">
        <v>3865</v>
      </c>
      <c r="H1746" s="24"/>
      <c r="I1746" s="25">
        <v>400413</v>
      </c>
      <c r="J1746" s="24" t="s">
        <v>172</v>
      </c>
      <c r="K1746" s="25">
        <v>2409717930</v>
      </c>
      <c r="L1746" s="26">
        <v>11</v>
      </c>
      <c r="M1746" s="26">
        <v>11</v>
      </c>
      <c r="N1746" s="25">
        <v>153000156</v>
      </c>
      <c r="O1746" s="27">
        <v>47908</v>
      </c>
      <c r="P1746" s="27">
        <v>46083</v>
      </c>
      <c r="Q1746" s="23">
        <v>46120.432881944442</v>
      </c>
    </row>
    <row r="1747" s="2" customFormat="1" ht="25">
      <c r="A1747" s="16" t="s">
        <v>111</v>
      </c>
      <c r="B1747" s="16" t="s">
        <v>16</v>
      </c>
      <c r="C1747" s="17">
        <v>46120.297731481478</v>
      </c>
      <c r="D1747" s="18" t="s">
        <v>3856</v>
      </c>
      <c r="E1747" s="19">
        <v>2501716309</v>
      </c>
      <c r="F1747" s="18" t="s">
        <v>3857</v>
      </c>
      <c r="G1747" s="18" t="s">
        <v>3865</v>
      </c>
      <c r="H1747" s="18"/>
      <c r="I1747" s="19">
        <v>400396</v>
      </c>
      <c r="J1747" s="18" t="s">
        <v>170</v>
      </c>
      <c r="K1747" s="19">
        <v>2409717930</v>
      </c>
      <c r="L1747" s="20">
        <v>27</v>
      </c>
      <c r="M1747" s="20">
        <v>27</v>
      </c>
      <c r="N1747" s="19">
        <v>153000146</v>
      </c>
      <c r="O1747" s="21">
        <v>47903</v>
      </c>
      <c r="P1747" s="21">
        <v>46078</v>
      </c>
      <c r="Q1747" s="17">
        <v>46120.432881944442</v>
      </c>
    </row>
    <row r="1748" s="2" customFormat="1">
      <c r="A1748" s="22" t="s">
        <v>111</v>
      </c>
      <c r="B1748" s="22" t="s">
        <v>16</v>
      </c>
      <c r="C1748" s="23">
        <v>46120.297731481478</v>
      </c>
      <c r="D1748" s="24" t="s">
        <v>3856</v>
      </c>
      <c r="E1748" s="25">
        <v>2501716315</v>
      </c>
      <c r="F1748" s="24" t="s">
        <v>3857</v>
      </c>
      <c r="G1748" s="24" t="s">
        <v>3938</v>
      </c>
      <c r="H1748" s="24"/>
      <c r="I1748" s="25">
        <v>400426</v>
      </c>
      <c r="J1748" s="24" t="s">
        <v>833</v>
      </c>
      <c r="K1748" s="25">
        <v>2409717933</v>
      </c>
      <c r="L1748" s="26">
        <v>19</v>
      </c>
      <c r="M1748" s="26">
        <v>19</v>
      </c>
      <c r="N1748" s="25">
        <v>153000112</v>
      </c>
      <c r="O1748" s="27">
        <v>47894</v>
      </c>
      <c r="P1748" s="27">
        <v>46069</v>
      </c>
      <c r="Q1748" s="23">
        <v>46120.433402777773</v>
      </c>
    </row>
    <row r="1749" s="2" customFormat="1">
      <c r="A1749" s="16" t="s">
        <v>111</v>
      </c>
      <c r="B1749" s="16" t="s">
        <v>16</v>
      </c>
      <c r="C1749" s="17">
        <v>46120.297731481478</v>
      </c>
      <c r="D1749" s="18" t="s">
        <v>3856</v>
      </c>
      <c r="E1749" s="19">
        <v>2501716315</v>
      </c>
      <c r="F1749" s="18" t="s">
        <v>3857</v>
      </c>
      <c r="G1749" s="18" t="s">
        <v>3938</v>
      </c>
      <c r="H1749" s="18"/>
      <c r="I1749" s="19">
        <v>400413</v>
      </c>
      <c r="J1749" s="18" t="s">
        <v>172</v>
      </c>
      <c r="K1749" s="19">
        <v>2409717933</v>
      </c>
      <c r="L1749" s="20">
        <v>7</v>
      </c>
      <c r="M1749" s="20">
        <v>7</v>
      </c>
      <c r="N1749" s="19">
        <v>153000156</v>
      </c>
      <c r="O1749" s="21">
        <v>47908</v>
      </c>
      <c r="P1749" s="21">
        <v>46083</v>
      </c>
      <c r="Q1749" s="17">
        <v>46120.433402777773</v>
      </c>
    </row>
    <row r="1750" s="2" customFormat="1">
      <c r="A1750" s="22" t="s">
        <v>111</v>
      </c>
      <c r="B1750" s="22" t="s">
        <v>16</v>
      </c>
      <c r="C1750" s="23">
        <v>46120.297731481478</v>
      </c>
      <c r="D1750" s="24" t="s">
        <v>3856</v>
      </c>
      <c r="E1750" s="25">
        <v>2501716315</v>
      </c>
      <c r="F1750" s="24" t="s">
        <v>3857</v>
      </c>
      <c r="G1750" s="24" t="s">
        <v>3938</v>
      </c>
      <c r="H1750" s="24"/>
      <c r="I1750" s="25">
        <v>400413</v>
      </c>
      <c r="J1750" s="24" t="s">
        <v>172</v>
      </c>
      <c r="K1750" s="25">
        <v>2409717933</v>
      </c>
      <c r="L1750" s="26">
        <v>24</v>
      </c>
      <c r="M1750" s="26">
        <v>24</v>
      </c>
      <c r="N1750" s="25">
        <v>153000156</v>
      </c>
      <c r="O1750" s="27">
        <v>47908</v>
      </c>
      <c r="P1750" s="27">
        <v>46083</v>
      </c>
      <c r="Q1750" s="23">
        <v>46120.433402777773</v>
      </c>
    </row>
    <row r="1751" s="2" customFormat="1">
      <c r="A1751" s="16" t="s">
        <v>111</v>
      </c>
      <c r="B1751" s="16" t="s">
        <v>16</v>
      </c>
      <c r="C1751" s="17">
        <v>46120.297731481478</v>
      </c>
      <c r="D1751" s="18" t="s">
        <v>3856</v>
      </c>
      <c r="E1751" s="19">
        <v>2501716315</v>
      </c>
      <c r="F1751" s="18" t="s">
        <v>3857</v>
      </c>
      <c r="G1751" s="18" t="s">
        <v>3938</v>
      </c>
      <c r="H1751" s="18"/>
      <c r="I1751" s="19">
        <v>400413</v>
      </c>
      <c r="J1751" s="18" t="s">
        <v>172</v>
      </c>
      <c r="K1751" s="19">
        <v>2409717933</v>
      </c>
      <c r="L1751" s="20">
        <v>24</v>
      </c>
      <c r="M1751" s="20">
        <v>24</v>
      </c>
      <c r="N1751" s="19">
        <v>153000156</v>
      </c>
      <c r="O1751" s="21">
        <v>47908</v>
      </c>
      <c r="P1751" s="21">
        <v>46083</v>
      </c>
      <c r="Q1751" s="17">
        <v>46120.433402777773</v>
      </c>
    </row>
    <row r="1752" s="2" customFormat="1">
      <c r="A1752" s="22" t="s">
        <v>111</v>
      </c>
      <c r="B1752" s="22" t="s">
        <v>16</v>
      </c>
      <c r="C1752" s="23">
        <v>46120.297731481478</v>
      </c>
      <c r="D1752" s="24" t="s">
        <v>3856</v>
      </c>
      <c r="E1752" s="25">
        <v>2501716315</v>
      </c>
      <c r="F1752" s="24" t="s">
        <v>3857</v>
      </c>
      <c r="G1752" s="24" t="s">
        <v>3938</v>
      </c>
      <c r="H1752" s="24"/>
      <c r="I1752" s="25">
        <v>400413</v>
      </c>
      <c r="J1752" s="24" t="s">
        <v>172</v>
      </c>
      <c r="K1752" s="25">
        <v>2409717933</v>
      </c>
      <c r="L1752" s="26">
        <v>15</v>
      </c>
      <c r="M1752" s="26">
        <v>15</v>
      </c>
      <c r="N1752" s="25">
        <v>153000156</v>
      </c>
      <c r="O1752" s="27">
        <v>47908</v>
      </c>
      <c r="P1752" s="27">
        <v>46083</v>
      </c>
      <c r="Q1752" s="23">
        <v>46120.433402777773</v>
      </c>
    </row>
    <row r="1753" s="2" customFormat="1">
      <c r="A1753" s="16" t="s">
        <v>111</v>
      </c>
      <c r="B1753" s="16" t="s">
        <v>16</v>
      </c>
      <c r="C1753" s="17">
        <v>46120.297731481478</v>
      </c>
      <c r="D1753" s="18" t="s">
        <v>3856</v>
      </c>
      <c r="E1753" s="19">
        <v>2501716315</v>
      </c>
      <c r="F1753" s="18" t="s">
        <v>3857</v>
      </c>
      <c r="G1753" s="18" t="s">
        <v>3938</v>
      </c>
      <c r="H1753" s="18"/>
      <c r="I1753" s="19">
        <v>400426</v>
      </c>
      <c r="J1753" s="18" t="s">
        <v>833</v>
      </c>
      <c r="K1753" s="19">
        <v>2409717933</v>
      </c>
      <c r="L1753" s="20">
        <v>21</v>
      </c>
      <c r="M1753" s="20">
        <v>21</v>
      </c>
      <c r="N1753" s="19">
        <v>153000110</v>
      </c>
      <c r="O1753" s="21">
        <v>47894</v>
      </c>
      <c r="P1753" s="21">
        <v>46069</v>
      </c>
      <c r="Q1753" s="17">
        <v>46120.433402777773</v>
      </c>
    </row>
    <row r="1754" s="2" customFormat="1">
      <c r="A1754" s="22" t="s">
        <v>111</v>
      </c>
      <c r="B1754" s="22" t="s">
        <v>16</v>
      </c>
      <c r="C1754" s="23">
        <v>46120.297731481478</v>
      </c>
      <c r="D1754" s="24" t="s">
        <v>3856</v>
      </c>
      <c r="E1754" s="25">
        <v>2501716322</v>
      </c>
      <c r="F1754" s="24" t="s">
        <v>3857</v>
      </c>
      <c r="G1754" s="24" t="s">
        <v>3938</v>
      </c>
      <c r="H1754" s="24"/>
      <c r="I1754" s="25">
        <v>400902</v>
      </c>
      <c r="J1754" s="24" t="s">
        <v>407</v>
      </c>
      <c r="K1754" s="25">
        <v>2409717934</v>
      </c>
      <c r="L1754" s="26">
        <v>1</v>
      </c>
      <c r="M1754" s="26">
        <v>1</v>
      </c>
      <c r="N1754" s="25">
        <v>950001221</v>
      </c>
      <c r="O1754" s="27">
        <v>47874</v>
      </c>
      <c r="P1754" s="27">
        <v>46049</v>
      </c>
      <c r="Q1754" s="23">
        <v>46120.433402777773</v>
      </c>
    </row>
    <row r="1755" s="2" customFormat="1">
      <c r="A1755" s="16" t="s">
        <v>111</v>
      </c>
      <c r="B1755" s="16" t="s">
        <v>16</v>
      </c>
      <c r="C1755" s="17">
        <v>46120.297731481478</v>
      </c>
      <c r="D1755" s="18" t="s">
        <v>3856</v>
      </c>
      <c r="E1755" s="19">
        <v>2501716322</v>
      </c>
      <c r="F1755" s="18" t="s">
        <v>3857</v>
      </c>
      <c r="G1755" s="18" t="s">
        <v>3938</v>
      </c>
      <c r="H1755" s="18"/>
      <c r="I1755" s="19">
        <v>400902</v>
      </c>
      <c r="J1755" s="18" t="s">
        <v>407</v>
      </c>
      <c r="K1755" s="19">
        <v>2409717934</v>
      </c>
      <c r="L1755" s="20">
        <v>24</v>
      </c>
      <c r="M1755" s="20">
        <v>24</v>
      </c>
      <c r="N1755" s="19">
        <v>950001221</v>
      </c>
      <c r="O1755" s="21">
        <v>47874</v>
      </c>
      <c r="P1755" s="21">
        <v>46049</v>
      </c>
      <c r="Q1755" s="17">
        <v>46120.433402777773</v>
      </c>
    </row>
    <row r="1756" s="2" customFormat="1" ht="25">
      <c r="A1756" s="22" t="s">
        <v>111</v>
      </c>
      <c r="B1756" s="22" t="s">
        <v>16</v>
      </c>
      <c r="C1756" s="23">
        <v>46120.297731481478</v>
      </c>
      <c r="D1756" s="24" t="s">
        <v>3856</v>
      </c>
      <c r="E1756" s="25">
        <v>2501716325</v>
      </c>
      <c r="F1756" s="24" t="s">
        <v>3857</v>
      </c>
      <c r="G1756" s="24" t="s">
        <v>3865</v>
      </c>
      <c r="H1756" s="24"/>
      <c r="I1756" s="25">
        <v>400902</v>
      </c>
      <c r="J1756" s="24" t="s">
        <v>407</v>
      </c>
      <c r="K1756" s="25">
        <v>2409717935</v>
      </c>
      <c r="L1756" s="26">
        <v>5</v>
      </c>
      <c r="M1756" s="26">
        <v>5</v>
      </c>
      <c r="N1756" s="25">
        <v>950001221</v>
      </c>
      <c r="O1756" s="27">
        <v>47874</v>
      </c>
      <c r="P1756" s="27">
        <v>46049</v>
      </c>
      <c r="Q1756" s="23">
        <v>46120.432881944442</v>
      </c>
    </row>
    <row r="1757" s="2" customFormat="1" ht="25">
      <c r="A1757" s="16" t="s">
        <v>111</v>
      </c>
      <c r="B1757" s="16" t="s">
        <v>16</v>
      </c>
      <c r="C1757" s="17">
        <v>46120.297731481478</v>
      </c>
      <c r="D1757" s="18" t="s">
        <v>3856</v>
      </c>
      <c r="E1757" s="19">
        <v>2501716325</v>
      </c>
      <c r="F1757" s="18" t="s">
        <v>3857</v>
      </c>
      <c r="G1757" s="18" t="s">
        <v>3865</v>
      </c>
      <c r="H1757" s="18"/>
      <c r="I1757" s="19">
        <v>400413</v>
      </c>
      <c r="J1757" s="18" t="s">
        <v>172</v>
      </c>
      <c r="K1757" s="19">
        <v>2409717935</v>
      </c>
      <c r="L1757" s="20">
        <v>5</v>
      </c>
      <c r="M1757" s="20">
        <v>5</v>
      </c>
      <c r="N1757" s="19">
        <v>153000156</v>
      </c>
      <c r="O1757" s="21">
        <v>47908</v>
      </c>
      <c r="P1757" s="21">
        <v>46083</v>
      </c>
      <c r="Q1757" s="17">
        <v>46120.432881944442</v>
      </c>
    </row>
    <row r="1758" s="2" customFormat="1" ht="25">
      <c r="A1758" s="22" t="s">
        <v>111</v>
      </c>
      <c r="B1758" s="22" t="s">
        <v>16</v>
      </c>
      <c r="C1758" s="23">
        <v>46120.297731481478</v>
      </c>
      <c r="D1758" s="24" t="s">
        <v>3856</v>
      </c>
      <c r="E1758" s="25">
        <v>2501716325</v>
      </c>
      <c r="F1758" s="24" t="s">
        <v>3857</v>
      </c>
      <c r="G1758" s="24" t="s">
        <v>3865</v>
      </c>
      <c r="H1758" s="24"/>
      <c r="I1758" s="25">
        <v>400426</v>
      </c>
      <c r="J1758" s="24" t="s">
        <v>833</v>
      </c>
      <c r="K1758" s="25">
        <v>2409717935</v>
      </c>
      <c r="L1758" s="26">
        <v>5</v>
      </c>
      <c r="M1758" s="26">
        <v>5</v>
      </c>
      <c r="N1758" s="25">
        <v>153000112</v>
      </c>
      <c r="O1758" s="27">
        <v>47894</v>
      </c>
      <c r="P1758" s="27">
        <v>46069</v>
      </c>
      <c r="Q1758" s="23">
        <v>46120.432881944442</v>
      </c>
    </row>
    <row r="1759" s="2" customFormat="1" ht="25">
      <c r="A1759" s="16" t="s">
        <v>111</v>
      </c>
      <c r="B1759" s="16" t="s">
        <v>16</v>
      </c>
      <c r="C1759" s="17">
        <v>46120.297731481478</v>
      </c>
      <c r="D1759" s="18" t="s">
        <v>3856</v>
      </c>
      <c r="E1759" s="19">
        <v>2501716331</v>
      </c>
      <c r="F1759" s="18" t="s">
        <v>3857</v>
      </c>
      <c r="G1759" s="18" t="s">
        <v>3865</v>
      </c>
      <c r="H1759" s="18"/>
      <c r="I1759" s="19">
        <v>400902</v>
      </c>
      <c r="J1759" s="18" t="s">
        <v>407</v>
      </c>
      <c r="K1759" s="19">
        <v>2409717936</v>
      </c>
      <c r="L1759" s="20">
        <v>3</v>
      </c>
      <c r="M1759" s="20">
        <v>3</v>
      </c>
      <c r="N1759" s="19">
        <v>950001221</v>
      </c>
      <c r="O1759" s="21">
        <v>47874</v>
      </c>
      <c r="P1759" s="21">
        <v>46049</v>
      </c>
      <c r="Q1759" s="17">
        <v>46120.432881944442</v>
      </c>
    </row>
    <row r="1760" s="2" customFormat="1" ht="25">
      <c r="A1760" s="22" t="s">
        <v>111</v>
      </c>
      <c r="B1760" s="22" t="s">
        <v>16</v>
      </c>
      <c r="C1760" s="23">
        <v>46120.297731481478</v>
      </c>
      <c r="D1760" s="24" t="s">
        <v>3856</v>
      </c>
      <c r="E1760" s="25">
        <v>2501716331</v>
      </c>
      <c r="F1760" s="24" t="s">
        <v>3857</v>
      </c>
      <c r="G1760" s="24" t="s">
        <v>3865</v>
      </c>
      <c r="H1760" s="24"/>
      <c r="I1760" s="25">
        <v>400413</v>
      </c>
      <c r="J1760" s="24" t="s">
        <v>172</v>
      </c>
      <c r="K1760" s="25">
        <v>2409717936</v>
      </c>
      <c r="L1760" s="26">
        <v>5</v>
      </c>
      <c r="M1760" s="26">
        <v>5</v>
      </c>
      <c r="N1760" s="25">
        <v>153000156</v>
      </c>
      <c r="O1760" s="27">
        <v>47908</v>
      </c>
      <c r="P1760" s="27">
        <v>46083</v>
      </c>
      <c r="Q1760" s="23">
        <v>46120.432881944442</v>
      </c>
    </row>
    <row r="1761" s="2" customFormat="1" ht="25">
      <c r="A1761" s="16" t="s">
        <v>111</v>
      </c>
      <c r="B1761" s="16" t="s">
        <v>16</v>
      </c>
      <c r="C1761" s="17">
        <v>46120.297731481478</v>
      </c>
      <c r="D1761" s="18" t="s">
        <v>3856</v>
      </c>
      <c r="E1761" s="19">
        <v>2501716331</v>
      </c>
      <c r="F1761" s="18" t="s">
        <v>3857</v>
      </c>
      <c r="G1761" s="18" t="s">
        <v>3865</v>
      </c>
      <c r="H1761" s="18"/>
      <c r="I1761" s="19">
        <v>400426</v>
      </c>
      <c r="J1761" s="18" t="s">
        <v>833</v>
      </c>
      <c r="K1761" s="19">
        <v>2409717936</v>
      </c>
      <c r="L1761" s="20">
        <v>5</v>
      </c>
      <c r="M1761" s="20">
        <v>5</v>
      </c>
      <c r="N1761" s="19">
        <v>153000110</v>
      </c>
      <c r="O1761" s="21">
        <v>47894</v>
      </c>
      <c r="P1761" s="21">
        <v>46069</v>
      </c>
      <c r="Q1761" s="17">
        <v>46120.432881944442</v>
      </c>
    </row>
    <row r="1762" s="2" customFormat="1" ht="25">
      <c r="A1762" s="22" t="s">
        <v>111</v>
      </c>
      <c r="B1762" s="22" t="s">
        <v>16</v>
      </c>
      <c r="C1762" s="23">
        <v>46120.297731481478</v>
      </c>
      <c r="D1762" s="24" t="s">
        <v>3856</v>
      </c>
      <c r="E1762" s="25">
        <v>2501716331</v>
      </c>
      <c r="F1762" s="24" t="s">
        <v>3857</v>
      </c>
      <c r="G1762" s="24" t="s">
        <v>3865</v>
      </c>
      <c r="H1762" s="24"/>
      <c r="I1762" s="25">
        <v>400902</v>
      </c>
      <c r="J1762" s="24" t="s">
        <v>407</v>
      </c>
      <c r="K1762" s="25">
        <v>2409717936</v>
      </c>
      <c r="L1762" s="26">
        <v>2</v>
      </c>
      <c r="M1762" s="26">
        <v>2</v>
      </c>
      <c r="N1762" s="25">
        <v>950001221</v>
      </c>
      <c r="O1762" s="27">
        <v>47874</v>
      </c>
      <c r="P1762" s="27">
        <v>46049</v>
      </c>
      <c r="Q1762" s="23">
        <v>46120.432881944442</v>
      </c>
    </row>
    <row r="1763" s="2" customFormat="1" ht="37.5">
      <c r="A1763" s="16" t="s">
        <v>1402</v>
      </c>
      <c r="B1763" s="16" t="s">
        <v>16</v>
      </c>
      <c r="C1763" s="17">
        <v>46120.301006944443</v>
      </c>
      <c r="D1763" s="18" t="s">
        <v>3856</v>
      </c>
      <c r="E1763" s="29" t="s">
        <v>4052</v>
      </c>
      <c r="F1763" s="18" t="s">
        <v>3857</v>
      </c>
      <c r="G1763" s="18" t="s">
        <v>3900</v>
      </c>
      <c r="H1763" s="18" t="s">
        <v>4053</v>
      </c>
      <c r="I1763" s="19">
        <v>400514</v>
      </c>
      <c r="J1763" s="18" t="s">
        <v>18</v>
      </c>
      <c r="K1763" s="19">
        <v>2409717817</v>
      </c>
      <c r="L1763" s="20">
        <v>3</v>
      </c>
      <c r="M1763" s="20">
        <v>3</v>
      </c>
      <c r="N1763" s="19">
        <v>100010764</v>
      </c>
      <c r="O1763" s="21">
        <v>47805</v>
      </c>
      <c r="P1763" s="21">
        <v>45980</v>
      </c>
      <c r="Q1763" s="17">
        <v>46120.338321759256</v>
      </c>
    </row>
    <row r="1764" s="2" customFormat="1" ht="37.5">
      <c r="A1764" s="22" t="s">
        <v>1402</v>
      </c>
      <c r="B1764" s="22" t="s">
        <v>16</v>
      </c>
      <c r="C1764" s="23">
        <v>46120.301006944443</v>
      </c>
      <c r="D1764" s="24" t="s">
        <v>3856</v>
      </c>
      <c r="E1764" s="28" t="s">
        <v>4052</v>
      </c>
      <c r="F1764" s="24" t="s">
        <v>3857</v>
      </c>
      <c r="G1764" s="24" t="s">
        <v>3900</v>
      </c>
      <c r="H1764" s="24" t="s">
        <v>4053</v>
      </c>
      <c r="I1764" s="25">
        <v>400514</v>
      </c>
      <c r="J1764" s="24" t="s">
        <v>18</v>
      </c>
      <c r="K1764" s="25">
        <v>2409717817</v>
      </c>
      <c r="L1764" s="26">
        <v>4</v>
      </c>
      <c r="M1764" s="26">
        <v>4</v>
      </c>
      <c r="N1764" s="25">
        <v>100005650</v>
      </c>
      <c r="O1764" s="27">
        <v>47908</v>
      </c>
      <c r="P1764" s="27">
        <v>46083</v>
      </c>
      <c r="Q1764" s="23">
        <v>46120.338321759256</v>
      </c>
    </row>
    <row r="1765" s="2" customFormat="1" ht="37.5">
      <c r="A1765" s="16" t="s">
        <v>1402</v>
      </c>
      <c r="B1765" s="16" t="s">
        <v>16</v>
      </c>
      <c r="C1765" s="17">
        <v>46120.301006944443</v>
      </c>
      <c r="D1765" s="18" t="s">
        <v>3856</v>
      </c>
      <c r="E1765" s="29" t="s">
        <v>4052</v>
      </c>
      <c r="F1765" s="18" t="s">
        <v>3857</v>
      </c>
      <c r="G1765" s="18" t="s">
        <v>3900</v>
      </c>
      <c r="H1765" s="18" t="s">
        <v>4053</v>
      </c>
      <c r="I1765" s="19">
        <v>400514</v>
      </c>
      <c r="J1765" s="18" t="s">
        <v>18</v>
      </c>
      <c r="K1765" s="19">
        <v>2409717817</v>
      </c>
      <c r="L1765" s="20">
        <v>4</v>
      </c>
      <c r="M1765" s="20">
        <v>4</v>
      </c>
      <c r="N1765" s="19">
        <v>100005650</v>
      </c>
      <c r="O1765" s="21">
        <v>47908</v>
      </c>
      <c r="P1765" s="21">
        <v>46083</v>
      </c>
      <c r="Q1765" s="17">
        <v>46120.338321759256</v>
      </c>
    </row>
    <row r="1766" s="2" customFormat="1" ht="37.5">
      <c r="A1766" s="22" t="s">
        <v>1402</v>
      </c>
      <c r="B1766" s="22" t="s">
        <v>16</v>
      </c>
      <c r="C1766" s="23">
        <v>46120.301006944443</v>
      </c>
      <c r="D1766" s="24" t="s">
        <v>3856</v>
      </c>
      <c r="E1766" s="28" t="s">
        <v>4052</v>
      </c>
      <c r="F1766" s="24" t="s">
        <v>3857</v>
      </c>
      <c r="G1766" s="24" t="s">
        <v>3900</v>
      </c>
      <c r="H1766" s="24" t="s">
        <v>4053</v>
      </c>
      <c r="I1766" s="25">
        <v>400514</v>
      </c>
      <c r="J1766" s="24" t="s">
        <v>18</v>
      </c>
      <c r="K1766" s="25">
        <v>2409717817</v>
      </c>
      <c r="L1766" s="26">
        <v>1</v>
      </c>
      <c r="M1766" s="26">
        <v>1</v>
      </c>
      <c r="N1766" s="25">
        <v>100005650</v>
      </c>
      <c r="O1766" s="27">
        <v>47908</v>
      </c>
      <c r="P1766" s="27">
        <v>46083</v>
      </c>
      <c r="Q1766" s="23">
        <v>46120.338321759256</v>
      </c>
    </row>
    <row r="1767" s="2" customFormat="1" ht="25">
      <c r="A1767" s="16" t="s">
        <v>1402</v>
      </c>
      <c r="B1767" s="16" t="s">
        <v>16</v>
      </c>
      <c r="C1767" s="17">
        <v>46120.301006944443</v>
      </c>
      <c r="D1767" s="18" t="s">
        <v>3856</v>
      </c>
      <c r="E1767" s="19">
        <v>2501716310</v>
      </c>
      <c r="F1767" s="18" t="s">
        <v>3857</v>
      </c>
      <c r="G1767" s="18" t="s">
        <v>3865</v>
      </c>
      <c r="H1767" s="18" t="s">
        <v>1402</v>
      </c>
      <c r="I1767" s="19">
        <v>400413</v>
      </c>
      <c r="J1767" s="18" t="s">
        <v>172</v>
      </c>
      <c r="K1767" s="19">
        <v>2409717931</v>
      </c>
      <c r="L1767" s="20">
        <v>24</v>
      </c>
      <c r="M1767" s="20">
        <v>24</v>
      </c>
      <c r="N1767" s="19">
        <v>153000156</v>
      </c>
      <c r="O1767" s="21">
        <v>47908</v>
      </c>
      <c r="P1767" s="21">
        <v>46083</v>
      </c>
      <c r="Q1767" s="17">
        <v>46120.34648148148</v>
      </c>
    </row>
    <row r="1768" s="2" customFormat="1" ht="25">
      <c r="A1768" s="22" t="s">
        <v>1402</v>
      </c>
      <c r="B1768" s="22" t="s">
        <v>16</v>
      </c>
      <c r="C1768" s="23">
        <v>46120.301006944443</v>
      </c>
      <c r="D1768" s="24" t="s">
        <v>3856</v>
      </c>
      <c r="E1768" s="25">
        <v>2501716310</v>
      </c>
      <c r="F1768" s="24" t="s">
        <v>3857</v>
      </c>
      <c r="G1768" s="24" t="s">
        <v>3865</v>
      </c>
      <c r="H1768" s="24" t="s">
        <v>1402</v>
      </c>
      <c r="I1768" s="25">
        <v>400396</v>
      </c>
      <c r="J1768" s="24" t="s">
        <v>170</v>
      </c>
      <c r="K1768" s="25">
        <v>2409717931</v>
      </c>
      <c r="L1768" s="26">
        <v>21</v>
      </c>
      <c r="M1768" s="26">
        <v>21</v>
      </c>
      <c r="N1768" s="25">
        <v>153000176</v>
      </c>
      <c r="O1768" s="27">
        <v>47916</v>
      </c>
      <c r="P1768" s="27">
        <v>46091</v>
      </c>
      <c r="Q1768" s="23">
        <v>46120.34648148148</v>
      </c>
    </row>
    <row r="1769" s="2" customFormat="1" ht="25">
      <c r="A1769" s="16" t="s">
        <v>1402</v>
      </c>
      <c r="B1769" s="16" t="s">
        <v>16</v>
      </c>
      <c r="C1769" s="17">
        <v>46120.301006944443</v>
      </c>
      <c r="D1769" s="18" t="s">
        <v>3856</v>
      </c>
      <c r="E1769" s="19">
        <v>2501716310</v>
      </c>
      <c r="F1769" s="18" t="s">
        <v>3857</v>
      </c>
      <c r="G1769" s="18" t="s">
        <v>3865</v>
      </c>
      <c r="H1769" s="18" t="s">
        <v>1402</v>
      </c>
      <c r="I1769" s="19">
        <v>400396</v>
      </c>
      <c r="J1769" s="18" t="s">
        <v>170</v>
      </c>
      <c r="K1769" s="19">
        <v>2409717931</v>
      </c>
      <c r="L1769" s="20">
        <v>52</v>
      </c>
      <c r="M1769" s="20">
        <v>52</v>
      </c>
      <c r="N1769" s="19">
        <v>153000176</v>
      </c>
      <c r="O1769" s="21">
        <v>47916</v>
      </c>
      <c r="P1769" s="21">
        <v>46091</v>
      </c>
      <c r="Q1769" s="17">
        <v>46120.34648148148</v>
      </c>
    </row>
    <row r="1770" s="2" customFormat="1" ht="25">
      <c r="A1770" s="22" t="s">
        <v>1402</v>
      </c>
      <c r="B1770" s="22" t="s">
        <v>16</v>
      </c>
      <c r="C1770" s="23">
        <v>46120.301006944443</v>
      </c>
      <c r="D1770" s="24" t="s">
        <v>3856</v>
      </c>
      <c r="E1770" s="25">
        <v>2501716310</v>
      </c>
      <c r="F1770" s="24" t="s">
        <v>3857</v>
      </c>
      <c r="G1770" s="24" t="s">
        <v>3865</v>
      </c>
      <c r="H1770" s="24" t="s">
        <v>1402</v>
      </c>
      <c r="I1770" s="25">
        <v>400396</v>
      </c>
      <c r="J1770" s="24" t="s">
        <v>170</v>
      </c>
      <c r="K1770" s="25">
        <v>2409717931</v>
      </c>
      <c r="L1770" s="26">
        <v>1</v>
      </c>
      <c r="M1770" s="26">
        <v>1</v>
      </c>
      <c r="N1770" s="25">
        <v>153000176</v>
      </c>
      <c r="O1770" s="27">
        <v>47916</v>
      </c>
      <c r="P1770" s="27">
        <v>46091</v>
      </c>
      <c r="Q1770" s="23">
        <v>46120.34648148148</v>
      </c>
    </row>
    <row r="1771" s="2" customFormat="1" ht="25">
      <c r="A1771" s="16" t="s">
        <v>1402</v>
      </c>
      <c r="B1771" s="16" t="s">
        <v>16</v>
      </c>
      <c r="C1771" s="17">
        <v>46120.301006944443</v>
      </c>
      <c r="D1771" s="18" t="s">
        <v>3856</v>
      </c>
      <c r="E1771" s="19">
        <v>2501716310</v>
      </c>
      <c r="F1771" s="18" t="s">
        <v>3857</v>
      </c>
      <c r="G1771" s="18" t="s">
        <v>3865</v>
      </c>
      <c r="H1771" s="18" t="s">
        <v>1402</v>
      </c>
      <c r="I1771" s="19">
        <v>400413</v>
      </c>
      <c r="J1771" s="18" t="s">
        <v>172</v>
      </c>
      <c r="K1771" s="19">
        <v>2409717931</v>
      </c>
      <c r="L1771" s="20">
        <v>24</v>
      </c>
      <c r="M1771" s="20">
        <v>24</v>
      </c>
      <c r="N1771" s="19">
        <v>100010677</v>
      </c>
      <c r="O1771" s="21">
        <v>47796</v>
      </c>
      <c r="P1771" s="21">
        <v>45971</v>
      </c>
      <c r="Q1771" s="17">
        <v>46120.34648148148</v>
      </c>
    </row>
    <row r="1772" s="2" customFormat="1" ht="25">
      <c r="A1772" s="22" t="s">
        <v>1402</v>
      </c>
      <c r="B1772" s="22" t="s">
        <v>16</v>
      </c>
      <c r="C1772" s="23">
        <v>46120.301006944443</v>
      </c>
      <c r="D1772" s="24" t="s">
        <v>3856</v>
      </c>
      <c r="E1772" s="25">
        <v>2501716310</v>
      </c>
      <c r="F1772" s="24" t="s">
        <v>3857</v>
      </c>
      <c r="G1772" s="24" t="s">
        <v>3865</v>
      </c>
      <c r="H1772" s="24" t="s">
        <v>1402</v>
      </c>
      <c r="I1772" s="25">
        <v>400413</v>
      </c>
      <c r="J1772" s="24" t="s">
        <v>172</v>
      </c>
      <c r="K1772" s="25">
        <v>2409717931</v>
      </c>
      <c r="L1772" s="26">
        <v>20</v>
      </c>
      <c r="M1772" s="26">
        <v>20</v>
      </c>
      <c r="N1772" s="25">
        <v>153000156</v>
      </c>
      <c r="O1772" s="27">
        <v>47908</v>
      </c>
      <c r="P1772" s="27">
        <v>46083</v>
      </c>
      <c r="Q1772" s="23">
        <v>46120.34648148148</v>
      </c>
    </row>
    <row r="1773" s="2" customFormat="1" ht="25">
      <c r="A1773" s="16" t="s">
        <v>1402</v>
      </c>
      <c r="B1773" s="16" t="s">
        <v>16</v>
      </c>
      <c r="C1773" s="17">
        <v>46120.301006944443</v>
      </c>
      <c r="D1773" s="18" t="s">
        <v>3856</v>
      </c>
      <c r="E1773" s="19">
        <v>2501716310</v>
      </c>
      <c r="F1773" s="18" t="s">
        <v>3857</v>
      </c>
      <c r="G1773" s="18" t="s">
        <v>3865</v>
      </c>
      <c r="H1773" s="18" t="s">
        <v>1402</v>
      </c>
      <c r="I1773" s="19">
        <v>400413</v>
      </c>
      <c r="J1773" s="18" t="s">
        <v>172</v>
      </c>
      <c r="K1773" s="19">
        <v>2409717931</v>
      </c>
      <c r="L1773" s="20">
        <v>13</v>
      </c>
      <c r="M1773" s="20">
        <v>13</v>
      </c>
      <c r="N1773" s="19">
        <v>153000156</v>
      </c>
      <c r="O1773" s="21">
        <v>47908</v>
      </c>
      <c r="P1773" s="21">
        <v>46083</v>
      </c>
      <c r="Q1773" s="17">
        <v>46120.34648148148</v>
      </c>
    </row>
    <row r="1774" s="2" customFormat="1">
      <c r="A1774" s="22" t="s">
        <v>1402</v>
      </c>
      <c r="B1774" s="22" t="s">
        <v>16</v>
      </c>
      <c r="C1774" s="23">
        <v>46120.301006944443</v>
      </c>
      <c r="D1774" s="24" t="s">
        <v>3856</v>
      </c>
      <c r="E1774" s="25">
        <v>2501716319</v>
      </c>
      <c r="F1774" s="24" t="s">
        <v>3857</v>
      </c>
      <c r="G1774" s="24" t="s">
        <v>3938</v>
      </c>
      <c r="H1774" s="24" t="s">
        <v>111</v>
      </c>
      <c r="I1774" s="25">
        <v>400630</v>
      </c>
      <c r="J1774" s="24" t="s">
        <v>774</v>
      </c>
      <c r="K1774" s="25">
        <v>2409717933</v>
      </c>
      <c r="L1774" s="26">
        <v>3</v>
      </c>
      <c r="M1774" s="26">
        <v>3</v>
      </c>
      <c r="N1774" s="25">
        <v>153000083</v>
      </c>
      <c r="O1774" s="27">
        <v>47885</v>
      </c>
      <c r="P1774" s="27">
        <v>46060</v>
      </c>
      <c r="Q1774" s="23">
        <v>46120.395243055551</v>
      </c>
    </row>
    <row r="1775" s="2" customFormat="1">
      <c r="A1775" s="16" t="s">
        <v>1402</v>
      </c>
      <c r="B1775" s="16" t="s">
        <v>16</v>
      </c>
      <c r="C1775" s="17">
        <v>46120.301006944443</v>
      </c>
      <c r="D1775" s="18" t="s">
        <v>3856</v>
      </c>
      <c r="E1775" s="19">
        <v>2501716319</v>
      </c>
      <c r="F1775" s="18" t="s">
        <v>3857</v>
      </c>
      <c r="G1775" s="18" t="s">
        <v>3938</v>
      </c>
      <c r="H1775" s="18" t="s">
        <v>111</v>
      </c>
      <c r="I1775" s="19">
        <v>400396</v>
      </c>
      <c r="J1775" s="18" t="s">
        <v>170</v>
      </c>
      <c r="K1775" s="19">
        <v>2409717933</v>
      </c>
      <c r="L1775" s="20">
        <v>39</v>
      </c>
      <c r="M1775" s="20">
        <v>39</v>
      </c>
      <c r="N1775" s="19">
        <v>153000176</v>
      </c>
      <c r="O1775" s="21">
        <v>47916</v>
      </c>
      <c r="P1775" s="21">
        <v>46091</v>
      </c>
      <c r="Q1775" s="17">
        <v>46120.395243055551</v>
      </c>
    </row>
    <row r="1776" s="2" customFormat="1">
      <c r="A1776" s="22" t="s">
        <v>1402</v>
      </c>
      <c r="B1776" s="22" t="s">
        <v>16</v>
      </c>
      <c r="C1776" s="23">
        <v>46120.301006944443</v>
      </c>
      <c r="D1776" s="24" t="s">
        <v>3856</v>
      </c>
      <c r="E1776" s="25">
        <v>2501716319</v>
      </c>
      <c r="F1776" s="24" t="s">
        <v>3857</v>
      </c>
      <c r="G1776" s="24" t="s">
        <v>3938</v>
      </c>
      <c r="H1776" s="24" t="s">
        <v>111</v>
      </c>
      <c r="I1776" s="25">
        <v>400396</v>
      </c>
      <c r="J1776" s="24" t="s">
        <v>170</v>
      </c>
      <c r="K1776" s="25">
        <v>2409717933</v>
      </c>
      <c r="L1776" s="26">
        <v>31</v>
      </c>
      <c r="M1776" s="26">
        <v>31</v>
      </c>
      <c r="N1776" s="25">
        <v>153000176</v>
      </c>
      <c r="O1776" s="27">
        <v>47916</v>
      </c>
      <c r="P1776" s="27">
        <v>46091</v>
      </c>
      <c r="Q1776" s="23">
        <v>46120.395243055551</v>
      </c>
    </row>
    <row r="1777" s="2" customFormat="1">
      <c r="A1777" s="16" t="s">
        <v>1402</v>
      </c>
      <c r="B1777" s="16" t="s">
        <v>16</v>
      </c>
      <c r="C1777" s="17">
        <v>46120.301006944443</v>
      </c>
      <c r="D1777" s="18" t="s">
        <v>3856</v>
      </c>
      <c r="E1777" s="19">
        <v>2501716319</v>
      </c>
      <c r="F1777" s="18" t="s">
        <v>3857</v>
      </c>
      <c r="G1777" s="18" t="s">
        <v>3938</v>
      </c>
      <c r="H1777" s="18" t="s">
        <v>111</v>
      </c>
      <c r="I1777" s="19">
        <v>400630</v>
      </c>
      <c r="J1777" s="18" t="s">
        <v>774</v>
      </c>
      <c r="K1777" s="19">
        <v>2409717933</v>
      </c>
      <c r="L1777" s="20">
        <v>4</v>
      </c>
      <c r="M1777" s="20">
        <v>4</v>
      </c>
      <c r="N1777" s="19">
        <v>153000083</v>
      </c>
      <c r="O1777" s="21">
        <v>47885</v>
      </c>
      <c r="P1777" s="21">
        <v>46060</v>
      </c>
      <c r="Q1777" s="17">
        <v>46120.395243055551</v>
      </c>
    </row>
    <row r="1778" s="2" customFormat="1">
      <c r="A1778" s="22" t="s">
        <v>1402</v>
      </c>
      <c r="B1778" s="22" t="s">
        <v>16</v>
      </c>
      <c r="C1778" s="23">
        <v>46120.301006944443</v>
      </c>
      <c r="D1778" s="24" t="s">
        <v>3856</v>
      </c>
      <c r="E1778" s="25">
        <v>2501716319</v>
      </c>
      <c r="F1778" s="24" t="s">
        <v>3857</v>
      </c>
      <c r="G1778" s="24" t="s">
        <v>3938</v>
      </c>
      <c r="H1778" s="24" t="s">
        <v>111</v>
      </c>
      <c r="I1778" s="25">
        <v>400630</v>
      </c>
      <c r="J1778" s="24" t="s">
        <v>774</v>
      </c>
      <c r="K1778" s="25">
        <v>2409717933</v>
      </c>
      <c r="L1778" s="26">
        <v>4</v>
      </c>
      <c r="M1778" s="26">
        <v>4</v>
      </c>
      <c r="N1778" s="25">
        <v>153000083</v>
      </c>
      <c r="O1778" s="27">
        <v>47885</v>
      </c>
      <c r="P1778" s="27">
        <v>46060</v>
      </c>
      <c r="Q1778" s="23">
        <v>46120.395243055551</v>
      </c>
    </row>
    <row r="1779" s="2" customFormat="1">
      <c r="A1779" s="16" t="s">
        <v>1402</v>
      </c>
      <c r="B1779" s="16" t="s">
        <v>16</v>
      </c>
      <c r="C1779" s="17">
        <v>46120.301006944443</v>
      </c>
      <c r="D1779" s="18" t="s">
        <v>3856</v>
      </c>
      <c r="E1779" s="19">
        <v>2501716319</v>
      </c>
      <c r="F1779" s="18" t="s">
        <v>3857</v>
      </c>
      <c r="G1779" s="18" t="s">
        <v>3938</v>
      </c>
      <c r="H1779" s="18" t="s">
        <v>111</v>
      </c>
      <c r="I1779" s="19">
        <v>400630</v>
      </c>
      <c r="J1779" s="18" t="s">
        <v>774</v>
      </c>
      <c r="K1779" s="19">
        <v>2409717933</v>
      </c>
      <c r="L1779" s="20">
        <v>3</v>
      </c>
      <c r="M1779" s="20">
        <v>3</v>
      </c>
      <c r="N1779" s="19">
        <v>153000083</v>
      </c>
      <c r="O1779" s="21">
        <v>47885</v>
      </c>
      <c r="P1779" s="21">
        <v>46060</v>
      </c>
      <c r="Q1779" s="17">
        <v>46120.395243055551</v>
      </c>
    </row>
    <row r="1780" s="2" customFormat="1">
      <c r="A1780" s="22" t="s">
        <v>1402</v>
      </c>
      <c r="B1780" s="22" t="s">
        <v>16</v>
      </c>
      <c r="C1780" s="23">
        <v>46120.301006944443</v>
      </c>
      <c r="D1780" s="24" t="s">
        <v>3856</v>
      </c>
      <c r="E1780" s="25">
        <v>2501716323</v>
      </c>
      <c r="F1780" s="24" t="s">
        <v>3857</v>
      </c>
      <c r="G1780" s="24" t="s">
        <v>3938</v>
      </c>
      <c r="H1780" s="24" t="s">
        <v>111</v>
      </c>
      <c r="I1780" s="25">
        <v>400929</v>
      </c>
      <c r="J1780" s="24" t="s">
        <v>2950</v>
      </c>
      <c r="K1780" s="25">
        <v>2409717934</v>
      </c>
      <c r="L1780" s="26">
        <v>24</v>
      </c>
      <c r="M1780" s="26">
        <v>24</v>
      </c>
      <c r="N1780" s="25">
        <v>100011210</v>
      </c>
      <c r="O1780" s="27">
        <v>47843</v>
      </c>
      <c r="P1780" s="27">
        <v>46018</v>
      </c>
      <c r="Q1780" s="23">
        <v>46120.397685185184</v>
      </c>
    </row>
    <row r="1781" s="2" customFormat="1">
      <c r="A1781" s="16" t="s">
        <v>1402</v>
      </c>
      <c r="B1781" s="16" t="s">
        <v>16</v>
      </c>
      <c r="C1781" s="17">
        <v>46120.301006944443</v>
      </c>
      <c r="D1781" s="18" t="s">
        <v>3856</v>
      </c>
      <c r="E1781" s="19">
        <v>2501716323</v>
      </c>
      <c r="F1781" s="18" t="s">
        <v>3857</v>
      </c>
      <c r="G1781" s="18" t="s">
        <v>3938</v>
      </c>
      <c r="H1781" s="18" t="s">
        <v>111</v>
      </c>
      <c r="I1781" s="19">
        <v>400929</v>
      </c>
      <c r="J1781" s="18" t="s">
        <v>2950</v>
      </c>
      <c r="K1781" s="19">
        <v>2409717934</v>
      </c>
      <c r="L1781" s="20">
        <v>16</v>
      </c>
      <c r="M1781" s="20">
        <v>16</v>
      </c>
      <c r="N1781" s="19">
        <v>100011210</v>
      </c>
      <c r="O1781" s="21">
        <v>47843</v>
      </c>
      <c r="P1781" s="21">
        <v>46018</v>
      </c>
      <c r="Q1781" s="17">
        <v>46120.397685185184</v>
      </c>
    </row>
    <row r="1782" s="2" customFormat="1" ht="25">
      <c r="A1782" s="22" t="s">
        <v>1402</v>
      </c>
      <c r="B1782" s="22" t="s">
        <v>16</v>
      </c>
      <c r="C1782" s="23">
        <v>46120.301006944443</v>
      </c>
      <c r="D1782" s="24" t="s">
        <v>3856</v>
      </c>
      <c r="E1782" s="25">
        <v>2501716328</v>
      </c>
      <c r="F1782" s="24" t="s">
        <v>3857</v>
      </c>
      <c r="G1782" s="24" t="s">
        <v>3865</v>
      </c>
      <c r="H1782" s="24" t="s">
        <v>111</v>
      </c>
      <c r="I1782" s="25">
        <v>400630</v>
      </c>
      <c r="J1782" s="24" t="s">
        <v>774</v>
      </c>
      <c r="K1782" s="25">
        <v>2409717935</v>
      </c>
      <c r="L1782" s="26">
        <v>1</v>
      </c>
      <c r="M1782" s="26">
        <v>1</v>
      </c>
      <c r="N1782" s="25">
        <v>153000083</v>
      </c>
      <c r="O1782" s="27">
        <v>47885</v>
      </c>
      <c r="P1782" s="27">
        <v>46060</v>
      </c>
      <c r="Q1782" s="23">
        <v>46120.384965277779</v>
      </c>
    </row>
    <row r="1783" s="2" customFormat="1" ht="25">
      <c r="A1783" s="16" t="s">
        <v>1402</v>
      </c>
      <c r="B1783" s="16" t="s">
        <v>16</v>
      </c>
      <c r="C1783" s="17">
        <v>46120.301006944443</v>
      </c>
      <c r="D1783" s="18" t="s">
        <v>3856</v>
      </c>
      <c r="E1783" s="19">
        <v>2501716328</v>
      </c>
      <c r="F1783" s="18" t="s">
        <v>3857</v>
      </c>
      <c r="G1783" s="18" t="s">
        <v>3865</v>
      </c>
      <c r="H1783" s="18" t="s">
        <v>111</v>
      </c>
      <c r="I1783" s="19">
        <v>400396</v>
      </c>
      <c r="J1783" s="18" t="s">
        <v>170</v>
      </c>
      <c r="K1783" s="19">
        <v>2409717935</v>
      </c>
      <c r="L1783" s="20">
        <v>10</v>
      </c>
      <c r="M1783" s="20">
        <v>10</v>
      </c>
      <c r="N1783" s="19">
        <v>153000176</v>
      </c>
      <c r="O1783" s="21">
        <v>47916</v>
      </c>
      <c r="P1783" s="21">
        <v>46091</v>
      </c>
      <c r="Q1783" s="17">
        <v>46120.384965277779</v>
      </c>
    </row>
    <row r="1784" s="2" customFormat="1" ht="25">
      <c r="A1784" s="22" t="s">
        <v>1402</v>
      </c>
      <c r="B1784" s="22" t="s">
        <v>16</v>
      </c>
      <c r="C1784" s="23">
        <v>46120.301006944443</v>
      </c>
      <c r="D1784" s="24" t="s">
        <v>3856</v>
      </c>
      <c r="E1784" s="25">
        <v>2501716328</v>
      </c>
      <c r="F1784" s="24" t="s">
        <v>3857</v>
      </c>
      <c r="G1784" s="24" t="s">
        <v>3865</v>
      </c>
      <c r="H1784" s="24" t="s">
        <v>111</v>
      </c>
      <c r="I1784" s="25">
        <v>400630</v>
      </c>
      <c r="J1784" s="24" t="s">
        <v>774</v>
      </c>
      <c r="K1784" s="25">
        <v>2409717935</v>
      </c>
      <c r="L1784" s="26">
        <v>1</v>
      </c>
      <c r="M1784" s="26">
        <v>1</v>
      </c>
      <c r="N1784" s="25">
        <v>153000083</v>
      </c>
      <c r="O1784" s="27">
        <v>47885</v>
      </c>
      <c r="P1784" s="27">
        <v>46060</v>
      </c>
      <c r="Q1784" s="23">
        <v>46120.384965277779</v>
      </c>
    </row>
    <row r="1785" s="2" customFormat="1" ht="25">
      <c r="A1785" s="16" t="s">
        <v>1402</v>
      </c>
      <c r="B1785" s="16" t="s">
        <v>16</v>
      </c>
      <c r="C1785" s="17">
        <v>46120.301006944443</v>
      </c>
      <c r="D1785" s="18" t="s">
        <v>3856</v>
      </c>
      <c r="E1785" s="19">
        <v>2501716328</v>
      </c>
      <c r="F1785" s="18" t="s">
        <v>3857</v>
      </c>
      <c r="G1785" s="18" t="s">
        <v>3865</v>
      </c>
      <c r="H1785" s="18" t="s">
        <v>111</v>
      </c>
      <c r="I1785" s="19">
        <v>400929</v>
      </c>
      <c r="J1785" s="18" t="s">
        <v>2950</v>
      </c>
      <c r="K1785" s="19">
        <v>2409717935</v>
      </c>
      <c r="L1785" s="20">
        <v>3</v>
      </c>
      <c r="M1785" s="20">
        <v>3</v>
      </c>
      <c r="N1785" s="19">
        <v>100011210</v>
      </c>
      <c r="O1785" s="21">
        <v>47843</v>
      </c>
      <c r="P1785" s="21">
        <v>46018</v>
      </c>
      <c r="Q1785" s="17">
        <v>46120.384965277779</v>
      </c>
    </row>
    <row r="1786" s="2" customFormat="1" ht="25">
      <c r="A1786" s="22" t="s">
        <v>1402</v>
      </c>
      <c r="B1786" s="22" t="s">
        <v>16</v>
      </c>
      <c r="C1786" s="23">
        <v>46120.301006944443</v>
      </c>
      <c r="D1786" s="24" t="s">
        <v>3856</v>
      </c>
      <c r="E1786" s="25">
        <v>2501716334</v>
      </c>
      <c r="F1786" s="24" t="s">
        <v>3857</v>
      </c>
      <c r="G1786" s="24" t="s">
        <v>3865</v>
      </c>
      <c r="H1786" s="24" t="s">
        <v>111</v>
      </c>
      <c r="I1786" s="25">
        <v>400630</v>
      </c>
      <c r="J1786" s="24" t="s">
        <v>774</v>
      </c>
      <c r="K1786" s="25">
        <v>2409717936</v>
      </c>
      <c r="L1786" s="26">
        <v>2</v>
      </c>
      <c r="M1786" s="26">
        <v>2</v>
      </c>
      <c r="N1786" s="25">
        <v>153000083</v>
      </c>
      <c r="O1786" s="27">
        <v>47885</v>
      </c>
      <c r="P1786" s="27">
        <v>46060</v>
      </c>
      <c r="Q1786" s="23">
        <v>46120.365532407406</v>
      </c>
    </row>
    <row r="1787" s="2" customFormat="1" ht="25">
      <c r="A1787" s="16" t="s">
        <v>1402</v>
      </c>
      <c r="B1787" s="16" t="s">
        <v>16</v>
      </c>
      <c r="C1787" s="17">
        <v>46120.301006944443</v>
      </c>
      <c r="D1787" s="18" t="s">
        <v>3856</v>
      </c>
      <c r="E1787" s="19">
        <v>2501716334</v>
      </c>
      <c r="F1787" s="18" t="s">
        <v>3857</v>
      </c>
      <c r="G1787" s="18" t="s">
        <v>3865</v>
      </c>
      <c r="H1787" s="18" t="s">
        <v>111</v>
      </c>
      <c r="I1787" s="19">
        <v>400396</v>
      </c>
      <c r="J1787" s="18" t="s">
        <v>170</v>
      </c>
      <c r="K1787" s="19">
        <v>2409717936</v>
      </c>
      <c r="L1787" s="20">
        <v>7</v>
      </c>
      <c r="M1787" s="20">
        <v>7</v>
      </c>
      <c r="N1787" s="19">
        <v>153000176</v>
      </c>
      <c r="O1787" s="21">
        <v>47916</v>
      </c>
      <c r="P1787" s="21">
        <v>46091</v>
      </c>
      <c r="Q1787" s="17">
        <v>46120.365532407406</v>
      </c>
    </row>
    <row r="1788" s="2" customFormat="1" ht="25">
      <c r="A1788" s="22" t="s">
        <v>1402</v>
      </c>
      <c r="B1788" s="22" t="s">
        <v>16</v>
      </c>
      <c r="C1788" s="23">
        <v>46120.301006944443</v>
      </c>
      <c r="D1788" s="24" t="s">
        <v>3856</v>
      </c>
      <c r="E1788" s="25">
        <v>2501716334</v>
      </c>
      <c r="F1788" s="24" t="s">
        <v>3857</v>
      </c>
      <c r="G1788" s="24" t="s">
        <v>3865</v>
      </c>
      <c r="H1788" s="24" t="s">
        <v>111</v>
      </c>
      <c r="I1788" s="25">
        <v>400396</v>
      </c>
      <c r="J1788" s="24" t="s">
        <v>170</v>
      </c>
      <c r="K1788" s="25">
        <v>2409717936</v>
      </c>
      <c r="L1788" s="26">
        <v>3</v>
      </c>
      <c r="M1788" s="26">
        <v>3</v>
      </c>
      <c r="N1788" s="25">
        <v>153000176</v>
      </c>
      <c r="O1788" s="27">
        <v>47916</v>
      </c>
      <c r="P1788" s="27">
        <v>46091</v>
      </c>
      <c r="Q1788" s="23">
        <v>46120.365532407406</v>
      </c>
    </row>
    <row r="1789" s="2" customFormat="1" ht="25">
      <c r="A1789" s="16" t="s">
        <v>1402</v>
      </c>
      <c r="B1789" s="16" t="s">
        <v>16</v>
      </c>
      <c r="C1789" s="17">
        <v>46120.301006944443</v>
      </c>
      <c r="D1789" s="18" t="s">
        <v>3856</v>
      </c>
      <c r="E1789" s="19">
        <v>2501716334</v>
      </c>
      <c r="F1789" s="18" t="s">
        <v>3857</v>
      </c>
      <c r="G1789" s="18" t="s">
        <v>3865</v>
      </c>
      <c r="H1789" s="18" t="s">
        <v>111</v>
      </c>
      <c r="I1789" s="19">
        <v>400929</v>
      </c>
      <c r="J1789" s="18" t="s">
        <v>2950</v>
      </c>
      <c r="K1789" s="19">
        <v>2409717936</v>
      </c>
      <c r="L1789" s="20">
        <v>3</v>
      </c>
      <c r="M1789" s="20">
        <v>3</v>
      </c>
      <c r="N1789" s="19">
        <v>100011210</v>
      </c>
      <c r="O1789" s="21">
        <v>47843</v>
      </c>
      <c r="P1789" s="21">
        <v>46018</v>
      </c>
      <c r="Q1789" s="17">
        <v>46120.365532407406</v>
      </c>
    </row>
    <row r="1790" s="2" customFormat="1" ht="25">
      <c r="A1790" s="22" t="s">
        <v>1402</v>
      </c>
      <c r="B1790" s="22" t="s">
        <v>16</v>
      </c>
      <c r="C1790" s="23">
        <v>46120.497847222221</v>
      </c>
      <c r="D1790" s="24" t="s">
        <v>3856</v>
      </c>
      <c r="E1790" s="25">
        <v>2505702816</v>
      </c>
      <c r="F1790" s="24" t="s">
        <v>3857</v>
      </c>
      <c r="G1790" s="24" t="s">
        <v>3929</v>
      </c>
      <c r="H1790" s="24" t="s">
        <v>4054</v>
      </c>
      <c r="I1790" s="25">
        <v>400630</v>
      </c>
      <c r="J1790" s="24" t="s">
        <v>774</v>
      </c>
      <c r="K1790" s="25">
        <v>2403711051</v>
      </c>
      <c r="L1790" s="26">
        <v>1</v>
      </c>
      <c r="M1790" s="26">
        <v>1</v>
      </c>
      <c r="N1790" s="25">
        <v>153000083</v>
      </c>
      <c r="O1790" s="27">
        <v>47885</v>
      </c>
      <c r="P1790" s="27">
        <v>46060</v>
      </c>
      <c r="Q1790" s="23">
        <v>46120.601666666662</v>
      </c>
    </row>
    <row r="1791" s="2" customFormat="1" ht="25">
      <c r="A1791" s="16" t="s">
        <v>1402</v>
      </c>
      <c r="B1791" s="16" t="s">
        <v>16</v>
      </c>
      <c r="C1791" s="17">
        <v>46120.497847222221</v>
      </c>
      <c r="D1791" s="18" t="s">
        <v>3856</v>
      </c>
      <c r="E1791" s="19">
        <v>2505702817</v>
      </c>
      <c r="F1791" s="18" t="s">
        <v>3857</v>
      </c>
      <c r="G1791" s="18" t="s">
        <v>3929</v>
      </c>
      <c r="H1791" s="18" t="s">
        <v>4055</v>
      </c>
      <c r="I1791" s="19">
        <v>400630</v>
      </c>
      <c r="J1791" s="18" t="s">
        <v>774</v>
      </c>
      <c r="K1791" s="19">
        <v>2403711052</v>
      </c>
      <c r="L1791" s="20">
        <v>1</v>
      </c>
      <c r="M1791" s="20">
        <v>1</v>
      </c>
      <c r="N1791" s="19">
        <v>153000083</v>
      </c>
      <c r="O1791" s="21">
        <v>47885</v>
      </c>
      <c r="P1791" s="21">
        <v>46060</v>
      </c>
      <c r="Q1791" s="17">
        <v>46120.599386574075</v>
      </c>
    </row>
    <row r="1792" s="2" customFormat="1" ht="25">
      <c r="A1792" s="22" t="s">
        <v>1402</v>
      </c>
      <c r="B1792" s="22" t="s">
        <v>16</v>
      </c>
      <c r="C1792" s="23">
        <v>46120.497847222221</v>
      </c>
      <c r="D1792" s="24" t="s">
        <v>3856</v>
      </c>
      <c r="E1792" s="25">
        <v>2505702818</v>
      </c>
      <c r="F1792" s="24" t="s">
        <v>3857</v>
      </c>
      <c r="G1792" s="24" t="s">
        <v>3929</v>
      </c>
      <c r="H1792" s="24" t="s">
        <v>4056</v>
      </c>
      <c r="I1792" s="25">
        <v>400630</v>
      </c>
      <c r="J1792" s="24" t="s">
        <v>774</v>
      </c>
      <c r="K1792" s="25">
        <v>2403711053</v>
      </c>
      <c r="L1792" s="26">
        <v>1</v>
      </c>
      <c r="M1792" s="26">
        <v>1</v>
      </c>
      <c r="N1792" s="25">
        <v>153000083</v>
      </c>
      <c r="O1792" s="27">
        <v>47885</v>
      </c>
      <c r="P1792" s="27">
        <v>46060</v>
      </c>
      <c r="Q1792" s="23">
        <v>46120.598356481481</v>
      </c>
    </row>
    <row r="1793" s="2" customFormat="1" ht="25">
      <c r="A1793" s="16" t="s">
        <v>1402</v>
      </c>
      <c r="B1793" s="16" t="s">
        <v>16</v>
      </c>
      <c r="C1793" s="17">
        <v>46120.497847222221</v>
      </c>
      <c r="D1793" s="18" t="s">
        <v>3856</v>
      </c>
      <c r="E1793" s="19">
        <v>2505702819</v>
      </c>
      <c r="F1793" s="18" t="s">
        <v>3857</v>
      </c>
      <c r="G1793" s="18" t="s">
        <v>3929</v>
      </c>
      <c r="H1793" s="18" t="s">
        <v>4057</v>
      </c>
      <c r="I1793" s="19">
        <v>400630</v>
      </c>
      <c r="J1793" s="18" t="s">
        <v>774</v>
      </c>
      <c r="K1793" s="19">
        <v>2403711054</v>
      </c>
      <c r="L1793" s="20">
        <v>1</v>
      </c>
      <c r="M1793" s="20">
        <v>1</v>
      </c>
      <c r="N1793" s="19">
        <v>153000083</v>
      </c>
      <c r="O1793" s="21">
        <v>47885</v>
      </c>
      <c r="P1793" s="21">
        <v>46060</v>
      </c>
      <c r="Q1793" s="17">
        <v>46120.597094907404</v>
      </c>
    </row>
    <row r="1794" s="2" customFormat="1" ht="25">
      <c r="A1794" s="22" t="s">
        <v>1402</v>
      </c>
      <c r="B1794" s="22" t="s">
        <v>16</v>
      </c>
      <c r="C1794" s="23">
        <v>46120.497847222221</v>
      </c>
      <c r="D1794" s="24" t="s">
        <v>3856</v>
      </c>
      <c r="E1794" s="25">
        <v>2505702820</v>
      </c>
      <c r="F1794" s="24" t="s">
        <v>3857</v>
      </c>
      <c r="G1794" s="24" t="s">
        <v>3929</v>
      </c>
      <c r="H1794" s="24" t="s">
        <v>4058</v>
      </c>
      <c r="I1794" s="25">
        <v>400630</v>
      </c>
      <c r="J1794" s="24" t="s">
        <v>774</v>
      </c>
      <c r="K1794" s="25">
        <v>2403711055</v>
      </c>
      <c r="L1794" s="26">
        <v>1</v>
      </c>
      <c r="M1794" s="26">
        <v>1</v>
      </c>
      <c r="N1794" s="25">
        <v>153000083</v>
      </c>
      <c r="O1794" s="27">
        <v>47885</v>
      </c>
      <c r="P1794" s="27">
        <v>46060</v>
      </c>
      <c r="Q1794" s="23">
        <v>46120.595879629625</v>
      </c>
    </row>
    <row r="1795" s="2" customFormat="1" ht="25">
      <c r="A1795" s="16" t="s">
        <v>1402</v>
      </c>
      <c r="B1795" s="16" t="s">
        <v>16</v>
      </c>
      <c r="C1795" s="17">
        <v>46120.497847222221</v>
      </c>
      <c r="D1795" s="18" t="s">
        <v>3856</v>
      </c>
      <c r="E1795" s="19">
        <v>2505702823</v>
      </c>
      <c r="F1795" s="18" t="s">
        <v>3857</v>
      </c>
      <c r="G1795" s="18" t="s">
        <v>3929</v>
      </c>
      <c r="H1795" s="18" t="s">
        <v>4059</v>
      </c>
      <c r="I1795" s="19">
        <v>400630</v>
      </c>
      <c r="J1795" s="18" t="s">
        <v>774</v>
      </c>
      <c r="K1795" s="19">
        <v>2403711058</v>
      </c>
      <c r="L1795" s="20">
        <v>1</v>
      </c>
      <c r="M1795" s="20">
        <v>1</v>
      </c>
      <c r="N1795" s="19">
        <v>153000083</v>
      </c>
      <c r="O1795" s="21">
        <v>47885</v>
      </c>
      <c r="P1795" s="21">
        <v>46060</v>
      </c>
      <c r="Q1795" s="17">
        <v>46120.594421296293</v>
      </c>
    </row>
    <row r="1796" s="2" customFormat="1" ht="25">
      <c r="A1796" s="22" t="s">
        <v>1402</v>
      </c>
      <c r="B1796" s="22" t="s">
        <v>16</v>
      </c>
      <c r="C1796" s="23">
        <v>46120.497858796298</v>
      </c>
      <c r="D1796" s="24" t="s">
        <v>3856</v>
      </c>
      <c r="E1796" s="25">
        <v>2505702824</v>
      </c>
      <c r="F1796" s="24" t="s">
        <v>3857</v>
      </c>
      <c r="G1796" s="24" t="s">
        <v>3929</v>
      </c>
      <c r="H1796" s="24" t="s">
        <v>4060</v>
      </c>
      <c r="I1796" s="25">
        <v>400630</v>
      </c>
      <c r="J1796" s="24" t="s">
        <v>774</v>
      </c>
      <c r="K1796" s="25">
        <v>2403711059</v>
      </c>
      <c r="L1796" s="26">
        <v>1</v>
      </c>
      <c r="M1796" s="26">
        <v>1</v>
      </c>
      <c r="N1796" s="25">
        <v>153000083</v>
      </c>
      <c r="O1796" s="27">
        <v>47885</v>
      </c>
      <c r="P1796" s="27">
        <v>46060</v>
      </c>
      <c r="Q1796" s="23">
        <v>46120.593171296292</v>
      </c>
    </row>
    <row r="1797" s="2" customFormat="1" ht="25">
      <c r="A1797" s="16" t="s">
        <v>1402</v>
      </c>
      <c r="B1797" s="16" t="s">
        <v>16</v>
      </c>
      <c r="C1797" s="17">
        <v>46120.578969907408</v>
      </c>
      <c r="D1797" s="18" t="s">
        <v>3856</v>
      </c>
      <c r="E1797" s="19">
        <v>2505702821</v>
      </c>
      <c r="F1797" s="18" t="s">
        <v>3857</v>
      </c>
      <c r="G1797" s="18" t="s">
        <v>3929</v>
      </c>
      <c r="H1797" s="18" t="s">
        <v>4061</v>
      </c>
      <c r="I1797" s="19">
        <v>400630</v>
      </c>
      <c r="J1797" s="18" t="s">
        <v>774</v>
      </c>
      <c r="K1797" s="19">
        <v>2403711056</v>
      </c>
      <c r="L1797" s="20">
        <v>2</v>
      </c>
      <c r="M1797" s="20">
        <v>2</v>
      </c>
      <c r="N1797" s="19">
        <v>153000083</v>
      </c>
      <c r="O1797" s="21">
        <v>47885</v>
      </c>
      <c r="P1797" s="21">
        <v>46060</v>
      </c>
      <c r="Q1797" s="17">
        <v>46120.591469907406</v>
      </c>
    </row>
    <row r="1798" s="2" customFormat="1" ht="37.5">
      <c r="A1798" s="22" t="s">
        <v>15</v>
      </c>
      <c r="B1798" s="22" t="s">
        <v>16</v>
      </c>
      <c r="C1798" s="23">
        <v>46120.717569444445</v>
      </c>
      <c r="D1798" s="24" t="s">
        <v>3856</v>
      </c>
      <c r="E1798" s="25">
        <v>2501716343</v>
      </c>
      <c r="F1798" s="24" t="s">
        <v>3857</v>
      </c>
      <c r="G1798" s="24" t="s">
        <v>3875</v>
      </c>
      <c r="H1798" s="24" t="s">
        <v>4015</v>
      </c>
      <c r="I1798" s="25">
        <v>400630</v>
      </c>
      <c r="J1798" s="24" t="s">
        <v>774</v>
      </c>
      <c r="K1798" s="25">
        <v>2409717940</v>
      </c>
      <c r="L1798" s="26">
        <v>2</v>
      </c>
      <c r="M1798" s="26">
        <v>2</v>
      </c>
      <c r="N1798" s="25">
        <v>153000083</v>
      </c>
      <c r="O1798" s="27">
        <v>47885</v>
      </c>
      <c r="P1798" s="27">
        <v>46060</v>
      </c>
      <c r="Q1798" s="23">
        <v>46121.393159722218</v>
      </c>
    </row>
    <row r="1799" s="2" customFormat="1" ht="37.5">
      <c r="A1799" s="16" t="s">
        <v>15</v>
      </c>
      <c r="B1799" s="16" t="s">
        <v>16</v>
      </c>
      <c r="C1799" s="17">
        <v>46120.717569444445</v>
      </c>
      <c r="D1799" s="18" t="s">
        <v>3856</v>
      </c>
      <c r="E1799" s="19">
        <v>2501716343</v>
      </c>
      <c r="F1799" s="18" t="s">
        <v>3857</v>
      </c>
      <c r="G1799" s="18" t="s">
        <v>3875</v>
      </c>
      <c r="H1799" s="18" t="s">
        <v>4015</v>
      </c>
      <c r="I1799" s="19">
        <v>400630</v>
      </c>
      <c r="J1799" s="18" t="s">
        <v>774</v>
      </c>
      <c r="K1799" s="19">
        <v>2409717940</v>
      </c>
      <c r="L1799" s="20">
        <v>2</v>
      </c>
      <c r="M1799" s="20">
        <v>2</v>
      </c>
      <c r="N1799" s="19">
        <v>153000083</v>
      </c>
      <c r="O1799" s="21">
        <v>47885</v>
      </c>
      <c r="P1799" s="21">
        <v>46060</v>
      </c>
      <c r="Q1799" s="17">
        <v>46121.393159722218</v>
      </c>
    </row>
    <row r="1800" s="2" customFormat="1" ht="62.5">
      <c r="A1800" s="22" t="s">
        <v>1402</v>
      </c>
      <c r="B1800" s="22" t="s">
        <v>16</v>
      </c>
      <c r="C1800" s="23">
        <v>46121.292407407404</v>
      </c>
      <c r="D1800" s="24" t="s">
        <v>3856</v>
      </c>
      <c r="E1800" s="25">
        <v>2501716336</v>
      </c>
      <c r="F1800" s="24" t="s">
        <v>3857</v>
      </c>
      <c r="G1800" s="24" t="s">
        <v>4062</v>
      </c>
      <c r="H1800" s="24" t="s">
        <v>4063</v>
      </c>
      <c r="I1800" s="25">
        <v>400459</v>
      </c>
      <c r="J1800" s="24" t="s">
        <v>1095</v>
      </c>
      <c r="K1800" s="25">
        <v>2409717156</v>
      </c>
      <c r="L1800" s="26">
        <v>4</v>
      </c>
      <c r="M1800" s="26">
        <v>4</v>
      </c>
      <c r="N1800" s="25">
        <v>153000094</v>
      </c>
      <c r="O1800" s="27">
        <v>47887</v>
      </c>
      <c r="P1800" s="27">
        <v>46062</v>
      </c>
      <c r="Q1800" s="23">
        <v>46121.337442129625</v>
      </c>
    </row>
    <row r="1801" s="2" customFormat="1" ht="62.5">
      <c r="A1801" s="16" t="s">
        <v>1402</v>
      </c>
      <c r="B1801" s="16" t="s">
        <v>16</v>
      </c>
      <c r="C1801" s="17">
        <v>46121.292407407404</v>
      </c>
      <c r="D1801" s="18" t="s">
        <v>3856</v>
      </c>
      <c r="E1801" s="19">
        <v>2501716336</v>
      </c>
      <c r="F1801" s="18" t="s">
        <v>3857</v>
      </c>
      <c r="G1801" s="18" t="s">
        <v>4062</v>
      </c>
      <c r="H1801" s="18" t="s">
        <v>4063</v>
      </c>
      <c r="I1801" s="19">
        <v>400459</v>
      </c>
      <c r="J1801" s="18" t="s">
        <v>1095</v>
      </c>
      <c r="K1801" s="19">
        <v>2409717156</v>
      </c>
      <c r="L1801" s="20">
        <v>1</v>
      </c>
      <c r="M1801" s="20">
        <v>1</v>
      </c>
      <c r="N1801" s="19">
        <v>153000094</v>
      </c>
      <c r="O1801" s="21">
        <v>47887</v>
      </c>
      <c r="P1801" s="21">
        <v>46062</v>
      </c>
      <c r="Q1801" s="17">
        <v>46121.337442129625</v>
      </c>
    </row>
    <row r="1802" s="2" customFormat="1" ht="62.5">
      <c r="A1802" s="22" t="s">
        <v>1402</v>
      </c>
      <c r="B1802" s="22" t="s">
        <v>16</v>
      </c>
      <c r="C1802" s="23">
        <v>46121.292407407404</v>
      </c>
      <c r="D1802" s="24" t="s">
        <v>3856</v>
      </c>
      <c r="E1802" s="25">
        <v>2501716336</v>
      </c>
      <c r="F1802" s="24" t="s">
        <v>3857</v>
      </c>
      <c r="G1802" s="24" t="s">
        <v>4062</v>
      </c>
      <c r="H1802" s="24" t="s">
        <v>4063</v>
      </c>
      <c r="I1802" s="25">
        <v>400459</v>
      </c>
      <c r="J1802" s="24" t="s">
        <v>1095</v>
      </c>
      <c r="K1802" s="25">
        <v>2409717156</v>
      </c>
      <c r="L1802" s="26">
        <v>4</v>
      </c>
      <c r="M1802" s="26">
        <v>4</v>
      </c>
      <c r="N1802" s="25">
        <v>153000094</v>
      </c>
      <c r="O1802" s="27">
        <v>47887</v>
      </c>
      <c r="P1802" s="27">
        <v>46062</v>
      </c>
      <c r="Q1802" s="23">
        <v>46121.337442129625</v>
      </c>
    </row>
    <row r="1803" s="2" customFormat="1" ht="62.5">
      <c r="A1803" s="16" t="s">
        <v>1402</v>
      </c>
      <c r="B1803" s="16" t="s">
        <v>16</v>
      </c>
      <c r="C1803" s="17">
        <v>46121.292407407404</v>
      </c>
      <c r="D1803" s="18" t="s">
        <v>3856</v>
      </c>
      <c r="E1803" s="19">
        <v>2501716336</v>
      </c>
      <c r="F1803" s="18" t="s">
        <v>3857</v>
      </c>
      <c r="G1803" s="18" t="s">
        <v>4062</v>
      </c>
      <c r="H1803" s="18" t="s">
        <v>4063</v>
      </c>
      <c r="I1803" s="19">
        <v>400459</v>
      </c>
      <c r="J1803" s="18" t="s">
        <v>1095</v>
      </c>
      <c r="K1803" s="19">
        <v>2409717156</v>
      </c>
      <c r="L1803" s="20">
        <v>4</v>
      </c>
      <c r="M1803" s="20">
        <v>4</v>
      </c>
      <c r="N1803" s="19">
        <v>153000094</v>
      </c>
      <c r="O1803" s="21">
        <v>47887</v>
      </c>
      <c r="P1803" s="21">
        <v>46062</v>
      </c>
      <c r="Q1803" s="17">
        <v>46121.337442129625</v>
      </c>
    </row>
    <row r="1804" s="2" customFormat="1" ht="62.5">
      <c r="A1804" s="22" t="s">
        <v>1402</v>
      </c>
      <c r="B1804" s="22" t="s">
        <v>16</v>
      </c>
      <c r="C1804" s="23">
        <v>46121.292407407404</v>
      </c>
      <c r="D1804" s="24" t="s">
        <v>3856</v>
      </c>
      <c r="E1804" s="25">
        <v>2501716336</v>
      </c>
      <c r="F1804" s="24" t="s">
        <v>3857</v>
      </c>
      <c r="G1804" s="24" t="s">
        <v>4062</v>
      </c>
      <c r="H1804" s="24" t="s">
        <v>4063</v>
      </c>
      <c r="I1804" s="25">
        <v>400459</v>
      </c>
      <c r="J1804" s="24" t="s">
        <v>1095</v>
      </c>
      <c r="K1804" s="25">
        <v>2409717156</v>
      </c>
      <c r="L1804" s="26">
        <v>4</v>
      </c>
      <c r="M1804" s="26">
        <v>4</v>
      </c>
      <c r="N1804" s="25">
        <v>153000094</v>
      </c>
      <c r="O1804" s="27">
        <v>47887</v>
      </c>
      <c r="P1804" s="27">
        <v>46062</v>
      </c>
      <c r="Q1804" s="23">
        <v>46121.337442129625</v>
      </c>
    </row>
    <row r="1805" s="2" customFormat="1" ht="62.5">
      <c r="A1805" s="16" t="s">
        <v>1402</v>
      </c>
      <c r="B1805" s="16" t="s">
        <v>16</v>
      </c>
      <c r="C1805" s="17">
        <v>46121.292407407404</v>
      </c>
      <c r="D1805" s="18" t="s">
        <v>3856</v>
      </c>
      <c r="E1805" s="19">
        <v>2501716336</v>
      </c>
      <c r="F1805" s="18" t="s">
        <v>3857</v>
      </c>
      <c r="G1805" s="18" t="s">
        <v>4062</v>
      </c>
      <c r="H1805" s="18" t="s">
        <v>4063</v>
      </c>
      <c r="I1805" s="19">
        <v>400459</v>
      </c>
      <c r="J1805" s="18" t="s">
        <v>1095</v>
      </c>
      <c r="K1805" s="19">
        <v>2409717156</v>
      </c>
      <c r="L1805" s="20">
        <v>3</v>
      </c>
      <c r="M1805" s="20">
        <v>3</v>
      </c>
      <c r="N1805" s="19">
        <v>153000094</v>
      </c>
      <c r="O1805" s="21">
        <v>47887</v>
      </c>
      <c r="P1805" s="21">
        <v>46062</v>
      </c>
      <c r="Q1805" s="17">
        <v>46121.337442129625</v>
      </c>
    </row>
    <row r="1806" s="2" customFormat="1" ht="62.5">
      <c r="A1806" s="22" t="s">
        <v>1402</v>
      </c>
      <c r="B1806" s="22" t="s">
        <v>16</v>
      </c>
      <c r="C1806" s="23">
        <v>46121.292407407404</v>
      </c>
      <c r="D1806" s="24" t="s">
        <v>3856</v>
      </c>
      <c r="E1806" s="25">
        <v>2501716336</v>
      </c>
      <c r="F1806" s="24" t="s">
        <v>3857</v>
      </c>
      <c r="G1806" s="24" t="s">
        <v>4062</v>
      </c>
      <c r="H1806" s="24" t="s">
        <v>4063</v>
      </c>
      <c r="I1806" s="25">
        <v>400459</v>
      </c>
      <c r="J1806" s="24" t="s">
        <v>1095</v>
      </c>
      <c r="K1806" s="25">
        <v>2409717156</v>
      </c>
      <c r="L1806" s="26">
        <v>1</v>
      </c>
      <c r="M1806" s="26">
        <v>1</v>
      </c>
      <c r="N1806" s="25">
        <v>153000094</v>
      </c>
      <c r="O1806" s="27">
        <v>47887</v>
      </c>
      <c r="P1806" s="27">
        <v>46062</v>
      </c>
      <c r="Q1806" s="23">
        <v>46121.337442129625</v>
      </c>
    </row>
    <row r="1807" s="2" customFormat="1" ht="25">
      <c r="A1807" s="16" t="s">
        <v>1402</v>
      </c>
      <c r="B1807" s="16" t="s">
        <v>16</v>
      </c>
      <c r="C1807" s="17">
        <v>46121.292407407404</v>
      </c>
      <c r="D1807" s="18" t="s">
        <v>3856</v>
      </c>
      <c r="E1807" s="19">
        <v>2501716337</v>
      </c>
      <c r="F1807" s="18" t="s">
        <v>3857</v>
      </c>
      <c r="G1807" s="18" t="s">
        <v>3859</v>
      </c>
      <c r="H1807" s="18" t="s">
        <v>1402</v>
      </c>
      <c r="I1807" s="19">
        <v>400459</v>
      </c>
      <c r="J1807" s="18" t="s">
        <v>1095</v>
      </c>
      <c r="K1807" s="19">
        <v>2409717891</v>
      </c>
      <c r="L1807" s="20">
        <v>2</v>
      </c>
      <c r="M1807" s="20">
        <v>2</v>
      </c>
      <c r="N1807" s="19">
        <v>153000094</v>
      </c>
      <c r="O1807" s="21">
        <v>47887</v>
      </c>
      <c r="P1807" s="21">
        <v>46062</v>
      </c>
      <c r="Q1807" s="17">
        <v>46121.340486111112</v>
      </c>
    </row>
    <row r="1808" s="2" customFormat="1" ht="25">
      <c r="A1808" s="22" t="s">
        <v>1402</v>
      </c>
      <c r="B1808" s="22" t="s">
        <v>16</v>
      </c>
      <c r="C1808" s="23">
        <v>46121.292407407404</v>
      </c>
      <c r="D1808" s="24" t="s">
        <v>3856</v>
      </c>
      <c r="E1808" s="25">
        <v>2501716337</v>
      </c>
      <c r="F1808" s="24" t="s">
        <v>3857</v>
      </c>
      <c r="G1808" s="24" t="s">
        <v>3859</v>
      </c>
      <c r="H1808" s="24" t="s">
        <v>1402</v>
      </c>
      <c r="I1808" s="25">
        <v>400459</v>
      </c>
      <c r="J1808" s="24" t="s">
        <v>1095</v>
      </c>
      <c r="K1808" s="25">
        <v>2409717891</v>
      </c>
      <c r="L1808" s="26">
        <v>1</v>
      </c>
      <c r="M1808" s="26">
        <v>1</v>
      </c>
      <c r="N1808" s="25">
        <v>153000094</v>
      </c>
      <c r="O1808" s="27">
        <v>47887</v>
      </c>
      <c r="P1808" s="27">
        <v>46062</v>
      </c>
      <c r="Q1808" s="23">
        <v>46121.340486111112</v>
      </c>
    </row>
    <row r="1809" s="2" customFormat="1" ht="25">
      <c r="A1809" s="16" t="s">
        <v>1402</v>
      </c>
      <c r="B1809" s="16" t="s">
        <v>16</v>
      </c>
      <c r="C1809" s="17">
        <v>46121.292407407404</v>
      </c>
      <c r="D1809" s="18" t="s">
        <v>3856</v>
      </c>
      <c r="E1809" s="19">
        <v>2501716337</v>
      </c>
      <c r="F1809" s="18" t="s">
        <v>3857</v>
      </c>
      <c r="G1809" s="18" t="s">
        <v>3859</v>
      </c>
      <c r="H1809" s="18" t="s">
        <v>1402</v>
      </c>
      <c r="I1809" s="19">
        <v>400459</v>
      </c>
      <c r="J1809" s="18" t="s">
        <v>1095</v>
      </c>
      <c r="K1809" s="19">
        <v>2409717891</v>
      </c>
      <c r="L1809" s="20">
        <v>2</v>
      </c>
      <c r="M1809" s="20">
        <v>2</v>
      </c>
      <c r="N1809" s="19">
        <v>153000094</v>
      </c>
      <c r="O1809" s="21">
        <v>47887</v>
      </c>
      <c r="P1809" s="21">
        <v>46062</v>
      </c>
      <c r="Q1809" s="17">
        <v>46121.340486111112</v>
      </c>
    </row>
    <row r="1810" s="2" customFormat="1" ht="25">
      <c r="A1810" s="22" t="s">
        <v>1402</v>
      </c>
      <c r="B1810" s="22" t="s">
        <v>16</v>
      </c>
      <c r="C1810" s="23">
        <v>46121.292407407404</v>
      </c>
      <c r="D1810" s="24" t="s">
        <v>3856</v>
      </c>
      <c r="E1810" s="25">
        <v>2501716337</v>
      </c>
      <c r="F1810" s="24" t="s">
        <v>3857</v>
      </c>
      <c r="G1810" s="24" t="s">
        <v>3859</v>
      </c>
      <c r="H1810" s="24" t="s">
        <v>1402</v>
      </c>
      <c r="I1810" s="25">
        <v>400459</v>
      </c>
      <c r="J1810" s="24" t="s">
        <v>1095</v>
      </c>
      <c r="K1810" s="25">
        <v>2409717891</v>
      </c>
      <c r="L1810" s="26">
        <v>4</v>
      </c>
      <c r="M1810" s="26">
        <v>4</v>
      </c>
      <c r="N1810" s="25">
        <v>153000094</v>
      </c>
      <c r="O1810" s="27">
        <v>47887</v>
      </c>
      <c r="P1810" s="27">
        <v>46062</v>
      </c>
      <c r="Q1810" s="23">
        <v>46121.340486111112</v>
      </c>
    </row>
    <row r="1811" s="2" customFormat="1" ht="25">
      <c r="A1811" s="16" t="s">
        <v>1402</v>
      </c>
      <c r="B1811" s="16" t="s">
        <v>16</v>
      </c>
      <c r="C1811" s="17">
        <v>46121.292407407404</v>
      </c>
      <c r="D1811" s="18" t="s">
        <v>3856</v>
      </c>
      <c r="E1811" s="19">
        <v>2501716337</v>
      </c>
      <c r="F1811" s="18" t="s">
        <v>3857</v>
      </c>
      <c r="G1811" s="18" t="s">
        <v>3859</v>
      </c>
      <c r="H1811" s="18" t="s">
        <v>1402</v>
      </c>
      <c r="I1811" s="19">
        <v>400459</v>
      </c>
      <c r="J1811" s="18" t="s">
        <v>1095</v>
      </c>
      <c r="K1811" s="19">
        <v>2409717891</v>
      </c>
      <c r="L1811" s="20">
        <v>4</v>
      </c>
      <c r="M1811" s="20">
        <v>4</v>
      </c>
      <c r="N1811" s="19">
        <v>153000094</v>
      </c>
      <c r="O1811" s="21">
        <v>47887</v>
      </c>
      <c r="P1811" s="21">
        <v>46062</v>
      </c>
      <c r="Q1811" s="17">
        <v>46121.340486111112</v>
      </c>
    </row>
    <row r="1812" s="2" customFormat="1" ht="25">
      <c r="A1812" s="22" t="s">
        <v>1402</v>
      </c>
      <c r="B1812" s="22" t="s">
        <v>16</v>
      </c>
      <c r="C1812" s="23">
        <v>46121.292407407404</v>
      </c>
      <c r="D1812" s="24" t="s">
        <v>3856</v>
      </c>
      <c r="E1812" s="25">
        <v>2501716337</v>
      </c>
      <c r="F1812" s="24" t="s">
        <v>3857</v>
      </c>
      <c r="G1812" s="24" t="s">
        <v>3859</v>
      </c>
      <c r="H1812" s="24" t="s">
        <v>1402</v>
      </c>
      <c r="I1812" s="25">
        <v>400459</v>
      </c>
      <c r="J1812" s="24" t="s">
        <v>1095</v>
      </c>
      <c r="K1812" s="25">
        <v>2409717891</v>
      </c>
      <c r="L1812" s="26">
        <v>4</v>
      </c>
      <c r="M1812" s="26">
        <v>4</v>
      </c>
      <c r="N1812" s="25">
        <v>153000094</v>
      </c>
      <c r="O1812" s="27">
        <v>47887</v>
      </c>
      <c r="P1812" s="27">
        <v>46062</v>
      </c>
      <c r="Q1812" s="23">
        <v>46121.340486111112</v>
      </c>
    </row>
    <row r="1813" s="2" customFormat="1" ht="25">
      <c r="A1813" s="16" t="s">
        <v>1402</v>
      </c>
      <c r="B1813" s="16" t="s">
        <v>16</v>
      </c>
      <c r="C1813" s="17">
        <v>46121.292407407404</v>
      </c>
      <c r="D1813" s="18" t="s">
        <v>3856</v>
      </c>
      <c r="E1813" s="19">
        <v>2501716337</v>
      </c>
      <c r="F1813" s="18" t="s">
        <v>3857</v>
      </c>
      <c r="G1813" s="18" t="s">
        <v>3859</v>
      </c>
      <c r="H1813" s="18" t="s">
        <v>1402</v>
      </c>
      <c r="I1813" s="19">
        <v>400459</v>
      </c>
      <c r="J1813" s="18" t="s">
        <v>1095</v>
      </c>
      <c r="K1813" s="19">
        <v>2409717891</v>
      </c>
      <c r="L1813" s="20">
        <v>4</v>
      </c>
      <c r="M1813" s="20">
        <v>4</v>
      </c>
      <c r="N1813" s="19">
        <v>153000094</v>
      </c>
      <c r="O1813" s="21">
        <v>47887</v>
      </c>
      <c r="P1813" s="21">
        <v>46062</v>
      </c>
      <c r="Q1813" s="17">
        <v>46121.340486111112</v>
      </c>
    </row>
    <row r="1814" s="2" customFormat="1" ht="25">
      <c r="A1814" s="22" t="s">
        <v>1402</v>
      </c>
      <c r="B1814" s="22" t="s">
        <v>16</v>
      </c>
      <c r="C1814" s="23">
        <v>46121.29241898148</v>
      </c>
      <c r="D1814" s="24" t="s">
        <v>3856</v>
      </c>
      <c r="E1814" s="25">
        <v>2501716341</v>
      </c>
      <c r="F1814" s="24" t="s">
        <v>3857</v>
      </c>
      <c r="G1814" s="24" t="s">
        <v>4064</v>
      </c>
      <c r="H1814" s="24" t="s">
        <v>1402</v>
      </c>
      <c r="I1814" s="25">
        <v>400426</v>
      </c>
      <c r="J1814" s="24" t="s">
        <v>833</v>
      </c>
      <c r="K1814" s="25">
        <v>2409717928</v>
      </c>
      <c r="L1814" s="26">
        <v>5</v>
      </c>
      <c r="M1814" s="26">
        <v>5</v>
      </c>
      <c r="N1814" s="25">
        <v>153000101</v>
      </c>
      <c r="O1814" s="27">
        <v>47888</v>
      </c>
      <c r="P1814" s="27">
        <v>46063</v>
      </c>
      <c r="Q1814" s="23">
        <v>46121.408124999994</v>
      </c>
    </row>
    <row r="1815" s="2" customFormat="1" ht="25">
      <c r="A1815" s="16" t="s">
        <v>1402</v>
      </c>
      <c r="B1815" s="16" t="s">
        <v>16</v>
      </c>
      <c r="C1815" s="17">
        <v>46121.29241898148</v>
      </c>
      <c r="D1815" s="18" t="s">
        <v>3856</v>
      </c>
      <c r="E1815" s="19">
        <v>2501716341</v>
      </c>
      <c r="F1815" s="18" t="s">
        <v>3857</v>
      </c>
      <c r="G1815" s="18" t="s">
        <v>4064</v>
      </c>
      <c r="H1815" s="18" t="s">
        <v>1402</v>
      </c>
      <c r="I1815" s="19">
        <v>400396</v>
      </c>
      <c r="J1815" s="18" t="s">
        <v>170</v>
      </c>
      <c r="K1815" s="19">
        <v>2409717928</v>
      </c>
      <c r="L1815" s="20">
        <v>5</v>
      </c>
      <c r="M1815" s="20">
        <v>5</v>
      </c>
      <c r="N1815" s="19">
        <v>153000176</v>
      </c>
      <c r="O1815" s="21">
        <v>47916</v>
      </c>
      <c r="P1815" s="21">
        <v>46091</v>
      </c>
      <c r="Q1815" s="17">
        <v>46121.408124999994</v>
      </c>
    </row>
    <row r="1816" s="2" customFormat="1" ht="25">
      <c r="A1816" s="22" t="s">
        <v>1402</v>
      </c>
      <c r="B1816" s="22" t="s">
        <v>16</v>
      </c>
      <c r="C1816" s="23">
        <v>46121.29241898148</v>
      </c>
      <c r="D1816" s="24" t="s">
        <v>3856</v>
      </c>
      <c r="E1816" s="25">
        <v>2501716341</v>
      </c>
      <c r="F1816" s="24" t="s">
        <v>3857</v>
      </c>
      <c r="G1816" s="24" t="s">
        <v>4064</v>
      </c>
      <c r="H1816" s="24" t="s">
        <v>1402</v>
      </c>
      <c r="I1816" s="25">
        <v>400396</v>
      </c>
      <c r="J1816" s="24" t="s">
        <v>170</v>
      </c>
      <c r="K1816" s="25">
        <v>2409717928</v>
      </c>
      <c r="L1816" s="26">
        <v>45</v>
      </c>
      <c r="M1816" s="26">
        <v>45</v>
      </c>
      <c r="N1816" s="25">
        <v>153000176</v>
      </c>
      <c r="O1816" s="27">
        <v>47916</v>
      </c>
      <c r="P1816" s="27">
        <v>46091</v>
      </c>
      <c r="Q1816" s="23">
        <v>46121.408124999994</v>
      </c>
    </row>
    <row r="1817" s="2" customFormat="1" ht="25">
      <c r="A1817" s="16" t="s">
        <v>1402</v>
      </c>
      <c r="B1817" s="16" t="s">
        <v>16</v>
      </c>
      <c r="C1817" s="17">
        <v>46121.29241898148</v>
      </c>
      <c r="D1817" s="18" t="s">
        <v>3856</v>
      </c>
      <c r="E1817" s="19">
        <v>2501716341</v>
      </c>
      <c r="F1817" s="18" t="s">
        <v>3857</v>
      </c>
      <c r="G1817" s="18" t="s">
        <v>4064</v>
      </c>
      <c r="H1817" s="18" t="s">
        <v>1402</v>
      </c>
      <c r="I1817" s="19">
        <v>400413</v>
      </c>
      <c r="J1817" s="18" t="s">
        <v>172</v>
      </c>
      <c r="K1817" s="19">
        <v>2409717928</v>
      </c>
      <c r="L1817" s="20">
        <v>21</v>
      </c>
      <c r="M1817" s="20">
        <v>21</v>
      </c>
      <c r="N1817" s="19">
        <v>153000156</v>
      </c>
      <c r="O1817" s="21">
        <v>47908</v>
      </c>
      <c r="P1817" s="21">
        <v>46083</v>
      </c>
      <c r="Q1817" s="17">
        <v>46121.408124999994</v>
      </c>
    </row>
    <row r="1818" s="2" customFormat="1" ht="25">
      <c r="A1818" s="22" t="s">
        <v>1402</v>
      </c>
      <c r="B1818" s="22" t="s">
        <v>16</v>
      </c>
      <c r="C1818" s="23">
        <v>46121.29241898148</v>
      </c>
      <c r="D1818" s="24" t="s">
        <v>3856</v>
      </c>
      <c r="E1818" s="25">
        <v>2501716341</v>
      </c>
      <c r="F1818" s="24" t="s">
        <v>3857</v>
      </c>
      <c r="G1818" s="24" t="s">
        <v>4064</v>
      </c>
      <c r="H1818" s="24" t="s">
        <v>1402</v>
      </c>
      <c r="I1818" s="25">
        <v>400413</v>
      </c>
      <c r="J1818" s="24" t="s">
        <v>172</v>
      </c>
      <c r="K1818" s="25">
        <v>2409717928</v>
      </c>
      <c r="L1818" s="26">
        <v>4</v>
      </c>
      <c r="M1818" s="26">
        <v>4</v>
      </c>
      <c r="N1818" s="25">
        <v>153000156</v>
      </c>
      <c r="O1818" s="27">
        <v>47908</v>
      </c>
      <c r="P1818" s="27">
        <v>46083</v>
      </c>
      <c r="Q1818" s="23">
        <v>46121.408124999994</v>
      </c>
    </row>
    <row r="1819" s="2" customFormat="1" ht="25">
      <c r="A1819" s="16" t="s">
        <v>1402</v>
      </c>
      <c r="B1819" s="16" t="s">
        <v>16</v>
      </c>
      <c r="C1819" s="17">
        <v>46121.29241898148</v>
      </c>
      <c r="D1819" s="18" t="s">
        <v>3856</v>
      </c>
      <c r="E1819" s="19">
        <v>2501716341</v>
      </c>
      <c r="F1819" s="18" t="s">
        <v>3857</v>
      </c>
      <c r="G1819" s="18" t="s">
        <v>4064</v>
      </c>
      <c r="H1819" s="18" t="s">
        <v>1402</v>
      </c>
      <c r="I1819" s="19">
        <v>400426</v>
      </c>
      <c r="J1819" s="18" t="s">
        <v>833</v>
      </c>
      <c r="K1819" s="19">
        <v>2409717928</v>
      </c>
      <c r="L1819" s="20">
        <v>15</v>
      </c>
      <c r="M1819" s="20">
        <v>15</v>
      </c>
      <c r="N1819" s="19">
        <v>153000101</v>
      </c>
      <c r="O1819" s="21">
        <v>47888</v>
      </c>
      <c r="P1819" s="21">
        <v>46063</v>
      </c>
      <c r="Q1819" s="17">
        <v>46121.408124999994</v>
      </c>
    </row>
    <row r="1820" s="2" customFormat="1">
      <c r="A1820" s="22" t="s">
        <v>1402</v>
      </c>
      <c r="B1820" s="22" t="s">
        <v>16</v>
      </c>
      <c r="C1820" s="23">
        <v>46121.29241898148</v>
      </c>
      <c r="D1820" s="24" t="s">
        <v>3856</v>
      </c>
      <c r="E1820" s="25">
        <v>2501716347</v>
      </c>
      <c r="F1820" s="24" t="s">
        <v>3857</v>
      </c>
      <c r="G1820" s="24" t="s">
        <v>4047</v>
      </c>
      <c r="H1820" s="24" t="s">
        <v>1402</v>
      </c>
      <c r="I1820" s="25">
        <v>400426</v>
      </c>
      <c r="J1820" s="24" t="s">
        <v>833</v>
      </c>
      <c r="K1820" s="25">
        <v>2409717938</v>
      </c>
      <c r="L1820" s="26">
        <v>9</v>
      </c>
      <c r="M1820" s="26">
        <v>9</v>
      </c>
      <c r="N1820" s="25">
        <v>153000101</v>
      </c>
      <c r="O1820" s="27">
        <v>47888</v>
      </c>
      <c r="P1820" s="27">
        <v>46063</v>
      </c>
      <c r="Q1820" s="23">
        <v>46121.342534722222</v>
      </c>
    </row>
    <row r="1821" s="2" customFormat="1">
      <c r="A1821" s="16" t="s">
        <v>1402</v>
      </c>
      <c r="B1821" s="16" t="s">
        <v>16</v>
      </c>
      <c r="C1821" s="17">
        <v>46121.29241898148</v>
      </c>
      <c r="D1821" s="18" t="s">
        <v>3856</v>
      </c>
      <c r="E1821" s="19">
        <v>2501716347</v>
      </c>
      <c r="F1821" s="18" t="s">
        <v>3857</v>
      </c>
      <c r="G1821" s="18" t="s">
        <v>4047</v>
      </c>
      <c r="H1821" s="18" t="s">
        <v>1402</v>
      </c>
      <c r="I1821" s="19">
        <v>400426</v>
      </c>
      <c r="J1821" s="18" t="s">
        <v>833</v>
      </c>
      <c r="K1821" s="19">
        <v>2409717938</v>
      </c>
      <c r="L1821" s="20">
        <v>15</v>
      </c>
      <c r="M1821" s="20">
        <v>15</v>
      </c>
      <c r="N1821" s="19">
        <v>153000101</v>
      </c>
      <c r="O1821" s="21">
        <v>47888</v>
      </c>
      <c r="P1821" s="21">
        <v>46063</v>
      </c>
      <c r="Q1821" s="17">
        <v>46121.342534722222</v>
      </c>
    </row>
    <row r="1822" s="2" customFormat="1">
      <c r="A1822" s="22" t="s">
        <v>1402</v>
      </c>
      <c r="B1822" s="22" t="s">
        <v>16</v>
      </c>
      <c r="C1822" s="23">
        <v>46121.29241898148</v>
      </c>
      <c r="D1822" s="24" t="s">
        <v>3856</v>
      </c>
      <c r="E1822" s="25">
        <v>2501716347</v>
      </c>
      <c r="F1822" s="24" t="s">
        <v>3857</v>
      </c>
      <c r="G1822" s="24" t="s">
        <v>4047</v>
      </c>
      <c r="H1822" s="24" t="s">
        <v>1402</v>
      </c>
      <c r="I1822" s="25">
        <v>400426</v>
      </c>
      <c r="J1822" s="24" t="s">
        <v>833</v>
      </c>
      <c r="K1822" s="25">
        <v>2409717938</v>
      </c>
      <c r="L1822" s="26">
        <v>24</v>
      </c>
      <c r="M1822" s="26">
        <v>24</v>
      </c>
      <c r="N1822" s="25">
        <v>153000101</v>
      </c>
      <c r="O1822" s="27">
        <v>47888</v>
      </c>
      <c r="P1822" s="27">
        <v>46063</v>
      </c>
      <c r="Q1822" s="23">
        <v>46121.342534722222</v>
      </c>
    </row>
    <row r="1823" s="2" customFormat="1">
      <c r="A1823" s="16" t="s">
        <v>1402</v>
      </c>
      <c r="B1823" s="16" t="s">
        <v>16</v>
      </c>
      <c r="C1823" s="17">
        <v>46121.29241898148</v>
      </c>
      <c r="D1823" s="18" t="s">
        <v>3856</v>
      </c>
      <c r="E1823" s="19">
        <v>2501716347</v>
      </c>
      <c r="F1823" s="18" t="s">
        <v>3857</v>
      </c>
      <c r="G1823" s="18" t="s">
        <v>4047</v>
      </c>
      <c r="H1823" s="18" t="s">
        <v>1402</v>
      </c>
      <c r="I1823" s="19">
        <v>400426</v>
      </c>
      <c r="J1823" s="18" t="s">
        <v>833</v>
      </c>
      <c r="K1823" s="19">
        <v>2409717938</v>
      </c>
      <c r="L1823" s="20">
        <v>24</v>
      </c>
      <c r="M1823" s="20">
        <v>24</v>
      </c>
      <c r="N1823" s="19">
        <v>153000101</v>
      </c>
      <c r="O1823" s="21">
        <v>47888</v>
      </c>
      <c r="P1823" s="21">
        <v>46063</v>
      </c>
      <c r="Q1823" s="17">
        <v>46121.342534722222</v>
      </c>
    </row>
    <row r="1824" s="2" customFormat="1">
      <c r="A1824" s="22" t="s">
        <v>1402</v>
      </c>
      <c r="B1824" s="22" t="s">
        <v>16</v>
      </c>
      <c r="C1824" s="23">
        <v>46121.309282407405</v>
      </c>
      <c r="D1824" s="24" t="s">
        <v>3856</v>
      </c>
      <c r="E1824" s="25">
        <v>2501716346</v>
      </c>
      <c r="F1824" s="24" t="s">
        <v>3857</v>
      </c>
      <c r="G1824" s="24" t="s">
        <v>4047</v>
      </c>
      <c r="H1824" s="24" t="s">
        <v>1402</v>
      </c>
      <c r="I1824" s="25">
        <v>400426</v>
      </c>
      <c r="J1824" s="24" t="s">
        <v>833</v>
      </c>
      <c r="K1824" s="25">
        <v>2409717938</v>
      </c>
      <c r="L1824" s="26">
        <v>24</v>
      </c>
      <c r="M1824" s="26">
        <v>24</v>
      </c>
      <c r="N1824" s="25">
        <v>153000101</v>
      </c>
      <c r="O1824" s="27">
        <v>47888</v>
      </c>
      <c r="P1824" s="27">
        <v>46063</v>
      </c>
      <c r="Q1824" s="23">
        <v>46121.384953703702</v>
      </c>
    </row>
    <row r="1825" s="2" customFormat="1">
      <c r="A1825" s="16" t="s">
        <v>1402</v>
      </c>
      <c r="B1825" s="16" t="s">
        <v>16</v>
      </c>
      <c r="C1825" s="17">
        <v>46121.309282407405</v>
      </c>
      <c r="D1825" s="18" t="s">
        <v>3856</v>
      </c>
      <c r="E1825" s="19">
        <v>2501716346</v>
      </c>
      <c r="F1825" s="18" t="s">
        <v>3857</v>
      </c>
      <c r="G1825" s="18" t="s">
        <v>4047</v>
      </c>
      <c r="H1825" s="18" t="s">
        <v>1402</v>
      </c>
      <c r="I1825" s="19">
        <v>400396</v>
      </c>
      <c r="J1825" s="18" t="s">
        <v>170</v>
      </c>
      <c r="K1825" s="19">
        <v>2409717938</v>
      </c>
      <c r="L1825" s="20">
        <v>37</v>
      </c>
      <c r="M1825" s="20">
        <v>37</v>
      </c>
      <c r="N1825" s="19">
        <v>153000176</v>
      </c>
      <c r="O1825" s="21">
        <v>47916</v>
      </c>
      <c r="P1825" s="21">
        <v>46091</v>
      </c>
      <c r="Q1825" s="17">
        <v>46121.384953703702</v>
      </c>
    </row>
    <row r="1826" s="2" customFormat="1">
      <c r="A1826" s="22" t="s">
        <v>1402</v>
      </c>
      <c r="B1826" s="22" t="s">
        <v>16</v>
      </c>
      <c r="C1826" s="23">
        <v>46121.309282407405</v>
      </c>
      <c r="D1826" s="24" t="s">
        <v>3856</v>
      </c>
      <c r="E1826" s="25">
        <v>2501716346</v>
      </c>
      <c r="F1826" s="24" t="s">
        <v>3857</v>
      </c>
      <c r="G1826" s="24" t="s">
        <v>4047</v>
      </c>
      <c r="H1826" s="24" t="s">
        <v>1402</v>
      </c>
      <c r="I1826" s="25">
        <v>400396</v>
      </c>
      <c r="J1826" s="24" t="s">
        <v>170</v>
      </c>
      <c r="K1826" s="25">
        <v>2409717938</v>
      </c>
      <c r="L1826" s="26">
        <v>52</v>
      </c>
      <c r="M1826" s="26">
        <v>52</v>
      </c>
      <c r="N1826" s="25">
        <v>153000176</v>
      </c>
      <c r="O1826" s="27">
        <v>47916</v>
      </c>
      <c r="P1826" s="27">
        <v>46091</v>
      </c>
      <c r="Q1826" s="23">
        <v>46121.384953703702</v>
      </c>
    </row>
    <row r="1827" s="2" customFormat="1">
      <c r="A1827" s="16" t="s">
        <v>1402</v>
      </c>
      <c r="B1827" s="16" t="s">
        <v>16</v>
      </c>
      <c r="C1827" s="17">
        <v>46121.309282407405</v>
      </c>
      <c r="D1827" s="18" t="s">
        <v>3856</v>
      </c>
      <c r="E1827" s="19">
        <v>2501716346</v>
      </c>
      <c r="F1827" s="18" t="s">
        <v>3857</v>
      </c>
      <c r="G1827" s="18" t="s">
        <v>4047</v>
      </c>
      <c r="H1827" s="18" t="s">
        <v>1402</v>
      </c>
      <c r="I1827" s="19">
        <v>400396</v>
      </c>
      <c r="J1827" s="18" t="s">
        <v>170</v>
      </c>
      <c r="K1827" s="19">
        <v>2409717938</v>
      </c>
      <c r="L1827" s="20">
        <v>52</v>
      </c>
      <c r="M1827" s="20">
        <v>52</v>
      </c>
      <c r="N1827" s="19">
        <v>153000176</v>
      </c>
      <c r="O1827" s="21">
        <v>47916</v>
      </c>
      <c r="P1827" s="21">
        <v>46091</v>
      </c>
      <c r="Q1827" s="17">
        <v>46121.384953703702</v>
      </c>
    </row>
    <row r="1828" s="2" customFormat="1">
      <c r="A1828" s="22" t="s">
        <v>1402</v>
      </c>
      <c r="B1828" s="22" t="s">
        <v>16</v>
      </c>
      <c r="C1828" s="23">
        <v>46121.309282407405</v>
      </c>
      <c r="D1828" s="24" t="s">
        <v>3856</v>
      </c>
      <c r="E1828" s="25">
        <v>2501716346</v>
      </c>
      <c r="F1828" s="24" t="s">
        <v>3857</v>
      </c>
      <c r="G1828" s="24" t="s">
        <v>4047</v>
      </c>
      <c r="H1828" s="24" t="s">
        <v>1402</v>
      </c>
      <c r="I1828" s="25">
        <v>400396</v>
      </c>
      <c r="J1828" s="24" t="s">
        <v>170</v>
      </c>
      <c r="K1828" s="25">
        <v>2409717938</v>
      </c>
      <c r="L1828" s="26">
        <v>47</v>
      </c>
      <c r="M1828" s="26">
        <v>47</v>
      </c>
      <c r="N1828" s="25">
        <v>153000176</v>
      </c>
      <c r="O1828" s="27">
        <v>47916</v>
      </c>
      <c r="P1828" s="27">
        <v>46091</v>
      </c>
      <c r="Q1828" s="23">
        <v>46121.384953703702</v>
      </c>
    </row>
    <row r="1829" s="2" customFormat="1">
      <c r="A1829" s="16" t="s">
        <v>1402</v>
      </c>
      <c r="B1829" s="16" t="s">
        <v>16</v>
      </c>
      <c r="C1829" s="17">
        <v>46121.309282407405</v>
      </c>
      <c r="D1829" s="18" t="s">
        <v>3856</v>
      </c>
      <c r="E1829" s="19">
        <v>2501716346</v>
      </c>
      <c r="F1829" s="18" t="s">
        <v>3857</v>
      </c>
      <c r="G1829" s="18" t="s">
        <v>4047</v>
      </c>
      <c r="H1829" s="18" t="s">
        <v>1402</v>
      </c>
      <c r="I1829" s="19">
        <v>400396</v>
      </c>
      <c r="J1829" s="18" t="s">
        <v>170</v>
      </c>
      <c r="K1829" s="19">
        <v>2409717938</v>
      </c>
      <c r="L1829" s="20">
        <v>52</v>
      </c>
      <c r="M1829" s="20">
        <v>52</v>
      </c>
      <c r="N1829" s="19">
        <v>153000176</v>
      </c>
      <c r="O1829" s="21">
        <v>47916</v>
      </c>
      <c r="P1829" s="21">
        <v>46091</v>
      </c>
      <c r="Q1829" s="17">
        <v>46121.384953703702</v>
      </c>
    </row>
    <row r="1830" s="2" customFormat="1">
      <c r="A1830" s="22" t="s">
        <v>1402</v>
      </c>
      <c r="B1830" s="22" t="s">
        <v>16</v>
      </c>
      <c r="C1830" s="23">
        <v>46121.309282407405</v>
      </c>
      <c r="D1830" s="24" t="s">
        <v>3856</v>
      </c>
      <c r="E1830" s="25">
        <v>2501716346</v>
      </c>
      <c r="F1830" s="24" t="s">
        <v>3857</v>
      </c>
      <c r="G1830" s="24" t="s">
        <v>4047</v>
      </c>
      <c r="H1830" s="24" t="s">
        <v>1402</v>
      </c>
      <c r="I1830" s="25">
        <v>400426</v>
      </c>
      <c r="J1830" s="24" t="s">
        <v>833</v>
      </c>
      <c r="K1830" s="25">
        <v>2409717938</v>
      </c>
      <c r="L1830" s="26">
        <v>16</v>
      </c>
      <c r="M1830" s="26">
        <v>16</v>
      </c>
      <c r="N1830" s="25">
        <v>153000101</v>
      </c>
      <c r="O1830" s="27">
        <v>47888</v>
      </c>
      <c r="P1830" s="27">
        <v>46063</v>
      </c>
      <c r="Q1830" s="23">
        <v>46121.384953703702</v>
      </c>
    </row>
    <row r="1831" s="2" customFormat="1">
      <c r="A1831" s="16" t="s">
        <v>1402</v>
      </c>
      <c r="B1831" s="16" t="s">
        <v>16</v>
      </c>
      <c r="C1831" s="17">
        <v>46121.309282407405</v>
      </c>
      <c r="D1831" s="18" t="s">
        <v>3856</v>
      </c>
      <c r="E1831" s="19">
        <v>2501716346</v>
      </c>
      <c r="F1831" s="18" t="s">
        <v>3857</v>
      </c>
      <c r="G1831" s="18" t="s">
        <v>4047</v>
      </c>
      <c r="H1831" s="18" t="s">
        <v>1402</v>
      </c>
      <c r="I1831" s="19">
        <v>400426</v>
      </c>
      <c r="J1831" s="18" t="s">
        <v>833</v>
      </c>
      <c r="K1831" s="19">
        <v>2409717938</v>
      </c>
      <c r="L1831" s="20">
        <v>24</v>
      </c>
      <c r="M1831" s="20">
        <v>24</v>
      </c>
      <c r="N1831" s="19">
        <v>153000101</v>
      </c>
      <c r="O1831" s="21">
        <v>47888</v>
      </c>
      <c r="P1831" s="21">
        <v>46063</v>
      </c>
      <c r="Q1831" s="17">
        <v>46121.384953703702</v>
      </c>
    </row>
    <row r="1832" s="2" customFormat="1">
      <c r="A1832" s="22" t="s">
        <v>1402</v>
      </c>
      <c r="B1832" s="22" t="s">
        <v>16</v>
      </c>
      <c r="C1832" s="23">
        <v>46121.309282407405</v>
      </c>
      <c r="D1832" s="24" t="s">
        <v>3856</v>
      </c>
      <c r="E1832" s="25">
        <v>2501716346</v>
      </c>
      <c r="F1832" s="24" t="s">
        <v>3857</v>
      </c>
      <c r="G1832" s="24" t="s">
        <v>4047</v>
      </c>
      <c r="H1832" s="24" t="s">
        <v>1402</v>
      </c>
      <c r="I1832" s="25">
        <v>400426</v>
      </c>
      <c r="J1832" s="24" t="s">
        <v>833</v>
      </c>
      <c r="K1832" s="25">
        <v>2409717938</v>
      </c>
      <c r="L1832" s="26">
        <v>24</v>
      </c>
      <c r="M1832" s="26">
        <v>24</v>
      </c>
      <c r="N1832" s="25">
        <v>153000101</v>
      </c>
      <c r="O1832" s="27">
        <v>47888</v>
      </c>
      <c r="P1832" s="27">
        <v>46063</v>
      </c>
      <c r="Q1832" s="23">
        <v>46121.384953703702</v>
      </c>
    </row>
    <row r="1833" s="2" customFormat="1">
      <c r="A1833" s="16" t="s">
        <v>1402</v>
      </c>
      <c r="B1833" s="16" t="s">
        <v>16</v>
      </c>
      <c r="C1833" s="17">
        <v>46121.309282407405</v>
      </c>
      <c r="D1833" s="18" t="s">
        <v>3856</v>
      </c>
      <c r="E1833" s="19">
        <v>2501716346</v>
      </c>
      <c r="F1833" s="18" t="s">
        <v>3857</v>
      </c>
      <c r="G1833" s="18" t="s">
        <v>4047</v>
      </c>
      <c r="H1833" s="18" t="s">
        <v>1402</v>
      </c>
      <c r="I1833" s="19">
        <v>400426</v>
      </c>
      <c r="J1833" s="18" t="s">
        <v>833</v>
      </c>
      <c r="K1833" s="19">
        <v>2409717938</v>
      </c>
      <c r="L1833" s="20">
        <v>24</v>
      </c>
      <c r="M1833" s="20">
        <v>24</v>
      </c>
      <c r="N1833" s="19">
        <v>153000101</v>
      </c>
      <c r="O1833" s="21">
        <v>47888</v>
      </c>
      <c r="P1833" s="21">
        <v>46063</v>
      </c>
      <c r="Q1833" s="17">
        <v>46121.384953703702</v>
      </c>
    </row>
    <row r="1834" s="2" customFormat="1">
      <c r="A1834" s="22" t="s">
        <v>1402</v>
      </c>
      <c r="B1834" s="22" t="s">
        <v>16</v>
      </c>
      <c r="C1834" s="23">
        <v>46121.309282407405</v>
      </c>
      <c r="D1834" s="24" t="s">
        <v>3856</v>
      </c>
      <c r="E1834" s="25">
        <v>2501716346</v>
      </c>
      <c r="F1834" s="24" t="s">
        <v>3857</v>
      </c>
      <c r="G1834" s="24" t="s">
        <v>4047</v>
      </c>
      <c r="H1834" s="24" t="s">
        <v>1402</v>
      </c>
      <c r="I1834" s="25">
        <v>400426</v>
      </c>
      <c r="J1834" s="24" t="s">
        <v>833</v>
      </c>
      <c r="K1834" s="25">
        <v>2409717938</v>
      </c>
      <c r="L1834" s="26">
        <v>24</v>
      </c>
      <c r="M1834" s="26">
        <v>24</v>
      </c>
      <c r="N1834" s="25">
        <v>153000101</v>
      </c>
      <c r="O1834" s="27">
        <v>47888</v>
      </c>
      <c r="P1834" s="27">
        <v>46063</v>
      </c>
      <c r="Q1834" s="23">
        <v>46121.384953703702</v>
      </c>
    </row>
    <row r="1835" s="2" customFormat="1">
      <c r="A1835" s="16" t="s">
        <v>1402</v>
      </c>
      <c r="B1835" s="16" t="s">
        <v>16</v>
      </c>
      <c r="C1835" s="17">
        <v>46121.309282407405</v>
      </c>
      <c r="D1835" s="18" t="s">
        <v>3856</v>
      </c>
      <c r="E1835" s="19">
        <v>2501716346</v>
      </c>
      <c r="F1835" s="18" t="s">
        <v>3857</v>
      </c>
      <c r="G1835" s="18" t="s">
        <v>4047</v>
      </c>
      <c r="H1835" s="18" t="s">
        <v>1402</v>
      </c>
      <c r="I1835" s="19">
        <v>400426</v>
      </c>
      <c r="J1835" s="18" t="s">
        <v>833</v>
      </c>
      <c r="K1835" s="19">
        <v>2409717938</v>
      </c>
      <c r="L1835" s="20">
        <v>24</v>
      </c>
      <c r="M1835" s="20">
        <v>24</v>
      </c>
      <c r="N1835" s="19">
        <v>153000101</v>
      </c>
      <c r="O1835" s="21">
        <v>47888</v>
      </c>
      <c r="P1835" s="21">
        <v>46063</v>
      </c>
      <c r="Q1835" s="17">
        <v>46121.384953703702</v>
      </c>
    </row>
    <row r="1836" s="2" customFormat="1">
      <c r="A1836" s="22" t="s">
        <v>1402</v>
      </c>
      <c r="B1836" s="22" t="s">
        <v>16</v>
      </c>
      <c r="C1836" s="23">
        <v>46121.309282407405</v>
      </c>
      <c r="D1836" s="24" t="s">
        <v>3856</v>
      </c>
      <c r="E1836" s="25">
        <v>2501716346</v>
      </c>
      <c r="F1836" s="24" t="s">
        <v>3857</v>
      </c>
      <c r="G1836" s="24" t="s">
        <v>4047</v>
      </c>
      <c r="H1836" s="24" t="s">
        <v>1402</v>
      </c>
      <c r="I1836" s="25">
        <v>400426</v>
      </c>
      <c r="J1836" s="24" t="s">
        <v>833</v>
      </c>
      <c r="K1836" s="25">
        <v>2409717938</v>
      </c>
      <c r="L1836" s="26">
        <v>24</v>
      </c>
      <c r="M1836" s="26">
        <v>24</v>
      </c>
      <c r="N1836" s="25">
        <v>153000101</v>
      </c>
      <c r="O1836" s="27">
        <v>47888</v>
      </c>
      <c r="P1836" s="27">
        <v>46063</v>
      </c>
      <c r="Q1836" s="23">
        <v>46121.384953703702</v>
      </c>
    </row>
    <row r="1837" s="2" customFormat="1">
      <c r="A1837" s="16" t="s">
        <v>1402</v>
      </c>
      <c r="B1837" s="16" t="s">
        <v>16</v>
      </c>
      <c r="C1837" s="17">
        <v>46121.309282407405</v>
      </c>
      <c r="D1837" s="18" t="s">
        <v>3856</v>
      </c>
      <c r="E1837" s="19">
        <v>2501716346</v>
      </c>
      <c r="F1837" s="18" t="s">
        <v>3857</v>
      </c>
      <c r="G1837" s="18" t="s">
        <v>4047</v>
      </c>
      <c r="H1837" s="18" t="s">
        <v>1402</v>
      </c>
      <c r="I1837" s="19">
        <v>400426</v>
      </c>
      <c r="J1837" s="18" t="s">
        <v>833</v>
      </c>
      <c r="K1837" s="19">
        <v>2409717938</v>
      </c>
      <c r="L1837" s="20">
        <v>24</v>
      </c>
      <c r="M1837" s="20">
        <v>24</v>
      </c>
      <c r="N1837" s="19">
        <v>153000101</v>
      </c>
      <c r="O1837" s="21">
        <v>47888</v>
      </c>
      <c r="P1837" s="21">
        <v>46063</v>
      </c>
      <c r="Q1837" s="17">
        <v>46121.384953703702</v>
      </c>
    </row>
    <row r="1838" s="2" customFormat="1">
      <c r="A1838" s="22" t="s">
        <v>1402</v>
      </c>
      <c r="B1838" s="22" t="s">
        <v>16</v>
      </c>
      <c r="C1838" s="23">
        <v>46121.309282407405</v>
      </c>
      <c r="D1838" s="24" t="s">
        <v>3856</v>
      </c>
      <c r="E1838" s="25">
        <v>2501716346</v>
      </c>
      <c r="F1838" s="24" t="s">
        <v>3857</v>
      </c>
      <c r="G1838" s="24" t="s">
        <v>4047</v>
      </c>
      <c r="H1838" s="24" t="s">
        <v>1402</v>
      </c>
      <c r="I1838" s="25">
        <v>400426</v>
      </c>
      <c r="J1838" s="24" t="s">
        <v>833</v>
      </c>
      <c r="K1838" s="25">
        <v>2409717938</v>
      </c>
      <c r="L1838" s="26">
        <v>24</v>
      </c>
      <c r="M1838" s="26">
        <v>24</v>
      </c>
      <c r="N1838" s="25">
        <v>153000101</v>
      </c>
      <c r="O1838" s="27">
        <v>47888</v>
      </c>
      <c r="P1838" s="27">
        <v>46063</v>
      </c>
      <c r="Q1838" s="23">
        <v>46121.384953703702</v>
      </c>
    </row>
    <row r="1839" s="2" customFormat="1">
      <c r="A1839" s="16" t="s">
        <v>1402</v>
      </c>
      <c r="B1839" s="16" t="s">
        <v>16</v>
      </c>
      <c r="C1839" s="17">
        <v>46121.309282407405</v>
      </c>
      <c r="D1839" s="18" t="s">
        <v>3856</v>
      </c>
      <c r="E1839" s="19">
        <v>2501716346</v>
      </c>
      <c r="F1839" s="18" t="s">
        <v>3857</v>
      </c>
      <c r="G1839" s="18" t="s">
        <v>4047</v>
      </c>
      <c r="H1839" s="18" t="s">
        <v>1402</v>
      </c>
      <c r="I1839" s="19">
        <v>400426</v>
      </c>
      <c r="J1839" s="18" t="s">
        <v>833</v>
      </c>
      <c r="K1839" s="19">
        <v>2409717938</v>
      </c>
      <c r="L1839" s="20">
        <v>24</v>
      </c>
      <c r="M1839" s="20">
        <v>24</v>
      </c>
      <c r="N1839" s="19">
        <v>153000101</v>
      </c>
      <c r="O1839" s="21">
        <v>47888</v>
      </c>
      <c r="P1839" s="21">
        <v>46063</v>
      </c>
      <c r="Q1839" s="17">
        <v>46121.384953703702</v>
      </c>
    </row>
    <row r="1840" s="2" customFormat="1">
      <c r="A1840" s="22" t="s">
        <v>1402</v>
      </c>
      <c r="B1840" s="22" t="s">
        <v>16</v>
      </c>
      <c r="C1840" s="23">
        <v>46121.309282407405</v>
      </c>
      <c r="D1840" s="24" t="s">
        <v>3856</v>
      </c>
      <c r="E1840" s="25">
        <v>2501716346</v>
      </c>
      <c r="F1840" s="24" t="s">
        <v>3857</v>
      </c>
      <c r="G1840" s="24" t="s">
        <v>4047</v>
      </c>
      <c r="H1840" s="24" t="s">
        <v>1402</v>
      </c>
      <c r="I1840" s="25">
        <v>400426</v>
      </c>
      <c r="J1840" s="24" t="s">
        <v>833</v>
      </c>
      <c r="K1840" s="25">
        <v>2409717938</v>
      </c>
      <c r="L1840" s="26">
        <v>24</v>
      </c>
      <c r="M1840" s="26">
        <v>24</v>
      </c>
      <c r="N1840" s="25">
        <v>153000101</v>
      </c>
      <c r="O1840" s="27">
        <v>47888</v>
      </c>
      <c r="P1840" s="27">
        <v>46063</v>
      </c>
      <c r="Q1840" s="23">
        <v>46121.384953703702</v>
      </c>
    </row>
    <row r="1841" s="2" customFormat="1">
      <c r="A1841" s="16" t="s">
        <v>1402</v>
      </c>
      <c r="B1841" s="16" t="s">
        <v>16</v>
      </c>
      <c r="C1841" s="17">
        <v>46121.309282407405</v>
      </c>
      <c r="D1841" s="18" t="s">
        <v>3856</v>
      </c>
      <c r="E1841" s="19">
        <v>2501716346</v>
      </c>
      <c r="F1841" s="18" t="s">
        <v>3857</v>
      </c>
      <c r="G1841" s="18" t="s">
        <v>4047</v>
      </c>
      <c r="H1841" s="18" t="s">
        <v>1402</v>
      </c>
      <c r="I1841" s="19">
        <v>400426</v>
      </c>
      <c r="J1841" s="18" t="s">
        <v>833</v>
      </c>
      <c r="K1841" s="19">
        <v>2409717938</v>
      </c>
      <c r="L1841" s="20">
        <v>24</v>
      </c>
      <c r="M1841" s="20">
        <v>24</v>
      </c>
      <c r="N1841" s="19">
        <v>153000101</v>
      </c>
      <c r="O1841" s="21">
        <v>47888</v>
      </c>
      <c r="P1841" s="21">
        <v>46063</v>
      </c>
      <c r="Q1841" s="17">
        <v>46121.384953703702</v>
      </c>
    </row>
    <row r="1842" s="2" customFormat="1">
      <c r="A1842" s="22" t="s">
        <v>1402</v>
      </c>
      <c r="B1842" s="22" t="s">
        <v>16</v>
      </c>
      <c r="C1842" s="23">
        <v>46121.309282407405</v>
      </c>
      <c r="D1842" s="24" t="s">
        <v>3856</v>
      </c>
      <c r="E1842" s="25">
        <v>2501716346</v>
      </c>
      <c r="F1842" s="24" t="s">
        <v>3857</v>
      </c>
      <c r="G1842" s="24" t="s">
        <v>4047</v>
      </c>
      <c r="H1842" s="24" t="s">
        <v>1402</v>
      </c>
      <c r="I1842" s="25">
        <v>400426</v>
      </c>
      <c r="J1842" s="24" t="s">
        <v>833</v>
      </c>
      <c r="K1842" s="25">
        <v>2409717938</v>
      </c>
      <c r="L1842" s="26">
        <v>24</v>
      </c>
      <c r="M1842" s="26">
        <v>24</v>
      </c>
      <c r="N1842" s="25">
        <v>153000101</v>
      </c>
      <c r="O1842" s="27">
        <v>47888</v>
      </c>
      <c r="P1842" s="27">
        <v>46063</v>
      </c>
      <c r="Q1842" s="23">
        <v>46121.384953703702</v>
      </c>
    </row>
    <row r="1843" s="2" customFormat="1">
      <c r="A1843" s="16" t="s">
        <v>1402</v>
      </c>
      <c r="B1843" s="16" t="s">
        <v>16</v>
      </c>
      <c r="C1843" s="17">
        <v>46121.309282407405</v>
      </c>
      <c r="D1843" s="18" t="s">
        <v>3856</v>
      </c>
      <c r="E1843" s="19">
        <v>2501716346</v>
      </c>
      <c r="F1843" s="18" t="s">
        <v>3857</v>
      </c>
      <c r="G1843" s="18" t="s">
        <v>4047</v>
      </c>
      <c r="H1843" s="18" t="s">
        <v>1402</v>
      </c>
      <c r="I1843" s="19">
        <v>400426</v>
      </c>
      <c r="J1843" s="18" t="s">
        <v>833</v>
      </c>
      <c r="K1843" s="19">
        <v>2409717938</v>
      </c>
      <c r="L1843" s="20">
        <v>24</v>
      </c>
      <c r="M1843" s="20">
        <v>24</v>
      </c>
      <c r="N1843" s="19">
        <v>153000101</v>
      </c>
      <c r="O1843" s="21">
        <v>47888</v>
      </c>
      <c r="P1843" s="21">
        <v>46063</v>
      </c>
      <c r="Q1843" s="17">
        <v>46121.384953703702</v>
      </c>
    </row>
    <row r="1844" s="2" customFormat="1">
      <c r="A1844" s="22" t="s">
        <v>1402</v>
      </c>
      <c r="B1844" s="22" t="s">
        <v>16</v>
      </c>
      <c r="C1844" s="23">
        <v>46121.309282407405</v>
      </c>
      <c r="D1844" s="24" t="s">
        <v>3856</v>
      </c>
      <c r="E1844" s="25">
        <v>2501716346</v>
      </c>
      <c r="F1844" s="24" t="s">
        <v>3857</v>
      </c>
      <c r="G1844" s="24" t="s">
        <v>4047</v>
      </c>
      <c r="H1844" s="24" t="s">
        <v>1402</v>
      </c>
      <c r="I1844" s="25">
        <v>400426</v>
      </c>
      <c r="J1844" s="24" t="s">
        <v>833</v>
      </c>
      <c r="K1844" s="25">
        <v>2409717938</v>
      </c>
      <c r="L1844" s="26">
        <v>24</v>
      </c>
      <c r="M1844" s="26">
        <v>24</v>
      </c>
      <c r="N1844" s="25">
        <v>153000101</v>
      </c>
      <c r="O1844" s="27">
        <v>47888</v>
      </c>
      <c r="P1844" s="27">
        <v>46063</v>
      </c>
      <c r="Q1844" s="23">
        <v>46121.384953703702</v>
      </c>
    </row>
    <row r="1845" s="2" customFormat="1">
      <c r="A1845" s="16" t="s">
        <v>1402</v>
      </c>
      <c r="B1845" s="16" t="s">
        <v>16</v>
      </c>
      <c r="C1845" s="17">
        <v>46121.309282407405</v>
      </c>
      <c r="D1845" s="18" t="s">
        <v>3856</v>
      </c>
      <c r="E1845" s="19">
        <v>2501716346</v>
      </c>
      <c r="F1845" s="18" t="s">
        <v>3857</v>
      </c>
      <c r="G1845" s="18" t="s">
        <v>4047</v>
      </c>
      <c r="H1845" s="18" t="s">
        <v>1402</v>
      </c>
      <c r="I1845" s="19">
        <v>400426</v>
      </c>
      <c r="J1845" s="18" t="s">
        <v>833</v>
      </c>
      <c r="K1845" s="19">
        <v>2409717938</v>
      </c>
      <c r="L1845" s="20">
        <v>24</v>
      </c>
      <c r="M1845" s="20">
        <v>24</v>
      </c>
      <c r="N1845" s="19">
        <v>153000101</v>
      </c>
      <c r="O1845" s="21">
        <v>47888</v>
      </c>
      <c r="P1845" s="21">
        <v>46063</v>
      </c>
      <c r="Q1845" s="17">
        <v>46121.384953703702</v>
      </c>
    </row>
    <row r="1846" s="2" customFormat="1">
      <c r="A1846" s="22" t="s">
        <v>1402</v>
      </c>
      <c r="B1846" s="22" t="s">
        <v>16</v>
      </c>
      <c r="C1846" s="23">
        <v>46121.309282407405</v>
      </c>
      <c r="D1846" s="24" t="s">
        <v>3856</v>
      </c>
      <c r="E1846" s="25">
        <v>2501716346</v>
      </c>
      <c r="F1846" s="24" t="s">
        <v>3857</v>
      </c>
      <c r="G1846" s="24" t="s">
        <v>4047</v>
      </c>
      <c r="H1846" s="24" t="s">
        <v>1402</v>
      </c>
      <c r="I1846" s="25">
        <v>400426</v>
      </c>
      <c r="J1846" s="24" t="s">
        <v>833</v>
      </c>
      <c r="K1846" s="25">
        <v>2409717938</v>
      </c>
      <c r="L1846" s="26">
        <v>24</v>
      </c>
      <c r="M1846" s="26">
        <v>24</v>
      </c>
      <c r="N1846" s="25">
        <v>153000101</v>
      </c>
      <c r="O1846" s="27">
        <v>47888</v>
      </c>
      <c r="P1846" s="27">
        <v>46063</v>
      </c>
      <c r="Q1846" s="23">
        <v>46121.384953703702</v>
      </c>
    </row>
    <row r="1847" s="2" customFormat="1">
      <c r="A1847" s="16" t="s">
        <v>1402</v>
      </c>
      <c r="B1847" s="16" t="s">
        <v>16</v>
      </c>
      <c r="C1847" s="17">
        <v>46121.309282407405</v>
      </c>
      <c r="D1847" s="18" t="s">
        <v>3856</v>
      </c>
      <c r="E1847" s="19">
        <v>2501716346</v>
      </c>
      <c r="F1847" s="18" t="s">
        <v>3857</v>
      </c>
      <c r="G1847" s="18" t="s">
        <v>4047</v>
      </c>
      <c r="H1847" s="18" t="s">
        <v>1402</v>
      </c>
      <c r="I1847" s="19">
        <v>400426</v>
      </c>
      <c r="J1847" s="18" t="s">
        <v>833</v>
      </c>
      <c r="K1847" s="19">
        <v>2409717938</v>
      </c>
      <c r="L1847" s="20">
        <v>23</v>
      </c>
      <c r="M1847" s="20">
        <v>23</v>
      </c>
      <c r="N1847" s="19">
        <v>153000101</v>
      </c>
      <c r="O1847" s="21">
        <v>47888</v>
      </c>
      <c r="P1847" s="21">
        <v>46063</v>
      </c>
      <c r="Q1847" s="17">
        <v>46121.384953703702</v>
      </c>
    </row>
    <row r="1848" s="2" customFormat="1">
      <c r="A1848" s="22" t="s">
        <v>1402</v>
      </c>
      <c r="B1848" s="22" t="s">
        <v>16</v>
      </c>
      <c r="C1848" s="23">
        <v>46121.309282407405</v>
      </c>
      <c r="D1848" s="24" t="s">
        <v>3856</v>
      </c>
      <c r="E1848" s="25">
        <v>2501716346</v>
      </c>
      <c r="F1848" s="24" t="s">
        <v>3857</v>
      </c>
      <c r="G1848" s="24" t="s">
        <v>4047</v>
      </c>
      <c r="H1848" s="24" t="s">
        <v>1402</v>
      </c>
      <c r="I1848" s="25">
        <v>400426</v>
      </c>
      <c r="J1848" s="24" t="s">
        <v>833</v>
      </c>
      <c r="K1848" s="25">
        <v>2409717938</v>
      </c>
      <c r="L1848" s="26">
        <v>24</v>
      </c>
      <c r="M1848" s="26">
        <v>24</v>
      </c>
      <c r="N1848" s="25">
        <v>153000101</v>
      </c>
      <c r="O1848" s="27">
        <v>47888</v>
      </c>
      <c r="P1848" s="27">
        <v>46063</v>
      </c>
      <c r="Q1848" s="23">
        <v>46121.384953703702</v>
      </c>
    </row>
    <row r="1849" s="2" customFormat="1">
      <c r="A1849" s="16" t="s">
        <v>1402</v>
      </c>
      <c r="B1849" s="16" t="s">
        <v>16</v>
      </c>
      <c r="C1849" s="17">
        <v>46121.309282407405</v>
      </c>
      <c r="D1849" s="18" t="s">
        <v>3856</v>
      </c>
      <c r="E1849" s="19">
        <v>2501716346</v>
      </c>
      <c r="F1849" s="18" t="s">
        <v>3857</v>
      </c>
      <c r="G1849" s="18" t="s">
        <v>4047</v>
      </c>
      <c r="H1849" s="18" t="s">
        <v>1402</v>
      </c>
      <c r="I1849" s="19">
        <v>400426</v>
      </c>
      <c r="J1849" s="18" t="s">
        <v>833</v>
      </c>
      <c r="K1849" s="19">
        <v>2409717938</v>
      </c>
      <c r="L1849" s="20">
        <v>24</v>
      </c>
      <c r="M1849" s="20">
        <v>24</v>
      </c>
      <c r="N1849" s="19">
        <v>153000101</v>
      </c>
      <c r="O1849" s="21">
        <v>47888</v>
      </c>
      <c r="P1849" s="21">
        <v>46063</v>
      </c>
      <c r="Q1849" s="17">
        <v>46121.384953703702</v>
      </c>
    </row>
    <row r="1850" s="2" customFormat="1">
      <c r="A1850" s="22" t="s">
        <v>1402</v>
      </c>
      <c r="B1850" s="22" t="s">
        <v>16</v>
      </c>
      <c r="C1850" s="23">
        <v>46121.309282407405</v>
      </c>
      <c r="D1850" s="24" t="s">
        <v>3856</v>
      </c>
      <c r="E1850" s="25">
        <v>2501716346</v>
      </c>
      <c r="F1850" s="24" t="s">
        <v>3857</v>
      </c>
      <c r="G1850" s="24" t="s">
        <v>4047</v>
      </c>
      <c r="H1850" s="24" t="s">
        <v>1402</v>
      </c>
      <c r="I1850" s="25">
        <v>400426</v>
      </c>
      <c r="J1850" s="24" t="s">
        <v>833</v>
      </c>
      <c r="K1850" s="25">
        <v>2409717938</v>
      </c>
      <c r="L1850" s="26">
        <v>24</v>
      </c>
      <c r="M1850" s="26">
        <v>24</v>
      </c>
      <c r="N1850" s="25">
        <v>153000101</v>
      </c>
      <c r="O1850" s="27">
        <v>47888</v>
      </c>
      <c r="P1850" s="27">
        <v>46063</v>
      </c>
      <c r="Q1850" s="23">
        <v>46121.384953703702</v>
      </c>
    </row>
    <row r="1851" s="2" customFormat="1">
      <c r="A1851" s="16" t="s">
        <v>1402</v>
      </c>
      <c r="B1851" s="16" t="s">
        <v>16</v>
      </c>
      <c r="C1851" s="17">
        <v>46121.309282407405</v>
      </c>
      <c r="D1851" s="18" t="s">
        <v>3856</v>
      </c>
      <c r="E1851" s="19">
        <v>2501716346</v>
      </c>
      <c r="F1851" s="18" t="s">
        <v>3857</v>
      </c>
      <c r="G1851" s="18" t="s">
        <v>4047</v>
      </c>
      <c r="H1851" s="18" t="s">
        <v>1402</v>
      </c>
      <c r="I1851" s="19">
        <v>400426</v>
      </c>
      <c r="J1851" s="18" t="s">
        <v>833</v>
      </c>
      <c r="K1851" s="19">
        <v>2409717938</v>
      </c>
      <c r="L1851" s="20">
        <v>9</v>
      </c>
      <c r="M1851" s="20">
        <v>9</v>
      </c>
      <c r="N1851" s="19">
        <v>153000101</v>
      </c>
      <c r="O1851" s="21">
        <v>47888</v>
      </c>
      <c r="P1851" s="21">
        <v>46063</v>
      </c>
      <c r="Q1851" s="17">
        <v>46121.384953703702</v>
      </c>
    </row>
    <row r="1852" s="2" customFormat="1" ht="25">
      <c r="A1852" s="22" t="s">
        <v>15</v>
      </c>
      <c r="B1852" s="22" t="s">
        <v>16</v>
      </c>
      <c r="C1852" s="23">
        <v>46121.51793981481</v>
      </c>
      <c r="D1852" s="24" t="s">
        <v>3856</v>
      </c>
      <c r="E1852" s="25">
        <v>2501716371</v>
      </c>
      <c r="F1852" s="24" t="s">
        <v>3857</v>
      </c>
      <c r="G1852" s="24" t="s">
        <v>3929</v>
      </c>
      <c r="H1852" s="24" t="s">
        <v>4065</v>
      </c>
      <c r="I1852" s="25">
        <v>400396</v>
      </c>
      <c r="J1852" s="24" t="s">
        <v>170</v>
      </c>
      <c r="K1852" s="25">
        <v>2409717911</v>
      </c>
      <c r="L1852" s="26">
        <v>40</v>
      </c>
      <c r="M1852" s="26">
        <v>40</v>
      </c>
      <c r="N1852" s="25" t="s">
        <v>2490</v>
      </c>
      <c r="O1852" s="27">
        <v>47903</v>
      </c>
      <c r="P1852" s="27">
        <v>46078</v>
      </c>
      <c r="Q1852" s="23">
        <v>46121.570833333331</v>
      </c>
    </row>
    <row r="1853" s="2" customFormat="1">
      <c r="A1853" s="16" t="s">
        <v>111</v>
      </c>
      <c r="B1853" s="16" t="s">
        <v>16</v>
      </c>
      <c r="C1853" s="17">
        <v>46121.534340277773</v>
      </c>
      <c r="D1853" s="18" t="s">
        <v>3856</v>
      </c>
      <c r="E1853" s="19">
        <v>2501716368</v>
      </c>
      <c r="F1853" s="18" t="s">
        <v>3857</v>
      </c>
      <c r="G1853" s="18" t="s">
        <v>3929</v>
      </c>
      <c r="H1853" s="18"/>
      <c r="I1853" s="19">
        <v>400390</v>
      </c>
      <c r="J1853" s="18" t="s">
        <v>1995</v>
      </c>
      <c r="K1853" s="19">
        <v>2409717910</v>
      </c>
      <c r="L1853" s="20">
        <v>2</v>
      </c>
      <c r="M1853" s="20">
        <v>2</v>
      </c>
      <c r="N1853" s="19">
        <v>153000126</v>
      </c>
      <c r="O1853" s="21">
        <v>47896</v>
      </c>
      <c r="P1853" s="21">
        <v>46071</v>
      </c>
      <c r="Q1853" s="17">
        <v>46121.562349537038</v>
      </c>
    </row>
    <row r="1854" s="2" customFormat="1">
      <c r="A1854" s="22" t="s">
        <v>111</v>
      </c>
      <c r="B1854" s="22" t="s">
        <v>16</v>
      </c>
      <c r="C1854" s="23">
        <v>46121.534340277773</v>
      </c>
      <c r="D1854" s="24" t="s">
        <v>3856</v>
      </c>
      <c r="E1854" s="25">
        <v>2501716368</v>
      </c>
      <c r="F1854" s="24" t="s">
        <v>3857</v>
      </c>
      <c r="G1854" s="24" t="s">
        <v>3929</v>
      </c>
      <c r="H1854" s="24"/>
      <c r="I1854" s="25">
        <v>400396</v>
      </c>
      <c r="J1854" s="24" t="s">
        <v>170</v>
      </c>
      <c r="K1854" s="25">
        <v>2409717910</v>
      </c>
      <c r="L1854" s="26">
        <v>10</v>
      </c>
      <c r="M1854" s="26">
        <v>10</v>
      </c>
      <c r="N1854" s="25">
        <v>153000146</v>
      </c>
      <c r="O1854" s="27">
        <v>47903</v>
      </c>
      <c r="P1854" s="27">
        <v>46078</v>
      </c>
      <c r="Q1854" s="23">
        <v>46121.562349537038</v>
      </c>
    </row>
    <row r="1855" s="2" customFormat="1" ht="37.5">
      <c r="A1855" s="16" t="s">
        <v>15</v>
      </c>
      <c r="B1855" s="16" t="s">
        <v>16</v>
      </c>
      <c r="C1855" s="17">
        <v>46121.757418981477</v>
      </c>
      <c r="D1855" s="18" t="s">
        <v>3856</v>
      </c>
      <c r="E1855" s="19">
        <v>2501716366</v>
      </c>
      <c r="F1855" s="18" t="s">
        <v>3857</v>
      </c>
      <c r="G1855" s="18" t="s">
        <v>3875</v>
      </c>
      <c r="H1855" s="18" t="s">
        <v>3964</v>
      </c>
      <c r="I1855" s="19">
        <v>400411</v>
      </c>
      <c r="J1855" s="18" t="s">
        <v>1222</v>
      </c>
      <c r="K1855" s="19">
        <v>2409717945</v>
      </c>
      <c r="L1855" s="20">
        <v>4</v>
      </c>
      <c r="M1855" s="20">
        <v>4</v>
      </c>
      <c r="N1855" s="19">
        <v>153000213</v>
      </c>
      <c r="O1855" s="21">
        <v>47935</v>
      </c>
      <c r="P1855" s="21">
        <v>46110</v>
      </c>
      <c r="Q1855" s="17">
        <v>46123.415509259255</v>
      </c>
    </row>
    <row r="1856" s="2" customFormat="1" ht="37.5">
      <c r="A1856" s="22" t="s">
        <v>15</v>
      </c>
      <c r="B1856" s="22" t="s">
        <v>16</v>
      </c>
      <c r="C1856" s="23">
        <v>46121.757430555554</v>
      </c>
      <c r="D1856" s="24" t="s">
        <v>3856</v>
      </c>
      <c r="E1856" s="25">
        <v>2501716367</v>
      </c>
      <c r="F1856" s="24" t="s">
        <v>3857</v>
      </c>
      <c r="G1856" s="24" t="s">
        <v>3875</v>
      </c>
      <c r="H1856" s="24" t="s">
        <v>4066</v>
      </c>
      <c r="I1856" s="25">
        <v>400411</v>
      </c>
      <c r="J1856" s="24" t="s">
        <v>1222</v>
      </c>
      <c r="K1856" s="25">
        <v>2409717946</v>
      </c>
      <c r="L1856" s="26">
        <v>4</v>
      </c>
      <c r="M1856" s="26">
        <v>4</v>
      </c>
      <c r="N1856" s="25">
        <v>153000213</v>
      </c>
      <c r="O1856" s="27">
        <v>47935</v>
      </c>
      <c r="P1856" s="27">
        <v>46110</v>
      </c>
      <c r="Q1856" s="23">
        <v>46123.414618055554</v>
      </c>
    </row>
    <row r="1857" s="2" customFormat="1" ht="25">
      <c r="A1857" s="16" t="s">
        <v>1402</v>
      </c>
      <c r="B1857" s="16" t="s">
        <v>16</v>
      </c>
      <c r="C1857" s="17">
        <v>46123.301898148144</v>
      </c>
      <c r="D1857" s="18" t="s">
        <v>3856</v>
      </c>
      <c r="E1857" s="19">
        <v>2501716375</v>
      </c>
      <c r="F1857" s="18" t="s">
        <v>3857</v>
      </c>
      <c r="G1857" s="18" t="s">
        <v>3929</v>
      </c>
      <c r="H1857" s="18" t="s">
        <v>4067</v>
      </c>
      <c r="I1857" s="19">
        <v>400396</v>
      </c>
      <c r="J1857" s="18" t="s">
        <v>170</v>
      </c>
      <c r="K1857" s="19">
        <v>2409717906</v>
      </c>
      <c r="L1857" s="20">
        <v>10</v>
      </c>
      <c r="M1857" s="20">
        <v>10</v>
      </c>
      <c r="N1857" s="19">
        <v>153000176</v>
      </c>
      <c r="O1857" s="21">
        <v>47916</v>
      </c>
      <c r="P1857" s="21">
        <v>46091</v>
      </c>
      <c r="Q1857" s="17">
        <v>46123.338020833333</v>
      </c>
    </row>
    <row r="1858" s="2" customFormat="1" ht="37.5">
      <c r="A1858" s="22" t="s">
        <v>1402</v>
      </c>
      <c r="B1858" s="22" t="s">
        <v>16</v>
      </c>
      <c r="C1858" s="23">
        <v>46123.301898148144</v>
      </c>
      <c r="D1858" s="24" t="s">
        <v>3856</v>
      </c>
      <c r="E1858" s="25">
        <v>2501716381</v>
      </c>
      <c r="F1858" s="24" t="s">
        <v>3857</v>
      </c>
      <c r="G1858" s="24" t="s">
        <v>3929</v>
      </c>
      <c r="H1858" s="24" t="s">
        <v>4068</v>
      </c>
      <c r="I1858" s="25">
        <v>400903</v>
      </c>
      <c r="J1858" s="24" t="s">
        <v>564</v>
      </c>
      <c r="K1858" s="25">
        <v>2409717951</v>
      </c>
      <c r="L1858" s="26">
        <v>2</v>
      </c>
      <c r="M1858" s="26">
        <v>2</v>
      </c>
      <c r="N1858" s="25">
        <v>600000922</v>
      </c>
      <c r="O1858" s="27">
        <v>47763</v>
      </c>
      <c r="P1858" s="27">
        <v>45938</v>
      </c>
      <c r="Q1858" s="23">
        <v>46123.340173611112</v>
      </c>
    </row>
    <row r="1859" s="2" customFormat="1" ht="37.5">
      <c r="A1859" s="16" t="s">
        <v>1402</v>
      </c>
      <c r="B1859" s="16" t="s">
        <v>16</v>
      </c>
      <c r="C1859" s="17">
        <v>46123.318148148144</v>
      </c>
      <c r="D1859" s="18" t="s">
        <v>3856</v>
      </c>
      <c r="E1859" s="19">
        <v>2501716369</v>
      </c>
      <c r="F1859" s="18" t="s">
        <v>3857</v>
      </c>
      <c r="G1859" s="18" t="s">
        <v>3929</v>
      </c>
      <c r="H1859" s="18" t="s">
        <v>4069</v>
      </c>
      <c r="I1859" s="19">
        <v>400396</v>
      </c>
      <c r="J1859" s="18" t="s">
        <v>170</v>
      </c>
      <c r="K1859" s="19">
        <v>2409717908</v>
      </c>
      <c r="L1859" s="20">
        <v>45</v>
      </c>
      <c r="M1859" s="20">
        <v>45</v>
      </c>
      <c r="N1859" s="19">
        <v>153000176</v>
      </c>
      <c r="O1859" s="21">
        <v>47916</v>
      </c>
      <c r="P1859" s="21">
        <v>46091</v>
      </c>
      <c r="Q1859" s="17">
        <v>46123.332905092589</v>
      </c>
    </row>
    <row r="1860" s="2" customFormat="1" ht="37.5">
      <c r="A1860" s="22" t="s">
        <v>1402</v>
      </c>
      <c r="B1860" s="22" t="s">
        <v>16</v>
      </c>
      <c r="C1860" s="23">
        <v>46123.318148148144</v>
      </c>
      <c r="D1860" s="24" t="s">
        <v>3856</v>
      </c>
      <c r="E1860" s="25">
        <v>2501716369</v>
      </c>
      <c r="F1860" s="24" t="s">
        <v>3857</v>
      </c>
      <c r="G1860" s="24" t="s">
        <v>3929</v>
      </c>
      <c r="H1860" s="24" t="s">
        <v>4069</v>
      </c>
      <c r="I1860" s="25">
        <v>400396</v>
      </c>
      <c r="J1860" s="24" t="s">
        <v>170</v>
      </c>
      <c r="K1860" s="25">
        <v>2409717908</v>
      </c>
      <c r="L1860" s="26">
        <v>5</v>
      </c>
      <c r="M1860" s="26">
        <v>5</v>
      </c>
      <c r="N1860" s="25">
        <v>153000176</v>
      </c>
      <c r="O1860" s="27">
        <v>47916</v>
      </c>
      <c r="P1860" s="27">
        <v>46091</v>
      </c>
      <c r="Q1860" s="23">
        <v>46123.332905092589</v>
      </c>
    </row>
    <row r="1861" s="2" customFormat="1" ht="25">
      <c r="A1861" s="16" t="s">
        <v>1402</v>
      </c>
      <c r="B1861" s="16" t="s">
        <v>16</v>
      </c>
      <c r="C1861" s="17">
        <v>46123.318148148144</v>
      </c>
      <c r="D1861" s="18" t="s">
        <v>3856</v>
      </c>
      <c r="E1861" s="19">
        <v>2501716370</v>
      </c>
      <c r="F1861" s="18" t="s">
        <v>3857</v>
      </c>
      <c r="G1861" s="18" t="s">
        <v>3929</v>
      </c>
      <c r="H1861" s="18" t="s">
        <v>4070</v>
      </c>
      <c r="I1861" s="19">
        <v>400396</v>
      </c>
      <c r="J1861" s="18" t="s">
        <v>170</v>
      </c>
      <c r="K1861" s="19">
        <v>2409717909</v>
      </c>
      <c r="L1861" s="20">
        <v>7</v>
      </c>
      <c r="M1861" s="20">
        <v>7</v>
      </c>
      <c r="N1861" s="19">
        <v>153000176</v>
      </c>
      <c r="O1861" s="21">
        <v>47916</v>
      </c>
      <c r="P1861" s="21">
        <v>46091</v>
      </c>
      <c r="Q1861" s="17">
        <v>46123.335682870369</v>
      </c>
    </row>
    <row r="1862" s="2" customFormat="1" ht="25">
      <c r="A1862" s="22" t="s">
        <v>1402</v>
      </c>
      <c r="B1862" s="22" t="s">
        <v>16</v>
      </c>
      <c r="C1862" s="23">
        <v>46123.318148148144</v>
      </c>
      <c r="D1862" s="24" t="s">
        <v>3856</v>
      </c>
      <c r="E1862" s="25">
        <v>2501716370</v>
      </c>
      <c r="F1862" s="24" t="s">
        <v>3857</v>
      </c>
      <c r="G1862" s="24" t="s">
        <v>3929</v>
      </c>
      <c r="H1862" s="24" t="s">
        <v>4070</v>
      </c>
      <c r="I1862" s="25">
        <v>400396</v>
      </c>
      <c r="J1862" s="24" t="s">
        <v>170</v>
      </c>
      <c r="K1862" s="25">
        <v>2409717909</v>
      </c>
      <c r="L1862" s="26">
        <v>43</v>
      </c>
      <c r="M1862" s="26">
        <v>43</v>
      </c>
      <c r="N1862" s="25">
        <v>153000176</v>
      </c>
      <c r="O1862" s="27">
        <v>47916</v>
      </c>
      <c r="P1862" s="27">
        <v>46091</v>
      </c>
      <c r="Q1862" s="23">
        <v>46123.335682870369</v>
      </c>
    </row>
    <row r="1863" s="2" customFormat="1" ht="25">
      <c r="A1863" s="16" t="s">
        <v>111</v>
      </c>
      <c r="B1863" s="16" t="s">
        <v>16</v>
      </c>
      <c r="C1863" s="17">
        <v>46123.532187500001</v>
      </c>
      <c r="D1863" s="18" t="s">
        <v>3856</v>
      </c>
      <c r="E1863" s="19">
        <v>2501716289</v>
      </c>
      <c r="F1863" s="18" t="s">
        <v>3857</v>
      </c>
      <c r="G1863" s="18" t="s">
        <v>3932</v>
      </c>
      <c r="H1863" s="18"/>
      <c r="I1863" s="19">
        <v>400426</v>
      </c>
      <c r="J1863" s="18" t="s">
        <v>833</v>
      </c>
      <c r="K1863" s="19">
        <v>2409717875</v>
      </c>
      <c r="L1863" s="20">
        <v>21</v>
      </c>
      <c r="M1863" s="20">
        <v>21</v>
      </c>
      <c r="N1863" s="19">
        <v>153000113</v>
      </c>
      <c r="O1863" s="21">
        <v>47894</v>
      </c>
      <c r="P1863" s="21">
        <v>46069</v>
      </c>
      <c r="Q1863" s="17">
        <v>46124.43849537037</v>
      </c>
    </row>
    <row r="1864" s="2" customFormat="1" ht="25">
      <c r="A1864" s="22" t="s">
        <v>111</v>
      </c>
      <c r="B1864" s="22" t="s">
        <v>16</v>
      </c>
      <c r="C1864" s="23">
        <v>46123.532187500001</v>
      </c>
      <c r="D1864" s="24" t="s">
        <v>3856</v>
      </c>
      <c r="E1864" s="25">
        <v>2501716289</v>
      </c>
      <c r="F1864" s="24" t="s">
        <v>3857</v>
      </c>
      <c r="G1864" s="24" t="s">
        <v>3932</v>
      </c>
      <c r="H1864" s="24"/>
      <c r="I1864" s="25">
        <v>400413</v>
      </c>
      <c r="J1864" s="24" t="s">
        <v>172</v>
      </c>
      <c r="K1864" s="25">
        <v>2409717875</v>
      </c>
      <c r="L1864" s="26">
        <v>24</v>
      </c>
      <c r="M1864" s="26">
        <v>24</v>
      </c>
      <c r="N1864" s="25">
        <v>153000156</v>
      </c>
      <c r="O1864" s="27">
        <v>47908</v>
      </c>
      <c r="P1864" s="27">
        <v>46083</v>
      </c>
      <c r="Q1864" s="23">
        <v>46124.43849537037</v>
      </c>
    </row>
    <row r="1865" s="2" customFormat="1" ht="25">
      <c r="A1865" s="16" t="s">
        <v>111</v>
      </c>
      <c r="B1865" s="16" t="s">
        <v>16</v>
      </c>
      <c r="C1865" s="17">
        <v>46123.532187500001</v>
      </c>
      <c r="D1865" s="18" t="s">
        <v>3856</v>
      </c>
      <c r="E1865" s="19">
        <v>2501716289</v>
      </c>
      <c r="F1865" s="18" t="s">
        <v>3857</v>
      </c>
      <c r="G1865" s="18" t="s">
        <v>3932</v>
      </c>
      <c r="H1865" s="18"/>
      <c r="I1865" s="19">
        <v>400413</v>
      </c>
      <c r="J1865" s="18" t="s">
        <v>172</v>
      </c>
      <c r="K1865" s="19">
        <v>2409717875</v>
      </c>
      <c r="L1865" s="20">
        <v>24</v>
      </c>
      <c r="M1865" s="20">
        <v>24</v>
      </c>
      <c r="N1865" s="19">
        <v>153000156</v>
      </c>
      <c r="O1865" s="21">
        <v>47908</v>
      </c>
      <c r="P1865" s="21">
        <v>46083</v>
      </c>
      <c r="Q1865" s="17">
        <v>46124.43849537037</v>
      </c>
    </row>
    <row r="1866" s="2" customFormat="1" ht="25">
      <c r="A1866" s="22" t="s">
        <v>111</v>
      </c>
      <c r="B1866" s="22" t="s">
        <v>16</v>
      </c>
      <c r="C1866" s="23">
        <v>46123.532187500001</v>
      </c>
      <c r="D1866" s="24" t="s">
        <v>3856</v>
      </c>
      <c r="E1866" s="25">
        <v>2501716289</v>
      </c>
      <c r="F1866" s="24" t="s">
        <v>3857</v>
      </c>
      <c r="G1866" s="24" t="s">
        <v>3932</v>
      </c>
      <c r="H1866" s="24"/>
      <c r="I1866" s="25">
        <v>400413</v>
      </c>
      <c r="J1866" s="24" t="s">
        <v>172</v>
      </c>
      <c r="K1866" s="25">
        <v>2409717875</v>
      </c>
      <c r="L1866" s="26">
        <v>24</v>
      </c>
      <c r="M1866" s="26">
        <v>24</v>
      </c>
      <c r="N1866" s="25">
        <v>153000156</v>
      </c>
      <c r="O1866" s="27">
        <v>47908</v>
      </c>
      <c r="P1866" s="27">
        <v>46083</v>
      </c>
      <c r="Q1866" s="23">
        <v>46124.43849537037</v>
      </c>
    </row>
    <row r="1867" s="2" customFormat="1" ht="25">
      <c r="A1867" s="16" t="s">
        <v>111</v>
      </c>
      <c r="B1867" s="16" t="s">
        <v>16</v>
      </c>
      <c r="C1867" s="17">
        <v>46123.532187500001</v>
      </c>
      <c r="D1867" s="18" t="s">
        <v>3856</v>
      </c>
      <c r="E1867" s="19">
        <v>2501716289</v>
      </c>
      <c r="F1867" s="18" t="s">
        <v>3857</v>
      </c>
      <c r="G1867" s="18" t="s">
        <v>3932</v>
      </c>
      <c r="H1867" s="18"/>
      <c r="I1867" s="19">
        <v>400413</v>
      </c>
      <c r="J1867" s="18" t="s">
        <v>172</v>
      </c>
      <c r="K1867" s="19">
        <v>2409717875</v>
      </c>
      <c r="L1867" s="20">
        <v>24</v>
      </c>
      <c r="M1867" s="20">
        <v>24</v>
      </c>
      <c r="N1867" s="19">
        <v>153000156</v>
      </c>
      <c r="O1867" s="21">
        <v>47908</v>
      </c>
      <c r="P1867" s="21">
        <v>46083</v>
      </c>
      <c r="Q1867" s="17">
        <v>46124.43849537037</v>
      </c>
    </row>
    <row r="1868" s="2" customFormat="1" ht="25">
      <c r="A1868" s="22" t="s">
        <v>111</v>
      </c>
      <c r="B1868" s="22" t="s">
        <v>16</v>
      </c>
      <c r="C1868" s="23">
        <v>46123.532187500001</v>
      </c>
      <c r="D1868" s="24" t="s">
        <v>3856</v>
      </c>
      <c r="E1868" s="25">
        <v>2501716289</v>
      </c>
      <c r="F1868" s="24" t="s">
        <v>3857</v>
      </c>
      <c r="G1868" s="24" t="s">
        <v>3932</v>
      </c>
      <c r="H1868" s="24"/>
      <c r="I1868" s="25">
        <v>400413</v>
      </c>
      <c r="J1868" s="24" t="s">
        <v>172</v>
      </c>
      <c r="K1868" s="25">
        <v>2409717875</v>
      </c>
      <c r="L1868" s="26">
        <v>24</v>
      </c>
      <c r="M1868" s="26">
        <v>24</v>
      </c>
      <c r="N1868" s="25">
        <v>153000156</v>
      </c>
      <c r="O1868" s="27">
        <v>47908</v>
      </c>
      <c r="P1868" s="27">
        <v>46083</v>
      </c>
      <c r="Q1868" s="23">
        <v>46124.43849537037</v>
      </c>
    </row>
    <row r="1869" s="2" customFormat="1" ht="25">
      <c r="A1869" s="16" t="s">
        <v>111</v>
      </c>
      <c r="B1869" s="16" t="s">
        <v>16</v>
      </c>
      <c r="C1869" s="17">
        <v>46123.532187500001</v>
      </c>
      <c r="D1869" s="18" t="s">
        <v>3856</v>
      </c>
      <c r="E1869" s="19">
        <v>2501716289</v>
      </c>
      <c r="F1869" s="18" t="s">
        <v>3857</v>
      </c>
      <c r="G1869" s="18" t="s">
        <v>3932</v>
      </c>
      <c r="H1869" s="18"/>
      <c r="I1869" s="19">
        <v>400413</v>
      </c>
      <c r="J1869" s="18" t="s">
        <v>172</v>
      </c>
      <c r="K1869" s="19">
        <v>2409717875</v>
      </c>
      <c r="L1869" s="20">
        <v>7</v>
      </c>
      <c r="M1869" s="20">
        <v>7</v>
      </c>
      <c r="N1869" s="19">
        <v>153000156</v>
      </c>
      <c r="O1869" s="21">
        <v>47908</v>
      </c>
      <c r="P1869" s="21">
        <v>46083</v>
      </c>
      <c r="Q1869" s="17">
        <v>46124.43849537037</v>
      </c>
    </row>
    <row r="1870" s="2" customFormat="1" ht="25">
      <c r="A1870" s="22" t="s">
        <v>111</v>
      </c>
      <c r="B1870" s="22" t="s">
        <v>16</v>
      </c>
      <c r="C1870" s="23">
        <v>46123.532187500001</v>
      </c>
      <c r="D1870" s="24" t="s">
        <v>3856</v>
      </c>
      <c r="E1870" s="25">
        <v>2501716289</v>
      </c>
      <c r="F1870" s="24" t="s">
        <v>3857</v>
      </c>
      <c r="G1870" s="24" t="s">
        <v>3932</v>
      </c>
      <c r="H1870" s="24"/>
      <c r="I1870" s="25">
        <v>400426</v>
      </c>
      <c r="J1870" s="24" t="s">
        <v>833</v>
      </c>
      <c r="K1870" s="25">
        <v>2409717875</v>
      </c>
      <c r="L1870" s="26">
        <v>24</v>
      </c>
      <c r="M1870" s="26">
        <v>24</v>
      </c>
      <c r="N1870" s="25">
        <v>153000110</v>
      </c>
      <c r="O1870" s="27">
        <v>47894</v>
      </c>
      <c r="P1870" s="27">
        <v>46069</v>
      </c>
      <c r="Q1870" s="23">
        <v>46124.43849537037</v>
      </c>
    </row>
    <row r="1871" s="2" customFormat="1" ht="25">
      <c r="A1871" s="16" t="s">
        <v>111</v>
      </c>
      <c r="B1871" s="16" t="s">
        <v>16</v>
      </c>
      <c r="C1871" s="17">
        <v>46123.532187500001</v>
      </c>
      <c r="D1871" s="18" t="s">
        <v>3856</v>
      </c>
      <c r="E1871" s="19">
        <v>2501716289</v>
      </c>
      <c r="F1871" s="18" t="s">
        <v>3857</v>
      </c>
      <c r="G1871" s="18" t="s">
        <v>3932</v>
      </c>
      <c r="H1871" s="18"/>
      <c r="I1871" s="19">
        <v>400426</v>
      </c>
      <c r="J1871" s="18" t="s">
        <v>833</v>
      </c>
      <c r="K1871" s="19">
        <v>2409717875</v>
      </c>
      <c r="L1871" s="20">
        <v>24</v>
      </c>
      <c r="M1871" s="20">
        <v>24</v>
      </c>
      <c r="N1871" s="19">
        <v>153000110</v>
      </c>
      <c r="O1871" s="21">
        <v>47894</v>
      </c>
      <c r="P1871" s="21">
        <v>46069</v>
      </c>
      <c r="Q1871" s="17">
        <v>46124.43849537037</v>
      </c>
    </row>
    <row r="1872" s="2" customFormat="1" ht="25">
      <c r="A1872" s="22" t="s">
        <v>111</v>
      </c>
      <c r="B1872" s="22" t="s">
        <v>16</v>
      </c>
      <c r="C1872" s="23">
        <v>46123.532187500001</v>
      </c>
      <c r="D1872" s="24" t="s">
        <v>3856</v>
      </c>
      <c r="E1872" s="25">
        <v>2501716289</v>
      </c>
      <c r="F1872" s="24" t="s">
        <v>3857</v>
      </c>
      <c r="G1872" s="24" t="s">
        <v>3932</v>
      </c>
      <c r="H1872" s="24"/>
      <c r="I1872" s="25">
        <v>400426</v>
      </c>
      <c r="J1872" s="24" t="s">
        <v>833</v>
      </c>
      <c r="K1872" s="25">
        <v>2409717875</v>
      </c>
      <c r="L1872" s="26">
        <v>24</v>
      </c>
      <c r="M1872" s="26">
        <v>24</v>
      </c>
      <c r="N1872" s="25">
        <v>153000110</v>
      </c>
      <c r="O1872" s="27">
        <v>47894</v>
      </c>
      <c r="P1872" s="27">
        <v>46069</v>
      </c>
      <c r="Q1872" s="23">
        <v>46124.43849537037</v>
      </c>
    </row>
    <row r="1873" s="2" customFormat="1" ht="25">
      <c r="A1873" s="16" t="s">
        <v>111</v>
      </c>
      <c r="B1873" s="16" t="s">
        <v>16</v>
      </c>
      <c r="C1873" s="17">
        <v>46123.532187500001</v>
      </c>
      <c r="D1873" s="18" t="s">
        <v>3856</v>
      </c>
      <c r="E1873" s="19">
        <v>2501716289</v>
      </c>
      <c r="F1873" s="18" t="s">
        <v>3857</v>
      </c>
      <c r="G1873" s="18" t="s">
        <v>3932</v>
      </c>
      <c r="H1873" s="18"/>
      <c r="I1873" s="19">
        <v>400426</v>
      </c>
      <c r="J1873" s="18" t="s">
        <v>833</v>
      </c>
      <c r="K1873" s="19">
        <v>2409717875</v>
      </c>
      <c r="L1873" s="20">
        <v>24</v>
      </c>
      <c r="M1873" s="20">
        <v>24</v>
      </c>
      <c r="N1873" s="19">
        <v>153000110</v>
      </c>
      <c r="O1873" s="21">
        <v>47894</v>
      </c>
      <c r="P1873" s="21">
        <v>46069</v>
      </c>
      <c r="Q1873" s="17">
        <v>46124.43849537037</v>
      </c>
    </row>
    <row r="1874" s="2" customFormat="1" ht="25">
      <c r="A1874" s="22" t="s">
        <v>111</v>
      </c>
      <c r="B1874" s="22" t="s">
        <v>16</v>
      </c>
      <c r="C1874" s="23">
        <v>46123.532187500001</v>
      </c>
      <c r="D1874" s="24" t="s">
        <v>3856</v>
      </c>
      <c r="E1874" s="25">
        <v>2501716289</v>
      </c>
      <c r="F1874" s="24" t="s">
        <v>3857</v>
      </c>
      <c r="G1874" s="24" t="s">
        <v>3932</v>
      </c>
      <c r="H1874" s="24"/>
      <c r="I1874" s="25">
        <v>400426</v>
      </c>
      <c r="J1874" s="24" t="s">
        <v>833</v>
      </c>
      <c r="K1874" s="25">
        <v>2409717875</v>
      </c>
      <c r="L1874" s="26">
        <v>19</v>
      </c>
      <c r="M1874" s="26">
        <v>19</v>
      </c>
      <c r="N1874" s="25">
        <v>153000110</v>
      </c>
      <c r="O1874" s="27">
        <v>47894</v>
      </c>
      <c r="P1874" s="27">
        <v>46069</v>
      </c>
      <c r="Q1874" s="23">
        <v>46124.43849537037</v>
      </c>
    </row>
    <row r="1875" s="2" customFormat="1" ht="25">
      <c r="A1875" s="16" t="s">
        <v>111</v>
      </c>
      <c r="B1875" s="16" t="s">
        <v>16</v>
      </c>
      <c r="C1875" s="17">
        <v>46123.532187500001</v>
      </c>
      <c r="D1875" s="18" t="s">
        <v>3856</v>
      </c>
      <c r="E1875" s="19">
        <v>2501716289</v>
      </c>
      <c r="F1875" s="18" t="s">
        <v>3857</v>
      </c>
      <c r="G1875" s="18" t="s">
        <v>3932</v>
      </c>
      <c r="H1875" s="18"/>
      <c r="I1875" s="19">
        <v>400426</v>
      </c>
      <c r="J1875" s="18" t="s">
        <v>833</v>
      </c>
      <c r="K1875" s="19">
        <v>2409717875</v>
      </c>
      <c r="L1875" s="20">
        <v>24</v>
      </c>
      <c r="M1875" s="20">
        <v>24</v>
      </c>
      <c r="N1875" s="19">
        <v>153000110</v>
      </c>
      <c r="O1875" s="21">
        <v>47894</v>
      </c>
      <c r="P1875" s="21">
        <v>46069</v>
      </c>
      <c r="Q1875" s="17">
        <v>46124.43849537037</v>
      </c>
    </row>
    <row r="1876" s="2" customFormat="1" ht="25">
      <c r="A1876" s="22" t="s">
        <v>111</v>
      </c>
      <c r="B1876" s="22" t="s">
        <v>16</v>
      </c>
      <c r="C1876" s="23">
        <v>46123.532187500001</v>
      </c>
      <c r="D1876" s="24" t="s">
        <v>3856</v>
      </c>
      <c r="E1876" s="25">
        <v>2501716289</v>
      </c>
      <c r="F1876" s="24" t="s">
        <v>3857</v>
      </c>
      <c r="G1876" s="24" t="s">
        <v>3932</v>
      </c>
      <c r="H1876" s="24"/>
      <c r="I1876" s="25">
        <v>400426</v>
      </c>
      <c r="J1876" s="24" t="s">
        <v>833</v>
      </c>
      <c r="K1876" s="25">
        <v>2409717875</v>
      </c>
      <c r="L1876" s="26">
        <v>24</v>
      </c>
      <c r="M1876" s="26">
        <v>24</v>
      </c>
      <c r="N1876" s="25">
        <v>153000110</v>
      </c>
      <c r="O1876" s="27">
        <v>47894</v>
      </c>
      <c r="P1876" s="27">
        <v>46069</v>
      </c>
      <c r="Q1876" s="23">
        <v>46124.43849537037</v>
      </c>
    </row>
    <row r="1877" s="2" customFormat="1" ht="25">
      <c r="A1877" s="16" t="s">
        <v>111</v>
      </c>
      <c r="B1877" s="16" t="s">
        <v>16</v>
      </c>
      <c r="C1877" s="17">
        <v>46123.532187500001</v>
      </c>
      <c r="D1877" s="18" t="s">
        <v>3856</v>
      </c>
      <c r="E1877" s="19">
        <v>2501716289</v>
      </c>
      <c r="F1877" s="18" t="s">
        <v>3857</v>
      </c>
      <c r="G1877" s="18" t="s">
        <v>3932</v>
      </c>
      <c r="H1877" s="18"/>
      <c r="I1877" s="19">
        <v>400413</v>
      </c>
      <c r="J1877" s="18" t="s">
        <v>172</v>
      </c>
      <c r="K1877" s="19">
        <v>2409717875</v>
      </c>
      <c r="L1877" s="20">
        <v>7</v>
      </c>
      <c r="M1877" s="20">
        <v>7</v>
      </c>
      <c r="N1877" s="19">
        <v>153000158</v>
      </c>
      <c r="O1877" s="21">
        <v>47909</v>
      </c>
      <c r="P1877" s="21">
        <v>46084</v>
      </c>
      <c r="Q1877" s="17">
        <v>46124.43849537037</v>
      </c>
    </row>
    <row r="1878" s="2" customFormat="1" ht="25">
      <c r="A1878" s="22" t="s">
        <v>111</v>
      </c>
      <c r="B1878" s="22" t="s">
        <v>16</v>
      </c>
      <c r="C1878" s="23">
        <v>46123.532187500001</v>
      </c>
      <c r="D1878" s="24" t="s">
        <v>3856</v>
      </c>
      <c r="E1878" s="25">
        <v>2501716289</v>
      </c>
      <c r="F1878" s="24" t="s">
        <v>3857</v>
      </c>
      <c r="G1878" s="24" t="s">
        <v>3932</v>
      </c>
      <c r="H1878" s="24"/>
      <c r="I1878" s="25">
        <v>400413</v>
      </c>
      <c r="J1878" s="24" t="s">
        <v>172</v>
      </c>
      <c r="K1878" s="25">
        <v>2409717875</v>
      </c>
      <c r="L1878" s="26">
        <v>24</v>
      </c>
      <c r="M1878" s="26">
        <v>24</v>
      </c>
      <c r="N1878" s="25">
        <v>153000158</v>
      </c>
      <c r="O1878" s="27">
        <v>47909</v>
      </c>
      <c r="P1878" s="27">
        <v>46084</v>
      </c>
      <c r="Q1878" s="23">
        <v>46124.43849537037</v>
      </c>
    </row>
    <row r="1879" s="2" customFormat="1" ht="25">
      <c r="A1879" s="16" t="s">
        <v>111</v>
      </c>
      <c r="B1879" s="16" t="s">
        <v>16</v>
      </c>
      <c r="C1879" s="17">
        <v>46123.532187500001</v>
      </c>
      <c r="D1879" s="18" t="s">
        <v>3856</v>
      </c>
      <c r="E1879" s="19">
        <v>2501716289</v>
      </c>
      <c r="F1879" s="18" t="s">
        <v>3857</v>
      </c>
      <c r="G1879" s="18" t="s">
        <v>3932</v>
      </c>
      <c r="H1879" s="18"/>
      <c r="I1879" s="19">
        <v>400413</v>
      </c>
      <c r="J1879" s="18" t="s">
        <v>172</v>
      </c>
      <c r="K1879" s="19">
        <v>2409717875</v>
      </c>
      <c r="L1879" s="20">
        <v>24</v>
      </c>
      <c r="M1879" s="20">
        <v>24</v>
      </c>
      <c r="N1879" s="19">
        <v>153000158</v>
      </c>
      <c r="O1879" s="21">
        <v>47909</v>
      </c>
      <c r="P1879" s="21">
        <v>46084</v>
      </c>
      <c r="Q1879" s="17">
        <v>46124.43849537037</v>
      </c>
    </row>
    <row r="1880" s="2" customFormat="1" ht="25">
      <c r="A1880" s="22" t="s">
        <v>111</v>
      </c>
      <c r="B1880" s="22" t="s">
        <v>16</v>
      </c>
      <c r="C1880" s="23">
        <v>46123.532187500001</v>
      </c>
      <c r="D1880" s="24" t="s">
        <v>3856</v>
      </c>
      <c r="E1880" s="25">
        <v>2501716289</v>
      </c>
      <c r="F1880" s="24" t="s">
        <v>3857</v>
      </c>
      <c r="G1880" s="24" t="s">
        <v>3932</v>
      </c>
      <c r="H1880" s="24"/>
      <c r="I1880" s="25">
        <v>400426</v>
      </c>
      <c r="J1880" s="24" t="s">
        <v>833</v>
      </c>
      <c r="K1880" s="25">
        <v>2409717875</v>
      </c>
      <c r="L1880" s="26">
        <v>24</v>
      </c>
      <c r="M1880" s="26">
        <v>24</v>
      </c>
      <c r="N1880" s="25">
        <v>153000112</v>
      </c>
      <c r="O1880" s="27">
        <v>47894</v>
      </c>
      <c r="P1880" s="27">
        <v>46069</v>
      </c>
      <c r="Q1880" s="23">
        <v>46124.43849537037</v>
      </c>
    </row>
    <row r="1881" s="2" customFormat="1" ht="25">
      <c r="A1881" s="16" t="s">
        <v>1402</v>
      </c>
      <c r="B1881" s="16" t="s">
        <v>16</v>
      </c>
      <c r="C1881" s="17">
        <v>46124.594224537032</v>
      </c>
      <c r="D1881" s="18" t="s">
        <v>3856</v>
      </c>
      <c r="E1881" s="19">
        <v>2501716396</v>
      </c>
      <c r="F1881" s="18" t="s">
        <v>3857</v>
      </c>
      <c r="G1881" s="18" t="s">
        <v>3959</v>
      </c>
      <c r="H1881" s="18" t="s">
        <v>3960</v>
      </c>
      <c r="I1881" s="19">
        <v>400912</v>
      </c>
      <c r="J1881" s="18" t="s">
        <v>742</v>
      </c>
      <c r="K1881" s="19">
        <v>2409717962</v>
      </c>
      <c r="L1881" s="20">
        <v>1</v>
      </c>
      <c r="M1881" s="20">
        <v>1</v>
      </c>
      <c r="N1881" s="19">
        <v>400004153</v>
      </c>
      <c r="O1881" s="21">
        <v>47893</v>
      </c>
      <c r="P1881" s="21">
        <v>46068</v>
      </c>
      <c r="Q1881" s="17">
        <v>46125.325266203705</v>
      </c>
    </row>
    <row r="1882" s="2" customFormat="1" ht="25">
      <c r="A1882" s="22" t="s">
        <v>1402</v>
      </c>
      <c r="B1882" s="22" t="s">
        <v>16</v>
      </c>
      <c r="C1882" s="23">
        <v>46124.594224537032</v>
      </c>
      <c r="D1882" s="24" t="s">
        <v>3856</v>
      </c>
      <c r="E1882" s="25">
        <v>2501716396</v>
      </c>
      <c r="F1882" s="24" t="s">
        <v>3857</v>
      </c>
      <c r="G1882" s="24" t="s">
        <v>3959</v>
      </c>
      <c r="H1882" s="24" t="s">
        <v>3960</v>
      </c>
      <c r="I1882" s="25">
        <v>400441</v>
      </c>
      <c r="J1882" s="24" t="s">
        <v>82</v>
      </c>
      <c r="K1882" s="25">
        <v>2409717962</v>
      </c>
      <c r="L1882" s="26">
        <v>4</v>
      </c>
      <c r="M1882" s="26">
        <v>4</v>
      </c>
      <c r="N1882" s="25">
        <v>153000122</v>
      </c>
      <c r="O1882" s="27">
        <v>1143620</v>
      </c>
      <c r="P1882" s="27">
        <v>46071</v>
      </c>
      <c r="Q1882" s="23">
        <v>46125.325266203705</v>
      </c>
    </row>
    <row r="1883" s="2" customFormat="1" ht="25">
      <c r="A1883" s="16" t="s">
        <v>1402</v>
      </c>
      <c r="B1883" s="16" t="s">
        <v>16</v>
      </c>
      <c r="C1883" s="17">
        <v>46124.594224537032</v>
      </c>
      <c r="D1883" s="18" t="s">
        <v>3856</v>
      </c>
      <c r="E1883" s="19">
        <v>2501716396</v>
      </c>
      <c r="F1883" s="18" t="s">
        <v>3857</v>
      </c>
      <c r="G1883" s="18" t="s">
        <v>3959</v>
      </c>
      <c r="H1883" s="18" t="s">
        <v>3960</v>
      </c>
      <c r="I1883" s="19">
        <v>400441</v>
      </c>
      <c r="J1883" s="18" t="s">
        <v>82</v>
      </c>
      <c r="K1883" s="19">
        <v>2409717962</v>
      </c>
      <c r="L1883" s="20">
        <v>4</v>
      </c>
      <c r="M1883" s="20">
        <v>4</v>
      </c>
      <c r="N1883" s="19">
        <v>153000122</v>
      </c>
      <c r="O1883" s="21">
        <v>1143620</v>
      </c>
      <c r="P1883" s="21">
        <v>46071</v>
      </c>
      <c r="Q1883" s="17">
        <v>46125.325266203705</v>
      </c>
    </row>
    <row r="1884" s="2" customFormat="1" ht="25">
      <c r="A1884" s="22" t="s">
        <v>1402</v>
      </c>
      <c r="B1884" s="22" t="s">
        <v>16</v>
      </c>
      <c r="C1884" s="23">
        <v>46124.594224537032</v>
      </c>
      <c r="D1884" s="24" t="s">
        <v>3856</v>
      </c>
      <c r="E1884" s="25">
        <v>2501716396</v>
      </c>
      <c r="F1884" s="24" t="s">
        <v>3857</v>
      </c>
      <c r="G1884" s="24" t="s">
        <v>3959</v>
      </c>
      <c r="H1884" s="24" t="s">
        <v>3960</v>
      </c>
      <c r="I1884" s="25">
        <v>400441</v>
      </c>
      <c r="J1884" s="24" t="s">
        <v>82</v>
      </c>
      <c r="K1884" s="25">
        <v>2409717962</v>
      </c>
      <c r="L1884" s="26">
        <v>2</v>
      </c>
      <c r="M1884" s="26">
        <v>2</v>
      </c>
      <c r="N1884" s="25">
        <v>153000122</v>
      </c>
      <c r="O1884" s="27">
        <v>1143620</v>
      </c>
      <c r="P1884" s="27">
        <v>46071</v>
      </c>
      <c r="Q1884" s="23">
        <v>46125.325266203705</v>
      </c>
    </row>
    <row r="1885" s="2" customFormat="1" ht="62.5">
      <c r="A1885" s="16" t="s">
        <v>1402</v>
      </c>
      <c r="B1885" s="16" t="s">
        <v>16</v>
      </c>
      <c r="C1885" s="17">
        <v>46124.594236111108</v>
      </c>
      <c r="D1885" s="18" t="s">
        <v>3856</v>
      </c>
      <c r="E1885" s="19">
        <v>2501716401</v>
      </c>
      <c r="F1885" s="18" t="s">
        <v>3857</v>
      </c>
      <c r="G1885" s="18" t="s">
        <v>3932</v>
      </c>
      <c r="H1885" s="18" t="s">
        <v>4008</v>
      </c>
      <c r="I1885" s="19">
        <v>400630</v>
      </c>
      <c r="J1885" s="18" t="s">
        <v>774</v>
      </c>
      <c r="K1885" s="19">
        <v>2409717954</v>
      </c>
      <c r="L1885" s="20">
        <v>4</v>
      </c>
      <c r="M1885" s="20">
        <v>4</v>
      </c>
      <c r="N1885" s="19">
        <v>153000083</v>
      </c>
      <c r="O1885" s="21">
        <v>47885</v>
      </c>
      <c r="P1885" s="21">
        <v>46060</v>
      </c>
      <c r="Q1885" s="17">
        <v>46125.321481481478</v>
      </c>
    </row>
    <row r="1886" s="2" customFormat="1" ht="62.5">
      <c r="A1886" s="22" t="s">
        <v>1402</v>
      </c>
      <c r="B1886" s="22" t="s">
        <v>16</v>
      </c>
      <c r="C1886" s="23">
        <v>46124.594236111108</v>
      </c>
      <c r="D1886" s="24" t="s">
        <v>3856</v>
      </c>
      <c r="E1886" s="25">
        <v>2501716401</v>
      </c>
      <c r="F1886" s="24" t="s">
        <v>3857</v>
      </c>
      <c r="G1886" s="24" t="s">
        <v>3932</v>
      </c>
      <c r="H1886" s="24" t="s">
        <v>4008</v>
      </c>
      <c r="I1886" s="25">
        <v>400630</v>
      </c>
      <c r="J1886" s="24" t="s">
        <v>774</v>
      </c>
      <c r="K1886" s="25">
        <v>2409717954</v>
      </c>
      <c r="L1886" s="26">
        <v>4</v>
      </c>
      <c r="M1886" s="26">
        <v>4</v>
      </c>
      <c r="N1886" s="25">
        <v>153000083</v>
      </c>
      <c r="O1886" s="27">
        <v>47885</v>
      </c>
      <c r="P1886" s="27">
        <v>46060</v>
      </c>
      <c r="Q1886" s="23">
        <v>46125.321481481478</v>
      </c>
    </row>
    <row r="1887" s="2" customFormat="1" ht="37.5">
      <c r="A1887" s="16" t="s">
        <v>1402</v>
      </c>
      <c r="B1887" s="16" t="s">
        <v>16</v>
      </c>
      <c r="C1887" s="17">
        <v>46124.594236111108</v>
      </c>
      <c r="D1887" s="18" t="s">
        <v>3856</v>
      </c>
      <c r="E1887" s="19">
        <v>2501716403</v>
      </c>
      <c r="F1887" s="18" t="s">
        <v>3857</v>
      </c>
      <c r="G1887" s="18" t="s">
        <v>3932</v>
      </c>
      <c r="H1887" s="18" t="s">
        <v>4009</v>
      </c>
      <c r="I1887" s="19">
        <v>400630</v>
      </c>
      <c r="J1887" s="18" t="s">
        <v>774</v>
      </c>
      <c r="K1887" s="19">
        <v>2409717955</v>
      </c>
      <c r="L1887" s="20">
        <v>4</v>
      </c>
      <c r="M1887" s="20">
        <v>4</v>
      </c>
      <c r="N1887" s="19">
        <v>153000083</v>
      </c>
      <c r="O1887" s="21">
        <v>47885</v>
      </c>
      <c r="P1887" s="21">
        <v>46060</v>
      </c>
      <c r="Q1887" s="17">
        <v>46125.323773148149</v>
      </c>
    </row>
    <row r="1888" s="2" customFormat="1" ht="25">
      <c r="A1888" s="22" t="s">
        <v>1402</v>
      </c>
      <c r="B1888" s="22" t="s">
        <v>16</v>
      </c>
      <c r="C1888" s="23">
        <v>46124.604664351849</v>
      </c>
      <c r="D1888" s="24" t="s">
        <v>3856</v>
      </c>
      <c r="E1888" s="25">
        <v>2501716395</v>
      </c>
      <c r="F1888" s="24" t="s">
        <v>3857</v>
      </c>
      <c r="G1888" s="24" t="s">
        <v>4062</v>
      </c>
      <c r="H1888" s="24" t="s">
        <v>4071</v>
      </c>
      <c r="I1888" s="25">
        <v>400936</v>
      </c>
      <c r="J1888" s="24" t="s">
        <v>3042</v>
      </c>
      <c r="K1888" s="25">
        <v>2409717941</v>
      </c>
      <c r="L1888" s="26">
        <v>20</v>
      </c>
      <c r="M1888" s="26">
        <v>20</v>
      </c>
      <c r="N1888" s="25">
        <v>100009154</v>
      </c>
      <c r="O1888" s="27">
        <v>47657</v>
      </c>
      <c r="P1888" s="27">
        <v>45832</v>
      </c>
      <c r="Q1888" s="23">
        <v>46125.3278125</v>
      </c>
    </row>
    <row r="1889" s="2" customFormat="1" ht="25">
      <c r="A1889" s="16" t="s">
        <v>15</v>
      </c>
      <c r="B1889" s="16" t="s">
        <v>16</v>
      </c>
      <c r="C1889" s="17">
        <v>46124.633113425924</v>
      </c>
      <c r="D1889" s="18" t="s">
        <v>3856</v>
      </c>
      <c r="E1889" s="19">
        <v>2501716385</v>
      </c>
      <c r="F1889" s="18" t="s">
        <v>3857</v>
      </c>
      <c r="G1889" s="18" t="s">
        <v>4062</v>
      </c>
      <c r="H1889" s="18" t="s">
        <v>4071</v>
      </c>
      <c r="I1889" s="19">
        <v>400413</v>
      </c>
      <c r="J1889" s="18" t="s">
        <v>172</v>
      </c>
      <c r="K1889" s="19">
        <v>2409717941</v>
      </c>
      <c r="L1889" s="20">
        <v>24</v>
      </c>
      <c r="M1889" s="20">
        <v>24</v>
      </c>
      <c r="N1889" s="19">
        <v>153000156</v>
      </c>
      <c r="O1889" s="21">
        <v>47908</v>
      </c>
      <c r="P1889" s="21">
        <v>46083</v>
      </c>
      <c r="Q1889" s="17">
        <v>46125.379571759258</v>
      </c>
    </row>
    <row r="1890" s="2" customFormat="1" ht="25">
      <c r="A1890" s="22" t="s">
        <v>15</v>
      </c>
      <c r="B1890" s="22" t="s">
        <v>16</v>
      </c>
      <c r="C1890" s="23">
        <v>46124.633113425924</v>
      </c>
      <c r="D1890" s="24" t="s">
        <v>3856</v>
      </c>
      <c r="E1890" s="25">
        <v>2501716385</v>
      </c>
      <c r="F1890" s="24" t="s">
        <v>3857</v>
      </c>
      <c r="G1890" s="24" t="s">
        <v>4062</v>
      </c>
      <c r="H1890" s="24" t="s">
        <v>4071</v>
      </c>
      <c r="I1890" s="25">
        <v>400413</v>
      </c>
      <c r="J1890" s="24" t="s">
        <v>172</v>
      </c>
      <c r="K1890" s="25">
        <v>2409717941</v>
      </c>
      <c r="L1890" s="26">
        <v>3</v>
      </c>
      <c r="M1890" s="26">
        <v>3</v>
      </c>
      <c r="N1890" s="25">
        <v>153000158</v>
      </c>
      <c r="O1890" s="27">
        <v>47909</v>
      </c>
      <c r="P1890" s="27">
        <v>46084</v>
      </c>
      <c r="Q1890" s="23">
        <v>46125.379571759258</v>
      </c>
    </row>
    <row r="1891" s="2" customFormat="1" ht="25">
      <c r="A1891" s="16" t="s">
        <v>15</v>
      </c>
      <c r="B1891" s="16" t="s">
        <v>16</v>
      </c>
      <c r="C1891" s="17">
        <v>46124.633113425924</v>
      </c>
      <c r="D1891" s="18" t="s">
        <v>3856</v>
      </c>
      <c r="E1891" s="19">
        <v>2501716385</v>
      </c>
      <c r="F1891" s="18" t="s">
        <v>3857</v>
      </c>
      <c r="G1891" s="18" t="s">
        <v>4062</v>
      </c>
      <c r="H1891" s="18" t="s">
        <v>4071</v>
      </c>
      <c r="I1891" s="19">
        <v>400413</v>
      </c>
      <c r="J1891" s="18" t="s">
        <v>172</v>
      </c>
      <c r="K1891" s="19">
        <v>2409717941</v>
      </c>
      <c r="L1891" s="20">
        <v>24</v>
      </c>
      <c r="M1891" s="20">
        <v>24</v>
      </c>
      <c r="N1891" s="19">
        <v>153000158</v>
      </c>
      <c r="O1891" s="21">
        <v>47909</v>
      </c>
      <c r="P1891" s="21">
        <v>46084</v>
      </c>
      <c r="Q1891" s="17">
        <v>46125.379571759258</v>
      </c>
    </row>
    <row r="1892" s="2" customFormat="1" ht="25">
      <c r="A1892" s="22" t="s">
        <v>15</v>
      </c>
      <c r="B1892" s="22" t="s">
        <v>16</v>
      </c>
      <c r="C1892" s="23">
        <v>46124.633113425924</v>
      </c>
      <c r="D1892" s="24" t="s">
        <v>3856</v>
      </c>
      <c r="E1892" s="25">
        <v>2501716385</v>
      </c>
      <c r="F1892" s="24" t="s">
        <v>3857</v>
      </c>
      <c r="G1892" s="24" t="s">
        <v>4062</v>
      </c>
      <c r="H1892" s="24" t="s">
        <v>4071</v>
      </c>
      <c r="I1892" s="25">
        <v>400413</v>
      </c>
      <c r="J1892" s="24" t="s">
        <v>172</v>
      </c>
      <c r="K1892" s="25">
        <v>2409717941</v>
      </c>
      <c r="L1892" s="26">
        <v>24</v>
      </c>
      <c r="M1892" s="26">
        <v>24</v>
      </c>
      <c r="N1892" s="25">
        <v>153000158</v>
      </c>
      <c r="O1892" s="27">
        <v>47909</v>
      </c>
      <c r="P1892" s="27">
        <v>46084</v>
      </c>
      <c r="Q1892" s="23">
        <v>46125.379571759258</v>
      </c>
    </row>
    <row r="1893" s="2" customFormat="1" ht="25">
      <c r="A1893" s="16" t="s">
        <v>15</v>
      </c>
      <c r="B1893" s="16" t="s">
        <v>16</v>
      </c>
      <c r="C1893" s="17">
        <v>46124.633113425924</v>
      </c>
      <c r="D1893" s="18" t="s">
        <v>3856</v>
      </c>
      <c r="E1893" s="19">
        <v>2501716385</v>
      </c>
      <c r="F1893" s="18" t="s">
        <v>3857</v>
      </c>
      <c r="G1893" s="18" t="s">
        <v>4062</v>
      </c>
      <c r="H1893" s="18" t="s">
        <v>4071</v>
      </c>
      <c r="I1893" s="19">
        <v>400413</v>
      </c>
      <c r="J1893" s="18" t="s">
        <v>172</v>
      </c>
      <c r="K1893" s="19">
        <v>2409717941</v>
      </c>
      <c r="L1893" s="20">
        <v>24</v>
      </c>
      <c r="M1893" s="20">
        <v>24</v>
      </c>
      <c r="N1893" s="19">
        <v>153000158</v>
      </c>
      <c r="O1893" s="21">
        <v>47909</v>
      </c>
      <c r="P1893" s="21">
        <v>46084</v>
      </c>
      <c r="Q1893" s="17">
        <v>46125.379571759258</v>
      </c>
    </row>
    <row r="1894" s="2" customFormat="1" ht="25">
      <c r="A1894" s="22" t="s">
        <v>15</v>
      </c>
      <c r="B1894" s="22" t="s">
        <v>16</v>
      </c>
      <c r="C1894" s="23">
        <v>46124.633113425924</v>
      </c>
      <c r="D1894" s="24" t="s">
        <v>3856</v>
      </c>
      <c r="E1894" s="25">
        <v>2501716385</v>
      </c>
      <c r="F1894" s="24" t="s">
        <v>3857</v>
      </c>
      <c r="G1894" s="24" t="s">
        <v>4062</v>
      </c>
      <c r="H1894" s="24" t="s">
        <v>4071</v>
      </c>
      <c r="I1894" s="25">
        <v>400413</v>
      </c>
      <c r="J1894" s="24" t="s">
        <v>172</v>
      </c>
      <c r="K1894" s="25">
        <v>2409717941</v>
      </c>
      <c r="L1894" s="26">
        <v>24</v>
      </c>
      <c r="M1894" s="26">
        <v>24</v>
      </c>
      <c r="N1894" s="25">
        <v>153000158</v>
      </c>
      <c r="O1894" s="27">
        <v>47909</v>
      </c>
      <c r="P1894" s="27">
        <v>46084</v>
      </c>
      <c r="Q1894" s="23">
        <v>46125.379571759258</v>
      </c>
    </row>
    <row r="1895" s="2" customFormat="1" ht="25">
      <c r="A1895" s="16" t="s">
        <v>15</v>
      </c>
      <c r="B1895" s="16" t="s">
        <v>16</v>
      </c>
      <c r="C1895" s="17">
        <v>46124.633113425924</v>
      </c>
      <c r="D1895" s="18" t="s">
        <v>3856</v>
      </c>
      <c r="E1895" s="19">
        <v>2501716385</v>
      </c>
      <c r="F1895" s="18" t="s">
        <v>3857</v>
      </c>
      <c r="G1895" s="18" t="s">
        <v>4062</v>
      </c>
      <c r="H1895" s="18" t="s">
        <v>4071</v>
      </c>
      <c r="I1895" s="19">
        <v>400413</v>
      </c>
      <c r="J1895" s="18" t="s">
        <v>172</v>
      </c>
      <c r="K1895" s="19">
        <v>2409717941</v>
      </c>
      <c r="L1895" s="20">
        <v>24</v>
      </c>
      <c r="M1895" s="20">
        <v>24</v>
      </c>
      <c r="N1895" s="19">
        <v>153000158</v>
      </c>
      <c r="O1895" s="21">
        <v>47909</v>
      </c>
      <c r="P1895" s="21">
        <v>46084</v>
      </c>
      <c r="Q1895" s="17">
        <v>46125.379571759258</v>
      </c>
    </row>
    <row r="1896" s="2" customFormat="1" ht="25">
      <c r="A1896" s="22" t="s">
        <v>15</v>
      </c>
      <c r="B1896" s="22" t="s">
        <v>16</v>
      </c>
      <c r="C1896" s="23">
        <v>46124.633113425924</v>
      </c>
      <c r="D1896" s="24" t="s">
        <v>3856</v>
      </c>
      <c r="E1896" s="25">
        <v>2501716385</v>
      </c>
      <c r="F1896" s="24" t="s">
        <v>3857</v>
      </c>
      <c r="G1896" s="24" t="s">
        <v>4062</v>
      </c>
      <c r="H1896" s="24" t="s">
        <v>4071</v>
      </c>
      <c r="I1896" s="25">
        <v>400413</v>
      </c>
      <c r="J1896" s="24" t="s">
        <v>172</v>
      </c>
      <c r="K1896" s="25">
        <v>2409717941</v>
      </c>
      <c r="L1896" s="26">
        <v>24</v>
      </c>
      <c r="M1896" s="26">
        <v>24</v>
      </c>
      <c r="N1896" s="25">
        <v>153000158</v>
      </c>
      <c r="O1896" s="27">
        <v>47909</v>
      </c>
      <c r="P1896" s="27">
        <v>46084</v>
      </c>
      <c r="Q1896" s="23">
        <v>46125.379571759258</v>
      </c>
    </row>
    <row r="1897" s="2" customFormat="1" ht="25">
      <c r="A1897" s="16" t="s">
        <v>15</v>
      </c>
      <c r="B1897" s="16" t="s">
        <v>16</v>
      </c>
      <c r="C1897" s="17">
        <v>46124.633113425924</v>
      </c>
      <c r="D1897" s="18" t="s">
        <v>3856</v>
      </c>
      <c r="E1897" s="19">
        <v>2501716385</v>
      </c>
      <c r="F1897" s="18" t="s">
        <v>3857</v>
      </c>
      <c r="G1897" s="18" t="s">
        <v>4062</v>
      </c>
      <c r="H1897" s="18" t="s">
        <v>4071</v>
      </c>
      <c r="I1897" s="19">
        <v>400413</v>
      </c>
      <c r="J1897" s="18" t="s">
        <v>172</v>
      </c>
      <c r="K1897" s="19">
        <v>2409717941</v>
      </c>
      <c r="L1897" s="20">
        <v>24</v>
      </c>
      <c r="M1897" s="20">
        <v>24</v>
      </c>
      <c r="N1897" s="19">
        <v>153000158</v>
      </c>
      <c r="O1897" s="21">
        <v>47909</v>
      </c>
      <c r="P1897" s="21">
        <v>46084</v>
      </c>
      <c r="Q1897" s="17">
        <v>46125.379571759258</v>
      </c>
    </row>
    <row r="1898" s="2" customFormat="1" ht="25">
      <c r="A1898" s="22" t="s">
        <v>15</v>
      </c>
      <c r="B1898" s="22" t="s">
        <v>16</v>
      </c>
      <c r="C1898" s="23">
        <v>46124.633113425924</v>
      </c>
      <c r="D1898" s="24" t="s">
        <v>3856</v>
      </c>
      <c r="E1898" s="25">
        <v>2501716385</v>
      </c>
      <c r="F1898" s="24" t="s">
        <v>3857</v>
      </c>
      <c r="G1898" s="24" t="s">
        <v>4062</v>
      </c>
      <c r="H1898" s="24" t="s">
        <v>4071</v>
      </c>
      <c r="I1898" s="25">
        <v>400413</v>
      </c>
      <c r="J1898" s="24" t="s">
        <v>172</v>
      </c>
      <c r="K1898" s="25">
        <v>2409717941</v>
      </c>
      <c r="L1898" s="26">
        <v>24</v>
      </c>
      <c r="M1898" s="26">
        <v>24</v>
      </c>
      <c r="N1898" s="25">
        <v>153000156</v>
      </c>
      <c r="O1898" s="27">
        <v>47908</v>
      </c>
      <c r="P1898" s="27">
        <v>46083</v>
      </c>
      <c r="Q1898" s="23">
        <v>46125.379571759258</v>
      </c>
    </row>
    <row r="1899" s="2" customFormat="1" ht="25">
      <c r="A1899" s="16" t="s">
        <v>15</v>
      </c>
      <c r="B1899" s="16" t="s">
        <v>16</v>
      </c>
      <c r="C1899" s="17">
        <v>46124.633113425924</v>
      </c>
      <c r="D1899" s="18" t="s">
        <v>3856</v>
      </c>
      <c r="E1899" s="19">
        <v>2501716385</v>
      </c>
      <c r="F1899" s="18" t="s">
        <v>3857</v>
      </c>
      <c r="G1899" s="18" t="s">
        <v>4062</v>
      </c>
      <c r="H1899" s="18" t="s">
        <v>4071</v>
      </c>
      <c r="I1899" s="19">
        <v>400413</v>
      </c>
      <c r="J1899" s="18" t="s">
        <v>172</v>
      </c>
      <c r="K1899" s="19">
        <v>2409717941</v>
      </c>
      <c r="L1899" s="20">
        <v>24</v>
      </c>
      <c r="M1899" s="20">
        <v>24</v>
      </c>
      <c r="N1899" s="19">
        <v>153000156</v>
      </c>
      <c r="O1899" s="21">
        <v>47908</v>
      </c>
      <c r="P1899" s="21">
        <v>46083</v>
      </c>
      <c r="Q1899" s="17">
        <v>46125.379571759258</v>
      </c>
    </row>
    <row r="1900" s="2" customFormat="1" ht="25">
      <c r="A1900" s="22" t="s">
        <v>15</v>
      </c>
      <c r="B1900" s="22" t="s">
        <v>16</v>
      </c>
      <c r="C1900" s="23">
        <v>46124.633113425924</v>
      </c>
      <c r="D1900" s="24" t="s">
        <v>3856</v>
      </c>
      <c r="E1900" s="25">
        <v>2501716385</v>
      </c>
      <c r="F1900" s="24" t="s">
        <v>3857</v>
      </c>
      <c r="G1900" s="24" t="s">
        <v>4062</v>
      </c>
      <c r="H1900" s="24" t="s">
        <v>4071</v>
      </c>
      <c r="I1900" s="25">
        <v>400413</v>
      </c>
      <c r="J1900" s="24" t="s">
        <v>172</v>
      </c>
      <c r="K1900" s="25">
        <v>2409717941</v>
      </c>
      <c r="L1900" s="26">
        <v>24</v>
      </c>
      <c r="M1900" s="26">
        <v>24</v>
      </c>
      <c r="N1900" s="25">
        <v>153000156</v>
      </c>
      <c r="O1900" s="27">
        <v>47908</v>
      </c>
      <c r="P1900" s="27">
        <v>46083</v>
      </c>
      <c r="Q1900" s="23">
        <v>46125.379571759258</v>
      </c>
    </row>
    <row r="1901" s="2" customFormat="1" ht="25">
      <c r="A1901" s="16" t="s">
        <v>15</v>
      </c>
      <c r="B1901" s="16" t="s">
        <v>16</v>
      </c>
      <c r="C1901" s="17">
        <v>46124.633113425924</v>
      </c>
      <c r="D1901" s="18" t="s">
        <v>3856</v>
      </c>
      <c r="E1901" s="19">
        <v>2501716385</v>
      </c>
      <c r="F1901" s="18" t="s">
        <v>3857</v>
      </c>
      <c r="G1901" s="18" t="s">
        <v>4062</v>
      </c>
      <c r="H1901" s="18" t="s">
        <v>4071</v>
      </c>
      <c r="I1901" s="19">
        <v>400413</v>
      </c>
      <c r="J1901" s="18" t="s">
        <v>172</v>
      </c>
      <c r="K1901" s="19">
        <v>2409717941</v>
      </c>
      <c r="L1901" s="20">
        <v>24</v>
      </c>
      <c r="M1901" s="20">
        <v>24</v>
      </c>
      <c r="N1901" s="19">
        <v>153000156</v>
      </c>
      <c r="O1901" s="21">
        <v>47908</v>
      </c>
      <c r="P1901" s="21">
        <v>46083</v>
      </c>
      <c r="Q1901" s="17">
        <v>46125.379571759258</v>
      </c>
    </row>
    <row r="1902" s="2" customFormat="1" ht="25">
      <c r="A1902" s="22" t="s">
        <v>15</v>
      </c>
      <c r="B1902" s="22" t="s">
        <v>16</v>
      </c>
      <c r="C1902" s="23">
        <v>46124.633113425924</v>
      </c>
      <c r="D1902" s="24" t="s">
        <v>3856</v>
      </c>
      <c r="E1902" s="25">
        <v>2501716385</v>
      </c>
      <c r="F1902" s="24" t="s">
        <v>3857</v>
      </c>
      <c r="G1902" s="24" t="s">
        <v>4062</v>
      </c>
      <c r="H1902" s="24" t="s">
        <v>4071</v>
      </c>
      <c r="I1902" s="25">
        <v>400413</v>
      </c>
      <c r="J1902" s="24" t="s">
        <v>172</v>
      </c>
      <c r="K1902" s="25">
        <v>2409717941</v>
      </c>
      <c r="L1902" s="26">
        <v>24</v>
      </c>
      <c r="M1902" s="26">
        <v>24</v>
      </c>
      <c r="N1902" s="25">
        <v>153000156</v>
      </c>
      <c r="O1902" s="27">
        <v>47908</v>
      </c>
      <c r="P1902" s="27">
        <v>46083</v>
      </c>
      <c r="Q1902" s="23">
        <v>46125.379571759258</v>
      </c>
    </row>
    <row r="1903" s="2" customFormat="1" ht="25">
      <c r="A1903" s="16" t="s">
        <v>15</v>
      </c>
      <c r="B1903" s="16" t="s">
        <v>16</v>
      </c>
      <c r="C1903" s="17">
        <v>46124.633113425924</v>
      </c>
      <c r="D1903" s="18" t="s">
        <v>3856</v>
      </c>
      <c r="E1903" s="19">
        <v>2501716385</v>
      </c>
      <c r="F1903" s="18" t="s">
        <v>3857</v>
      </c>
      <c r="G1903" s="18" t="s">
        <v>4062</v>
      </c>
      <c r="H1903" s="18" t="s">
        <v>4071</v>
      </c>
      <c r="I1903" s="19">
        <v>400413</v>
      </c>
      <c r="J1903" s="18" t="s">
        <v>172</v>
      </c>
      <c r="K1903" s="19">
        <v>2409717941</v>
      </c>
      <c r="L1903" s="20">
        <v>24</v>
      </c>
      <c r="M1903" s="20">
        <v>24</v>
      </c>
      <c r="N1903" s="19">
        <v>153000156</v>
      </c>
      <c r="O1903" s="21">
        <v>47908</v>
      </c>
      <c r="P1903" s="21">
        <v>46083</v>
      </c>
      <c r="Q1903" s="17">
        <v>46125.379571759258</v>
      </c>
    </row>
    <row r="1904" s="2" customFormat="1" ht="25">
      <c r="A1904" s="22" t="s">
        <v>15</v>
      </c>
      <c r="B1904" s="22" t="s">
        <v>16</v>
      </c>
      <c r="C1904" s="23">
        <v>46124.633113425924</v>
      </c>
      <c r="D1904" s="24" t="s">
        <v>3856</v>
      </c>
      <c r="E1904" s="25">
        <v>2501716385</v>
      </c>
      <c r="F1904" s="24" t="s">
        <v>3857</v>
      </c>
      <c r="G1904" s="24" t="s">
        <v>4062</v>
      </c>
      <c r="H1904" s="24" t="s">
        <v>4071</v>
      </c>
      <c r="I1904" s="25">
        <v>400413</v>
      </c>
      <c r="J1904" s="24" t="s">
        <v>172</v>
      </c>
      <c r="K1904" s="25">
        <v>2409717941</v>
      </c>
      <c r="L1904" s="26">
        <v>24</v>
      </c>
      <c r="M1904" s="26">
        <v>24</v>
      </c>
      <c r="N1904" s="25">
        <v>153000156</v>
      </c>
      <c r="O1904" s="27">
        <v>47908</v>
      </c>
      <c r="P1904" s="27">
        <v>46083</v>
      </c>
      <c r="Q1904" s="23">
        <v>46125.379571759258</v>
      </c>
    </row>
    <row r="1905" s="2" customFormat="1" ht="25">
      <c r="A1905" s="16" t="s">
        <v>15</v>
      </c>
      <c r="B1905" s="16" t="s">
        <v>16</v>
      </c>
      <c r="C1905" s="17">
        <v>46124.633113425924</v>
      </c>
      <c r="D1905" s="18" t="s">
        <v>3856</v>
      </c>
      <c r="E1905" s="19">
        <v>2501716385</v>
      </c>
      <c r="F1905" s="18" t="s">
        <v>3857</v>
      </c>
      <c r="G1905" s="18" t="s">
        <v>4062</v>
      </c>
      <c r="H1905" s="18" t="s">
        <v>4071</v>
      </c>
      <c r="I1905" s="19">
        <v>400413</v>
      </c>
      <c r="J1905" s="18" t="s">
        <v>172</v>
      </c>
      <c r="K1905" s="19">
        <v>2409717941</v>
      </c>
      <c r="L1905" s="20">
        <v>24</v>
      </c>
      <c r="M1905" s="20">
        <v>24</v>
      </c>
      <c r="N1905" s="19">
        <v>153000156</v>
      </c>
      <c r="O1905" s="21">
        <v>47908</v>
      </c>
      <c r="P1905" s="21">
        <v>46083</v>
      </c>
      <c r="Q1905" s="17">
        <v>46125.379571759258</v>
      </c>
    </row>
    <row r="1906" s="2" customFormat="1" ht="25">
      <c r="A1906" s="22" t="s">
        <v>15</v>
      </c>
      <c r="B1906" s="22" t="s">
        <v>16</v>
      </c>
      <c r="C1906" s="23">
        <v>46124.633113425924</v>
      </c>
      <c r="D1906" s="24" t="s">
        <v>3856</v>
      </c>
      <c r="E1906" s="25">
        <v>2501716385</v>
      </c>
      <c r="F1906" s="24" t="s">
        <v>3857</v>
      </c>
      <c r="G1906" s="24" t="s">
        <v>4062</v>
      </c>
      <c r="H1906" s="24" t="s">
        <v>4071</v>
      </c>
      <c r="I1906" s="25">
        <v>400413</v>
      </c>
      <c r="J1906" s="24" t="s">
        <v>172</v>
      </c>
      <c r="K1906" s="25">
        <v>2409717941</v>
      </c>
      <c r="L1906" s="26">
        <v>24</v>
      </c>
      <c r="M1906" s="26">
        <v>24</v>
      </c>
      <c r="N1906" s="25">
        <v>153000156</v>
      </c>
      <c r="O1906" s="27">
        <v>47908</v>
      </c>
      <c r="P1906" s="27">
        <v>46083</v>
      </c>
      <c r="Q1906" s="23">
        <v>46125.379571759258</v>
      </c>
    </row>
    <row r="1907" s="2" customFormat="1" ht="25">
      <c r="A1907" s="16" t="s">
        <v>15</v>
      </c>
      <c r="B1907" s="16" t="s">
        <v>16</v>
      </c>
      <c r="C1907" s="17">
        <v>46124.633113425924</v>
      </c>
      <c r="D1907" s="18" t="s">
        <v>3856</v>
      </c>
      <c r="E1907" s="19">
        <v>2501716385</v>
      </c>
      <c r="F1907" s="18" t="s">
        <v>3857</v>
      </c>
      <c r="G1907" s="18" t="s">
        <v>4062</v>
      </c>
      <c r="H1907" s="18" t="s">
        <v>4071</v>
      </c>
      <c r="I1907" s="19">
        <v>400413</v>
      </c>
      <c r="J1907" s="18" t="s">
        <v>172</v>
      </c>
      <c r="K1907" s="19">
        <v>2409717941</v>
      </c>
      <c r="L1907" s="20">
        <v>24</v>
      </c>
      <c r="M1907" s="20">
        <v>24</v>
      </c>
      <c r="N1907" s="19">
        <v>153000156</v>
      </c>
      <c r="O1907" s="21">
        <v>47908</v>
      </c>
      <c r="P1907" s="21">
        <v>46083</v>
      </c>
      <c r="Q1907" s="17">
        <v>46125.379571759258</v>
      </c>
    </row>
    <row r="1908" s="2" customFormat="1" ht="25">
      <c r="A1908" s="22" t="s">
        <v>15</v>
      </c>
      <c r="B1908" s="22" t="s">
        <v>16</v>
      </c>
      <c r="C1908" s="23">
        <v>46124.633113425924</v>
      </c>
      <c r="D1908" s="24" t="s">
        <v>3856</v>
      </c>
      <c r="E1908" s="25">
        <v>2501716385</v>
      </c>
      <c r="F1908" s="24" t="s">
        <v>3857</v>
      </c>
      <c r="G1908" s="24" t="s">
        <v>4062</v>
      </c>
      <c r="H1908" s="24" t="s">
        <v>4071</v>
      </c>
      <c r="I1908" s="25">
        <v>400413</v>
      </c>
      <c r="J1908" s="24" t="s">
        <v>172</v>
      </c>
      <c r="K1908" s="25">
        <v>2409717941</v>
      </c>
      <c r="L1908" s="26">
        <v>24</v>
      </c>
      <c r="M1908" s="26">
        <v>24</v>
      </c>
      <c r="N1908" s="25">
        <v>153000156</v>
      </c>
      <c r="O1908" s="27">
        <v>47908</v>
      </c>
      <c r="P1908" s="27">
        <v>46083</v>
      </c>
      <c r="Q1908" s="23">
        <v>46125.379571759258</v>
      </c>
    </row>
    <row r="1909" s="2" customFormat="1" ht="25">
      <c r="A1909" s="16" t="s">
        <v>15</v>
      </c>
      <c r="B1909" s="16" t="s">
        <v>16</v>
      </c>
      <c r="C1909" s="17">
        <v>46124.633113425924</v>
      </c>
      <c r="D1909" s="18" t="s">
        <v>3856</v>
      </c>
      <c r="E1909" s="19">
        <v>2501716385</v>
      </c>
      <c r="F1909" s="18" t="s">
        <v>3857</v>
      </c>
      <c r="G1909" s="18" t="s">
        <v>4062</v>
      </c>
      <c r="H1909" s="18" t="s">
        <v>4071</v>
      </c>
      <c r="I1909" s="19">
        <v>400413</v>
      </c>
      <c r="J1909" s="18" t="s">
        <v>172</v>
      </c>
      <c r="K1909" s="19">
        <v>2409717941</v>
      </c>
      <c r="L1909" s="20">
        <v>24</v>
      </c>
      <c r="M1909" s="20">
        <v>24</v>
      </c>
      <c r="N1909" s="19">
        <v>153000156</v>
      </c>
      <c r="O1909" s="21">
        <v>47908</v>
      </c>
      <c r="P1909" s="21">
        <v>46083</v>
      </c>
      <c r="Q1909" s="17">
        <v>46125.379571759258</v>
      </c>
    </row>
    <row r="1910" s="2" customFormat="1" ht="25">
      <c r="A1910" s="22" t="s">
        <v>15</v>
      </c>
      <c r="B1910" s="22" t="s">
        <v>16</v>
      </c>
      <c r="C1910" s="23">
        <v>46124.633113425924</v>
      </c>
      <c r="D1910" s="24" t="s">
        <v>3856</v>
      </c>
      <c r="E1910" s="25">
        <v>2501716385</v>
      </c>
      <c r="F1910" s="24" t="s">
        <v>3857</v>
      </c>
      <c r="G1910" s="24" t="s">
        <v>4062</v>
      </c>
      <c r="H1910" s="24" t="s">
        <v>4071</v>
      </c>
      <c r="I1910" s="25">
        <v>400413</v>
      </c>
      <c r="J1910" s="24" t="s">
        <v>172</v>
      </c>
      <c r="K1910" s="25">
        <v>2409717941</v>
      </c>
      <c r="L1910" s="26">
        <v>24</v>
      </c>
      <c r="M1910" s="26">
        <v>24</v>
      </c>
      <c r="N1910" s="25">
        <v>153000156</v>
      </c>
      <c r="O1910" s="27">
        <v>47908</v>
      </c>
      <c r="P1910" s="27">
        <v>46083</v>
      </c>
      <c r="Q1910" s="23">
        <v>46125.379571759258</v>
      </c>
    </row>
    <row r="1911" s="2" customFormat="1" ht="25">
      <c r="A1911" s="16" t="s">
        <v>15</v>
      </c>
      <c r="B1911" s="16" t="s">
        <v>16</v>
      </c>
      <c r="C1911" s="17">
        <v>46124.633113425924</v>
      </c>
      <c r="D1911" s="18" t="s">
        <v>3856</v>
      </c>
      <c r="E1911" s="19">
        <v>2501716385</v>
      </c>
      <c r="F1911" s="18" t="s">
        <v>3857</v>
      </c>
      <c r="G1911" s="18" t="s">
        <v>4062</v>
      </c>
      <c r="H1911" s="18" t="s">
        <v>4071</v>
      </c>
      <c r="I1911" s="19">
        <v>400413</v>
      </c>
      <c r="J1911" s="18" t="s">
        <v>172</v>
      </c>
      <c r="K1911" s="19">
        <v>2409717941</v>
      </c>
      <c r="L1911" s="20">
        <v>24</v>
      </c>
      <c r="M1911" s="20">
        <v>24</v>
      </c>
      <c r="N1911" s="19">
        <v>153000156</v>
      </c>
      <c r="O1911" s="21">
        <v>47908</v>
      </c>
      <c r="P1911" s="21">
        <v>46083</v>
      </c>
      <c r="Q1911" s="17">
        <v>46125.379571759258</v>
      </c>
    </row>
    <row r="1912" s="2" customFormat="1" ht="25">
      <c r="A1912" s="22" t="s">
        <v>15</v>
      </c>
      <c r="B1912" s="22" t="s">
        <v>16</v>
      </c>
      <c r="C1912" s="23">
        <v>46124.633113425924</v>
      </c>
      <c r="D1912" s="24" t="s">
        <v>3856</v>
      </c>
      <c r="E1912" s="25">
        <v>2501716385</v>
      </c>
      <c r="F1912" s="24" t="s">
        <v>3857</v>
      </c>
      <c r="G1912" s="24" t="s">
        <v>4062</v>
      </c>
      <c r="H1912" s="24" t="s">
        <v>4071</v>
      </c>
      <c r="I1912" s="25">
        <v>400413</v>
      </c>
      <c r="J1912" s="24" t="s">
        <v>172</v>
      </c>
      <c r="K1912" s="25">
        <v>2409717941</v>
      </c>
      <c r="L1912" s="26">
        <v>21</v>
      </c>
      <c r="M1912" s="26">
        <v>21</v>
      </c>
      <c r="N1912" s="25">
        <v>153000156</v>
      </c>
      <c r="O1912" s="27">
        <v>47908</v>
      </c>
      <c r="P1912" s="27">
        <v>46083</v>
      </c>
      <c r="Q1912" s="23">
        <v>46125.379571759258</v>
      </c>
    </row>
    <row r="1913" s="2" customFormat="1" ht="25">
      <c r="A1913" s="16" t="s">
        <v>15</v>
      </c>
      <c r="B1913" s="16" t="s">
        <v>16</v>
      </c>
      <c r="C1913" s="17">
        <v>46124.633113425924</v>
      </c>
      <c r="D1913" s="18" t="s">
        <v>3856</v>
      </c>
      <c r="E1913" s="19">
        <v>2501716385</v>
      </c>
      <c r="F1913" s="18" t="s">
        <v>3857</v>
      </c>
      <c r="G1913" s="18" t="s">
        <v>4062</v>
      </c>
      <c r="H1913" s="18" t="s">
        <v>4071</v>
      </c>
      <c r="I1913" s="19">
        <v>400413</v>
      </c>
      <c r="J1913" s="18" t="s">
        <v>172</v>
      </c>
      <c r="K1913" s="19">
        <v>2409717941</v>
      </c>
      <c r="L1913" s="20">
        <v>24</v>
      </c>
      <c r="M1913" s="20">
        <v>24</v>
      </c>
      <c r="N1913" s="19">
        <v>153000156</v>
      </c>
      <c r="O1913" s="21">
        <v>47908</v>
      </c>
      <c r="P1913" s="21">
        <v>46083</v>
      </c>
      <c r="Q1913" s="17">
        <v>46125.379571759258</v>
      </c>
    </row>
    <row r="1914" s="2" customFormat="1" ht="25">
      <c r="A1914" s="22" t="s">
        <v>15</v>
      </c>
      <c r="B1914" s="22" t="s">
        <v>16</v>
      </c>
      <c r="C1914" s="23">
        <v>46124.633113425924</v>
      </c>
      <c r="D1914" s="24" t="s">
        <v>3856</v>
      </c>
      <c r="E1914" s="25">
        <v>2501716386</v>
      </c>
      <c r="F1914" s="24" t="s">
        <v>3857</v>
      </c>
      <c r="G1914" s="24" t="s">
        <v>4062</v>
      </c>
      <c r="H1914" s="24" t="s">
        <v>4071</v>
      </c>
      <c r="I1914" s="25">
        <v>400426</v>
      </c>
      <c r="J1914" s="24" t="s">
        <v>833</v>
      </c>
      <c r="K1914" s="25">
        <v>2409717941</v>
      </c>
      <c r="L1914" s="26">
        <v>24</v>
      </c>
      <c r="M1914" s="26">
        <v>24</v>
      </c>
      <c r="N1914" s="25">
        <v>153000110</v>
      </c>
      <c r="O1914" s="27">
        <v>47889</v>
      </c>
      <c r="P1914" s="27">
        <v>46064</v>
      </c>
      <c r="Q1914" s="23">
        <v>46125.379571759258</v>
      </c>
    </row>
    <row r="1915" s="2" customFormat="1" ht="25">
      <c r="A1915" s="16" t="s">
        <v>15</v>
      </c>
      <c r="B1915" s="16" t="s">
        <v>16</v>
      </c>
      <c r="C1915" s="17">
        <v>46124.633113425924</v>
      </c>
      <c r="D1915" s="18" t="s">
        <v>3856</v>
      </c>
      <c r="E1915" s="19">
        <v>2501716386</v>
      </c>
      <c r="F1915" s="18" t="s">
        <v>3857</v>
      </c>
      <c r="G1915" s="18" t="s">
        <v>4062</v>
      </c>
      <c r="H1915" s="18" t="s">
        <v>4071</v>
      </c>
      <c r="I1915" s="19">
        <v>400426</v>
      </c>
      <c r="J1915" s="18" t="s">
        <v>833</v>
      </c>
      <c r="K1915" s="19">
        <v>2409717941</v>
      </c>
      <c r="L1915" s="20">
        <v>24</v>
      </c>
      <c r="M1915" s="20">
        <v>24</v>
      </c>
      <c r="N1915" s="19">
        <v>15300011</v>
      </c>
      <c r="O1915" s="21">
        <v>47889</v>
      </c>
      <c r="P1915" s="21">
        <v>46064</v>
      </c>
      <c r="Q1915" s="17">
        <v>46125.379571759258</v>
      </c>
    </row>
    <row r="1916" s="2" customFormat="1" ht="25">
      <c r="A1916" s="22" t="s">
        <v>15</v>
      </c>
      <c r="B1916" s="22" t="s">
        <v>16</v>
      </c>
      <c r="C1916" s="23">
        <v>46124.633113425924</v>
      </c>
      <c r="D1916" s="24" t="s">
        <v>3856</v>
      </c>
      <c r="E1916" s="25">
        <v>2501716386</v>
      </c>
      <c r="F1916" s="24" t="s">
        <v>3857</v>
      </c>
      <c r="G1916" s="24" t="s">
        <v>4062</v>
      </c>
      <c r="H1916" s="24" t="s">
        <v>4071</v>
      </c>
      <c r="I1916" s="25">
        <v>400426</v>
      </c>
      <c r="J1916" s="24" t="s">
        <v>833</v>
      </c>
      <c r="K1916" s="25">
        <v>2409717941</v>
      </c>
      <c r="L1916" s="26">
        <v>4</v>
      </c>
      <c r="M1916" s="26">
        <v>4</v>
      </c>
      <c r="N1916" s="25">
        <v>153000113</v>
      </c>
      <c r="O1916" s="27">
        <v>47894</v>
      </c>
      <c r="P1916" s="27">
        <v>46069</v>
      </c>
      <c r="Q1916" s="23">
        <v>46125.379571759258</v>
      </c>
    </row>
    <row r="1917" s="2" customFormat="1" ht="25">
      <c r="A1917" s="16" t="s">
        <v>15</v>
      </c>
      <c r="B1917" s="16" t="s">
        <v>16</v>
      </c>
      <c r="C1917" s="17">
        <v>46124.633113425924</v>
      </c>
      <c r="D1917" s="18" t="s">
        <v>3856</v>
      </c>
      <c r="E1917" s="19">
        <v>2501716386</v>
      </c>
      <c r="F1917" s="18" t="s">
        <v>3857</v>
      </c>
      <c r="G1917" s="18" t="s">
        <v>4062</v>
      </c>
      <c r="H1917" s="18" t="s">
        <v>4071</v>
      </c>
      <c r="I1917" s="19">
        <v>400426</v>
      </c>
      <c r="J1917" s="18" t="s">
        <v>833</v>
      </c>
      <c r="K1917" s="19">
        <v>2409717941</v>
      </c>
      <c r="L1917" s="20">
        <v>24</v>
      </c>
      <c r="M1917" s="20">
        <v>24</v>
      </c>
      <c r="N1917" s="19">
        <v>153000113</v>
      </c>
      <c r="O1917" s="21">
        <v>47894</v>
      </c>
      <c r="P1917" s="21">
        <v>46069</v>
      </c>
      <c r="Q1917" s="17">
        <v>46125.379571759258</v>
      </c>
    </row>
    <row r="1918" s="2" customFormat="1" ht="25">
      <c r="A1918" s="22" t="s">
        <v>15</v>
      </c>
      <c r="B1918" s="22" t="s">
        <v>16</v>
      </c>
      <c r="C1918" s="23">
        <v>46124.633113425924</v>
      </c>
      <c r="D1918" s="24" t="s">
        <v>3856</v>
      </c>
      <c r="E1918" s="25">
        <v>2501716386</v>
      </c>
      <c r="F1918" s="24" t="s">
        <v>3857</v>
      </c>
      <c r="G1918" s="24" t="s">
        <v>4062</v>
      </c>
      <c r="H1918" s="24" t="s">
        <v>4071</v>
      </c>
      <c r="I1918" s="25">
        <v>400426</v>
      </c>
      <c r="J1918" s="24" t="s">
        <v>833</v>
      </c>
      <c r="K1918" s="25">
        <v>2409717941</v>
      </c>
      <c r="L1918" s="26">
        <v>24</v>
      </c>
      <c r="M1918" s="26">
        <v>24</v>
      </c>
      <c r="N1918" s="25">
        <v>153000113</v>
      </c>
      <c r="O1918" s="27">
        <v>47894</v>
      </c>
      <c r="P1918" s="27">
        <v>46069</v>
      </c>
      <c r="Q1918" s="23">
        <v>46125.379571759258</v>
      </c>
    </row>
    <row r="1919" s="2" customFormat="1" ht="25">
      <c r="A1919" s="16" t="s">
        <v>15</v>
      </c>
      <c r="B1919" s="16" t="s">
        <v>16</v>
      </c>
      <c r="C1919" s="17">
        <v>46124.633113425924</v>
      </c>
      <c r="D1919" s="18" t="s">
        <v>3856</v>
      </c>
      <c r="E1919" s="19">
        <v>2501716386</v>
      </c>
      <c r="F1919" s="18" t="s">
        <v>3857</v>
      </c>
      <c r="G1919" s="18" t="s">
        <v>4062</v>
      </c>
      <c r="H1919" s="18" t="s">
        <v>4071</v>
      </c>
      <c r="I1919" s="19">
        <v>400426</v>
      </c>
      <c r="J1919" s="18" t="s">
        <v>833</v>
      </c>
      <c r="K1919" s="19">
        <v>2409717941</v>
      </c>
      <c r="L1919" s="20">
        <v>24</v>
      </c>
      <c r="M1919" s="20">
        <v>24</v>
      </c>
      <c r="N1919" s="19">
        <v>153000113</v>
      </c>
      <c r="O1919" s="21">
        <v>47894</v>
      </c>
      <c r="P1919" s="21">
        <v>46069</v>
      </c>
      <c r="Q1919" s="17">
        <v>46125.379571759258</v>
      </c>
    </row>
    <row r="1920" s="2" customFormat="1" ht="25">
      <c r="A1920" s="22" t="s">
        <v>15</v>
      </c>
      <c r="B1920" s="22" t="s">
        <v>16</v>
      </c>
      <c r="C1920" s="23">
        <v>46124.633113425924</v>
      </c>
      <c r="D1920" s="24" t="s">
        <v>3856</v>
      </c>
      <c r="E1920" s="25">
        <v>2501716386</v>
      </c>
      <c r="F1920" s="24" t="s">
        <v>3857</v>
      </c>
      <c r="G1920" s="24" t="s">
        <v>4062</v>
      </c>
      <c r="H1920" s="24" t="s">
        <v>4071</v>
      </c>
      <c r="I1920" s="25">
        <v>400426</v>
      </c>
      <c r="J1920" s="24" t="s">
        <v>833</v>
      </c>
      <c r="K1920" s="25">
        <v>2409717941</v>
      </c>
      <c r="L1920" s="26">
        <v>20</v>
      </c>
      <c r="M1920" s="26">
        <v>20</v>
      </c>
      <c r="N1920" s="25">
        <v>153000110</v>
      </c>
      <c r="O1920" s="27">
        <v>47889</v>
      </c>
      <c r="P1920" s="27">
        <v>46064</v>
      </c>
      <c r="Q1920" s="23">
        <v>46125.379571759258</v>
      </c>
    </row>
    <row r="1921" s="2" customFormat="1" ht="25">
      <c r="A1921" s="16" t="s">
        <v>15</v>
      </c>
      <c r="B1921" s="16" t="s">
        <v>16</v>
      </c>
      <c r="C1921" s="17">
        <v>46124.633113425924</v>
      </c>
      <c r="D1921" s="18" t="s">
        <v>3856</v>
      </c>
      <c r="E1921" s="19">
        <v>2501716386</v>
      </c>
      <c r="F1921" s="18" t="s">
        <v>3857</v>
      </c>
      <c r="G1921" s="18" t="s">
        <v>4062</v>
      </c>
      <c r="H1921" s="18" t="s">
        <v>4071</v>
      </c>
      <c r="I1921" s="19">
        <v>400426</v>
      </c>
      <c r="J1921" s="18" t="s">
        <v>833</v>
      </c>
      <c r="K1921" s="19">
        <v>2409717941</v>
      </c>
      <c r="L1921" s="20">
        <v>24</v>
      </c>
      <c r="M1921" s="20">
        <v>24</v>
      </c>
      <c r="N1921" s="19">
        <v>153000110</v>
      </c>
      <c r="O1921" s="21">
        <v>47889</v>
      </c>
      <c r="P1921" s="21">
        <v>46064</v>
      </c>
      <c r="Q1921" s="17">
        <v>46125.379571759258</v>
      </c>
    </row>
    <row r="1922" s="2" customFormat="1" ht="25">
      <c r="A1922" s="22" t="s">
        <v>15</v>
      </c>
      <c r="B1922" s="22" t="s">
        <v>16</v>
      </c>
      <c r="C1922" s="23">
        <v>46124.633113425924</v>
      </c>
      <c r="D1922" s="24" t="s">
        <v>3856</v>
      </c>
      <c r="E1922" s="25">
        <v>2501716386</v>
      </c>
      <c r="F1922" s="24" t="s">
        <v>3857</v>
      </c>
      <c r="G1922" s="24" t="s">
        <v>4062</v>
      </c>
      <c r="H1922" s="24" t="s">
        <v>4071</v>
      </c>
      <c r="I1922" s="25">
        <v>400426</v>
      </c>
      <c r="J1922" s="24" t="s">
        <v>833</v>
      </c>
      <c r="K1922" s="25">
        <v>2409717941</v>
      </c>
      <c r="L1922" s="26">
        <v>24</v>
      </c>
      <c r="M1922" s="26">
        <v>24</v>
      </c>
      <c r="N1922" s="25">
        <v>153000110</v>
      </c>
      <c r="O1922" s="27">
        <v>47889</v>
      </c>
      <c r="P1922" s="27">
        <v>46064</v>
      </c>
      <c r="Q1922" s="23">
        <v>46125.379571759258</v>
      </c>
    </row>
    <row r="1923" s="2" customFormat="1" ht="25">
      <c r="A1923" s="16" t="s">
        <v>15</v>
      </c>
      <c r="B1923" s="16" t="s">
        <v>16</v>
      </c>
      <c r="C1923" s="17">
        <v>46124.633113425924</v>
      </c>
      <c r="D1923" s="18" t="s">
        <v>3856</v>
      </c>
      <c r="E1923" s="19">
        <v>2501716386</v>
      </c>
      <c r="F1923" s="18" t="s">
        <v>3857</v>
      </c>
      <c r="G1923" s="18" t="s">
        <v>4062</v>
      </c>
      <c r="H1923" s="18" t="s">
        <v>4071</v>
      </c>
      <c r="I1923" s="19">
        <v>400426</v>
      </c>
      <c r="J1923" s="18" t="s">
        <v>833</v>
      </c>
      <c r="K1923" s="19">
        <v>2409717941</v>
      </c>
      <c r="L1923" s="20">
        <v>24</v>
      </c>
      <c r="M1923" s="20">
        <v>24</v>
      </c>
      <c r="N1923" s="19">
        <v>153000110</v>
      </c>
      <c r="O1923" s="21">
        <v>47889</v>
      </c>
      <c r="P1923" s="21">
        <v>46064</v>
      </c>
      <c r="Q1923" s="17">
        <v>46125.379571759258</v>
      </c>
    </row>
    <row r="1924" s="2" customFormat="1" ht="25">
      <c r="A1924" s="22" t="s">
        <v>15</v>
      </c>
      <c r="B1924" s="22" t="s">
        <v>16</v>
      </c>
      <c r="C1924" s="23">
        <v>46124.633113425924</v>
      </c>
      <c r="D1924" s="24" t="s">
        <v>3856</v>
      </c>
      <c r="E1924" s="25">
        <v>2501716386</v>
      </c>
      <c r="F1924" s="24" t="s">
        <v>3857</v>
      </c>
      <c r="G1924" s="24" t="s">
        <v>4062</v>
      </c>
      <c r="H1924" s="24" t="s">
        <v>4071</v>
      </c>
      <c r="I1924" s="25">
        <v>400426</v>
      </c>
      <c r="J1924" s="24" t="s">
        <v>833</v>
      </c>
      <c r="K1924" s="25">
        <v>2409717941</v>
      </c>
      <c r="L1924" s="26">
        <v>24</v>
      </c>
      <c r="M1924" s="26">
        <v>24</v>
      </c>
      <c r="N1924" s="25">
        <v>153000110</v>
      </c>
      <c r="O1924" s="27">
        <v>47889</v>
      </c>
      <c r="P1924" s="27">
        <v>46064</v>
      </c>
      <c r="Q1924" s="23">
        <v>46125.379571759258</v>
      </c>
    </row>
    <row r="1925" s="2" customFormat="1" ht="25">
      <c r="A1925" s="16" t="s">
        <v>15</v>
      </c>
      <c r="B1925" s="16" t="s">
        <v>16</v>
      </c>
      <c r="C1925" s="17">
        <v>46124.633113425924</v>
      </c>
      <c r="D1925" s="18" t="s">
        <v>3856</v>
      </c>
      <c r="E1925" s="19">
        <v>2501716386</v>
      </c>
      <c r="F1925" s="18" t="s">
        <v>3857</v>
      </c>
      <c r="G1925" s="18" t="s">
        <v>4062</v>
      </c>
      <c r="H1925" s="18" t="s">
        <v>4071</v>
      </c>
      <c r="I1925" s="19">
        <v>400426</v>
      </c>
      <c r="J1925" s="18" t="s">
        <v>833</v>
      </c>
      <c r="K1925" s="19">
        <v>2409717941</v>
      </c>
      <c r="L1925" s="20">
        <v>24</v>
      </c>
      <c r="M1925" s="20">
        <v>24</v>
      </c>
      <c r="N1925" s="19">
        <v>153000110</v>
      </c>
      <c r="O1925" s="21">
        <v>47889</v>
      </c>
      <c r="P1925" s="21">
        <v>46064</v>
      </c>
      <c r="Q1925" s="17">
        <v>46125.379571759258</v>
      </c>
    </row>
    <row r="1926" s="2" customFormat="1" ht="25">
      <c r="A1926" s="22" t="s">
        <v>15</v>
      </c>
      <c r="B1926" s="22" t="s">
        <v>16</v>
      </c>
      <c r="C1926" s="23">
        <v>46124.633113425924</v>
      </c>
      <c r="D1926" s="24" t="s">
        <v>3856</v>
      </c>
      <c r="E1926" s="25">
        <v>2501716386</v>
      </c>
      <c r="F1926" s="24" t="s">
        <v>3857</v>
      </c>
      <c r="G1926" s="24" t="s">
        <v>4062</v>
      </c>
      <c r="H1926" s="24" t="s">
        <v>4071</v>
      </c>
      <c r="I1926" s="25">
        <v>400426</v>
      </c>
      <c r="J1926" s="24" t="s">
        <v>833</v>
      </c>
      <c r="K1926" s="25">
        <v>2409717941</v>
      </c>
      <c r="L1926" s="26">
        <v>24</v>
      </c>
      <c r="M1926" s="26">
        <v>24</v>
      </c>
      <c r="N1926" s="25">
        <v>153000110</v>
      </c>
      <c r="O1926" s="27">
        <v>47889</v>
      </c>
      <c r="P1926" s="27">
        <v>46064</v>
      </c>
      <c r="Q1926" s="23">
        <v>46125.379571759258</v>
      </c>
    </row>
    <row r="1927" s="2" customFormat="1" ht="25">
      <c r="A1927" s="16" t="s">
        <v>15</v>
      </c>
      <c r="B1927" s="16" t="s">
        <v>16</v>
      </c>
      <c r="C1927" s="17">
        <v>46124.633113425924</v>
      </c>
      <c r="D1927" s="18" t="s">
        <v>3856</v>
      </c>
      <c r="E1927" s="19">
        <v>2501716386</v>
      </c>
      <c r="F1927" s="18" t="s">
        <v>3857</v>
      </c>
      <c r="G1927" s="18" t="s">
        <v>4062</v>
      </c>
      <c r="H1927" s="18" t="s">
        <v>4071</v>
      </c>
      <c r="I1927" s="19">
        <v>400426</v>
      </c>
      <c r="J1927" s="18" t="s">
        <v>833</v>
      </c>
      <c r="K1927" s="19">
        <v>2409717941</v>
      </c>
      <c r="L1927" s="20">
        <v>24</v>
      </c>
      <c r="M1927" s="20">
        <v>24</v>
      </c>
      <c r="N1927" s="19">
        <v>153000110</v>
      </c>
      <c r="O1927" s="21">
        <v>47889</v>
      </c>
      <c r="P1927" s="21">
        <v>46064</v>
      </c>
      <c r="Q1927" s="17">
        <v>46125.379571759258</v>
      </c>
    </row>
    <row r="1928" s="2" customFormat="1" ht="25">
      <c r="A1928" s="22" t="s">
        <v>15</v>
      </c>
      <c r="B1928" s="22" t="s">
        <v>16</v>
      </c>
      <c r="C1928" s="23">
        <v>46124.633113425924</v>
      </c>
      <c r="D1928" s="24" t="s">
        <v>3856</v>
      </c>
      <c r="E1928" s="25">
        <v>2501716386</v>
      </c>
      <c r="F1928" s="24" t="s">
        <v>3857</v>
      </c>
      <c r="G1928" s="24" t="s">
        <v>4062</v>
      </c>
      <c r="H1928" s="24" t="s">
        <v>4071</v>
      </c>
      <c r="I1928" s="25">
        <v>400426</v>
      </c>
      <c r="J1928" s="24" t="s">
        <v>833</v>
      </c>
      <c r="K1928" s="25">
        <v>2409717941</v>
      </c>
      <c r="L1928" s="26">
        <v>24</v>
      </c>
      <c r="M1928" s="26">
        <v>24</v>
      </c>
      <c r="N1928" s="25">
        <v>153000110</v>
      </c>
      <c r="O1928" s="27">
        <v>47889</v>
      </c>
      <c r="P1928" s="27">
        <v>46064</v>
      </c>
      <c r="Q1928" s="23">
        <v>46125.379571759258</v>
      </c>
    </row>
    <row r="1929" s="2" customFormat="1" ht="25">
      <c r="A1929" s="16" t="s">
        <v>15</v>
      </c>
      <c r="B1929" s="16" t="s">
        <v>16</v>
      </c>
      <c r="C1929" s="17">
        <v>46124.633113425924</v>
      </c>
      <c r="D1929" s="18" t="s">
        <v>3856</v>
      </c>
      <c r="E1929" s="19">
        <v>2501716386</v>
      </c>
      <c r="F1929" s="18" t="s">
        <v>3857</v>
      </c>
      <c r="G1929" s="18" t="s">
        <v>4062</v>
      </c>
      <c r="H1929" s="18" t="s">
        <v>4071</v>
      </c>
      <c r="I1929" s="19">
        <v>400426</v>
      </c>
      <c r="J1929" s="18" t="s">
        <v>833</v>
      </c>
      <c r="K1929" s="19">
        <v>2409717941</v>
      </c>
      <c r="L1929" s="20">
        <v>24</v>
      </c>
      <c r="M1929" s="20">
        <v>24</v>
      </c>
      <c r="N1929" s="19">
        <v>153000110</v>
      </c>
      <c r="O1929" s="21">
        <v>47889</v>
      </c>
      <c r="P1929" s="21">
        <v>46064</v>
      </c>
      <c r="Q1929" s="17">
        <v>46125.379571759258</v>
      </c>
    </row>
    <row r="1930" s="2" customFormat="1" ht="25">
      <c r="A1930" s="22" t="s">
        <v>15</v>
      </c>
      <c r="B1930" s="22" t="s">
        <v>16</v>
      </c>
      <c r="C1930" s="23">
        <v>46124.633113425924</v>
      </c>
      <c r="D1930" s="24" t="s">
        <v>3856</v>
      </c>
      <c r="E1930" s="25">
        <v>2501716386</v>
      </c>
      <c r="F1930" s="24" t="s">
        <v>3857</v>
      </c>
      <c r="G1930" s="24" t="s">
        <v>4062</v>
      </c>
      <c r="H1930" s="24" t="s">
        <v>4071</v>
      </c>
      <c r="I1930" s="25">
        <v>400426</v>
      </c>
      <c r="J1930" s="24" t="s">
        <v>833</v>
      </c>
      <c r="K1930" s="25">
        <v>2409717941</v>
      </c>
      <c r="L1930" s="26">
        <v>24</v>
      </c>
      <c r="M1930" s="26">
        <v>24</v>
      </c>
      <c r="N1930" s="25">
        <v>153000110</v>
      </c>
      <c r="O1930" s="27">
        <v>47889</v>
      </c>
      <c r="P1930" s="27">
        <v>46064</v>
      </c>
      <c r="Q1930" s="23">
        <v>46125.379571759258</v>
      </c>
    </row>
    <row r="1931" s="2" customFormat="1" ht="25">
      <c r="A1931" s="16" t="s">
        <v>15</v>
      </c>
      <c r="B1931" s="16" t="s">
        <v>16</v>
      </c>
      <c r="C1931" s="17">
        <v>46124.633113425924</v>
      </c>
      <c r="D1931" s="18" t="s">
        <v>3856</v>
      </c>
      <c r="E1931" s="19">
        <v>2501716386</v>
      </c>
      <c r="F1931" s="18" t="s">
        <v>3857</v>
      </c>
      <c r="G1931" s="18" t="s">
        <v>4062</v>
      </c>
      <c r="H1931" s="18" t="s">
        <v>4071</v>
      </c>
      <c r="I1931" s="19">
        <v>400426</v>
      </c>
      <c r="J1931" s="18" t="s">
        <v>833</v>
      </c>
      <c r="K1931" s="19">
        <v>2409717941</v>
      </c>
      <c r="L1931" s="20">
        <v>24</v>
      </c>
      <c r="M1931" s="20">
        <v>24</v>
      </c>
      <c r="N1931" s="19">
        <v>153000110</v>
      </c>
      <c r="O1931" s="21">
        <v>47889</v>
      </c>
      <c r="P1931" s="21">
        <v>46064</v>
      </c>
      <c r="Q1931" s="17">
        <v>46125.379571759258</v>
      </c>
    </row>
    <row r="1932" s="2" customFormat="1" ht="25">
      <c r="A1932" s="22" t="s">
        <v>15</v>
      </c>
      <c r="B1932" s="22" t="s">
        <v>16</v>
      </c>
      <c r="C1932" s="23">
        <v>46124.633113425924</v>
      </c>
      <c r="D1932" s="24" t="s">
        <v>3856</v>
      </c>
      <c r="E1932" s="25">
        <v>2501716386</v>
      </c>
      <c r="F1932" s="24" t="s">
        <v>3857</v>
      </c>
      <c r="G1932" s="24" t="s">
        <v>4062</v>
      </c>
      <c r="H1932" s="24" t="s">
        <v>4071</v>
      </c>
      <c r="I1932" s="25">
        <v>400426</v>
      </c>
      <c r="J1932" s="24" t="s">
        <v>833</v>
      </c>
      <c r="K1932" s="25">
        <v>2409717941</v>
      </c>
      <c r="L1932" s="26">
        <v>24</v>
      </c>
      <c r="M1932" s="26">
        <v>24</v>
      </c>
      <c r="N1932" s="25">
        <v>153000110</v>
      </c>
      <c r="O1932" s="27">
        <v>47889</v>
      </c>
      <c r="P1932" s="27">
        <v>46064</v>
      </c>
      <c r="Q1932" s="23">
        <v>46125.379571759258</v>
      </c>
    </row>
    <row r="1933" s="2" customFormat="1" ht="25">
      <c r="A1933" s="16" t="s">
        <v>15</v>
      </c>
      <c r="B1933" s="16" t="s">
        <v>16</v>
      </c>
      <c r="C1933" s="17">
        <v>46124.633113425924</v>
      </c>
      <c r="D1933" s="18" t="s">
        <v>3856</v>
      </c>
      <c r="E1933" s="19">
        <v>2501716386</v>
      </c>
      <c r="F1933" s="18" t="s">
        <v>3857</v>
      </c>
      <c r="G1933" s="18" t="s">
        <v>4062</v>
      </c>
      <c r="H1933" s="18" t="s">
        <v>4071</v>
      </c>
      <c r="I1933" s="19">
        <v>400426</v>
      </c>
      <c r="J1933" s="18" t="s">
        <v>833</v>
      </c>
      <c r="K1933" s="19">
        <v>2409717941</v>
      </c>
      <c r="L1933" s="20">
        <v>24</v>
      </c>
      <c r="M1933" s="20">
        <v>24</v>
      </c>
      <c r="N1933" s="19">
        <v>153000110</v>
      </c>
      <c r="O1933" s="21">
        <v>47889</v>
      </c>
      <c r="P1933" s="21">
        <v>46064</v>
      </c>
      <c r="Q1933" s="17">
        <v>46125.379571759258</v>
      </c>
    </row>
    <row r="1934" s="2" customFormat="1" ht="25">
      <c r="A1934" s="22" t="s">
        <v>15</v>
      </c>
      <c r="B1934" s="22" t="s">
        <v>16</v>
      </c>
      <c r="C1934" s="23">
        <v>46124.633113425924</v>
      </c>
      <c r="D1934" s="24" t="s">
        <v>3856</v>
      </c>
      <c r="E1934" s="25">
        <v>2501716386</v>
      </c>
      <c r="F1934" s="24" t="s">
        <v>3857</v>
      </c>
      <c r="G1934" s="24" t="s">
        <v>4062</v>
      </c>
      <c r="H1934" s="24" t="s">
        <v>4071</v>
      </c>
      <c r="I1934" s="25">
        <v>400426</v>
      </c>
      <c r="J1934" s="24" t="s">
        <v>833</v>
      </c>
      <c r="K1934" s="25">
        <v>2409717941</v>
      </c>
      <c r="L1934" s="26">
        <v>24</v>
      </c>
      <c r="M1934" s="26">
        <v>24</v>
      </c>
      <c r="N1934" s="25">
        <v>153000110</v>
      </c>
      <c r="O1934" s="27">
        <v>47889</v>
      </c>
      <c r="P1934" s="27">
        <v>46064</v>
      </c>
      <c r="Q1934" s="23">
        <v>46125.379571759258</v>
      </c>
    </row>
    <row r="1935" s="2" customFormat="1" ht="25">
      <c r="A1935" s="16" t="s">
        <v>15</v>
      </c>
      <c r="B1935" s="16" t="s">
        <v>16</v>
      </c>
      <c r="C1935" s="17">
        <v>46124.633113425924</v>
      </c>
      <c r="D1935" s="18" t="s">
        <v>3856</v>
      </c>
      <c r="E1935" s="19">
        <v>2501716386</v>
      </c>
      <c r="F1935" s="18" t="s">
        <v>3857</v>
      </c>
      <c r="G1935" s="18" t="s">
        <v>4062</v>
      </c>
      <c r="H1935" s="18" t="s">
        <v>4071</v>
      </c>
      <c r="I1935" s="19">
        <v>400426</v>
      </c>
      <c r="J1935" s="18" t="s">
        <v>833</v>
      </c>
      <c r="K1935" s="19">
        <v>2409717941</v>
      </c>
      <c r="L1935" s="20">
        <v>24</v>
      </c>
      <c r="M1935" s="20">
        <v>24</v>
      </c>
      <c r="N1935" s="19">
        <v>153000110</v>
      </c>
      <c r="O1935" s="21">
        <v>47889</v>
      </c>
      <c r="P1935" s="21">
        <v>46064</v>
      </c>
      <c r="Q1935" s="17">
        <v>46125.379571759258</v>
      </c>
    </row>
    <row r="1936" s="2" customFormat="1" ht="25">
      <c r="A1936" s="22" t="s">
        <v>15</v>
      </c>
      <c r="B1936" s="22" t="s">
        <v>16</v>
      </c>
      <c r="C1936" s="23">
        <v>46124.633113425924</v>
      </c>
      <c r="D1936" s="24" t="s">
        <v>3856</v>
      </c>
      <c r="E1936" s="25">
        <v>2501716386</v>
      </c>
      <c r="F1936" s="24" t="s">
        <v>3857</v>
      </c>
      <c r="G1936" s="24" t="s">
        <v>4062</v>
      </c>
      <c r="H1936" s="24" t="s">
        <v>4071</v>
      </c>
      <c r="I1936" s="25">
        <v>400426</v>
      </c>
      <c r="J1936" s="24" t="s">
        <v>833</v>
      </c>
      <c r="K1936" s="25">
        <v>2409717941</v>
      </c>
      <c r="L1936" s="26">
        <v>24</v>
      </c>
      <c r="M1936" s="26">
        <v>24</v>
      </c>
      <c r="N1936" s="25">
        <v>153000110</v>
      </c>
      <c r="O1936" s="27">
        <v>47889</v>
      </c>
      <c r="P1936" s="27">
        <v>46064</v>
      </c>
      <c r="Q1936" s="23">
        <v>46125.379571759258</v>
      </c>
    </row>
    <row r="1937" s="2" customFormat="1" ht="25">
      <c r="A1937" s="16" t="s">
        <v>15</v>
      </c>
      <c r="B1937" s="16" t="s">
        <v>16</v>
      </c>
      <c r="C1937" s="17">
        <v>46124.633113425924</v>
      </c>
      <c r="D1937" s="18" t="s">
        <v>3856</v>
      </c>
      <c r="E1937" s="19">
        <v>2501716386</v>
      </c>
      <c r="F1937" s="18" t="s">
        <v>3857</v>
      </c>
      <c r="G1937" s="18" t="s">
        <v>4062</v>
      </c>
      <c r="H1937" s="18" t="s">
        <v>4071</v>
      </c>
      <c r="I1937" s="19">
        <v>400426</v>
      </c>
      <c r="J1937" s="18" t="s">
        <v>833</v>
      </c>
      <c r="K1937" s="19">
        <v>2409717941</v>
      </c>
      <c r="L1937" s="20">
        <v>24</v>
      </c>
      <c r="M1937" s="20">
        <v>24</v>
      </c>
      <c r="N1937" s="19">
        <v>153000110</v>
      </c>
      <c r="O1937" s="21">
        <v>47889</v>
      </c>
      <c r="P1937" s="21">
        <v>46064</v>
      </c>
      <c r="Q1937" s="17">
        <v>46125.379571759258</v>
      </c>
    </row>
    <row r="1938" s="2" customFormat="1" ht="25">
      <c r="A1938" s="22" t="s">
        <v>15</v>
      </c>
      <c r="B1938" s="22" t="s">
        <v>16</v>
      </c>
      <c r="C1938" s="23">
        <v>46124.633113425924</v>
      </c>
      <c r="D1938" s="24" t="s">
        <v>3856</v>
      </c>
      <c r="E1938" s="25">
        <v>2501716386</v>
      </c>
      <c r="F1938" s="24" t="s">
        <v>3857</v>
      </c>
      <c r="G1938" s="24" t="s">
        <v>4062</v>
      </c>
      <c r="H1938" s="24" t="s">
        <v>4071</v>
      </c>
      <c r="I1938" s="25">
        <v>400426</v>
      </c>
      <c r="J1938" s="24" t="s">
        <v>833</v>
      </c>
      <c r="K1938" s="25">
        <v>2409717941</v>
      </c>
      <c r="L1938" s="26">
        <v>24</v>
      </c>
      <c r="M1938" s="26">
        <v>24</v>
      </c>
      <c r="N1938" s="25">
        <v>153000110</v>
      </c>
      <c r="O1938" s="27">
        <v>47889</v>
      </c>
      <c r="P1938" s="27">
        <v>46064</v>
      </c>
      <c r="Q1938" s="23">
        <v>46125.379571759258</v>
      </c>
    </row>
    <row r="1939" s="2" customFormat="1" ht="25">
      <c r="A1939" s="16" t="s">
        <v>15</v>
      </c>
      <c r="B1939" s="16" t="s">
        <v>16</v>
      </c>
      <c r="C1939" s="17">
        <v>46124.637870370367</v>
      </c>
      <c r="D1939" s="18" t="s">
        <v>3856</v>
      </c>
      <c r="E1939" s="19">
        <v>2501716387</v>
      </c>
      <c r="F1939" s="18" t="s">
        <v>3857</v>
      </c>
      <c r="G1939" s="18" t="s">
        <v>4062</v>
      </c>
      <c r="H1939" s="18" t="s">
        <v>4071</v>
      </c>
      <c r="I1939" s="19">
        <v>400919</v>
      </c>
      <c r="J1939" s="18" t="s">
        <v>422</v>
      </c>
      <c r="K1939" s="19">
        <v>2409717941</v>
      </c>
      <c r="L1939" s="20">
        <v>16</v>
      </c>
      <c r="M1939" s="20">
        <v>16</v>
      </c>
      <c r="N1939" s="19">
        <v>153000046</v>
      </c>
      <c r="O1939" s="21">
        <v>47869</v>
      </c>
      <c r="P1939" s="21">
        <v>46044</v>
      </c>
      <c r="Q1939" s="17">
        <v>46125.379571759258</v>
      </c>
    </row>
    <row r="1940" s="2" customFormat="1" ht="25">
      <c r="A1940" s="22" t="s">
        <v>15</v>
      </c>
      <c r="B1940" s="22" t="s">
        <v>16</v>
      </c>
      <c r="C1940" s="23">
        <v>46124.637731481482</v>
      </c>
      <c r="D1940" s="24" t="s">
        <v>3856</v>
      </c>
      <c r="E1940" s="25">
        <v>2501716387</v>
      </c>
      <c r="F1940" s="24" t="s">
        <v>3857</v>
      </c>
      <c r="G1940" s="24" t="s">
        <v>4062</v>
      </c>
      <c r="H1940" s="24" t="s">
        <v>4071</v>
      </c>
      <c r="I1940" s="25">
        <v>400413</v>
      </c>
      <c r="J1940" s="24" t="s">
        <v>172</v>
      </c>
      <c r="K1940" s="25">
        <v>2409717941</v>
      </c>
      <c r="L1940" s="26">
        <v>21</v>
      </c>
      <c r="M1940" s="26">
        <v>21</v>
      </c>
      <c r="N1940" s="25">
        <v>153000158</v>
      </c>
      <c r="O1940" s="27">
        <v>47909</v>
      </c>
      <c r="P1940" s="27">
        <v>46084</v>
      </c>
      <c r="Q1940" s="23">
        <v>46125.379571759258</v>
      </c>
    </row>
    <row r="1941" s="2" customFormat="1" ht="25">
      <c r="A1941" s="16" t="s">
        <v>15</v>
      </c>
      <c r="B1941" s="16" t="s">
        <v>16</v>
      </c>
      <c r="C1941" s="17">
        <v>46124.637731481482</v>
      </c>
      <c r="D1941" s="18" t="s">
        <v>3856</v>
      </c>
      <c r="E1941" s="19">
        <v>2501716387</v>
      </c>
      <c r="F1941" s="18" t="s">
        <v>3857</v>
      </c>
      <c r="G1941" s="18" t="s">
        <v>4062</v>
      </c>
      <c r="H1941" s="18" t="s">
        <v>4071</v>
      </c>
      <c r="I1941" s="19">
        <v>400413</v>
      </c>
      <c r="J1941" s="18" t="s">
        <v>172</v>
      </c>
      <c r="K1941" s="19">
        <v>2409717941</v>
      </c>
      <c r="L1941" s="20">
        <v>18</v>
      </c>
      <c r="M1941" s="20">
        <v>18</v>
      </c>
      <c r="N1941" s="19">
        <v>153000158</v>
      </c>
      <c r="O1941" s="21">
        <v>47909</v>
      </c>
      <c r="P1941" s="21">
        <v>46084</v>
      </c>
      <c r="Q1941" s="17">
        <v>46125.379571759258</v>
      </c>
    </row>
    <row r="1942" s="2" customFormat="1" ht="25">
      <c r="A1942" s="22" t="s">
        <v>15</v>
      </c>
      <c r="B1942" s="22" t="s">
        <v>16</v>
      </c>
      <c r="C1942" s="23">
        <v>46124.637962962959</v>
      </c>
      <c r="D1942" s="24" t="s">
        <v>3856</v>
      </c>
      <c r="E1942" s="25">
        <v>2501716387</v>
      </c>
      <c r="F1942" s="24" t="s">
        <v>3857</v>
      </c>
      <c r="G1942" s="24" t="s">
        <v>4062</v>
      </c>
      <c r="H1942" s="24" t="s">
        <v>4071</v>
      </c>
      <c r="I1942" s="25">
        <v>400929</v>
      </c>
      <c r="J1942" s="24" t="s">
        <v>2950</v>
      </c>
      <c r="K1942" s="25">
        <v>2409717941</v>
      </c>
      <c r="L1942" s="26">
        <v>24</v>
      </c>
      <c r="M1942" s="26">
        <v>24</v>
      </c>
      <c r="N1942" s="25">
        <v>100011210</v>
      </c>
      <c r="O1942" s="27">
        <v>47843</v>
      </c>
      <c r="P1942" s="27">
        <v>46018</v>
      </c>
      <c r="Q1942" s="23">
        <v>46125.379571759258</v>
      </c>
    </row>
    <row r="1943" s="2" customFormat="1" ht="25">
      <c r="A1943" s="16" t="s">
        <v>15</v>
      </c>
      <c r="B1943" s="16" t="s">
        <v>16</v>
      </c>
      <c r="C1943" s="17">
        <v>46124.637800925921</v>
      </c>
      <c r="D1943" s="18" t="s">
        <v>3856</v>
      </c>
      <c r="E1943" s="19">
        <v>2501716387</v>
      </c>
      <c r="F1943" s="18" t="s">
        <v>3857</v>
      </c>
      <c r="G1943" s="18" t="s">
        <v>4062</v>
      </c>
      <c r="H1943" s="18" t="s">
        <v>4071</v>
      </c>
      <c r="I1943" s="19">
        <v>400426</v>
      </c>
      <c r="J1943" s="18" t="s">
        <v>833</v>
      </c>
      <c r="K1943" s="19">
        <v>2409717941</v>
      </c>
      <c r="L1943" s="20">
        <v>20</v>
      </c>
      <c r="M1943" s="20">
        <v>20</v>
      </c>
      <c r="N1943" s="19">
        <v>153000113</v>
      </c>
      <c r="O1943" s="21">
        <v>47894</v>
      </c>
      <c r="P1943" s="21">
        <v>46069</v>
      </c>
      <c r="Q1943" s="17">
        <v>46125.379571759258</v>
      </c>
    </row>
    <row r="1944" s="2" customFormat="1" ht="25">
      <c r="A1944" s="22" t="s">
        <v>15</v>
      </c>
      <c r="B1944" s="22" t="s">
        <v>16</v>
      </c>
      <c r="C1944" s="23">
        <v>46124.637800925921</v>
      </c>
      <c r="D1944" s="24" t="s">
        <v>3856</v>
      </c>
      <c r="E1944" s="25">
        <v>2501716387</v>
      </c>
      <c r="F1944" s="24" t="s">
        <v>3857</v>
      </c>
      <c r="G1944" s="24" t="s">
        <v>4062</v>
      </c>
      <c r="H1944" s="24" t="s">
        <v>4071</v>
      </c>
      <c r="I1944" s="25">
        <v>400426</v>
      </c>
      <c r="J1944" s="24" t="s">
        <v>833</v>
      </c>
      <c r="K1944" s="25">
        <v>2409717941</v>
      </c>
      <c r="L1944" s="26">
        <v>24</v>
      </c>
      <c r="M1944" s="26">
        <v>24</v>
      </c>
      <c r="N1944" s="25">
        <v>153000113</v>
      </c>
      <c r="O1944" s="27">
        <v>47894</v>
      </c>
      <c r="P1944" s="27">
        <v>46069</v>
      </c>
      <c r="Q1944" s="23">
        <v>46125.379571759258</v>
      </c>
    </row>
    <row r="1945" s="2" customFormat="1" ht="25">
      <c r="A1945" s="16" t="s">
        <v>15</v>
      </c>
      <c r="B1945" s="16" t="s">
        <v>16</v>
      </c>
      <c r="C1945" s="17">
        <v>46124.637800925921</v>
      </c>
      <c r="D1945" s="18" t="s">
        <v>3856</v>
      </c>
      <c r="E1945" s="19">
        <v>2501716387</v>
      </c>
      <c r="F1945" s="18" t="s">
        <v>3857</v>
      </c>
      <c r="G1945" s="18" t="s">
        <v>4062</v>
      </c>
      <c r="H1945" s="18" t="s">
        <v>4071</v>
      </c>
      <c r="I1945" s="19">
        <v>400426</v>
      </c>
      <c r="J1945" s="18" t="s">
        <v>833</v>
      </c>
      <c r="K1945" s="19">
        <v>2409717941</v>
      </c>
      <c r="L1945" s="20">
        <v>24</v>
      </c>
      <c r="M1945" s="20">
        <v>24</v>
      </c>
      <c r="N1945" s="19">
        <v>153000113</v>
      </c>
      <c r="O1945" s="21">
        <v>47894</v>
      </c>
      <c r="P1945" s="21">
        <v>46069</v>
      </c>
      <c r="Q1945" s="17">
        <v>46125.379571759258</v>
      </c>
    </row>
    <row r="1946" s="2" customFormat="1" ht="25">
      <c r="A1946" s="22" t="s">
        <v>15</v>
      </c>
      <c r="B1946" s="22" t="s">
        <v>16</v>
      </c>
      <c r="C1946" s="23">
        <v>46124.637962962959</v>
      </c>
      <c r="D1946" s="24" t="s">
        <v>3856</v>
      </c>
      <c r="E1946" s="25">
        <v>2501716387</v>
      </c>
      <c r="F1946" s="24" t="s">
        <v>3857</v>
      </c>
      <c r="G1946" s="24" t="s">
        <v>4062</v>
      </c>
      <c r="H1946" s="24" t="s">
        <v>4071</v>
      </c>
      <c r="I1946" s="25">
        <v>400929</v>
      </c>
      <c r="J1946" s="24" t="s">
        <v>2950</v>
      </c>
      <c r="K1946" s="25">
        <v>2409717941</v>
      </c>
      <c r="L1946" s="26">
        <v>5</v>
      </c>
      <c r="M1946" s="26">
        <v>5</v>
      </c>
      <c r="N1946" s="25">
        <v>100009330</v>
      </c>
      <c r="O1946" s="27">
        <v>47878</v>
      </c>
      <c r="P1946" s="27">
        <v>46053</v>
      </c>
      <c r="Q1946" s="23">
        <v>46125.379571759258</v>
      </c>
    </row>
    <row r="1947" s="2" customFormat="1" ht="25">
      <c r="A1947" s="16" t="s">
        <v>15</v>
      </c>
      <c r="B1947" s="16" t="s">
        <v>16</v>
      </c>
      <c r="C1947" s="17">
        <v>46124.637800925921</v>
      </c>
      <c r="D1947" s="18" t="s">
        <v>3856</v>
      </c>
      <c r="E1947" s="19">
        <v>2501716387</v>
      </c>
      <c r="F1947" s="18" t="s">
        <v>3857</v>
      </c>
      <c r="G1947" s="18" t="s">
        <v>4062</v>
      </c>
      <c r="H1947" s="18" t="s">
        <v>4071</v>
      </c>
      <c r="I1947" s="19">
        <v>400426</v>
      </c>
      <c r="J1947" s="18" t="s">
        <v>833</v>
      </c>
      <c r="K1947" s="19">
        <v>2409717941</v>
      </c>
      <c r="L1947" s="20">
        <v>24</v>
      </c>
      <c r="M1947" s="20">
        <v>24</v>
      </c>
      <c r="N1947" s="19">
        <v>153000113</v>
      </c>
      <c r="O1947" s="21">
        <v>47894</v>
      </c>
      <c r="P1947" s="21">
        <v>46069</v>
      </c>
      <c r="Q1947" s="17">
        <v>46125.379571759258</v>
      </c>
    </row>
    <row r="1948" s="2" customFormat="1" ht="25">
      <c r="A1948" s="22" t="s">
        <v>15</v>
      </c>
      <c r="B1948" s="22" t="s">
        <v>16</v>
      </c>
      <c r="C1948" s="23">
        <v>46124.637800925921</v>
      </c>
      <c r="D1948" s="24" t="s">
        <v>3856</v>
      </c>
      <c r="E1948" s="25">
        <v>2501716387</v>
      </c>
      <c r="F1948" s="24" t="s">
        <v>3857</v>
      </c>
      <c r="G1948" s="24" t="s">
        <v>4062</v>
      </c>
      <c r="H1948" s="24" t="s">
        <v>4071</v>
      </c>
      <c r="I1948" s="25">
        <v>400426</v>
      </c>
      <c r="J1948" s="24" t="s">
        <v>833</v>
      </c>
      <c r="K1948" s="25">
        <v>2409717941</v>
      </c>
      <c r="L1948" s="26">
        <v>24</v>
      </c>
      <c r="M1948" s="26">
        <v>24</v>
      </c>
      <c r="N1948" s="25">
        <v>153000113</v>
      </c>
      <c r="O1948" s="27">
        <v>47894</v>
      </c>
      <c r="P1948" s="27">
        <v>46069</v>
      </c>
      <c r="Q1948" s="23">
        <v>46125.379571759258</v>
      </c>
    </row>
    <row r="1949" s="2" customFormat="1" ht="25">
      <c r="A1949" s="16" t="s">
        <v>15</v>
      </c>
      <c r="B1949" s="16" t="s">
        <v>16</v>
      </c>
      <c r="C1949" s="17">
        <v>46124.637800925921</v>
      </c>
      <c r="D1949" s="18" t="s">
        <v>3856</v>
      </c>
      <c r="E1949" s="19">
        <v>2501716387</v>
      </c>
      <c r="F1949" s="18" t="s">
        <v>3857</v>
      </c>
      <c r="G1949" s="18" t="s">
        <v>4062</v>
      </c>
      <c r="H1949" s="18" t="s">
        <v>4071</v>
      </c>
      <c r="I1949" s="19">
        <v>400426</v>
      </c>
      <c r="J1949" s="18" t="s">
        <v>833</v>
      </c>
      <c r="K1949" s="19">
        <v>2409717941</v>
      </c>
      <c r="L1949" s="20">
        <v>24</v>
      </c>
      <c r="M1949" s="20">
        <v>24</v>
      </c>
      <c r="N1949" s="19">
        <v>153000113</v>
      </c>
      <c r="O1949" s="21">
        <v>47894</v>
      </c>
      <c r="P1949" s="21">
        <v>46069</v>
      </c>
      <c r="Q1949" s="17">
        <v>46125.379571759258</v>
      </c>
    </row>
    <row r="1950" s="2" customFormat="1" ht="25">
      <c r="A1950" s="22" t="s">
        <v>15</v>
      </c>
      <c r="B1950" s="22" t="s">
        <v>16</v>
      </c>
      <c r="C1950" s="23">
        <v>46124.637800925921</v>
      </c>
      <c r="D1950" s="24" t="s">
        <v>3856</v>
      </c>
      <c r="E1950" s="25">
        <v>2501716387</v>
      </c>
      <c r="F1950" s="24" t="s">
        <v>3857</v>
      </c>
      <c r="G1950" s="24" t="s">
        <v>4062</v>
      </c>
      <c r="H1950" s="24" t="s">
        <v>4071</v>
      </c>
      <c r="I1950" s="25">
        <v>400426</v>
      </c>
      <c r="J1950" s="24" t="s">
        <v>833</v>
      </c>
      <c r="K1950" s="25">
        <v>2409717941</v>
      </c>
      <c r="L1950" s="26">
        <v>24</v>
      </c>
      <c r="M1950" s="26">
        <v>24</v>
      </c>
      <c r="N1950" s="25">
        <v>153000113</v>
      </c>
      <c r="O1950" s="27">
        <v>47894</v>
      </c>
      <c r="P1950" s="27">
        <v>46069</v>
      </c>
      <c r="Q1950" s="23">
        <v>46125.379571759258</v>
      </c>
    </row>
    <row r="1951" s="2" customFormat="1" ht="25">
      <c r="A1951" s="16" t="s">
        <v>15</v>
      </c>
      <c r="B1951" s="16" t="s">
        <v>16</v>
      </c>
      <c r="C1951" s="17">
        <v>46124.637800925921</v>
      </c>
      <c r="D1951" s="18" t="s">
        <v>3856</v>
      </c>
      <c r="E1951" s="19">
        <v>2501716387</v>
      </c>
      <c r="F1951" s="18" t="s">
        <v>3857</v>
      </c>
      <c r="G1951" s="18" t="s">
        <v>4062</v>
      </c>
      <c r="H1951" s="18" t="s">
        <v>4071</v>
      </c>
      <c r="I1951" s="19">
        <v>400426</v>
      </c>
      <c r="J1951" s="18" t="s">
        <v>833</v>
      </c>
      <c r="K1951" s="19">
        <v>2409717941</v>
      </c>
      <c r="L1951" s="20">
        <v>20</v>
      </c>
      <c r="M1951" s="20">
        <v>20</v>
      </c>
      <c r="N1951" s="19">
        <v>153000113</v>
      </c>
      <c r="O1951" s="21">
        <v>47894</v>
      </c>
      <c r="P1951" s="21">
        <v>46069</v>
      </c>
      <c r="Q1951" s="17">
        <v>46125.379571759258</v>
      </c>
    </row>
    <row r="1952" s="2" customFormat="1" ht="25">
      <c r="A1952" s="22" t="s">
        <v>15</v>
      </c>
      <c r="B1952" s="22" t="s">
        <v>16</v>
      </c>
      <c r="C1952" s="23">
        <v>46124.637870370367</v>
      </c>
      <c r="D1952" s="24" t="s">
        <v>3856</v>
      </c>
      <c r="E1952" s="25">
        <v>2501716387</v>
      </c>
      <c r="F1952" s="24" t="s">
        <v>3857</v>
      </c>
      <c r="G1952" s="24" t="s">
        <v>4062</v>
      </c>
      <c r="H1952" s="24" t="s">
        <v>4071</v>
      </c>
      <c r="I1952" s="25">
        <v>400919</v>
      </c>
      <c r="J1952" s="24" t="s">
        <v>422</v>
      </c>
      <c r="K1952" s="25">
        <v>2409717941</v>
      </c>
      <c r="L1952" s="26">
        <v>24</v>
      </c>
      <c r="M1952" s="26">
        <v>24</v>
      </c>
      <c r="N1952" s="25">
        <v>153000046</v>
      </c>
      <c r="O1952" s="27">
        <v>47869</v>
      </c>
      <c r="P1952" s="27">
        <v>46044</v>
      </c>
      <c r="Q1952" s="23">
        <v>46125.379571759258</v>
      </c>
    </row>
    <row r="1953" s="2" customFormat="1" ht="25">
      <c r="A1953" s="16" t="s">
        <v>15</v>
      </c>
      <c r="B1953" s="16" t="s">
        <v>16</v>
      </c>
      <c r="C1953" s="17">
        <v>46124.637870370367</v>
      </c>
      <c r="D1953" s="18" t="s">
        <v>3856</v>
      </c>
      <c r="E1953" s="19">
        <v>2501716387</v>
      </c>
      <c r="F1953" s="18" t="s">
        <v>3857</v>
      </c>
      <c r="G1953" s="18" t="s">
        <v>4062</v>
      </c>
      <c r="H1953" s="18" t="s">
        <v>4071</v>
      </c>
      <c r="I1953" s="19">
        <v>400919</v>
      </c>
      <c r="J1953" s="18" t="s">
        <v>422</v>
      </c>
      <c r="K1953" s="19">
        <v>2409717941</v>
      </c>
      <c r="L1953" s="20">
        <v>24</v>
      </c>
      <c r="M1953" s="20">
        <v>24</v>
      </c>
      <c r="N1953" s="19">
        <v>153000046</v>
      </c>
      <c r="O1953" s="21">
        <v>47869</v>
      </c>
      <c r="P1953" s="21">
        <v>46044</v>
      </c>
      <c r="Q1953" s="17">
        <v>46125.379571759258</v>
      </c>
    </row>
    <row r="1954" s="2" customFormat="1" ht="25">
      <c r="A1954" s="22" t="s">
        <v>15</v>
      </c>
      <c r="B1954" s="22" t="s">
        <v>16</v>
      </c>
      <c r="C1954" s="23">
        <v>46124.637870370367</v>
      </c>
      <c r="D1954" s="24" t="s">
        <v>3856</v>
      </c>
      <c r="E1954" s="25">
        <v>2501716387</v>
      </c>
      <c r="F1954" s="24" t="s">
        <v>3857</v>
      </c>
      <c r="G1954" s="24" t="s">
        <v>4062</v>
      </c>
      <c r="H1954" s="24" t="s">
        <v>4071</v>
      </c>
      <c r="I1954" s="25">
        <v>400919</v>
      </c>
      <c r="J1954" s="24" t="s">
        <v>422</v>
      </c>
      <c r="K1954" s="25">
        <v>2409717941</v>
      </c>
      <c r="L1954" s="26">
        <v>24</v>
      </c>
      <c r="M1954" s="26">
        <v>24</v>
      </c>
      <c r="N1954" s="25">
        <v>153000046</v>
      </c>
      <c r="O1954" s="27">
        <v>47869</v>
      </c>
      <c r="P1954" s="27">
        <v>46044</v>
      </c>
      <c r="Q1954" s="23">
        <v>46125.379571759258</v>
      </c>
    </row>
    <row r="1955" s="2" customFormat="1" ht="25">
      <c r="A1955" s="16" t="s">
        <v>15</v>
      </c>
      <c r="B1955" s="16" t="s">
        <v>16</v>
      </c>
      <c r="C1955" s="17">
        <v>46124.637870370367</v>
      </c>
      <c r="D1955" s="18" t="s">
        <v>3856</v>
      </c>
      <c r="E1955" s="19">
        <v>2501716387</v>
      </c>
      <c r="F1955" s="18" t="s">
        <v>3857</v>
      </c>
      <c r="G1955" s="18" t="s">
        <v>4062</v>
      </c>
      <c r="H1955" s="18" t="s">
        <v>4071</v>
      </c>
      <c r="I1955" s="19">
        <v>400919</v>
      </c>
      <c r="J1955" s="18" t="s">
        <v>422</v>
      </c>
      <c r="K1955" s="19">
        <v>2409717941</v>
      </c>
      <c r="L1955" s="20">
        <v>24</v>
      </c>
      <c r="M1955" s="20">
        <v>24</v>
      </c>
      <c r="N1955" s="19">
        <v>153000046</v>
      </c>
      <c r="O1955" s="21">
        <v>47869</v>
      </c>
      <c r="P1955" s="21">
        <v>46044</v>
      </c>
      <c r="Q1955" s="17">
        <v>46125.379571759258</v>
      </c>
    </row>
    <row r="1956" s="2" customFormat="1" ht="25">
      <c r="A1956" s="22" t="s">
        <v>15</v>
      </c>
      <c r="B1956" s="22" t="s">
        <v>16</v>
      </c>
      <c r="C1956" s="23">
        <v>46124.637870370367</v>
      </c>
      <c r="D1956" s="24" t="s">
        <v>3856</v>
      </c>
      <c r="E1956" s="25">
        <v>2501716387</v>
      </c>
      <c r="F1956" s="24" t="s">
        <v>3857</v>
      </c>
      <c r="G1956" s="24" t="s">
        <v>4062</v>
      </c>
      <c r="H1956" s="24" t="s">
        <v>4071</v>
      </c>
      <c r="I1956" s="25">
        <v>400919</v>
      </c>
      <c r="J1956" s="24" t="s">
        <v>422</v>
      </c>
      <c r="K1956" s="25">
        <v>2409717941</v>
      </c>
      <c r="L1956" s="26">
        <v>24</v>
      </c>
      <c r="M1956" s="26">
        <v>24</v>
      </c>
      <c r="N1956" s="25">
        <v>153000046</v>
      </c>
      <c r="O1956" s="27">
        <v>47869</v>
      </c>
      <c r="P1956" s="27">
        <v>46044</v>
      </c>
      <c r="Q1956" s="23">
        <v>46125.379571759258</v>
      </c>
    </row>
    <row r="1957" s="2" customFormat="1" ht="25">
      <c r="A1957" s="16" t="s">
        <v>15</v>
      </c>
      <c r="B1957" s="16" t="s">
        <v>16</v>
      </c>
      <c r="C1957" s="17">
        <v>46124.637870370367</v>
      </c>
      <c r="D1957" s="18" t="s">
        <v>3856</v>
      </c>
      <c r="E1957" s="19">
        <v>2501716387</v>
      </c>
      <c r="F1957" s="18" t="s">
        <v>3857</v>
      </c>
      <c r="G1957" s="18" t="s">
        <v>4062</v>
      </c>
      <c r="H1957" s="18" t="s">
        <v>4071</v>
      </c>
      <c r="I1957" s="19">
        <v>400919</v>
      </c>
      <c r="J1957" s="18" t="s">
        <v>422</v>
      </c>
      <c r="K1957" s="19">
        <v>2409717941</v>
      </c>
      <c r="L1957" s="20">
        <v>24</v>
      </c>
      <c r="M1957" s="20">
        <v>24</v>
      </c>
      <c r="N1957" s="19">
        <v>153000046</v>
      </c>
      <c r="O1957" s="21">
        <v>47869</v>
      </c>
      <c r="P1957" s="21">
        <v>46044</v>
      </c>
      <c r="Q1957" s="17">
        <v>46125.379571759258</v>
      </c>
    </row>
    <row r="1958" s="2" customFormat="1" ht="25">
      <c r="A1958" s="22" t="s">
        <v>15</v>
      </c>
      <c r="B1958" s="22" t="s">
        <v>16</v>
      </c>
      <c r="C1958" s="23">
        <v>46124.637870370367</v>
      </c>
      <c r="D1958" s="24" t="s">
        <v>3856</v>
      </c>
      <c r="E1958" s="25">
        <v>2501716387</v>
      </c>
      <c r="F1958" s="24" t="s">
        <v>3857</v>
      </c>
      <c r="G1958" s="24" t="s">
        <v>4062</v>
      </c>
      <c r="H1958" s="24" t="s">
        <v>4071</v>
      </c>
      <c r="I1958" s="25">
        <v>400919</v>
      </c>
      <c r="J1958" s="24" t="s">
        <v>422</v>
      </c>
      <c r="K1958" s="25">
        <v>2409717941</v>
      </c>
      <c r="L1958" s="26">
        <v>24</v>
      </c>
      <c r="M1958" s="26">
        <v>24</v>
      </c>
      <c r="N1958" s="25">
        <v>153000046</v>
      </c>
      <c r="O1958" s="27">
        <v>47869</v>
      </c>
      <c r="P1958" s="27">
        <v>46044</v>
      </c>
      <c r="Q1958" s="23">
        <v>46125.379571759258</v>
      </c>
    </row>
    <row r="1959" s="2" customFormat="1" ht="37.5">
      <c r="A1959" s="16" t="s">
        <v>15</v>
      </c>
      <c r="B1959" s="16" t="s">
        <v>16</v>
      </c>
      <c r="C1959" s="17">
        <v>46124.633125</v>
      </c>
      <c r="D1959" s="18" t="s">
        <v>3856</v>
      </c>
      <c r="E1959" s="19">
        <v>2501716399</v>
      </c>
      <c r="F1959" s="18" t="s">
        <v>3857</v>
      </c>
      <c r="G1959" s="18" t="s">
        <v>3932</v>
      </c>
      <c r="H1959" s="18" t="s">
        <v>4013</v>
      </c>
      <c r="I1959" s="19">
        <v>400630</v>
      </c>
      <c r="J1959" s="18" t="s">
        <v>774</v>
      </c>
      <c r="K1959" s="19">
        <v>2409717953</v>
      </c>
      <c r="L1959" s="20">
        <v>2</v>
      </c>
      <c r="M1959" s="20">
        <v>2</v>
      </c>
      <c r="N1959" s="19">
        <v>153000083</v>
      </c>
      <c r="O1959" s="21">
        <v>47885</v>
      </c>
      <c r="P1959" s="21">
        <v>46060</v>
      </c>
      <c r="Q1959" s="17">
        <v>46125.378553240742</v>
      </c>
    </row>
    <row r="1960" s="2" customFormat="1" ht="37.5">
      <c r="A1960" s="22" t="s">
        <v>15</v>
      </c>
      <c r="B1960" s="22" t="s">
        <v>16</v>
      </c>
      <c r="C1960" s="23">
        <v>46124.633125</v>
      </c>
      <c r="D1960" s="24" t="s">
        <v>3856</v>
      </c>
      <c r="E1960" s="25">
        <v>2501716399</v>
      </c>
      <c r="F1960" s="24" t="s">
        <v>3857</v>
      </c>
      <c r="G1960" s="24" t="s">
        <v>3932</v>
      </c>
      <c r="H1960" s="24" t="s">
        <v>4013</v>
      </c>
      <c r="I1960" s="25">
        <v>400630</v>
      </c>
      <c r="J1960" s="24" t="s">
        <v>774</v>
      </c>
      <c r="K1960" s="25">
        <v>2409717953</v>
      </c>
      <c r="L1960" s="26">
        <v>2</v>
      </c>
      <c r="M1960" s="26">
        <v>2</v>
      </c>
      <c r="N1960" s="25">
        <v>153000083</v>
      </c>
      <c r="O1960" s="27">
        <v>47885</v>
      </c>
      <c r="P1960" s="27">
        <v>46060</v>
      </c>
      <c r="Q1960" s="23">
        <v>46125.378553240742</v>
      </c>
    </row>
    <row r="1961" s="2" customFormat="1" ht="37.5">
      <c r="A1961" s="16" t="s">
        <v>15</v>
      </c>
      <c r="B1961" s="16" t="s">
        <v>16</v>
      </c>
      <c r="C1961" s="17">
        <v>46124.633125</v>
      </c>
      <c r="D1961" s="18" t="s">
        <v>3856</v>
      </c>
      <c r="E1961" s="19">
        <v>2501716399</v>
      </c>
      <c r="F1961" s="18" t="s">
        <v>3857</v>
      </c>
      <c r="G1961" s="18" t="s">
        <v>3932</v>
      </c>
      <c r="H1961" s="18" t="s">
        <v>4013</v>
      </c>
      <c r="I1961" s="19">
        <v>400630</v>
      </c>
      <c r="J1961" s="18" t="s">
        <v>774</v>
      </c>
      <c r="K1961" s="19">
        <v>2409717953</v>
      </c>
      <c r="L1961" s="20">
        <v>4</v>
      </c>
      <c r="M1961" s="20">
        <v>4</v>
      </c>
      <c r="N1961" s="19">
        <v>153000083</v>
      </c>
      <c r="O1961" s="21">
        <v>47885</v>
      </c>
      <c r="P1961" s="21">
        <v>46060</v>
      </c>
      <c r="Q1961" s="17">
        <v>46125.378553240742</v>
      </c>
    </row>
    <row r="1962" s="2" customFormat="1" ht="25">
      <c r="A1962" s="22" t="s">
        <v>15</v>
      </c>
      <c r="B1962" s="22" t="s">
        <v>16</v>
      </c>
      <c r="C1962" s="23">
        <v>46124.633125</v>
      </c>
      <c r="D1962" s="24" t="s">
        <v>3856</v>
      </c>
      <c r="E1962" s="25">
        <v>2501716405</v>
      </c>
      <c r="F1962" s="24" t="s">
        <v>3857</v>
      </c>
      <c r="G1962" s="24" t="s">
        <v>3919</v>
      </c>
      <c r="H1962" s="24" t="s">
        <v>15</v>
      </c>
      <c r="I1962" s="25">
        <v>400903</v>
      </c>
      <c r="J1962" s="24" t="s">
        <v>564</v>
      </c>
      <c r="K1962" s="25">
        <v>2409717968</v>
      </c>
      <c r="L1962" s="26">
        <v>3</v>
      </c>
      <c r="M1962" s="26">
        <v>3</v>
      </c>
      <c r="N1962" s="25">
        <v>600000992</v>
      </c>
      <c r="O1962" s="27">
        <v>47833</v>
      </c>
      <c r="P1962" s="27">
        <v>46008</v>
      </c>
      <c r="Q1962" s="23">
        <v>46125.377604166664</v>
      </c>
    </row>
    <row r="1963" s="2" customFormat="1" ht="25">
      <c r="A1963" s="16" t="s">
        <v>15</v>
      </c>
      <c r="B1963" s="16" t="s">
        <v>16</v>
      </c>
      <c r="C1963" s="17">
        <v>46124.633125</v>
      </c>
      <c r="D1963" s="18" t="s">
        <v>3856</v>
      </c>
      <c r="E1963" s="19">
        <v>2501716405</v>
      </c>
      <c r="F1963" s="18" t="s">
        <v>3857</v>
      </c>
      <c r="G1963" s="18" t="s">
        <v>3919</v>
      </c>
      <c r="H1963" s="18" t="s">
        <v>15</v>
      </c>
      <c r="I1963" s="19">
        <v>400903</v>
      </c>
      <c r="J1963" s="18" t="s">
        <v>564</v>
      </c>
      <c r="K1963" s="19">
        <v>2409717968</v>
      </c>
      <c r="L1963" s="20">
        <v>4</v>
      </c>
      <c r="M1963" s="20">
        <v>4</v>
      </c>
      <c r="N1963" s="19">
        <v>600000969</v>
      </c>
      <c r="O1963" s="21">
        <v>47809</v>
      </c>
      <c r="P1963" s="21">
        <v>45984</v>
      </c>
      <c r="Q1963" s="17">
        <v>46125.377604166664</v>
      </c>
    </row>
    <row r="1964" s="2" customFormat="1" ht="25">
      <c r="A1964" s="22" t="s">
        <v>15</v>
      </c>
      <c r="B1964" s="22" t="s">
        <v>16</v>
      </c>
      <c r="C1964" s="23">
        <v>46124.633125</v>
      </c>
      <c r="D1964" s="24" t="s">
        <v>3856</v>
      </c>
      <c r="E1964" s="25">
        <v>2501716405</v>
      </c>
      <c r="F1964" s="24" t="s">
        <v>3857</v>
      </c>
      <c r="G1964" s="24" t="s">
        <v>3919</v>
      </c>
      <c r="H1964" s="24" t="s">
        <v>15</v>
      </c>
      <c r="I1964" s="25">
        <v>400903</v>
      </c>
      <c r="J1964" s="24" t="s">
        <v>564</v>
      </c>
      <c r="K1964" s="25">
        <v>2409717968</v>
      </c>
      <c r="L1964" s="26">
        <v>4</v>
      </c>
      <c r="M1964" s="26">
        <v>4</v>
      </c>
      <c r="N1964" s="25">
        <v>600000969</v>
      </c>
      <c r="O1964" s="27">
        <v>47809</v>
      </c>
      <c r="P1964" s="27">
        <v>45984</v>
      </c>
      <c r="Q1964" s="23">
        <v>46125.377604166664</v>
      </c>
    </row>
    <row r="1965" s="2" customFormat="1" ht="25">
      <c r="A1965" s="16" t="s">
        <v>15</v>
      </c>
      <c r="B1965" s="16" t="s">
        <v>16</v>
      </c>
      <c r="C1965" s="17">
        <v>46124.633125</v>
      </c>
      <c r="D1965" s="18" t="s">
        <v>3856</v>
      </c>
      <c r="E1965" s="19">
        <v>2501716405</v>
      </c>
      <c r="F1965" s="18" t="s">
        <v>3857</v>
      </c>
      <c r="G1965" s="18" t="s">
        <v>3919</v>
      </c>
      <c r="H1965" s="18" t="s">
        <v>15</v>
      </c>
      <c r="I1965" s="19">
        <v>400903</v>
      </c>
      <c r="J1965" s="18" t="s">
        <v>564</v>
      </c>
      <c r="K1965" s="19">
        <v>2409717968</v>
      </c>
      <c r="L1965" s="20">
        <v>4</v>
      </c>
      <c r="M1965" s="20">
        <v>4</v>
      </c>
      <c r="N1965" s="19">
        <v>600000969</v>
      </c>
      <c r="O1965" s="21">
        <v>47809</v>
      </c>
      <c r="P1965" s="21">
        <v>45984</v>
      </c>
      <c r="Q1965" s="17">
        <v>46125.377604166664</v>
      </c>
    </row>
    <row r="1966" s="2" customFormat="1" ht="25">
      <c r="A1966" s="22" t="s">
        <v>15</v>
      </c>
      <c r="B1966" s="22" t="s">
        <v>16</v>
      </c>
      <c r="C1966" s="23">
        <v>46124.633125</v>
      </c>
      <c r="D1966" s="24" t="s">
        <v>3856</v>
      </c>
      <c r="E1966" s="25">
        <v>2501716406</v>
      </c>
      <c r="F1966" s="24" t="s">
        <v>3857</v>
      </c>
      <c r="G1966" s="24" t="s">
        <v>3919</v>
      </c>
      <c r="H1966" s="24" t="s">
        <v>15</v>
      </c>
      <c r="I1966" s="25">
        <v>400441</v>
      </c>
      <c r="J1966" s="24" t="s">
        <v>82</v>
      </c>
      <c r="K1966" s="25">
        <v>2409717969</v>
      </c>
      <c r="L1966" s="26">
        <v>4</v>
      </c>
      <c r="M1966" s="26">
        <v>4</v>
      </c>
      <c r="N1966" s="25">
        <v>153000045</v>
      </c>
      <c r="O1966" s="27">
        <v>47868</v>
      </c>
      <c r="P1966" s="27">
        <v>46043</v>
      </c>
      <c r="Q1966" s="23">
        <v>46125.377604166664</v>
      </c>
    </row>
    <row r="1967" s="2" customFormat="1" ht="25">
      <c r="A1967" s="16" t="s">
        <v>15</v>
      </c>
      <c r="B1967" s="16" t="s">
        <v>16</v>
      </c>
      <c r="C1967" s="17">
        <v>46124.633125</v>
      </c>
      <c r="D1967" s="18" t="s">
        <v>3856</v>
      </c>
      <c r="E1967" s="19">
        <v>2501716406</v>
      </c>
      <c r="F1967" s="18" t="s">
        <v>3857</v>
      </c>
      <c r="G1967" s="18" t="s">
        <v>3919</v>
      </c>
      <c r="H1967" s="18" t="s">
        <v>15</v>
      </c>
      <c r="I1967" s="19">
        <v>400441</v>
      </c>
      <c r="J1967" s="18" t="s">
        <v>82</v>
      </c>
      <c r="K1967" s="19">
        <v>2409717969</v>
      </c>
      <c r="L1967" s="20">
        <v>2</v>
      </c>
      <c r="M1967" s="20">
        <v>2</v>
      </c>
      <c r="N1967" s="19">
        <v>153000045</v>
      </c>
      <c r="O1967" s="21">
        <v>47868</v>
      </c>
      <c r="P1967" s="21">
        <v>46043</v>
      </c>
      <c r="Q1967" s="17">
        <v>46125.377604166664</v>
      </c>
    </row>
    <row r="1968" s="2" customFormat="1" ht="25">
      <c r="A1968" s="22" t="s">
        <v>15</v>
      </c>
      <c r="B1968" s="22" t="s">
        <v>16</v>
      </c>
      <c r="C1968" s="23">
        <v>46124.633125</v>
      </c>
      <c r="D1968" s="24" t="s">
        <v>3856</v>
      </c>
      <c r="E1968" s="25">
        <v>2501716406</v>
      </c>
      <c r="F1968" s="24" t="s">
        <v>3857</v>
      </c>
      <c r="G1968" s="24" t="s">
        <v>3919</v>
      </c>
      <c r="H1968" s="24" t="s">
        <v>15</v>
      </c>
      <c r="I1968" s="25">
        <v>400441</v>
      </c>
      <c r="J1968" s="24" t="s">
        <v>82</v>
      </c>
      <c r="K1968" s="25">
        <v>2409717969</v>
      </c>
      <c r="L1968" s="26">
        <v>4</v>
      </c>
      <c r="M1968" s="26">
        <v>4</v>
      </c>
      <c r="N1968" s="25">
        <v>153000045</v>
      </c>
      <c r="O1968" s="27">
        <v>47868</v>
      </c>
      <c r="P1968" s="27">
        <v>46043</v>
      </c>
      <c r="Q1968" s="23">
        <v>46125.377604166664</v>
      </c>
    </row>
    <row r="1969" s="2" customFormat="1" ht="25">
      <c r="A1969" s="16" t="s">
        <v>15</v>
      </c>
      <c r="B1969" s="16" t="s">
        <v>16</v>
      </c>
      <c r="C1969" s="17">
        <v>46124.633125</v>
      </c>
      <c r="D1969" s="18" t="s">
        <v>3856</v>
      </c>
      <c r="E1969" s="19">
        <v>2501716406</v>
      </c>
      <c r="F1969" s="18" t="s">
        <v>3857</v>
      </c>
      <c r="G1969" s="18" t="s">
        <v>3919</v>
      </c>
      <c r="H1969" s="18" t="s">
        <v>15</v>
      </c>
      <c r="I1969" s="19">
        <v>400441</v>
      </c>
      <c r="J1969" s="18" t="s">
        <v>82</v>
      </c>
      <c r="K1969" s="19">
        <v>2409717969</v>
      </c>
      <c r="L1969" s="20">
        <v>4</v>
      </c>
      <c r="M1969" s="20">
        <v>4</v>
      </c>
      <c r="N1969" s="19">
        <v>153000045</v>
      </c>
      <c r="O1969" s="21">
        <v>47868</v>
      </c>
      <c r="P1969" s="21">
        <v>46043</v>
      </c>
      <c r="Q1969" s="17">
        <v>46125.377604166664</v>
      </c>
    </row>
    <row r="1970" s="2" customFormat="1" ht="25">
      <c r="A1970" s="22" t="s">
        <v>15</v>
      </c>
      <c r="B1970" s="22" t="s">
        <v>16</v>
      </c>
      <c r="C1970" s="23">
        <v>46124.633125</v>
      </c>
      <c r="D1970" s="24" t="s">
        <v>3856</v>
      </c>
      <c r="E1970" s="25">
        <v>2501716406</v>
      </c>
      <c r="F1970" s="24" t="s">
        <v>3857</v>
      </c>
      <c r="G1970" s="24" t="s">
        <v>3919</v>
      </c>
      <c r="H1970" s="24" t="s">
        <v>15</v>
      </c>
      <c r="I1970" s="25">
        <v>400441</v>
      </c>
      <c r="J1970" s="24" t="s">
        <v>82</v>
      </c>
      <c r="K1970" s="25">
        <v>2409717969</v>
      </c>
      <c r="L1970" s="26">
        <v>4</v>
      </c>
      <c r="M1970" s="26">
        <v>4</v>
      </c>
      <c r="N1970" s="25">
        <v>153000045</v>
      </c>
      <c r="O1970" s="27">
        <v>47868</v>
      </c>
      <c r="P1970" s="27">
        <v>46043</v>
      </c>
      <c r="Q1970" s="23">
        <v>46125.377604166664</v>
      </c>
    </row>
    <row r="1971" s="2" customFormat="1" ht="25">
      <c r="A1971" s="16" t="s">
        <v>15</v>
      </c>
      <c r="B1971" s="16" t="s">
        <v>16</v>
      </c>
      <c r="C1971" s="17">
        <v>46124.633125</v>
      </c>
      <c r="D1971" s="18" t="s">
        <v>3856</v>
      </c>
      <c r="E1971" s="19">
        <v>2501716406</v>
      </c>
      <c r="F1971" s="18" t="s">
        <v>3857</v>
      </c>
      <c r="G1971" s="18" t="s">
        <v>3919</v>
      </c>
      <c r="H1971" s="18" t="s">
        <v>15</v>
      </c>
      <c r="I1971" s="19">
        <v>400441</v>
      </c>
      <c r="J1971" s="18" t="s">
        <v>82</v>
      </c>
      <c r="K1971" s="19">
        <v>2409717969</v>
      </c>
      <c r="L1971" s="20">
        <v>4</v>
      </c>
      <c r="M1971" s="20">
        <v>4</v>
      </c>
      <c r="N1971" s="19">
        <v>153000045</v>
      </c>
      <c r="O1971" s="21">
        <v>47868</v>
      </c>
      <c r="P1971" s="21">
        <v>46043</v>
      </c>
      <c r="Q1971" s="17">
        <v>46125.377604166664</v>
      </c>
    </row>
    <row r="1972" s="2" customFormat="1" ht="25">
      <c r="A1972" s="22" t="s">
        <v>15</v>
      </c>
      <c r="B1972" s="22" t="s">
        <v>16</v>
      </c>
      <c r="C1972" s="23">
        <v>46124.633125</v>
      </c>
      <c r="D1972" s="24" t="s">
        <v>3856</v>
      </c>
      <c r="E1972" s="25">
        <v>2501716406</v>
      </c>
      <c r="F1972" s="24" t="s">
        <v>3857</v>
      </c>
      <c r="G1972" s="24" t="s">
        <v>3919</v>
      </c>
      <c r="H1972" s="24" t="s">
        <v>15</v>
      </c>
      <c r="I1972" s="25">
        <v>400441</v>
      </c>
      <c r="J1972" s="24" t="s">
        <v>82</v>
      </c>
      <c r="K1972" s="25">
        <v>2409717969</v>
      </c>
      <c r="L1972" s="26">
        <v>4</v>
      </c>
      <c r="M1972" s="26">
        <v>4</v>
      </c>
      <c r="N1972" s="25">
        <v>153000045</v>
      </c>
      <c r="O1972" s="27">
        <v>47868</v>
      </c>
      <c r="P1972" s="27">
        <v>46043</v>
      </c>
      <c r="Q1972" s="23">
        <v>46125.377604166664</v>
      </c>
    </row>
    <row r="1973" s="2" customFormat="1" ht="25">
      <c r="A1973" s="16" t="s">
        <v>15</v>
      </c>
      <c r="B1973" s="16" t="s">
        <v>16</v>
      </c>
      <c r="C1973" s="17">
        <v>46124.633125</v>
      </c>
      <c r="D1973" s="18" t="s">
        <v>3856</v>
      </c>
      <c r="E1973" s="19">
        <v>2501716406</v>
      </c>
      <c r="F1973" s="18" t="s">
        <v>3857</v>
      </c>
      <c r="G1973" s="18" t="s">
        <v>3919</v>
      </c>
      <c r="H1973" s="18" t="s">
        <v>15</v>
      </c>
      <c r="I1973" s="19">
        <v>400441</v>
      </c>
      <c r="J1973" s="18" t="s">
        <v>82</v>
      </c>
      <c r="K1973" s="19">
        <v>2409717969</v>
      </c>
      <c r="L1973" s="20">
        <v>4</v>
      </c>
      <c r="M1973" s="20">
        <v>4</v>
      </c>
      <c r="N1973" s="19">
        <v>153000045</v>
      </c>
      <c r="O1973" s="21">
        <v>47868</v>
      </c>
      <c r="P1973" s="21">
        <v>46043</v>
      </c>
      <c r="Q1973" s="17">
        <v>46125.377604166664</v>
      </c>
    </row>
    <row r="1974" s="2" customFormat="1" ht="25">
      <c r="A1974" s="22" t="s">
        <v>15</v>
      </c>
      <c r="B1974" s="22" t="s">
        <v>16</v>
      </c>
      <c r="C1974" s="23">
        <v>46124.633125</v>
      </c>
      <c r="D1974" s="24" t="s">
        <v>3856</v>
      </c>
      <c r="E1974" s="25">
        <v>2501716406</v>
      </c>
      <c r="F1974" s="24" t="s">
        <v>3857</v>
      </c>
      <c r="G1974" s="24" t="s">
        <v>3919</v>
      </c>
      <c r="H1974" s="24" t="s">
        <v>15</v>
      </c>
      <c r="I1974" s="25">
        <v>400441</v>
      </c>
      <c r="J1974" s="24" t="s">
        <v>82</v>
      </c>
      <c r="K1974" s="25">
        <v>2409717969</v>
      </c>
      <c r="L1974" s="26">
        <v>4</v>
      </c>
      <c r="M1974" s="26">
        <v>4</v>
      </c>
      <c r="N1974" s="25">
        <v>153000045</v>
      </c>
      <c r="O1974" s="27">
        <v>47868</v>
      </c>
      <c r="P1974" s="27">
        <v>46043</v>
      </c>
      <c r="Q1974" s="23">
        <v>46125.377604166664</v>
      </c>
    </row>
    <row r="1975" s="2" customFormat="1" ht="25">
      <c r="A1975" s="16" t="s">
        <v>15</v>
      </c>
      <c r="B1975" s="16" t="s">
        <v>16</v>
      </c>
      <c r="C1975" s="17">
        <v>46124.633125</v>
      </c>
      <c r="D1975" s="18" t="s">
        <v>3856</v>
      </c>
      <c r="E1975" s="19">
        <v>2501716406</v>
      </c>
      <c r="F1975" s="18" t="s">
        <v>3857</v>
      </c>
      <c r="G1975" s="18" t="s">
        <v>3919</v>
      </c>
      <c r="H1975" s="18" t="s">
        <v>15</v>
      </c>
      <c r="I1975" s="19">
        <v>400441</v>
      </c>
      <c r="J1975" s="18" t="s">
        <v>82</v>
      </c>
      <c r="K1975" s="19">
        <v>2409717969</v>
      </c>
      <c r="L1975" s="20">
        <v>4</v>
      </c>
      <c r="M1975" s="20">
        <v>4</v>
      </c>
      <c r="N1975" s="19">
        <v>153000045</v>
      </c>
      <c r="O1975" s="21">
        <v>47868</v>
      </c>
      <c r="P1975" s="21">
        <v>46043</v>
      </c>
      <c r="Q1975" s="17">
        <v>46125.377604166664</v>
      </c>
    </row>
    <row r="1976" s="2" customFormat="1" ht="25">
      <c r="A1976" s="22" t="s">
        <v>15</v>
      </c>
      <c r="B1976" s="22" t="s">
        <v>16</v>
      </c>
      <c r="C1976" s="23">
        <v>46124.633125</v>
      </c>
      <c r="D1976" s="24" t="s">
        <v>3856</v>
      </c>
      <c r="E1976" s="25">
        <v>2501716406</v>
      </c>
      <c r="F1976" s="24" t="s">
        <v>3857</v>
      </c>
      <c r="G1976" s="24" t="s">
        <v>3919</v>
      </c>
      <c r="H1976" s="24" t="s">
        <v>15</v>
      </c>
      <c r="I1976" s="25">
        <v>400441</v>
      </c>
      <c r="J1976" s="24" t="s">
        <v>82</v>
      </c>
      <c r="K1976" s="25">
        <v>2409717969</v>
      </c>
      <c r="L1976" s="26">
        <v>4</v>
      </c>
      <c r="M1976" s="26">
        <v>4</v>
      </c>
      <c r="N1976" s="25">
        <v>153000045</v>
      </c>
      <c r="O1976" s="27">
        <v>47868</v>
      </c>
      <c r="P1976" s="27">
        <v>46043</v>
      </c>
      <c r="Q1976" s="23">
        <v>46125.377604166664</v>
      </c>
    </row>
    <row r="1977" s="2" customFormat="1" ht="25">
      <c r="A1977" s="16" t="s">
        <v>15</v>
      </c>
      <c r="B1977" s="16" t="s">
        <v>16</v>
      </c>
      <c r="C1977" s="17">
        <v>46124.633125</v>
      </c>
      <c r="D1977" s="18" t="s">
        <v>3856</v>
      </c>
      <c r="E1977" s="19">
        <v>2501716406</v>
      </c>
      <c r="F1977" s="18" t="s">
        <v>3857</v>
      </c>
      <c r="G1977" s="18" t="s">
        <v>3919</v>
      </c>
      <c r="H1977" s="18" t="s">
        <v>15</v>
      </c>
      <c r="I1977" s="19">
        <v>400441</v>
      </c>
      <c r="J1977" s="18" t="s">
        <v>82</v>
      </c>
      <c r="K1977" s="19">
        <v>2409717969</v>
      </c>
      <c r="L1977" s="20">
        <v>4</v>
      </c>
      <c r="M1977" s="20">
        <v>4</v>
      </c>
      <c r="N1977" s="19">
        <v>153000045</v>
      </c>
      <c r="O1977" s="21">
        <v>47868</v>
      </c>
      <c r="P1977" s="21">
        <v>46043</v>
      </c>
      <c r="Q1977" s="17">
        <v>46125.377604166664</v>
      </c>
    </row>
    <row r="1978" s="2" customFormat="1" ht="25">
      <c r="A1978" s="22" t="s">
        <v>15</v>
      </c>
      <c r="B1978" s="22" t="s">
        <v>16</v>
      </c>
      <c r="C1978" s="23">
        <v>46124.633125</v>
      </c>
      <c r="D1978" s="24" t="s">
        <v>3856</v>
      </c>
      <c r="E1978" s="25">
        <v>2501716406</v>
      </c>
      <c r="F1978" s="24" t="s">
        <v>3857</v>
      </c>
      <c r="G1978" s="24" t="s">
        <v>3919</v>
      </c>
      <c r="H1978" s="24" t="s">
        <v>15</v>
      </c>
      <c r="I1978" s="25">
        <v>400441</v>
      </c>
      <c r="J1978" s="24" t="s">
        <v>82</v>
      </c>
      <c r="K1978" s="25">
        <v>2409717969</v>
      </c>
      <c r="L1978" s="26">
        <v>4</v>
      </c>
      <c r="M1978" s="26">
        <v>4</v>
      </c>
      <c r="N1978" s="25">
        <v>153000045</v>
      </c>
      <c r="O1978" s="27">
        <v>47868</v>
      </c>
      <c r="P1978" s="27">
        <v>46043</v>
      </c>
      <c r="Q1978" s="23">
        <v>46125.377604166664</v>
      </c>
    </row>
    <row r="1979" s="2" customFormat="1">
      <c r="A1979" s="16" t="s">
        <v>15</v>
      </c>
      <c r="B1979" s="16" t="s">
        <v>16</v>
      </c>
      <c r="C1979" s="17">
        <v>46124.633125</v>
      </c>
      <c r="D1979" s="18" t="s">
        <v>3856</v>
      </c>
      <c r="E1979" s="19">
        <v>2501716407</v>
      </c>
      <c r="F1979" s="18" t="s">
        <v>3857</v>
      </c>
      <c r="G1979" s="18" t="s">
        <v>3974</v>
      </c>
      <c r="H1979" s="18" t="s">
        <v>4072</v>
      </c>
      <c r="I1979" s="19">
        <v>400441</v>
      </c>
      <c r="J1979" s="18" t="s">
        <v>82</v>
      </c>
      <c r="K1979" s="19">
        <v>2409717957</v>
      </c>
      <c r="L1979" s="20">
        <v>4</v>
      </c>
      <c r="M1979" s="20">
        <v>4</v>
      </c>
      <c r="N1979" s="19">
        <v>153000045</v>
      </c>
      <c r="O1979" s="21">
        <v>47868</v>
      </c>
      <c r="P1979" s="21">
        <v>46043</v>
      </c>
      <c r="Q1979" s="17">
        <v>46125.377071759256</v>
      </c>
    </row>
    <row r="1980" s="2" customFormat="1">
      <c r="A1980" s="22" t="s">
        <v>15</v>
      </c>
      <c r="B1980" s="22" t="s">
        <v>16</v>
      </c>
      <c r="C1980" s="23">
        <v>46124.633125</v>
      </c>
      <c r="D1980" s="24" t="s">
        <v>3856</v>
      </c>
      <c r="E1980" s="25">
        <v>2501716407</v>
      </c>
      <c r="F1980" s="24" t="s">
        <v>3857</v>
      </c>
      <c r="G1980" s="24" t="s">
        <v>3974</v>
      </c>
      <c r="H1980" s="24" t="s">
        <v>4072</v>
      </c>
      <c r="I1980" s="25">
        <v>400441</v>
      </c>
      <c r="J1980" s="24" t="s">
        <v>82</v>
      </c>
      <c r="K1980" s="25">
        <v>2409717957</v>
      </c>
      <c r="L1980" s="26">
        <v>2</v>
      </c>
      <c r="M1980" s="26">
        <v>2</v>
      </c>
      <c r="N1980" s="25">
        <v>153000045</v>
      </c>
      <c r="O1980" s="27">
        <v>47868</v>
      </c>
      <c r="P1980" s="27">
        <v>46043</v>
      </c>
      <c r="Q1980" s="23">
        <v>46125.377071759256</v>
      </c>
    </row>
    <row r="1981" s="2" customFormat="1">
      <c r="A1981" s="16" t="s">
        <v>15</v>
      </c>
      <c r="B1981" s="16" t="s">
        <v>16</v>
      </c>
      <c r="C1981" s="17">
        <v>46124.633125</v>
      </c>
      <c r="D1981" s="18" t="s">
        <v>3856</v>
      </c>
      <c r="E1981" s="19">
        <v>2501716407</v>
      </c>
      <c r="F1981" s="18" t="s">
        <v>3857</v>
      </c>
      <c r="G1981" s="18" t="s">
        <v>3974</v>
      </c>
      <c r="H1981" s="18" t="s">
        <v>4072</v>
      </c>
      <c r="I1981" s="19">
        <v>400441</v>
      </c>
      <c r="J1981" s="18" t="s">
        <v>82</v>
      </c>
      <c r="K1981" s="19">
        <v>2409717957</v>
      </c>
      <c r="L1981" s="20">
        <v>4</v>
      </c>
      <c r="M1981" s="20">
        <v>4</v>
      </c>
      <c r="N1981" s="19">
        <v>153000045</v>
      </c>
      <c r="O1981" s="21">
        <v>47868</v>
      </c>
      <c r="P1981" s="21">
        <v>46043</v>
      </c>
      <c r="Q1981" s="17">
        <v>46125.377071759256</v>
      </c>
    </row>
    <row r="1982" s="2" customFormat="1">
      <c r="A1982" s="22" t="s">
        <v>15</v>
      </c>
      <c r="B1982" s="22" t="s">
        <v>16</v>
      </c>
      <c r="C1982" s="23">
        <v>46124.633125</v>
      </c>
      <c r="D1982" s="24" t="s">
        <v>3856</v>
      </c>
      <c r="E1982" s="25">
        <v>2501716407</v>
      </c>
      <c r="F1982" s="24" t="s">
        <v>3857</v>
      </c>
      <c r="G1982" s="24" t="s">
        <v>3974</v>
      </c>
      <c r="H1982" s="24" t="s">
        <v>4072</v>
      </c>
      <c r="I1982" s="25">
        <v>400441</v>
      </c>
      <c r="J1982" s="24" t="s">
        <v>82</v>
      </c>
      <c r="K1982" s="25">
        <v>2409717957</v>
      </c>
      <c r="L1982" s="26">
        <v>4</v>
      </c>
      <c r="M1982" s="26">
        <v>4</v>
      </c>
      <c r="N1982" s="25">
        <v>153000045</v>
      </c>
      <c r="O1982" s="27">
        <v>47868</v>
      </c>
      <c r="P1982" s="27">
        <v>46043</v>
      </c>
      <c r="Q1982" s="23">
        <v>46125.377071759256</v>
      </c>
    </row>
    <row r="1983" s="2" customFormat="1">
      <c r="A1983" s="16" t="s">
        <v>15</v>
      </c>
      <c r="B1983" s="16" t="s">
        <v>16</v>
      </c>
      <c r="C1983" s="17">
        <v>46124.633125</v>
      </c>
      <c r="D1983" s="18" t="s">
        <v>3856</v>
      </c>
      <c r="E1983" s="19">
        <v>2501716407</v>
      </c>
      <c r="F1983" s="18" t="s">
        <v>3857</v>
      </c>
      <c r="G1983" s="18" t="s">
        <v>3974</v>
      </c>
      <c r="H1983" s="18" t="s">
        <v>4072</v>
      </c>
      <c r="I1983" s="19">
        <v>400441</v>
      </c>
      <c r="J1983" s="18" t="s">
        <v>82</v>
      </c>
      <c r="K1983" s="19">
        <v>2409717957</v>
      </c>
      <c r="L1983" s="20">
        <v>4</v>
      </c>
      <c r="M1983" s="20">
        <v>4</v>
      </c>
      <c r="N1983" s="19">
        <v>153000045</v>
      </c>
      <c r="O1983" s="21">
        <v>47868</v>
      </c>
      <c r="P1983" s="21">
        <v>46043</v>
      </c>
      <c r="Q1983" s="17">
        <v>46125.377071759256</v>
      </c>
    </row>
    <row r="1984" s="2" customFormat="1">
      <c r="A1984" s="22" t="s">
        <v>15</v>
      </c>
      <c r="B1984" s="22" t="s">
        <v>16</v>
      </c>
      <c r="C1984" s="23">
        <v>46124.633125</v>
      </c>
      <c r="D1984" s="24" t="s">
        <v>3856</v>
      </c>
      <c r="E1984" s="25">
        <v>2501716407</v>
      </c>
      <c r="F1984" s="24" t="s">
        <v>3857</v>
      </c>
      <c r="G1984" s="24" t="s">
        <v>3974</v>
      </c>
      <c r="H1984" s="24" t="s">
        <v>4072</v>
      </c>
      <c r="I1984" s="25">
        <v>400441</v>
      </c>
      <c r="J1984" s="24" t="s">
        <v>82</v>
      </c>
      <c r="K1984" s="25">
        <v>2409717957</v>
      </c>
      <c r="L1984" s="26">
        <v>2</v>
      </c>
      <c r="M1984" s="26">
        <v>2</v>
      </c>
      <c r="N1984" s="25">
        <v>153000045</v>
      </c>
      <c r="O1984" s="27">
        <v>47868</v>
      </c>
      <c r="P1984" s="27">
        <v>46043</v>
      </c>
      <c r="Q1984" s="23">
        <v>46125.377071759256</v>
      </c>
    </row>
    <row r="1985" s="2" customFormat="1">
      <c r="A1985" s="16" t="s">
        <v>15</v>
      </c>
      <c r="B1985" s="16" t="s">
        <v>16</v>
      </c>
      <c r="C1985" s="17">
        <v>46124.633125</v>
      </c>
      <c r="D1985" s="18" t="s">
        <v>3856</v>
      </c>
      <c r="E1985" s="19">
        <v>2501716408</v>
      </c>
      <c r="F1985" s="18" t="s">
        <v>3857</v>
      </c>
      <c r="G1985" s="18" t="s">
        <v>3974</v>
      </c>
      <c r="H1985" s="18" t="s">
        <v>3862</v>
      </c>
      <c r="I1985" s="19">
        <v>400441</v>
      </c>
      <c r="J1985" s="18" t="s">
        <v>82</v>
      </c>
      <c r="K1985" s="19">
        <v>2409717958</v>
      </c>
      <c r="L1985" s="20">
        <v>4</v>
      </c>
      <c r="M1985" s="20">
        <v>4</v>
      </c>
      <c r="N1985" s="19">
        <v>153000045</v>
      </c>
      <c r="O1985" s="21">
        <v>47868</v>
      </c>
      <c r="P1985" s="21">
        <v>46043</v>
      </c>
      <c r="Q1985" s="17">
        <v>46125.377071759256</v>
      </c>
    </row>
    <row r="1986" s="2" customFormat="1">
      <c r="A1986" s="22" t="s">
        <v>15</v>
      </c>
      <c r="B1986" s="22" t="s">
        <v>16</v>
      </c>
      <c r="C1986" s="23">
        <v>46124.633125</v>
      </c>
      <c r="D1986" s="24" t="s">
        <v>3856</v>
      </c>
      <c r="E1986" s="25">
        <v>2501716408</v>
      </c>
      <c r="F1986" s="24" t="s">
        <v>3857</v>
      </c>
      <c r="G1986" s="24" t="s">
        <v>3974</v>
      </c>
      <c r="H1986" s="24" t="s">
        <v>3862</v>
      </c>
      <c r="I1986" s="25">
        <v>400441</v>
      </c>
      <c r="J1986" s="24" t="s">
        <v>82</v>
      </c>
      <c r="K1986" s="25">
        <v>2409717958</v>
      </c>
      <c r="L1986" s="26">
        <v>2</v>
      </c>
      <c r="M1986" s="26">
        <v>2</v>
      </c>
      <c r="N1986" s="25">
        <v>153000045</v>
      </c>
      <c r="O1986" s="27">
        <v>47868</v>
      </c>
      <c r="P1986" s="27">
        <v>46043</v>
      </c>
      <c r="Q1986" s="23">
        <v>46125.377071759256</v>
      </c>
    </row>
    <row r="1987" s="2" customFormat="1">
      <c r="A1987" s="16" t="s">
        <v>15</v>
      </c>
      <c r="B1987" s="16" t="s">
        <v>16</v>
      </c>
      <c r="C1987" s="17">
        <v>46124.633125</v>
      </c>
      <c r="D1987" s="18" t="s">
        <v>3856</v>
      </c>
      <c r="E1987" s="19">
        <v>2501716408</v>
      </c>
      <c r="F1987" s="18" t="s">
        <v>3857</v>
      </c>
      <c r="G1987" s="18" t="s">
        <v>3974</v>
      </c>
      <c r="H1987" s="18" t="s">
        <v>3862</v>
      </c>
      <c r="I1987" s="19">
        <v>400441</v>
      </c>
      <c r="J1987" s="18" t="s">
        <v>82</v>
      </c>
      <c r="K1987" s="19">
        <v>2409717958</v>
      </c>
      <c r="L1987" s="20">
        <v>4</v>
      </c>
      <c r="M1987" s="20">
        <v>4</v>
      </c>
      <c r="N1987" s="19">
        <v>153000045</v>
      </c>
      <c r="O1987" s="21">
        <v>47868</v>
      </c>
      <c r="P1987" s="21">
        <v>46043</v>
      </c>
      <c r="Q1987" s="17">
        <v>46125.377071759256</v>
      </c>
    </row>
    <row r="1988" s="2" customFormat="1">
      <c r="A1988" s="22" t="s">
        <v>15</v>
      </c>
      <c r="B1988" s="22" t="s">
        <v>16</v>
      </c>
      <c r="C1988" s="23">
        <v>46124.633125</v>
      </c>
      <c r="D1988" s="24" t="s">
        <v>3856</v>
      </c>
      <c r="E1988" s="25">
        <v>2501716408</v>
      </c>
      <c r="F1988" s="24" t="s">
        <v>3857</v>
      </c>
      <c r="G1988" s="24" t="s">
        <v>3974</v>
      </c>
      <c r="H1988" s="24" t="s">
        <v>3862</v>
      </c>
      <c r="I1988" s="25">
        <v>400441</v>
      </c>
      <c r="J1988" s="24" t="s">
        <v>82</v>
      </c>
      <c r="K1988" s="25">
        <v>2409717958</v>
      </c>
      <c r="L1988" s="26">
        <v>4</v>
      </c>
      <c r="M1988" s="26">
        <v>4</v>
      </c>
      <c r="N1988" s="25">
        <v>153000045</v>
      </c>
      <c r="O1988" s="27">
        <v>47868</v>
      </c>
      <c r="P1988" s="27">
        <v>46043</v>
      </c>
      <c r="Q1988" s="23">
        <v>46125.377071759256</v>
      </c>
    </row>
    <row r="1989" s="2" customFormat="1">
      <c r="A1989" s="16" t="s">
        <v>15</v>
      </c>
      <c r="B1989" s="16" t="s">
        <v>16</v>
      </c>
      <c r="C1989" s="17">
        <v>46124.633125</v>
      </c>
      <c r="D1989" s="18" t="s">
        <v>3856</v>
      </c>
      <c r="E1989" s="19">
        <v>2501716408</v>
      </c>
      <c r="F1989" s="18" t="s">
        <v>3857</v>
      </c>
      <c r="G1989" s="18" t="s">
        <v>3974</v>
      </c>
      <c r="H1989" s="18" t="s">
        <v>3862</v>
      </c>
      <c r="I1989" s="19">
        <v>400441</v>
      </c>
      <c r="J1989" s="18" t="s">
        <v>82</v>
      </c>
      <c r="K1989" s="19">
        <v>2409717958</v>
      </c>
      <c r="L1989" s="20">
        <v>4</v>
      </c>
      <c r="M1989" s="20">
        <v>4</v>
      </c>
      <c r="N1989" s="19">
        <v>153000045</v>
      </c>
      <c r="O1989" s="21">
        <v>47868</v>
      </c>
      <c r="P1989" s="21">
        <v>46043</v>
      </c>
      <c r="Q1989" s="17">
        <v>46125.377071759256</v>
      </c>
    </row>
    <row r="1990" s="2" customFormat="1">
      <c r="A1990" s="22" t="s">
        <v>15</v>
      </c>
      <c r="B1990" s="22" t="s">
        <v>16</v>
      </c>
      <c r="C1990" s="23">
        <v>46124.633125</v>
      </c>
      <c r="D1990" s="24" t="s">
        <v>3856</v>
      </c>
      <c r="E1990" s="25">
        <v>2501716408</v>
      </c>
      <c r="F1990" s="24" t="s">
        <v>3857</v>
      </c>
      <c r="G1990" s="24" t="s">
        <v>3974</v>
      </c>
      <c r="H1990" s="24" t="s">
        <v>3862</v>
      </c>
      <c r="I1990" s="25">
        <v>400441</v>
      </c>
      <c r="J1990" s="24" t="s">
        <v>82</v>
      </c>
      <c r="K1990" s="25">
        <v>2409717958</v>
      </c>
      <c r="L1990" s="26">
        <v>2</v>
      </c>
      <c r="M1990" s="26">
        <v>2</v>
      </c>
      <c r="N1990" s="25">
        <v>153000045</v>
      </c>
      <c r="O1990" s="27">
        <v>47868</v>
      </c>
      <c r="P1990" s="27">
        <v>46043</v>
      </c>
      <c r="Q1990" s="23">
        <v>46125.377071759256</v>
      </c>
    </row>
    <row r="1991" s="2" customFormat="1">
      <c r="A1991" s="16" t="s">
        <v>15</v>
      </c>
      <c r="B1991" s="16" t="s">
        <v>16</v>
      </c>
      <c r="C1991" s="17">
        <v>46124.633125</v>
      </c>
      <c r="D1991" s="18" t="s">
        <v>3856</v>
      </c>
      <c r="E1991" s="19">
        <v>2501716409</v>
      </c>
      <c r="F1991" s="18" t="s">
        <v>3857</v>
      </c>
      <c r="G1991" s="18" t="s">
        <v>3974</v>
      </c>
      <c r="H1991" s="18" t="s">
        <v>15</v>
      </c>
      <c r="I1991" s="19">
        <v>400441</v>
      </c>
      <c r="J1991" s="18" t="s">
        <v>82</v>
      </c>
      <c r="K1991" s="19">
        <v>2409717959</v>
      </c>
      <c r="L1991" s="20">
        <v>4</v>
      </c>
      <c r="M1991" s="20">
        <v>4</v>
      </c>
      <c r="N1991" s="19">
        <v>153000086</v>
      </c>
      <c r="O1991" s="21">
        <v>47885</v>
      </c>
      <c r="P1991" s="21">
        <v>46060</v>
      </c>
      <c r="Q1991" s="17">
        <v>46125.377071759256</v>
      </c>
    </row>
    <row r="1992" s="2" customFormat="1">
      <c r="A1992" s="22" t="s">
        <v>15</v>
      </c>
      <c r="B1992" s="22" t="s">
        <v>16</v>
      </c>
      <c r="C1992" s="23">
        <v>46124.633125</v>
      </c>
      <c r="D1992" s="24" t="s">
        <v>3856</v>
      </c>
      <c r="E1992" s="25">
        <v>2501716409</v>
      </c>
      <c r="F1992" s="24" t="s">
        <v>3857</v>
      </c>
      <c r="G1992" s="24" t="s">
        <v>3974</v>
      </c>
      <c r="H1992" s="24" t="s">
        <v>15</v>
      </c>
      <c r="I1992" s="25">
        <v>400441</v>
      </c>
      <c r="J1992" s="24" t="s">
        <v>82</v>
      </c>
      <c r="K1992" s="25">
        <v>2409717959</v>
      </c>
      <c r="L1992" s="26">
        <v>4</v>
      </c>
      <c r="M1992" s="26">
        <v>4</v>
      </c>
      <c r="N1992" s="25">
        <v>153000045</v>
      </c>
      <c r="O1992" s="27">
        <v>47868</v>
      </c>
      <c r="P1992" s="27">
        <v>46043</v>
      </c>
      <c r="Q1992" s="23">
        <v>46125.377071759256</v>
      </c>
    </row>
    <row r="1993" s="2" customFormat="1">
      <c r="A1993" s="16" t="s">
        <v>15</v>
      </c>
      <c r="B1993" s="16" t="s">
        <v>16</v>
      </c>
      <c r="C1993" s="17">
        <v>46124.633125</v>
      </c>
      <c r="D1993" s="18" t="s">
        <v>3856</v>
      </c>
      <c r="E1993" s="19">
        <v>2501716409</v>
      </c>
      <c r="F1993" s="18" t="s">
        <v>3857</v>
      </c>
      <c r="G1993" s="18" t="s">
        <v>3974</v>
      </c>
      <c r="H1993" s="18" t="s">
        <v>15</v>
      </c>
      <c r="I1993" s="19">
        <v>400441</v>
      </c>
      <c r="J1993" s="18" t="s">
        <v>82</v>
      </c>
      <c r="K1993" s="19">
        <v>2409717959</v>
      </c>
      <c r="L1993" s="20">
        <v>4</v>
      </c>
      <c r="M1993" s="20">
        <v>4</v>
      </c>
      <c r="N1993" s="19">
        <v>153000045</v>
      </c>
      <c r="O1993" s="21">
        <v>47868</v>
      </c>
      <c r="P1993" s="21">
        <v>46043</v>
      </c>
      <c r="Q1993" s="17">
        <v>46125.377071759256</v>
      </c>
    </row>
    <row r="1994" s="2" customFormat="1">
      <c r="A1994" s="22" t="s">
        <v>15</v>
      </c>
      <c r="B1994" s="22" t="s">
        <v>16</v>
      </c>
      <c r="C1994" s="23">
        <v>46124.633125</v>
      </c>
      <c r="D1994" s="24" t="s">
        <v>3856</v>
      </c>
      <c r="E1994" s="25">
        <v>2501716409</v>
      </c>
      <c r="F1994" s="24" t="s">
        <v>3857</v>
      </c>
      <c r="G1994" s="24" t="s">
        <v>3974</v>
      </c>
      <c r="H1994" s="24" t="s">
        <v>15</v>
      </c>
      <c r="I1994" s="25">
        <v>400441</v>
      </c>
      <c r="J1994" s="24" t="s">
        <v>82</v>
      </c>
      <c r="K1994" s="25">
        <v>2409717959</v>
      </c>
      <c r="L1994" s="26">
        <v>2</v>
      </c>
      <c r="M1994" s="26">
        <v>2</v>
      </c>
      <c r="N1994" s="25">
        <v>153000045</v>
      </c>
      <c r="O1994" s="27">
        <v>47868</v>
      </c>
      <c r="P1994" s="27">
        <v>46043</v>
      </c>
      <c r="Q1994" s="23">
        <v>46125.377071759256</v>
      </c>
    </row>
    <row r="1995" s="2" customFormat="1">
      <c r="A1995" s="16" t="s">
        <v>15</v>
      </c>
      <c r="B1995" s="16" t="s">
        <v>16</v>
      </c>
      <c r="C1995" s="17">
        <v>46124.633125</v>
      </c>
      <c r="D1995" s="18" t="s">
        <v>3856</v>
      </c>
      <c r="E1995" s="19">
        <v>2501716409</v>
      </c>
      <c r="F1995" s="18" t="s">
        <v>3857</v>
      </c>
      <c r="G1995" s="18" t="s">
        <v>3974</v>
      </c>
      <c r="H1995" s="18" t="s">
        <v>15</v>
      </c>
      <c r="I1995" s="19">
        <v>400441</v>
      </c>
      <c r="J1995" s="18" t="s">
        <v>82</v>
      </c>
      <c r="K1995" s="19">
        <v>2409717959</v>
      </c>
      <c r="L1995" s="20">
        <v>4</v>
      </c>
      <c r="M1995" s="20">
        <v>4</v>
      </c>
      <c r="N1995" s="19">
        <v>153000045</v>
      </c>
      <c r="O1995" s="21">
        <v>47868</v>
      </c>
      <c r="P1995" s="21">
        <v>46043</v>
      </c>
      <c r="Q1995" s="17">
        <v>46125.377071759256</v>
      </c>
    </row>
    <row r="1996" s="2" customFormat="1">
      <c r="A1996" s="22" t="s">
        <v>15</v>
      </c>
      <c r="B1996" s="22" t="s">
        <v>16</v>
      </c>
      <c r="C1996" s="23">
        <v>46124.633125</v>
      </c>
      <c r="D1996" s="24" t="s">
        <v>3856</v>
      </c>
      <c r="E1996" s="25">
        <v>2501716409</v>
      </c>
      <c r="F1996" s="24" t="s">
        <v>3857</v>
      </c>
      <c r="G1996" s="24" t="s">
        <v>3974</v>
      </c>
      <c r="H1996" s="24" t="s">
        <v>15</v>
      </c>
      <c r="I1996" s="25">
        <v>400441</v>
      </c>
      <c r="J1996" s="24" t="s">
        <v>82</v>
      </c>
      <c r="K1996" s="25">
        <v>2409717959</v>
      </c>
      <c r="L1996" s="26">
        <v>4</v>
      </c>
      <c r="M1996" s="26">
        <v>4</v>
      </c>
      <c r="N1996" s="25">
        <v>153000086</v>
      </c>
      <c r="O1996" s="27">
        <v>47885</v>
      </c>
      <c r="P1996" s="27">
        <v>46060</v>
      </c>
      <c r="Q1996" s="23">
        <v>46125.377071759256</v>
      </c>
    </row>
    <row r="1997" s="2" customFormat="1">
      <c r="A1997" s="16" t="s">
        <v>15</v>
      </c>
      <c r="B1997" s="16" t="s">
        <v>16</v>
      </c>
      <c r="C1997" s="17">
        <v>46124.633125</v>
      </c>
      <c r="D1997" s="18" t="s">
        <v>3856</v>
      </c>
      <c r="E1997" s="19">
        <v>2501716409</v>
      </c>
      <c r="F1997" s="18" t="s">
        <v>3857</v>
      </c>
      <c r="G1997" s="18" t="s">
        <v>3974</v>
      </c>
      <c r="H1997" s="18" t="s">
        <v>15</v>
      </c>
      <c r="I1997" s="19">
        <v>400441</v>
      </c>
      <c r="J1997" s="18" t="s">
        <v>82</v>
      </c>
      <c r="K1997" s="19">
        <v>2409717959</v>
      </c>
      <c r="L1997" s="20">
        <v>4</v>
      </c>
      <c r="M1997" s="20">
        <v>4</v>
      </c>
      <c r="N1997" s="19">
        <v>153000086</v>
      </c>
      <c r="O1997" s="21">
        <v>47885</v>
      </c>
      <c r="P1997" s="21">
        <v>46060</v>
      </c>
      <c r="Q1997" s="17">
        <v>46125.377071759256</v>
      </c>
    </row>
    <row r="1998" s="2" customFormat="1">
      <c r="A1998" s="22" t="s">
        <v>15</v>
      </c>
      <c r="B1998" s="22" t="s">
        <v>16</v>
      </c>
      <c r="C1998" s="23">
        <v>46124.633125</v>
      </c>
      <c r="D1998" s="24" t="s">
        <v>3856</v>
      </c>
      <c r="E1998" s="25">
        <v>2501716410</v>
      </c>
      <c r="F1998" s="24" t="s">
        <v>3857</v>
      </c>
      <c r="G1998" s="24" t="s">
        <v>3974</v>
      </c>
      <c r="H1998" s="24" t="s">
        <v>3864</v>
      </c>
      <c r="I1998" s="25">
        <v>400441</v>
      </c>
      <c r="J1998" s="24" t="s">
        <v>82</v>
      </c>
      <c r="K1998" s="25">
        <v>2409717960</v>
      </c>
      <c r="L1998" s="26">
        <v>4</v>
      </c>
      <c r="M1998" s="26">
        <v>4</v>
      </c>
      <c r="N1998" s="25">
        <v>153000086</v>
      </c>
      <c r="O1998" s="27">
        <v>47885</v>
      </c>
      <c r="P1998" s="27">
        <v>46060</v>
      </c>
      <c r="Q1998" s="23">
        <v>46125.377071759256</v>
      </c>
    </row>
    <row r="1999" s="2" customFormat="1">
      <c r="A1999" s="16" t="s">
        <v>15</v>
      </c>
      <c r="B1999" s="16" t="s">
        <v>16</v>
      </c>
      <c r="C1999" s="17">
        <v>46124.633125</v>
      </c>
      <c r="D1999" s="18" t="s">
        <v>3856</v>
      </c>
      <c r="E1999" s="19">
        <v>2501716410</v>
      </c>
      <c r="F1999" s="18" t="s">
        <v>3857</v>
      </c>
      <c r="G1999" s="18" t="s">
        <v>3974</v>
      </c>
      <c r="H1999" s="18" t="s">
        <v>3864</v>
      </c>
      <c r="I1999" s="19">
        <v>400441</v>
      </c>
      <c r="J1999" s="18" t="s">
        <v>82</v>
      </c>
      <c r="K1999" s="19">
        <v>2409717960</v>
      </c>
      <c r="L1999" s="20">
        <v>4</v>
      </c>
      <c r="M1999" s="20">
        <v>4</v>
      </c>
      <c r="N1999" s="19">
        <v>153000086</v>
      </c>
      <c r="O1999" s="21">
        <v>47885</v>
      </c>
      <c r="P1999" s="21">
        <v>46060</v>
      </c>
      <c r="Q1999" s="17">
        <v>46125.377071759256</v>
      </c>
    </row>
    <row r="2000" s="2" customFormat="1">
      <c r="A2000" s="22" t="s">
        <v>15</v>
      </c>
      <c r="B2000" s="22" t="s">
        <v>16</v>
      </c>
      <c r="C2000" s="23">
        <v>46124.633125</v>
      </c>
      <c r="D2000" s="24" t="s">
        <v>3856</v>
      </c>
      <c r="E2000" s="25">
        <v>2501716410</v>
      </c>
      <c r="F2000" s="24" t="s">
        <v>3857</v>
      </c>
      <c r="G2000" s="24" t="s">
        <v>3974</v>
      </c>
      <c r="H2000" s="24" t="s">
        <v>3864</v>
      </c>
      <c r="I2000" s="25">
        <v>400441</v>
      </c>
      <c r="J2000" s="24" t="s">
        <v>82</v>
      </c>
      <c r="K2000" s="25">
        <v>2409717960</v>
      </c>
      <c r="L2000" s="26">
        <v>4</v>
      </c>
      <c r="M2000" s="26">
        <v>4</v>
      </c>
      <c r="N2000" s="25">
        <v>153000086</v>
      </c>
      <c r="O2000" s="27">
        <v>47885</v>
      </c>
      <c r="P2000" s="27">
        <v>46060</v>
      </c>
      <c r="Q2000" s="23">
        <v>46125.377071759256</v>
      </c>
    </row>
    <row r="2001" s="2" customFormat="1">
      <c r="A2001" s="16" t="s">
        <v>15</v>
      </c>
      <c r="B2001" s="16" t="s">
        <v>16</v>
      </c>
      <c r="C2001" s="17">
        <v>46124.633125</v>
      </c>
      <c r="D2001" s="18" t="s">
        <v>3856</v>
      </c>
      <c r="E2001" s="19">
        <v>2501716410</v>
      </c>
      <c r="F2001" s="18" t="s">
        <v>3857</v>
      </c>
      <c r="G2001" s="18" t="s">
        <v>3974</v>
      </c>
      <c r="H2001" s="18" t="s">
        <v>3864</v>
      </c>
      <c r="I2001" s="19">
        <v>400441</v>
      </c>
      <c r="J2001" s="18" t="s">
        <v>82</v>
      </c>
      <c r="K2001" s="19">
        <v>2409717960</v>
      </c>
      <c r="L2001" s="20">
        <v>4</v>
      </c>
      <c r="M2001" s="20">
        <v>4</v>
      </c>
      <c r="N2001" s="19">
        <v>153000086</v>
      </c>
      <c r="O2001" s="21">
        <v>47885</v>
      </c>
      <c r="P2001" s="21">
        <v>46060</v>
      </c>
      <c r="Q2001" s="17">
        <v>46125.377071759256</v>
      </c>
    </row>
    <row r="2002" s="2" customFormat="1">
      <c r="A2002" s="22" t="s">
        <v>15</v>
      </c>
      <c r="B2002" s="22" t="s">
        <v>16</v>
      </c>
      <c r="C2002" s="23">
        <v>46124.633125</v>
      </c>
      <c r="D2002" s="24" t="s">
        <v>3856</v>
      </c>
      <c r="E2002" s="25">
        <v>2501716410</v>
      </c>
      <c r="F2002" s="24" t="s">
        <v>3857</v>
      </c>
      <c r="G2002" s="24" t="s">
        <v>3974</v>
      </c>
      <c r="H2002" s="24" t="s">
        <v>3864</v>
      </c>
      <c r="I2002" s="25">
        <v>400441</v>
      </c>
      <c r="J2002" s="24" t="s">
        <v>82</v>
      </c>
      <c r="K2002" s="25">
        <v>2409717960</v>
      </c>
      <c r="L2002" s="26">
        <v>4</v>
      </c>
      <c r="M2002" s="26">
        <v>4</v>
      </c>
      <c r="N2002" s="25">
        <v>153000086</v>
      </c>
      <c r="O2002" s="27">
        <v>47885</v>
      </c>
      <c r="P2002" s="27">
        <v>46060</v>
      </c>
      <c r="Q2002" s="23">
        <v>46125.377071759256</v>
      </c>
    </row>
    <row r="2003" s="2" customFormat="1">
      <c r="A2003" s="16" t="s">
        <v>15</v>
      </c>
      <c r="B2003" s="16" t="s">
        <v>16</v>
      </c>
      <c r="C2003" s="17">
        <v>46124.633125</v>
      </c>
      <c r="D2003" s="18" t="s">
        <v>3856</v>
      </c>
      <c r="E2003" s="19">
        <v>2501716411</v>
      </c>
      <c r="F2003" s="18" t="s">
        <v>3857</v>
      </c>
      <c r="G2003" s="18" t="s">
        <v>3974</v>
      </c>
      <c r="H2003" s="18" t="s">
        <v>4073</v>
      </c>
      <c r="I2003" s="19">
        <v>400441</v>
      </c>
      <c r="J2003" s="18" t="s">
        <v>82</v>
      </c>
      <c r="K2003" s="19">
        <v>2409717961</v>
      </c>
      <c r="L2003" s="20">
        <v>4</v>
      </c>
      <c r="M2003" s="20">
        <v>4</v>
      </c>
      <c r="N2003" s="19">
        <v>153000086</v>
      </c>
      <c r="O2003" s="21">
        <v>47885</v>
      </c>
      <c r="P2003" s="21">
        <v>46060</v>
      </c>
      <c r="Q2003" s="17">
        <v>46125.377071759256</v>
      </c>
    </row>
    <row r="2004" s="2" customFormat="1">
      <c r="A2004" s="22" t="s">
        <v>15</v>
      </c>
      <c r="B2004" s="22" t="s">
        <v>16</v>
      </c>
      <c r="C2004" s="23">
        <v>46124.633125</v>
      </c>
      <c r="D2004" s="24" t="s">
        <v>3856</v>
      </c>
      <c r="E2004" s="25">
        <v>2501716411</v>
      </c>
      <c r="F2004" s="24" t="s">
        <v>3857</v>
      </c>
      <c r="G2004" s="24" t="s">
        <v>3974</v>
      </c>
      <c r="H2004" s="24" t="s">
        <v>4073</v>
      </c>
      <c r="I2004" s="25">
        <v>400441</v>
      </c>
      <c r="J2004" s="24" t="s">
        <v>82</v>
      </c>
      <c r="K2004" s="25">
        <v>2409717961</v>
      </c>
      <c r="L2004" s="26">
        <v>4</v>
      </c>
      <c r="M2004" s="26">
        <v>4</v>
      </c>
      <c r="N2004" s="25">
        <v>153000086</v>
      </c>
      <c r="O2004" s="27">
        <v>47885</v>
      </c>
      <c r="P2004" s="27">
        <v>46060</v>
      </c>
      <c r="Q2004" s="23">
        <v>46125.377071759256</v>
      </c>
    </row>
    <row r="2005" s="2" customFormat="1">
      <c r="A2005" s="16" t="s">
        <v>15</v>
      </c>
      <c r="B2005" s="16" t="s">
        <v>16</v>
      </c>
      <c r="C2005" s="17">
        <v>46124.633125</v>
      </c>
      <c r="D2005" s="18" t="s">
        <v>3856</v>
      </c>
      <c r="E2005" s="19">
        <v>2501716411</v>
      </c>
      <c r="F2005" s="18" t="s">
        <v>3857</v>
      </c>
      <c r="G2005" s="18" t="s">
        <v>3974</v>
      </c>
      <c r="H2005" s="18" t="s">
        <v>4073</v>
      </c>
      <c r="I2005" s="19">
        <v>400441</v>
      </c>
      <c r="J2005" s="18" t="s">
        <v>82</v>
      </c>
      <c r="K2005" s="19">
        <v>2409717961</v>
      </c>
      <c r="L2005" s="20">
        <v>4</v>
      </c>
      <c r="M2005" s="20">
        <v>4</v>
      </c>
      <c r="N2005" s="19">
        <v>153000086</v>
      </c>
      <c r="O2005" s="21">
        <v>47885</v>
      </c>
      <c r="P2005" s="21">
        <v>46060</v>
      </c>
      <c r="Q2005" s="17">
        <v>46125.377071759256</v>
      </c>
    </row>
    <row r="2006" s="2" customFormat="1">
      <c r="A2006" s="22" t="s">
        <v>15</v>
      </c>
      <c r="B2006" s="22" t="s">
        <v>16</v>
      </c>
      <c r="C2006" s="23">
        <v>46124.633125</v>
      </c>
      <c r="D2006" s="24" t="s">
        <v>3856</v>
      </c>
      <c r="E2006" s="25">
        <v>2501716411</v>
      </c>
      <c r="F2006" s="24" t="s">
        <v>3857</v>
      </c>
      <c r="G2006" s="24" t="s">
        <v>3974</v>
      </c>
      <c r="H2006" s="24" t="s">
        <v>4073</v>
      </c>
      <c r="I2006" s="25">
        <v>400441</v>
      </c>
      <c r="J2006" s="24" t="s">
        <v>82</v>
      </c>
      <c r="K2006" s="25">
        <v>2409717961</v>
      </c>
      <c r="L2006" s="26">
        <v>4</v>
      </c>
      <c r="M2006" s="26">
        <v>4</v>
      </c>
      <c r="N2006" s="25">
        <v>153000086</v>
      </c>
      <c r="O2006" s="27">
        <v>47885</v>
      </c>
      <c r="P2006" s="27">
        <v>46060</v>
      </c>
      <c r="Q2006" s="23">
        <v>46125.377071759256</v>
      </c>
    </row>
    <row r="2007" s="2" customFormat="1">
      <c r="A2007" s="16" t="s">
        <v>15</v>
      </c>
      <c r="B2007" s="16" t="s">
        <v>16</v>
      </c>
      <c r="C2007" s="17">
        <v>46124.633125</v>
      </c>
      <c r="D2007" s="18" t="s">
        <v>3856</v>
      </c>
      <c r="E2007" s="19">
        <v>2501716411</v>
      </c>
      <c r="F2007" s="18" t="s">
        <v>3857</v>
      </c>
      <c r="G2007" s="18" t="s">
        <v>3974</v>
      </c>
      <c r="H2007" s="18" t="s">
        <v>4073</v>
      </c>
      <c r="I2007" s="19">
        <v>400441</v>
      </c>
      <c r="J2007" s="18" t="s">
        <v>82</v>
      </c>
      <c r="K2007" s="19">
        <v>2409717961</v>
      </c>
      <c r="L2007" s="20">
        <v>4</v>
      </c>
      <c r="M2007" s="20">
        <v>4</v>
      </c>
      <c r="N2007" s="19">
        <v>153000086</v>
      </c>
      <c r="O2007" s="21">
        <v>47885</v>
      </c>
      <c r="P2007" s="21">
        <v>46060</v>
      </c>
      <c r="Q2007" s="17">
        <v>46125.377071759256</v>
      </c>
    </row>
    <row r="2008" s="2" customFormat="1" ht="25">
      <c r="A2008" s="22" t="s">
        <v>111</v>
      </c>
      <c r="B2008" s="22" t="s">
        <v>16</v>
      </c>
      <c r="C2008" s="23">
        <v>46125.310324074075</v>
      </c>
      <c r="D2008" s="24" t="s">
        <v>3856</v>
      </c>
      <c r="E2008" s="25">
        <v>2501716383</v>
      </c>
      <c r="F2008" s="24" t="s">
        <v>3857</v>
      </c>
      <c r="G2008" s="24" t="s">
        <v>4062</v>
      </c>
      <c r="H2008" s="24"/>
      <c r="I2008" s="25">
        <v>400923</v>
      </c>
      <c r="J2008" s="24" t="s">
        <v>2478</v>
      </c>
      <c r="K2008" s="25">
        <v>2409717941</v>
      </c>
      <c r="L2008" s="26">
        <v>24</v>
      </c>
      <c r="M2008" s="26">
        <v>24</v>
      </c>
      <c r="N2008" s="25">
        <v>153000138</v>
      </c>
      <c r="O2008" s="27">
        <v>47899</v>
      </c>
      <c r="P2008" s="27">
        <v>46074</v>
      </c>
      <c r="Q2008" s="23">
        <v>46125.396655092591</v>
      </c>
    </row>
    <row r="2009" s="2" customFormat="1" ht="25">
      <c r="A2009" s="16" t="s">
        <v>111</v>
      </c>
      <c r="B2009" s="16" t="s">
        <v>16</v>
      </c>
      <c r="C2009" s="17">
        <v>46125.310324074075</v>
      </c>
      <c r="D2009" s="18" t="s">
        <v>3856</v>
      </c>
      <c r="E2009" s="19">
        <v>2501716383</v>
      </c>
      <c r="F2009" s="18" t="s">
        <v>3857</v>
      </c>
      <c r="G2009" s="18" t="s">
        <v>4062</v>
      </c>
      <c r="H2009" s="18"/>
      <c r="I2009" s="19">
        <v>400919</v>
      </c>
      <c r="J2009" s="18" t="s">
        <v>422</v>
      </c>
      <c r="K2009" s="19">
        <v>2409717941</v>
      </c>
      <c r="L2009" s="20">
        <v>24</v>
      </c>
      <c r="M2009" s="20">
        <v>24</v>
      </c>
      <c r="N2009" s="19">
        <v>100011193</v>
      </c>
      <c r="O2009" s="21">
        <v>47872</v>
      </c>
      <c r="P2009" s="21">
        <v>46047</v>
      </c>
      <c r="Q2009" s="17">
        <v>46125.396655092591</v>
      </c>
    </row>
    <row r="2010" s="2" customFormat="1" ht="25">
      <c r="A2010" s="22" t="s">
        <v>111</v>
      </c>
      <c r="B2010" s="22" t="s">
        <v>16</v>
      </c>
      <c r="C2010" s="23">
        <v>46125.310324074075</v>
      </c>
      <c r="D2010" s="24" t="s">
        <v>3856</v>
      </c>
      <c r="E2010" s="25">
        <v>2501716383</v>
      </c>
      <c r="F2010" s="24" t="s">
        <v>3857</v>
      </c>
      <c r="G2010" s="24" t="s">
        <v>4062</v>
      </c>
      <c r="H2010" s="24"/>
      <c r="I2010" s="25">
        <v>400919</v>
      </c>
      <c r="J2010" s="24" t="s">
        <v>422</v>
      </c>
      <c r="K2010" s="25">
        <v>2409717941</v>
      </c>
      <c r="L2010" s="26">
        <v>24</v>
      </c>
      <c r="M2010" s="26">
        <v>24</v>
      </c>
      <c r="N2010" s="25">
        <v>100011193</v>
      </c>
      <c r="O2010" s="27">
        <v>47872</v>
      </c>
      <c r="P2010" s="27">
        <v>46047</v>
      </c>
      <c r="Q2010" s="23">
        <v>46125.396655092591</v>
      </c>
    </row>
    <row r="2011" s="2" customFormat="1" ht="25">
      <c r="A2011" s="16" t="s">
        <v>111</v>
      </c>
      <c r="B2011" s="16" t="s">
        <v>16</v>
      </c>
      <c r="C2011" s="17">
        <v>46125.310324074075</v>
      </c>
      <c r="D2011" s="18" t="s">
        <v>3856</v>
      </c>
      <c r="E2011" s="19">
        <v>2501716383</v>
      </c>
      <c r="F2011" s="18" t="s">
        <v>3857</v>
      </c>
      <c r="G2011" s="18" t="s">
        <v>4062</v>
      </c>
      <c r="H2011" s="18"/>
      <c r="I2011" s="19">
        <v>400919</v>
      </c>
      <c r="J2011" s="18" t="s">
        <v>422</v>
      </c>
      <c r="K2011" s="19">
        <v>2409717941</v>
      </c>
      <c r="L2011" s="20">
        <v>19</v>
      </c>
      <c r="M2011" s="20">
        <v>19</v>
      </c>
      <c r="N2011" s="19">
        <v>100011193</v>
      </c>
      <c r="O2011" s="21">
        <v>47872</v>
      </c>
      <c r="P2011" s="21">
        <v>46047</v>
      </c>
      <c r="Q2011" s="17">
        <v>46125.396655092591</v>
      </c>
    </row>
    <row r="2012" s="2" customFormat="1" ht="25">
      <c r="A2012" s="22" t="s">
        <v>111</v>
      </c>
      <c r="B2012" s="22" t="s">
        <v>16</v>
      </c>
      <c r="C2012" s="23">
        <v>46125.310324074075</v>
      </c>
      <c r="D2012" s="24" t="s">
        <v>3856</v>
      </c>
      <c r="E2012" s="25">
        <v>2501716383</v>
      </c>
      <c r="F2012" s="24" t="s">
        <v>3857</v>
      </c>
      <c r="G2012" s="24" t="s">
        <v>4062</v>
      </c>
      <c r="H2012" s="24"/>
      <c r="I2012" s="25">
        <v>400919</v>
      </c>
      <c r="J2012" s="24" t="s">
        <v>422</v>
      </c>
      <c r="K2012" s="25">
        <v>2409717941</v>
      </c>
      <c r="L2012" s="26">
        <v>24</v>
      </c>
      <c r="M2012" s="26">
        <v>24</v>
      </c>
      <c r="N2012" s="25">
        <v>100011193</v>
      </c>
      <c r="O2012" s="27">
        <v>47872</v>
      </c>
      <c r="P2012" s="27">
        <v>46047</v>
      </c>
      <c r="Q2012" s="23">
        <v>46125.396655092591</v>
      </c>
    </row>
    <row r="2013" s="2" customFormat="1" ht="25">
      <c r="A2013" s="16" t="s">
        <v>111</v>
      </c>
      <c r="B2013" s="16" t="s">
        <v>16</v>
      </c>
      <c r="C2013" s="17">
        <v>46125.310324074075</v>
      </c>
      <c r="D2013" s="18" t="s">
        <v>3856</v>
      </c>
      <c r="E2013" s="19">
        <v>2501716383</v>
      </c>
      <c r="F2013" s="18" t="s">
        <v>3857</v>
      </c>
      <c r="G2013" s="18" t="s">
        <v>4062</v>
      </c>
      <c r="H2013" s="18"/>
      <c r="I2013" s="19">
        <v>400923</v>
      </c>
      <c r="J2013" s="18" t="s">
        <v>2478</v>
      </c>
      <c r="K2013" s="19">
        <v>2409717941</v>
      </c>
      <c r="L2013" s="20">
        <v>24</v>
      </c>
      <c r="M2013" s="20">
        <v>24</v>
      </c>
      <c r="N2013" s="19">
        <v>153000138</v>
      </c>
      <c r="O2013" s="21">
        <v>47899</v>
      </c>
      <c r="P2013" s="21">
        <v>46074</v>
      </c>
      <c r="Q2013" s="17">
        <v>46125.396655092591</v>
      </c>
    </row>
    <row r="2014" s="2" customFormat="1" ht="25">
      <c r="A2014" s="22" t="s">
        <v>111</v>
      </c>
      <c r="B2014" s="22" t="s">
        <v>16</v>
      </c>
      <c r="C2014" s="23">
        <v>46125.310324074075</v>
      </c>
      <c r="D2014" s="24" t="s">
        <v>3856</v>
      </c>
      <c r="E2014" s="25">
        <v>2501716383</v>
      </c>
      <c r="F2014" s="24" t="s">
        <v>3857</v>
      </c>
      <c r="G2014" s="24" t="s">
        <v>4062</v>
      </c>
      <c r="H2014" s="24"/>
      <c r="I2014" s="25">
        <v>400923</v>
      </c>
      <c r="J2014" s="24" t="s">
        <v>2478</v>
      </c>
      <c r="K2014" s="25">
        <v>2409717941</v>
      </c>
      <c r="L2014" s="26">
        <v>27</v>
      </c>
      <c r="M2014" s="26">
        <v>27</v>
      </c>
      <c r="N2014" s="25">
        <v>153000138</v>
      </c>
      <c r="O2014" s="27">
        <v>47899</v>
      </c>
      <c r="P2014" s="27">
        <v>46074</v>
      </c>
      <c r="Q2014" s="23">
        <v>46125.396655092591</v>
      </c>
    </row>
    <row r="2015" s="2" customFormat="1" ht="25">
      <c r="A2015" s="16" t="s">
        <v>111</v>
      </c>
      <c r="B2015" s="16" t="s">
        <v>16</v>
      </c>
      <c r="C2015" s="17">
        <v>46125.310324074075</v>
      </c>
      <c r="D2015" s="18" t="s">
        <v>3856</v>
      </c>
      <c r="E2015" s="19">
        <v>2501716383</v>
      </c>
      <c r="F2015" s="18" t="s">
        <v>3857</v>
      </c>
      <c r="G2015" s="18" t="s">
        <v>4062</v>
      </c>
      <c r="H2015" s="18"/>
      <c r="I2015" s="19">
        <v>400923</v>
      </c>
      <c r="J2015" s="18" t="s">
        <v>2478</v>
      </c>
      <c r="K2015" s="19">
        <v>2409717941</v>
      </c>
      <c r="L2015" s="20">
        <v>24</v>
      </c>
      <c r="M2015" s="20">
        <v>24</v>
      </c>
      <c r="N2015" s="19">
        <v>153000138</v>
      </c>
      <c r="O2015" s="21">
        <v>47899</v>
      </c>
      <c r="P2015" s="21">
        <v>46074</v>
      </c>
      <c r="Q2015" s="17">
        <v>46125.396655092591</v>
      </c>
    </row>
    <row r="2016" s="2" customFormat="1" ht="25">
      <c r="A2016" s="22" t="s">
        <v>111</v>
      </c>
      <c r="B2016" s="22" t="s">
        <v>16</v>
      </c>
      <c r="C2016" s="23">
        <v>46125.310324074075</v>
      </c>
      <c r="D2016" s="24" t="s">
        <v>3856</v>
      </c>
      <c r="E2016" s="25">
        <v>2501716383</v>
      </c>
      <c r="F2016" s="24" t="s">
        <v>3857</v>
      </c>
      <c r="G2016" s="24" t="s">
        <v>4062</v>
      </c>
      <c r="H2016" s="24"/>
      <c r="I2016" s="25">
        <v>400923</v>
      </c>
      <c r="J2016" s="24" t="s">
        <v>2478</v>
      </c>
      <c r="K2016" s="25">
        <v>2409717941</v>
      </c>
      <c r="L2016" s="26">
        <v>24</v>
      </c>
      <c r="M2016" s="26">
        <v>24</v>
      </c>
      <c r="N2016" s="25">
        <v>153000138</v>
      </c>
      <c r="O2016" s="27">
        <v>47899</v>
      </c>
      <c r="P2016" s="27">
        <v>46074</v>
      </c>
      <c r="Q2016" s="23">
        <v>46125.396655092591</v>
      </c>
    </row>
    <row r="2017" s="2" customFormat="1" ht="25">
      <c r="A2017" s="16" t="s">
        <v>111</v>
      </c>
      <c r="B2017" s="16" t="s">
        <v>16</v>
      </c>
      <c r="C2017" s="17">
        <v>46125.310324074075</v>
      </c>
      <c r="D2017" s="18" t="s">
        <v>3856</v>
      </c>
      <c r="E2017" s="19">
        <v>2501716383</v>
      </c>
      <c r="F2017" s="18" t="s">
        <v>3857</v>
      </c>
      <c r="G2017" s="18" t="s">
        <v>4062</v>
      </c>
      <c r="H2017" s="18"/>
      <c r="I2017" s="19">
        <v>400923</v>
      </c>
      <c r="J2017" s="18" t="s">
        <v>2478</v>
      </c>
      <c r="K2017" s="19">
        <v>2409717941</v>
      </c>
      <c r="L2017" s="20">
        <v>24</v>
      </c>
      <c r="M2017" s="20">
        <v>24</v>
      </c>
      <c r="N2017" s="19">
        <v>153000138</v>
      </c>
      <c r="O2017" s="21">
        <v>47899</v>
      </c>
      <c r="P2017" s="21">
        <v>46074</v>
      </c>
      <c r="Q2017" s="17">
        <v>46125.396655092591</v>
      </c>
    </row>
    <row r="2018" s="2" customFormat="1" ht="25">
      <c r="A2018" s="22" t="s">
        <v>1402</v>
      </c>
      <c r="B2018" s="22" t="s">
        <v>16</v>
      </c>
      <c r="C2018" s="23">
        <v>46125.315416666665</v>
      </c>
      <c r="D2018" s="24" t="s">
        <v>3856</v>
      </c>
      <c r="E2018" s="25">
        <v>2501716389</v>
      </c>
      <c r="F2018" s="24" t="s">
        <v>3857</v>
      </c>
      <c r="G2018" s="24" t="s">
        <v>4062</v>
      </c>
      <c r="H2018" s="24" t="s">
        <v>4071</v>
      </c>
      <c r="I2018" s="25">
        <v>400396</v>
      </c>
      <c r="J2018" s="24" t="s">
        <v>170</v>
      </c>
      <c r="K2018" s="25">
        <v>2409717941</v>
      </c>
      <c r="L2018" s="26">
        <v>9</v>
      </c>
      <c r="M2018" s="26">
        <v>9</v>
      </c>
      <c r="N2018" s="25">
        <v>153000176</v>
      </c>
      <c r="O2018" s="27">
        <v>47916</v>
      </c>
      <c r="P2018" s="27">
        <v>46091</v>
      </c>
      <c r="Q2018" s="23">
        <v>46125.350057870368</v>
      </c>
    </row>
    <row r="2019" s="2" customFormat="1" ht="25">
      <c r="A2019" s="16" t="s">
        <v>1402</v>
      </c>
      <c r="B2019" s="16" t="s">
        <v>16</v>
      </c>
      <c r="C2019" s="17">
        <v>46125.315416666665</v>
      </c>
      <c r="D2019" s="18" t="s">
        <v>3856</v>
      </c>
      <c r="E2019" s="19">
        <v>2501716389</v>
      </c>
      <c r="F2019" s="18" t="s">
        <v>3857</v>
      </c>
      <c r="G2019" s="18" t="s">
        <v>4062</v>
      </c>
      <c r="H2019" s="18" t="s">
        <v>4071</v>
      </c>
      <c r="I2019" s="19">
        <v>400396</v>
      </c>
      <c r="J2019" s="18" t="s">
        <v>170</v>
      </c>
      <c r="K2019" s="19">
        <v>2409717941</v>
      </c>
      <c r="L2019" s="20">
        <v>52</v>
      </c>
      <c r="M2019" s="20">
        <v>52</v>
      </c>
      <c r="N2019" s="19">
        <v>153000176</v>
      </c>
      <c r="O2019" s="21">
        <v>47916</v>
      </c>
      <c r="P2019" s="21">
        <v>46091</v>
      </c>
      <c r="Q2019" s="17">
        <v>46125.350057870368</v>
      </c>
    </row>
    <row r="2020" s="2" customFormat="1" ht="25">
      <c r="A2020" s="22" t="s">
        <v>1402</v>
      </c>
      <c r="B2020" s="22" t="s">
        <v>16</v>
      </c>
      <c r="C2020" s="23">
        <v>46125.315416666665</v>
      </c>
      <c r="D2020" s="24" t="s">
        <v>3856</v>
      </c>
      <c r="E2020" s="25">
        <v>2501716389</v>
      </c>
      <c r="F2020" s="24" t="s">
        <v>3857</v>
      </c>
      <c r="G2020" s="24" t="s">
        <v>4062</v>
      </c>
      <c r="H2020" s="24" t="s">
        <v>4071</v>
      </c>
      <c r="I2020" s="25">
        <v>400396</v>
      </c>
      <c r="J2020" s="24" t="s">
        <v>170</v>
      </c>
      <c r="K2020" s="25">
        <v>2409717941</v>
      </c>
      <c r="L2020" s="26">
        <v>52</v>
      </c>
      <c r="M2020" s="26">
        <v>52</v>
      </c>
      <c r="N2020" s="25">
        <v>153000176</v>
      </c>
      <c r="O2020" s="27">
        <v>47916</v>
      </c>
      <c r="P2020" s="27">
        <v>46091</v>
      </c>
      <c r="Q2020" s="23">
        <v>46125.350057870368</v>
      </c>
    </row>
    <row r="2021" s="2" customFormat="1" ht="25">
      <c r="A2021" s="16" t="s">
        <v>1402</v>
      </c>
      <c r="B2021" s="16" t="s">
        <v>16</v>
      </c>
      <c r="C2021" s="17">
        <v>46125.315416666665</v>
      </c>
      <c r="D2021" s="18" t="s">
        <v>3856</v>
      </c>
      <c r="E2021" s="19">
        <v>2501716389</v>
      </c>
      <c r="F2021" s="18" t="s">
        <v>3857</v>
      </c>
      <c r="G2021" s="18" t="s">
        <v>4062</v>
      </c>
      <c r="H2021" s="18" t="s">
        <v>4071</v>
      </c>
      <c r="I2021" s="19">
        <v>400936</v>
      </c>
      <c r="J2021" s="18" t="s">
        <v>3042</v>
      </c>
      <c r="K2021" s="19">
        <v>2409717941</v>
      </c>
      <c r="L2021" s="20">
        <v>24</v>
      </c>
      <c r="M2021" s="20">
        <v>24</v>
      </c>
      <c r="N2021" s="19">
        <v>100009154</v>
      </c>
      <c r="O2021" s="21">
        <v>47657</v>
      </c>
      <c r="P2021" s="21">
        <v>45832</v>
      </c>
      <c r="Q2021" s="17">
        <v>46125.350057870368</v>
      </c>
    </row>
    <row r="2022" s="2" customFormat="1" ht="25">
      <c r="A2022" s="22" t="s">
        <v>1402</v>
      </c>
      <c r="B2022" s="22" t="s">
        <v>16</v>
      </c>
      <c r="C2022" s="23">
        <v>46125.315416666665</v>
      </c>
      <c r="D2022" s="24" t="s">
        <v>3856</v>
      </c>
      <c r="E2022" s="25">
        <v>2501716389</v>
      </c>
      <c r="F2022" s="24" t="s">
        <v>3857</v>
      </c>
      <c r="G2022" s="24" t="s">
        <v>4062</v>
      </c>
      <c r="H2022" s="24" t="s">
        <v>4071</v>
      </c>
      <c r="I2022" s="25">
        <v>400936</v>
      </c>
      <c r="J2022" s="24" t="s">
        <v>3042</v>
      </c>
      <c r="K2022" s="25">
        <v>2409717941</v>
      </c>
      <c r="L2022" s="26">
        <v>24</v>
      </c>
      <c r="M2022" s="26">
        <v>24</v>
      </c>
      <c r="N2022" s="25">
        <v>100009154</v>
      </c>
      <c r="O2022" s="27">
        <v>47657</v>
      </c>
      <c r="P2022" s="27">
        <v>45832</v>
      </c>
      <c r="Q2022" s="23">
        <v>46125.350057870368</v>
      </c>
    </row>
    <row r="2023" s="2" customFormat="1" ht="25">
      <c r="A2023" s="16" t="s">
        <v>1402</v>
      </c>
      <c r="B2023" s="16" t="s">
        <v>16</v>
      </c>
      <c r="C2023" s="17">
        <v>46125.315416666665</v>
      </c>
      <c r="D2023" s="18" t="s">
        <v>3856</v>
      </c>
      <c r="E2023" s="19">
        <v>2501716389</v>
      </c>
      <c r="F2023" s="18" t="s">
        <v>3857</v>
      </c>
      <c r="G2023" s="18" t="s">
        <v>4062</v>
      </c>
      <c r="H2023" s="18" t="s">
        <v>4071</v>
      </c>
      <c r="I2023" s="19">
        <v>400902</v>
      </c>
      <c r="J2023" s="18" t="s">
        <v>407</v>
      </c>
      <c r="K2023" s="19">
        <v>2409717941</v>
      </c>
      <c r="L2023" s="20">
        <v>32</v>
      </c>
      <c r="M2023" s="20">
        <v>32</v>
      </c>
      <c r="N2023" s="19">
        <v>950001279</v>
      </c>
      <c r="O2023" s="21">
        <v>47931</v>
      </c>
      <c r="P2023" s="21">
        <v>46106</v>
      </c>
      <c r="Q2023" s="17">
        <v>46125.350057870368</v>
      </c>
    </row>
    <row r="2024" s="2" customFormat="1" ht="25">
      <c r="A2024" s="22" t="s">
        <v>1402</v>
      </c>
      <c r="B2024" s="22" t="s">
        <v>16</v>
      </c>
      <c r="C2024" s="23">
        <v>46125.315416666665</v>
      </c>
      <c r="D2024" s="24" t="s">
        <v>3856</v>
      </c>
      <c r="E2024" s="25">
        <v>2501716389</v>
      </c>
      <c r="F2024" s="24" t="s">
        <v>3857</v>
      </c>
      <c r="G2024" s="24" t="s">
        <v>4062</v>
      </c>
      <c r="H2024" s="24" t="s">
        <v>4071</v>
      </c>
      <c r="I2024" s="25">
        <v>400902</v>
      </c>
      <c r="J2024" s="24" t="s">
        <v>407</v>
      </c>
      <c r="K2024" s="25">
        <v>2409717941</v>
      </c>
      <c r="L2024" s="26">
        <v>32</v>
      </c>
      <c r="M2024" s="26">
        <v>32</v>
      </c>
      <c r="N2024" s="25">
        <v>950001279</v>
      </c>
      <c r="O2024" s="27">
        <v>47931</v>
      </c>
      <c r="P2024" s="27">
        <v>46106</v>
      </c>
      <c r="Q2024" s="23">
        <v>46125.350057870368</v>
      </c>
    </row>
    <row r="2025" s="2" customFormat="1" ht="25">
      <c r="A2025" s="16" t="s">
        <v>1402</v>
      </c>
      <c r="B2025" s="16" t="s">
        <v>16</v>
      </c>
      <c r="C2025" s="17">
        <v>46125.315416666665</v>
      </c>
      <c r="D2025" s="18" t="s">
        <v>3856</v>
      </c>
      <c r="E2025" s="19">
        <v>2501716389</v>
      </c>
      <c r="F2025" s="18" t="s">
        <v>3857</v>
      </c>
      <c r="G2025" s="18" t="s">
        <v>4062</v>
      </c>
      <c r="H2025" s="18" t="s">
        <v>4071</v>
      </c>
      <c r="I2025" s="19">
        <v>400902</v>
      </c>
      <c r="J2025" s="18" t="s">
        <v>407</v>
      </c>
      <c r="K2025" s="19">
        <v>2409717941</v>
      </c>
      <c r="L2025" s="20">
        <v>32</v>
      </c>
      <c r="M2025" s="20">
        <v>32</v>
      </c>
      <c r="N2025" s="19">
        <v>950001279</v>
      </c>
      <c r="O2025" s="21">
        <v>47931</v>
      </c>
      <c r="P2025" s="21">
        <v>46106</v>
      </c>
      <c r="Q2025" s="17">
        <v>46125.350057870368</v>
      </c>
    </row>
    <row r="2026" s="2" customFormat="1" ht="25">
      <c r="A2026" s="22" t="s">
        <v>1402</v>
      </c>
      <c r="B2026" s="22" t="s">
        <v>16</v>
      </c>
      <c r="C2026" s="23">
        <v>46125.315416666665</v>
      </c>
      <c r="D2026" s="24" t="s">
        <v>3856</v>
      </c>
      <c r="E2026" s="25">
        <v>2501716389</v>
      </c>
      <c r="F2026" s="24" t="s">
        <v>3857</v>
      </c>
      <c r="G2026" s="24" t="s">
        <v>4062</v>
      </c>
      <c r="H2026" s="24" t="s">
        <v>4071</v>
      </c>
      <c r="I2026" s="25">
        <v>400902</v>
      </c>
      <c r="J2026" s="24" t="s">
        <v>407</v>
      </c>
      <c r="K2026" s="25">
        <v>2409717941</v>
      </c>
      <c r="L2026" s="26">
        <v>32</v>
      </c>
      <c r="M2026" s="26">
        <v>32</v>
      </c>
      <c r="N2026" s="25">
        <v>950001279</v>
      </c>
      <c r="O2026" s="27">
        <v>47931</v>
      </c>
      <c r="P2026" s="27">
        <v>46106</v>
      </c>
      <c r="Q2026" s="23">
        <v>46125.350057870368</v>
      </c>
    </row>
    <row r="2027" s="2" customFormat="1" ht="25">
      <c r="A2027" s="16" t="s">
        <v>1402</v>
      </c>
      <c r="B2027" s="16" t="s">
        <v>16</v>
      </c>
      <c r="C2027" s="17">
        <v>46125.315416666665</v>
      </c>
      <c r="D2027" s="18" t="s">
        <v>3856</v>
      </c>
      <c r="E2027" s="19">
        <v>2501716389</v>
      </c>
      <c r="F2027" s="18" t="s">
        <v>3857</v>
      </c>
      <c r="G2027" s="18" t="s">
        <v>4062</v>
      </c>
      <c r="H2027" s="18" t="s">
        <v>4071</v>
      </c>
      <c r="I2027" s="19">
        <v>400902</v>
      </c>
      <c r="J2027" s="18" t="s">
        <v>407</v>
      </c>
      <c r="K2027" s="19">
        <v>2409717941</v>
      </c>
      <c r="L2027" s="20">
        <v>17</v>
      </c>
      <c r="M2027" s="20">
        <v>17</v>
      </c>
      <c r="N2027" s="19">
        <v>950001279</v>
      </c>
      <c r="O2027" s="21">
        <v>47931</v>
      </c>
      <c r="P2027" s="21">
        <v>46106</v>
      </c>
      <c r="Q2027" s="17">
        <v>46125.350057870368</v>
      </c>
    </row>
  </sheetData>
  <mergeCells count="1">
    <mergeCell ref="A1:O1"/>
  </mergeCells>
  <printOptions headings="0" gridLines="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1" activeCellId="0" sqref="H:H"/>
    </sheetView>
  </sheetViews>
  <sheetFormatPr defaultColWidth="22.81640625" defaultRowHeight="28.5" customHeight="1"/>
  <cols>
    <col min="5" max="5" style="2" width="22.81640625"/>
  </cols>
  <sheetData>
    <row r="1" ht="28.5" customHeight="1">
      <c r="A1" s="30" t="s">
        <v>4074</v>
      </c>
      <c r="B1" s="31" t="s">
        <v>4075</v>
      </c>
      <c r="C1" s="31" t="s">
        <v>4076</v>
      </c>
      <c r="D1" s="31" t="s">
        <v>4077</v>
      </c>
      <c r="E1" s="31" t="s">
        <v>4078</v>
      </c>
      <c r="F1" s="31" t="s">
        <v>4079</v>
      </c>
      <c r="G1" s="31" t="s">
        <v>4080</v>
      </c>
    </row>
    <row r="2" ht="28.5" customHeight="1">
      <c r="A2" s="32" t="s">
        <v>15</v>
      </c>
      <c r="B2" s="33">
        <v>46054</v>
      </c>
      <c r="C2" s="34" t="s">
        <v>4081</v>
      </c>
      <c r="D2" s="34">
        <v>693</v>
      </c>
      <c r="E2" s="34">
        <v>693</v>
      </c>
      <c r="F2" s="34">
        <v>0</v>
      </c>
      <c r="G2" s="35">
        <v>100</v>
      </c>
    </row>
    <row r="3" ht="28.5" customHeight="1">
      <c r="A3" s="32" t="s">
        <v>15</v>
      </c>
      <c r="B3" s="33">
        <v>46054</v>
      </c>
      <c r="C3" s="34" t="s">
        <v>4082</v>
      </c>
      <c r="D3" s="36">
        <v>7237</v>
      </c>
      <c r="E3" s="36">
        <v>7237</v>
      </c>
      <c r="F3" s="34">
        <v>0</v>
      </c>
      <c r="G3" s="35">
        <v>100</v>
      </c>
    </row>
    <row r="4" ht="28.5" customHeight="1">
      <c r="A4" s="37" t="s">
        <v>15</v>
      </c>
      <c r="B4" s="38">
        <v>46082</v>
      </c>
      <c r="C4" s="39" t="s">
        <v>4081</v>
      </c>
      <c r="D4" s="39">
        <v>916</v>
      </c>
      <c r="E4" s="39">
        <v>916</v>
      </c>
      <c r="F4" s="39">
        <v>0</v>
      </c>
      <c r="G4" s="35">
        <v>100</v>
      </c>
    </row>
    <row r="5" ht="28.5" customHeight="1">
      <c r="A5" s="37" t="s">
        <v>15</v>
      </c>
      <c r="B5" s="38">
        <v>46082</v>
      </c>
      <c r="C5" s="39" t="s">
        <v>4082</v>
      </c>
      <c r="D5" s="40">
        <v>8764</v>
      </c>
      <c r="E5" s="40">
        <v>8764</v>
      </c>
      <c r="F5" s="39">
        <v>0</v>
      </c>
      <c r="G5" s="35">
        <v>100</v>
      </c>
    </row>
    <row r="7" ht="28.5" customHeight="1">
      <c r="A7" s="30" t="s">
        <v>4074</v>
      </c>
      <c r="B7" s="31" t="s">
        <v>4075</v>
      </c>
      <c r="C7" s="31" t="s">
        <v>4076</v>
      </c>
      <c r="D7" s="31" t="s">
        <v>4077</v>
      </c>
      <c r="E7" s="31" t="s">
        <v>4078</v>
      </c>
      <c r="F7" s="31" t="s">
        <v>4079</v>
      </c>
      <c r="G7" s="31" t="s">
        <v>4080</v>
      </c>
    </row>
    <row r="8" ht="28.5" customHeight="1">
      <c r="A8" s="32" t="s">
        <v>1402</v>
      </c>
      <c r="B8" s="33">
        <v>46054</v>
      </c>
      <c r="C8" s="34" t="s">
        <v>4081</v>
      </c>
      <c r="D8" s="41">
        <v>535</v>
      </c>
      <c r="E8" s="41">
        <v>535</v>
      </c>
      <c r="F8" s="34">
        <v>0</v>
      </c>
      <c r="G8" s="35">
        <v>100</v>
      </c>
    </row>
    <row r="9" ht="28.5" customHeight="1">
      <c r="A9" s="32" t="s">
        <v>1402</v>
      </c>
      <c r="B9" s="33">
        <v>46054</v>
      </c>
      <c r="C9" s="34" t="s">
        <v>4082</v>
      </c>
      <c r="D9" s="42">
        <v>5886</v>
      </c>
      <c r="E9" s="42">
        <v>5886</v>
      </c>
      <c r="F9" s="34">
        <v>0</v>
      </c>
      <c r="G9" s="35">
        <v>100</v>
      </c>
    </row>
    <row r="10" s="2" customFormat="1" ht="28.5" customHeight="1">
      <c r="A10" s="37" t="s">
        <v>1402</v>
      </c>
      <c r="B10" s="38">
        <v>46082</v>
      </c>
      <c r="C10" s="39" t="s">
        <v>4081</v>
      </c>
      <c r="D10" s="39">
        <v>0</v>
      </c>
      <c r="E10" s="39">
        <v>0</v>
      </c>
      <c r="F10" s="39">
        <v>0</v>
      </c>
      <c r="G10" s="35"/>
    </row>
    <row r="11" s="2" customFormat="1" ht="28.5" customHeight="1">
      <c r="A11" s="37" t="s">
        <v>1402</v>
      </c>
      <c r="B11" s="38">
        <v>46082</v>
      </c>
      <c r="C11" s="39" t="s">
        <v>4082</v>
      </c>
      <c r="D11" s="40">
        <v>0</v>
      </c>
      <c r="E11" s="40">
        <v>0</v>
      </c>
      <c r="F11" s="39">
        <v>0</v>
      </c>
      <c r="G11" s="35"/>
    </row>
    <row r="12" s="2" customFormat="1" ht="28.5" customHeight="1"/>
    <row r="13" ht="28.5" customHeight="1">
      <c r="A13" s="30" t="s">
        <v>4074</v>
      </c>
      <c r="B13" s="31" t="s">
        <v>4075</v>
      </c>
      <c r="C13" s="31" t="s">
        <v>4076</v>
      </c>
      <c r="D13" s="31" t="s">
        <v>4077</v>
      </c>
      <c r="E13" s="31" t="s">
        <v>4078</v>
      </c>
      <c r="F13" s="31" t="s">
        <v>4079</v>
      </c>
      <c r="G13" s="31" t="s">
        <v>4080</v>
      </c>
    </row>
    <row r="14" ht="28.5" customHeight="1">
      <c r="A14" s="32" t="s">
        <v>4083</v>
      </c>
      <c r="B14" s="33">
        <v>46054</v>
      </c>
      <c r="C14" s="34" t="s">
        <v>4081</v>
      </c>
      <c r="D14" s="34">
        <v>693</v>
      </c>
      <c r="E14" s="34">
        <v>693</v>
      </c>
      <c r="F14" s="34">
        <v>0</v>
      </c>
      <c r="G14" s="35">
        <v>100</v>
      </c>
    </row>
    <row r="15" ht="28.5" customHeight="1">
      <c r="A15" s="32" t="s">
        <v>4083</v>
      </c>
      <c r="B15" s="33">
        <v>46054</v>
      </c>
      <c r="C15" s="34" t="s">
        <v>4082</v>
      </c>
      <c r="D15" s="36">
        <v>7237</v>
      </c>
      <c r="E15" s="36">
        <v>7237</v>
      </c>
      <c r="F15" s="34">
        <v>0</v>
      </c>
      <c r="G15" s="35">
        <v>100</v>
      </c>
    </row>
    <row r="16" ht="28.5" customHeight="1">
      <c r="A16" s="37" t="s">
        <v>4083</v>
      </c>
      <c r="B16" s="38">
        <v>46082</v>
      </c>
      <c r="C16" s="39" t="s">
        <v>4081</v>
      </c>
      <c r="D16" s="39">
        <v>0</v>
      </c>
      <c r="E16" s="39">
        <v>0</v>
      </c>
      <c r="F16" s="39">
        <v>0</v>
      </c>
      <c r="G16" s="35"/>
    </row>
    <row r="17" ht="28.5" customHeight="1">
      <c r="A17" s="37" t="s">
        <v>4083</v>
      </c>
      <c r="B17" s="38">
        <v>46082</v>
      </c>
      <c r="C17" s="39" t="s">
        <v>4082</v>
      </c>
      <c r="D17" s="40">
        <v>0</v>
      </c>
      <c r="E17" s="40">
        <v>0</v>
      </c>
      <c r="F17" s="39">
        <v>0</v>
      </c>
      <c r="G17" s="35"/>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topLeftCell="I1" zoomScale="100" workbookViewId="0">
      <pane ySplit="1" topLeftCell="A2" activePane="bottomLeft" state="frozen"/>
      <selection activeCell="A3575" activeCellId="0" sqref="3575:3575"/>
    </sheetView>
  </sheetViews>
  <sheetFormatPr defaultColWidth="12.6328125" defaultRowHeight="15.75" customHeight="1"/>
  <cols>
    <col bestFit="1" customWidth="1" min="1" max="1" width="14.453125"/>
    <col bestFit="1" customWidth="1" min="2" max="2" width="20.453125"/>
    <col customWidth="1" min="3" max="3" width="18.6328125"/>
    <col bestFit="1" customWidth="1" min="4" max="4" width="47"/>
    <col bestFit="1" customWidth="1" min="5" max="5" width="20.81640625"/>
    <col bestFit="1" customWidth="1" min="6" max="6" width="13.7265625"/>
    <col bestFit="1" customWidth="1" min="7" max="7" width="21.54296875"/>
    <col bestFit="1" customWidth="1" min="8" max="8" width="12"/>
    <col bestFit="1" customWidth="1" min="9" max="9" width="15.453125"/>
    <col bestFit="1" customWidth="1" min="10" max="10" width="20.90625"/>
    <col bestFit="1" customWidth="1" min="11" max="11" width="13.54296875"/>
    <col bestFit="1" customWidth="1" min="12" max="12" width="60.81640625"/>
    <col bestFit="1" customWidth="1" min="13" max="13" width="27.81640625"/>
    <col bestFit="1" customWidth="1" min="14" max="14" width="25.36328125"/>
    <col bestFit="1" customWidth="1" min="15" max="15" width="13"/>
    <col bestFit="1" customWidth="1" min="16" max="16" width="26"/>
    <col bestFit="1" customWidth="1" min="17" max="17" width="22.453125"/>
    <col bestFit="1" customWidth="1" min="18" max="18" width="20.1796875"/>
    <col bestFit="1" customWidth="1" min="19" max="19" width="10.7265625"/>
    <col bestFit="1" customWidth="1" min="20" max="20" width="21.6328125"/>
    <col bestFit="1" customWidth="1" min="21" max="21" width="14.54296875"/>
    <col bestFit="1" customWidth="1" min="22" max="22" width="17"/>
    <col bestFit="1" customWidth="1" min="23" max="23" width="17.7265625"/>
    <col bestFit="1" customWidth="1" min="24" max="24" width="38.6328125"/>
    <col bestFit="1" customWidth="1" min="25" max="25" width="16.6328125"/>
    <col bestFit="1" customWidth="1" min="26" max="26" width="18"/>
    <col bestFit="1" customWidth="1" min="27" max="27" width="28.08984375"/>
    <col bestFit="1" customWidth="1" min="28" max="28" width="31.6328125"/>
    <col bestFit="1" customWidth="1" min="29" max="29" width="10.08984375"/>
    <col bestFit="1" customWidth="1" min="30" max="30" width="8.453125"/>
    <col bestFit="1" customWidth="1" min="31" max="31" width="6.26953125"/>
    <col bestFit="1" customWidth="1" min="32" max="32" width="10.08984375"/>
  </cols>
  <sheetData>
    <row r="1" s="2" customFormat="1" ht="15.5">
      <c r="A1" s="43" t="s">
        <v>4084</v>
      </c>
      <c r="B1" s="43" t="s">
        <v>4085</v>
      </c>
      <c r="C1" s="43" t="s">
        <v>4086</v>
      </c>
      <c r="D1" s="43" t="s">
        <v>4087</v>
      </c>
      <c r="E1" s="43" t="s">
        <v>4088</v>
      </c>
      <c r="F1" s="43" t="s">
        <v>4089</v>
      </c>
      <c r="G1" s="43" t="s">
        <v>4090</v>
      </c>
      <c r="H1" s="44" t="s">
        <v>4091</v>
      </c>
      <c r="I1" s="43" t="s">
        <v>4092</v>
      </c>
      <c r="J1" s="43" t="s">
        <v>4093</v>
      </c>
      <c r="K1" s="45" t="s">
        <v>4094</v>
      </c>
      <c r="L1" s="45" t="s">
        <v>4095</v>
      </c>
      <c r="M1" s="43" t="s">
        <v>4096</v>
      </c>
      <c r="N1" s="43" t="s">
        <v>4097</v>
      </c>
      <c r="O1" s="45" t="s">
        <v>4098</v>
      </c>
      <c r="P1" s="45" t="s">
        <v>4099</v>
      </c>
      <c r="Q1" s="43" t="s">
        <v>4100</v>
      </c>
      <c r="R1" s="43" t="s">
        <v>3844</v>
      </c>
      <c r="S1" s="43" t="s">
        <v>4101</v>
      </c>
      <c r="T1" s="43" t="s">
        <v>4102</v>
      </c>
      <c r="U1" s="43" t="s">
        <v>4103</v>
      </c>
      <c r="V1" s="43" t="s">
        <v>4104</v>
      </c>
      <c r="W1" s="43" t="s">
        <v>4105</v>
      </c>
      <c r="X1" s="45" t="s">
        <v>4106</v>
      </c>
      <c r="Y1" s="45" t="s">
        <v>4107</v>
      </c>
      <c r="Z1" s="45" t="s">
        <v>4108</v>
      </c>
      <c r="AA1" s="45" t="s">
        <v>4109</v>
      </c>
      <c r="AB1" s="45" t="s">
        <v>4110</v>
      </c>
      <c r="AC1" s="46" t="s">
        <v>4111</v>
      </c>
      <c r="AD1" s="45" t="s">
        <v>4112</v>
      </c>
      <c r="AE1" s="45" t="s">
        <v>4113</v>
      </c>
      <c r="AF1" s="45" t="s">
        <v>4111</v>
      </c>
    </row>
    <row r="2" s="2" customFormat="1" ht="18.5">
      <c r="A2" s="47" t="s">
        <v>4114</v>
      </c>
      <c r="B2" s="47">
        <v>6274548589</v>
      </c>
      <c r="C2" s="47">
        <v>2003232749</v>
      </c>
      <c r="D2" s="47" t="s">
        <v>4115</v>
      </c>
      <c r="E2" s="47" t="s">
        <v>4116</v>
      </c>
      <c r="F2" s="47" t="s">
        <v>4117</v>
      </c>
      <c r="G2" s="47">
        <v>3142705078</v>
      </c>
      <c r="H2" s="48">
        <v>45150</v>
      </c>
      <c r="I2" s="48">
        <v>45147</v>
      </c>
      <c r="J2" s="48">
        <v>45147</v>
      </c>
      <c r="K2" s="47" t="s">
        <v>4118</v>
      </c>
      <c r="L2" s="47"/>
      <c r="M2" s="48">
        <v>45150</v>
      </c>
      <c r="N2" s="48">
        <v>45150</v>
      </c>
      <c r="O2" s="47" t="s">
        <v>4118</v>
      </c>
      <c r="P2" s="47"/>
      <c r="Q2" s="48">
        <v>45150</v>
      </c>
      <c r="R2" s="47" t="s">
        <v>4119</v>
      </c>
      <c r="S2" s="47">
        <f t="shared" ref="S2:S65" si="0">ROUNDDOWN(Q2-N2,0)</f>
        <v>0</v>
      </c>
      <c r="T2" s="47" t="s">
        <v>4120</v>
      </c>
      <c r="U2" s="47" t="s">
        <v>4121</v>
      </c>
      <c r="V2" s="49" t="e">
        <f t="shared" ref="V2:V65" si="1">T2-Q2</f>
        <v>#VALUE!</v>
      </c>
      <c r="W2" s="47"/>
      <c r="X2" s="47"/>
      <c r="Y2" s="47"/>
      <c r="Z2" s="47"/>
      <c r="AA2" s="47"/>
      <c r="AB2" s="47"/>
      <c r="AC2" s="47">
        <v>2</v>
      </c>
      <c r="AD2" s="47" t="e">
        <f>VLOOKUP(B2,[1]Vlookup!A:A,1,0)</f>
        <v>#N/A</v>
      </c>
      <c r="AE2" s="47" t="str">
        <f t="shared" ref="AE2:AE65" si="2">CONCATENATE(A2,"-",F2)</f>
        <v>SA01-RIYADH</v>
      </c>
      <c r="AF2" s="47" t="e">
        <f>VLOOKUP(AE2,'[1]Lead Time'!C:D,2,0)</f>
        <v>#N/A</v>
      </c>
    </row>
    <row r="3" s="2" customFormat="1" ht="18.5">
      <c r="A3" s="47" t="s">
        <v>4114</v>
      </c>
      <c r="B3" s="47">
        <v>6274591296</v>
      </c>
      <c r="C3" s="47">
        <v>2003215194</v>
      </c>
      <c r="D3" s="47" t="s">
        <v>4122</v>
      </c>
      <c r="E3" s="47" t="s">
        <v>4123</v>
      </c>
      <c r="F3" s="47" t="s">
        <v>4083</v>
      </c>
      <c r="G3" s="47">
        <v>3142715105</v>
      </c>
      <c r="H3" s="48">
        <v>45161</v>
      </c>
      <c r="I3" s="48">
        <v>45159</v>
      </c>
      <c r="J3" s="48">
        <v>45159</v>
      </c>
      <c r="K3" s="47" t="s">
        <v>4118</v>
      </c>
      <c r="L3" s="47"/>
      <c r="M3" s="48">
        <v>45161</v>
      </c>
      <c r="N3" s="48">
        <v>45161</v>
      </c>
      <c r="O3" s="47" t="s">
        <v>4118</v>
      </c>
      <c r="P3" s="47"/>
      <c r="Q3" s="48">
        <v>45161</v>
      </c>
      <c r="R3" s="47" t="s">
        <v>4119</v>
      </c>
      <c r="S3" s="47">
        <f t="shared" si="0"/>
        <v>0</v>
      </c>
      <c r="T3" s="47" t="s">
        <v>4120</v>
      </c>
      <c r="U3" s="47" t="s">
        <v>4121</v>
      </c>
      <c r="V3" s="49" t="e">
        <f t="shared" si="1"/>
        <v>#VALUE!</v>
      </c>
      <c r="W3" s="47"/>
      <c r="X3" s="47"/>
      <c r="Y3" s="47"/>
      <c r="Z3" s="47"/>
      <c r="AA3" s="47"/>
      <c r="AB3" s="47"/>
      <c r="AC3" s="47" t="e">
        <f t="shared" ref="AC3:AC66" si="3">AF3</f>
        <v>#N/A</v>
      </c>
      <c r="AD3" s="47" t="e">
        <f>VLOOKUP(B3,'[1]Vlookup'!A:A,1,0)</f>
        <v>#N/A</v>
      </c>
      <c r="AE3" s="47" t="str">
        <f t="shared" si="2"/>
        <v>SA01-DAMMAM</v>
      </c>
      <c r="AF3" s="47" t="e">
        <f>VLOOKUP(AE3,'[1]Lead Time'!C:D,2,0)</f>
        <v>#N/A</v>
      </c>
    </row>
    <row r="4" s="2" customFormat="1" ht="18.5">
      <c r="A4" s="47" t="s">
        <v>4114</v>
      </c>
      <c r="B4" s="47">
        <v>6274591303</v>
      </c>
      <c r="C4" s="47">
        <v>2003215388</v>
      </c>
      <c r="D4" s="47" t="s">
        <v>4124</v>
      </c>
      <c r="E4" s="47" t="s">
        <v>4125</v>
      </c>
      <c r="F4" s="47" t="s">
        <v>4117</v>
      </c>
      <c r="G4" s="47">
        <v>3142719360</v>
      </c>
      <c r="H4" s="48">
        <v>45161</v>
      </c>
      <c r="I4" s="48">
        <v>45159</v>
      </c>
      <c r="J4" s="48">
        <v>45159</v>
      </c>
      <c r="K4" s="47" t="s">
        <v>4118</v>
      </c>
      <c r="L4" s="47"/>
      <c r="M4" s="48">
        <v>45161</v>
      </c>
      <c r="N4" s="48">
        <v>45161</v>
      </c>
      <c r="O4" s="47" t="s">
        <v>4118</v>
      </c>
      <c r="P4" s="47"/>
      <c r="Q4" s="48">
        <v>45161</v>
      </c>
      <c r="R4" s="47" t="s">
        <v>4119</v>
      </c>
      <c r="S4" s="47">
        <f t="shared" si="0"/>
        <v>0</v>
      </c>
      <c r="T4" s="47" t="s">
        <v>4120</v>
      </c>
      <c r="U4" s="47" t="s">
        <v>4121</v>
      </c>
      <c r="V4" s="49" t="e">
        <f t="shared" si="1"/>
        <v>#VALUE!</v>
      </c>
      <c r="W4" s="47"/>
      <c r="X4" s="47"/>
      <c r="Y4" s="47"/>
      <c r="Z4" s="47"/>
      <c r="AA4" s="47"/>
      <c r="AB4" s="47"/>
      <c r="AC4" s="47" t="e">
        <f t="shared" si="3"/>
        <v>#N/A</v>
      </c>
      <c r="AD4" s="47" t="e">
        <f>VLOOKUP(B4,'[1]Vlookup'!A:A,1,0)</f>
        <v>#N/A</v>
      </c>
      <c r="AE4" s="47" t="str">
        <f t="shared" si="2"/>
        <v>SA01-RIYADH</v>
      </c>
      <c r="AF4" s="47" t="e">
        <f>VLOOKUP(AE4,'[1]Lead Time'!C:D,2,0)</f>
        <v>#N/A</v>
      </c>
    </row>
    <row r="5" s="2" customFormat="1" ht="18.5">
      <c r="A5" s="47" t="s">
        <v>4114</v>
      </c>
      <c r="B5" s="47">
        <v>6274584236</v>
      </c>
      <c r="C5" s="47">
        <v>2003215356</v>
      </c>
      <c r="D5" s="47" t="s">
        <v>4126</v>
      </c>
      <c r="E5" s="47" t="s">
        <v>4125</v>
      </c>
      <c r="F5" s="47" t="s">
        <v>4127</v>
      </c>
      <c r="G5" s="47">
        <v>3142694672</v>
      </c>
      <c r="H5" s="48">
        <v>45161</v>
      </c>
      <c r="I5" s="48">
        <v>45159</v>
      </c>
      <c r="J5" s="48">
        <v>45159</v>
      </c>
      <c r="K5" s="47" t="s">
        <v>4118</v>
      </c>
      <c r="L5" s="47"/>
      <c r="M5" s="48">
        <v>45161</v>
      </c>
      <c r="N5" s="48">
        <v>45161</v>
      </c>
      <c r="O5" s="47" t="s">
        <v>4118</v>
      </c>
      <c r="P5" s="47"/>
      <c r="Q5" s="48">
        <v>45161</v>
      </c>
      <c r="R5" s="47" t="s">
        <v>4119</v>
      </c>
      <c r="S5" s="47">
        <f t="shared" si="0"/>
        <v>0</v>
      </c>
      <c r="T5" s="47" t="s">
        <v>4120</v>
      </c>
      <c r="U5" s="47" t="s">
        <v>4121</v>
      </c>
      <c r="V5" s="49" t="e">
        <f t="shared" si="1"/>
        <v>#VALUE!</v>
      </c>
      <c r="W5" s="47"/>
      <c r="X5" s="47"/>
      <c r="Y5" s="47"/>
      <c r="Z5" s="47"/>
      <c r="AA5" s="47"/>
      <c r="AB5" s="47"/>
      <c r="AC5" s="47" t="e">
        <f t="shared" si="3"/>
        <v>#N/A</v>
      </c>
      <c r="AD5" s="47" t="e">
        <f>VLOOKUP(B5,'[1]Vlookup'!A:A,1,0)</f>
        <v>#N/A</v>
      </c>
      <c r="AE5" s="47" t="str">
        <f t="shared" si="2"/>
        <v>SA01-SAKAKA</v>
      </c>
      <c r="AF5" s="47" t="e">
        <f>VLOOKUP(AE5,'[1]Lead Time'!C:D,2,0)</f>
        <v>#N/A</v>
      </c>
    </row>
    <row r="6" s="2" customFormat="1" ht="18.5">
      <c r="A6" s="47" t="s">
        <v>4114</v>
      </c>
      <c r="B6" s="47">
        <v>6274592771</v>
      </c>
      <c r="C6" s="47">
        <v>2003215388</v>
      </c>
      <c r="D6" s="47" t="s">
        <v>4124</v>
      </c>
      <c r="E6" s="47" t="s">
        <v>4125</v>
      </c>
      <c r="F6" s="47" t="s">
        <v>4117</v>
      </c>
      <c r="G6" s="47">
        <v>3142722784</v>
      </c>
      <c r="H6" s="48">
        <v>45162</v>
      </c>
      <c r="I6" s="48">
        <v>45160</v>
      </c>
      <c r="J6" s="48">
        <v>45160</v>
      </c>
      <c r="K6" s="47" t="s">
        <v>4118</v>
      </c>
      <c r="L6" s="47"/>
      <c r="M6" s="48">
        <v>45162</v>
      </c>
      <c r="N6" s="48">
        <v>45162</v>
      </c>
      <c r="O6" s="47" t="s">
        <v>4118</v>
      </c>
      <c r="P6" s="47"/>
      <c r="Q6" s="48">
        <v>45162</v>
      </c>
      <c r="R6" s="47" t="s">
        <v>4119</v>
      </c>
      <c r="S6" s="47">
        <f t="shared" si="0"/>
        <v>0</v>
      </c>
      <c r="T6" s="47" t="s">
        <v>4120</v>
      </c>
      <c r="U6" s="47" t="s">
        <v>4121</v>
      </c>
      <c r="V6" s="49" t="e">
        <f t="shared" si="1"/>
        <v>#VALUE!</v>
      </c>
      <c r="W6" s="47"/>
      <c r="X6" s="47"/>
      <c r="Y6" s="47"/>
      <c r="Z6" s="47"/>
      <c r="AA6" s="47"/>
      <c r="AB6" s="47"/>
      <c r="AC6" s="47" t="e">
        <f t="shared" si="3"/>
        <v>#N/A</v>
      </c>
      <c r="AD6" s="47" t="e">
        <f>VLOOKUP(B6,'[1]Vlookup'!A:A,1,0)</f>
        <v>#N/A</v>
      </c>
      <c r="AE6" s="47" t="str">
        <f t="shared" si="2"/>
        <v>SA01-RIYADH</v>
      </c>
      <c r="AF6" s="47" t="e">
        <f>VLOOKUP(AE6,'[1]Lead Time'!C:D,2,0)</f>
        <v>#N/A</v>
      </c>
    </row>
    <row r="7" s="2" customFormat="1" ht="18.5">
      <c r="A7" s="47" t="s">
        <v>4114</v>
      </c>
      <c r="B7" s="47">
        <v>6274600961</v>
      </c>
      <c r="C7" s="47">
        <v>2003215319</v>
      </c>
      <c r="D7" s="47" t="s">
        <v>4128</v>
      </c>
      <c r="E7" s="47" t="s">
        <v>4129</v>
      </c>
      <c r="F7" s="47" t="s">
        <v>4130</v>
      </c>
      <c r="G7" s="47">
        <v>3142711314</v>
      </c>
      <c r="H7" s="48">
        <v>45164</v>
      </c>
      <c r="I7" s="48">
        <v>45162</v>
      </c>
      <c r="J7" s="48">
        <v>45162</v>
      </c>
      <c r="K7" s="47" t="s">
        <v>4118</v>
      </c>
      <c r="L7" s="47"/>
      <c r="M7" s="48">
        <v>45164</v>
      </c>
      <c r="N7" s="48">
        <v>45164</v>
      </c>
      <c r="O7" s="47" t="s">
        <v>4118</v>
      </c>
      <c r="P7" s="47"/>
      <c r="Q7" s="48">
        <v>45164</v>
      </c>
      <c r="R7" s="47" t="s">
        <v>4119</v>
      </c>
      <c r="S7" s="47">
        <f t="shared" si="0"/>
        <v>0</v>
      </c>
      <c r="T7" s="47" t="s">
        <v>4120</v>
      </c>
      <c r="U7" s="47" t="s">
        <v>4121</v>
      </c>
      <c r="V7" s="49" t="e">
        <f t="shared" si="1"/>
        <v>#VALUE!</v>
      </c>
      <c r="W7" s="47"/>
      <c r="X7" s="47"/>
      <c r="Y7" s="47"/>
      <c r="Z7" s="47"/>
      <c r="AA7" s="47"/>
      <c r="AB7" s="47"/>
      <c r="AC7" s="47" t="e">
        <f t="shared" si="3"/>
        <v>#N/A</v>
      </c>
      <c r="AD7" s="47" t="e">
        <f>VLOOKUP(B7,'[1]Vlookup'!A:A,1,0)</f>
        <v>#N/A</v>
      </c>
      <c r="AE7" s="47" t="str">
        <f t="shared" si="2"/>
        <v xml:space="preserve">SA01-HAFR AL BATIN</v>
      </c>
      <c r="AF7" s="47" t="e">
        <f>VLOOKUP(AE7,'[1]Lead Time'!C:D,2,0)</f>
        <v>#N/A</v>
      </c>
    </row>
    <row r="8" s="2" customFormat="1" ht="18.5">
      <c r="A8" s="47" t="s">
        <v>4114</v>
      </c>
      <c r="B8" s="47">
        <v>6274584238</v>
      </c>
      <c r="C8" s="47">
        <v>2003215194</v>
      </c>
      <c r="D8" s="47" t="s">
        <v>4122</v>
      </c>
      <c r="E8" s="47" t="s">
        <v>4131</v>
      </c>
      <c r="F8" s="47" t="s">
        <v>4083</v>
      </c>
      <c r="G8" s="47">
        <v>3142653438</v>
      </c>
      <c r="H8" s="48">
        <v>45164</v>
      </c>
      <c r="I8" s="48">
        <v>45162</v>
      </c>
      <c r="J8" s="48">
        <v>45162</v>
      </c>
      <c r="K8" s="47" t="s">
        <v>4118</v>
      </c>
      <c r="L8" s="47"/>
      <c r="M8" s="48">
        <v>45164</v>
      </c>
      <c r="N8" s="48">
        <v>45164</v>
      </c>
      <c r="O8" s="47" t="s">
        <v>4118</v>
      </c>
      <c r="P8" s="47"/>
      <c r="Q8" s="48">
        <v>45164</v>
      </c>
      <c r="R8" s="47" t="s">
        <v>4119</v>
      </c>
      <c r="S8" s="47">
        <f t="shared" si="0"/>
        <v>0</v>
      </c>
      <c r="T8" s="47" t="s">
        <v>4120</v>
      </c>
      <c r="U8" s="47" t="s">
        <v>4121</v>
      </c>
      <c r="V8" s="49" t="e">
        <f t="shared" si="1"/>
        <v>#VALUE!</v>
      </c>
      <c r="W8" s="47"/>
      <c r="X8" s="47"/>
      <c r="Y8" s="47"/>
      <c r="Z8" s="47"/>
      <c r="AA8" s="47"/>
      <c r="AB8" s="47"/>
      <c r="AC8" s="47" t="e">
        <f t="shared" si="3"/>
        <v>#N/A</v>
      </c>
      <c r="AD8" s="47" t="e">
        <f>VLOOKUP(B8,'[1]Vlookup'!A:A,1,0)</f>
        <v>#N/A</v>
      </c>
      <c r="AE8" s="47" t="str">
        <f t="shared" si="2"/>
        <v>SA01-DAMMAM</v>
      </c>
      <c r="AF8" s="47" t="e">
        <f>VLOOKUP(AE8,'[1]Lead Time'!C:D,2,0)</f>
        <v>#N/A</v>
      </c>
    </row>
    <row r="9" s="2" customFormat="1" ht="18.5">
      <c r="A9" s="47" t="s">
        <v>4114</v>
      </c>
      <c r="B9" s="47">
        <v>6274620881</v>
      </c>
      <c r="C9" s="47">
        <v>2003215194</v>
      </c>
      <c r="D9" s="47" t="s">
        <v>4122</v>
      </c>
      <c r="E9" s="47" t="s">
        <v>4132</v>
      </c>
      <c r="F9" s="47" t="s">
        <v>4083</v>
      </c>
      <c r="G9" s="47">
        <v>3142727823</v>
      </c>
      <c r="H9" s="48">
        <v>45168</v>
      </c>
      <c r="I9" s="48">
        <v>45166</v>
      </c>
      <c r="J9" s="48">
        <v>45166</v>
      </c>
      <c r="K9" s="47" t="s">
        <v>4118</v>
      </c>
      <c r="L9" s="47"/>
      <c r="M9" s="48">
        <v>45168</v>
      </c>
      <c r="N9" s="48">
        <v>45168</v>
      </c>
      <c r="O9" s="47" t="s">
        <v>4118</v>
      </c>
      <c r="P9" s="47"/>
      <c r="Q9" s="48">
        <v>45168</v>
      </c>
      <c r="R9" s="47" t="s">
        <v>4119</v>
      </c>
      <c r="S9" s="47">
        <f t="shared" si="0"/>
        <v>0</v>
      </c>
      <c r="T9" s="47" t="s">
        <v>4120</v>
      </c>
      <c r="U9" s="47" t="s">
        <v>4121</v>
      </c>
      <c r="V9" s="49" t="e">
        <f t="shared" si="1"/>
        <v>#VALUE!</v>
      </c>
      <c r="W9" s="47"/>
      <c r="X9" s="47"/>
      <c r="Y9" s="47"/>
      <c r="Z9" s="47"/>
      <c r="AA9" s="47"/>
      <c r="AB9" s="47"/>
      <c r="AC9" s="47" t="e">
        <f t="shared" si="3"/>
        <v>#N/A</v>
      </c>
      <c r="AD9" s="47" t="e">
        <f>VLOOKUP(B9,'[1]Vlookup'!A:A,1,0)</f>
        <v>#N/A</v>
      </c>
      <c r="AE9" s="47" t="str">
        <f t="shared" si="2"/>
        <v>SA01-DAMMAM</v>
      </c>
      <c r="AF9" s="47" t="e">
        <f>VLOOKUP(AE9,'[1]Lead Time'!C:D,2,0)</f>
        <v>#N/A</v>
      </c>
    </row>
    <row r="10" s="2" customFormat="1" ht="18.5">
      <c r="A10" s="47" t="s">
        <v>4114</v>
      </c>
      <c r="B10" s="47">
        <v>6274627446</v>
      </c>
      <c r="C10" s="47">
        <v>2003232749</v>
      </c>
      <c r="D10" s="47" t="s">
        <v>4115</v>
      </c>
      <c r="E10" s="47" t="s">
        <v>4133</v>
      </c>
      <c r="F10" s="47" t="s">
        <v>4117</v>
      </c>
      <c r="G10" s="47">
        <v>3142736037</v>
      </c>
      <c r="H10" s="48">
        <v>45170</v>
      </c>
      <c r="I10" s="48">
        <v>45168</v>
      </c>
      <c r="J10" s="48">
        <v>45168</v>
      </c>
      <c r="K10" s="47" t="s">
        <v>4118</v>
      </c>
      <c r="L10" s="47"/>
      <c r="M10" s="48">
        <v>45170</v>
      </c>
      <c r="N10" s="48">
        <v>45170</v>
      </c>
      <c r="O10" s="47" t="s">
        <v>4118</v>
      </c>
      <c r="P10" s="47"/>
      <c r="Q10" s="48">
        <v>45170</v>
      </c>
      <c r="R10" s="47" t="s">
        <v>4119</v>
      </c>
      <c r="S10" s="47">
        <f t="shared" si="0"/>
        <v>0</v>
      </c>
      <c r="T10" s="47" t="s">
        <v>4120</v>
      </c>
      <c r="U10" s="47" t="s">
        <v>4121</v>
      </c>
      <c r="V10" s="49" t="e">
        <f t="shared" si="1"/>
        <v>#VALUE!</v>
      </c>
      <c r="W10" s="47"/>
      <c r="X10" s="47"/>
      <c r="Y10" s="47"/>
      <c r="Z10" s="47"/>
      <c r="AA10" s="47"/>
      <c r="AB10" s="47"/>
      <c r="AC10" s="47" t="e">
        <f t="shared" si="3"/>
        <v>#N/A</v>
      </c>
      <c r="AD10" s="47" t="e">
        <f>VLOOKUP(B10,[1]Vlookup!A:A,1,0)</f>
        <v>#N/A</v>
      </c>
      <c r="AE10" s="47" t="str">
        <f t="shared" si="2"/>
        <v>SA01-RIYADH</v>
      </c>
      <c r="AF10" s="47" t="e">
        <f>VLOOKUP(AE10,'[1]Lead Time'!C:D,2,0)</f>
        <v>#N/A</v>
      </c>
    </row>
    <row r="11" s="2" customFormat="1" ht="18.5">
      <c r="A11" s="47" t="s">
        <v>4114</v>
      </c>
      <c r="B11" s="47">
        <v>6274627445</v>
      </c>
      <c r="C11" s="47">
        <v>2003232749</v>
      </c>
      <c r="D11" s="47" t="s">
        <v>4115</v>
      </c>
      <c r="E11" s="47" t="s">
        <v>4133</v>
      </c>
      <c r="F11" s="47" t="s">
        <v>4117</v>
      </c>
      <c r="G11" s="47">
        <v>3142736036</v>
      </c>
      <c r="H11" s="48">
        <v>45170</v>
      </c>
      <c r="I11" s="48">
        <v>45168</v>
      </c>
      <c r="J11" s="48">
        <v>45168</v>
      </c>
      <c r="K11" s="47" t="s">
        <v>4118</v>
      </c>
      <c r="L11" s="47"/>
      <c r="M11" s="48">
        <v>45170</v>
      </c>
      <c r="N11" s="48">
        <v>45170</v>
      </c>
      <c r="O11" s="47" t="s">
        <v>4118</v>
      </c>
      <c r="P11" s="47"/>
      <c r="Q11" s="48">
        <v>45170</v>
      </c>
      <c r="R11" s="47" t="s">
        <v>4119</v>
      </c>
      <c r="S11" s="47">
        <f t="shared" si="0"/>
        <v>0</v>
      </c>
      <c r="T11" s="47" t="s">
        <v>4120</v>
      </c>
      <c r="U11" s="47" t="s">
        <v>4121</v>
      </c>
      <c r="V11" s="49" t="e">
        <f t="shared" si="1"/>
        <v>#VALUE!</v>
      </c>
      <c r="W11" s="47"/>
      <c r="X11" s="47"/>
      <c r="Y11" s="47"/>
      <c r="Z11" s="47"/>
      <c r="AA11" s="47"/>
      <c r="AB11" s="47"/>
      <c r="AC11" s="47" t="e">
        <f t="shared" si="3"/>
        <v>#N/A</v>
      </c>
      <c r="AD11" s="47" t="e">
        <f>VLOOKUP(B11,'[1]Vlookup'!A:A,1,0)</f>
        <v>#N/A</v>
      </c>
      <c r="AE11" s="47" t="str">
        <f t="shared" si="2"/>
        <v>SA01-RIYADH</v>
      </c>
      <c r="AF11" s="47" t="e">
        <f>VLOOKUP(AE11,'[1]Lead Time'!C:D,2,0)</f>
        <v>#N/A</v>
      </c>
    </row>
    <row r="12" s="2" customFormat="1" ht="18.5">
      <c r="A12" s="47" t="s">
        <v>4114</v>
      </c>
      <c r="B12" s="47">
        <v>6274652256</v>
      </c>
      <c r="C12" s="47">
        <v>2003215319</v>
      </c>
      <c r="D12" s="47" t="s">
        <v>4128</v>
      </c>
      <c r="E12" s="47" t="s">
        <v>4133</v>
      </c>
      <c r="F12" s="47" t="s">
        <v>4134</v>
      </c>
      <c r="G12" s="47">
        <v>3142735801</v>
      </c>
      <c r="H12" s="48">
        <v>45176</v>
      </c>
      <c r="I12" s="48">
        <v>45174</v>
      </c>
      <c r="J12" s="48">
        <v>45174</v>
      </c>
      <c r="K12" s="47" t="s">
        <v>4118</v>
      </c>
      <c r="L12" s="47"/>
      <c r="M12" s="48">
        <v>45176</v>
      </c>
      <c r="N12" s="48">
        <v>45176</v>
      </c>
      <c r="O12" s="47" t="s">
        <v>4118</v>
      </c>
      <c r="P12" s="47"/>
      <c r="Q12" s="48">
        <v>45176</v>
      </c>
      <c r="R12" s="47" t="s">
        <v>4119</v>
      </c>
      <c r="S12" s="47">
        <f t="shared" si="0"/>
        <v>0</v>
      </c>
      <c r="T12" s="47" t="s">
        <v>4120</v>
      </c>
      <c r="U12" s="47" t="s">
        <v>4121</v>
      </c>
      <c r="V12" s="49" t="e">
        <f t="shared" si="1"/>
        <v>#VALUE!</v>
      </c>
      <c r="W12" s="47"/>
      <c r="X12" s="47"/>
      <c r="Y12" s="47"/>
      <c r="Z12" s="47"/>
      <c r="AA12" s="47"/>
      <c r="AB12" s="47"/>
      <c r="AC12" s="47" t="e">
        <f t="shared" si="3"/>
        <v>#N/A</v>
      </c>
      <c r="AD12" s="47" t="e">
        <f>VLOOKUP(B12,'[1]Vlookup'!A:A,1,0)</f>
        <v>#N/A</v>
      </c>
      <c r="AE12" s="47" t="str">
        <f t="shared" si="2"/>
        <v xml:space="preserve">SA01-HAFR ALBATIN</v>
      </c>
      <c r="AF12" s="47" t="e">
        <f>VLOOKUP(AE12,'[1]Lead Time'!C:D,2,0)</f>
        <v>#N/A</v>
      </c>
    </row>
    <row r="13" s="2" customFormat="1" ht="18.5">
      <c r="A13" s="47" t="s">
        <v>4114</v>
      </c>
      <c r="B13" s="47">
        <v>6274649686</v>
      </c>
      <c r="C13" s="47">
        <v>2003215356</v>
      </c>
      <c r="D13" s="47" t="s">
        <v>4126</v>
      </c>
      <c r="E13" s="47" t="s">
        <v>4133</v>
      </c>
      <c r="F13" s="47" t="s">
        <v>4127</v>
      </c>
      <c r="G13" s="47">
        <v>3142707807</v>
      </c>
      <c r="H13" s="48">
        <v>45176</v>
      </c>
      <c r="I13" s="48">
        <v>45174</v>
      </c>
      <c r="J13" s="48">
        <v>45174</v>
      </c>
      <c r="K13" s="47" t="s">
        <v>4118</v>
      </c>
      <c r="L13" s="47"/>
      <c r="M13" s="48">
        <v>45176</v>
      </c>
      <c r="N13" s="48">
        <v>45176</v>
      </c>
      <c r="O13" s="47" t="s">
        <v>4118</v>
      </c>
      <c r="P13" s="47"/>
      <c r="Q13" s="48">
        <v>45176</v>
      </c>
      <c r="R13" s="47" t="s">
        <v>4119</v>
      </c>
      <c r="S13" s="47">
        <f t="shared" si="0"/>
        <v>0</v>
      </c>
      <c r="T13" s="47" t="s">
        <v>4120</v>
      </c>
      <c r="U13" s="47" t="s">
        <v>4121</v>
      </c>
      <c r="V13" s="49" t="e">
        <f t="shared" si="1"/>
        <v>#VALUE!</v>
      </c>
      <c r="W13" s="47"/>
      <c r="X13" s="47"/>
      <c r="Y13" s="47"/>
      <c r="Z13" s="47"/>
      <c r="AA13" s="47"/>
      <c r="AB13" s="47"/>
      <c r="AC13" s="47" t="e">
        <f t="shared" si="3"/>
        <v>#N/A</v>
      </c>
      <c r="AD13" s="47" t="e">
        <f>VLOOKUP(B13,'[1]Vlookup'!A:A,1,0)</f>
        <v>#N/A</v>
      </c>
      <c r="AE13" s="47" t="str">
        <f t="shared" si="2"/>
        <v>SA01-SAKAKA</v>
      </c>
      <c r="AF13" s="47" t="e">
        <f>VLOOKUP(AE13,'[1]Lead Time'!C:D,2,0)</f>
        <v>#N/A</v>
      </c>
    </row>
    <row r="14" s="2" customFormat="1" ht="18.5">
      <c r="A14" s="47" t="s">
        <v>4114</v>
      </c>
      <c r="B14" s="47">
        <v>6274676402</v>
      </c>
      <c r="C14" s="47">
        <v>2003214019</v>
      </c>
      <c r="D14" s="47" t="s">
        <v>4135</v>
      </c>
      <c r="E14" s="47" t="s">
        <v>4133</v>
      </c>
      <c r="F14" s="47" t="s">
        <v>4083</v>
      </c>
      <c r="G14" s="47">
        <v>3142722949</v>
      </c>
      <c r="H14" s="48">
        <v>45182</v>
      </c>
      <c r="I14" s="48">
        <v>45180</v>
      </c>
      <c r="J14" s="48">
        <v>45180</v>
      </c>
      <c r="K14" s="47" t="s">
        <v>4118</v>
      </c>
      <c r="L14" s="47"/>
      <c r="M14" s="48">
        <v>45182</v>
      </c>
      <c r="N14" s="48">
        <v>45182</v>
      </c>
      <c r="O14" s="47" t="s">
        <v>4118</v>
      </c>
      <c r="P14" s="47"/>
      <c r="Q14" s="48">
        <v>45182</v>
      </c>
      <c r="R14" s="47" t="s">
        <v>4119</v>
      </c>
      <c r="S14" s="47">
        <f t="shared" si="0"/>
        <v>0</v>
      </c>
      <c r="T14" s="47" t="s">
        <v>4120</v>
      </c>
      <c r="U14" s="47" t="s">
        <v>4121</v>
      </c>
      <c r="V14" s="49" t="e">
        <f t="shared" si="1"/>
        <v>#VALUE!</v>
      </c>
      <c r="W14" s="47"/>
      <c r="X14" s="47"/>
      <c r="Y14" s="47"/>
      <c r="Z14" s="47"/>
      <c r="AA14" s="47"/>
      <c r="AB14" s="47"/>
      <c r="AC14" s="47" t="e">
        <f t="shared" si="3"/>
        <v>#N/A</v>
      </c>
      <c r="AD14" s="47" t="e">
        <f>VLOOKUP(B14,'[1]Vlookup'!A:A,1,0)</f>
        <v>#N/A</v>
      </c>
      <c r="AE14" s="47" t="str">
        <f t="shared" si="2"/>
        <v>SA01-DAMMAM</v>
      </c>
      <c r="AF14" s="47" t="e">
        <f>VLOOKUP(AE14,'[1]Lead Time'!C:D,2,0)</f>
        <v>#N/A</v>
      </c>
    </row>
    <row r="15" s="2" customFormat="1" ht="18.5">
      <c r="A15" s="47" t="s">
        <v>4114</v>
      </c>
      <c r="B15" s="47">
        <v>6274694510</v>
      </c>
      <c r="C15" s="47">
        <v>2003215388</v>
      </c>
      <c r="D15" s="47" t="s">
        <v>4124</v>
      </c>
      <c r="E15" s="47" t="s">
        <v>4133</v>
      </c>
      <c r="F15" s="47" t="s">
        <v>4117</v>
      </c>
      <c r="G15" s="47">
        <v>3142733916</v>
      </c>
      <c r="H15" s="48">
        <v>45186</v>
      </c>
      <c r="I15" s="48">
        <v>45184</v>
      </c>
      <c r="J15" s="48">
        <v>45184</v>
      </c>
      <c r="K15" s="47" t="s">
        <v>4118</v>
      </c>
      <c r="L15" s="47"/>
      <c r="M15" s="48">
        <v>45186</v>
      </c>
      <c r="N15" s="48">
        <v>45186</v>
      </c>
      <c r="O15" s="47" t="s">
        <v>4118</v>
      </c>
      <c r="P15" s="47"/>
      <c r="Q15" s="48">
        <v>45187</v>
      </c>
      <c r="R15" s="47" t="s">
        <v>4119</v>
      </c>
      <c r="S15" s="47">
        <f t="shared" si="0"/>
        <v>1</v>
      </c>
      <c r="T15" s="47" t="s">
        <v>4120</v>
      </c>
      <c r="U15" s="47" t="s">
        <v>4121</v>
      </c>
      <c r="V15" s="49" t="e">
        <f t="shared" si="1"/>
        <v>#VALUE!</v>
      </c>
      <c r="W15" s="47"/>
      <c r="X15" s="47"/>
      <c r="Y15" s="47"/>
      <c r="Z15" s="47"/>
      <c r="AA15" s="47"/>
      <c r="AB15" s="47"/>
      <c r="AC15" s="47" t="e">
        <f t="shared" si="3"/>
        <v>#N/A</v>
      </c>
      <c r="AD15" s="47" t="e">
        <f>VLOOKUP(B15,'[1]Vlookup'!A:A,1,0)</f>
        <v>#N/A</v>
      </c>
      <c r="AE15" s="47" t="str">
        <f t="shared" si="2"/>
        <v>SA01-RIYADH</v>
      </c>
      <c r="AF15" s="47" t="e">
        <f>VLOOKUP(AE15,'[1]Lead Time'!C:D,2,0)</f>
        <v>#N/A</v>
      </c>
    </row>
    <row r="16" s="2" customFormat="1" ht="18.5">
      <c r="A16" s="47" t="s">
        <v>4114</v>
      </c>
      <c r="B16" s="47">
        <v>6274694509</v>
      </c>
      <c r="C16" s="47">
        <v>2003215388</v>
      </c>
      <c r="D16" s="47" t="s">
        <v>4124</v>
      </c>
      <c r="E16" s="47" t="s">
        <v>4133</v>
      </c>
      <c r="F16" s="47" t="s">
        <v>4117</v>
      </c>
      <c r="G16" s="47">
        <v>3142732779</v>
      </c>
      <c r="H16" s="48">
        <v>45186</v>
      </c>
      <c r="I16" s="48">
        <v>45184</v>
      </c>
      <c r="J16" s="48">
        <v>45184</v>
      </c>
      <c r="K16" s="47" t="s">
        <v>4118</v>
      </c>
      <c r="L16" s="47"/>
      <c r="M16" s="48">
        <v>45186</v>
      </c>
      <c r="N16" s="48">
        <v>45186</v>
      </c>
      <c r="O16" s="47" t="s">
        <v>4118</v>
      </c>
      <c r="P16" s="47"/>
      <c r="Q16" s="48">
        <v>45187</v>
      </c>
      <c r="R16" s="47" t="s">
        <v>4119</v>
      </c>
      <c r="S16" s="47">
        <f t="shared" si="0"/>
        <v>1</v>
      </c>
      <c r="T16" s="47" t="s">
        <v>4120</v>
      </c>
      <c r="U16" s="47" t="s">
        <v>4121</v>
      </c>
      <c r="V16" s="49" t="e">
        <f t="shared" si="1"/>
        <v>#VALUE!</v>
      </c>
      <c r="W16" s="47"/>
      <c r="X16" s="47"/>
      <c r="Y16" s="47"/>
      <c r="Z16" s="47"/>
      <c r="AA16" s="47"/>
      <c r="AB16" s="47"/>
      <c r="AC16" s="47" t="e">
        <f t="shared" si="3"/>
        <v>#N/A</v>
      </c>
      <c r="AD16" s="47" t="e">
        <f>VLOOKUP(B16,'[1]Vlookup'!A:A,1,0)</f>
        <v>#N/A</v>
      </c>
      <c r="AE16" s="47" t="str">
        <f t="shared" si="2"/>
        <v>SA01-RIYADH</v>
      </c>
      <c r="AF16" s="47" t="e">
        <f>VLOOKUP(AE16,'[1]Lead Time'!C:D,2,0)</f>
        <v>#N/A</v>
      </c>
    </row>
    <row r="17" s="2" customFormat="1" ht="18.5">
      <c r="A17" s="47" t="s">
        <v>4114</v>
      </c>
      <c r="B17" s="47">
        <v>6274756394</v>
      </c>
      <c r="C17" s="47">
        <v>2003219237</v>
      </c>
      <c r="D17" s="47" t="s">
        <v>4136</v>
      </c>
      <c r="E17" s="47" t="s">
        <v>4137</v>
      </c>
      <c r="F17" s="47" t="s">
        <v>4138</v>
      </c>
      <c r="G17" s="47">
        <v>3142732528</v>
      </c>
      <c r="H17" s="48">
        <v>45200</v>
      </c>
      <c r="I17" s="48">
        <v>45199</v>
      </c>
      <c r="J17" s="48">
        <v>45199</v>
      </c>
      <c r="K17" s="47" t="s">
        <v>4118</v>
      </c>
      <c r="L17" s="47"/>
      <c r="M17" s="48">
        <v>45200</v>
      </c>
      <c r="N17" s="48">
        <v>45200</v>
      </c>
      <c r="O17" s="47" t="s">
        <v>4118</v>
      </c>
      <c r="P17" s="47"/>
      <c r="Q17" s="48">
        <v>45200</v>
      </c>
      <c r="R17" s="47" t="s">
        <v>4119</v>
      </c>
      <c r="S17" s="47">
        <f t="shared" si="0"/>
        <v>0</v>
      </c>
      <c r="T17" s="47" t="s">
        <v>4120</v>
      </c>
      <c r="U17" s="47" t="s">
        <v>4121</v>
      </c>
      <c r="V17" s="49" t="e">
        <f t="shared" si="1"/>
        <v>#VALUE!</v>
      </c>
      <c r="W17" s="47"/>
      <c r="X17" s="47"/>
      <c r="Y17" s="47"/>
      <c r="Z17" s="47"/>
      <c r="AA17" s="47"/>
      <c r="AB17" s="47"/>
      <c r="AC17" s="47" t="e">
        <f t="shared" si="3"/>
        <v>#N/A</v>
      </c>
      <c r="AD17" s="47" t="e">
        <f>VLOOKUP(B17,'[1]Vlookup'!A:A,1,0)</f>
        <v>#N/A</v>
      </c>
      <c r="AE17" s="47" t="str">
        <f t="shared" si="2"/>
        <v>SA01-RABIGH</v>
      </c>
      <c r="AF17" s="47" t="e">
        <f>VLOOKUP(AE17,'[1]Lead Time'!C:D,2,0)</f>
        <v>#N/A</v>
      </c>
    </row>
    <row r="18" s="2" customFormat="1" ht="18.5">
      <c r="A18" s="47" t="s">
        <v>4114</v>
      </c>
      <c r="B18" s="47">
        <v>6274765112</v>
      </c>
      <c r="C18" s="47">
        <v>2003232749</v>
      </c>
      <c r="D18" s="47" t="s">
        <v>4115</v>
      </c>
      <c r="E18" s="47" t="s">
        <v>4133</v>
      </c>
      <c r="F18" s="47" t="s">
        <v>4117</v>
      </c>
      <c r="G18" s="47">
        <v>3142728937</v>
      </c>
      <c r="H18" s="48">
        <v>45201</v>
      </c>
      <c r="I18" s="48">
        <v>45199</v>
      </c>
      <c r="J18" s="48">
        <v>45199</v>
      </c>
      <c r="K18" s="47" t="s">
        <v>4118</v>
      </c>
      <c r="L18" s="47"/>
      <c r="M18" s="48">
        <v>45201</v>
      </c>
      <c r="N18" s="48">
        <v>45201</v>
      </c>
      <c r="O18" s="47" t="s">
        <v>4118</v>
      </c>
      <c r="P18" s="47"/>
      <c r="Q18" s="48">
        <v>45202</v>
      </c>
      <c r="R18" s="47" t="s">
        <v>4119</v>
      </c>
      <c r="S18" s="47">
        <f t="shared" si="0"/>
        <v>1</v>
      </c>
      <c r="T18" s="47" t="s">
        <v>4120</v>
      </c>
      <c r="U18" s="47" t="s">
        <v>4121</v>
      </c>
      <c r="V18" s="49" t="e">
        <f t="shared" si="1"/>
        <v>#VALUE!</v>
      </c>
      <c r="W18" s="47"/>
      <c r="X18" s="47"/>
      <c r="Y18" s="47"/>
      <c r="Z18" s="47"/>
      <c r="AA18" s="47"/>
      <c r="AB18" s="47"/>
      <c r="AC18" s="47" t="e">
        <f t="shared" si="3"/>
        <v>#N/A</v>
      </c>
      <c r="AD18" s="47" t="e">
        <f>VLOOKUP(B18,'[1]Vlookup'!A:A,1,0)</f>
        <v>#N/A</v>
      </c>
      <c r="AE18" s="47" t="str">
        <f t="shared" si="2"/>
        <v>SA01-RIYADH</v>
      </c>
      <c r="AF18" s="47" t="e">
        <f>VLOOKUP(AE18,'[1]Lead Time'!C:D,2,0)</f>
        <v>#N/A</v>
      </c>
    </row>
    <row r="19" s="2" customFormat="1" ht="18.5">
      <c r="A19" s="47" t="s">
        <v>4114</v>
      </c>
      <c r="B19" s="47">
        <v>6274765111</v>
      </c>
      <c r="C19" s="47">
        <v>2003232749</v>
      </c>
      <c r="D19" s="47" t="s">
        <v>4115</v>
      </c>
      <c r="E19" s="47" t="s">
        <v>4133</v>
      </c>
      <c r="F19" s="47" t="s">
        <v>4117</v>
      </c>
      <c r="G19" s="47">
        <v>3142751947</v>
      </c>
      <c r="H19" s="48">
        <v>45201</v>
      </c>
      <c r="I19" s="48">
        <v>45199</v>
      </c>
      <c r="J19" s="48">
        <v>45199</v>
      </c>
      <c r="K19" s="47" t="s">
        <v>4118</v>
      </c>
      <c r="L19" s="47"/>
      <c r="M19" s="48">
        <v>45201</v>
      </c>
      <c r="N19" s="48">
        <v>45201</v>
      </c>
      <c r="O19" s="47" t="s">
        <v>4118</v>
      </c>
      <c r="P19" s="47"/>
      <c r="Q19" s="48">
        <v>45202</v>
      </c>
      <c r="R19" s="47" t="s">
        <v>4119</v>
      </c>
      <c r="S19" s="47">
        <f t="shared" si="0"/>
        <v>1</v>
      </c>
      <c r="T19" s="47" t="s">
        <v>4120</v>
      </c>
      <c r="U19" s="47" t="s">
        <v>4121</v>
      </c>
      <c r="V19" s="49" t="e">
        <f t="shared" si="1"/>
        <v>#VALUE!</v>
      </c>
      <c r="W19" s="47"/>
      <c r="X19" s="47"/>
      <c r="Y19" s="47"/>
      <c r="Z19" s="47"/>
      <c r="AA19" s="47"/>
      <c r="AB19" s="47"/>
      <c r="AC19" s="47" t="e">
        <f t="shared" si="3"/>
        <v>#N/A</v>
      </c>
      <c r="AD19" s="47" t="e">
        <f>VLOOKUP(B19,'[1]Vlookup'!A:A,1,0)</f>
        <v>#N/A</v>
      </c>
      <c r="AE19" s="47" t="str">
        <f t="shared" si="2"/>
        <v>SA01-RIYADH</v>
      </c>
      <c r="AF19" s="47" t="e">
        <f>VLOOKUP(AE19,'[1]Lead Time'!C:D,2,0)</f>
        <v>#N/A</v>
      </c>
    </row>
    <row r="20" s="2" customFormat="1" ht="18.5">
      <c r="A20" s="47" t="s">
        <v>4114</v>
      </c>
      <c r="B20" s="47">
        <v>6274765109</v>
      </c>
      <c r="C20" s="47">
        <v>2003241601</v>
      </c>
      <c r="D20" s="47" t="s">
        <v>4139</v>
      </c>
      <c r="E20" s="47" t="s">
        <v>4137</v>
      </c>
      <c r="F20" s="47" t="s">
        <v>4117</v>
      </c>
      <c r="G20" s="47">
        <v>3142644939</v>
      </c>
      <c r="H20" s="48">
        <v>45201</v>
      </c>
      <c r="I20" s="48">
        <v>45199</v>
      </c>
      <c r="J20" s="48">
        <v>45199</v>
      </c>
      <c r="K20" s="47" t="s">
        <v>4118</v>
      </c>
      <c r="L20" s="47"/>
      <c r="M20" s="48">
        <v>45201</v>
      </c>
      <c r="N20" s="48">
        <v>45201</v>
      </c>
      <c r="O20" s="47" t="s">
        <v>4118</v>
      </c>
      <c r="P20" s="47"/>
      <c r="Q20" s="48">
        <v>45201</v>
      </c>
      <c r="R20" s="47" t="s">
        <v>4119</v>
      </c>
      <c r="S20" s="47">
        <f t="shared" si="0"/>
        <v>0</v>
      </c>
      <c r="T20" s="47" t="s">
        <v>4120</v>
      </c>
      <c r="U20" s="47" t="s">
        <v>4121</v>
      </c>
      <c r="V20" s="49" t="e">
        <f t="shared" si="1"/>
        <v>#VALUE!</v>
      </c>
      <c r="W20" s="47"/>
      <c r="X20" s="47"/>
      <c r="Y20" s="47"/>
      <c r="Z20" s="47"/>
      <c r="AA20" s="47"/>
      <c r="AB20" s="47"/>
      <c r="AC20" s="47" t="e">
        <f t="shared" si="3"/>
        <v>#N/A</v>
      </c>
      <c r="AD20" s="47" t="e">
        <f>VLOOKUP(B20,'[1]Vlookup'!A:A,1,0)</f>
        <v>#N/A</v>
      </c>
      <c r="AE20" s="47" t="str">
        <f t="shared" si="2"/>
        <v>SA01-RIYADH</v>
      </c>
      <c r="AF20" s="47" t="e">
        <f>VLOOKUP(AE20,'[1]Lead Time'!C:D,2,0)</f>
        <v>#N/A</v>
      </c>
    </row>
    <row r="21" s="2" customFormat="1" ht="15.75" customHeight="1">
      <c r="A21" s="47" t="s">
        <v>4114</v>
      </c>
      <c r="B21" s="47">
        <v>6274764997</v>
      </c>
      <c r="C21" s="47">
        <v>2003214013</v>
      </c>
      <c r="D21" s="47" t="s">
        <v>4140</v>
      </c>
      <c r="E21" s="47" t="s">
        <v>4141</v>
      </c>
      <c r="F21" s="47" t="s">
        <v>4117</v>
      </c>
      <c r="G21" s="47">
        <v>3142704924</v>
      </c>
      <c r="H21" s="48">
        <v>45201</v>
      </c>
      <c r="I21" s="48">
        <v>45199</v>
      </c>
      <c r="J21" s="48">
        <v>45199</v>
      </c>
      <c r="K21" s="47" t="s">
        <v>4118</v>
      </c>
      <c r="L21" s="47"/>
      <c r="M21" s="48">
        <v>45201</v>
      </c>
      <c r="N21" s="48">
        <v>45201</v>
      </c>
      <c r="O21" s="47" t="s">
        <v>4118</v>
      </c>
      <c r="P21" s="47"/>
      <c r="Q21" s="48">
        <v>45201</v>
      </c>
      <c r="R21" s="47" t="s">
        <v>4119</v>
      </c>
      <c r="S21" s="47">
        <f t="shared" si="0"/>
        <v>0</v>
      </c>
      <c r="T21" s="47" t="s">
        <v>4120</v>
      </c>
      <c r="U21" s="47" t="s">
        <v>4121</v>
      </c>
      <c r="V21" s="49" t="e">
        <f t="shared" si="1"/>
        <v>#VALUE!</v>
      </c>
      <c r="W21" s="47"/>
      <c r="X21" s="47"/>
      <c r="Y21" s="47"/>
      <c r="Z21" s="47"/>
      <c r="AA21" s="47"/>
      <c r="AB21" s="47"/>
      <c r="AC21" s="47" t="e">
        <f t="shared" si="3"/>
        <v>#N/A</v>
      </c>
      <c r="AD21" s="47" t="e">
        <f>VLOOKUP(B21,'[1]Vlookup'!A:A,1,0)</f>
        <v>#N/A</v>
      </c>
      <c r="AE21" s="47" t="str">
        <f t="shared" si="2"/>
        <v>SA01-RIYADH</v>
      </c>
      <c r="AF21" s="47" t="e">
        <f>VLOOKUP(AE21,'[1]Lead Time'!C:D,2,0)</f>
        <v>#N/A</v>
      </c>
    </row>
    <row r="22" s="2" customFormat="1" ht="15.75" customHeight="1">
      <c r="A22" s="47" t="s">
        <v>4114</v>
      </c>
      <c r="B22" s="47">
        <v>6274764996</v>
      </c>
      <c r="C22" s="47">
        <v>2003214013</v>
      </c>
      <c r="D22" s="47" t="s">
        <v>4140</v>
      </c>
      <c r="E22" s="47" t="s">
        <v>4141</v>
      </c>
      <c r="F22" s="47" t="s">
        <v>4117</v>
      </c>
      <c r="G22" s="47">
        <v>3142715843</v>
      </c>
      <c r="H22" s="48">
        <v>45201</v>
      </c>
      <c r="I22" s="48">
        <v>45199</v>
      </c>
      <c r="J22" s="48">
        <v>45199</v>
      </c>
      <c r="K22" s="47" t="s">
        <v>4118</v>
      </c>
      <c r="L22" s="47"/>
      <c r="M22" s="48">
        <v>45201</v>
      </c>
      <c r="N22" s="48">
        <v>45201</v>
      </c>
      <c r="O22" s="47" t="s">
        <v>4118</v>
      </c>
      <c r="P22" s="47"/>
      <c r="Q22" s="48">
        <v>45201</v>
      </c>
      <c r="R22" s="47" t="s">
        <v>4119</v>
      </c>
      <c r="S22" s="47">
        <f t="shared" si="0"/>
        <v>0</v>
      </c>
      <c r="T22" s="47" t="s">
        <v>4120</v>
      </c>
      <c r="U22" s="47" t="s">
        <v>4121</v>
      </c>
      <c r="V22" s="49" t="e">
        <f t="shared" si="1"/>
        <v>#VALUE!</v>
      </c>
      <c r="W22" s="47"/>
      <c r="X22" s="47"/>
      <c r="Y22" s="47"/>
      <c r="Z22" s="47"/>
      <c r="AA22" s="47"/>
      <c r="AB22" s="47"/>
      <c r="AC22" s="47" t="e">
        <f t="shared" si="3"/>
        <v>#N/A</v>
      </c>
      <c r="AD22" s="47" t="e">
        <f>VLOOKUP(B22,'[1]Vlookup'!A:A,1,0)</f>
        <v>#N/A</v>
      </c>
      <c r="AE22" s="47" t="str">
        <f t="shared" si="2"/>
        <v>SA01-RIYADH</v>
      </c>
      <c r="AF22" s="47" t="e">
        <f>VLOOKUP(AE22,'[1]Lead Time'!C:D,2,0)</f>
        <v>#N/A</v>
      </c>
    </row>
    <row r="23" s="2" customFormat="1" ht="15.75" customHeight="1">
      <c r="A23" s="47" t="s">
        <v>4114</v>
      </c>
      <c r="B23" s="47">
        <v>6274764872</v>
      </c>
      <c r="C23" s="47">
        <v>2003214013</v>
      </c>
      <c r="D23" s="47" t="s">
        <v>4140</v>
      </c>
      <c r="E23" s="47" t="s">
        <v>4141</v>
      </c>
      <c r="F23" s="47" t="s">
        <v>4117</v>
      </c>
      <c r="G23" s="47">
        <v>3142735818</v>
      </c>
      <c r="H23" s="48">
        <v>45201</v>
      </c>
      <c r="I23" s="48">
        <v>45199</v>
      </c>
      <c r="J23" s="48">
        <v>45199</v>
      </c>
      <c r="K23" s="47" t="s">
        <v>4118</v>
      </c>
      <c r="L23" s="47"/>
      <c r="M23" s="48">
        <v>45201</v>
      </c>
      <c r="N23" s="48">
        <v>45201</v>
      </c>
      <c r="O23" s="47" t="s">
        <v>4118</v>
      </c>
      <c r="P23" s="47"/>
      <c r="Q23" s="48">
        <v>45201</v>
      </c>
      <c r="R23" s="47" t="s">
        <v>4119</v>
      </c>
      <c r="S23" s="47">
        <f t="shared" si="0"/>
        <v>0</v>
      </c>
      <c r="T23" s="47" t="s">
        <v>4120</v>
      </c>
      <c r="U23" s="47" t="s">
        <v>4121</v>
      </c>
      <c r="V23" s="49" t="e">
        <f t="shared" si="1"/>
        <v>#VALUE!</v>
      </c>
      <c r="W23" s="47"/>
      <c r="X23" s="47"/>
      <c r="Y23" s="47"/>
      <c r="Z23" s="47"/>
      <c r="AA23" s="47"/>
      <c r="AB23" s="47"/>
      <c r="AC23" s="47" t="e">
        <f t="shared" si="3"/>
        <v>#N/A</v>
      </c>
      <c r="AD23" s="47" t="e">
        <f>VLOOKUP(B23,'[1]Vlookup'!A:A,1,0)</f>
        <v>#N/A</v>
      </c>
      <c r="AE23" s="47" t="str">
        <f t="shared" si="2"/>
        <v>SA01-RIYADH</v>
      </c>
      <c r="AF23" s="47" t="e">
        <f>VLOOKUP(AE23,'[1]Lead Time'!C:D,2,0)</f>
        <v>#N/A</v>
      </c>
    </row>
    <row r="24" s="2" customFormat="1" ht="15.75" customHeight="1">
      <c r="A24" s="47" t="s">
        <v>4114</v>
      </c>
      <c r="B24" s="47">
        <v>6274764654</v>
      </c>
      <c r="C24" s="47">
        <v>2003237801</v>
      </c>
      <c r="D24" s="47" t="s">
        <v>4142</v>
      </c>
      <c r="E24" s="47" t="s">
        <v>4141</v>
      </c>
      <c r="F24" s="47" t="s">
        <v>4117</v>
      </c>
      <c r="G24" s="47">
        <v>3142722553</v>
      </c>
      <c r="H24" s="48">
        <v>45201</v>
      </c>
      <c r="I24" s="48">
        <v>45199</v>
      </c>
      <c r="J24" s="48">
        <v>45199</v>
      </c>
      <c r="K24" s="47" t="s">
        <v>4118</v>
      </c>
      <c r="L24" s="47"/>
      <c r="M24" s="48">
        <v>45201</v>
      </c>
      <c r="N24" s="48">
        <v>45201</v>
      </c>
      <c r="O24" s="47" t="s">
        <v>4118</v>
      </c>
      <c r="P24" s="47"/>
      <c r="Q24" s="48">
        <v>45201</v>
      </c>
      <c r="R24" s="47" t="s">
        <v>4119</v>
      </c>
      <c r="S24" s="47">
        <f t="shared" si="0"/>
        <v>0</v>
      </c>
      <c r="T24" s="47" t="s">
        <v>4120</v>
      </c>
      <c r="U24" s="47" t="s">
        <v>4121</v>
      </c>
      <c r="V24" s="49" t="e">
        <f t="shared" si="1"/>
        <v>#VALUE!</v>
      </c>
      <c r="W24" s="47"/>
      <c r="X24" s="47"/>
      <c r="Y24" s="47"/>
      <c r="Z24" s="47"/>
      <c r="AA24" s="47"/>
      <c r="AB24" s="47"/>
      <c r="AC24" s="47" t="e">
        <f t="shared" si="3"/>
        <v>#N/A</v>
      </c>
      <c r="AD24" s="47" t="e">
        <f>VLOOKUP(B24,'[1]Vlookup'!A:A,1,0)</f>
        <v>#N/A</v>
      </c>
      <c r="AE24" s="47" t="str">
        <f t="shared" si="2"/>
        <v>SA01-RIYADH</v>
      </c>
      <c r="AF24" s="47" t="e">
        <f>VLOOKUP(AE24,'[1]Lead Time'!C:D,2,0)</f>
        <v>#N/A</v>
      </c>
    </row>
    <row r="25" s="2" customFormat="1" ht="15.75" customHeight="1">
      <c r="A25" s="47" t="s">
        <v>4114</v>
      </c>
      <c r="B25" s="47">
        <v>6274772653</v>
      </c>
      <c r="C25" s="47">
        <v>2003214014</v>
      </c>
      <c r="D25" s="47" t="s">
        <v>4115</v>
      </c>
      <c r="E25" s="47" t="s">
        <v>4133</v>
      </c>
      <c r="F25" s="47" t="s">
        <v>4143</v>
      </c>
      <c r="G25" s="47">
        <v>3142744837</v>
      </c>
      <c r="H25" s="48">
        <v>45202</v>
      </c>
      <c r="I25" s="48">
        <v>45201</v>
      </c>
      <c r="J25" s="48">
        <v>45201</v>
      </c>
      <c r="K25" s="47" t="s">
        <v>4118</v>
      </c>
      <c r="L25" s="47"/>
      <c r="M25" s="48">
        <v>45202</v>
      </c>
      <c r="N25" s="48">
        <v>45202</v>
      </c>
      <c r="O25" s="47" t="s">
        <v>4118</v>
      </c>
      <c r="P25" s="47"/>
      <c r="Q25" s="48">
        <v>45202</v>
      </c>
      <c r="R25" s="47" t="s">
        <v>4119</v>
      </c>
      <c r="S25" s="47">
        <f t="shared" si="0"/>
        <v>0</v>
      </c>
      <c r="T25" s="47" t="s">
        <v>4120</v>
      </c>
      <c r="U25" s="47" t="s">
        <v>4121</v>
      </c>
      <c r="V25" s="49" t="e">
        <f t="shared" si="1"/>
        <v>#VALUE!</v>
      </c>
      <c r="W25" s="47"/>
      <c r="X25" s="47"/>
      <c r="Y25" s="47"/>
      <c r="Z25" s="47"/>
      <c r="AA25" s="47"/>
      <c r="AB25" s="47"/>
      <c r="AC25" s="47" t="e">
        <f t="shared" si="3"/>
        <v>#N/A</v>
      </c>
      <c r="AD25" s="47" t="e">
        <f>VLOOKUP(B25,'[1]Vlookup'!A:A,1,0)</f>
        <v>#N/A</v>
      </c>
      <c r="AE25" s="47" t="str">
        <f t="shared" si="2"/>
        <v>SA01-JEDDAH</v>
      </c>
      <c r="AF25" s="47" t="e">
        <f>VLOOKUP(AE25,'[1]Lead Time'!C:D,2,0)</f>
        <v>#N/A</v>
      </c>
    </row>
    <row r="26" s="2" customFormat="1" ht="15.75" customHeight="1">
      <c r="A26" s="47" t="s">
        <v>4114</v>
      </c>
      <c r="B26" s="47">
        <v>6274772651</v>
      </c>
      <c r="C26" s="47">
        <v>2003232749</v>
      </c>
      <c r="D26" s="47" t="s">
        <v>4115</v>
      </c>
      <c r="E26" s="47" t="s">
        <v>4133</v>
      </c>
      <c r="F26" s="47" t="s">
        <v>4117</v>
      </c>
      <c r="G26" s="47">
        <v>3142745880</v>
      </c>
      <c r="H26" s="48">
        <v>45203</v>
      </c>
      <c r="I26" s="48">
        <v>45201</v>
      </c>
      <c r="J26" s="48">
        <v>45201</v>
      </c>
      <c r="K26" s="47" t="s">
        <v>4118</v>
      </c>
      <c r="L26" s="47"/>
      <c r="M26" s="48">
        <v>45203</v>
      </c>
      <c r="N26" s="48">
        <v>45203</v>
      </c>
      <c r="O26" s="47" t="s">
        <v>4118</v>
      </c>
      <c r="P26" s="47"/>
      <c r="Q26" s="48">
        <v>45204</v>
      </c>
      <c r="R26" s="47" t="s">
        <v>4119</v>
      </c>
      <c r="S26" s="47">
        <f t="shared" si="0"/>
        <v>1</v>
      </c>
      <c r="T26" s="47" t="s">
        <v>4120</v>
      </c>
      <c r="U26" s="47" t="s">
        <v>4121</v>
      </c>
      <c r="V26" s="49" t="e">
        <f t="shared" si="1"/>
        <v>#VALUE!</v>
      </c>
      <c r="W26" s="47"/>
      <c r="X26" s="47"/>
      <c r="Y26" s="47"/>
      <c r="Z26" s="47"/>
      <c r="AA26" s="47"/>
      <c r="AB26" s="47"/>
      <c r="AC26" s="47" t="e">
        <f t="shared" si="3"/>
        <v>#N/A</v>
      </c>
      <c r="AD26" s="47" t="e">
        <f>VLOOKUP(B26,'[1]Vlookup'!A:A,1,0)</f>
        <v>#N/A</v>
      </c>
      <c r="AE26" s="47" t="str">
        <f t="shared" si="2"/>
        <v>SA01-RIYADH</v>
      </c>
      <c r="AF26" s="47" t="e">
        <f>VLOOKUP(AE26,'[1]Lead Time'!C:D,2,0)</f>
        <v>#N/A</v>
      </c>
    </row>
    <row r="27" s="2" customFormat="1" ht="15.75" customHeight="1">
      <c r="A27" s="47" t="s">
        <v>4114</v>
      </c>
      <c r="B27" s="47">
        <v>6274772650</v>
      </c>
      <c r="C27" s="47">
        <v>2003219237</v>
      </c>
      <c r="D27" s="47" t="s">
        <v>4136</v>
      </c>
      <c r="E27" s="47" t="s">
        <v>4133</v>
      </c>
      <c r="F27" s="47" t="s">
        <v>4138</v>
      </c>
      <c r="G27" s="47">
        <v>3142613302</v>
      </c>
      <c r="H27" s="48">
        <v>45203</v>
      </c>
      <c r="I27" s="48">
        <v>45202</v>
      </c>
      <c r="J27" s="48">
        <v>45202</v>
      </c>
      <c r="K27" s="47" t="s">
        <v>4118</v>
      </c>
      <c r="L27" s="47"/>
      <c r="M27" s="48">
        <v>45203</v>
      </c>
      <c r="N27" s="48">
        <v>45203</v>
      </c>
      <c r="O27" s="47" t="s">
        <v>4118</v>
      </c>
      <c r="P27" s="47"/>
      <c r="Q27" s="48">
        <v>45204</v>
      </c>
      <c r="R27" s="47" t="s">
        <v>4119</v>
      </c>
      <c r="S27" s="47">
        <f t="shared" si="0"/>
        <v>1</v>
      </c>
      <c r="T27" s="47" t="s">
        <v>4120</v>
      </c>
      <c r="U27" s="47" t="s">
        <v>4121</v>
      </c>
      <c r="V27" s="49" t="e">
        <f t="shared" si="1"/>
        <v>#VALUE!</v>
      </c>
      <c r="W27" s="47"/>
      <c r="X27" s="47"/>
      <c r="Y27" s="47"/>
      <c r="Z27" s="47"/>
      <c r="AA27" s="47"/>
      <c r="AB27" s="47"/>
      <c r="AC27" s="47" t="e">
        <f t="shared" si="3"/>
        <v>#N/A</v>
      </c>
      <c r="AD27" s="47" t="e">
        <f>VLOOKUP(B27,'[1]Vlookup'!A:A,1,0)</f>
        <v>#N/A</v>
      </c>
      <c r="AE27" s="47" t="str">
        <f t="shared" si="2"/>
        <v>SA01-RABIGH</v>
      </c>
      <c r="AF27" s="47" t="e">
        <f>VLOOKUP(AE27,'[1]Lead Time'!C:D,2,0)</f>
        <v>#N/A</v>
      </c>
    </row>
    <row r="28" s="2" customFormat="1" ht="15.75" customHeight="1">
      <c r="A28" s="47" t="s">
        <v>4114</v>
      </c>
      <c r="B28" s="47">
        <v>6274772495</v>
      </c>
      <c r="C28" s="47">
        <v>2003219237</v>
      </c>
      <c r="D28" s="47" t="s">
        <v>4136</v>
      </c>
      <c r="E28" s="47" t="s">
        <v>4133</v>
      </c>
      <c r="F28" s="47" t="s">
        <v>4138</v>
      </c>
      <c r="G28" s="47">
        <v>3142732531</v>
      </c>
      <c r="H28" s="48">
        <v>45203</v>
      </c>
      <c r="I28" s="48">
        <v>45202</v>
      </c>
      <c r="J28" s="48">
        <v>45202</v>
      </c>
      <c r="K28" s="47" t="s">
        <v>4118</v>
      </c>
      <c r="L28" s="47"/>
      <c r="M28" s="48">
        <v>45203</v>
      </c>
      <c r="N28" s="48">
        <v>45203</v>
      </c>
      <c r="O28" s="47" t="s">
        <v>4118</v>
      </c>
      <c r="P28" s="47"/>
      <c r="Q28" s="48">
        <v>45204</v>
      </c>
      <c r="R28" s="47" t="s">
        <v>4119</v>
      </c>
      <c r="S28" s="47">
        <f t="shared" si="0"/>
        <v>1</v>
      </c>
      <c r="T28" s="47" t="s">
        <v>4120</v>
      </c>
      <c r="U28" s="47" t="s">
        <v>4121</v>
      </c>
      <c r="V28" s="49" t="e">
        <f t="shared" si="1"/>
        <v>#VALUE!</v>
      </c>
      <c r="W28" s="47"/>
      <c r="X28" s="47"/>
      <c r="Y28" s="47"/>
      <c r="Z28" s="47"/>
      <c r="AA28" s="47"/>
      <c r="AB28" s="47"/>
      <c r="AC28" s="47" t="e">
        <f t="shared" si="3"/>
        <v>#N/A</v>
      </c>
      <c r="AD28" s="47" t="e">
        <f>VLOOKUP(B28,'[1]Vlookup'!A:A,1,0)</f>
        <v>#N/A</v>
      </c>
      <c r="AE28" s="47" t="str">
        <f t="shared" si="2"/>
        <v>SA01-RABIGH</v>
      </c>
      <c r="AF28" s="47" t="e">
        <f>VLOOKUP(AE28,'[1]Lead Time'!C:D,2,0)</f>
        <v>#N/A</v>
      </c>
    </row>
    <row r="29" s="2" customFormat="1" ht="15.75" customHeight="1">
      <c r="A29" s="47" t="s">
        <v>4114</v>
      </c>
      <c r="B29" s="47">
        <v>6274774247</v>
      </c>
      <c r="C29" s="47">
        <v>2003215388</v>
      </c>
      <c r="D29" s="47" t="s">
        <v>4124</v>
      </c>
      <c r="E29" s="47" t="s">
        <v>4133</v>
      </c>
      <c r="F29" s="47" t="s">
        <v>4117</v>
      </c>
      <c r="G29" s="47">
        <v>3142750457</v>
      </c>
      <c r="H29" s="48">
        <v>45206</v>
      </c>
      <c r="I29" s="48">
        <v>45204</v>
      </c>
      <c r="J29" s="48">
        <v>45204</v>
      </c>
      <c r="K29" s="47" t="s">
        <v>4118</v>
      </c>
      <c r="L29" s="47"/>
      <c r="M29" s="48">
        <v>45206</v>
      </c>
      <c r="N29" s="48">
        <v>45206</v>
      </c>
      <c r="O29" s="47" t="s">
        <v>4118</v>
      </c>
      <c r="P29" s="47"/>
      <c r="Q29" s="48">
        <v>45206</v>
      </c>
      <c r="R29" s="47" t="s">
        <v>4119</v>
      </c>
      <c r="S29" s="47">
        <f t="shared" si="0"/>
        <v>0</v>
      </c>
      <c r="T29" s="47" t="s">
        <v>4120</v>
      </c>
      <c r="U29" s="47" t="s">
        <v>4121</v>
      </c>
      <c r="V29" s="49" t="e">
        <f t="shared" si="1"/>
        <v>#VALUE!</v>
      </c>
      <c r="W29" s="47"/>
      <c r="X29" s="47"/>
      <c r="Y29" s="47"/>
      <c r="Z29" s="47"/>
      <c r="AA29" s="47"/>
      <c r="AB29" s="47"/>
      <c r="AC29" s="47" t="e">
        <f t="shared" si="3"/>
        <v>#N/A</v>
      </c>
      <c r="AD29" s="47" t="e">
        <f>VLOOKUP(B29,'[1]Vlookup'!A:A,1,0)</f>
        <v>#N/A</v>
      </c>
      <c r="AE29" s="47" t="str">
        <f t="shared" si="2"/>
        <v>SA01-RIYADH</v>
      </c>
      <c r="AF29" s="47" t="e">
        <f>VLOOKUP(AE29,'[1]Lead Time'!C:D,2,0)</f>
        <v>#N/A</v>
      </c>
    </row>
    <row r="30" s="2" customFormat="1" ht="15.75" customHeight="1">
      <c r="A30" s="47" t="s">
        <v>4114</v>
      </c>
      <c r="B30" s="47">
        <v>6274774251</v>
      </c>
      <c r="C30" s="47">
        <v>2003215356</v>
      </c>
      <c r="D30" s="47" t="s">
        <v>4126</v>
      </c>
      <c r="E30" s="47" t="s">
        <v>4144</v>
      </c>
      <c r="F30" s="47" t="s">
        <v>4127</v>
      </c>
      <c r="G30" s="47">
        <v>3142731485</v>
      </c>
      <c r="H30" s="48">
        <v>45206</v>
      </c>
      <c r="I30" s="48">
        <v>45204</v>
      </c>
      <c r="J30" s="48">
        <v>45204</v>
      </c>
      <c r="K30" s="47" t="s">
        <v>4118</v>
      </c>
      <c r="L30" s="47"/>
      <c r="M30" s="48">
        <v>45206</v>
      </c>
      <c r="N30" s="48">
        <v>45206</v>
      </c>
      <c r="O30" s="47" t="s">
        <v>4118</v>
      </c>
      <c r="P30" s="47"/>
      <c r="Q30" s="48">
        <v>45206</v>
      </c>
      <c r="R30" s="47" t="s">
        <v>4119</v>
      </c>
      <c r="S30" s="47">
        <f t="shared" si="0"/>
        <v>0</v>
      </c>
      <c r="T30" s="47" t="s">
        <v>4120</v>
      </c>
      <c r="U30" s="47" t="s">
        <v>4121</v>
      </c>
      <c r="V30" s="49" t="e">
        <f t="shared" si="1"/>
        <v>#VALUE!</v>
      </c>
      <c r="W30" s="47"/>
      <c r="X30" s="47"/>
      <c r="Y30" s="47"/>
      <c r="Z30" s="47"/>
      <c r="AA30" s="47"/>
      <c r="AB30" s="47"/>
      <c r="AC30" s="47" t="e">
        <f t="shared" si="3"/>
        <v>#N/A</v>
      </c>
      <c r="AD30" s="47" t="e">
        <f>VLOOKUP(B30,'[1]Vlookup'!A:A,1,0)</f>
        <v>#N/A</v>
      </c>
      <c r="AE30" s="47" t="str">
        <f t="shared" si="2"/>
        <v>SA01-SAKAKA</v>
      </c>
      <c r="AF30" s="47" t="e">
        <f>VLOOKUP(AE30,'[1]Lead Time'!C:D,2,0)</f>
        <v>#N/A</v>
      </c>
    </row>
    <row r="31" s="2" customFormat="1" ht="15.75" customHeight="1">
      <c r="A31" s="47" t="s">
        <v>4114</v>
      </c>
      <c r="B31" s="47">
        <v>6274779798</v>
      </c>
      <c r="C31" s="47">
        <v>2003215356</v>
      </c>
      <c r="D31" s="47" t="s">
        <v>4126</v>
      </c>
      <c r="E31" s="47" t="s">
        <v>4144</v>
      </c>
      <c r="F31" s="47" t="s">
        <v>4127</v>
      </c>
      <c r="G31" s="47">
        <v>3142753635</v>
      </c>
      <c r="H31" s="48">
        <v>45206</v>
      </c>
      <c r="I31" s="48">
        <v>45204</v>
      </c>
      <c r="J31" s="48">
        <v>45204</v>
      </c>
      <c r="K31" s="47" t="s">
        <v>4118</v>
      </c>
      <c r="L31" s="47"/>
      <c r="M31" s="48">
        <v>45206</v>
      </c>
      <c r="N31" s="48">
        <v>45206</v>
      </c>
      <c r="O31" s="47" t="s">
        <v>4118</v>
      </c>
      <c r="P31" s="47"/>
      <c r="Q31" s="48">
        <v>45206</v>
      </c>
      <c r="R31" s="47" t="s">
        <v>4119</v>
      </c>
      <c r="S31" s="47">
        <f t="shared" si="0"/>
        <v>0</v>
      </c>
      <c r="T31" s="47" t="s">
        <v>4120</v>
      </c>
      <c r="U31" s="47" t="s">
        <v>4121</v>
      </c>
      <c r="V31" s="49" t="e">
        <f t="shared" si="1"/>
        <v>#VALUE!</v>
      </c>
      <c r="W31" s="47"/>
      <c r="X31" s="47"/>
      <c r="Y31" s="47"/>
      <c r="Z31" s="47"/>
      <c r="AA31" s="47"/>
      <c r="AB31" s="47"/>
      <c r="AC31" s="47" t="e">
        <f t="shared" si="3"/>
        <v>#N/A</v>
      </c>
      <c r="AD31" s="47" t="e">
        <f>VLOOKUP(B31,'[1]Vlookup'!A:A,1,0)</f>
        <v>#N/A</v>
      </c>
      <c r="AE31" s="47" t="str">
        <f t="shared" si="2"/>
        <v>SA01-SAKAKA</v>
      </c>
      <c r="AF31" s="47" t="e">
        <f>VLOOKUP(AE31,'[1]Lead Time'!C:D,2,0)</f>
        <v>#N/A</v>
      </c>
    </row>
    <row r="32" s="2" customFormat="1" ht="15.75" customHeight="1">
      <c r="A32" s="47" t="s">
        <v>4114</v>
      </c>
      <c r="B32" s="47">
        <v>6274785156</v>
      </c>
      <c r="C32" s="47">
        <v>2003215319</v>
      </c>
      <c r="D32" s="47" t="s">
        <v>4128</v>
      </c>
      <c r="E32" s="47" t="s">
        <v>4133</v>
      </c>
      <c r="F32" s="47" t="s">
        <v>4134</v>
      </c>
      <c r="G32" s="47">
        <v>3142752323</v>
      </c>
      <c r="H32" s="48">
        <v>45206</v>
      </c>
      <c r="I32" s="48">
        <v>45204</v>
      </c>
      <c r="J32" s="48">
        <v>45204</v>
      </c>
      <c r="K32" s="47" t="s">
        <v>4118</v>
      </c>
      <c r="L32" s="47"/>
      <c r="M32" s="48">
        <v>45206</v>
      </c>
      <c r="N32" s="48">
        <v>45206</v>
      </c>
      <c r="O32" s="47" t="s">
        <v>4118</v>
      </c>
      <c r="P32" s="47"/>
      <c r="Q32" s="48">
        <v>45210</v>
      </c>
      <c r="R32" s="47" t="s">
        <v>4119</v>
      </c>
      <c r="S32" s="47">
        <f t="shared" si="0"/>
        <v>4</v>
      </c>
      <c r="T32" s="47" t="s">
        <v>4120</v>
      </c>
      <c r="U32" s="47" t="s">
        <v>4121</v>
      </c>
      <c r="V32" s="49" t="e">
        <f t="shared" si="1"/>
        <v>#VALUE!</v>
      </c>
      <c r="W32" s="47"/>
      <c r="X32" s="47"/>
      <c r="Y32" s="47"/>
      <c r="Z32" s="47"/>
      <c r="AA32" s="47"/>
      <c r="AB32" s="47"/>
      <c r="AC32" s="47" t="e">
        <f t="shared" si="3"/>
        <v>#N/A</v>
      </c>
      <c r="AD32" s="47" t="e">
        <f>VLOOKUP(B32,'[1]Vlookup'!A:A,1,0)</f>
        <v>#N/A</v>
      </c>
      <c r="AE32" s="47" t="str">
        <f t="shared" si="2"/>
        <v xml:space="preserve">SA01-HAFR ALBATIN</v>
      </c>
      <c r="AF32" s="47" t="e">
        <f>VLOOKUP(AE32,'[1]Lead Time'!C:D,2,0)</f>
        <v>#N/A</v>
      </c>
    </row>
    <row r="33" s="2" customFormat="1" ht="15.75" customHeight="1">
      <c r="A33" s="47" t="s">
        <v>4114</v>
      </c>
      <c r="B33" s="47">
        <v>6274785153</v>
      </c>
      <c r="C33" s="47">
        <v>2003215194</v>
      </c>
      <c r="D33" s="47" t="s">
        <v>4122</v>
      </c>
      <c r="E33" s="47" t="s">
        <v>4141</v>
      </c>
      <c r="F33" s="47" t="s">
        <v>4083</v>
      </c>
      <c r="G33" s="47">
        <v>3142715861</v>
      </c>
      <c r="H33" s="48">
        <v>45206</v>
      </c>
      <c r="I33" s="48">
        <v>45204</v>
      </c>
      <c r="J33" s="48">
        <v>45204</v>
      </c>
      <c r="K33" s="47" t="s">
        <v>4118</v>
      </c>
      <c r="L33" s="47"/>
      <c r="M33" s="48">
        <v>45206</v>
      </c>
      <c r="N33" s="48">
        <v>45206</v>
      </c>
      <c r="O33" s="47" t="s">
        <v>4121</v>
      </c>
      <c r="P33" s="47"/>
      <c r="Q33" s="48">
        <v>45207</v>
      </c>
      <c r="R33" s="47" t="s">
        <v>4119</v>
      </c>
      <c r="S33" s="47">
        <f t="shared" si="0"/>
        <v>1</v>
      </c>
      <c r="T33" s="47" t="s">
        <v>4120</v>
      </c>
      <c r="U33" s="47" t="s">
        <v>4121</v>
      </c>
      <c r="V33" s="49" t="e">
        <f t="shared" si="1"/>
        <v>#VALUE!</v>
      </c>
      <c r="W33" s="47"/>
      <c r="X33" s="47"/>
      <c r="Y33" s="47"/>
      <c r="Z33" s="47"/>
      <c r="AA33" s="47"/>
      <c r="AB33" s="47"/>
      <c r="AC33" s="47" t="e">
        <f t="shared" si="3"/>
        <v>#N/A</v>
      </c>
      <c r="AD33" s="47" t="e">
        <f>VLOOKUP(B33,'[1]Vlookup'!A:A,1,0)</f>
        <v>#N/A</v>
      </c>
      <c r="AE33" s="47" t="str">
        <f t="shared" si="2"/>
        <v>SA01-DAMMAM</v>
      </c>
      <c r="AF33" s="47" t="e">
        <f>VLOOKUP(AE33,'[1]Lead Time'!C:D,2,0)</f>
        <v>#N/A</v>
      </c>
    </row>
    <row r="34" s="2" customFormat="1" ht="15.75" customHeight="1">
      <c r="A34" s="47" t="s">
        <v>4114</v>
      </c>
      <c r="B34" s="47">
        <v>6274798199</v>
      </c>
      <c r="C34" s="47">
        <v>2003232749</v>
      </c>
      <c r="D34" s="47" t="s">
        <v>4115</v>
      </c>
      <c r="E34" s="47" t="s">
        <v>4133</v>
      </c>
      <c r="F34" s="47" t="s">
        <v>4117</v>
      </c>
      <c r="G34" s="47">
        <v>3142749672</v>
      </c>
      <c r="H34" s="48">
        <v>45208</v>
      </c>
      <c r="I34" s="48">
        <v>45205</v>
      </c>
      <c r="J34" s="48">
        <v>45206</v>
      </c>
      <c r="K34" s="47" t="s">
        <v>4118</v>
      </c>
      <c r="L34" s="47"/>
      <c r="M34" s="48">
        <v>45208</v>
      </c>
      <c r="N34" s="48">
        <v>45208</v>
      </c>
      <c r="O34" s="47" t="s">
        <v>4121</v>
      </c>
      <c r="P34" s="47"/>
      <c r="Q34" s="48">
        <v>45209</v>
      </c>
      <c r="R34" s="47" t="s">
        <v>4119</v>
      </c>
      <c r="S34" s="47">
        <f t="shared" si="0"/>
        <v>1</v>
      </c>
      <c r="T34" s="47" t="s">
        <v>4120</v>
      </c>
      <c r="U34" s="47" t="s">
        <v>4121</v>
      </c>
      <c r="V34" s="49" t="e">
        <f t="shared" si="1"/>
        <v>#VALUE!</v>
      </c>
      <c r="W34" s="47"/>
      <c r="X34" s="47"/>
      <c r="Y34" s="47"/>
      <c r="Z34" s="47"/>
      <c r="AA34" s="47"/>
      <c r="AB34" s="47"/>
      <c r="AC34" s="47" t="e">
        <f t="shared" si="3"/>
        <v>#N/A</v>
      </c>
      <c r="AD34" s="47" t="e">
        <f>VLOOKUP(B34,'[1]Vlookup'!A:A,1,0)</f>
        <v>#N/A</v>
      </c>
      <c r="AE34" s="47" t="str">
        <f t="shared" si="2"/>
        <v>SA01-RIYADH</v>
      </c>
      <c r="AF34" s="47" t="e">
        <f>VLOOKUP(AE34,'[1]Lead Time'!C:D,2,0)</f>
        <v>#N/A</v>
      </c>
    </row>
    <row r="35" s="2" customFormat="1" ht="15.75" customHeight="1">
      <c r="A35" s="47" t="s">
        <v>4114</v>
      </c>
      <c r="B35" s="47">
        <v>6274798200</v>
      </c>
      <c r="C35" s="47">
        <v>2003214014</v>
      </c>
      <c r="D35" s="47" t="s">
        <v>4115</v>
      </c>
      <c r="E35" s="47" t="s">
        <v>4133</v>
      </c>
      <c r="F35" s="47" t="s">
        <v>4143</v>
      </c>
      <c r="G35" s="47">
        <v>3142750551</v>
      </c>
      <c r="H35" s="48">
        <v>45206</v>
      </c>
      <c r="I35" s="48">
        <v>45205</v>
      </c>
      <c r="J35" s="48">
        <v>45206</v>
      </c>
      <c r="K35" s="47" t="s">
        <v>4118</v>
      </c>
      <c r="L35" s="47"/>
      <c r="M35" s="48">
        <v>45206</v>
      </c>
      <c r="N35" s="48">
        <v>45207</v>
      </c>
      <c r="O35" s="47" t="s">
        <v>4121</v>
      </c>
      <c r="P35" s="47"/>
      <c r="Q35" s="48">
        <v>45207</v>
      </c>
      <c r="R35" s="47" t="s">
        <v>4119</v>
      </c>
      <c r="S35" s="47">
        <f t="shared" si="0"/>
        <v>0</v>
      </c>
      <c r="T35" s="47" t="s">
        <v>4120</v>
      </c>
      <c r="U35" s="47" t="s">
        <v>4121</v>
      </c>
      <c r="V35" s="49" t="e">
        <f t="shared" si="1"/>
        <v>#VALUE!</v>
      </c>
      <c r="W35" s="47"/>
      <c r="X35" s="47"/>
      <c r="Y35" s="47"/>
      <c r="Z35" s="47"/>
      <c r="AA35" s="47"/>
      <c r="AB35" s="47"/>
      <c r="AC35" s="47" t="e">
        <f t="shared" si="3"/>
        <v>#N/A</v>
      </c>
      <c r="AD35" s="47" t="e">
        <f>VLOOKUP(B35,'[1]Vlookup'!A:A,1,0)</f>
        <v>#N/A</v>
      </c>
      <c r="AE35" s="47" t="str">
        <f t="shared" si="2"/>
        <v>SA01-JEDDAH</v>
      </c>
      <c r="AF35" s="47" t="e">
        <f>VLOOKUP(AE35,'[1]Lead Time'!C:D,2,0)</f>
        <v>#N/A</v>
      </c>
    </row>
    <row r="36" s="2" customFormat="1" ht="15.75" customHeight="1">
      <c r="A36" s="47" t="s">
        <v>4114</v>
      </c>
      <c r="B36" s="47">
        <v>6274797547</v>
      </c>
      <c r="C36" s="47">
        <v>2003219235</v>
      </c>
      <c r="D36" s="47" t="s">
        <v>4145</v>
      </c>
      <c r="E36" s="47" t="s">
        <v>4133</v>
      </c>
      <c r="F36" s="47" t="s">
        <v>4117</v>
      </c>
      <c r="G36" s="47">
        <v>3142751385</v>
      </c>
      <c r="H36" s="48">
        <v>45208</v>
      </c>
      <c r="I36" s="48">
        <v>45206</v>
      </c>
      <c r="J36" s="48">
        <v>45206</v>
      </c>
      <c r="K36" s="47" t="s">
        <v>4118</v>
      </c>
      <c r="L36" s="47"/>
      <c r="M36" s="48">
        <v>45208</v>
      </c>
      <c r="N36" s="48">
        <v>45208</v>
      </c>
      <c r="O36" s="47" t="s">
        <v>4118</v>
      </c>
      <c r="P36" s="47"/>
      <c r="Q36" s="48">
        <v>45208</v>
      </c>
      <c r="R36" s="47" t="s">
        <v>4119</v>
      </c>
      <c r="S36" s="47">
        <f t="shared" si="0"/>
        <v>0</v>
      </c>
      <c r="T36" s="47" t="s">
        <v>4120</v>
      </c>
      <c r="U36" s="47" t="s">
        <v>4121</v>
      </c>
      <c r="V36" s="49" t="e">
        <f t="shared" si="1"/>
        <v>#VALUE!</v>
      </c>
      <c r="W36" s="47"/>
      <c r="X36" s="47"/>
      <c r="Y36" s="47"/>
      <c r="Z36" s="47"/>
      <c r="AA36" s="47"/>
      <c r="AB36" s="47"/>
      <c r="AC36" s="47" t="e">
        <f t="shared" si="3"/>
        <v>#N/A</v>
      </c>
      <c r="AD36" s="47" t="e">
        <f>VLOOKUP(B36,'[1]Vlookup'!A:A,1,0)</f>
        <v>#N/A</v>
      </c>
      <c r="AE36" s="47" t="str">
        <f t="shared" si="2"/>
        <v>SA01-RIYADH</v>
      </c>
      <c r="AF36" s="47" t="e">
        <f>VLOOKUP(AE36,'[1]Lead Time'!C:D,2,0)</f>
        <v>#N/A</v>
      </c>
    </row>
    <row r="37" s="2" customFormat="1" ht="15.75" customHeight="1">
      <c r="A37" s="47" t="s">
        <v>4114</v>
      </c>
      <c r="B37" s="47">
        <v>6274797548</v>
      </c>
      <c r="C37" s="47">
        <v>2003214013</v>
      </c>
      <c r="D37" s="47" t="s">
        <v>4140</v>
      </c>
      <c r="E37" s="47" t="s">
        <v>4133</v>
      </c>
      <c r="F37" s="47" t="s">
        <v>4117</v>
      </c>
      <c r="G37" s="47">
        <v>3142754231</v>
      </c>
      <c r="H37" s="48">
        <v>45208</v>
      </c>
      <c r="I37" s="48">
        <v>45206</v>
      </c>
      <c r="J37" s="48">
        <v>45206</v>
      </c>
      <c r="K37" s="47" t="s">
        <v>4118</v>
      </c>
      <c r="L37" s="47"/>
      <c r="M37" s="48">
        <v>45208</v>
      </c>
      <c r="N37" s="48">
        <v>45208</v>
      </c>
      <c r="O37" s="47" t="s">
        <v>4118</v>
      </c>
      <c r="P37" s="47"/>
      <c r="Q37" s="48">
        <v>45208</v>
      </c>
      <c r="R37" s="47" t="s">
        <v>4119</v>
      </c>
      <c r="S37" s="47">
        <f t="shared" si="0"/>
        <v>0</v>
      </c>
      <c r="T37" s="47" t="s">
        <v>4120</v>
      </c>
      <c r="U37" s="47" t="s">
        <v>4121</v>
      </c>
      <c r="V37" s="49" t="e">
        <f t="shared" si="1"/>
        <v>#VALUE!</v>
      </c>
      <c r="W37" s="47"/>
      <c r="X37" s="47"/>
      <c r="Y37" s="47"/>
      <c r="Z37" s="47"/>
      <c r="AA37" s="47"/>
      <c r="AB37" s="47"/>
      <c r="AC37" s="47" t="e">
        <f t="shared" si="3"/>
        <v>#N/A</v>
      </c>
      <c r="AD37" s="47" t="e">
        <f>VLOOKUP(B37,'[1]Vlookup'!A:A,1,0)</f>
        <v>#N/A</v>
      </c>
      <c r="AE37" s="47" t="str">
        <f t="shared" si="2"/>
        <v>SA01-RIYADH</v>
      </c>
      <c r="AF37" s="47" t="e">
        <f>VLOOKUP(AE37,'[1]Lead Time'!C:D,2,0)</f>
        <v>#N/A</v>
      </c>
    </row>
    <row r="38" s="2" customFormat="1" ht="15.75" customHeight="1">
      <c r="A38" s="47" t="s">
        <v>4114</v>
      </c>
      <c r="B38" s="47">
        <v>6274799147</v>
      </c>
      <c r="C38" s="47">
        <v>2003214013</v>
      </c>
      <c r="D38" s="47" t="s">
        <v>4140</v>
      </c>
      <c r="E38" s="47" t="s">
        <v>4133</v>
      </c>
      <c r="F38" s="47" t="s">
        <v>4117</v>
      </c>
      <c r="G38" s="47">
        <v>3142745511</v>
      </c>
      <c r="H38" s="48">
        <v>45208</v>
      </c>
      <c r="I38" s="48">
        <v>45206</v>
      </c>
      <c r="J38" s="48">
        <v>45206</v>
      </c>
      <c r="K38" s="47" t="s">
        <v>4118</v>
      </c>
      <c r="L38" s="47"/>
      <c r="M38" s="48">
        <v>45208</v>
      </c>
      <c r="N38" s="48">
        <v>45208</v>
      </c>
      <c r="O38" s="47" t="s">
        <v>4118</v>
      </c>
      <c r="P38" s="47"/>
      <c r="Q38" s="48">
        <v>45209</v>
      </c>
      <c r="R38" s="47" t="s">
        <v>4119</v>
      </c>
      <c r="S38" s="47">
        <f t="shared" si="0"/>
        <v>1</v>
      </c>
      <c r="T38" s="47" t="s">
        <v>4120</v>
      </c>
      <c r="U38" s="47" t="s">
        <v>4121</v>
      </c>
      <c r="V38" s="49" t="e">
        <f t="shared" si="1"/>
        <v>#VALUE!</v>
      </c>
      <c r="W38" s="47"/>
      <c r="X38" s="47"/>
      <c r="Y38" s="47"/>
      <c r="Z38" s="47"/>
      <c r="AA38" s="47"/>
      <c r="AB38" s="47"/>
      <c r="AC38" s="47" t="e">
        <f t="shared" si="3"/>
        <v>#N/A</v>
      </c>
      <c r="AD38" s="47" t="e">
        <f>VLOOKUP(B38,'[1]Vlookup'!A:A,1,0)</f>
        <v>#N/A</v>
      </c>
      <c r="AE38" s="47" t="str">
        <f t="shared" si="2"/>
        <v>SA01-RIYADH</v>
      </c>
      <c r="AF38" s="47" t="e">
        <f>VLOOKUP(AE38,'[1]Lead Time'!C:D,2,0)</f>
        <v>#N/A</v>
      </c>
    </row>
    <row r="39" s="2" customFormat="1" ht="15.75" customHeight="1">
      <c r="A39" s="47" t="s">
        <v>4114</v>
      </c>
      <c r="B39" s="47">
        <v>6274799146</v>
      </c>
      <c r="C39" s="47">
        <v>2003214013</v>
      </c>
      <c r="D39" s="47" t="s">
        <v>4140</v>
      </c>
      <c r="E39" s="47" t="s">
        <v>4133</v>
      </c>
      <c r="F39" s="47" t="s">
        <v>4117</v>
      </c>
      <c r="G39" s="47">
        <v>3142734424</v>
      </c>
      <c r="H39" s="48">
        <v>45208</v>
      </c>
      <c r="I39" s="48">
        <v>45206</v>
      </c>
      <c r="J39" s="48">
        <v>45206</v>
      </c>
      <c r="K39" s="47" t="s">
        <v>4118</v>
      </c>
      <c r="L39" s="47"/>
      <c r="M39" s="48">
        <v>45208</v>
      </c>
      <c r="N39" s="48">
        <v>45208</v>
      </c>
      <c r="O39" s="47" t="s">
        <v>4118</v>
      </c>
      <c r="P39" s="47"/>
      <c r="Q39" s="48">
        <v>45209</v>
      </c>
      <c r="R39" s="47" t="s">
        <v>4119</v>
      </c>
      <c r="S39" s="47">
        <f t="shared" si="0"/>
        <v>1</v>
      </c>
      <c r="T39" s="47" t="s">
        <v>4120</v>
      </c>
      <c r="U39" s="47" t="s">
        <v>4121</v>
      </c>
      <c r="V39" s="49" t="e">
        <f t="shared" si="1"/>
        <v>#VALUE!</v>
      </c>
      <c r="W39" s="47"/>
      <c r="X39" s="47"/>
      <c r="Y39" s="47"/>
      <c r="Z39" s="47"/>
      <c r="AA39" s="47"/>
      <c r="AB39" s="47"/>
      <c r="AC39" s="47" t="e">
        <f t="shared" si="3"/>
        <v>#N/A</v>
      </c>
      <c r="AD39" s="47" t="e">
        <f>VLOOKUP(B39,'[1]Vlookup'!A:A,1,0)</f>
        <v>#N/A</v>
      </c>
      <c r="AE39" s="47" t="str">
        <f t="shared" si="2"/>
        <v>SA01-RIYADH</v>
      </c>
      <c r="AF39" s="47" t="e">
        <f>VLOOKUP(AE39,'[1]Lead Time'!C:D,2,0)</f>
        <v>#N/A</v>
      </c>
    </row>
    <row r="40" s="2" customFormat="1" ht="15.75" customHeight="1">
      <c r="A40" s="47" t="s">
        <v>4114</v>
      </c>
      <c r="B40" s="47">
        <v>6274790959</v>
      </c>
      <c r="C40" s="47">
        <v>2003219237</v>
      </c>
      <c r="D40" s="47" t="s">
        <v>4136</v>
      </c>
      <c r="E40" s="47" t="s">
        <v>4133</v>
      </c>
      <c r="F40" s="47" t="s">
        <v>4138</v>
      </c>
      <c r="G40" s="47">
        <v>3142758116</v>
      </c>
      <c r="H40" s="48">
        <v>45207</v>
      </c>
      <c r="I40" s="48">
        <v>45206</v>
      </c>
      <c r="J40" s="48">
        <v>45207</v>
      </c>
      <c r="K40" s="47" t="s">
        <v>4121</v>
      </c>
      <c r="L40" s="47"/>
      <c r="M40" s="48">
        <v>45207</v>
      </c>
      <c r="N40" s="48">
        <v>45208</v>
      </c>
      <c r="O40" s="47" t="s">
        <v>4121</v>
      </c>
      <c r="P40" s="47"/>
      <c r="Q40" s="48">
        <v>45208</v>
      </c>
      <c r="R40" s="47" t="s">
        <v>4119</v>
      </c>
      <c r="S40" s="47">
        <f t="shared" si="0"/>
        <v>0</v>
      </c>
      <c r="T40" s="47" t="s">
        <v>4120</v>
      </c>
      <c r="U40" s="47" t="s">
        <v>4121</v>
      </c>
      <c r="V40" s="49" t="e">
        <f t="shared" si="1"/>
        <v>#VALUE!</v>
      </c>
      <c r="W40" s="47"/>
      <c r="X40" s="47"/>
      <c r="Y40" s="47"/>
      <c r="Z40" s="47"/>
      <c r="AA40" s="47"/>
      <c r="AB40" s="47"/>
      <c r="AC40" s="47" t="e">
        <f t="shared" si="3"/>
        <v>#N/A</v>
      </c>
      <c r="AD40" s="47" t="e">
        <f>VLOOKUP(B40,'[1]Vlookup'!A:A,1,0)</f>
        <v>#N/A</v>
      </c>
      <c r="AE40" s="47" t="str">
        <f t="shared" si="2"/>
        <v>SA01-RABIGH</v>
      </c>
      <c r="AF40" s="47" t="e">
        <f>VLOOKUP(AE40,'[1]Lead Time'!C:D,2,0)</f>
        <v>#N/A</v>
      </c>
    </row>
    <row r="41" s="2" customFormat="1" ht="15.75" customHeight="1">
      <c r="A41" s="47" t="s">
        <v>4114</v>
      </c>
      <c r="B41" s="47">
        <v>6274799148</v>
      </c>
      <c r="C41" s="47">
        <v>2003215194</v>
      </c>
      <c r="D41" s="47" t="s">
        <v>4122</v>
      </c>
      <c r="E41" s="47" t="s">
        <v>4146</v>
      </c>
      <c r="F41" s="47" t="s">
        <v>4083</v>
      </c>
      <c r="G41" s="47">
        <v>3142725184</v>
      </c>
      <c r="H41" s="48">
        <v>45208</v>
      </c>
      <c r="I41" s="48">
        <v>45206</v>
      </c>
      <c r="J41" s="48">
        <v>45206</v>
      </c>
      <c r="K41" s="47" t="s">
        <v>4118</v>
      </c>
      <c r="L41" s="47"/>
      <c r="M41" s="48">
        <v>45208</v>
      </c>
      <c r="N41" s="48">
        <v>45208</v>
      </c>
      <c r="O41" s="47" t="s">
        <v>4118</v>
      </c>
      <c r="P41" s="47"/>
      <c r="Q41" s="48">
        <v>45208</v>
      </c>
      <c r="R41" s="47" t="s">
        <v>4119</v>
      </c>
      <c r="S41" s="47">
        <f t="shared" si="0"/>
        <v>0</v>
      </c>
      <c r="T41" s="47" t="s">
        <v>4120</v>
      </c>
      <c r="U41" s="47" t="s">
        <v>4121</v>
      </c>
      <c r="V41" s="49" t="e">
        <f t="shared" si="1"/>
        <v>#VALUE!</v>
      </c>
      <c r="W41" s="47"/>
      <c r="X41" s="47"/>
      <c r="Y41" s="47"/>
      <c r="Z41" s="47"/>
      <c r="AA41" s="47"/>
      <c r="AB41" s="47"/>
      <c r="AC41" s="47" t="e">
        <f t="shared" si="3"/>
        <v>#N/A</v>
      </c>
      <c r="AD41" s="47" t="e">
        <f>VLOOKUP(B41,'[1]Vlookup'!A:A,1,0)</f>
        <v>#N/A</v>
      </c>
      <c r="AE41" s="47" t="str">
        <f t="shared" si="2"/>
        <v>SA01-DAMMAM</v>
      </c>
      <c r="AF41" s="47" t="e">
        <f>VLOOKUP(AE41,'[1]Lead Time'!C:D,2,0)</f>
        <v>#N/A</v>
      </c>
    </row>
    <row r="42" s="2" customFormat="1" ht="15.75" customHeight="1">
      <c r="A42" s="47" t="s">
        <v>4114</v>
      </c>
      <c r="B42" s="47">
        <v>6274800600</v>
      </c>
      <c r="C42" s="47">
        <v>2003215700</v>
      </c>
      <c r="D42" s="47" t="s">
        <v>4147</v>
      </c>
      <c r="E42" s="47" t="s">
        <v>4133</v>
      </c>
      <c r="F42" s="47" t="s">
        <v>4148</v>
      </c>
      <c r="G42" s="47">
        <v>3142719930</v>
      </c>
      <c r="H42" s="50">
        <v>45209</v>
      </c>
      <c r="I42" s="48">
        <v>45207</v>
      </c>
      <c r="J42" s="48">
        <v>45207</v>
      </c>
      <c r="K42" s="47" t="s">
        <v>4118</v>
      </c>
      <c r="L42" s="47"/>
      <c r="M42" s="48">
        <v>45209</v>
      </c>
      <c r="N42" s="48">
        <v>45209</v>
      </c>
      <c r="O42" s="47" t="s">
        <v>4118</v>
      </c>
      <c r="P42" s="47"/>
      <c r="Q42" s="48">
        <v>45209</v>
      </c>
      <c r="R42" s="47" t="s">
        <v>4119</v>
      </c>
      <c r="S42" s="47">
        <f t="shared" si="0"/>
        <v>0</v>
      </c>
      <c r="T42" s="47" t="s">
        <v>4120</v>
      </c>
      <c r="U42" s="47" t="s">
        <v>4121</v>
      </c>
      <c r="V42" s="49" t="e">
        <f t="shared" si="1"/>
        <v>#VALUE!</v>
      </c>
      <c r="W42" s="47"/>
      <c r="X42" s="47"/>
      <c r="Y42" s="47"/>
      <c r="Z42" s="47"/>
      <c r="AA42" s="47"/>
      <c r="AB42" s="47"/>
      <c r="AC42" s="47" t="e">
        <f t="shared" si="3"/>
        <v>#N/A</v>
      </c>
      <c r="AD42" s="47" t="e">
        <f>VLOOKUP(B42,'[1]Vlookup'!A:A,1,0)</f>
        <v>#N/A</v>
      </c>
      <c r="AE42" s="47" t="str">
        <f t="shared" si="2"/>
        <v>SA01-ABHA</v>
      </c>
      <c r="AF42" s="47" t="e">
        <f>VLOOKUP(AE42,'[1]Lead Time'!C:D,2,0)</f>
        <v>#N/A</v>
      </c>
    </row>
    <row r="43" s="2" customFormat="1" ht="15.75" customHeight="1">
      <c r="A43" s="47" t="s">
        <v>4114</v>
      </c>
      <c r="B43" s="47">
        <v>6274791708</v>
      </c>
      <c r="C43" s="47">
        <v>2003215700</v>
      </c>
      <c r="D43" s="47" t="s">
        <v>4147</v>
      </c>
      <c r="E43" s="47" t="s">
        <v>4133</v>
      </c>
      <c r="F43" s="47" t="s">
        <v>4148</v>
      </c>
      <c r="G43" s="47">
        <v>3142717424</v>
      </c>
      <c r="H43" s="50">
        <v>45209</v>
      </c>
      <c r="I43" s="48">
        <v>45207</v>
      </c>
      <c r="J43" s="48">
        <v>45207</v>
      </c>
      <c r="K43" s="47" t="s">
        <v>4118</v>
      </c>
      <c r="L43" s="47"/>
      <c r="M43" s="48">
        <v>45209</v>
      </c>
      <c r="N43" s="48">
        <v>45209</v>
      </c>
      <c r="O43" s="47" t="s">
        <v>4118</v>
      </c>
      <c r="P43" s="47"/>
      <c r="Q43" s="48">
        <v>45209</v>
      </c>
      <c r="R43" s="47" t="s">
        <v>4119</v>
      </c>
      <c r="S43" s="47">
        <f t="shared" si="0"/>
        <v>0</v>
      </c>
      <c r="T43" s="47" t="s">
        <v>4120</v>
      </c>
      <c r="U43" s="47" t="s">
        <v>4121</v>
      </c>
      <c r="V43" s="49" t="e">
        <f t="shared" si="1"/>
        <v>#VALUE!</v>
      </c>
      <c r="W43" s="47"/>
      <c r="X43" s="47"/>
      <c r="Y43" s="47"/>
      <c r="Z43" s="47"/>
      <c r="AA43" s="47"/>
      <c r="AB43" s="47"/>
      <c r="AC43" s="47" t="e">
        <f t="shared" si="3"/>
        <v>#N/A</v>
      </c>
      <c r="AD43" s="47" t="e">
        <f>VLOOKUP(B43,'[1]Vlookup'!A:A,1,0)</f>
        <v>#N/A</v>
      </c>
      <c r="AE43" s="47" t="str">
        <f t="shared" si="2"/>
        <v>SA01-ABHA</v>
      </c>
      <c r="AF43" s="47" t="e">
        <f>VLOOKUP(AE43,'[1]Lead Time'!C:D,2,0)</f>
        <v>#N/A</v>
      </c>
    </row>
    <row r="44" s="2" customFormat="1" ht="15.75" customHeight="1">
      <c r="A44" s="47" t="s">
        <v>4114</v>
      </c>
      <c r="B44" s="47">
        <v>6274791710</v>
      </c>
      <c r="C44" s="47">
        <v>2003215700</v>
      </c>
      <c r="D44" s="47" t="s">
        <v>4147</v>
      </c>
      <c r="E44" s="47" t="s">
        <v>4133</v>
      </c>
      <c r="F44" s="47" t="s">
        <v>4148</v>
      </c>
      <c r="G44" s="47">
        <v>3142719931</v>
      </c>
      <c r="H44" s="50">
        <v>45209</v>
      </c>
      <c r="I44" s="48">
        <v>45207</v>
      </c>
      <c r="J44" s="48">
        <v>45207</v>
      </c>
      <c r="K44" s="47" t="s">
        <v>4118</v>
      </c>
      <c r="L44" s="47"/>
      <c r="M44" s="48">
        <v>45209</v>
      </c>
      <c r="N44" s="48">
        <v>45209</v>
      </c>
      <c r="O44" s="47" t="s">
        <v>4118</v>
      </c>
      <c r="P44" s="47"/>
      <c r="Q44" s="48">
        <v>45209</v>
      </c>
      <c r="R44" s="47" t="s">
        <v>4119</v>
      </c>
      <c r="S44" s="47">
        <f t="shared" si="0"/>
        <v>0</v>
      </c>
      <c r="T44" s="47" t="s">
        <v>4120</v>
      </c>
      <c r="U44" s="47" t="s">
        <v>4121</v>
      </c>
      <c r="V44" s="49" t="e">
        <f t="shared" si="1"/>
        <v>#VALUE!</v>
      </c>
      <c r="W44" s="47"/>
      <c r="X44" s="47"/>
      <c r="Y44" s="47"/>
      <c r="Z44" s="47"/>
      <c r="AA44" s="47"/>
      <c r="AB44" s="47"/>
      <c r="AC44" s="47" t="e">
        <f t="shared" si="3"/>
        <v>#N/A</v>
      </c>
      <c r="AD44" s="47" t="e">
        <f>VLOOKUP(B44,'[1]Vlookup'!A:A,1,0)</f>
        <v>#N/A</v>
      </c>
      <c r="AE44" s="47" t="str">
        <f t="shared" si="2"/>
        <v>SA01-ABHA</v>
      </c>
      <c r="AF44" s="47" t="e">
        <f>VLOOKUP(AE44,'[1]Lead Time'!C:D,2,0)</f>
        <v>#N/A</v>
      </c>
    </row>
    <row r="45" s="2" customFormat="1" ht="15.75" customHeight="1">
      <c r="A45" s="47" t="s">
        <v>4114</v>
      </c>
      <c r="B45" s="47">
        <v>6274797648</v>
      </c>
      <c r="C45" s="47">
        <v>2003214014</v>
      </c>
      <c r="D45" s="47" t="s">
        <v>4115</v>
      </c>
      <c r="E45" s="47" t="s">
        <v>4133</v>
      </c>
      <c r="F45" s="47" t="s">
        <v>4143</v>
      </c>
      <c r="G45" s="47">
        <v>3142755408</v>
      </c>
      <c r="H45" s="50">
        <v>45208</v>
      </c>
      <c r="I45" s="48">
        <v>45207</v>
      </c>
      <c r="J45" s="48">
        <v>45207</v>
      </c>
      <c r="K45" s="47" t="s">
        <v>4118</v>
      </c>
      <c r="L45" s="47"/>
      <c r="M45" s="48">
        <v>45208</v>
      </c>
      <c r="N45" s="48">
        <v>45208</v>
      </c>
      <c r="O45" s="47" t="s">
        <v>4118</v>
      </c>
      <c r="P45" s="47"/>
      <c r="Q45" s="48">
        <v>45208</v>
      </c>
      <c r="R45" s="47" t="s">
        <v>4119</v>
      </c>
      <c r="S45" s="47">
        <f t="shared" si="0"/>
        <v>0</v>
      </c>
      <c r="T45" s="47" t="s">
        <v>4120</v>
      </c>
      <c r="U45" s="47" t="s">
        <v>4121</v>
      </c>
      <c r="V45" s="49" t="e">
        <f t="shared" si="1"/>
        <v>#VALUE!</v>
      </c>
      <c r="W45" s="47"/>
      <c r="X45" s="47"/>
      <c r="Y45" s="47"/>
      <c r="Z45" s="47"/>
      <c r="AA45" s="47"/>
      <c r="AB45" s="47"/>
      <c r="AC45" s="47" t="e">
        <f t="shared" si="3"/>
        <v>#N/A</v>
      </c>
      <c r="AD45" s="47" t="e">
        <f>VLOOKUP(B45,'[1]Vlookup'!A:A,1,0)</f>
        <v>#N/A</v>
      </c>
      <c r="AE45" s="47" t="str">
        <f t="shared" si="2"/>
        <v>SA01-JEDDAH</v>
      </c>
      <c r="AF45" s="47" t="e">
        <f>VLOOKUP(AE45,'[1]Lead Time'!C:D,2,0)</f>
        <v>#N/A</v>
      </c>
    </row>
    <row r="46" s="2" customFormat="1" ht="15.75" customHeight="1">
      <c r="A46" s="47" t="s">
        <v>4114</v>
      </c>
      <c r="B46" s="47">
        <v>6274791704</v>
      </c>
      <c r="C46" s="47">
        <v>2003214014</v>
      </c>
      <c r="D46" s="47" t="s">
        <v>4115</v>
      </c>
      <c r="E46" s="47" t="s">
        <v>4133</v>
      </c>
      <c r="F46" s="47" t="s">
        <v>4143</v>
      </c>
      <c r="G46" s="47">
        <v>3142751434</v>
      </c>
      <c r="H46" s="50">
        <v>45208</v>
      </c>
      <c r="I46" s="48">
        <v>45207</v>
      </c>
      <c r="J46" s="48">
        <v>45207</v>
      </c>
      <c r="K46" s="47" t="s">
        <v>4118</v>
      </c>
      <c r="L46" s="47"/>
      <c r="M46" s="48">
        <v>45208</v>
      </c>
      <c r="N46" s="48">
        <v>45208</v>
      </c>
      <c r="O46" s="47" t="s">
        <v>4118</v>
      </c>
      <c r="P46" s="47"/>
      <c r="Q46" s="48">
        <v>45208</v>
      </c>
      <c r="R46" s="47" t="s">
        <v>4119</v>
      </c>
      <c r="S46" s="47">
        <f t="shared" si="0"/>
        <v>0</v>
      </c>
      <c r="T46" s="47" t="s">
        <v>4120</v>
      </c>
      <c r="U46" s="47" t="s">
        <v>4121</v>
      </c>
      <c r="V46" s="49" t="e">
        <f t="shared" si="1"/>
        <v>#VALUE!</v>
      </c>
      <c r="W46" s="47"/>
      <c r="X46" s="47"/>
      <c r="Y46" s="47"/>
      <c r="Z46" s="47"/>
      <c r="AA46" s="47"/>
      <c r="AB46" s="47"/>
      <c r="AC46" s="47" t="e">
        <f t="shared" si="3"/>
        <v>#N/A</v>
      </c>
      <c r="AD46" s="47" t="e">
        <f>VLOOKUP(B46,'[1]Vlookup'!A:A,1,0)</f>
        <v>#N/A</v>
      </c>
      <c r="AE46" s="47" t="str">
        <f t="shared" si="2"/>
        <v>SA01-JEDDAH</v>
      </c>
      <c r="AF46" s="47" t="e">
        <f>VLOOKUP(AE46,'[1]Lead Time'!C:D,2,0)</f>
        <v>#N/A</v>
      </c>
    </row>
    <row r="47" s="2" customFormat="1" ht="15.75" customHeight="1">
      <c r="A47" s="47" t="s">
        <v>4114</v>
      </c>
      <c r="B47" s="47">
        <v>6274791729</v>
      </c>
      <c r="C47" s="47">
        <v>2003214014</v>
      </c>
      <c r="D47" s="47" t="s">
        <v>4115</v>
      </c>
      <c r="E47" s="47" t="s">
        <v>4133</v>
      </c>
      <c r="F47" s="47" t="s">
        <v>4143</v>
      </c>
      <c r="G47" s="47">
        <v>3142754012</v>
      </c>
      <c r="H47" s="48">
        <v>45210</v>
      </c>
      <c r="I47" s="48">
        <v>45209</v>
      </c>
      <c r="J47" s="48">
        <v>45209</v>
      </c>
      <c r="K47" s="47" t="s">
        <v>4118</v>
      </c>
      <c r="L47" s="47"/>
      <c r="M47" s="48">
        <v>45210</v>
      </c>
      <c r="N47" s="48">
        <v>45210</v>
      </c>
      <c r="O47" s="47" t="s">
        <v>4118</v>
      </c>
      <c r="P47" s="47"/>
      <c r="Q47" s="48">
        <v>45210</v>
      </c>
      <c r="R47" s="47" t="s">
        <v>4119</v>
      </c>
      <c r="S47" s="47">
        <f t="shared" si="0"/>
        <v>0</v>
      </c>
      <c r="T47" s="47" t="s">
        <v>4120</v>
      </c>
      <c r="U47" s="47" t="s">
        <v>4121</v>
      </c>
      <c r="V47" s="49" t="e">
        <f t="shared" si="1"/>
        <v>#VALUE!</v>
      </c>
      <c r="W47" s="47"/>
      <c r="X47" s="47"/>
      <c r="Y47" s="47"/>
      <c r="Z47" s="47"/>
      <c r="AA47" s="47"/>
      <c r="AB47" s="47"/>
      <c r="AC47" s="47" t="e">
        <f t="shared" si="3"/>
        <v>#N/A</v>
      </c>
      <c r="AD47" s="47" t="e">
        <f>VLOOKUP(B47,'[1]Vlookup'!A:A,1,0)</f>
        <v>#N/A</v>
      </c>
      <c r="AE47" s="47" t="str">
        <f t="shared" si="2"/>
        <v>SA01-JEDDAH</v>
      </c>
      <c r="AF47" s="47" t="e">
        <f>VLOOKUP(AE47,'[1]Lead Time'!C:D,2,0)</f>
        <v>#N/A</v>
      </c>
    </row>
    <row r="48" s="2" customFormat="1" ht="15.75" customHeight="1">
      <c r="A48" s="47" t="s">
        <v>4114</v>
      </c>
      <c r="B48" s="47">
        <v>6274791730</v>
      </c>
      <c r="C48" s="47">
        <v>2003214014</v>
      </c>
      <c r="D48" s="47" t="s">
        <v>4115</v>
      </c>
      <c r="E48" s="47" t="s">
        <v>4133</v>
      </c>
      <c r="F48" s="47" t="s">
        <v>4143</v>
      </c>
      <c r="G48" s="47">
        <v>3142749133</v>
      </c>
      <c r="H48" s="48">
        <v>45210</v>
      </c>
      <c r="I48" s="48">
        <v>45209</v>
      </c>
      <c r="J48" s="48">
        <v>45209</v>
      </c>
      <c r="K48" s="47" t="s">
        <v>4118</v>
      </c>
      <c r="L48" s="47"/>
      <c r="M48" s="48">
        <v>45210</v>
      </c>
      <c r="N48" s="48">
        <v>45210</v>
      </c>
      <c r="O48" s="47" t="s">
        <v>4118</v>
      </c>
      <c r="P48" s="47"/>
      <c r="Q48" s="48">
        <v>45210</v>
      </c>
      <c r="R48" s="47" t="s">
        <v>4119</v>
      </c>
      <c r="S48" s="47">
        <f t="shared" si="0"/>
        <v>0</v>
      </c>
      <c r="T48" s="47" t="s">
        <v>4120</v>
      </c>
      <c r="U48" s="47" t="s">
        <v>4121</v>
      </c>
      <c r="V48" s="49" t="e">
        <f t="shared" si="1"/>
        <v>#VALUE!</v>
      </c>
      <c r="W48" s="47"/>
      <c r="X48" s="47"/>
      <c r="Y48" s="47"/>
      <c r="Z48" s="47"/>
      <c r="AA48" s="47"/>
      <c r="AB48" s="47"/>
      <c r="AC48" s="47" t="e">
        <f t="shared" si="3"/>
        <v>#N/A</v>
      </c>
      <c r="AD48" s="47" t="e">
        <f>VLOOKUP(B48,'[1]Vlookup'!A:A,1,0)</f>
        <v>#N/A</v>
      </c>
      <c r="AE48" s="47" t="str">
        <f t="shared" si="2"/>
        <v>SA01-JEDDAH</v>
      </c>
      <c r="AF48" s="47" t="e">
        <f>VLOOKUP(AE48,'[1]Lead Time'!C:D,2,0)</f>
        <v>#N/A</v>
      </c>
    </row>
    <row r="49" s="2" customFormat="1" ht="15.75" customHeight="1">
      <c r="A49" s="47" t="s">
        <v>4114</v>
      </c>
      <c r="B49" s="47">
        <v>6274804134</v>
      </c>
      <c r="C49" s="47">
        <v>2003214014</v>
      </c>
      <c r="D49" s="47" t="s">
        <v>4115</v>
      </c>
      <c r="E49" s="47" t="s">
        <v>4133</v>
      </c>
      <c r="F49" s="47" t="s">
        <v>4143</v>
      </c>
      <c r="G49" s="47">
        <v>3142719927</v>
      </c>
      <c r="H49" s="48">
        <v>45210</v>
      </c>
      <c r="I49" s="48">
        <v>45209</v>
      </c>
      <c r="J49" s="48">
        <v>45209</v>
      </c>
      <c r="K49" s="47" t="s">
        <v>4118</v>
      </c>
      <c r="L49" s="47"/>
      <c r="M49" s="48">
        <v>45210</v>
      </c>
      <c r="N49" s="48">
        <v>45210</v>
      </c>
      <c r="O49" s="47" t="s">
        <v>4118</v>
      </c>
      <c r="P49" s="47"/>
      <c r="Q49" s="48">
        <v>45210</v>
      </c>
      <c r="R49" s="47" t="s">
        <v>4119</v>
      </c>
      <c r="S49" s="47">
        <f t="shared" si="0"/>
        <v>0</v>
      </c>
      <c r="T49" s="47" t="s">
        <v>4120</v>
      </c>
      <c r="U49" s="47" t="s">
        <v>4121</v>
      </c>
      <c r="V49" s="49" t="e">
        <f t="shared" si="1"/>
        <v>#VALUE!</v>
      </c>
      <c r="W49" s="47"/>
      <c r="X49" s="47"/>
      <c r="Y49" s="47"/>
      <c r="Z49" s="47"/>
      <c r="AA49" s="47"/>
      <c r="AB49" s="47"/>
      <c r="AC49" s="47" t="e">
        <f t="shared" si="3"/>
        <v>#N/A</v>
      </c>
      <c r="AD49" s="47" t="e">
        <f>VLOOKUP(B49,'[1]Vlookup'!A:A,1,0)</f>
        <v>#N/A</v>
      </c>
      <c r="AE49" s="47" t="str">
        <f t="shared" si="2"/>
        <v>SA01-JEDDAH</v>
      </c>
      <c r="AF49" s="47" t="e">
        <f>VLOOKUP(AE49,'[1]Lead Time'!C:D,2,0)</f>
        <v>#N/A</v>
      </c>
    </row>
    <row r="50" s="2" customFormat="1" ht="15.75" customHeight="1">
      <c r="A50" s="47" t="s">
        <v>4114</v>
      </c>
      <c r="B50" s="47">
        <v>6274804344</v>
      </c>
      <c r="C50" s="47">
        <v>2003215509</v>
      </c>
      <c r="D50" s="47" t="s">
        <v>4149</v>
      </c>
      <c r="E50" s="47" t="s">
        <v>4150</v>
      </c>
      <c r="F50" s="47" t="s">
        <v>4143</v>
      </c>
      <c r="G50" s="47">
        <v>3142753175</v>
      </c>
      <c r="H50" s="48">
        <v>45210</v>
      </c>
      <c r="I50" s="48">
        <v>45209</v>
      </c>
      <c r="J50" s="48">
        <v>45209</v>
      </c>
      <c r="K50" s="47" t="s">
        <v>4118</v>
      </c>
      <c r="L50" s="47"/>
      <c r="M50" s="48">
        <v>45210</v>
      </c>
      <c r="N50" s="48">
        <v>45210</v>
      </c>
      <c r="O50" s="47" t="s">
        <v>4118</v>
      </c>
      <c r="P50" s="47"/>
      <c r="Q50" s="48">
        <v>45210</v>
      </c>
      <c r="R50" s="47" t="s">
        <v>4119</v>
      </c>
      <c r="S50" s="47">
        <f t="shared" si="0"/>
        <v>0</v>
      </c>
      <c r="T50" s="47" t="s">
        <v>4120</v>
      </c>
      <c r="U50" s="47" t="s">
        <v>4121</v>
      </c>
      <c r="V50" s="49" t="e">
        <f t="shared" si="1"/>
        <v>#VALUE!</v>
      </c>
      <c r="W50" s="47"/>
      <c r="X50" s="47"/>
      <c r="Y50" s="47"/>
      <c r="Z50" s="47"/>
      <c r="AA50" s="47"/>
      <c r="AB50" s="47"/>
      <c r="AC50" s="47" t="e">
        <f t="shared" si="3"/>
        <v>#N/A</v>
      </c>
      <c r="AD50" s="47" t="e">
        <f>VLOOKUP(B50,'[1]Vlookup'!A:A,1,0)</f>
        <v>#N/A</v>
      </c>
      <c r="AE50" s="47" t="str">
        <f t="shared" si="2"/>
        <v>SA01-JEDDAH</v>
      </c>
      <c r="AF50" s="47" t="e">
        <f>VLOOKUP(AE50,'[1]Lead Time'!C:D,2,0)</f>
        <v>#N/A</v>
      </c>
    </row>
    <row r="51" s="2" customFormat="1" ht="15.75" customHeight="1">
      <c r="A51" s="47" t="s">
        <v>4114</v>
      </c>
      <c r="B51" s="47">
        <v>6274810730</v>
      </c>
      <c r="C51" s="47">
        <v>2003215511</v>
      </c>
      <c r="D51" s="47" t="s">
        <v>4151</v>
      </c>
      <c r="E51" s="47" t="s">
        <v>4141</v>
      </c>
      <c r="F51" s="47" t="s">
        <v>4143</v>
      </c>
      <c r="G51" s="47">
        <v>3142763430</v>
      </c>
      <c r="H51" s="48">
        <v>45211</v>
      </c>
      <c r="I51" s="48">
        <v>45210</v>
      </c>
      <c r="J51" s="48">
        <v>45210</v>
      </c>
      <c r="K51" s="47" t="s">
        <v>4118</v>
      </c>
      <c r="L51" s="47"/>
      <c r="M51" s="48">
        <v>45211</v>
      </c>
      <c r="N51" s="48">
        <v>45211</v>
      </c>
      <c r="O51" s="47" t="s">
        <v>4121</v>
      </c>
      <c r="P51" s="47"/>
      <c r="Q51" s="48">
        <v>45212</v>
      </c>
      <c r="R51" s="47" t="s">
        <v>4119</v>
      </c>
      <c r="S51" s="47">
        <f t="shared" si="0"/>
        <v>1</v>
      </c>
      <c r="T51" s="47" t="s">
        <v>4120</v>
      </c>
      <c r="U51" s="47" t="s">
        <v>4121</v>
      </c>
      <c r="V51" s="49" t="e">
        <f t="shared" si="1"/>
        <v>#VALUE!</v>
      </c>
      <c r="W51" s="47"/>
      <c r="X51" s="47"/>
      <c r="Y51" s="47"/>
      <c r="Z51" s="47"/>
      <c r="AA51" s="47"/>
      <c r="AB51" s="47"/>
      <c r="AC51" s="47" t="e">
        <f t="shared" si="3"/>
        <v>#N/A</v>
      </c>
      <c r="AD51" s="47" t="e">
        <f>VLOOKUP(B51,'[1]Vlookup'!A:A,1,0)</f>
        <v>#N/A</v>
      </c>
      <c r="AE51" s="47" t="str">
        <f t="shared" si="2"/>
        <v>SA01-JEDDAH</v>
      </c>
      <c r="AF51" s="47" t="e">
        <f>VLOOKUP(AE51,'[1]Lead Time'!C:D,2,0)</f>
        <v>#N/A</v>
      </c>
    </row>
    <row r="52" s="2" customFormat="1" ht="15.75" customHeight="1">
      <c r="A52" s="47" t="s">
        <v>4114</v>
      </c>
      <c r="B52" s="47">
        <v>6274810691</v>
      </c>
      <c r="C52" s="47">
        <v>2003214014</v>
      </c>
      <c r="D52" s="47" t="s">
        <v>4115</v>
      </c>
      <c r="E52" s="47" t="s">
        <v>4133</v>
      </c>
      <c r="F52" s="47" t="s">
        <v>4143</v>
      </c>
      <c r="G52" s="47">
        <v>3142747453</v>
      </c>
      <c r="H52" s="48">
        <v>45211</v>
      </c>
      <c r="I52" s="48">
        <v>45210</v>
      </c>
      <c r="J52" s="48">
        <v>45210</v>
      </c>
      <c r="K52" s="47" t="s">
        <v>4121</v>
      </c>
      <c r="L52" s="47"/>
      <c r="M52" s="48">
        <v>45211</v>
      </c>
      <c r="N52" s="48">
        <v>45211</v>
      </c>
      <c r="O52" s="47" t="s">
        <v>4118</v>
      </c>
      <c r="P52" s="47"/>
      <c r="Q52" s="48">
        <v>45211</v>
      </c>
      <c r="R52" s="47" t="s">
        <v>4119</v>
      </c>
      <c r="S52" s="47">
        <f t="shared" si="0"/>
        <v>0</v>
      </c>
      <c r="T52" s="47" t="s">
        <v>4120</v>
      </c>
      <c r="U52" s="47" t="s">
        <v>4121</v>
      </c>
      <c r="V52" s="49" t="e">
        <f t="shared" si="1"/>
        <v>#VALUE!</v>
      </c>
      <c r="W52" s="47"/>
      <c r="X52" s="47"/>
      <c r="Y52" s="47"/>
      <c r="Z52" s="47"/>
      <c r="AA52" s="47"/>
      <c r="AB52" s="47"/>
      <c r="AC52" s="47" t="e">
        <f t="shared" si="3"/>
        <v>#N/A</v>
      </c>
      <c r="AD52" s="47" t="e">
        <f>VLOOKUP(B52,'[1]Vlookup'!A:A,1,0)</f>
        <v>#N/A</v>
      </c>
      <c r="AE52" s="47" t="str">
        <f t="shared" si="2"/>
        <v>SA01-JEDDAH</v>
      </c>
      <c r="AF52" s="47" t="e">
        <f>VLOOKUP(AE52,'[1]Lead Time'!C:D,2,0)</f>
        <v>#N/A</v>
      </c>
    </row>
    <row r="53" s="2" customFormat="1" ht="15.75" customHeight="1">
      <c r="A53" s="47" t="s">
        <v>4114</v>
      </c>
      <c r="B53" s="47">
        <v>6274797786</v>
      </c>
      <c r="C53" s="47">
        <v>2003214014</v>
      </c>
      <c r="D53" s="47" t="s">
        <v>4115</v>
      </c>
      <c r="E53" s="47" t="s">
        <v>4133</v>
      </c>
      <c r="F53" s="47" t="s">
        <v>4143</v>
      </c>
      <c r="G53" s="47">
        <v>3142747104</v>
      </c>
      <c r="H53" s="48">
        <v>45211</v>
      </c>
      <c r="I53" s="48">
        <v>45210</v>
      </c>
      <c r="J53" s="48">
        <v>45210</v>
      </c>
      <c r="K53" s="47" t="s">
        <v>4118</v>
      </c>
      <c r="L53" s="47"/>
      <c r="M53" s="48">
        <v>45211</v>
      </c>
      <c r="N53" s="48">
        <v>45211</v>
      </c>
      <c r="O53" s="47" t="s">
        <v>4118</v>
      </c>
      <c r="P53" s="47"/>
      <c r="Q53" s="48">
        <v>45211</v>
      </c>
      <c r="R53" s="47" t="s">
        <v>4119</v>
      </c>
      <c r="S53" s="47">
        <f t="shared" si="0"/>
        <v>0</v>
      </c>
      <c r="T53" s="47" t="s">
        <v>4120</v>
      </c>
      <c r="U53" s="47" t="s">
        <v>4121</v>
      </c>
      <c r="V53" s="49" t="e">
        <f t="shared" si="1"/>
        <v>#VALUE!</v>
      </c>
      <c r="W53" s="47"/>
      <c r="X53" s="47"/>
      <c r="Y53" s="47"/>
      <c r="Z53" s="47"/>
      <c r="AA53" s="47"/>
      <c r="AB53" s="47"/>
      <c r="AC53" s="47" t="e">
        <f t="shared" si="3"/>
        <v>#N/A</v>
      </c>
      <c r="AD53" s="47" t="e">
        <f>VLOOKUP(B53,'[1]Vlookup'!A:A,1,0)</f>
        <v>#N/A</v>
      </c>
      <c r="AE53" s="47" t="str">
        <f t="shared" si="2"/>
        <v>SA01-JEDDAH</v>
      </c>
      <c r="AF53" s="47" t="e">
        <f>VLOOKUP(AE53,'[1]Lead Time'!C:D,2,0)</f>
        <v>#N/A</v>
      </c>
    </row>
    <row r="54" s="2" customFormat="1" ht="15.75" customHeight="1">
      <c r="A54" s="47" t="s">
        <v>4114</v>
      </c>
      <c r="B54" s="47">
        <v>6274797785</v>
      </c>
      <c r="C54" s="47">
        <v>2003214014</v>
      </c>
      <c r="D54" s="47" t="s">
        <v>4115</v>
      </c>
      <c r="E54" s="47" t="s">
        <v>4133</v>
      </c>
      <c r="F54" s="47" t="s">
        <v>4143</v>
      </c>
      <c r="G54" s="47">
        <v>3142735595</v>
      </c>
      <c r="H54" s="48">
        <v>45211</v>
      </c>
      <c r="I54" s="48">
        <v>45210</v>
      </c>
      <c r="J54" s="48">
        <v>45210</v>
      </c>
      <c r="K54" s="47" t="s">
        <v>4118</v>
      </c>
      <c r="L54" s="47"/>
      <c r="M54" s="48">
        <v>45211</v>
      </c>
      <c r="N54" s="48">
        <v>45211</v>
      </c>
      <c r="O54" s="47" t="s">
        <v>4118</v>
      </c>
      <c r="P54" s="47"/>
      <c r="Q54" s="48">
        <v>45211</v>
      </c>
      <c r="R54" s="47" t="s">
        <v>4119</v>
      </c>
      <c r="S54" s="47">
        <f t="shared" si="0"/>
        <v>0</v>
      </c>
      <c r="T54" s="47" t="s">
        <v>4120</v>
      </c>
      <c r="U54" s="47" t="s">
        <v>4121</v>
      </c>
      <c r="V54" s="49" t="e">
        <f t="shared" si="1"/>
        <v>#VALUE!</v>
      </c>
      <c r="W54" s="47"/>
      <c r="X54" s="47"/>
      <c r="Y54" s="47"/>
      <c r="Z54" s="47"/>
      <c r="AA54" s="47"/>
      <c r="AB54" s="47"/>
      <c r="AC54" s="47" t="e">
        <f t="shared" si="3"/>
        <v>#N/A</v>
      </c>
      <c r="AD54" s="47" t="e">
        <f>VLOOKUP(B54,'[1]Vlookup'!A:A,1,0)</f>
        <v>#N/A</v>
      </c>
      <c r="AE54" s="47" t="str">
        <f t="shared" si="2"/>
        <v>SA01-JEDDAH</v>
      </c>
      <c r="AF54" s="47" t="e">
        <f>VLOOKUP(AE54,'[1]Lead Time'!C:D,2,0)</f>
        <v>#N/A</v>
      </c>
    </row>
    <row r="55" s="2" customFormat="1" ht="15.75" customHeight="1">
      <c r="A55" s="47" t="s">
        <v>4114</v>
      </c>
      <c r="B55" s="47">
        <v>6274825000</v>
      </c>
      <c r="C55" s="47">
        <v>2003219235</v>
      </c>
      <c r="D55" s="47" t="s">
        <v>4145</v>
      </c>
      <c r="E55" s="47" t="s">
        <v>4137</v>
      </c>
      <c r="F55" s="47" t="s">
        <v>4117</v>
      </c>
      <c r="G55" s="47">
        <v>3142767457</v>
      </c>
      <c r="H55" s="48">
        <v>45214</v>
      </c>
      <c r="I55" s="48">
        <v>45211</v>
      </c>
      <c r="J55" s="48">
        <v>45211</v>
      </c>
      <c r="K55" s="47" t="s">
        <v>4121</v>
      </c>
      <c r="L55" s="47"/>
      <c r="M55" s="48">
        <v>45214</v>
      </c>
      <c r="N55" s="48">
        <v>45215</v>
      </c>
      <c r="O55" s="47" t="s">
        <v>4121</v>
      </c>
      <c r="P55" s="47"/>
      <c r="Q55" s="48">
        <v>45215</v>
      </c>
      <c r="R55" s="47" t="s">
        <v>4119</v>
      </c>
      <c r="S55" s="47">
        <f t="shared" si="0"/>
        <v>0</v>
      </c>
      <c r="T55" s="47" t="s">
        <v>4120</v>
      </c>
      <c r="U55" s="47" t="s">
        <v>4121</v>
      </c>
      <c r="V55" s="49" t="e">
        <f t="shared" si="1"/>
        <v>#VALUE!</v>
      </c>
      <c r="W55" s="47"/>
      <c r="X55" s="47"/>
      <c r="Y55" s="47"/>
      <c r="Z55" s="47"/>
      <c r="AA55" s="47"/>
      <c r="AB55" s="47"/>
      <c r="AC55" s="47" t="e">
        <f t="shared" si="3"/>
        <v>#N/A</v>
      </c>
      <c r="AD55" s="47" t="e">
        <f>VLOOKUP(B55,'[1]Vlookup'!A:A,1,0)</f>
        <v>#N/A</v>
      </c>
      <c r="AE55" s="47" t="str">
        <f t="shared" si="2"/>
        <v>SA01-RIYADH</v>
      </c>
      <c r="AF55" s="47" t="e">
        <f>VLOOKUP(AE55,'[1]Lead Time'!C:D,2,0)</f>
        <v>#N/A</v>
      </c>
    </row>
    <row r="56" s="2" customFormat="1" ht="15.75" customHeight="1">
      <c r="A56" s="47" t="s">
        <v>4114</v>
      </c>
      <c r="B56" s="47">
        <v>6274824933</v>
      </c>
      <c r="C56" s="47">
        <v>2003219237</v>
      </c>
      <c r="D56" s="47" t="s">
        <v>4136</v>
      </c>
      <c r="E56" s="47" t="s">
        <v>4137</v>
      </c>
      <c r="F56" s="47" t="s">
        <v>4138</v>
      </c>
      <c r="G56" s="47">
        <v>3142755233</v>
      </c>
      <c r="H56" s="48">
        <v>45213</v>
      </c>
      <c r="I56" s="48">
        <v>45211</v>
      </c>
      <c r="J56" s="48">
        <v>45211</v>
      </c>
      <c r="K56" s="47" t="s">
        <v>4118</v>
      </c>
      <c r="L56" s="47"/>
      <c r="M56" s="48">
        <v>45213</v>
      </c>
      <c r="N56" s="48">
        <v>45213</v>
      </c>
      <c r="O56" s="47" t="s">
        <v>4118</v>
      </c>
      <c r="P56" s="47"/>
      <c r="Q56" s="48">
        <v>45214</v>
      </c>
      <c r="R56" s="47" t="s">
        <v>4119</v>
      </c>
      <c r="S56" s="47">
        <f t="shared" si="0"/>
        <v>1</v>
      </c>
      <c r="T56" s="47" t="s">
        <v>4120</v>
      </c>
      <c r="U56" s="47" t="s">
        <v>4121</v>
      </c>
      <c r="V56" s="49" t="e">
        <f t="shared" si="1"/>
        <v>#VALUE!</v>
      </c>
      <c r="W56" s="47"/>
      <c r="X56" s="47"/>
      <c r="Y56" s="47"/>
      <c r="Z56" s="47"/>
      <c r="AA56" s="47"/>
      <c r="AB56" s="47"/>
      <c r="AC56" s="47" t="e">
        <f t="shared" si="3"/>
        <v>#N/A</v>
      </c>
      <c r="AD56" s="47" t="e">
        <f>VLOOKUP(B56,'[1]Vlookup'!A:A,1,0)</f>
        <v>#N/A</v>
      </c>
      <c r="AE56" s="47" t="str">
        <f t="shared" si="2"/>
        <v>SA01-RABIGH</v>
      </c>
      <c r="AF56" s="47" t="e">
        <f>VLOOKUP(AE56,'[1]Lead Time'!C:D,2,0)</f>
        <v>#N/A</v>
      </c>
    </row>
    <row r="57" s="2" customFormat="1" ht="15.75" customHeight="1">
      <c r="A57" s="47" t="s">
        <v>4114</v>
      </c>
      <c r="B57" s="47">
        <v>6274824932</v>
      </c>
      <c r="C57" s="47">
        <v>2003219237</v>
      </c>
      <c r="D57" s="47" t="s">
        <v>4136</v>
      </c>
      <c r="E57" s="47" t="s">
        <v>4137</v>
      </c>
      <c r="F57" s="47" t="s">
        <v>4138</v>
      </c>
      <c r="G57" s="47">
        <v>3142755360</v>
      </c>
      <c r="H57" s="48">
        <v>45213</v>
      </c>
      <c r="I57" s="48">
        <v>45211</v>
      </c>
      <c r="J57" s="48">
        <v>45211</v>
      </c>
      <c r="K57" s="47" t="s">
        <v>4118</v>
      </c>
      <c r="L57" s="47"/>
      <c r="M57" s="48">
        <v>45213</v>
      </c>
      <c r="N57" s="48">
        <v>45213</v>
      </c>
      <c r="O57" s="47" t="s">
        <v>4118</v>
      </c>
      <c r="P57" s="47"/>
      <c r="Q57" s="48">
        <v>45214</v>
      </c>
      <c r="R57" s="47" t="s">
        <v>4119</v>
      </c>
      <c r="S57" s="47">
        <f t="shared" si="0"/>
        <v>1</v>
      </c>
      <c r="T57" s="47" t="s">
        <v>4120</v>
      </c>
      <c r="U57" s="47" t="s">
        <v>4121</v>
      </c>
      <c r="V57" s="49" t="e">
        <f t="shared" si="1"/>
        <v>#VALUE!</v>
      </c>
      <c r="W57" s="47"/>
      <c r="X57" s="47"/>
      <c r="Y57" s="47"/>
      <c r="Z57" s="47"/>
      <c r="AA57" s="47"/>
      <c r="AB57" s="47"/>
      <c r="AC57" s="47" t="e">
        <f t="shared" si="3"/>
        <v>#N/A</v>
      </c>
      <c r="AD57" s="47" t="e">
        <f>VLOOKUP(B57,'[1]Vlookup'!A:A,1,0)</f>
        <v>#N/A</v>
      </c>
      <c r="AE57" s="47" t="str">
        <f t="shared" si="2"/>
        <v>SA01-RABIGH</v>
      </c>
      <c r="AF57" s="47" t="e">
        <f>VLOOKUP(AE57,'[1]Lead Time'!C:D,2,0)</f>
        <v>#N/A</v>
      </c>
    </row>
    <row r="58" s="2" customFormat="1" ht="15.75" customHeight="1">
      <c r="A58" s="47" t="s">
        <v>4114</v>
      </c>
      <c r="B58" s="47">
        <v>6274824931</v>
      </c>
      <c r="C58" s="47">
        <v>2003219237</v>
      </c>
      <c r="D58" s="47" t="s">
        <v>4136</v>
      </c>
      <c r="E58" s="47" t="s">
        <v>4137</v>
      </c>
      <c r="F58" s="47" t="s">
        <v>4138</v>
      </c>
      <c r="G58" s="47">
        <v>3142757280</v>
      </c>
      <c r="H58" s="48">
        <v>45213</v>
      </c>
      <c r="I58" s="48">
        <v>45211</v>
      </c>
      <c r="J58" s="48">
        <v>45211</v>
      </c>
      <c r="K58" s="47" t="s">
        <v>4118</v>
      </c>
      <c r="L58" s="47"/>
      <c r="M58" s="48">
        <v>45213</v>
      </c>
      <c r="N58" s="48">
        <v>45213</v>
      </c>
      <c r="O58" s="47" t="s">
        <v>4118</v>
      </c>
      <c r="P58" s="47"/>
      <c r="Q58" s="48">
        <v>45214</v>
      </c>
      <c r="R58" s="47" t="s">
        <v>4119</v>
      </c>
      <c r="S58" s="47">
        <f t="shared" si="0"/>
        <v>1</v>
      </c>
      <c r="T58" s="47" t="s">
        <v>4120</v>
      </c>
      <c r="U58" s="47" t="s">
        <v>4121</v>
      </c>
      <c r="V58" s="49" t="e">
        <f t="shared" si="1"/>
        <v>#VALUE!</v>
      </c>
      <c r="W58" s="47"/>
      <c r="X58" s="47"/>
      <c r="Y58" s="47"/>
      <c r="Z58" s="47"/>
      <c r="AA58" s="47"/>
      <c r="AB58" s="47"/>
      <c r="AC58" s="47" t="e">
        <f t="shared" si="3"/>
        <v>#N/A</v>
      </c>
      <c r="AD58" s="47" t="e">
        <f>VLOOKUP(B58,'[1]Vlookup'!A:A,1,0)</f>
        <v>#N/A</v>
      </c>
      <c r="AE58" s="47" t="str">
        <f t="shared" si="2"/>
        <v>SA01-RABIGH</v>
      </c>
      <c r="AF58" s="47" t="e">
        <f>VLOOKUP(AE58,'[1]Lead Time'!C:D,2,0)</f>
        <v>#N/A</v>
      </c>
    </row>
    <row r="59" s="2" customFormat="1" ht="15.75" customHeight="1">
      <c r="A59" s="47" t="s">
        <v>4114</v>
      </c>
      <c r="B59" s="47">
        <v>6274830789</v>
      </c>
      <c r="C59" s="47">
        <v>2003219237</v>
      </c>
      <c r="D59" s="47" t="s">
        <v>4136</v>
      </c>
      <c r="E59" s="47" t="s">
        <v>4137</v>
      </c>
      <c r="F59" s="47" t="s">
        <v>4138</v>
      </c>
      <c r="G59" s="47">
        <v>3142765228</v>
      </c>
      <c r="H59" s="48">
        <v>45214</v>
      </c>
      <c r="I59" s="48">
        <v>45212</v>
      </c>
      <c r="J59" s="48">
        <v>45212</v>
      </c>
      <c r="K59" s="47" t="s">
        <v>4118</v>
      </c>
      <c r="L59" s="47"/>
      <c r="M59" s="48">
        <v>45214</v>
      </c>
      <c r="N59" s="48">
        <v>45214</v>
      </c>
      <c r="O59" s="47" t="s">
        <v>4118</v>
      </c>
      <c r="P59" s="47"/>
      <c r="Q59" s="48">
        <v>45214</v>
      </c>
      <c r="R59" s="47" t="s">
        <v>4119</v>
      </c>
      <c r="S59" s="47">
        <f t="shared" si="0"/>
        <v>0</v>
      </c>
      <c r="T59" s="47" t="s">
        <v>4120</v>
      </c>
      <c r="U59" s="47" t="s">
        <v>4121</v>
      </c>
      <c r="V59" s="49" t="e">
        <f t="shared" si="1"/>
        <v>#VALUE!</v>
      </c>
      <c r="W59" s="47"/>
      <c r="X59" s="47"/>
      <c r="Y59" s="47"/>
      <c r="Z59" s="47"/>
      <c r="AA59" s="47"/>
      <c r="AB59" s="47"/>
      <c r="AC59" s="47" t="e">
        <f t="shared" si="3"/>
        <v>#N/A</v>
      </c>
      <c r="AD59" s="47" t="e">
        <f>VLOOKUP(B59,'[1]Vlookup'!A:A,1,0)</f>
        <v>#N/A</v>
      </c>
      <c r="AE59" s="47" t="str">
        <f t="shared" si="2"/>
        <v>SA01-RABIGH</v>
      </c>
      <c r="AF59" s="47" t="e">
        <f>VLOOKUP(AE59,'[1]Lead Time'!C:D,2,0)</f>
        <v>#N/A</v>
      </c>
    </row>
    <row r="60" s="2" customFormat="1" ht="15.75" customHeight="1">
      <c r="A60" s="47" t="s">
        <v>4114</v>
      </c>
      <c r="B60" s="47">
        <v>6274830824</v>
      </c>
      <c r="C60" s="47">
        <v>2003219235</v>
      </c>
      <c r="D60" s="47" t="s">
        <v>4145</v>
      </c>
      <c r="E60" s="47" t="s">
        <v>4137</v>
      </c>
      <c r="F60" s="47" t="s">
        <v>4117</v>
      </c>
      <c r="G60" s="47">
        <v>3142756197</v>
      </c>
      <c r="H60" s="48">
        <v>45215</v>
      </c>
      <c r="I60" s="48">
        <v>45212</v>
      </c>
      <c r="J60" s="48">
        <v>45212</v>
      </c>
      <c r="K60" s="47" t="s">
        <v>4118</v>
      </c>
      <c r="L60" s="47"/>
      <c r="M60" s="48">
        <v>45215</v>
      </c>
      <c r="N60" s="48">
        <v>45215</v>
      </c>
      <c r="O60" s="47" t="s">
        <v>4118</v>
      </c>
      <c r="P60" s="47"/>
      <c r="Q60" s="48">
        <v>45215</v>
      </c>
      <c r="R60" s="47" t="s">
        <v>4119</v>
      </c>
      <c r="S60" s="47">
        <f t="shared" si="0"/>
        <v>0</v>
      </c>
      <c r="T60" s="47" t="s">
        <v>4120</v>
      </c>
      <c r="U60" s="47" t="s">
        <v>4121</v>
      </c>
      <c r="V60" s="49" t="e">
        <f t="shared" si="1"/>
        <v>#VALUE!</v>
      </c>
      <c r="W60" s="47"/>
      <c r="X60" s="47"/>
      <c r="Y60" s="47"/>
      <c r="Z60" s="47"/>
      <c r="AA60" s="47"/>
      <c r="AB60" s="47"/>
      <c r="AC60" s="47" t="e">
        <f t="shared" si="3"/>
        <v>#N/A</v>
      </c>
      <c r="AD60" s="47" t="e">
        <f>VLOOKUP(B60,'[1]Vlookup'!A:A,1,0)</f>
        <v>#N/A</v>
      </c>
      <c r="AE60" s="47" t="str">
        <f t="shared" si="2"/>
        <v>SA01-RIYADH</v>
      </c>
      <c r="AF60" s="47" t="e">
        <f>VLOOKUP(AE60,'[1]Lead Time'!C:D,2,0)</f>
        <v>#N/A</v>
      </c>
    </row>
    <row r="61" s="2" customFormat="1" ht="15.75" customHeight="1">
      <c r="A61" s="47" t="s">
        <v>4114</v>
      </c>
      <c r="B61" s="47">
        <v>6274830788</v>
      </c>
      <c r="C61" s="47">
        <v>2003219237</v>
      </c>
      <c r="D61" s="47" t="s">
        <v>4136</v>
      </c>
      <c r="E61" s="47" t="s">
        <v>4137</v>
      </c>
      <c r="F61" s="47" t="s">
        <v>4138</v>
      </c>
      <c r="G61" s="47">
        <v>3142754438</v>
      </c>
      <c r="H61" s="48">
        <v>45214</v>
      </c>
      <c r="I61" s="48">
        <v>45212</v>
      </c>
      <c r="J61" s="48">
        <v>45212</v>
      </c>
      <c r="K61" s="47" t="s">
        <v>4118</v>
      </c>
      <c r="L61" s="47"/>
      <c r="M61" s="48">
        <v>45214</v>
      </c>
      <c r="N61" s="48">
        <v>45214</v>
      </c>
      <c r="O61" s="47" t="s">
        <v>4118</v>
      </c>
      <c r="P61" s="47"/>
      <c r="Q61" s="48">
        <v>45215</v>
      </c>
      <c r="R61" s="47" t="s">
        <v>4119</v>
      </c>
      <c r="S61" s="47">
        <f t="shared" si="0"/>
        <v>1</v>
      </c>
      <c r="T61" s="47" t="s">
        <v>4120</v>
      </c>
      <c r="U61" s="47" t="s">
        <v>4121</v>
      </c>
      <c r="V61" s="49" t="e">
        <f t="shared" si="1"/>
        <v>#VALUE!</v>
      </c>
      <c r="W61" s="47"/>
      <c r="X61" s="47"/>
      <c r="Y61" s="47"/>
      <c r="Z61" s="47"/>
      <c r="AA61" s="47"/>
      <c r="AB61" s="47"/>
      <c r="AC61" s="47" t="e">
        <f t="shared" si="3"/>
        <v>#N/A</v>
      </c>
      <c r="AD61" s="47" t="e">
        <f>VLOOKUP(B61,'[1]Vlookup'!A:A,1,0)</f>
        <v>#N/A</v>
      </c>
      <c r="AE61" s="47" t="str">
        <f t="shared" si="2"/>
        <v>SA01-RABIGH</v>
      </c>
      <c r="AF61" s="47" t="e">
        <f>VLOOKUP(AE61,'[1]Lead Time'!C:D,2,0)</f>
        <v>#N/A</v>
      </c>
    </row>
    <row r="62" s="2" customFormat="1" ht="15.75" customHeight="1">
      <c r="A62" s="47" t="s">
        <v>4114</v>
      </c>
      <c r="B62" s="47">
        <v>6274830870</v>
      </c>
      <c r="C62" s="47">
        <v>2003215700</v>
      </c>
      <c r="D62" s="47" t="s">
        <v>4147</v>
      </c>
      <c r="E62" s="47" t="s">
        <v>4152</v>
      </c>
      <c r="F62" s="47" t="s">
        <v>4148</v>
      </c>
      <c r="G62" s="47">
        <v>3142750195</v>
      </c>
      <c r="H62" s="48">
        <v>45214</v>
      </c>
      <c r="I62" s="48">
        <v>45212</v>
      </c>
      <c r="J62" s="48">
        <v>45212</v>
      </c>
      <c r="K62" s="47" t="s">
        <v>4121</v>
      </c>
      <c r="L62" s="47"/>
      <c r="M62" s="48">
        <v>45214</v>
      </c>
      <c r="N62" s="48">
        <v>45215</v>
      </c>
      <c r="O62" s="47" t="s">
        <v>4121</v>
      </c>
      <c r="P62" s="47"/>
      <c r="Q62" s="48">
        <v>45215</v>
      </c>
      <c r="R62" s="47" t="s">
        <v>4119</v>
      </c>
      <c r="S62" s="47">
        <f t="shared" si="0"/>
        <v>0</v>
      </c>
      <c r="T62" s="47" t="s">
        <v>4120</v>
      </c>
      <c r="U62" s="47" t="s">
        <v>4121</v>
      </c>
      <c r="V62" s="49" t="e">
        <f t="shared" si="1"/>
        <v>#VALUE!</v>
      </c>
      <c r="W62" s="47"/>
      <c r="X62" s="47"/>
      <c r="Y62" s="47"/>
      <c r="Z62" s="47"/>
      <c r="AA62" s="47"/>
      <c r="AB62" s="47"/>
      <c r="AC62" s="47" t="e">
        <f t="shared" si="3"/>
        <v>#N/A</v>
      </c>
      <c r="AD62" s="47" t="e">
        <f>VLOOKUP(B62,'[1]Vlookup'!A:A,1,0)</f>
        <v>#N/A</v>
      </c>
      <c r="AE62" s="47" t="str">
        <f t="shared" si="2"/>
        <v>SA01-ABHA</v>
      </c>
      <c r="AF62" s="47" t="e">
        <f>VLOOKUP(AE62,'[1]Lead Time'!C:D,2,0)</f>
        <v>#N/A</v>
      </c>
    </row>
    <row r="63" s="2" customFormat="1" ht="15.75" customHeight="1">
      <c r="A63" s="47" t="s">
        <v>4114</v>
      </c>
      <c r="B63" s="47">
        <v>6274975585</v>
      </c>
      <c r="C63" s="47">
        <v>2003215194</v>
      </c>
      <c r="D63" s="47" t="s">
        <v>4122</v>
      </c>
      <c r="E63" s="47" t="s">
        <v>4132</v>
      </c>
      <c r="F63" s="47" t="s">
        <v>4083</v>
      </c>
      <c r="G63" s="47">
        <v>3165988072</v>
      </c>
      <c r="H63" s="48">
        <v>45260</v>
      </c>
      <c r="I63" s="48">
        <v>45258</v>
      </c>
      <c r="J63" s="48">
        <v>45258</v>
      </c>
      <c r="K63" s="47" t="s">
        <v>4118</v>
      </c>
      <c r="L63" s="47"/>
      <c r="M63" s="48">
        <v>45260</v>
      </c>
      <c r="N63" s="48">
        <v>45260</v>
      </c>
      <c r="O63" s="47" t="s">
        <v>4118</v>
      </c>
      <c r="P63" s="47"/>
      <c r="Q63" s="48">
        <v>45260</v>
      </c>
      <c r="R63" s="47" t="s">
        <v>4119</v>
      </c>
      <c r="S63" s="47">
        <f t="shared" si="0"/>
        <v>0</v>
      </c>
      <c r="T63" s="47" t="s">
        <v>4120</v>
      </c>
      <c r="U63" s="47" t="s">
        <v>4121</v>
      </c>
      <c r="V63" s="49" t="e">
        <f t="shared" si="1"/>
        <v>#VALUE!</v>
      </c>
      <c r="W63" s="47"/>
      <c r="X63" s="47"/>
      <c r="Y63" s="47"/>
      <c r="Z63" s="47"/>
      <c r="AA63" s="47"/>
      <c r="AB63" s="47"/>
      <c r="AC63" s="47" t="e">
        <f t="shared" si="3"/>
        <v>#N/A</v>
      </c>
      <c r="AD63" s="47" t="e">
        <f>VLOOKUP(B63,'[1]Vlookup'!A:A,1,0)</f>
        <v>#N/A</v>
      </c>
      <c r="AE63" s="47" t="str">
        <f t="shared" si="2"/>
        <v>SA01-DAMMAM</v>
      </c>
      <c r="AF63" s="47" t="e">
        <f>VLOOKUP(AE63,'[1]Lead Time'!C:D,2,0)</f>
        <v>#N/A</v>
      </c>
    </row>
    <row r="64" s="2" customFormat="1" ht="15.75" customHeight="1">
      <c r="A64" s="47" t="s">
        <v>4114</v>
      </c>
      <c r="B64" s="47">
        <v>6274975582</v>
      </c>
      <c r="C64" s="47">
        <v>2003215194</v>
      </c>
      <c r="D64" s="47" t="s">
        <v>4122</v>
      </c>
      <c r="E64" s="47" t="s">
        <v>4132</v>
      </c>
      <c r="F64" s="47" t="s">
        <v>4083</v>
      </c>
      <c r="G64" s="47">
        <v>3165988064</v>
      </c>
      <c r="H64" s="48">
        <v>45260</v>
      </c>
      <c r="I64" s="48">
        <v>45258</v>
      </c>
      <c r="J64" s="48">
        <v>45258</v>
      </c>
      <c r="K64" s="47" t="s">
        <v>4118</v>
      </c>
      <c r="L64" s="47"/>
      <c r="M64" s="48">
        <v>45260</v>
      </c>
      <c r="N64" s="48">
        <v>45260</v>
      </c>
      <c r="O64" s="47" t="s">
        <v>4118</v>
      </c>
      <c r="P64" s="47"/>
      <c r="Q64" s="48">
        <v>45260</v>
      </c>
      <c r="R64" s="47" t="s">
        <v>4119</v>
      </c>
      <c r="S64" s="47">
        <f t="shared" si="0"/>
        <v>0</v>
      </c>
      <c r="T64" s="47" t="s">
        <v>4120</v>
      </c>
      <c r="U64" s="47" t="s">
        <v>4121</v>
      </c>
      <c r="V64" s="49" t="e">
        <f t="shared" si="1"/>
        <v>#VALUE!</v>
      </c>
      <c r="W64" s="47"/>
      <c r="X64" s="47"/>
      <c r="Y64" s="47"/>
      <c r="Z64" s="47"/>
      <c r="AA64" s="47"/>
      <c r="AB64" s="47"/>
      <c r="AC64" s="47" t="e">
        <f t="shared" si="3"/>
        <v>#N/A</v>
      </c>
      <c r="AD64" s="47" t="e">
        <f>VLOOKUP(B64,'[1]Vlookup'!A:A,1,0)</f>
        <v>#N/A</v>
      </c>
      <c r="AE64" s="47" t="str">
        <f t="shared" si="2"/>
        <v>SA01-DAMMAM</v>
      </c>
      <c r="AF64" s="47" t="e">
        <f>VLOOKUP(AE64,'[1]Lead Time'!C:D,2,0)</f>
        <v>#N/A</v>
      </c>
    </row>
    <row r="65" s="2" customFormat="1" ht="15.75" customHeight="1">
      <c r="A65" s="47" t="s">
        <v>4114</v>
      </c>
      <c r="B65" s="47">
        <v>6274975584</v>
      </c>
      <c r="C65" s="47">
        <v>2003215388</v>
      </c>
      <c r="D65" s="47" t="s">
        <v>4124</v>
      </c>
      <c r="E65" s="47" t="s">
        <v>4133</v>
      </c>
      <c r="F65" s="47" t="s">
        <v>4117</v>
      </c>
      <c r="G65" s="47">
        <v>3165988060</v>
      </c>
      <c r="H65" s="48">
        <v>45260</v>
      </c>
      <c r="I65" s="48">
        <v>45258</v>
      </c>
      <c r="J65" s="48">
        <v>45258</v>
      </c>
      <c r="K65" s="47" t="s">
        <v>4118</v>
      </c>
      <c r="L65" s="47"/>
      <c r="M65" s="48">
        <v>45260</v>
      </c>
      <c r="N65" s="48">
        <v>45260</v>
      </c>
      <c r="O65" s="47" t="s">
        <v>4118</v>
      </c>
      <c r="P65" s="47"/>
      <c r="Q65" s="48">
        <v>45260</v>
      </c>
      <c r="R65" s="47" t="s">
        <v>4119</v>
      </c>
      <c r="S65" s="47">
        <f t="shared" si="0"/>
        <v>0</v>
      </c>
      <c r="T65" s="47" t="s">
        <v>4120</v>
      </c>
      <c r="U65" s="47" t="s">
        <v>4121</v>
      </c>
      <c r="V65" s="49" t="e">
        <f t="shared" si="1"/>
        <v>#VALUE!</v>
      </c>
      <c r="W65" s="47"/>
      <c r="X65" s="47"/>
      <c r="Y65" s="47"/>
      <c r="Z65" s="47"/>
      <c r="AA65" s="47"/>
      <c r="AB65" s="47"/>
      <c r="AC65" s="47" t="e">
        <f t="shared" si="3"/>
        <v>#N/A</v>
      </c>
      <c r="AD65" s="47" t="e">
        <f>VLOOKUP(B65,'[1]Vlookup'!A:A,1,0)</f>
        <v>#N/A</v>
      </c>
      <c r="AE65" s="47" t="str">
        <f t="shared" si="2"/>
        <v>SA01-RIYADH</v>
      </c>
      <c r="AF65" s="47" t="e">
        <f>VLOOKUP(AE65,'[1]Lead Time'!C:D,2,0)</f>
        <v>#N/A</v>
      </c>
    </row>
    <row r="66" s="2" customFormat="1" ht="15.75" customHeight="1">
      <c r="A66" s="47" t="s">
        <v>4114</v>
      </c>
      <c r="B66" s="47">
        <v>6274975583</v>
      </c>
      <c r="C66" s="47">
        <v>2003215388</v>
      </c>
      <c r="D66" s="47" t="s">
        <v>4124</v>
      </c>
      <c r="E66" s="47" t="s">
        <v>4133</v>
      </c>
      <c r="F66" s="47" t="s">
        <v>4117</v>
      </c>
      <c r="G66" s="47">
        <v>3165988056</v>
      </c>
      <c r="H66" s="48">
        <v>45260</v>
      </c>
      <c r="I66" s="48">
        <v>45258</v>
      </c>
      <c r="J66" s="48">
        <v>45258</v>
      </c>
      <c r="K66" s="47" t="s">
        <v>4118</v>
      </c>
      <c r="L66" s="47"/>
      <c r="M66" s="48">
        <v>45260</v>
      </c>
      <c r="N66" s="48">
        <v>45260</v>
      </c>
      <c r="O66" s="47" t="s">
        <v>4118</v>
      </c>
      <c r="P66" s="47"/>
      <c r="Q66" s="48">
        <v>45260</v>
      </c>
      <c r="R66" s="47" t="s">
        <v>4119</v>
      </c>
      <c r="S66" s="47">
        <f t="shared" ref="S66:S129" si="4">ROUNDDOWN(Q66-N66,0)</f>
        <v>0</v>
      </c>
      <c r="T66" s="47" t="s">
        <v>4120</v>
      </c>
      <c r="U66" s="47" t="s">
        <v>4121</v>
      </c>
      <c r="V66" s="49" t="e">
        <f t="shared" ref="V66:V129" si="5">T66-Q66</f>
        <v>#VALUE!</v>
      </c>
      <c r="W66" s="47"/>
      <c r="X66" s="47"/>
      <c r="Y66" s="47"/>
      <c r="Z66" s="47"/>
      <c r="AA66" s="47"/>
      <c r="AB66" s="47"/>
      <c r="AC66" s="47" t="e">
        <f t="shared" si="3"/>
        <v>#N/A</v>
      </c>
      <c r="AD66" s="47" t="e">
        <f>VLOOKUP(B66,'[1]Vlookup'!A:A,1,0)</f>
        <v>#N/A</v>
      </c>
      <c r="AE66" s="47" t="str">
        <f t="shared" ref="AE66:AE129" si="6">CONCATENATE(A66,"-",F66)</f>
        <v>SA01-RIYADH</v>
      </c>
      <c r="AF66" s="47" t="e">
        <f>VLOOKUP(AE66,'[1]Lead Time'!C:D,2,0)</f>
        <v>#N/A</v>
      </c>
    </row>
    <row r="67" s="2" customFormat="1" ht="15.75" customHeight="1">
      <c r="A67" s="48" t="s">
        <v>4114</v>
      </c>
      <c r="B67" s="48">
        <v>6274974364</v>
      </c>
      <c r="C67" s="48">
        <v>2003214014</v>
      </c>
      <c r="D67" s="48" t="s">
        <v>4115</v>
      </c>
      <c r="E67" s="48" t="s">
        <v>4153</v>
      </c>
      <c r="F67" s="48" t="s">
        <v>4143</v>
      </c>
      <c r="G67" s="48">
        <v>3165983516</v>
      </c>
      <c r="H67" s="48">
        <v>45259</v>
      </c>
      <c r="I67" s="48">
        <v>45258</v>
      </c>
      <c r="J67" s="48">
        <v>45258</v>
      </c>
      <c r="K67" s="47" t="s">
        <v>4118</v>
      </c>
      <c r="L67" s="48"/>
      <c r="M67" s="48">
        <v>45259</v>
      </c>
      <c r="N67" s="48">
        <v>45259</v>
      </c>
      <c r="O67" s="47" t="s">
        <v>4118</v>
      </c>
      <c r="P67" s="48"/>
      <c r="Q67" s="48">
        <v>45259</v>
      </c>
      <c r="R67" s="47" t="s">
        <v>4119</v>
      </c>
      <c r="S67" s="47">
        <f t="shared" si="4"/>
        <v>0</v>
      </c>
      <c r="T67" s="47" t="s">
        <v>4120</v>
      </c>
      <c r="U67" s="47" t="s">
        <v>4121</v>
      </c>
      <c r="V67" s="49" t="e">
        <f t="shared" si="5"/>
        <v>#VALUE!</v>
      </c>
      <c r="W67" s="48"/>
      <c r="X67" s="48"/>
      <c r="Y67" s="48"/>
      <c r="Z67" s="48"/>
      <c r="AA67" s="48"/>
      <c r="AB67" s="48"/>
      <c r="AC67" s="47" t="e">
        <f t="shared" ref="AC67:AC130" si="7">AF67</f>
        <v>#N/A</v>
      </c>
      <c r="AD67" s="47" t="e">
        <f>VLOOKUP(B67,'[1]Vlookup'!A:A,1,0)</f>
        <v>#N/A</v>
      </c>
      <c r="AE67" s="47" t="str">
        <f t="shared" si="6"/>
        <v>SA01-JEDDAH</v>
      </c>
      <c r="AF67" s="47" t="e">
        <f>VLOOKUP(AE67,'[1]Lead Time'!C:D,2,0)</f>
        <v>#N/A</v>
      </c>
    </row>
    <row r="68" s="2" customFormat="1" ht="15.75" customHeight="1">
      <c r="A68" s="48" t="s">
        <v>4114</v>
      </c>
      <c r="B68" s="48">
        <v>6274974365</v>
      </c>
      <c r="C68" s="48">
        <v>2003214014</v>
      </c>
      <c r="D68" s="48" t="s">
        <v>4115</v>
      </c>
      <c r="E68" s="48" t="s">
        <v>4153</v>
      </c>
      <c r="F68" s="48" t="s">
        <v>4143</v>
      </c>
      <c r="G68" s="48">
        <v>3165983514</v>
      </c>
      <c r="H68" s="48">
        <v>45259</v>
      </c>
      <c r="I68" s="48">
        <v>45258</v>
      </c>
      <c r="J68" s="48">
        <v>45258</v>
      </c>
      <c r="K68" s="47" t="s">
        <v>4118</v>
      </c>
      <c r="L68" s="48"/>
      <c r="M68" s="48">
        <v>45259</v>
      </c>
      <c r="N68" s="48">
        <v>45259</v>
      </c>
      <c r="O68" s="47" t="s">
        <v>4118</v>
      </c>
      <c r="P68" s="48"/>
      <c r="Q68" s="48">
        <v>45259</v>
      </c>
      <c r="R68" s="47" t="s">
        <v>4119</v>
      </c>
      <c r="S68" s="47">
        <f t="shared" si="4"/>
        <v>0</v>
      </c>
      <c r="T68" s="47" t="s">
        <v>4120</v>
      </c>
      <c r="U68" s="47" t="s">
        <v>4121</v>
      </c>
      <c r="V68" s="49" t="e">
        <f t="shared" si="5"/>
        <v>#VALUE!</v>
      </c>
      <c r="W68" s="48"/>
      <c r="X68" s="48"/>
      <c r="Y68" s="48"/>
      <c r="Z68" s="48"/>
      <c r="AA68" s="48"/>
      <c r="AB68" s="48"/>
      <c r="AC68" s="47" t="e">
        <f t="shared" si="7"/>
        <v>#N/A</v>
      </c>
      <c r="AD68" s="47" t="e">
        <f>VLOOKUP(B68,'[1]Vlookup'!A:A,1,0)</f>
        <v>#N/A</v>
      </c>
      <c r="AE68" s="47" t="str">
        <f t="shared" si="6"/>
        <v>SA01-JEDDAH</v>
      </c>
      <c r="AF68" s="47" t="e">
        <f>VLOOKUP(AE68,'[1]Lead Time'!C:D,2,0)</f>
        <v>#N/A</v>
      </c>
    </row>
    <row r="69" s="2" customFormat="1" ht="15.75" customHeight="1">
      <c r="A69" s="48" t="s">
        <v>4114</v>
      </c>
      <c r="B69" s="48">
        <v>6274974362</v>
      </c>
      <c r="C69" s="48">
        <v>2003214014</v>
      </c>
      <c r="D69" s="48" t="s">
        <v>4115</v>
      </c>
      <c r="E69" s="48" t="s">
        <v>4153</v>
      </c>
      <c r="F69" s="48" t="s">
        <v>4143</v>
      </c>
      <c r="G69" s="48">
        <v>3165983511</v>
      </c>
      <c r="H69" s="48">
        <v>45259</v>
      </c>
      <c r="I69" s="48">
        <v>45258</v>
      </c>
      <c r="J69" s="48">
        <v>45258</v>
      </c>
      <c r="K69" s="47" t="s">
        <v>4118</v>
      </c>
      <c r="L69" s="48"/>
      <c r="M69" s="48">
        <v>45259</v>
      </c>
      <c r="N69" s="48">
        <v>45259</v>
      </c>
      <c r="O69" s="47" t="s">
        <v>4118</v>
      </c>
      <c r="P69" s="48"/>
      <c r="Q69" s="48">
        <v>45259</v>
      </c>
      <c r="R69" s="47" t="s">
        <v>4119</v>
      </c>
      <c r="S69" s="47">
        <f t="shared" si="4"/>
        <v>0</v>
      </c>
      <c r="T69" s="47" t="s">
        <v>4120</v>
      </c>
      <c r="U69" s="47" t="s">
        <v>4121</v>
      </c>
      <c r="V69" s="49" t="e">
        <f t="shared" si="5"/>
        <v>#VALUE!</v>
      </c>
      <c r="W69" s="48"/>
      <c r="X69" s="48"/>
      <c r="Y69" s="48"/>
      <c r="Z69" s="48"/>
      <c r="AA69" s="48"/>
      <c r="AB69" s="48"/>
      <c r="AC69" s="47" t="e">
        <f t="shared" si="7"/>
        <v>#N/A</v>
      </c>
      <c r="AD69" s="47" t="e">
        <f>VLOOKUP(B69,'[1]Vlookup'!A:A,1,0)</f>
        <v>#N/A</v>
      </c>
      <c r="AE69" s="47" t="str">
        <f t="shared" si="6"/>
        <v>SA01-JEDDAH</v>
      </c>
      <c r="AF69" s="47" t="e">
        <f>VLOOKUP(AE69,'[1]Lead Time'!C:D,2,0)</f>
        <v>#N/A</v>
      </c>
    </row>
    <row r="70" s="2" customFormat="1" ht="15.75" customHeight="1">
      <c r="A70" s="48" t="s">
        <v>4114</v>
      </c>
      <c r="B70" s="48">
        <v>6274974361</v>
      </c>
      <c r="C70" s="48">
        <v>2003214014</v>
      </c>
      <c r="D70" s="48" t="s">
        <v>4115</v>
      </c>
      <c r="E70" s="48" t="s">
        <v>4153</v>
      </c>
      <c r="F70" s="48" t="s">
        <v>4143</v>
      </c>
      <c r="G70" s="48">
        <v>3165983509</v>
      </c>
      <c r="H70" s="48">
        <v>45259</v>
      </c>
      <c r="I70" s="48">
        <v>45258</v>
      </c>
      <c r="J70" s="48">
        <v>45258</v>
      </c>
      <c r="K70" s="47" t="s">
        <v>4118</v>
      </c>
      <c r="L70" s="48"/>
      <c r="M70" s="48">
        <v>45259</v>
      </c>
      <c r="N70" s="48">
        <v>45259</v>
      </c>
      <c r="O70" s="47" t="s">
        <v>4118</v>
      </c>
      <c r="P70" s="48"/>
      <c r="Q70" s="48">
        <v>45259</v>
      </c>
      <c r="R70" s="47" t="s">
        <v>4119</v>
      </c>
      <c r="S70" s="47">
        <f t="shared" si="4"/>
        <v>0</v>
      </c>
      <c r="T70" s="47" t="s">
        <v>4120</v>
      </c>
      <c r="U70" s="47" t="s">
        <v>4121</v>
      </c>
      <c r="V70" s="49" t="e">
        <f t="shared" si="5"/>
        <v>#VALUE!</v>
      </c>
      <c r="W70" s="48"/>
      <c r="X70" s="48"/>
      <c r="Y70" s="48"/>
      <c r="Z70" s="48"/>
      <c r="AA70" s="48"/>
      <c r="AB70" s="48"/>
      <c r="AC70" s="47" t="e">
        <f t="shared" si="7"/>
        <v>#N/A</v>
      </c>
      <c r="AD70" s="47" t="e">
        <f>VLOOKUP(B70,'[1]Vlookup'!A:A,1,0)</f>
        <v>#N/A</v>
      </c>
      <c r="AE70" s="47" t="str">
        <f t="shared" si="6"/>
        <v>SA01-JEDDAH</v>
      </c>
      <c r="AF70" s="47" t="e">
        <f>VLOOKUP(AE70,'[1]Lead Time'!C:D,2,0)</f>
        <v>#N/A</v>
      </c>
    </row>
    <row r="71" s="2" customFormat="1" ht="15.75" customHeight="1">
      <c r="A71" s="47" t="s">
        <v>4114</v>
      </c>
      <c r="B71" s="47">
        <v>6274977655</v>
      </c>
      <c r="C71" s="47">
        <v>2003214013</v>
      </c>
      <c r="D71" s="47" t="s">
        <v>4140</v>
      </c>
      <c r="E71" s="47" t="s">
        <v>4133</v>
      </c>
      <c r="F71" s="47" t="s">
        <v>4117</v>
      </c>
      <c r="G71" s="47">
        <v>3165970559</v>
      </c>
      <c r="H71" s="48">
        <v>45262</v>
      </c>
      <c r="I71" s="48">
        <v>45259</v>
      </c>
      <c r="J71" s="48">
        <v>45259</v>
      </c>
      <c r="K71" s="47" t="s">
        <v>4118</v>
      </c>
      <c r="L71" s="48"/>
      <c r="M71" s="48">
        <v>45262</v>
      </c>
      <c r="N71" s="48">
        <v>45262</v>
      </c>
      <c r="O71" s="47" t="s">
        <v>4118</v>
      </c>
      <c r="P71" s="48"/>
      <c r="Q71" s="48">
        <v>45262</v>
      </c>
      <c r="R71" s="47" t="s">
        <v>4119</v>
      </c>
      <c r="S71" s="47">
        <f t="shared" si="4"/>
        <v>0</v>
      </c>
      <c r="T71" s="47" t="s">
        <v>4120</v>
      </c>
      <c r="U71" s="47" t="s">
        <v>4121</v>
      </c>
      <c r="V71" s="49" t="e">
        <f t="shared" si="5"/>
        <v>#VALUE!</v>
      </c>
      <c r="W71" s="48"/>
      <c r="X71" s="48"/>
      <c r="Y71" s="48"/>
      <c r="Z71" s="48"/>
      <c r="AA71" s="48"/>
      <c r="AB71" s="48"/>
      <c r="AC71" s="47" t="e">
        <f t="shared" si="7"/>
        <v>#N/A</v>
      </c>
      <c r="AD71" s="47" t="e">
        <f>VLOOKUP(B71,'[1]Vlookup'!A:A,1,0)</f>
        <v>#N/A</v>
      </c>
      <c r="AE71" s="47" t="str">
        <f t="shared" si="6"/>
        <v>SA01-RIYADH</v>
      </c>
      <c r="AF71" s="47" t="e">
        <f>VLOOKUP(AE71,'[1]Lead Time'!C:D,2,0)</f>
        <v>#N/A</v>
      </c>
    </row>
    <row r="72" s="2" customFormat="1" ht="15.75" customHeight="1">
      <c r="A72" s="47" t="s">
        <v>4114</v>
      </c>
      <c r="B72" s="47">
        <v>6274977650</v>
      </c>
      <c r="C72" s="47">
        <v>2003214013</v>
      </c>
      <c r="D72" s="47" t="s">
        <v>4140</v>
      </c>
      <c r="E72" s="47" t="s">
        <v>4133</v>
      </c>
      <c r="F72" s="47" t="s">
        <v>4117</v>
      </c>
      <c r="G72" s="47">
        <v>3165970506</v>
      </c>
      <c r="H72" s="48">
        <v>45262</v>
      </c>
      <c r="I72" s="48">
        <v>45259</v>
      </c>
      <c r="J72" s="48">
        <v>45259</v>
      </c>
      <c r="K72" s="47" t="s">
        <v>4118</v>
      </c>
      <c r="L72" s="48"/>
      <c r="M72" s="48">
        <v>45262</v>
      </c>
      <c r="N72" s="48">
        <v>45262</v>
      </c>
      <c r="O72" s="47" t="s">
        <v>4118</v>
      </c>
      <c r="P72" s="48"/>
      <c r="Q72" s="48">
        <v>45262</v>
      </c>
      <c r="R72" s="47" t="s">
        <v>4119</v>
      </c>
      <c r="S72" s="47">
        <f t="shared" si="4"/>
        <v>0</v>
      </c>
      <c r="T72" s="47" t="s">
        <v>4120</v>
      </c>
      <c r="U72" s="47" t="s">
        <v>4121</v>
      </c>
      <c r="V72" s="49" t="e">
        <f t="shared" si="5"/>
        <v>#VALUE!</v>
      </c>
      <c r="W72" s="48"/>
      <c r="X72" s="48"/>
      <c r="Y72" s="48"/>
      <c r="Z72" s="48"/>
      <c r="AA72" s="48"/>
      <c r="AB72" s="48"/>
      <c r="AC72" s="47" t="e">
        <f t="shared" si="7"/>
        <v>#N/A</v>
      </c>
      <c r="AD72" s="47" t="e">
        <f>VLOOKUP(B72,'[1]Vlookup'!A:A,1,0)</f>
        <v>#N/A</v>
      </c>
      <c r="AE72" s="47" t="str">
        <f t="shared" si="6"/>
        <v>SA01-RIYADH</v>
      </c>
      <c r="AF72" s="47" t="e">
        <f>VLOOKUP(AE72,'[1]Lead Time'!C:D,2,0)</f>
        <v>#N/A</v>
      </c>
    </row>
    <row r="73" s="2" customFormat="1" ht="15.75" customHeight="1">
      <c r="A73" s="47" t="s">
        <v>4114</v>
      </c>
      <c r="B73" s="47">
        <v>6274980693</v>
      </c>
      <c r="C73" s="47">
        <v>2003214013</v>
      </c>
      <c r="D73" s="47" t="s">
        <v>4140</v>
      </c>
      <c r="E73" s="47" t="s">
        <v>4144</v>
      </c>
      <c r="F73" s="47" t="s">
        <v>4117</v>
      </c>
      <c r="G73" s="47">
        <v>3165970541</v>
      </c>
      <c r="H73" s="48">
        <v>45262</v>
      </c>
      <c r="I73" s="48">
        <v>45259</v>
      </c>
      <c r="J73" s="48">
        <v>45259</v>
      </c>
      <c r="K73" s="47" t="s">
        <v>4118</v>
      </c>
      <c r="L73" s="48"/>
      <c r="M73" s="48">
        <v>45262</v>
      </c>
      <c r="N73" s="48">
        <v>45262</v>
      </c>
      <c r="O73" s="47" t="s">
        <v>4118</v>
      </c>
      <c r="P73" s="48"/>
      <c r="Q73" s="48">
        <v>45262</v>
      </c>
      <c r="R73" s="47" t="s">
        <v>4119</v>
      </c>
      <c r="S73" s="47">
        <f t="shared" si="4"/>
        <v>0</v>
      </c>
      <c r="T73" s="47" t="s">
        <v>4120</v>
      </c>
      <c r="U73" s="47" t="s">
        <v>4121</v>
      </c>
      <c r="V73" s="49" t="e">
        <f t="shared" si="5"/>
        <v>#VALUE!</v>
      </c>
      <c r="W73" s="48"/>
      <c r="X73" s="48"/>
      <c r="Y73" s="48"/>
      <c r="Z73" s="48"/>
      <c r="AA73" s="48"/>
      <c r="AB73" s="48"/>
      <c r="AC73" s="47" t="e">
        <f t="shared" si="7"/>
        <v>#N/A</v>
      </c>
      <c r="AD73" s="47" t="e">
        <f>VLOOKUP(B73,'[1]Vlookup'!A:A,1,0)</f>
        <v>#N/A</v>
      </c>
      <c r="AE73" s="47" t="str">
        <f t="shared" si="6"/>
        <v>SA01-RIYADH</v>
      </c>
      <c r="AF73" s="47" t="e">
        <f>VLOOKUP(AE73,'[1]Lead Time'!C:D,2,0)</f>
        <v>#N/A</v>
      </c>
    </row>
    <row r="74" s="2" customFormat="1" ht="15.75" customHeight="1">
      <c r="A74" s="47" t="s">
        <v>4114</v>
      </c>
      <c r="B74" s="47">
        <v>6274980691</v>
      </c>
      <c r="C74" s="47">
        <v>2003214013</v>
      </c>
      <c r="D74" s="47" t="s">
        <v>4140</v>
      </c>
      <c r="E74" s="47" t="s">
        <v>4133</v>
      </c>
      <c r="F74" s="47" t="s">
        <v>4117</v>
      </c>
      <c r="G74" s="47">
        <v>3165970515</v>
      </c>
      <c r="H74" s="48">
        <v>45262</v>
      </c>
      <c r="I74" s="48">
        <v>45259</v>
      </c>
      <c r="J74" s="48">
        <v>45259</v>
      </c>
      <c r="K74" s="47" t="s">
        <v>4118</v>
      </c>
      <c r="L74" s="48"/>
      <c r="M74" s="48">
        <v>45262</v>
      </c>
      <c r="N74" s="48">
        <v>45262</v>
      </c>
      <c r="O74" s="47" t="s">
        <v>4118</v>
      </c>
      <c r="P74" s="48"/>
      <c r="Q74" s="48">
        <v>45262</v>
      </c>
      <c r="R74" s="47" t="s">
        <v>4119</v>
      </c>
      <c r="S74" s="47">
        <f t="shared" si="4"/>
        <v>0</v>
      </c>
      <c r="T74" s="47" t="s">
        <v>4120</v>
      </c>
      <c r="U74" s="47" t="s">
        <v>4121</v>
      </c>
      <c r="V74" s="49" t="e">
        <f t="shared" si="5"/>
        <v>#VALUE!</v>
      </c>
      <c r="W74" s="48"/>
      <c r="X74" s="48"/>
      <c r="Y74" s="48"/>
      <c r="Z74" s="48"/>
      <c r="AA74" s="48"/>
      <c r="AB74" s="48"/>
      <c r="AC74" s="47" t="e">
        <f t="shared" si="7"/>
        <v>#N/A</v>
      </c>
      <c r="AD74" s="47" t="e">
        <f>VLOOKUP(B74,'[1]Vlookup'!A:A,1,0)</f>
        <v>#N/A</v>
      </c>
      <c r="AE74" s="47" t="str">
        <f t="shared" si="6"/>
        <v>SA01-RIYADH</v>
      </c>
      <c r="AF74" s="47" t="e">
        <f>VLOOKUP(AE74,'[1]Lead Time'!C:D,2,0)</f>
        <v>#N/A</v>
      </c>
    </row>
    <row r="75" s="2" customFormat="1" ht="15.75" customHeight="1">
      <c r="A75" s="47" t="s">
        <v>4114</v>
      </c>
      <c r="B75" s="47">
        <v>6274980426</v>
      </c>
      <c r="C75" s="47">
        <v>2003214013</v>
      </c>
      <c r="D75" s="47" t="s">
        <v>4140</v>
      </c>
      <c r="E75" s="47" t="s">
        <v>4133</v>
      </c>
      <c r="F75" s="47" t="s">
        <v>4117</v>
      </c>
      <c r="G75" s="47">
        <v>3165961452</v>
      </c>
      <c r="H75" s="48">
        <v>45262</v>
      </c>
      <c r="I75" s="48">
        <v>45259</v>
      </c>
      <c r="J75" s="48">
        <v>45259</v>
      </c>
      <c r="K75" s="47" t="s">
        <v>4118</v>
      </c>
      <c r="L75" s="48"/>
      <c r="M75" s="48">
        <v>45262</v>
      </c>
      <c r="N75" s="48">
        <v>45262</v>
      </c>
      <c r="O75" s="47" t="s">
        <v>4118</v>
      </c>
      <c r="P75" s="48"/>
      <c r="Q75" s="48">
        <v>45262</v>
      </c>
      <c r="R75" s="47" t="s">
        <v>4119</v>
      </c>
      <c r="S75" s="47">
        <f t="shared" si="4"/>
        <v>0</v>
      </c>
      <c r="T75" s="47" t="s">
        <v>4120</v>
      </c>
      <c r="U75" s="47" t="s">
        <v>4121</v>
      </c>
      <c r="V75" s="49" t="e">
        <f t="shared" si="5"/>
        <v>#VALUE!</v>
      </c>
      <c r="W75" s="48"/>
      <c r="X75" s="48"/>
      <c r="Y75" s="48"/>
      <c r="Z75" s="48"/>
      <c r="AA75" s="48"/>
      <c r="AB75" s="48"/>
      <c r="AC75" s="47" t="e">
        <f t="shared" si="7"/>
        <v>#N/A</v>
      </c>
      <c r="AD75" s="47" t="e">
        <f>VLOOKUP(B75,'[1]Vlookup'!A:A,1,0)</f>
        <v>#N/A</v>
      </c>
      <c r="AE75" s="47" t="str">
        <f t="shared" si="6"/>
        <v>SA01-RIYADH</v>
      </c>
      <c r="AF75" s="47" t="e">
        <f>VLOOKUP(AE75,'[1]Lead Time'!C:D,2,0)</f>
        <v>#N/A</v>
      </c>
    </row>
    <row r="76" s="2" customFormat="1" ht="15.75" customHeight="1">
      <c r="A76" s="48" t="s">
        <v>4114</v>
      </c>
      <c r="B76" s="48">
        <v>6275001430</v>
      </c>
      <c r="C76" s="48">
        <v>2003215388</v>
      </c>
      <c r="D76" s="48" t="s">
        <v>4124</v>
      </c>
      <c r="E76" s="48" t="s">
        <v>4133</v>
      </c>
      <c r="F76" s="48" t="s">
        <v>4117</v>
      </c>
      <c r="G76" s="48">
        <v>3165988071</v>
      </c>
      <c r="H76" s="48">
        <v>45266</v>
      </c>
      <c r="I76" s="48">
        <v>45264</v>
      </c>
      <c r="J76" s="48">
        <v>45264</v>
      </c>
      <c r="K76" s="47" t="s">
        <v>4118</v>
      </c>
      <c r="L76" s="48"/>
      <c r="M76" s="48">
        <v>45266</v>
      </c>
      <c r="N76" s="48">
        <v>45266</v>
      </c>
      <c r="O76" s="47" t="s">
        <v>4118</v>
      </c>
      <c r="P76" s="48"/>
      <c r="Q76" s="48">
        <v>45266</v>
      </c>
      <c r="R76" s="47" t="s">
        <v>4119</v>
      </c>
      <c r="S76" s="47">
        <f t="shared" si="4"/>
        <v>0</v>
      </c>
      <c r="T76" s="47" t="s">
        <v>4120</v>
      </c>
      <c r="U76" s="47" t="s">
        <v>4121</v>
      </c>
      <c r="V76" s="49" t="e">
        <f t="shared" si="5"/>
        <v>#VALUE!</v>
      </c>
      <c r="W76" s="48"/>
      <c r="X76" s="48"/>
      <c r="Y76" s="48"/>
      <c r="Z76" s="48"/>
      <c r="AA76" s="48"/>
      <c r="AB76" s="48"/>
      <c r="AC76" s="47" t="e">
        <f t="shared" si="7"/>
        <v>#N/A</v>
      </c>
      <c r="AD76" s="47" t="e">
        <f>VLOOKUP(B76,'[1]Vlookup'!A:A,1,0)</f>
        <v>#N/A</v>
      </c>
      <c r="AE76" s="47" t="str">
        <f t="shared" si="6"/>
        <v>SA01-RIYADH</v>
      </c>
      <c r="AF76" s="47" t="e">
        <f>VLOOKUP(AE76,'[1]Lead Time'!C:D,2,0)</f>
        <v>#N/A</v>
      </c>
    </row>
    <row r="77" s="2" customFormat="1" ht="15.75" customHeight="1">
      <c r="A77" s="48" t="s">
        <v>4114</v>
      </c>
      <c r="B77" s="48">
        <v>6275002128</v>
      </c>
      <c r="C77" s="48">
        <v>2003215388</v>
      </c>
      <c r="D77" s="48" t="s">
        <v>4124</v>
      </c>
      <c r="E77" s="48" t="s">
        <v>4133</v>
      </c>
      <c r="F77" s="48" t="s">
        <v>4117</v>
      </c>
      <c r="G77" s="48">
        <v>3166002578</v>
      </c>
      <c r="H77" s="48">
        <v>45267</v>
      </c>
      <c r="I77" s="48">
        <v>45265</v>
      </c>
      <c r="J77" s="48">
        <v>45265</v>
      </c>
      <c r="K77" s="47" t="s">
        <v>4118</v>
      </c>
      <c r="L77" s="48"/>
      <c r="M77" s="48">
        <v>45267</v>
      </c>
      <c r="N77" s="48">
        <v>45267</v>
      </c>
      <c r="O77" s="47" t="s">
        <v>4118</v>
      </c>
      <c r="P77" s="48"/>
      <c r="Q77" s="48">
        <v>45267</v>
      </c>
      <c r="R77" s="47" t="s">
        <v>4119</v>
      </c>
      <c r="S77" s="47">
        <f t="shared" si="4"/>
        <v>0</v>
      </c>
      <c r="T77" s="47" t="s">
        <v>4120</v>
      </c>
      <c r="U77" s="47" t="s">
        <v>4121</v>
      </c>
      <c r="V77" s="49" t="e">
        <f t="shared" si="5"/>
        <v>#VALUE!</v>
      </c>
      <c r="W77" s="48"/>
      <c r="X77" s="48"/>
      <c r="Y77" s="48"/>
      <c r="Z77" s="48"/>
      <c r="AA77" s="48"/>
      <c r="AB77" s="48"/>
      <c r="AC77" s="47" t="e">
        <f t="shared" si="7"/>
        <v>#N/A</v>
      </c>
      <c r="AD77" s="47" t="e">
        <f>VLOOKUP(B77,'[1]Vlookup'!A:A,1,0)</f>
        <v>#N/A</v>
      </c>
      <c r="AE77" s="47" t="str">
        <f t="shared" si="6"/>
        <v>SA01-RIYADH</v>
      </c>
      <c r="AF77" s="47" t="e">
        <f>VLOOKUP(AE77,'[1]Lead Time'!C:D,2,0)</f>
        <v>#N/A</v>
      </c>
    </row>
    <row r="78" s="2" customFormat="1" ht="15.75" customHeight="1">
      <c r="A78" s="48" t="s">
        <v>4114</v>
      </c>
      <c r="B78" s="48">
        <v>6275029104</v>
      </c>
      <c r="C78" s="48">
        <v>2003232749</v>
      </c>
      <c r="D78" s="48" t="s">
        <v>4115</v>
      </c>
      <c r="E78" s="48" t="s">
        <v>4133</v>
      </c>
      <c r="F78" s="48" t="s">
        <v>4117</v>
      </c>
      <c r="G78" s="48">
        <v>3166031813</v>
      </c>
      <c r="H78" s="48">
        <v>45274</v>
      </c>
      <c r="I78" s="48">
        <v>45272</v>
      </c>
      <c r="J78" s="48">
        <v>45272</v>
      </c>
      <c r="K78" s="47" t="s">
        <v>4118</v>
      </c>
      <c r="L78" s="48"/>
      <c r="M78" s="48">
        <v>45274</v>
      </c>
      <c r="N78" s="48">
        <v>45274</v>
      </c>
      <c r="O78" s="47" t="s">
        <v>4118</v>
      </c>
      <c r="P78" s="48"/>
      <c r="Q78" s="48">
        <v>45274</v>
      </c>
      <c r="R78" s="47" t="s">
        <v>4119</v>
      </c>
      <c r="S78" s="47">
        <f t="shared" si="4"/>
        <v>0</v>
      </c>
      <c r="T78" s="47" t="s">
        <v>4120</v>
      </c>
      <c r="U78" s="47" t="s">
        <v>4121</v>
      </c>
      <c r="V78" s="49" t="e">
        <f t="shared" si="5"/>
        <v>#VALUE!</v>
      </c>
      <c r="W78" s="48"/>
      <c r="X78" s="48"/>
      <c r="Y78" s="48"/>
      <c r="Z78" s="48"/>
      <c r="AA78" s="48"/>
      <c r="AB78" s="48"/>
      <c r="AC78" s="47" t="e">
        <f t="shared" si="7"/>
        <v>#N/A</v>
      </c>
      <c r="AD78" s="47" t="e">
        <f>VLOOKUP(B78,'[1]Vlookup'!A:A,1,0)</f>
        <v>#N/A</v>
      </c>
      <c r="AE78" s="47" t="str">
        <f t="shared" si="6"/>
        <v>SA01-RIYADH</v>
      </c>
      <c r="AF78" s="47" t="e">
        <f>VLOOKUP(AE78,'[1]Lead Time'!C:D,2,0)</f>
        <v>#N/A</v>
      </c>
    </row>
    <row r="79" s="2" customFormat="1" ht="15.75" customHeight="1">
      <c r="A79" s="48" t="s">
        <v>4114</v>
      </c>
      <c r="B79" s="47">
        <v>6275041065</v>
      </c>
      <c r="C79" s="47">
        <v>2003232749</v>
      </c>
      <c r="D79" s="47" t="s">
        <v>4115</v>
      </c>
      <c r="E79" s="48" t="s">
        <v>4133</v>
      </c>
      <c r="F79" s="48" t="s">
        <v>4117</v>
      </c>
      <c r="G79" s="48">
        <v>3166044828</v>
      </c>
      <c r="H79" s="48">
        <v>45277</v>
      </c>
      <c r="I79" s="48">
        <v>45275</v>
      </c>
      <c r="J79" s="48">
        <v>45275</v>
      </c>
      <c r="K79" s="47" t="s">
        <v>4118</v>
      </c>
      <c r="L79" s="48"/>
      <c r="M79" s="48">
        <v>45277</v>
      </c>
      <c r="N79" s="48">
        <v>45278</v>
      </c>
      <c r="O79" s="47" t="s">
        <v>4121</v>
      </c>
      <c r="P79" s="47" t="s">
        <v>4154</v>
      </c>
      <c r="Q79" s="48">
        <v>45278</v>
      </c>
      <c r="R79" s="47" t="s">
        <v>4119</v>
      </c>
      <c r="S79" s="47">
        <f t="shared" si="4"/>
        <v>0</v>
      </c>
      <c r="T79" s="47" t="s">
        <v>4120</v>
      </c>
      <c r="U79" s="47" t="s">
        <v>4121</v>
      </c>
      <c r="V79" s="49" t="e">
        <f t="shared" si="5"/>
        <v>#VALUE!</v>
      </c>
      <c r="W79" s="48"/>
      <c r="X79" s="48"/>
      <c r="Y79" s="48"/>
      <c r="Z79" s="48"/>
      <c r="AA79" s="48"/>
      <c r="AB79" s="48"/>
      <c r="AC79" s="47" t="e">
        <f t="shared" si="7"/>
        <v>#N/A</v>
      </c>
      <c r="AD79" s="47" t="e">
        <f>VLOOKUP(B79,'[1]Vlookup'!A:A,1,0)</f>
        <v>#N/A</v>
      </c>
      <c r="AE79" s="47" t="str">
        <f t="shared" si="6"/>
        <v>SA01-RIYADH</v>
      </c>
      <c r="AF79" s="47" t="e">
        <f>VLOOKUP(AE79,'[1]Lead Time'!C:D,2,0)</f>
        <v>#N/A</v>
      </c>
    </row>
    <row r="80" s="2" customFormat="1" ht="15.75" customHeight="1">
      <c r="A80" s="48" t="s">
        <v>4114</v>
      </c>
      <c r="B80" s="47">
        <v>6275041069</v>
      </c>
      <c r="C80" s="47">
        <v>2003247505</v>
      </c>
      <c r="D80" s="47" t="s">
        <v>4155</v>
      </c>
      <c r="E80" s="48" t="s">
        <v>4133</v>
      </c>
      <c r="F80" s="48" t="s">
        <v>4117</v>
      </c>
      <c r="G80" s="48">
        <v>3166035155</v>
      </c>
      <c r="H80" s="48">
        <v>45277</v>
      </c>
      <c r="I80" s="48">
        <v>45275</v>
      </c>
      <c r="J80" s="48">
        <v>45275</v>
      </c>
      <c r="K80" s="47" t="s">
        <v>4118</v>
      </c>
      <c r="L80" s="48"/>
      <c r="M80" s="48">
        <v>45277</v>
      </c>
      <c r="N80" s="48">
        <v>45278</v>
      </c>
      <c r="O80" s="47" t="s">
        <v>4121</v>
      </c>
      <c r="P80" s="47" t="s">
        <v>4154</v>
      </c>
      <c r="Q80" s="48">
        <v>45278</v>
      </c>
      <c r="R80" s="47" t="s">
        <v>4119</v>
      </c>
      <c r="S80" s="47">
        <f t="shared" si="4"/>
        <v>0</v>
      </c>
      <c r="T80" s="47" t="s">
        <v>4120</v>
      </c>
      <c r="U80" s="47" t="s">
        <v>4121</v>
      </c>
      <c r="V80" s="49" t="e">
        <f t="shared" si="5"/>
        <v>#VALUE!</v>
      </c>
      <c r="W80" s="48"/>
      <c r="X80" s="48"/>
      <c r="Y80" s="48"/>
      <c r="Z80" s="48"/>
      <c r="AA80" s="48"/>
      <c r="AB80" s="48"/>
      <c r="AC80" s="47" t="e">
        <f t="shared" si="7"/>
        <v>#N/A</v>
      </c>
      <c r="AD80" s="47" t="e">
        <f>VLOOKUP(B80,'[1]Vlookup'!A:A,1,0)</f>
        <v>#N/A</v>
      </c>
      <c r="AE80" s="47" t="str">
        <f t="shared" si="6"/>
        <v>SA01-RIYADH</v>
      </c>
      <c r="AF80" s="47" t="e">
        <f>VLOOKUP(AE80,'[1]Lead Time'!C:D,2,0)</f>
        <v>#N/A</v>
      </c>
    </row>
    <row r="81" s="2" customFormat="1" ht="15.75" customHeight="1">
      <c r="A81" s="48" t="s">
        <v>4114</v>
      </c>
      <c r="B81" s="48">
        <v>6275041069</v>
      </c>
      <c r="C81" s="48">
        <v>2003247505</v>
      </c>
      <c r="D81" s="48" t="s">
        <v>4155</v>
      </c>
      <c r="E81" s="48" t="s">
        <v>4133</v>
      </c>
      <c r="F81" s="48" t="s">
        <v>4117</v>
      </c>
      <c r="G81" s="48">
        <v>3166035155</v>
      </c>
      <c r="H81" s="48">
        <v>45277</v>
      </c>
      <c r="I81" s="48">
        <v>45275</v>
      </c>
      <c r="J81" s="48">
        <v>45275</v>
      </c>
      <c r="K81" s="47" t="s">
        <v>4118</v>
      </c>
      <c r="L81" s="48"/>
      <c r="M81" s="48">
        <v>45277</v>
      </c>
      <c r="N81" s="48">
        <v>45278</v>
      </c>
      <c r="O81" s="47" t="s">
        <v>4118</v>
      </c>
      <c r="P81" s="48"/>
      <c r="Q81" s="48">
        <v>45278</v>
      </c>
      <c r="R81" s="47" t="s">
        <v>4119</v>
      </c>
      <c r="S81" s="47">
        <f t="shared" si="4"/>
        <v>0</v>
      </c>
      <c r="T81" s="47" t="s">
        <v>4120</v>
      </c>
      <c r="U81" s="47" t="s">
        <v>4121</v>
      </c>
      <c r="V81" s="49" t="e">
        <f t="shared" si="5"/>
        <v>#VALUE!</v>
      </c>
      <c r="W81" s="48"/>
      <c r="X81" s="48"/>
      <c r="Y81" s="48"/>
      <c r="Z81" s="48"/>
      <c r="AA81" s="48"/>
      <c r="AB81" s="48"/>
      <c r="AC81" s="47" t="e">
        <f t="shared" si="7"/>
        <v>#N/A</v>
      </c>
      <c r="AD81" s="47" t="e">
        <f>VLOOKUP(B81,'[1]Vlookup'!A:A,1,0)</f>
        <v>#N/A</v>
      </c>
      <c r="AE81" s="47" t="str">
        <f t="shared" si="6"/>
        <v>SA01-RIYADH</v>
      </c>
      <c r="AF81" s="47" t="e">
        <f>VLOOKUP(AE81,'[1]Lead Time'!C:D,2,0)</f>
        <v>#N/A</v>
      </c>
    </row>
    <row r="82" s="2" customFormat="1" ht="15.75" customHeight="1">
      <c r="A82" s="48" t="s">
        <v>4114</v>
      </c>
      <c r="B82" s="48">
        <v>6275041065</v>
      </c>
      <c r="C82" s="48">
        <v>2003232749</v>
      </c>
      <c r="D82" s="48" t="s">
        <v>4115</v>
      </c>
      <c r="E82" s="48" t="s">
        <v>4133</v>
      </c>
      <c r="F82" s="48" t="s">
        <v>4117</v>
      </c>
      <c r="G82" s="48">
        <v>3166044828</v>
      </c>
      <c r="H82" s="48">
        <v>45277</v>
      </c>
      <c r="I82" s="48">
        <v>45275</v>
      </c>
      <c r="J82" s="48">
        <v>45275</v>
      </c>
      <c r="K82" s="47" t="s">
        <v>4118</v>
      </c>
      <c r="L82" s="48"/>
      <c r="M82" s="48">
        <v>45277</v>
      </c>
      <c r="N82" s="48">
        <v>45278</v>
      </c>
      <c r="O82" s="47" t="s">
        <v>4118</v>
      </c>
      <c r="P82" s="48"/>
      <c r="Q82" s="48">
        <v>45278</v>
      </c>
      <c r="R82" s="47" t="s">
        <v>4119</v>
      </c>
      <c r="S82" s="47">
        <f t="shared" si="4"/>
        <v>0</v>
      </c>
      <c r="T82" s="47" t="s">
        <v>4120</v>
      </c>
      <c r="U82" s="47" t="s">
        <v>4121</v>
      </c>
      <c r="V82" s="49" t="e">
        <f t="shared" si="5"/>
        <v>#VALUE!</v>
      </c>
      <c r="W82" s="48"/>
      <c r="X82" s="48"/>
      <c r="Y82" s="48"/>
      <c r="Z82" s="48"/>
      <c r="AA82" s="48"/>
      <c r="AB82" s="48"/>
      <c r="AC82" s="47" t="e">
        <f t="shared" si="7"/>
        <v>#N/A</v>
      </c>
      <c r="AD82" s="47" t="e">
        <f>VLOOKUP(B82,'[1]Vlookup'!A:A,1,0)</f>
        <v>#N/A</v>
      </c>
      <c r="AE82" s="47" t="str">
        <f t="shared" si="6"/>
        <v>SA01-RIYADH</v>
      </c>
      <c r="AF82" s="47" t="e">
        <f>VLOOKUP(AE82,'[1]Lead Time'!C:D,2,0)</f>
        <v>#N/A</v>
      </c>
    </row>
    <row r="83" s="2" customFormat="1" ht="15.75" customHeight="1">
      <c r="A83" s="48" t="s">
        <v>4114</v>
      </c>
      <c r="B83" s="47">
        <v>6275047048</v>
      </c>
      <c r="C83" s="47">
        <v>2003232749</v>
      </c>
      <c r="D83" s="47" t="s">
        <v>4115</v>
      </c>
      <c r="E83" s="48" t="s">
        <v>4133</v>
      </c>
      <c r="F83" s="48" t="s">
        <v>4117</v>
      </c>
      <c r="G83" s="48">
        <v>3166044840</v>
      </c>
      <c r="H83" s="48">
        <v>45280</v>
      </c>
      <c r="I83" s="48">
        <v>45277</v>
      </c>
      <c r="J83" s="48">
        <v>45278</v>
      </c>
      <c r="K83" s="47" t="s">
        <v>4121</v>
      </c>
      <c r="L83" s="47" t="s">
        <v>4156</v>
      </c>
      <c r="M83" s="48">
        <v>45280</v>
      </c>
      <c r="N83" s="48">
        <v>45280</v>
      </c>
      <c r="O83" s="47" t="s">
        <v>4118</v>
      </c>
      <c r="P83" s="48"/>
      <c r="Q83" s="48">
        <v>45280</v>
      </c>
      <c r="R83" s="47" t="s">
        <v>4119</v>
      </c>
      <c r="S83" s="47">
        <f t="shared" si="4"/>
        <v>0</v>
      </c>
      <c r="T83" s="47" t="s">
        <v>4120</v>
      </c>
      <c r="U83" s="47" t="s">
        <v>4121</v>
      </c>
      <c r="V83" s="49" t="e">
        <f t="shared" si="5"/>
        <v>#VALUE!</v>
      </c>
      <c r="W83" s="48"/>
      <c r="X83" s="48"/>
      <c r="Y83" s="48"/>
      <c r="Z83" s="48"/>
      <c r="AA83" s="48"/>
      <c r="AB83" s="48"/>
      <c r="AC83" s="47" t="e">
        <f t="shared" si="7"/>
        <v>#N/A</v>
      </c>
      <c r="AD83" s="47" t="e">
        <f>VLOOKUP(B83,'[1]Vlookup'!A:A,1,0)</f>
        <v>#N/A</v>
      </c>
      <c r="AE83" s="47" t="str">
        <f t="shared" si="6"/>
        <v>SA01-RIYADH</v>
      </c>
      <c r="AF83" s="47" t="e">
        <f>VLOOKUP(AE83,'[1]Lead Time'!C:D,2,0)</f>
        <v>#N/A</v>
      </c>
    </row>
    <row r="84" s="2" customFormat="1" ht="15.75" customHeight="1">
      <c r="A84" s="48" t="s">
        <v>4114</v>
      </c>
      <c r="B84" s="48">
        <v>6275047047</v>
      </c>
      <c r="C84" s="48">
        <v>2003232749</v>
      </c>
      <c r="D84" s="48" t="s">
        <v>4115</v>
      </c>
      <c r="E84" s="48" t="s">
        <v>4133</v>
      </c>
      <c r="F84" s="48" t="s">
        <v>4117</v>
      </c>
      <c r="G84" s="48">
        <v>3166044839</v>
      </c>
      <c r="H84" s="48">
        <v>45280</v>
      </c>
      <c r="I84" s="48">
        <v>45277</v>
      </c>
      <c r="J84" s="48">
        <v>45278</v>
      </c>
      <c r="K84" s="47" t="s">
        <v>4121</v>
      </c>
      <c r="L84" s="47" t="s">
        <v>4156</v>
      </c>
      <c r="M84" s="48">
        <v>45280</v>
      </c>
      <c r="N84" s="48">
        <v>45280</v>
      </c>
      <c r="O84" s="47" t="s">
        <v>4118</v>
      </c>
      <c r="P84" s="48"/>
      <c r="Q84" s="48">
        <v>45280</v>
      </c>
      <c r="R84" s="47" t="s">
        <v>4119</v>
      </c>
      <c r="S84" s="47">
        <f t="shared" si="4"/>
        <v>0</v>
      </c>
      <c r="T84" s="47" t="s">
        <v>4120</v>
      </c>
      <c r="U84" s="47" t="s">
        <v>4121</v>
      </c>
      <c r="V84" s="49" t="e">
        <f t="shared" si="5"/>
        <v>#VALUE!</v>
      </c>
      <c r="W84" s="48"/>
      <c r="X84" s="48"/>
      <c r="Y84" s="48"/>
      <c r="Z84" s="48"/>
      <c r="AA84" s="48"/>
      <c r="AB84" s="48"/>
      <c r="AC84" s="47" t="e">
        <f t="shared" si="7"/>
        <v>#N/A</v>
      </c>
      <c r="AD84" s="47" t="e">
        <f>VLOOKUP(B84,'[1]Vlookup'!A:A,1,0)</f>
        <v>#N/A</v>
      </c>
      <c r="AE84" s="47" t="str">
        <f t="shared" si="6"/>
        <v>SA01-RIYADH</v>
      </c>
      <c r="AF84" s="47" t="e">
        <f>VLOOKUP(AE84,'[1]Lead Time'!C:D,2,0)</f>
        <v>#N/A</v>
      </c>
    </row>
    <row r="85" s="2" customFormat="1" ht="15.75" customHeight="1">
      <c r="A85" s="47" t="s">
        <v>4114</v>
      </c>
      <c r="B85" s="47">
        <v>6275047047</v>
      </c>
      <c r="C85" s="47">
        <v>2003232749</v>
      </c>
      <c r="D85" s="47" t="s">
        <v>4115</v>
      </c>
      <c r="E85" s="47" t="s">
        <v>4133</v>
      </c>
      <c r="F85" s="47" t="s">
        <v>4117</v>
      </c>
      <c r="G85" s="47">
        <v>3166044839</v>
      </c>
      <c r="H85" s="48">
        <v>45279</v>
      </c>
      <c r="I85" s="48">
        <v>45277</v>
      </c>
      <c r="J85" s="48">
        <v>45277</v>
      </c>
      <c r="K85" s="47" t="s">
        <v>4118</v>
      </c>
      <c r="L85" s="47"/>
      <c r="M85" s="48">
        <v>45279</v>
      </c>
      <c r="N85" s="48">
        <v>45280</v>
      </c>
      <c r="O85" s="47" t="s">
        <v>4121</v>
      </c>
      <c r="P85" s="47"/>
      <c r="Q85" s="48">
        <v>45280</v>
      </c>
      <c r="R85" s="47" t="s">
        <v>4119</v>
      </c>
      <c r="S85" s="47">
        <f t="shared" si="4"/>
        <v>0</v>
      </c>
      <c r="T85" s="47" t="s">
        <v>4120</v>
      </c>
      <c r="U85" s="47" t="s">
        <v>4121</v>
      </c>
      <c r="V85" s="49" t="e">
        <f t="shared" si="5"/>
        <v>#VALUE!</v>
      </c>
      <c r="W85" s="47"/>
      <c r="X85" s="47"/>
      <c r="Y85" s="47"/>
      <c r="Z85" s="47"/>
      <c r="AA85" s="47"/>
      <c r="AB85" s="47"/>
      <c r="AC85" s="47" t="e">
        <f t="shared" si="7"/>
        <v>#N/A</v>
      </c>
      <c r="AD85" s="47" t="e">
        <f>VLOOKUP(B85,'[1]Vlookup'!A:A,1,0)</f>
        <v>#N/A</v>
      </c>
      <c r="AE85" s="47" t="str">
        <f t="shared" si="6"/>
        <v>SA01-RIYADH</v>
      </c>
      <c r="AF85" s="47" t="e">
        <f>VLOOKUP(AE85,'[1]Lead Time'!C:D,2,0)</f>
        <v>#N/A</v>
      </c>
    </row>
    <row r="86" s="2" customFormat="1" ht="15.75" customHeight="1">
      <c r="A86" s="48" t="s">
        <v>4114</v>
      </c>
      <c r="B86" s="48">
        <v>6275047048</v>
      </c>
      <c r="C86" s="48">
        <v>2003232749</v>
      </c>
      <c r="D86" s="48" t="s">
        <v>4115</v>
      </c>
      <c r="E86" s="48" t="s">
        <v>4133</v>
      </c>
      <c r="F86" s="47" t="s">
        <v>4117</v>
      </c>
      <c r="G86" s="47">
        <v>3166044840</v>
      </c>
      <c r="H86" s="48">
        <v>45279</v>
      </c>
      <c r="I86" s="48">
        <v>45277</v>
      </c>
      <c r="J86" s="48">
        <v>45277</v>
      </c>
      <c r="K86" s="47" t="s">
        <v>4118</v>
      </c>
      <c r="L86" s="47"/>
      <c r="M86" s="48">
        <v>45279</v>
      </c>
      <c r="N86" s="48">
        <v>45280</v>
      </c>
      <c r="O86" s="47" t="s">
        <v>4121</v>
      </c>
      <c r="P86" s="47"/>
      <c r="Q86" s="48">
        <v>45280</v>
      </c>
      <c r="R86" s="47" t="s">
        <v>4119</v>
      </c>
      <c r="S86" s="47">
        <f t="shared" si="4"/>
        <v>0</v>
      </c>
      <c r="T86" s="47" t="s">
        <v>4120</v>
      </c>
      <c r="U86" s="47" t="s">
        <v>4121</v>
      </c>
      <c r="V86" s="49" t="e">
        <f t="shared" si="5"/>
        <v>#VALUE!</v>
      </c>
      <c r="W86" s="48"/>
      <c r="X86" s="48"/>
      <c r="Y86" s="48"/>
      <c r="Z86" s="48"/>
      <c r="AA86" s="48"/>
      <c r="AB86" s="48"/>
      <c r="AC86" s="47" t="e">
        <f t="shared" si="7"/>
        <v>#N/A</v>
      </c>
      <c r="AD86" s="47" t="e">
        <f>VLOOKUP(B86,'[1]Vlookup'!A:A,1,0)</f>
        <v>#N/A</v>
      </c>
      <c r="AE86" s="47" t="str">
        <f t="shared" si="6"/>
        <v>SA01-RIYADH</v>
      </c>
      <c r="AF86" s="47" t="e">
        <f>VLOOKUP(AE86,'[1]Lead Time'!C:D,2,0)</f>
        <v>#N/A</v>
      </c>
    </row>
    <row r="87" s="2" customFormat="1" ht="15.75" customHeight="1">
      <c r="A87" s="48" t="s">
        <v>4114</v>
      </c>
      <c r="B87" s="47">
        <v>6275053138</v>
      </c>
      <c r="C87" s="47">
        <v>2003214013</v>
      </c>
      <c r="D87" s="47" t="s">
        <v>4140</v>
      </c>
      <c r="E87" s="48" t="s">
        <v>4133</v>
      </c>
      <c r="F87" s="48" t="s">
        <v>4117</v>
      </c>
      <c r="G87" s="48">
        <v>3166055074</v>
      </c>
      <c r="H87" s="48">
        <v>45281</v>
      </c>
      <c r="I87" s="48">
        <v>45279</v>
      </c>
      <c r="J87" s="48">
        <v>45279</v>
      </c>
      <c r="K87" s="47" t="s">
        <v>4118</v>
      </c>
      <c r="L87" s="47"/>
      <c r="M87" s="48">
        <v>45281</v>
      </c>
      <c r="N87" s="48">
        <v>45281</v>
      </c>
      <c r="O87" s="47" t="s">
        <v>4118</v>
      </c>
      <c r="P87" s="48"/>
      <c r="Q87" s="48">
        <v>45281</v>
      </c>
      <c r="R87" s="47" t="s">
        <v>4119</v>
      </c>
      <c r="S87" s="47">
        <f t="shared" si="4"/>
        <v>0</v>
      </c>
      <c r="T87" s="47" t="s">
        <v>4120</v>
      </c>
      <c r="U87" s="47" t="s">
        <v>4121</v>
      </c>
      <c r="V87" s="49" t="e">
        <f t="shared" si="5"/>
        <v>#VALUE!</v>
      </c>
      <c r="W87" s="48"/>
      <c r="X87" s="48"/>
      <c r="Y87" s="48"/>
      <c r="Z87" s="48"/>
      <c r="AA87" s="48"/>
      <c r="AB87" s="48"/>
      <c r="AC87" s="47" t="e">
        <f t="shared" si="7"/>
        <v>#N/A</v>
      </c>
      <c r="AD87" s="47" t="e">
        <f>VLOOKUP(B87,'[1]Vlookup'!A:A,1,0)</f>
        <v>#N/A</v>
      </c>
      <c r="AE87" s="47" t="str">
        <f t="shared" si="6"/>
        <v>SA01-RIYADH</v>
      </c>
      <c r="AF87" s="47" t="e">
        <f>VLOOKUP(AE87,'[1]Lead Time'!C:D,2,0)</f>
        <v>#N/A</v>
      </c>
    </row>
    <row r="88" s="2" customFormat="1" ht="15.75" customHeight="1">
      <c r="A88" s="48" t="s">
        <v>4114</v>
      </c>
      <c r="B88" s="47">
        <v>6275053087</v>
      </c>
      <c r="C88" s="47">
        <v>2003214013</v>
      </c>
      <c r="D88" s="47" t="s">
        <v>4140</v>
      </c>
      <c r="E88" s="48" t="s">
        <v>4133</v>
      </c>
      <c r="F88" s="48" t="s">
        <v>4117</v>
      </c>
      <c r="G88" s="48">
        <v>3166055071</v>
      </c>
      <c r="H88" s="48">
        <v>45281</v>
      </c>
      <c r="I88" s="48">
        <v>45279</v>
      </c>
      <c r="J88" s="48">
        <v>45279</v>
      </c>
      <c r="K88" s="47" t="s">
        <v>4118</v>
      </c>
      <c r="L88" s="47"/>
      <c r="M88" s="48">
        <v>45281</v>
      </c>
      <c r="N88" s="48">
        <v>45281</v>
      </c>
      <c r="O88" s="47" t="s">
        <v>4118</v>
      </c>
      <c r="P88" s="48"/>
      <c r="Q88" s="48">
        <v>45281</v>
      </c>
      <c r="R88" s="47" t="s">
        <v>4119</v>
      </c>
      <c r="S88" s="47">
        <f t="shared" si="4"/>
        <v>0</v>
      </c>
      <c r="T88" s="47" t="s">
        <v>4120</v>
      </c>
      <c r="U88" s="47" t="s">
        <v>4121</v>
      </c>
      <c r="V88" s="49" t="e">
        <f t="shared" si="5"/>
        <v>#VALUE!</v>
      </c>
      <c r="W88" s="48"/>
      <c r="X88" s="48"/>
      <c r="Y88" s="48"/>
      <c r="Z88" s="48"/>
      <c r="AA88" s="48"/>
      <c r="AB88" s="48"/>
      <c r="AC88" s="47" t="e">
        <f t="shared" si="7"/>
        <v>#N/A</v>
      </c>
      <c r="AD88" s="47" t="e">
        <f>VLOOKUP(B88,'[1]Vlookup'!A:A,1,0)</f>
        <v>#N/A</v>
      </c>
      <c r="AE88" s="47" t="str">
        <f t="shared" si="6"/>
        <v>SA01-RIYADH</v>
      </c>
      <c r="AF88" s="47" t="e">
        <f>VLOOKUP(AE88,'[1]Lead Time'!C:D,2,0)</f>
        <v>#N/A</v>
      </c>
    </row>
    <row r="89" s="2" customFormat="1" ht="15.75" customHeight="1">
      <c r="A89" s="48" t="s">
        <v>4114</v>
      </c>
      <c r="B89" s="47">
        <v>6275058398</v>
      </c>
      <c r="C89" s="47">
        <v>2003219236</v>
      </c>
      <c r="D89" s="47" t="s">
        <v>4157</v>
      </c>
      <c r="E89" s="48" t="s">
        <v>4133</v>
      </c>
      <c r="F89" s="48" t="s">
        <v>4158</v>
      </c>
      <c r="G89" s="48">
        <v>3166059883</v>
      </c>
      <c r="H89" s="48">
        <v>45283</v>
      </c>
      <c r="I89" s="48">
        <v>45281</v>
      </c>
      <c r="J89" s="48">
        <v>45281</v>
      </c>
      <c r="K89" s="47" t="s">
        <v>4118</v>
      </c>
      <c r="L89" s="47"/>
      <c r="M89" s="48">
        <v>45283</v>
      </c>
      <c r="N89" s="48">
        <v>45283</v>
      </c>
      <c r="O89" s="47" t="s">
        <v>4118</v>
      </c>
      <c r="P89" s="48"/>
      <c r="Q89" s="48">
        <v>45283</v>
      </c>
      <c r="R89" s="47" t="s">
        <v>4119</v>
      </c>
      <c r="S89" s="47">
        <f t="shared" si="4"/>
        <v>0</v>
      </c>
      <c r="T89" s="47" t="s">
        <v>4120</v>
      </c>
      <c r="U89" s="47" t="s">
        <v>4121</v>
      </c>
      <c r="V89" s="49" t="e">
        <f t="shared" si="5"/>
        <v>#VALUE!</v>
      </c>
      <c r="W89" s="48"/>
      <c r="X89" s="48"/>
      <c r="Y89" s="48"/>
      <c r="Z89" s="48"/>
      <c r="AA89" s="48"/>
      <c r="AB89" s="48"/>
      <c r="AC89" s="47" t="e">
        <f t="shared" si="7"/>
        <v>#N/A</v>
      </c>
      <c r="AD89" s="47" t="e">
        <f>VLOOKUP(B89,'[1]Vlookup'!A:A,1,0)</f>
        <v>#N/A</v>
      </c>
      <c r="AE89" s="47" t="str">
        <f t="shared" si="6"/>
        <v>SA01-KHOBAR</v>
      </c>
      <c r="AF89" s="47" t="e">
        <f>VLOOKUP(AE89,'[1]Lead Time'!C:D,2,0)</f>
        <v>#N/A</v>
      </c>
    </row>
    <row r="90" s="2" customFormat="1" ht="15.75" customHeight="1">
      <c r="A90" s="48" t="s">
        <v>4114</v>
      </c>
      <c r="B90" s="47">
        <v>6275058397</v>
      </c>
      <c r="C90" s="47">
        <v>2003219236</v>
      </c>
      <c r="D90" s="47" t="s">
        <v>4157</v>
      </c>
      <c r="E90" s="48" t="s">
        <v>4133</v>
      </c>
      <c r="F90" s="48" t="s">
        <v>4158</v>
      </c>
      <c r="G90" s="48">
        <v>3166059881</v>
      </c>
      <c r="H90" s="48">
        <v>45283</v>
      </c>
      <c r="I90" s="48">
        <v>45281</v>
      </c>
      <c r="J90" s="48">
        <v>45281</v>
      </c>
      <c r="K90" s="47" t="s">
        <v>4118</v>
      </c>
      <c r="L90" s="47"/>
      <c r="M90" s="48">
        <v>45283</v>
      </c>
      <c r="N90" s="48">
        <v>45283</v>
      </c>
      <c r="O90" s="47" t="s">
        <v>4118</v>
      </c>
      <c r="P90" s="48"/>
      <c r="Q90" s="48">
        <v>45283</v>
      </c>
      <c r="R90" s="47" t="s">
        <v>4119</v>
      </c>
      <c r="S90" s="47">
        <f t="shared" si="4"/>
        <v>0</v>
      </c>
      <c r="T90" s="47" t="s">
        <v>4120</v>
      </c>
      <c r="U90" s="47" t="s">
        <v>4121</v>
      </c>
      <c r="V90" s="49" t="e">
        <f t="shared" si="5"/>
        <v>#VALUE!</v>
      </c>
      <c r="W90" s="48"/>
      <c r="X90" s="48"/>
      <c r="Y90" s="48"/>
      <c r="Z90" s="48"/>
      <c r="AA90" s="48"/>
      <c r="AB90" s="48"/>
      <c r="AC90" s="47" t="e">
        <f t="shared" si="7"/>
        <v>#N/A</v>
      </c>
      <c r="AD90" s="47" t="e">
        <f>VLOOKUP(B90,'[1]Vlookup'!A:A,1,0)</f>
        <v>#N/A</v>
      </c>
      <c r="AE90" s="47" t="str">
        <f t="shared" si="6"/>
        <v>SA01-KHOBAR</v>
      </c>
      <c r="AF90" s="47" t="e">
        <f>VLOOKUP(AE90,'[1]Lead Time'!C:D,2,0)</f>
        <v>#N/A</v>
      </c>
    </row>
    <row r="91" s="2" customFormat="1" ht="15.75" customHeight="1">
      <c r="A91" s="48" t="s">
        <v>4114</v>
      </c>
      <c r="B91" s="47">
        <v>6275070544</v>
      </c>
      <c r="C91" s="47">
        <v>2003219236</v>
      </c>
      <c r="D91" s="47" t="s">
        <v>4157</v>
      </c>
      <c r="E91" s="48" t="s">
        <v>4133</v>
      </c>
      <c r="F91" s="48" t="s">
        <v>4158</v>
      </c>
      <c r="G91" s="48">
        <v>3166059878</v>
      </c>
      <c r="H91" s="48">
        <v>45284</v>
      </c>
      <c r="I91" s="48">
        <v>45282</v>
      </c>
      <c r="J91" s="48">
        <v>45282</v>
      </c>
      <c r="K91" s="47" t="s">
        <v>4118</v>
      </c>
      <c r="L91" s="47"/>
      <c r="M91" s="48">
        <v>45284</v>
      </c>
      <c r="N91" s="48">
        <v>45284</v>
      </c>
      <c r="O91" s="47" t="s">
        <v>4118</v>
      </c>
      <c r="P91" s="48"/>
      <c r="Q91" s="48">
        <v>45284</v>
      </c>
      <c r="R91" s="47" t="s">
        <v>4119</v>
      </c>
      <c r="S91" s="47">
        <f t="shared" si="4"/>
        <v>0</v>
      </c>
      <c r="T91" s="47" t="s">
        <v>4120</v>
      </c>
      <c r="U91" s="47" t="s">
        <v>4121</v>
      </c>
      <c r="V91" s="49" t="e">
        <f t="shared" si="5"/>
        <v>#VALUE!</v>
      </c>
      <c r="W91" s="48"/>
      <c r="X91" s="48"/>
      <c r="Y91" s="48"/>
      <c r="Z91" s="48"/>
      <c r="AA91" s="48"/>
      <c r="AB91" s="48"/>
      <c r="AC91" s="47" t="e">
        <f t="shared" si="7"/>
        <v>#N/A</v>
      </c>
      <c r="AD91" s="47" t="e">
        <f>VLOOKUP(B91,'[1]Vlookup'!A:A,1,0)</f>
        <v>#N/A</v>
      </c>
      <c r="AE91" s="47" t="str">
        <f t="shared" si="6"/>
        <v>SA01-KHOBAR</v>
      </c>
      <c r="AF91" s="47" t="e">
        <f>VLOOKUP(AE91,'[1]Lead Time'!C:D,2,0)</f>
        <v>#N/A</v>
      </c>
    </row>
    <row r="92" s="2" customFormat="1" ht="15.75" customHeight="1">
      <c r="A92" s="48" t="s">
        <v>4114</v>
      </c>
      <c r="B92" s="47">
        <v>6275069195</v>
      </c>
      <c r="C92" s="47">
        <v>2003232749</v>
      </c>
      <c r="D92" s="47" t="s">
        <v>4115</v>
      </c>
      <c r="E92" s="48" t="s">
        <v>4133</v>
      </c>
      <c r="F92" s="48" t="s">
        <v>4117</v>
      </c>
      <c r="G92" s="48">
        <v>3166049931</v>
      </c>
      <c r="H92" s="48">
        <v>45284</v>
      </c>
      <c r="I92" s="48">
        <v>45282</v>
      </c>
      <c r="J92" s="48">
        <v>45282</v>
      </c>
      <c r="K92" s="47" t="s">
        <v>4118</v>
      </c>
      <c r="L92" s="47"/>
      <c r="M92" s="48">
        <v>45284</v>
      </c>
      <c r="N92" s="48">
        <v>45284</v>
      </c>
      <c r="O92" s="47" t="s">
        <v>4118</v>
      </c>
      <c r="P92" s="48"/>
      <c r="Q92" s="48">
        <v>45285</v>
      </c>
      <c r="R92" s="47" t="s">
        <v>4119</v>
      </c>
      <c r="S92" s="47">
        <f t="shared" si="4"/>
        <v>1</v>
      </c>
      <c r="T92" s="47" t="s">
        <v>4120</v>
      </c>
      <c r="U92" s="47" t="s">
        <v>4121</v>
      </c>
      <c r="V92" s="49" t="e">
        <f t="shared" si="5"/>
        <v>#VALUE!</v>
      </c>
      <c r="W92" s="48"/>
      <c r="X92" s="48"/>
      <c r="Y92" s="48"/>
      <c r="Z92" s="48"/>
      <c r="AA92" s="48"/>
      <c r="AB92" s="48"/>
      <c r="AC92" s="47" t="e">
        <f t="shared" si="7"/>
        <v>#N/A</v>
      </c>
      <c r="AD92" s="47" t="e">
        <f>VLOOKUP(B92,'[1]Vlookup'!A:A,1,0)</f>
        <v>#N/A</v>
      </c>
      <c r="AE92" s="47" t="str">
        <f t="shared" si="6"/>
        <v>SA01-RIYADH</v>
      </c>
      <c r="AF92" s="47" t="e">
        <f>VLOOKUP(AE92,'[1]Lead Time'!C:D,2,0)</f>
        <v>#N/A</v>
      </c>
    </row>
    <row r="93" s="2" customFormat="1" ht="15.75" customHeight="1">
      <c r="A93" s="48" t="s">
        <v>4114</v>
      </c>
      <c r="B93" s="47">
        <v>6275063802</v>
      </c>
      <c r="C93" s="47">
        <v>2003214013</v>
      </c>
      <c r="D93" s="47" t="s">
        <v>4140</v>
      </c>
      <c r="E93" s="48" t="s">
        <v>4133</v>
      </c>
      <c r="F93" s="48" t="s">
        <v>4117</v>
      </c>
      <c r="G93" s="48">
        <v>3166055075</v>
      </c>
      <c r="H93" s="48">
        <v>45284</v>
      </c>
      <c r="I93" s="48">
        <v>45282</v>
      </c>
      <c r="J93" s="48">
        <v>45282</v>
      </c>
      <c r="K93" s="47" t="s">
        <v>4118</v>
      </c>
      <c r="L93" s="47"/>
      <c r="M93" s="48">
        <v>45284</v>
      </c>
      <c r="N93" s="48">
        <v>45284</v>
      </c>
      <c r="O93" s="47" t="s">
        <v>4118</v>
      </c>
      <c r="P93" s="48"/>
      <c r="Q93" s="48">
        <v>45284</v>
      </c>
      <c r="R93" s="47" t="s">
        <v>4119</v>
      </c>
      <c r="S93" s="47">
        <f t="shared" si="4"/>
        <v>0</v>
      </c>
      <c r="T93" s="47" t="s">
        <v>4120</v>
      </c>
      <c r="U93" s="47" t="s">
        <v>4121</v>
      </c>
      <c r="V93" s="49" t="e">
        <f t="shared" si="5"/>
        <v>#VALUE!</v>
      </c>
      <c r="W93" s="48"/>
      <c r="X93" s="48"/>
      <c r="Y93" s="48"/>
      <c r="Z93" s="48"/>
      <c r="AA93" s="48"/>
      <c r="AB93" s="48"/>
      <c r="AC93" s="47" t="e">
        <f t="shared" si="7"/>
        <v>#N/A</v>
      </c>
      <c r="AD93" s="47" t="e">
        <f>VLOOKUP(B93,'[1]Vlookup'!A:A,1,0)</f>
        <v>#N/A</v>
      </c>
      <c r="AE93" s="47" t="str">
        <f t="shared" si="6"/>
        <v>SA01-RIYADH</v>
      </c>
      <c r="AF93" s="47" t="e">
        <f>VLOOKUP(AE93,'[1]Lead Time'!C:D,2,0)</f>
        <v>#N/A</v>
      </c>
    </row>
    <row r="94" s="2" customFormat="1" ht="15.75" customHeight="1">
      <c r="A94" s="48" t="s">
        <v>4114</v>
      </c>
      <c r="B94" s="47">
        <v>6275063801</v>
      </c>
      <c r="C94" s="47">
        <v>2003214013</v>
      </c>
      <c r="D94" s="47" t="s">
        <v>4140</v>
      </c>
      <c r="E94" s="48" t="s">
        <v>4133</v>
      </c>
      <c r="F94" s="48" t="s">
        <v>4117</v>
      </c>
      <c r="G94" s="48">
        <v>3166019191</v>
      </c>
      <c r="H94" s="48">
        <v>45284</v>
      </c>
      <c r="I94" s="48">
        <v>45282</v>
      </c>
      <c r="J94" s="48">
        <v>45282</v>
      </c>
      <c r="K94" s="47" t="s">
        <v>4118</v>
      </c>
      <c r="L94" s="47"/>
      <c r="M94" s="48">
        <v>45284</v>
      </c>
      <c r="N94" s="48">
        <v>45284</v>
      </c>
      <c r="O94" s="47" t="s">
        <v>4118</v>
      </c>
      <c r="P94" s="48"/>
      <c r="Q94" s="48">
        <v>45284</v>
      </c>
      <c r="R94" s="47" t="s">
        <v>4119</v>
      </c>
      <c r="S94" s="47">
        <f t="shared" si="4"/>
        <v>0</v>
      </c>
      <c r="T94" s="47" t="s">
        <v>4120</v>
      </c>
      <c r="U94" s="47" t="s">
        <v>4121</v>
      </c>
      <c r="V94" s="49" t="e">
        <f t="shared" si="5"/>
        <v>#VALUE!</v>
      </c>
      <c r="W94" s="48"/>
      <c r="X94" s="48"/>
      <c r="Y94" s="48"/>
      <c r="Z94" s="48"/>
      <c r="AA94" s="48"/>
      <c r="AB94" s="48"/>
      <c r="AC94" s="47" t="e">
        <f t="shared" si="7"/>
        <v>#N/A</v>
      </c>
      <c r="AD94" s="47" t="e">
        <f>VLOOKUP(B94,'[1]Vlookup'!A:A,1,0)</f>
        <v>#N/A</v>
      </c>
      <c r="AE94" s="47" t="str">
        <f t="shared" si="6"/>
        <v>SA01-RIYADH</v>
      </c>
      <c r="AF94" s="47" t="e">
        <f>VLOOKUP(AE94,'[1]Lead Time'!C:D,2,0)</f>
        <v>#N/A</v>
      </c>
    </row>
    <row r="95" s="2" customFormat="1" ht="15.75" customHeight="1">
      <c r="A95" s="48" t="s">
        <v>4114</v>
      </c>
      <c r="B95" s="47">
        <v>6275078233</v>
      </c>
      <c r="C95" s="47">
        <v>2003214013</v>
      </c>
      <c r="D95" s="47" t="s">
        <v>4159</v>
      </c>
      <c r="E95" s="48" t="s">
        <v>4133</v>
      </c>
      <c r="F95" s="48" t="s">
        <v>4117</v>
      </c>
      <c r="G95" s="48">
        <v>3166070700</v>
      </c>
      <c r="H95" s="48">
        <v>45287</v>
      </c>
      <c r="I95" s="48">
        <v>45284</v>
      </c>
      <c r="J95" s="48">
        <v>45285</v>
      </c>
      <c r="K95" s="47" t="s">
        <v>4118</v>
      </c>
      <c r="L95" s="47"/>
      <c r="M95" s="48">
        <v>45287</v>
      </c>
      <c r="N95" s="48">
        <v>45287</v>
      </c>
      <c r="O95" s="47" t="s">
        <v>4118</v>
      </c>
      <c r="P95" s="48"/>
      <c r="Q95" s="48">
        <v>45288</v>
      </c>
      <c r="R95" s="47" t="s">
        <v>4119</v>
      </c>
      <c r="S95" s="47">
        <f t="shared" si="4"/>
        <v>1</v>
      </c>
      <c r="T95" s="47" t="s">
        <v>4120</v>
      </c>
      <c r="U95" s="47" t="s">
        <v>4121</v>
      </c>
      <c r="V95" s="49" t="e">
        <f t="shared" si="5"/>
        <v>#VALUE!</v>
      </c>
      <c r="W95" s="48"/>
      <c r="X95" s="48"/>
      <c r="Y95" s="48"/>
      <c r="Z95" s="48"/>
      <c r="AA95" s="48"/>
      <c r="AB95" s="48"/>
      <c r="AC95" s="47" t="e">
        <f t="shared" si="7"/>
        <v>#N/A</v>
      </c>
      <c r="AD95" s="47" t="e">
        <f>VLOOKUP(B95,'[1]Vlookup'!A:A,1,0)</f>
        <v>#N/A</v>
      </c>
      <c r="AE95" s="47" t="str">
        <f t="shared" si="6"/>
        <v>SA01-RIYADH</v>
      </c>
      <c r="AF95" s="47" t="e">
        <f>VLOOKUP(AE95,'[1]Lead Time'!C:D,2,0)</f>
        <v>#N/A</v>
      </c>
    </row>
    <row r="96" s="2" customFormat="1" ht="15.75" customHeight="1">
      <c r="A96" s="48" t="s">
        <v>4114</v>
      </c>
      <c r="B96" s="47">
        <v>6275078232</v>
      </c>
      <c r="C96" s="47">
        <v>2003246166</v>
      </c>
      <c r="D96" s="47" t="s">
        <v>4160</v>
      </c>
      <c r="E96" s="48" t="s">
        <v>4133</v>
      </c>
      <c r="F96" s="48" t="s">
        <v>4117</v>
      </c>
      <c r="G96" s="48">
        <v>3166072267</v>
      </c>
      <c r="H96" s="48">
        <v>45287</v>
      </c>
      <c r="I96" s="48">
        <v>45284</v>
      </c>
      <c r="J96" s="48">
        <v>45285</v>
      </c>
      <c r="K96" s="47" t="s">
        <v>4118</v>
      </c>
      <c r="L96" s="47"/>
      <c r="M96" s="48">
        <v>45287</v>
      </c>
      <c r="N96" s="48">
        <v>45287</v>
      </c>
      <c r="O96" s="47" t="s">
        <v>4118</v>
      </c>
      <c r="P96" s="48"/>
      <c r="Q96" s="48">
        <v>45287</v>
      </c>
      <c r="R96" s="47" t="s">
        <v>4119</v>
      </c>
      <c r="S96" s="47">
        <f t="shared" si="4"/>
        <v>0</v>
      </c>
      <c r="T96" s="47" t="s">
        <v>4120</v>
      </c>
      <c r="U96" s="47" t="s">
        <v>4121</v>
      </c>
      <c r="V96" s="49" t="e">
        <f t="shared" si="5"/>
        <v>#VALUE!</v>
      </c>
      <c r="W96" s="48"/>
      <c r="X96" s="48"/>
      <c r="Y96" s="48"/>
      <c r="Z96" s="48"/>
      <c r="AA96" s="48"/>
      <c r="AB96" s="48"/>
      <c r="AC96" s="47" t="e">
        <f t="shared" si="7"/>
        <v>#N/A</v>
      </c>
      <c r="AD96" s="47" t="e">
        <f>VLOOKUP(B96,'[1]Vlookup'!A:A,1,0)</f>
        <v>#N/A</v>
      </c>
      <c r="AE96" s="47" t="str">
        <f t="shared" si="6"/>
        <v>SA01-RIYADH</v>
      </c>
      <c r="AF96" s="47" t="e">
        <f>VLOOKUP(AE96,'[1]Lead Time'!C:D,2,0)</f>
        <v>#N/A</v>
      </c>
    </row>
    <row r="97" s="2" customFormat="1" ht="15.75" customHeight="1">
      <c r="A97" s="48" t="s">
        <v>4114</v>
      </c>
      <c r="B97" s="47">
        <v>6275078231</v>
      </c>
      <c r="C97" s="47">
        <v>2003232749</v>
      </c>
      <c r="D97" s="47" t="s">
        <v>4115</v>
      </c>
      <c r="E97" s="48" t="s">
        <v>4133</v>
      </c>
      <c r="F97" s="48" t="s">
        <v>4117</v>
      </c>
      <c r="G97" s="48">
        <v>3166049935</v>
      </c>
      <c r="H97" s="48">
        <v>45287</v>
      </c>
      <c r="I97" s="48">
        <v>45284</v>
      </c>
      <c r="J97" s="48">
        <v>45285</v>
      </c>
      <c r="K97" s="47" t="s">
        <v>4118</v>
      </c>
      <c r="L97" s="47"/>
      <c r="M97" s="48">
        <v>45287</v>
      </c>
      <c r="N97" s="48">
        <v>45287</v>
      </c>
      <c r="O97" s="47" t="s">
        <v>4118</v>
      </c>
      <c r="P97" s="48"/>
      <c r="Q97" s="48">
        <v>45287</v>
      </c>
      <c r="R97" s="47" t="s">
        <v>4119</v>
      </c>
      <c r="S97" s="47">
        <f t="shared" si="4"/>
        <v>0</v>
      </c>
      <c r="T97" s="47" t="s">
        <v>4120</v>
      </c>
      <c r="U97" s="47" t="s">
        <v>4121</v>
      </c>
      <c r="V97" s="49" t="e">
        <f t="shared" si="5"/>
        <v>#VALUE!</v>
      </c>
      <c r="W97" s="48"/>
      <c r="X97" s="48"/>
      <c r="Y97" s="48"/>
      <c r="Z97" s="48"/>
      <c r="AA97" s="48"/>
      <c r="AB97" s="48"/>
      <c r="AC97" s="47" t="e">
        <f t="shared" si="7"/>
        <v>#N/A</v>
      </c>
      <c r="AD97" s="47" t="e">
        <f>VLOOKUP(B97,'[1]Vlookup'!A:A,1,0)</f>
        <v>#N/A</v>
      </c>
      <c r="AE97" s="47" t="str">
        <f t="shared" si="6"/>
        <v>SA01-RIYADH</v>
      </c>
      <c r="AF97" s="47" t="e">
        <f>VLOOKUP(AE97,'[1]Lead Time'!C:D,2,0)</f>
        <v>#N/A</v>
      </c>
    </row>
    <row r="98" s="2" customFormat="1" ht="15.75" customHeight="1">
      <c r="A98" s="48" t="s">
        <v>4114</v>
      </c>
      <c r="B98" s="47">
        <v>6275083585</v>
      </c>
      <c r="C98" s="47">
        <v>2003247505</v>
      </c>
      <c r="D98" s="47" t="s">
        <v>4155</v>
      </c>
      <c r="E98" s="48" t="s">
        <v>4133</v>
      </c>
      <c r="F98" s="48" t="s">
        <v>4117</v>
      </c>
      <c r="G98" s="48">
        <v>3166077021</v>
      </c>
      <c r="H98" s="48">
        <v>45290</v>
      </c>
      <c r="I98" s="48">
        <v>45288</v>
      </c>
      <c r="J98" s="48">
        <v>45288</v>
      </c>
      <c r="K98" s="47" t="s">
        <v>4118</v>
      </c>
      <c r="L98" s="47"/>
      <c r="M98" s="48">
        <v>45290</v>
      </c>
      <c r="N98" s="48">
        <v>45290</v>
      </c>
      <c r="O98" s="47" t="s">
        <v>4118</v>
      </c>
      <c r="P98" s="48"/>
      <c r="Q98" s="48">
        <v>45291</v>
      </c>
      <c r="R98" s="47" t="s">
        <v>4119</v>
      </c>
      <c r="S98" s="47">
        <f t="shared" si="4"/>
        <v>1</v>
      </c>
      <c r="T98" s="47" t="s">
        <v>4120</v>
      </c>
      <c r="U98" s="47" t="s">
        <v>4121</v>
      </c>
      <c r="V98" s="49" t="e">
        <f t="shared" si="5"/>
        <v>#VALUE!</v>
      </c>
      <c r="W98" s="48"/>
      <c r="X98" s="48"/>
      <c r="Y98" s="48"/>
      <c r="Z98" s="48"/>
      <c r="AA98" s="48"/>
      <c r="AB98" s="48"/>
      <c r="AC98" s="47" t="e">
        <f t="shared" si="7"/>
        <v>#N/A</v>
      </c>
      <c r="AD98" s="47" t="e">
        <f>VLOOKUP(B98,'[1]Vlookup'!A:A,1,0)</f>
        <v>#N/A</v>
      </c>
      <c r="AE98" s="47" t="str">
        <f t="shared" si="6"/>
        <v>SA01-RIYADH</v>
      </c>
      <c r="AF98" s="47" t="e">
        <f>VLOOKUP(AE98,'[1]Lead Time'!C:D,2,0)</f>
        <v>#N/A</v>
      </c>
    </row>
    <row r="99" s="2" customFormat="1" ht="15.75" customHeight="1">
      <c r="A99" s="48" t="s">
        <v>4114</v>
      </c>
      <c r="B99" s="47">
        <v>6275082892</v>
      </c>
      <c r="C99" s="47">
        <v>2003215194</v>
      </c>
      <c r="D99" s="47" t="s">
        <v>4122</v>
      </c>
      <c r="E99" s="48" t="s">
        <v>4132</v>
      </c>
      <c r="F99" s="48" t="s">
        <v>4083</v>
      </c>
      <c r="G99" s="48">
        <v>3166065949</v>
      </c>
      <c r="H99" s="48">
        <v>45290</v>
      </c>
      <c r="I99" s="48">
        <v>45288</v>
      </c>
      <c r="J99" s="48">
        <v>45288</v>
      </c>
      <c r="K99" s="47" t="s">
        <v>4118</v>
      </c>
      <c r="L99" s="47"/>
      <c r="M99" s="48">
        <v>45290</v>
      </c>
      <c r="N99" s="48">
        <v>45290</v>
      </c>
      <c r="O99" s="47" t="s">
        <v>4118</v>
      </c>
      <c r="P99" s="48"/>
      <c r="Q99" s="48">
        <v>45290</v>
      </c>
      <c r="R99" s="47" t="s">
        <v>4119</v>
      </c>
      <c r="S99" s="47">
        <f t="shared" si="4"/>
        <v>0</v>
      </c>
      <c r="T99" s="47" t="s">
        <v>4120</v>
      </c>
      <c r="U99" s="47" t="s">
        <v>4121</v>
      </c>
      <c r="V99" s="49" t="e">
        <f t="shared" si="5"/>
        <v>#VALUE!</v>
      </c>
      <c r="W99" s="48"/>
      <c r="X99" s="48"/>
      <c r="Y99" s="48"/>
      <c r="Z99" s="48"/>
      <c r="AA99" s="48"/>
      <c r="AB99" s="48"/>
      <c r="AC99" s="47" t="e">
        <f t="shared" si="7"/>
        <v>#N/A</v>
      </c>
      <c r="AD99" s="47" t="e">
        <f>VLOOKUP(B99,'[1]Vlookup'!A:A,1,0)</f>
        <v>#N/A</v>
      </c>
      <c r="AE99" s="47" t="str">
        <f t="shared" si="6"/>
        <v>SA01-DAMMAM</v>
      </c>
      <c r="AF99" s="47" t="e">
        <f>VLOOKUP(AE99,'[1]Lead Time'!C:D,2,0)</f>
        <v>#N/A</v>
      </c>
    </row>
    <row r="100" s="2" customFormat="1" ht="15.75" customHeight="1">
      <c r="A100" s="48" t="s">
        <v>4114</v>
      </c>
      <c r="B100" s="47">
        <v>6275084250</v>
      </c>
      <c r="C100" s="47">
        <v>2003214017</v>
      </c>
      <c r="D100" s="47" t="s">
        <v>4161</v>
      </c>
      <c r="E100" s="48" t="s">
        <v>4133</v>
      </c>
      <c r="F100" s="48" t="s">
        <v>4117</v>
      </c>
      <c r="G100" s="48">
        <v>3166077292</v>
      </c>
      <c r="H100" s="48">
        <v>45290</v>
      </c>
      <c r="I100" s="48">
        <v>45288</v>
      </c>
      <c r="J100" s="48">
        <v>45288</v>
      </c>
      <c r="K100" s="47" t="s">
        <v>4118</v>
      </c>
      <c r="L100" s="47"/>
      <c r="M100" s="48">
        <v>45290</v>
      </c>
      <c r="N100" s="48">
        <v>45290</v>
      </c>
      <c r="O100" s="47" t="s">
        <v>4118</v>
      </c>
      <c r="P100" s="48"/>
      <c r="Q100" s="48">
        <v>45290</v>
      </c>
      <c r="R100" s="47" t="s">
        <v>4119</v>
      </c>
      <c r="S100" s="47">
        <f t="shared" si="4"/>
        <v>0</v>
      </c>
      <c r="T100" s="47" t="s">
        <v>4120</v>
      </c>
      <c r="U100" s="47" t="s">
        <v>4121</v>
      </c>
      <c r="V100" s="49" t="e">
        <f t="shared" si="5"/>
        <v>#VALUE!</v>
      </c>
      <c r="W100" s="48"/>
      <c r="X100" s="48"/>
      <c r="Y100" s="48"/>
      <c r="Z100" s="48"/>
      <c r="AA100" s="48"/>
      <c r="AB100" s="48"/>
      <c r="AC100" s="47" t="e">
        <f t="shared" si="7"/>
        <v>#N/A</v>
      </c>
      <c r="AD100" s="47" t="e">
        <f>VLOOKUP(B100,[1]Vlookup!A:A,1,0)</f>
        <v>#N/A</v>
      </c>
      <c r="AE100" s="47" t="str">
        <f t="shared" si="6"/>
        <v>SA01-RIYADH</v>
      </c>
      <c r="AF100" s="47" t="e">
        <f>VLOOKUP(AE100,'[1]Lead Time'!C:D,2,0)</f>
        <v>#N/A</v>
      </c>
    </row>
    <row r="101" s="2" customFormat="1" ht="15.75" customHeight="1">
      <c r="A101" s="48" t="s">
        <v>4114</v>
      </c>
      <c r="B101" s="47">
        <v>6275080607</v>
      </c>
      <c r="C101" s="47">
        <v>2003219235</v>
      </c>
      <c r="D101" s="47" t="s">
        <v>4145</v>
      </c>
      <c r="E101" s="48" t="s">
        <v>4133</v>
      </c>
      <c r="F101" s="48" t="s">
        <v>4117</v>
      </c>
      <c r="G101" s="48">
        <v>3166077183</v>
      </c>
      <c r="H101" s="48">
        <v>45291</v>
      </c>
      <c r="I101" s="48">
        <v>45289</v>
      </c>
      <c r="J101" s="48">
        <v>45289</v>
      </c>
      <c r="K101" s="47" t="s">
        <v>4118</v>
      </c>
      <c r="L101" s="47"/>
      <c r="M101" s="48">
        <v>45291</v>
      </c>
      <c r="N101" s="48">
        <v>45291</v>
      </c>
      <c r="O101" s="47" t="s">
        <v>4118</v>
      </c>
      <c r="P101" s="48"/>
      <c r="Q101" s="48">
        <v>45291</v>
      </c>
      <c r="R101" s="47" t="s">
        <v>4119</v>
      </c>
      <c r="S101" s="47">
        <f t="shared" si="4"/>
        <v>0</v>
      </c>
      <c r="T101" s="47" t="s">
        <v>4120</v>
      </c>
      <c r="U101" s="47" t="s">
        <v>4121</v>
      </c>
      <c r="V101" s="49" t="e">
        <f t="shared" si="5"/>
        <v>#VALUE!</v>
      </c>
      <c r="W101" s="48"/>
      <c r="X101" s="48"/>
      <c r="Y101" s="48"/>
      <c r="Z101" s="48"/>
      <c r="AA101" s="48"/>
      <c r="AB101" s="48"/>
      <c r="AC101" s="47" t="e">
        <f t="shared" si="7"/>
        <v>#N/A</v>
      </c>
      <c r="AD101" s="47" t="e">
        <f>VLOOKUP(B101,'[1]Vlookup'!A:A,1,0)</f>
        <v>#N/A</v>
      </c>
      <c r="AE101" s="47" t="str">
        <f t="shared" si="6"/>
        <v>SA01-RIYADH</v>
      </c>
      <c r="AF101" s="47" t="e">
        <f>VLOOKUP(AE101,'[1]Lead Time'!C:D,2,0)</f>
        <v>#N/A</v>
      </c>
    </row>
    <row r="102" s="2" customFormat="1" ht="15.75" customHeight="1">
      <c r="A102" s="48" t="s">
        <v>4114</v>
      </c>
      <c r="B102" s="47">
        <v>6275080606</v>
      </c>
      <c r="C102" s="47">
        <v>2003219235</v>
      </c>
      <c r="D102" s="47" t="s">
        <v>4145</v>
      </c>
      <c r="E102" s="48" t="s">
        <v>4133</v>
      </c>
      <c r="F102" s="48" t="s">
        <v>4117</v>
      </c>
      <c r="G102" s="48">
        <v>3166077182</v>
      </c>
      <c r="H102" s="48">
        <v>45291</v>
      </c>
      <c r="I102" s="48">
        <v>45289</v>
      </c>
      <c r="J102" s="48">
        <v>45289</v>
      </c>
      <c r="K102" s="47" t="s">
        <v>4118</v>
      </c>
      <c r="L102" s="47"/>
      <c r="M102" s="48">
        <v>45291</v>
      </c>
      <c r="N102" s="48">
        <v>45291</v>
      </c>
      <c r="O102" s="47" t="s">
        <v>4118</v>
      </c>
      <c r="P102" s="48"/>
      <c r="Q102" s="48">
        <v>45291</v>
      </c>
      <c r="R102" s="47" t="s">
        <v>4119</v>
      </c>
      <c r="S102" s="47">
        <f t="shared" si="4"/>
        <v>0</v>
      </c>
      <c r="T102" s="47" t="s">
        <v>4120</v>
      </c>
      <c r="U102" s="47" t="s">
        <v>4121</v>
      </c>
      <c r="V102" s="49" t="e">
        <f t="shared" si="5"/>
        <v>#VALUE!</v>
      </c>
      <c r="W102" s="48"/>
      <c r="X102" s="48"/>
      <c r="Y102" s="48"/>
      <c r="Z102" s="48"/>
      <c r="AA102" s="48"/>
      <c r="AB102" s="48"/>
      <c r="AC102" s="47" t="e">
        <f t="shared" si="7"/>
        <v>#N/A</v>
      </c>
      <c r="AD102" s="47" t="e">
        <f>VLOOKUP(B102,'[1]Vlookup'!A:A,1,0)</f>
        <v>#N/A</v>
      </c>
      <c r="AE102" s="47" t="str">
        <f t="shared" si="6"/>
        <v>SA01-RIYADH</v>
      </c>
      <c r="AF102" s="47" t="e">
        <f>VLOOKUP(AE102,'[1]Lead Time'!C:D,2,0)</f>
        <v>#N/A</v>
      </c>
    </row>
    <row r="103" s="2" customFormat="1" ht="15.75" customHeight="1">
      <c r="A103" s="48" t="s">
        <v>4114</v>
      </c>
      <c r="B103" s="47">
        <v>6275082908</v>
      </c>
      <c r="C103" s="47">
        <v>2003215477</v>
      </c>
      <c r="D103" s="47" t="s">
        <v>4162</v>
      </c>
      <c r="E103" s="48" t="s">
        <v>4133</v>
      </c>
      <c r="F103" s="48" t="s">
        <v>4163</v>
      </c>
      <c r="G103" s="48">
        <v>3166057162</v>
      </c>
      <c r="H103" s="48">
        <v>45291</v>
      </c>
      <c r="I103" s="48">
        <v>45289</v>
      </c>
      <c r="J103" s="48">
        <v>45290</v>
      </c>
      <c r="K103" s="47" t="s">
        <v>4121</v>
      </c>
      <c r="L103" s="47"/>
      <c r="M103" s="48">
        <v>45291</v>
      </c>
      <c r="N103" s="48">
        <v>45291</v>
      </c>
      <c r="O103" s="47" t="s">
        <v>4118</v>
      </c>
      <c r="P103" s="48"/>
      <c r="Q103" s="48">
        <v>45291</v>
      </c>
      <c r="R103" s="47" t="s">
        <v>4119</v>
      </c>
      <c r="S103" s="47">
        <f t="shared" si="4"/>
        <v>0</v>
      </c>
      <c r="T103" s="47" t="s">
        <v>4120</v>
      </c>
      <c r="U103" s="47" t="s">
        <v>4121</v>
      </c>
      <c r="V103" s="49" t="e">
        <f t="shared" si="5"/>
        <v>#VALUE!</v>
      </c>
      <c r="W103" s="48"/>
      <c r="X103" s="48"/>
      <c r="Y103" s="48"/>
      <c r="Z103" s="48"/>
      <c r="AA103" s="48"/>
      <c r="AB103" s="48"/>
      <c r="AC103" s="47" t="e">
        <f t="shared" si="7"/>
        <v>#N/A</v>
      </c>
      <c r="AD103" s="47" t="e">
        <f>VLOOKUP(B103,'[1]Vlookup'!A:A,1,0)</f>
        <v>#N/A</v>
      </c>
      <c r="AE103" s="47" t="str">
        <f t="shared" si="6"/>
        <v xml:space="preserve">SA01-KHAMIS MUSHAIT</v>
      </c>
      <c r="AF103" s="47" t="e">
        <f>VLOOKUP(AE103,'[1]Lead Time'!C:D,2,0)</f>
        <v>#N/A</v>
      </c>
    </row>
    <row r="104" s="2" customFormat="1" ht="15.75" customHeight="1">
      <c r="A104" s="48" t="s">
        <v>4114</v>
      </c>
      <c r="B104" s="47">
        <v>6275082910</v>
      </c>
      <c r="C104" s="47">
        <v>2003247505</v>
      </c>
      <c r="D104" s="47" t="s">
        <v>4155</v>
      </c>
      <c r="E104" s="48" t="s">
        <v>4133</v>
      </c>
      <c r="F104" s="48" t="s">
        <v>4117</v>
      </c>
      <c r="G104" s="48">
        <v>3166078871</v>
      </c>
      <c r="H104" s="48">
        <v>45291</v>
      </c>
      <c r="I104" s="48">
        <v>45289</v>
      </c>
      <c r="J104" s="48">
        <v>45290</v>
      </c>
      <c r="K104" s="47" t="s">
        <v>4121</v>
      </c>
      <c r="L104" s="47"/>
      <c r="M104" s="48">
        <v>45291</v>
      </c>
      <c r="N104" s="48">
        <v>45291</v>
      </c>
      <c r="O104" s="47" t="s">
        <v>4118</v>
      </c>
      <c r="P104" s="48"/>
      <c r="Q104" s="48">
        <v>45292</v>
      </c>
      <c r="R104" s="47" t="s">
        <v>4119</v>
      </c>
      <c r="S104" s="47">
        <f t="shared" si="4"/>
        <v>1</v>
      </c>
      <c r="T104" s="47" t="s">
        <v>4120</v>
      </c>
      <c r="U104" s="47" t="s">
        <v>4121</v>
      </c>
      <c r="V104" s="49" t="e">
        <f t="shared" si="5"/>
        <v>#VALUE!</v>
      </c>
      <c r="W104" s="48"/>
      <c r="X104" s="48"/>
      <c r="Y104" s="48"/>
      <c r="Z104" s="48"/>
      <c r="AA104" s="48"/>
      <c r="AB104" s="48"/>
      <c r="AC104" s="47" t="e">
        <f t="shared" si="7"/>
        <v>#N/A</v>
      </c>
      <c r="AD104" s="47" t="e">
        <f>VLOOKUP(B104,'[1]Vlookup'!A:A,1,0)</f>
        <v>#N/A</v>
      </c>
      <c r="AE104" s="47" t="str">
        <f t="shared" si="6"/>
        <v>SA01-RIYADH</v>
      </c>
      <c r="AF104" s="47" t="e">
        <f>VLOOKUP(AE104,'[1]Lead Time'!C:D,2,0)</f>
        <v>#N/A</v>
      </c>
    </row>
    <row r="105" s="2" customFormat="1" ht="15.75" customHeight="1">
      <c r="A105" s="48" t="s">
        <v>4114</v>
      </c>
      <c r="B105" s="47">
        <v>6275082899</v>
      </c>
      <c r="C105" s="47">
        <v>2003215319</v>
      </c>
      <c r="D105" s="47" t="s">
        <v>4128</v>
      </c>
      <c r="E105" s="48" t="s">
        <v>4133</v>
      </c>
      <c r="F105" s="48" t="s">
        <v>4134</v>
      </c>
      <c r="G105" s="48">
        <v>3166057176</v>
      </c>
      <c r="H105" s="48">
        <v>45291</v>
      </c>
      <c r="I105" s="48">
        <v>45289</v>
      </c>
      <c r="J105" s="48">
        <v>45289</v>
      </c>
      <c r="K105" s="47" t="s">
        <v>4118</v>
      </c>
      <c r="L105" s="47"/>
      <c r="M105" s="48">
        <v>45291</v>
      </c>
      <c r="N105" s="48">
        <v>45291</v>
      </c>
      <c r="O105" s="47" t="s">
        <v>4118</v>
      </c>
      <c r="P105" s="48"/>
      <c r="Q105" s="48">
        <v>45291</v>
      </c>
      <c r="R105" s="47" t="s">
        <v>4119</v>
      </c>
      <c r="S105" s="47">
        <f t="shared" si="4"/>
        <v>0</v>
      </c>
      <c r="T105" s="47" t="s">
        <v>4120</v>
      </c>
      <c r="U105" s="47" t="s">
        <v>4121</v>
      </c>
      <c r="V105" s="49" t="e">
        <f t="shared" si="5"/>
        <v>#VALUE!</v>
      </c>
      <c r="W105" s="48"/>
      <c r="X105" s="48"/>
      <c r="Y105" s="48"/>
      <c r="Z105" s="48"/>
      <c r="AA105" s="48"/>
      <c r="AB105" s="48"/>
      <c r="AC105" s="47" t="e">
        <f t="shared" si="7"/>
        <v>#N/A</v>
      </c>
      <c r="AD105" s="47" t="e">
        <f>VLOOKUP(B105,'[1]Vlookup'!A:A,1,0)</f>
        <v>#N/A</v>
      </c>
      <c r="AE105" s="47" t="str">
        <f t="shared" si="6"/>
        <v xml:space="preserve">SA01-HAFR ALBATIN</v>
      </c>
      <c r="AF105" s="47" t="e">
        <f>VLOOKUP(AE105,'[1]Lead Time'!C:D,2,0)</f>
        <v>#N/A</v>
      </c>
    </row>
    <row r="106" s="2" customFormat="1" ht="15.75" customHeight="1">
      <c r="A106" s="48" t="s">
        <v>4114</v>
      </c>
      <c r="B106" s="47">
        <v>6275082897</v>
      </c>
      <c r="C106" s="47">
        <v>2003215319</v>
      </c>
      <c r="D106" s="47" t="s">
        <v>4128</v>
      </c>
      <c r="E106" s="48" t="s">
        <v>4133</v>
      </c>
      <c r="F106" s="48" t="s">
        <v>4134</v>
      </c>
      <c r="G106" s="48">
        <v>3166057171</v>
      </c>
      <c r="H106" s="48">
        <v>45291</v>
      </c>
      <c r="I106" s="48">
        <v>45289</v>
      </c>
      <c r="J106" s="48">
        <v>45290</v>
      </c>
      <c r="K106" s="47" t="s">
        <v>4121</v>
      </c>
      <c r="L106" s="47"/>
      <c r="M106" s="48">
        <v>45291</v>
      </c>
      <c r="N106" s="51">
        <v>45291.125</v>
      </c>
      <c r="O106" s="47" t="s">
        <v>4118</v>
      </c>
      <c r="P106" s="47" t="s">
        <v>4164</v>
      </c>
      <c r="Q106" s="48">
        <v>45292</v>
      </c>
      <c r="R106" s="47" t="s">
        <v>4119</v>
      </c>
      <c r="S106" s="47">
        <f t="shared" si="4"/>
        <v>0</v>
      </c>
      <c r="T106" s="47" t="s">
        <v>4120</v>
      </c>
      <c r="U106" s="47" t="s">
        <v>4121</v>
      </c>
      <c r="V106" s="49" t="e">
        <f t="shared" si="5"/>
        <v>#VALUE!</v>
      </c>
      <c r="W106" s="48"/>
      <c r="X106" s="48"/>
      <c r="Y106" s="48"/>
      <c r="Z106" s="48"/>
      <c r="AA106" s="48"/>
      <c r="AB106" s="48"/>
      <c r="AC106" s="47" t="e">
        <f t="shared" si="7"/>
        <v>#N/A</v>
      </c>
      <c r="AD106" s="47" t="e">
        <f>VLOOKUP(B106,'[1]Vlookup'!A:A,1,0)</f>
        <v>#N/A</v>
      </c>
      <c r="AE106" s="47" t="str">
        <f t="shared" si="6"/>
        <v xml:space="preserve">SA01-HAFR ALBATIN</v>
      </c>
      <c r="AF106" s="47" t="e">
        <f>VLOOKUP(AE106,'[1]Lead Time'!C:D,2,0)</f>
        <v>#N/A</v>
      </c>
    </row>
    <row r="107" s="2" customFormat="1" ht="15.75" customHeight="1">
      <c r="A107" s="48" t="s">
        <v>4114</v>
      </c>
      <c r="B107" s="47">
        <v>6275082896</v>
      </c>
      <c r="C107" s="47">
        <v>2003215356</v>
      </c>
      <c r="D107" s="47" t="s">
        <v>4126</v>
      </c>
      <c r="E107" s="48" t="s">
        <v>4133</v>
      </c>
      <c r="F107" s="48" t="s">
        <v>4127</v>
      </c>
      <c r="G107" s="48">
        <v>3166057116</v>
      </c>
      <c r="H107" s="48">
        <v>45291</v>
      </c>
      <c r="I107" s="48">
        <v>45289</v>
      </c>
      <c r="J107" s="48">
        <v>45290</v>
      </c>
      <c r="K107" s="47" t="s">
        <v>4121</v>
      </c>
      <c r="L107" s="47"/>
      <c r="M107" s="48">
        <v>45291</v>
      </c>
      <c r="N107" s="51">
        <v>45291.125</v>
      </c>
      <c r="O107" s="47" t="s">
        <v>4118</v>
      </c>
      <c r="P107" s="47" t="s">
        <v>4164</v>
      </c>
      <c r="Q107" s="48">
        <v>45292</v>
      </c>
      <c r="R107" s="47" t="s">
        <v>4119</v>
      </c>
      <c r="S107" s="47">
        <f t="shared" si="4"/>
        <v>0</v>
      </c>
      <c r="T107" s="47" t="s">
        <v>4120</v>
      </c>
      <c r="U107" s="47" t="s">
        <v>4121</v>
      </c>
      <c r="V107" s="49" t="e">
        <f t="shared" si="5"/>
        <v>#VALUE!</v>
      </c>
      <c r="W107" s="48"/>
      <c r="X107" s="48"/>
      <c r="Y107" s="48"/>
      <c r="Z107" s="48"/>
      <c r="AA107" s="48"/>
      <c r="AB107" s="48"/>
      <c r="AC107" s="47" t="e">
        <f t="shared" si="7"/>
        <v>#N/A</v>
      </c>
      <c r="AD107" s="47" t="e">
        <f>VLOOKUP(B107,'[1]Vlookup'!A:A,1,0)</f>
        <v>#N/A</v>
      </c>
      <c r="AE107" s="47" t="str">
        <f t="shared" si="6"/>
        <v>SA01-SAKAKA</v>
      </c>
      <c r="AF107" s="47" t="e">
        <f>VLOOKUP(AE107,'[1]Lead Time'!C:D,2,0)</f>
        <v>#N/A</v>
      </c>
    </row>
    <row r="108" s="2" customFormat="1" ht="15.75" customHeight="1">
      <c r="A108" s="48" t="s">
        <v>4114</v>
      </c>
      <c r="B108" s="47">
        <v>6275086534</v>
      </c>
      <c r="C108" s="47">
        <v>2003215356</v>
      </c>
      <c r="D108" s="47" t="s">
        <v>4126</v>
      </c>
      <c r="E108" s="48" t="s">
        <v>4133</v>
      </c>
      <c r="F108" s="48" t="s">
        <v>4127</v>
      </c>
      <c r="G108" s="48">
        <v>3166057118</v>
      </c>
      <c r="H108" s="48">
        <v>45291</v>
      </c>
      <c r="I108" s="48">
        <v>45289</v>
      </c>
      <c r="J108" s="48">
        <v>45290</v>
      </c>
      <c r="K108" s="47" t="s">
        <v>4121</v>
      </c>
      <c r="L108" s="47"/>
      <c r="M108" s="48">
        <v>45291</v>
      </c>
      <c r="N108" s="51">
        <v>45291.125</v>
      </c>
      <c r="O108" s="47" t="s">
        <v>4118</v>
      </c>
      <c r="P108" s="47" t="s">
        <v>4164</v>
      </c>
      <c r="Q108" s="48">
        <v>45292</v>
      </c>
      <c r="R108" s="47" t="s">
        <v>4119</v>
      </c>
      <c r="S108" s="47">
        <f t="shared" si="4"/>
        <v>0</v>
      </c>
      <c r="T108" s="47" t="s">
        <v>4120</v>
      </c>
      <c r="U108" s="47" t="s">
        <v>4121</v>
      </c>
      <c r="V108" s="49" t="e">
        <f t="shared" si="5"/>
        <v>#VALUE!</v>
      </c>
      <c r="W108" s="48"/>
      <c r="X108" s="48"/>
      <c r="Y108" s="48"/>
      <c r="Z108" s="48"/>
      <c r="AA108" s="48"/>
      <c r="AB108" s="48"/>
      <c r="AC108" s="47" t="e">
        <f t="shared" si="7"/>
        <v>#N/A</v>
      </c>
      <c r="AD108" s="47" t="e">
        <f>VLOOKUP(B108,'[1]Vlookup'!A:A,1,0)</f>
        <v>#N/A</v>
      </c>
      <c r="AE108" s="47" t="str">
        <f t="shared" si="6"/>
        <v>SA01-SAKAKA</v>
      </c>
      <c r="AF108" s="47" t="e">
        <f>VLOOKUP(AE108,'[1]Lead Time'!C:D,2,0)</f>
        <v>#N/A</v>
      </c>
    </row>
    <row r="109" s="2" customFormat="1" ht="15.75" customHeight="1">
      <c r="A109" s="48" t="s">
        <v>4114</v>
      </c>
      <c r="B109" s="47">
        <v>6275080616</v>
      </c>
      <c r="C109" s="47">
        <v>2003219235</v>
      </c>
      <c r="D109" s="47" t="s">
        <v>4145</v>
      </c>
      <c r="E109" s="48" t="s">
        <v>4133</v>
      </c>
      <c r="F109" s="48" t="s">
        <v>4117</v>
      </c>
      <c r="G109" s="48">
        <v>3166077231</v>
      </c>
      <c r="H109" s="48">
        <v>45292</v>
      </c>
      <c r="I109" s="48">
        <v>45290</v>
      </c>
      <c r="J109" s="48">
        <v>45290</v>
      </c>
      <c r="K109" s="47" t="s">
        <v>4118</v>
      </c>
      <c r="L109" s="47"/>
      <c r="M109" s="48">
        <v>45292</v>
      </c>
      <c r="N109" s="48">
        <v>45292</v>
      </c>
      <c r="O109" s="47" t="s">
        <v>4118</v>
      </c>
      <c r="P109" s="48"/>
      <c r="Q109" s="48">
        <v>45292</v>
      </c>
      <c r="R109" s="47" t="s">
        <v>4119</v>
      </c>
      <c r="S109" s="47">
        <f t="shared" si="4"/>
        <v>0</v>
      </c>
      <c r="T109" s="47" t="s">
        <v>4120</v>
      </c>
      <c r="U109" s="47" t="s">
        <v>4121</v>
      </c>
      <c r="V109" s="49" t="e">
        <f t="shared" si="5"/>
        <v>#VALUE!</v>
      </c>
      <c r="W109" s="48"/>
      <c r="X109" s="48"/>
      <c r="Y109" s="48"/>
      <c r="Z109" s="48"/>
      <c r="AA109" s="48"/>
      <c r="AB109" s="48"/>
      <c r="AC109" s="47" t="e">
        <f t="shared" si="7"/>
        <v>#N/A</v>
      </c>
      <c r="AD109" s="47" t="e">
        <f>VLOOKUP(B109,'[1]Vlookup'!A:A,1,0)</f>
        <v>#N/A</v>
      </c>
      <c r="AE109" s="47" t="str">
        <f t="shared" si="6"/>
        <v>SA01-RIYADH</v>
      </c>
      <c r="AF109" s="47" t="e">
        <f>VLOOKUP(AE109,'[1]Lead Time'!C:D,2,0)</f>
        <v>#N/A</v>
      </c>
    </row>
    <row r="110" s="2" customFormat="1" ht="15.75" customHeight="1">
      <c r="A110" s="48" t="s">
        <v>4114</v>
      </c>
      <c r="B110" s="47">
        <v>6275080615</v>
      </c>
      <c r="C110" s="47">
        <v>2003219235</v>
      </c>
      <c r="D110" s="47" t="s">
        <v>4145</v>
      </c>
      <c r="E110" s="48" t="s">
        <v>4133</v>
      </c>
      <c r="F110" s="48" t="s">
        <v>4117</v>
      </c>
      <c r="G110" s="48">
        <v>3166077229</v>
      </c>
      <c r="H110" s="48">
        <v>45292</v>
      </c>
      <c r="I110" s="48">
        <v>45290</v>
      </c>
      <c r="J110" s="48">
        <v>45290</v>
      </c>
      <c r="K110" s="47" t="s">
        <v>4118</v>
      </c>
      <c r="L110" s="47"/>
      <c r="M110" s="48">
        <v>45292</v>
      </c>
      <c r="N110" s="48">
        <v>45292</v>
      </c>
      <c r="O110" s="47" t="s">
        <v>4118</v>
      </c>
      <c r="P110" s="48"/>
      <c r="Q110" s="48">
        <v>45292</v>
      </c>
      <c r="R110" s="47" t="s">
        <v>4119</v>
      </c>
      <c r="S110" s="47">
        <f t="shared" si="4"/>
        <v>0</v>
      </c>
      <c r="T110" s="47" t="s">
        <v>4120</v>
      </c>
      <c r="U110" s="47" t="s">
        <v>4121</v>
      </c>
      <c r="V110" s="49" t="e">
        <f t="shared" si="5"/>
        <v>#VALUE!</v>
      </c>
      <c r="W110" s="48"/>
      <c r="X110" s="48"/>
      <c r="Y110" s="48"/>
      <c r="Z110" s="48"/>
      <c r="AA110" s="48"/>
      <c r="AB110" s="48"/>
      <c r="AC110" s="47" t="e">
        <f t="shared" si="7"/>
        <v>#N/A</v>
      </c>
      <c r="AD110" s="47" t="e">
        <f>VLOOKUP(B110,'[1]Vlookup'!A:A,1,0)</f>
        <v>#N/A</v>
      </c>
      <c r="AE110" s="47" t="str">
        <f t="shared" si="6"/>
        <v>SA01-RIYADH</v>
      </c>
      <c r="AF110" s="47" t="e">
        <f>VLOOKUP(AE110,'[1]Lead Time'!C:D,2,0)</f>
        <v>#N/A</v>
      </c>
    </row>
    <row r="111" s="2" customFormat="1" ht="15.75" customHeight="1">
      <c r="A111" s="48" t="s">
        <v>4114</v>
      </c>
      <c r="B111" s="47">
        <v>6275081213</v>
      </c>
      <c r="C111" s="47">
        <v>2003219235</v>
      </c>
      <c r="D111" s="47" t="s">
        <v>4145</v>
      </c>
      <c r="E111" s="48" t="s">
        <v>4133</v>
      </c>
      <c r="F111" s="48" t="s">
        <v>4117</v>
      </c>
      <c r="G111" s="48">
        <v>3166077235</v>
      </c>
      <c r="H111" s="48">
        <v>45292</v>
      </c>
      <c r="I111" s="48">
        <v>45290</v>
      </c>
      <c r="J111" s="48">
        <v>45290</v>
      </c>
      <c r="K111" s="47" t="s">
        <v>4118</v>
      </c>
      <c r="L111" s="47"/>
      <c r="M111" s="48">
        <v>45292</v>
      </c>
      <c r="N111" s="48">
        <v>45292</v>
      </c>
      <c r="O111" s="47" t="s">
        <v>4118</v>
      </c>
      <c r="P111" s="48"/>
      <c r="Q111" s="48">
        <v>45292</v>
      </c>
      <c r="R111" s="47" t="s">
        <v>4119</v>
      </c>
      <c r="S111" s="47">
        <f t="shared" si="4"/>
        <v>0</v>
      </c>
      <c r="T111" s="47" t="s">
        <v>4120</v>
      </c>
      <c r="U111" s="47" t="s">
        <v>4121</v>
      </c>
      <c r="V111" s="49" t="e">
        <f t="shared" si="5"/>
        <v>#VALUE!</v>
      </c>
      <c r="W111" s="48"/>
      <c r="X111" s="48"/>
      <c r="Y111" s="48"/>
      <c r="Z111" s="48"/>
      <c r="AA111" s="48"/>
      <c r="AB111" s="48"/>
      <c r="AC111" s="47" t="e">
        <f t="shared" si="7"/>
        <v>#N/A</v>
      </c>
      <c r="AD111" s="47" t="e">
        <f>VLOOKUP(B111,'[1]Vlookup'!A:A,1,0)</f>
        <v>#N/A</v>
      </c>
      <c r="AE111" s="47" t="str">
        <f t="shared" si="6"/>
        <v>SA01-RIYADH</v>
      </c>
      <c r="AF111" s="47" t="e">
        <f>VLOOKUP(AE111,'[1]Lead Time'!C:D,2,0)</f>
        <v>#N/A</v>
      </c>
    </row>
    <row r="112" s="2" customFormat="1" ht="15.75" customHeight="1">
      <c r="A112" s="48" t="s">
        <v>4114</v>
      </c>
      <c r="B112" s="47">
        <v>6275088498</v>
      </c>
      <c r="C112" s="47">
        <v>2003219235</v>
      </c>
      <c r="D112" s="47" t="s">
        <v>4145</v>
      </c>
      <c r="E112" s="48" t="s">
        <v>4133</v>
      </c>
      <c r="F112" s="48" t="s">
        <v>4117</v>
      </c>
      <c r="G112" s="48">
        <v>3166077208</v>
      </c>
      <c r="H112" s="48">
        <v>45292</v>
      </c>
      <c r="I112" s="48">
        <v>45290</v>
      </c>
      <c r="J112" s="48">
        <v>45290</v>
      </c>
      <c r="K112" s="47" t="s">
        <v>4118</v>
      </c>
      <c r="L112" s="47"/>
      <c r="M112" s="48">
        <v>45292</v>
      </c>
      <c r="N112" s="48">
        <v>45292</v>
      </c>
      <c r="O112" s="47" t="s">
        <v>4118</v>
      </c>
      <c r="P112" s="48"/>
      <c r="Q112" s="48">
        <v>45292</v>
      </c>
      <c r="R112" s="47" t="s">
        <v>4119</v>
      </c>
      <c r="S112" s="47">
        <f t="shared" si="4"/>
        <v>0</v>
      </c>
      <c r="T112" s="47" t="s">
        <v>4120</v>
      </c>
      <c r="U112" s="47" t="s">
        <v>4121</v>
      </c>
      <c r="V112" s="49" t="e">
        <f t="shared" si="5"/>
        <v>#VALUE!</v>
      </c>
      <c r="W112" s="48"/>
      <c r="X112" s="48"/>
      <c r="Y112" s="48"/>
      <c r="Z112" s="48"/>
      <c r="AA112" s="48"/>
      <c r="AB112" s="48"/>
      <c r="AC112" s="47" t="e">
        <f t="shared" si="7"/>
        <v>#N/A</v>
      </c>
      <c r="AD112" s="47" t="e">
        <f>VLOOKUP(B112,'[1]Vlookup'!A:A,1,0)</f>
        <v>#N/A</v>
      </c>
      <c r="AE112" s="47" t="str">
        <f t="shared" si="6"/>
        <v>SA01-RIYADH</v>
      </c>
      <c r="AF112" s="47" t="e">
        <f>VLOOKUP(AE112,'[1]Lead Time'!C:D,2,0)</f>
        <v>#N/A</v>
      </c>
    </row>
    <row r="113" s="2" customFormat="1" ht="15.75" customHeight="1">
      <c r="A113" s="48" t="s">
        <v>4114</v>
      </c>
      <c r="B113" s="47">
        <v>6275088465</v>
      </c>
      <c r="C113" s="47">
        <v>2003219235</v>
      </c>
      <c r="D113" s="47" t="s">
        <v>4145</v>
      </c>
      <c r="E113" s="48" t="s">
        <v>4133</v>
      </c>
      <c r="F113" s="48" t="s">
        <v>4117</v>
      </c>
      <c r="G113" s="48">
        <v>3166077193</v>
      </c>
      <c r="H113" s="48">
        <v>45292</v>
      </c>
      <c r="I113" s="48">
        <v>45290</v>
      </c>
      <c r="J113" s="48">
        <v>45290</v>
      </c>
      <c r="K113" s="47" t="s">
        <v>4118</v>
      </c>
      <c r="L113" s="47"/>
      <c r="M113" s="48">
        <v>45292</v>
      </c>
      <c r="N113" s="48">
        <v>45292</v>
      </c>
      <c r="O113" s="47" t="s">
        <v>4118</v>
      </c>
      <c r="P113" s="48"/>
      <c r="Q113" s="48">
        <v>45292</v>
      </c>
      <c r="R113" s="47" t="s">
        <v>4119</v>
      </c>
      <c r="S113" s="47">
        <f t="shared" si="4"/>
        <v>0</v>
      </c>
      <c r="T113" s="47" t="s">
        <v>4120</v>
      </c>
      <c r="U113" s="47" t="s">
        <v>4121</v>
      </c>
      <c r="V113" s="49" t="e">
        <f t="shared" si="5"/>
        <v>#VALUE!</v>
      </c>
      <c r="W113" s="48"/>
      <c r="X113" s="48"/>
      <c r="Y113" s="48"/>
      <c r="Z113" s="48"/>
      <c r="AA113" s="48"/>
      <c r="AB113" s="48"/>
      <c r="AC113" s="47" t="e">
        <f t="shared" si="7"/>
        <v>#N/A</v>
      </c>
      <c r="AD113" s="47" t="e">
        <f>VLOOKUP(B113,'[1]Vlookup'!A:A,1,0)</f>
        <v>#N/A</v>
      </c>
      <c r="AE113" s="47" t="str">
        <f t="shared" si="6"/>
        <v>SA01-RIYADH</v>
      </c>
      <c r="AF113" s="47" t="e">
        <f>VLOOKUP(AE113,'[1]Lead Time'!C:D,2,0)</f>
        <v>#N/A</v>
      </c>
    </row>
    <row r="114" s="2" customFormat="1" ht="15.75" customHeight="1">
      <c r="A114" s="48" t="s">
        <v>4114</v>
      </c>
      <c r="B114" s="47">
        <v>6275088595</v>
      </c>
      <c r="C114" s="47">
        <v>2003215477</v>
      </c>
      <c r="D114" s="47" t="s">
        <v>4162</v>
      </c>
      <c r="E114" s="48" t="s">
        <v>4133</v>
      </c>
      <c r="F114" s="48" t="s">
        <v>4163</v>
      </c>
      <c r="G114" s="48">
        <v>3166057160</v>
      </c>
      <c r="H114" s="48">
        <v>45292</v>
      </c>
      <c r="I114" s="48">
        <v>45290</v>
      </c>
      <c r="J114" s="48">
        <v>45290</v>
      </c>
      <c r="K114" s="47" t="s">
        <v>4118</v>
      </c>
      <c r="L114" s="47"/>
      <c r="M114" s="48">
        <v>45292</v>
      </c>
      <c r="N114" s="48">
        <v>45292</v>
      </c>
      <c r="O114" s="47" t="s">
        <v>4118</v>
      </c>
      <c r="P114" s="48"/>
      <c r="Q114" s="48">
        <v>45292</v>
      </c>
      <c r="R114" s="47" t="s">
        <v>4119</v>
      </c>
      <c r="S114" s="47">
        <f t="shared" si="4"/>
        <v>0</v>
      </c>
      <c r="T114" s="47" t="s">
        <v>4120</v>
      </c>
      <c r="U114" s="47" t="s">
        <v>4121</v>
      </c>
      <c r="V114" s="49" t="e">
        <f t="shared" si="5"/>
        <v>#VALUE!</v>
      </c>
      <c r="W114" s="48"/>
      <c r="X114" s="48"/>
      <c r="Y114" s="48"/>
      <c r="Z114" s="48"/>
      <c r="AA114" s="48"/>
      <c r="AB114" s="48"/>
      <c r="AC114" s="47" t="e">
        <f t="shared" si="7"/>
        <v>#N/A</v>
      </c>
      <c r="AD114" s="47" t="e">
        <f>VLOOKUP(B114,'[1]Vlookup'!A:A,1,0)</f>
        <v>#N/A</v>
      </c>
      <c r="AE114" s="47" t="str">
        <f t="shared" si="6"/>
        <v xml:space="preserve">SA01-KHAMIS MUSHAIT</v>
      </c>
      <c r="AF114" s="47" t="e">
        <f>VLOOKUP(AE114,'[1]Lead Time'!C:D,2,0)</f>
        <v>#N/A</v>
      </c>
    </row>
    <row r="115" s="2" customFormat="1" ht="15.75" customHeight="1">
      <c r="A115" s="48" t="s">
        <v>4114</v>
      </c>
      <c r="B115" s="47">
        <v>6275088635</v>
      </c>
      <c r="C115" s="47">
        <v>2003214019</v>
      </c>
      <c r="D115" s="47" t="s">
        <v>4135</v>
      </c>
      <c r="E115" s="48" t="s">
        <v>4133</v>
      </c>
      <c r="F115" s="48" t="s">
        <v>4083</v>
      </c>
      <c r="G115" s="48">
        <v>3166078489</v>
      </c>
      <c r="H115" s="48">
        <v>45292</v>
      </c>
      <c r="I115" s="48">
        <v>45290</v>
      </c>
      <c r="J115" s="48">
        <v>45290</v>
      </c>
      <c r="K115" s="47" t="s">
        <v>4118</v>
      </c>
      <c r="L115" s="47"/>
      <c r="M115" s="48">
        <v>45292</v>
      </c>
      <c r="N115" s="48">
        <v>45292</v>
      </c>
      <c r="O115" s="47" t="s">
        <v>4118</v>
      </c>
      <c r="P115" s="48"/>
      <c r="Q115" s="48">
        <v>45293</v>
      </c>
      <c r="R115" s="47" t="s">
        <v>4119</v>
      </c>
      <c r="S115" s="47">
        <f t="shared" si="4"/>
        <v>1</v>
      </c>
      <c r="T115" s="47" t="s">
        <v>4120</v>
      </c>
      <c r="U115" s="47" t="s">
        <v>4121</v>
      </c>
      <c r="V115" s="49" t="e">
        <f t="shared" si="5"/>
        <v>#VALUE!</v>
      </c>
      <c r="W115" s="48"/>
      <c r="X115" s="48"/>
      <c r="Y115" s="48"/>
      <c r="Z115" s="48"/>
      <c r="AA115" s="48"/>
      <c r="AB115" s="48"/>
      <c r="AC115" s="47" t="e">
        <f t="shared" si="7"/>
        <v>#N/A</v>
      </c>
      <c r="AD115" s="47" t="e">
        <f>VLOOKUP(B115,'[1]Vlookup'!A:A,1,0)</f>
        <v>#N/A</v>
      </c>
      <c r="AE115" s="47" t="str">
        <f t="shared" si="6"/>
        <v>SA01-DAMMAM</v>
      </c>
      <c r="AF115" s="47" t="e">
        <f>VLOOKUP(AE115,'[1]Lead Time'!C:D,2,0)</f>
        <v>#N/A</v>
      </c>
    </row>
    <row r="116" s="2" customFormat="1" ht="15.75" customHeight="1">
      <c r="A116" s="48" t="s">
        <v>4114</v>
      </c>
      <c r="B116" s="47">
        <v>6275092238</v>
      </c>
      <c r="C116" s="47">
        <v>2003219235</v>
      </c>
      <c r="D116" s="47" t="s">
        <v>4145</v>
      </c>
      <c r="E116" s="48" t="s">
        <v>4133</v>
      </c>
      <c r="F116" s="48" t="s">
        <v>4117</v>
      </c>
      <c r="G116" s="48">
        <v>3166086819</v>
      </c>
      <c r="H116" s="48">
        <v>45293</v>
      </c>
      <c r="I116" s="48">
        <v>45291</v>
      </c>
      <c r="J116" s="48">
        <v>45291</v>
      </c>
      <c r="K116" s="47" t="s">
        <v>4118</v>
      </c>
      <c r="L116" s="47"/>
      <c r="M116" s="48">
        <v>45293</v>
      </c>
      <c r="N116" s="48">
        <v>45293</v>
      </c>
      <c r="O116" s="47" t="s">
        <v>4118</v>
      </c>
      <c r="P116" s="48"/>
      <c r="Q116" s="48">
        <v>45293</v>
      </c>
      <c r="R116" s="47" t="s">
        <v>4119</v>
      </c>
      <c r="S116" s="47">
        <f t="shared" si="4"/>
        <v>0</v>
      </c>
      <c r="T116" s="47" t="s">
        <v>4120</v>
      </c>
      <c r="U116" s="47" t="s">
        <v>4121</v>
      </c>
      <c r="V116" s="49" t="e">
        <f t="shared" si="5"/>
        <v>#VALUE!</v>
      </c>
      <c r="W116" s="48"/>
      <c r="X116" s="48"/>
      <c r="Y116" s="48"/>
      <c r="Z116" s="48"/>
      <c r="AA116" s="48"/>
      <c r="AB116" s="48"/>
      <c r="AC116" s="47" t="e">
        <f t="shared" si="7"/>
        <v>#N/A</v>
      </c>
      <c r="AD116" s="47" t="e">
        <f>VLOOKUP(B116,'[1]Vlookup'!A:A,1,0)</f>
        <v>#N/A</v>
      </c>
      <c r="AE116" s="47" t="str">
        <f t="shared" si="6"/>
        <v>SA01-RIYADH</v>
      </c>
      <c r="AF116" s="47" t="e">
        <f>VLOOKUP(AE116,'[1]Lead Time'!C:D,2,0)</f>
        <v>#N/A</v>
      </c>
    </row>
    <row r="117" s="2" customFormat="1" ht="15.75" customHeight="1">
      <c r="A117" s="48" t="s">
        <v>4114</v>
      </c>
      <c r="B117" s="47">
        <v>6275092237</v>
      </c>
      <c r="C117" s="47">
        <v>2003219235</v>
      </c>
      <c r="D117" s="47" t="s">
        <v>4145</v>
      </c>
      <c r="E117" s="48" t="s">
        <v>4133</v>
      </c>
      <c r="F117" s="48" t="s">
        <v>4117</v>
      </c>
      <c r="G117" s="48">
        <v>3166086818</v>
      </c>
      <c r="H117" s="48">
        <v>45293</v>
      </c>
      <c r="I117" s="48">
        <v>45291</v>
      </c>
      <c r="J117" s="48">
        <v>45291</v>
      </c>
      <c r="K117" s="47" t="s">
        <v>4118</v>
      </c>
      <c r="L117" s="47"/>
      <c r="M117" s="48">
        <v>45293</v>
      </c>
      <c r="N117" s="48">
        <v>45293</v>
      </c>
      <c r="O117" s="47" t="s">
        <v>4118</v>
      </c>
      <c r="P117" s="48"/>
      <c r="Q117" s="48">
        <v>45293</v>
      </c>
      <c r="R117" s="47" t="s">
        <v>4119</v>
      </c>
      <c r="S117" s="47">
        <f t="shared" si="4"/>
        <v>0</v>
      </c>
      <c r="T117" s="47" t="s">
        <v>4120</v>
      </c>
      <c r="U117" s="47" t="s">
        <v>4121</v>
      </c>
      <c r="V117" s="49" t="e">
        <f t="shared" si="5"/>
        <v>#VALUE!</v>
      </c>
      <c r="W117" s="48"/>
      <c r="X117" s="48"/>
      <c r="Y117" s="48"/>
      <c r="Z117" s="48"/>
      <c r="AA117" s="48"/>
      <c r="AB117" s="48"/>
      <c r="AC117" s="47" t="e">
        <f t="shared" si="7"/>
        <v>#N/A</v>
      </c>
      <c r="AD117" s="47" t="e">
        <f>VLOOKUP(B117,'[1]Vlookup'!A:A,1,0)</f>
        <v>#N/A</v>
      </c>
      <c r="AE117" s="47" t="str">
        <f t="shared" si="6"/>
        <v>SA01-RIYADH</v>
      </c>
      <c r="AF117" s="47" t="e">
        <f>VLOOKUP(AE117,'[1]Lead Time'!C:D,2,0)</f>
        <v>#N/A</v>
      </c>
    </row>
    <row r="118" s="2" customFormat="1" ht="15.75" customHeight="1">
      <c r="A118" s="48" t="s">
        <v>4114</v>
      </c>
      <c r="B118" s="47">
        <v>6275092236</v>
      </c>
      <c r="C118" s="47">
        <v>2003219235</v>
      </c>
      <c r="D118" s="47" t="s">
        <v>4145</v>
      </c>
      <c r="E118" s="48" t="s">
        <v>4133</v>
      </c>
      <c r="F118" s="48" t="s">
        <v>4117</v>
      </c>
      <c r="G118" s="48">
        <v>3166086814</v>
      </c>
      <c r="H118" s="48">
        <v>45293</v>
      </c>
      <c r="I118" s="48">
        <v>45291</v>
      </c>
      <c r="J118" s="48">
        <v>45291</v>
      </c>
      <c r="K118" s="47" t="s">
        <v>4118</v>
      </c>
      <c r="L118" s="47"/>
      <c r="M118" s="48">
        <v>45293</v>
      </c>
      <c r="N118" s="48">
        <v>45293</v>
      </c>
      <c r="O118" s="47" t="s">
        <v>4118</v>
      </c>
      <c r="P118" s="48"/>
      <c r="Q118" s="48">
        <v>45293</v>
      </c>
      <c r="R118" s="47" t="s">
        <v>4119</v>
      </c>
      <c r="S118" s="47">
        <f t="shared" si="4"/>
        <v>0</v>
      </c>
      <c r="T118" s="47" t="s">
        <v>4120</v>
      </c>
      <c r="U118" s="47" t="s">
        <v>4121</v>
      </c>
      <c r="V118" s="49" t="e">
        <f t="shared" si="5"/>
        <v>#VALUE!</v>
      </c>
      <c r="W118" s="48"/>
      <c r="X118" s="48"/>
      <c r="Y118" s="48"/>
      <c r="Z118" s="48"/>
      <c r="AA118" s="48"/>
      <c r="AB118" s="48"/>
      <c r="AC118" s="47" t="e">
        <f t="shared" si="7"/>
        <v>#N/A</v>
      </c>
      <c r="AD118" s="47" t="e">
        <f>VLOOKUP(B118,'[1]Vlookup'!A:A,1,0)</f>
        <v>#N/A</v>
      </c>
      <c r="AE118" s="47" t="str">
        <f t="shared" si="6"/>
        <v>SA01-RIYADH</v>
      </c>
      <c r="AF118" s="47" t="e">
        <f>VLOOKUP(AE118,'[1]Lead Time'!C:D,2,0)</f>
        <v>#N/A</v>
      </c>
    </row>
    <row r="119" s="2" customFormat="1" ht="15.75" customHeight="1">
      <c r="A119" s="48" t="s">
        <v>4114</v>
      </c>
      <c r="B119" s="48">
        <v>6275092217</v>
      </c>
      <c r="C119" s="47">
        <v>2003219235</v>
      </c>
      <c r="D119" s="47" t="s">
        <v>4145</v>
      </c>
      <c r="E119" s="48" t="s">
        <v>4133</v>
      </c>
      <c r="F119" s="48" t="s">
        <v>4117</v>
      </c>
      <c r="G119" s="48">
        <v>3166086837</v>
      </c>
      <c r="H119" s="48">
        <v>45293</v>
      </c>
      <c r="I119" s="48">
        <v>45291</v>
      </c>
      <c r="J119" s="48">
        <v>45291</v>
      </c>
      <c r="K119" s="47" t="s">
        <v>4118</v>
      </c>
      <c r="L119" s="47"/>
      <c r="M119" s="48">
        <v>45293</v>
      </c>
      <c r="N119" s="48">
        <v>45293</v>
      </c>
      <c r="O119" s="47" t="s">
        <v>4118</v>
      </c>
      <c r="P119" s="48"/>
      <c r="Q119" s="48">
        <v>45293</v>
      </c>
      <c r="R119" s="47" t="s">
        <v>4119</v>
      </c>
      <c r="S119" s="47">
        <f t="shared" si="4"/>
        <v>0</v>
      </c>
      <c r="T119" s="47" t="s">
        <v>4120</v>
      </c>
      <c r="U119" s="47" t="s">
        <v>4121</v>
      </c>
      <c r="V119" s="49" t="e">
        <f t="shared" si="5"/>
        <v>#VALUE!</v>
      </c>
      <c r="W119" s="48"/>
      <c r="X119" s="48"/>
      <c r="Y119" s="48"/>
      <c r="Z119" s="48"/>
      <c r="AA119" s="48"/>
      <c r="AB119" s="48"/>
      <c r="AC119" s="47" t="e">
        <f t="shared" si="7"/>
        <v>#N/A</v>
      </c>
      <c r="AD119" s="47" t="e">
        <f>VLOOKUP(B119,'[1]Vlookup'!A:A,1,0)</f>
        <v>#N/A</v>
      </c>
      <c r="AE119" s="47" t="str">
        <f t="shared" si="6"/>
        <v>SA01-RIYADH</v>
      </c>
      <c r="AF119" s="47" t="e">
        <f>VLOOKUP(AE119,'[1]Lead Time'!C:D,2,0)</f>
        <v>#N/A</v>
      </c>
    </row>
    <row r="120" s="2" customFormat="1" ht="15.75" customHeight="1">
      <c r="A120" s="48" t="s">
        <v>4114</v>
      </c>
      <c r="B120" s="48">
        <v>6275083587</v>
      </c>
      <c r="C120" s="47">
        <v>2003247505</v>
      </c>
      <c r="D120" s="47" t="s">
        <v>4155</v>
      </c>
      <c r="E120" s="48" t="s">
        <v>4133</v>
      </c>
      <c r="F120" s="48" t="s">
        <v>4117</v>
      </c>
      <c r="G120" s="48">
        <v>3166079420</v>
      </c>
      <c r="H120" s="48">
        <v>45293</v>
      </c>
      <c r="I120" s="48">
        <v>45291</v>
      </c>
      <c r="J120" s="48">
        <v>45291</v>
      </c>
      <c r="K120" s="47" t="s">
        <v>4118</v>
      </c>
      <c r="L120" s="47"/>
      <c r="M120" s="48">
        <v>45293</v>
      </c>
      <c r="N120" s="48">
        <v>45293</v>
      </c>
      <c r="O120" s="47" t="s">
        <v>4118</v>
      </c>
      <c r="P120" s="47" t="s">
        <v>4165</v>
      </c>
      <c r="Q120" s="48">
        <v>45294</v>
      </c>
      <c r="R120" s="47" t="s">
        <v>4119</v>
      </c>
      <c r="S120" s="47">
        <f t="shared" si="4"/>
        <v>1</v>
      </c>
      <c r="T120" s="47" t="s">
        <v>4120</v>
      </c>
      <c r="U120" s="47" t="s">
        <v>4121</v>
      </c>
      <c r="V120" s="49" t="e">
        <f t="shared" si="5"/>
        <v>#VALUE!</v>
      </c>
      <c r="W120" s="48"/>
      <c r="X120" s="48"/>
      <c r="Y120" s="48"/>
      <c r="Z120" s="48"/>
      <c r="AA120" s="48"/>
      <c r="AB120" s="48"/>
      <c r="AC120" s="47" t="e">
        <f t="shared" si="7"/>
        <v>#N/A</v>
      </c>
      <c r="AD120" s="47" t="e">
        <f>VLOOKUP(B120,'[1]Vlookup'!A:A,1,0)</f>
        <v>#N/A</v>
      </c>
      <c r="AE120" s="47" t="str">
        <f t="shared" si="6"/>
        <v>SA01-RIYADH</v>
      </c>
      <c r="AF120" s="47" t="e">
        <f>VLOOKUP(AE120,'[1]Lead Time'!C:D,2,0)</f>
        <v>#N/A</v>
      </c>
    </row>
    <row r="121" s="2" customFormat="1" ht="15.75" customHeight="1">
      <c r="A121" s="48" t="s">
        <v>4114</v>
      </c>
      <c r="B121" s="48">
        <v>6275092198</v>
      </c>
      <c r="C121" s="47">
        <v>2003219235</v>
      </c>
      <c r="D121" s="47" t="s">
        <v>4145</v>
      </c>
      <c r="E121" s="48" t="s">
        <v>4133</v>
      </c>
      <c r="F121" s="48" t="s">
        <v>4117</v>
      </c>
      <c r="G121" s="48">
        <v>3166077278</v>
      </c>
      <c r="H121" s="48">
        <v>45293</v>
      </c>
      <c r="I121" s="48">
        <v>45291</v>
      </c>
      <c r="J121" s="48">
        <v>45291</v>
      </c>
      <c r="K121" s="47" t="s">
        <v>4118</v>
      </c>
      <c r="L121" s="47"/>
      <c r="M121" s="48">
        <v>45293</v>
      </c>
      <c r="N121" s="48">
        <v>45293</v>
      </c>
      <c r="O121" s="47" t="s">
        <v>4118</v>
      </c>
      <c r="P121" s="48"/>
      <c r="Q121" s="48">
        <v>45293</v>
      </c>
      <c r="R121" s="47" t="s">
        <v>4119</v>
      </c>
      <c r="S121" s="47">
        <f t="shared" si="4"/>
        <v>0</v>
      </c>
      <c r="T121" s="47" t="s">
        <v>4120</v>
      </c>
      <c r="U121" s="47" t="s">
        <v>4121</v>
      </c>
      <c r="V121" s="49" t="e">
        <f t="shared" si="5"/>
        <v>#VALUE!</v>
      </c>
      <c r="W121" s="48"/>
      <c r="X121" s="48"/>
      <c r="Y121" s="48"/>
      <c r="Z121" s="48"/>
      <c r="AA121" s="48"/>
      <c r="AB121" s="48"/>
      <c r="AC121" s="47" t="e">
        <f t="shared" si="7"/>
        <v>#N/A</v>
      </c>
      <c r="AD121" s="47" t="e">
        <f>VLOOKUP(B121,'[1]Vlookup'!A:A,1,0)</f>
        <v>#N/A</v>
      </c>
      <c r="AE121" s="47" t="str">
        <f t="shared" si="6"/>
        <v>SA01-RIYADH</v>
      </c>
      <c r="AF121" s="47" t="e">
        <f>VLOOKUP(AE121,'[1]Lead Time'!C:D,2,0)</f>
        <v>#N/A</v>
      </c>
    </row>
    <row r="122" s="2" customFormat="1" ht="15.75" customHeight="1">
      <c r="A122" s="48" t="s">
        <v>4114</v>
      </c>
      <c r="B122" s="48">
        <v>6275095240</v>
      </c>
      <c r="C122" s="47">
        <v>2003214022</v>
      </c>
      <c r="D122" s="47" t="s">
        <v>4166</v>
      </c>
      <c r="E122" s="48" t="s">
        <v>4137</v>
      </c>
      <c r="F122" s="48" t="s">
        <v>4143</v>
      </c>
      <c r="G122" s="48">
        <v>3166078303</v>
      </c>
      <c r="H122" s="48">
        <v>45292</v>
      </c>
      <c r="I122" s="48">
        <v>45291</v>
      </c>
      <c r="J122" s="48">
        <v>45291</v>
      </c>
      <c r="K122" s="47" t="s">
        <v>4118</v>
      </c>
      <c r="L122" s="47"/>
      <c r="M122" s="48">
        <v>45292</v>
      </c>
      <c r="N122" s="48">
        <v>45292</v>
      </c>
      <c r="O122" s="47" t="s">
        <v>4118</v>
      </c>
      <c r="P122" s="48"/>
      <c r="Q122" s="48">
        <v>45293</v>
      </c>
      <c r="R122" s="47" t="s">
        <v>4119</v>
      </c>
      <c r="S122" s="47">
        <f t="shared" si="4"/>
        <v>1</v>
      </c>
      <c r="T122" s="47" t="s">
        <v>4120</v>
      </c>
      <c r="U122" s="47" t="s">
        <v>4121</v>
      </c>
      <c r="V122" s="49" t="e">
        <f t="shared" si="5"/>
        <v>#VALUE!</v>
      </c>
      <c r="W122" s="48"/>
      <c r="X122" s="48"/>
      <c r="Y122" s="48"/>
      <c r="Z122" s="48"/>
      <c r="AA122" s="48"/>
      <c r="AB122" s="48"/>
      <c r="AC122" s="47" t="e">
        <f t="shared" si="7"/>
        <v>#N/A</v>
      </c>
      <c r="AD122" s="47" t="e">
        <f>VLOOKUP(B122,'[1]Vlookup'!A:A,1,0)</f>
        <v>#N/A</v>
      </c>
      <c r="AE122" s="47" t="str">
        <f t="shared" si="6"/>
        <v>SA01-JEDDAH</v>
      </c>
      <c r="AF122" s="47" t="e">
        <f>VLOOKUP(AE122,'[1]Lead Time'!C:D,2,0)</f>
        <v>#N/A</v>
      </c>
    </row>
    <row r="123" s="2" customFormat="1" ht="15.75" customHeight="1">
      <c r="A123" s="48" t="s">
        <v>4114</v>
      </c>
      <c r="B123" s="48">
        <v>6275095241</v>
      </c>
      <c r="C123" s="47">
        <v>2003214022</v>
      </c>
      <c r="D123" s="47" t="s">
        <v>4166</v>
      </c>
      <c r="E123" s="48" t="s">
        <v>4137</v>
      </c>
      <c r="F123" s="48" t="s">
        <v>4143</v>
      </c>
      <c r="G123" s="48">
        <v>3166078349</v>
      </c>
      <c r="H123" s="48">
        <v>45292</v>
      </c>
      <c r="I123" s="48">
        <v>45291</v>
      </c>
      <c r="J123" s="48">
        <v>45291</v>
      </c>
      <c r="K123" s="47" t="s">
        <v>4118</v>
      </c>
      <c r="L123" s="47"/>
      <c r="M123" s="48">
        <v>45292</v>
      </c>
      <c r="N123" s="48">
        <v>45292</v>
      </c>
      <c r="O123" s="47" t="s">
        <v>4118</v>
      </c>
      <c r="P123" s="48"/>
      <c r="Q123" s="48">
        <v>45293</v>
      </c>
      <c r="R123" s="47" t="s">
        <v>4119</v>
      </c>
      <c r="S123" s="47">
        <f t="shared" si="4"/>
        <v>1</v>
      </c>
      <c r="T123" s="47" t="s">
        <v>4120</v>
      </c>
      <c r="U123" s="47" t="s">
        <v>4121</v>
      </c>
      <c r="V123" s="49" t="e">
        <f t="shared" si="5"/>
        <v>#VALUE!</v>
      </c>
      <c r="W123" s="48"/>
      <c r="X123" s="48"/>
      <c r="Y123" s="48"/>
      <c r="Z123" s="48"/>
      <c r="AA123" s="48"/>
      <c r="AB123" s="48"/>
      <c r="AC123" s="47" t="e">
        <f t="shared" si="7"/>
        <v>#N/A</v>
      </c>
      <c r="AD123" s="47" t="e">
        <f>VLOOKUP(B123,'[1]Vlookup'!A:A,1,0)</f>
        <v>#N/A</v>
      </c>
      <c r="AE123" s="47" t="str">
        <f t="shared" si="6"/>
        <v>SA01-JEDDAH</v>
      </c>
      <c r="AF123" s="47" t="e">
        <f>VLOOKUP(AE123,'[1]Lead Time'!C:D,2,0)</f>
        <v>#N/A</v>
      </c>
    </row>
    <row r="124" s="2" customFormat="1" ht="15.75" customHeight="1">
      <c r="A124" s="48" t="s">
        <v>4114</v>
      </c>
      <c r="B124" s="48">
        <v>6275109212</v>
      </c>
      <c r="C124" s="48">
        <v>2003219235</v>
      </c>
      <c r="D124" s="48" t="s">
        <v>4145</v>
      </c>
      <c r="E124" s="48" t="s">
        <v>4133</v>
      </c>
      <c r="F124" s="47" t="s">
        <v>4117</v>
      </c>
      <c r="G124" s="48">
        <v>3166093436</v>
      </c>
      <c r="H124" s="48">
        <v>44935</v>
      </c>
      <c r="I124" s="48">
        <v>45298</v>
      </c>
      <c r="J124" s="48">
        <v>45298</v>
      </c>
      <c r="K124" s="47" t="s">
        <v>4118</v>
      </c>
      <c r="L124" s="47"/>
      <c r="M124" s="48">
        <v>44935</v>
      </c>
      <c r="N124" s="48">
        <v>44935</v>
      </c>
      <c r="O124" s="47" t="s">
        <v>4118</v>
      </c>
      <c r="P124" s="48"/>
      <c r="Q124" s="48">
        <v>44935</v>
      </c>
      <c r="R124" s="47" t="s">
        <v>4119</v>
      </c>
      <c r="S124" s="47">
        <f t="shared" si="4"/>
        <v>0</v>
      </c>
      <c r="T124" s="47" t="s">
        <v>4120</v>
      </c>
      <c r="U124" s="47" t="s">
        <v>4121</v>
      </c>
      <c r="V124" s="49" t="e">
        <f t="shared" si="5"/>
        <v>#VALUE!</v>
      </c>
      <c r="W124" s="48"/>
      <c r="X124" s="48"/>
      <c r="Y124" s="48"/>
      <c r="Z124" s="48"/>
      <c r="AA124" s="48"/>
      <c r="AB124" s="48"/>
      <c r="AC124" s="47" t="e">
        <f t="shared" si="7"/>
        <v>#N/A</v>
      </c>
      <c r="AD124" s="47" t="e">
        <f>VLOOKUP(B124,'[1]Vlookup'!A:A,1,0)</f>
        <v>#N/A</v>
      </c>
      <c r="AE124" s="47" t="str">
        <f t="shared" si="6"/>
        <v>SA01-RIYADH</v>
      </c>
      <c r="AF124" s="47" t="e">
        <f>VLOOKUP(AE124,'[1]Lead Time'!C:D,2,0)</f>
        <v>#N/A</v>
      </c>
    </row>
    <row r="125" s="2" customFormat="1" ht="15.75" customHeight="1">
      <c r="A125" s="48" t="s">
        <v>4114</v>
      </c>
      <c r="B125" s="48">
        <v>6275118931</v>
      </c>
      <c r="C125" s="48">
        <v>2003214013</v>
      </c>
      <c r="D125" s="48" t="s">
        <v>4159</v>
      </c>
      <c r="E125" s="48" t="s">
        <v>4133</v>
      </c>
      <c r="F125" s="47" t="s">
        <v>4117</v>
      </c>
      <c r="G125" s="48">
        <v>3166099884</v>
      </c>
      <c r="H125" s="48">
        <v>45304</v>
      </c>
      <c r="I125" s="48">
        <v>45302</v>
      </c>
      <c r="J125" s="48">
        <v>45302</v>
      </c>
      <c r="K125" s="47" t="s">
        <v>4118</v>
      </c>
      <c r="L125" s="47"/>
      <c r="M125" s="48">
        <v>44939</v>
      </c>
      <c r="N125" s="48">
        <v>44939</v>
      </c>
      <c r="O125" s="47" t="s">
        <v>4118</v>
      </c>
      <c r="P125" s="47"/>
      <c r="Q125" s="48">
        <v>44939</v>
      </c>
      <c r="R125" s="47" t="s">
        <v>4119</v>
      </c>
      <c r="S125" s="47">
        <f t="shared" si="4"/>
        <v>0</v>
      </c>
      <c r="T125" s="47" t="s">
        <v>4120</v>
      </c>
      <c r="U125" s="47" t="s">
        <v>4121</v>
      </c>
      <c r="V125" s="49" t="e">
        <f t="shared" si="5"/>
        <v>#VALUE!</v>
      </c>
      <c r="W125" s="48"/>
      <c r="X125" s="48"/>
      <c r="Y125" s="48"/>
      <c r="Z125" s="48"/>
      <c r="AA125" s="48"/>
      <c r="AB125" s="48"/>
      <c r="AC125" s="47" t="e">
        <f t="shared" si="7"/>
        <v>#N/A</v>
      </c>
      <c r="AD125" s="47" t="e">
        <f>VLOOKUP(B125,'[1]Vlookup'!A:A,1,0)</f>
        <v>#N/A</v>
      </c>
      <c r="AE125" s="47" t="str">
        <f t="shared" si="6"/>
        <v>SA01-RIYADH</v>
      </c>
      <c r="AF125" s="47" t="e">
        <f>VLOOKUP(AE125,'[1]Lead Time'!C:D,2,0)</f>
        <v>#N/A</v>
      </c>
    </row>
    <row r="126" s="2" customFormat="1" ht="15.75" customHeight="1">
      <c r="A126" s="48" t="s">
        <v>4114</v>
      </c>
      <c r="B126" s="48">
        <v>6275152297</v>
      </c>
      <c r="C126" s="48">
        <v>2003214022</v>
      </c>
      <c r="D126" s="48" t="s">
        <v>4166</v>
      </c>
      <c r="E126" s="48" t="s">
        <v>4133</v>
      </c>
      <c r="F126" s="48" t="s">
        <v>4143</v>
      </c>
      <c r="G126" s="48">
        <v>3166135507</v>
      </c>
      <c r="H126" s="48">
        <v>45311</v>
      </c>
      <c r="I126" s="48">
        <v>45310</v>
      </c>
      <c r="J126" s="48">
        <v>45310</v>
      </c>
      <c r="K126" s="47" t="s">
        <v>4118</v>
      </c>
      <c r="L126" s="48"/>
      <c r="M126" s="48">
        <v>45311</v>
      </c>
      <c r="N126" s="48">
        <v>45311</v>
      </c>
      <c r="O126" s="48" t="s">
        <v>4118</v>
      </c>
      <c r="P126" s="48"/>
      <c r="Q126" s="48">
        <v>45311</v>
      </c>
      <c r="R126" s="47" t="s">
        <v>4119</v>
      </c>
      <c r="S126" s="47">
        <f t="shared" si="4"/>
        <v>0</v>
      </c>
      <c r="T126" s="47" t="s">
        <v>4120</v>
      </c>
      <c r="U126" s="47" t="s">
        <v>4121</v>
      </c>
      <c r="V126" s="49" t="e">
        <f t="shared" si="5"/>
        <v>#VALUE!</v>
      </c>
      <c r="W126" s="48"/>
      <c r="X126" s="48"/>
      <c r="Y126" s="48"/>
      <c r="Z126" s="48"/>
      <c r="AA126" s="48"/>
      <c r="AB126" s="48"/>
      <c r="AC126" s="47" t="e">
        <f t="shared" si="7"/>
        <v>#N/A</v>
      </c>
      <c r="AD126" s="47" t="e">
        <f>VLOOKUP(B126,'[1]Vlookup'!A:A,1,0)</f>
        <v>#N/A</v>
      </c>
      <c r="AE126" s="47" t="str">
        <f t="shared" si="6"/>
        <v>SA01-JEDDAH</v>
      </c>
      <c r="AF126" s="47" t="e">
        <f>VLOOKUP(AE126,'[1]Lead Time'!C:D,2,0)</f>
        <v>#N/A</v>
      </c>
    </row>
    <row r="127" s="2" customFormat="1" ht="15.75" customHeight="1">
      <c r="A127" s="48" t="s">
        <v>4114</v>
      </c>
      <c r="B127" s="48">
        <v>6275151722</v>
      </c>
      <c r="C127" s="48">
        <v>2003219237</v>
      </c>
      <c r="D127" s="48" t="s">
        <v>4136</v>
      </c>
      <c r="E127" s="48" t="s">
        <v>4133</v>
      </c>
      <c r="F127" s="48" t="s">
        <v>4138</v>
      </c>
      <c r="G127" s="48">
        <v>3166137556</v>
      </c>
      <c r="H127" s="48">
        <v>45311</v>
      </c>
      <c r="I127" s="48">
        <v>45310</v>
      </c>
      <c r="J127" s="48">
        <v>45310</v>
      </c>
      <c r="K127" s="47" t="s">
        <v>4118</v>
      </c>
      <c r="L127" s="48"/>
      <c r="M127" s="48">
        <v>45311</v>
      </c>
      <c r="N127" s="48">
        <v>45311</v>
      </c>
      <c r="O127" s="48" t="s">
        <v>4118</v>
      </c>
      <c r="P127" s="48"/>
      <c r="Q127" s="48">
        <v>45313</v>
      </c>
      <c r="R127" s="47" t="s">
        <v>4119</v>
      </c>
      <c r="S127" s="47">
        <f t="shared" si="4"/>
        <v>2</v>
      </c>
      <c r="T127" s="47" t="s">
        <v>4120</v>
      </c>
      <c r="U127" s="47" t="s">
        <v>4121</v>
      </c>
      <c r="V127" s="49" t="e">
        <f t="shared" si="5"/>
        <v>#VALUE!</v>
      </c>
      <c r="W127" s="48"/>
      <c r="X127" s="48"/>
      <c r="Y127" s="48"/>
      <c r="Z127" s="48"/>
      <c r="AA127" s="48"/>
      <c r="AB127" s="48"/>
      <c r="AC127" s="47" t="e">
        <f t="shared" si="7"/>
        <v>#N/A</v>
      </c>
      <c r="AD127" s="47" t="e">
        <f>VLOOKUP(B127,'[1]Vlookup'!A:A,1,0)</f>
        <v>#N/A</v>
      </c>
      <c r="AE127" s="47" t="str">
        <f t="shared" si="6"/>
        <v>SA01-RABIGH</v>
      </c>
      <c r="AF127" s="47" t="e">
        <f>VLOOKUP(AE127,'[1]Lead Time'!C:D,2,0)</f>
        <v>#N/A</v>
      </c>
    </row>
    <row r="128" s="2" customFormat="1" ht="15.75" customHeight="1">
      <c r="A128" s="48" t="s">
        <v>4114</v>
      </c>
      <c r="B128" s="48">
        <v>6275151979</v>
      </c>
      <c r="C128" s="48">
        <v>2003219237</v>
      </c>
      <c r="D128" s="48" t="s">
        <v>4136</v>
      </c>
      <c r="E128" s="48" t="s">
        <v>4133</v>
      </c>
      <c r="F128" s="48" t="s">
        <v>4138</v>
      </c>
      <c r="G128" s="48">
        <v>3166137554</v>
      </c>
      <c r="H128" s="48">
        <v>45311</v>
      </c>
      <c r="I128" s="48">
        <v>45310</v>
      </c>
      <c r="J128" s="48">
        <v>45310</v>
      </c>
      <c r="K128" s="47" t="s">
        <v>4118</v>
      </c>
      <c r="L128" s="48"/>
      <c r="M128" s="48">
        <v>45311</v>
      </c>
      <c r="N128" s="48">
        <v>45311</v>
      </c>
      <c r="O128" s="48" t="s">
        <v>4118</v>
      </c>
      <c r="P128" s="48"/>
      <c r="Q128" s="48">
        <v>45313</v>
      </c>
      <c r="R128" s="47" t="s">
        <v>4119</v>
      </c>
      <c r="S128" s="47">
        <f t="shared" si="4"/>
        <v>2</v>
      </c>
      <c r="T128" s="47" t="s">
        <v>4120</v>
      </c>
      <c r="U128" s="47" t="s">
        <v>4121</v>
      </c>
      <c r="V128" s="49" t="e">
        <f t="shared" si="5"/>
        <v>#VALUE!</v>
      </c>
      <c r="W128" s="48"/>
      <c r="X128" s="48"/>
      <c r="Y128" s="48"/>
      <c r="Z128" s="48"/>
      <c r="AA128" s="48"/>
      <c r="AB128" s="48"/>
      <c r="AC128" s="47" t="e">
        <f t="shared" si="7"/>
        <v>#N/A</v>
      </c>
      <c r="AD128" s="47" t="e">
        <f>VLOOKUP(B128,'[1]Vlookup'!A:A,1,0)</f>
        <v>#N/A</v>
      </c>
      <c r="AE128" s="47" t="str">
        <f t="shared" si="6"/>
        <v>SA01-RABIGH</v>
      </c>
      <c r="AF128" s="47" t="e">
        <f>VLOOKUP(AE128,'[1]Lead Time'!C:D,2,0)</f>
        <v>#N/A</v>
      </c>
    </row>
    <row r="129" s="2" customFormat="1" ht="15.75" customHeight="1">
      <c r="A129" s="48" t="s">
        <v>4114</v>
      </c>
      <c r="B129" s="48">
        <v>6275151720</v>
      </c>
      <c r="C129" s="48">
        <v>2003219235</v>
      </c>
      <c r="D129" s="48" t="s">
        <v>4145</v>
      </c>
      <c r="E129" s="48" t="s">
        <v>4133</v>
      </c>
      <c r="F129" s="48" t="s">
        <v>4117</v>
      </c>
      <c r="G129" s="48">
        <v>3166137548</v>
      </c>
      <c r="H129" s="48">
        <v>45312</v>
      </c>
      <c r="I129" s="48">
        <v>45310</v>
      </c>
      <c r="J129" s="48">
        <v>45310</v>
      </c>
      <c r="K129" s="47" t="s">
        <v>4118</v>
      </c>
      <c r="L129" s="48"/>
      <c r="M129" s="48">
        <v>45312</v>
      </c>
      <c r="N129" s="48">
        <v>45312</v>
      </c>
      <c r="O129" s="48" t="s">
        <v>4118</v>
      </c>
      <c r="P129" s="48"/>
      <c r="Q129" s="48">
        <v>45313</v>
      </c>
      <c r="R129" s="47" t="s">
        <v>4119</v>
      </c>
      <c r="S129" s="47">
        <f t="shared" si="4"/>
        <v>1</v>
      </c>
      <c r="T129" s="47" t="s">
        <v>4120</v>
      </c>
      <c r="U129" s="47" t="s">
        <v>4121</v>
      </c>
      <c r="V129" s="49" t="e">
        <f t="shared" si="5"/>
        <v>#VALUE!</v>
      </c>
      <c r="W129" s="48"/>
      <c r="X129" s="48"/>
      <c r="Y129" s="48"/>
      <c r="Z129" s="48"/>
      <c r="AA129" s="48"/>
      <c r="AB129" s="48"/>
      <c r="AC129" s="47" t="e">
        <f t="shared" si="7"/>
        <v>#N/A</v>
      </c>
      <c r="AD129" s="47" t="e">
        <f>VLOOKUP(B129,'[1]Vlookup'!A:A,1,0)</f>
        <v>#N/A</v>
      </c>
      <c r="AE129" s="47" t="str">
        <f t="shared" si="6"/>
        <v>SA01-RIYADH</v>
      </c>
      <c r="AF129" s="47" t="e">
        <f>VLOOKUP(AE129,'[1]Lead Time'!C:D,2,0)</f>
        <v>#N/A</v>
      </c>
    </row>
    <row r="130" s="2" customFormat="1" ht="15.75" customHeight="1">
      <c r="A130" s="48" t="s">
        <v>4114</v>
      </c>
      <c r="B130" s="48">
        <v>6275151719</v>
      </c>
      <c r="C130" s="48">
        <v>2003219235</v>
      </c>
      <c r="D130" s="48" t="s">
        <v>4145</v>
      </c>
      <c r="E130" s="48" t="s">
        <v>4133</v>
      </c>
      <c r="F130" s="48" t="s">
        <v>4117</v>
      </c>
      <c r="G130" s="48">
        <v>3166137546</v>
      </c>
      <c r="H130" s="48">
        <v>45312</v>
      </c>
      <c r="I130" s="48">
        <v>45310</v>
      </c>
      <c r="J130" s="48">
        <v>45310</v>
      </c>
      <c r="K130" s="47" t="s">
        <v>4118</v>
      </c>
      <c r="L130" s="48"/>
      <c r="M130" s="48">
        <v>45312</v>
      </c>
      <c r="N130" s="48">
        <v>45312</v>
      </c>
      <c r="O130" s="48" t="s">
        <v>4118</v>
      </c>
      <c r="P130" s="48"/>
      <c r="Q130" s="48">
        <v>45312</v>
      </c>
      <c r="R130" s="48" t="s">
        <v>4119</v>
      </c>
      <c r="S130" s="47">
        <f t="shared" ref="S130:S193" si="8">ROUNDDOWN(Q130-N130,0)</f>
        <v>0</v>
      </c>
      <c r="T130" s="47" t="s">
        <v>4120</v>
      </c>
      <c r="U130" s="47" t="s">
        <v>4121</v>
      </c>
      <c r="V130" s="49" t="e">
        <f t="shared" ref="V130:V193" si="9">T130-Q130</f>
        <v>#VALUE!</v>
      </c>
      <c r="W130" s="48"/>
      <c r="X130" s="48"/>
      <c r="Y130" s="48"/>
      <c r="Z130" s="48"/>
      <c r="AA130" s="48"/>
      <c r="AB130" s="48"/>
      <c r="AC130" s="47" t="e">
        <f t="shared" si="7"/>
        <v>#N/A</v>
      </c>
      <c r="AD130" s="47" t="e">
        <f>VLOOKUP(B130,'[1]Vlookup'!A:A,1,0)</f>
        <v>#N/A</v>
      </c>
      <c r="AE130" s="47" t="str">
        <f t="shared" ref="AE130:AE193" si="10">CONCATENATE(A130,"-",F130)</f>
        <v>SA01-RIYADH</v>
      </c>
      <c r="AF130" s="47" t="e">
        <f>VLOOKUP(AE130,'[1]Lead Time'!C:D,2,0)</f>
        <v>#N/A</v>
      </c>
    </row>
    <row r="131" s="2" customFormat="1" ht="15.75" customHeight="1">
      <c r="A131" s="48" t="s">
        <v>4114</v>
      </c>
      <c r="B131" s="48">
        <v>6275158524</v>
      </c>
      <c r="C131" s="48">
        <v>2003215511</v>
      </c>
      <c r="D131" s="48" t="s">
        <v>4151</v>
      </c>
      <c r="E131" s="48" t="s">
        <v>4144</v>
      </c>
      <c r="F131" s="48" t="s">
        <v>4143</v>
      </c>
      <c r="G131" s="48">
        <v>3166078106</v>
      </c>
      <c r="H131" s="48">
        <v>45312</v>
      </c>
      <c r="I131" s="48">
        <v>45311</v>
      </c>
      <c r="J131" s="48">
        <v>45311</v>
      </c>
      <c r="K131" s="47" t="s">
        <v>4118</v>
      </c>
      <c r="L131" s="48"/>
      <c r="M131" s="48">
        <v>45312</v>
      </c>
      <c r="N131" s="48">
        <v>45312</v>
      </c>
      <c r="O131" s="48" t="s">
        <v>4118</v>
      </c>
      <c r="P131" s="48"/>
      <c r="Q131" s="48">
        <v>45312</v>
      </c>
      <c r="R131" s="47" t="s">
        <v>4119</v>
      </c>
      <c r="S131" s="47">
        <f t="shared" si="8"/>
        <v>0</v>
      </c>
      <c r="T131" s="47" t="s">
        <v>4120</v>
      </c>
      <c r="U131" s="47" t="s">
        <v>4121</v>
      </c>
      <c r="V131" s="49" t="e">
        <f t="shared" si="9"/>
        <v>#VALUE!</v>
      </c>
      <c r="W131" s="48"/>
      <c r="X131" s="48"/>
      <c r="Y131" s="48"/>
      <c r="Z131" s="48"/>
      <c r="AA131" s="48"/>
      <c r="AB131" s="48"/>
      <c r="AC131" s="47" t="e">
        <f t="shared" ref="AC131:AC194" si="11">AF131</f>
        <v>#N/A</v>
      </c>
      <c r="AD131" s="47" t="e">
        <f>VLOOKUP(B131,'[1]Vlookup'!A:A,1,0)</f>
        <v>#N/A</v>
      </c>
      <c r="AE131" s="47" t="str">
        <f t="shared" si="10"/>
        <v>SA01-JEDDAH</v>
      </c>
      <c r="AF131" s="47" t="e">
        <f>VLOOKUP(AE131,'[1]Lead Time'!C:D,2,0)</f>
        <v>#N/A</v>
      </c>
    </row>
    <row r="132" s="2" customFormat="1" ht="15.75" customHeight="1">
      <c r="A132" s="48" t="s">
        <v>4114</v>
      </c>
      <c r="B132" s="48">
        <v>6275155930</v>
      </c>
      <c r="C132" s="48">
        <v>2003214014</v>
      </c>
      <c r="D132" s="48" t="s">
        <v>4115</v>
      </c>
      <c r="E132" s="48" t="s">
        <v>4133</v>
      </c>
      <c r="F132" s="48" t="s">
        <v>4143</v>
      </c>
      <c r="G132" s="48">
        <v>3166140679</v>
      </c>
      <c r="H132" s="48">
        <v>45313</v>
      </c>
      <c r="I132" s="48">
        <v>45312</v>
      </c>
      <c r="J132" s="48">
        <v>45312</v>
      </c>
      <c r="K132" s="47" t="s">
        <v>4118</v>
      </c>
      <c r="L132" s="48"/>
      <c r="M132" s="48">
        <v>45313</v>
      </c>
      <c r="N132" s="48">
        <v>45313</v>
      </c>
      <c r="O132" s="48" t="s">
        <v>4118</v>
      </c>
      <c r="P132" s="48"/>
      <c r="Q132" s="48">
        <v>45313</v>
      </c>
      <c r="R132" s="47" t="s">
        <v>4119</v>
      </c>
      <c r="S132" s="47">
        <f t="shared" si="8"/>
        <v>0</v>
      </c>
      <c r="T132" s="47" t="s">
        <v>4120</v>
      </c>
      <c r="U132" s="47" t="s">
        <v>4121</v>
      </c>
      <c r="V132" s="49" t="e">
        <f t="shared" si="9"/>
        <v>#VALUE!</v>
      </c>
      <c r="W132" s="48"/>
      <c r="X132" s="48"/>
      <c r="Y132" s="48"/>
      <c r="Z132" s="48"/>
      <c r="AA132" s="48"/>
      <c r="AB132" s="48"/>
      <c r="AC132" s="47" t="e">
        <f t="shared" si="11"/>
        <v>#N/A</v>
      </c>
      <c r="AD132" s="47" t="e">
        <f>VLOOKUP(B132,'[1]Vlookup'!A:A,1,0)</f>
        <v>#N/A</v>
      </c>
      <c r="AE132" s="47" t="str">
        <f t="shared" si="10"/>
        <v>SA01-JEDDAH</v>
      </c>
      <c r="AF132" s="47" t="e">
        <f>VLOOKUP(AE132,'[1]Lead Time'!C:D,2,0)</f>
        <v>#N/A</v>
      </c>
    </row>
    <row r="133" s="2" customFormat="1" ht="15.75" customHeight="1">
      <c r="A133" s="48" t="s">
        <v>4114</v>
      </c>
      <c r="B133" s="48">
        <v>6275155925</v>
      </c>
      <c r="C133" s="48">
        <v>2003214014</v>
      </c>
      <c r="D133" s="48" t="s">
        <v>4115</v>
      </c>
      <c r="E133" s="48" t="s">
        <v>4133</v>
      </c>
      <c r="F133" s="48" t="s">
        <v>4143</v>
      </c>
      <c r="G133" s="48">
        <v>3166140671</v>
      </c>
      <c r="H133" s="48">
        <v>45313</v>
      </c>
      <c r="I133" s="48">
        <v>45312</v>
      </c>
      <c r="J133" s="48">
        <v>45312</v>
      </c>
      <c r="K133" s="47" t="s">
        <v>4118</v>
      </c>
      <c r="L133" s="48"/>
      <c r="M133" s="48">
        <v>45313</v>
      </c>
      <c r="N133" s="48">
        <v>45313</v>
      </c>
      <c r="O133" s="48" t="s">
        <v>4118</v>
      </c>
      <c r="P133" s="48"/>
      <c r="Q133" s="48">
        <v>45313</v>
      </c>
      <c r="R133" s="47" t="s">
        <v>4119</v>
      </c>
      <c r="S133" s="47">
        <f t="shared" si="8"/>
        <v>0</v>
      </c>
      <c r="T133" s="47" t="s">
        <v>4120</v>
      </c>
      <c r="U133" s="47" t="s">
        <v>4121</v>
      </c>
      <c r="V133" s="49" t="e">
        <f t="shared" si="9"/>
        <v>#VALUE!</v>
      </c>
      <c r="W133" s="48"/>
      <c r="X133" s="48"/>
      <c r="Y133" s="48"/>
      <c r="Z133" s="48"/>
      <c r="AA133" s="48"/>
      <c r="AB133" s="48"/>
      <c r="AC133" s="47" t="e">
        <f t="shared" si="11"/>
        <v>#N/A</v>
      </c>
      <c r="AD133" s="47" t="e">
        <f>VLOOKUP(B133,'[1]Vlookup'!A:A,1,0)</f>
        <v>#N/A</v>
      </c>
      <c r="AE133" s="47" t="str">
        <f t="shared" si="10"/>
        <v>SA01-JEDDAH</v>
      </c>
      <c r="AF133" s="47" t="e">
        <f>VLOOKUP(AE133,'[1]Lead Time'!C:D,2,0)</f>
        <v>#N/A</v>
      </c>
    </row>
    <row r="134" s="2" customFormat="1" ht="15.75" customHeight="1">
      <c r="A134" s="48" t="s">
        <v>4114</v>
      </c>
      <c r="B134" s="48">
        <v>6275155924</v>
      </c>
      <c r="C134" s="48">
        <v>2003214014</v>
      </c>
      <c r="D134" s="48" t="s">
        <v>4115</v>
      </c>
      <c r="E134" s="48" t="s">
        <v>4133</v>
      </c>
      <c r="F134" s="48" t="s">
        <v>4143</v>
      </c>
      <c r="G134" s="48">
        <v>3166140652</v>
      </c>
      <c r="H134" s="48">
        <v>45313</v>
      </c>
      <c r="I134" s="48">
        <v>45312</v>
      </c>
      <c r="J134" s="48">
        <v>45312</v>
      </c>
      <c r="K134" s="47" t="s">
        <v>4118</v>
      </c>
      <c r="L134" s="48"/>
      <c r="M134" s="48">
        <v>45313</v>
      </c>
      <c r="N134" s="48">
        <v>45313</v>
      </c>
      <c r="O134" s="48" t="s">
        <v>4118</v>
      </c>
      <c r="P134" s="48"/>
      <c r="Q134" s="48">
        <v>45313</v>
      </c>
      <c r="R134" s="47" t="s">
        <v>4119</v>
      </c>
      <c r="S134" s="47">
        <f t="shared" si="8"/>
        <v>0</v>
      </c>
      <c r="T134" s="47" t="s">
        <v>4120</v>
      </c>
      <c r="U134" s="47" t="s">
        <v>4121</v>
      </c>
      <c r="V134" s="49" t="e">
        <f t="shared" si="9"/>
        <v>#VALUE!</v>
      </c>
      <c r="W134" s="48"/>
      <c r="X134" s="48"/>
      <c r="Y134" s="48"/>
      <c r="Z134" s="48"/>
      <c r="AA134" s="48"/>
      <c r="AB134" s="48"/>
      <c r="AC134" s="47" t="e">
        <f t="shared" si="11"/>
        <v>#N/A</v>
      </c>
      <c r="AD134" s="47" t="e">
        <f>VLOOKUP(B134,'[1]Vlookup'!A:A,1,0)</f>
        <v>#N/A</v>
      </c>
      <c r="AE134" s="47" t="str">
        <f t="shared" si="10"/>
        <v>SA01-JEDDAH</v>
      </c>
      <c r="AF134" s="47" t="e">
        <f>VLOOKUP(AE134,'[1]Lead Time'!C:D,2,0)</f>
        <v>#N/A</v>
      </c>
    </row>
    <row r="135" s="2" customFormat="1" ht="15.75" customHeight="1">
      <c r="A135" s="48" t="s">
        <v>4114</v>
      </c>
      <c r="B135" s="48">
        <v>6275155926</v>
      </c>
      <c r="C135" s="48">
        <v>2003232749</v>
      </c>
      <c r="D135" s="48" t="s">
        <v>4115</v>
      </c>
      <c r="E135" s="48" t="s">
        <v>4133</v>
      </c>
      <c r="F135" s="48" t="s">
        <v>4117</v>
      </c>
      <c r="G135" s="48">
        <v>3166140768</v>
      </c>
      <c r="H135" s="48">
        <v>45314</v>
      </c>
      <c r="I135" s="48">
        <v>45312</v>
      </c>
      <c r="J135" s="48">
        <v>45312</v>
      </c>
      <c r="K135" s="47" t="s">
        <v>4118</v>
      </c>
      <c r="L135" s="48"/>
      <c r="M135" s="48">
        <v>45314</v>
      </c>
      <c r="N135" s="48">
        <v>45314</v>
      </c>
      <c r="O135" s="48" t="s">
        <v>4118</v>
      </c>
      <c r="P135" s="48"/>
      <c r="Q135" s="48">
        <v>45314</v>
      </c>
      <c r="R135" s="47" t="s">
        <v>4119</v>
      </c>
      <c r="S135" s="47">
        <f t="shared" si="8"/>
        <v>0</v>
      </c>
      <c r="T135" s="47" t="s">
        <v>4120</v>
      </c>
      <c r="U135" s="47" t="s">
        <v>4121</v>
      </c>
      <c r="V135" s="49" t="e">
        <f t="shared" si="9"/>
        <v>#VALUE!</v>
      </c>
      <c r="W135" s="48"/>
      <c r="X135" s="48"/>
      <c r="Y135" s="48"/>
      <c r="Z135" s="48"/>
      <c r="AA135" s="48"/>
      <c r="AB135" s="48"/>
      <c r="AC135" s="47" t="e">
        <f t="shared" si="11"/>
        <v>#N/A</v>
      </c>
      <c r="AD135" s="47" t="e">
        <f>VLOOKUP(B135,'[1]Vlookup'!A:A,1,0)</f>
        <v>#N/A</v>
      </c>
      <c r="AE135" s="47" t="str">
        <f t="shared" si="10"/>
        <v>SA01-RIYADH</v>
      </c>
      <c r="AF135" s="47" t="e">
        <f>VLOOKUP(AE135,'[1]Lead Time'!C:D,2,0)</f>
        <v>#N/A</v>
      </c>
    </row>
    <row r="136" s="2" customFormat="1" ht="15.75" customHeight="1">
      <c r="A136" s="48" t="s">
        <v>4114</v>
      </c>
      <c r="B136" s="48">
        <v>6275158532</v>
      </c>
      <c r="C136" s="48">
        <v>2003262538</v>
      </c>
      <c r="D136" s="48" t="s">
        <v>4167</v>
      </c>
      <c r="E136" s="48" t="s">
        <v>4133</v>
      </c>
      <c r="F136" s="48" t="s">
        <v>4117</v>
      </c>
      <c r="G136" s="48">
        <v>3166144622</v>
      </c>
      <c r="H136" s="48">
        <v>45314</v>
      </c>
      <c r="I136" s="48">
        <v>45312</v>
      </c>
      <c r="J136" s="48">
        <v>45312</v>
      </c>
      <c r="K136" s="47" t="s">
        <v>4118</v>
      </c>
      <c r="L136" s="48"/>
      <c r="M136" s="48">
        <v>45314</v>
      </c>
      <c r="N136" s="48">
        <v>45314</v>
      </c>
      <c r="O136" s="47" t="s">
        <v>4121</v>
      </c>
      <c r="P136" s="48"/>
      <c r="Q136" s="48">
        <v>45317</v>
      </c>
      <c r="R136" s="47" t="s">
        <v>4119</v>
      </c>
      <c r="S136" s="47">
        <f t="shared" si="8"/>
        <v>3</v>
      </c>
      <c r="T136" s="47" t="s">
        <v>4120</v>
      </c>
      <c r="U136" s="47" t="s">
        <v>4121</v>
      </c>
      <c r="V136" s="49" t="e">
        <f t="shared" si="9"/>
        <v>#VALUE!</v>
      </c>
      <c r="W136" s="48"/>
      <c r="X136" s="48"/>
      <c r="Y136" s="48"/>
      <c r="Z136" s="48"/>
      <c r="AA136" s="48"/>
      <c r="AB136" s="48"/>
      <c r="AC136" s="47" t="e">
        <f t="shared" si="11"/>
        <v>#N/A</v>
      </c>
      <c r="AD136" s="47" t="e">
        <f>VLOOKUP(B136,'[1]Vlookup'!A:A,1,0)</f>
        <v>#N/A</v>
      </c>
      <c r="AE136" s="47" t="str">
        <f t="shared" si="10"/>
        <v>SA01-RIYADH</v>
      </c>
      <c r="AF136" s="47" t="e">
        <f>VLOOKUP(AE136,'[1]Lead Time'!C:D,2,0)</f>
        <v>#N/A</v>
      </c>
    </row>
    <row r="137" s="2" customFormat="1" ht="15.75" customHeight="1">
      <c r="A137" s="48" t="s">
        <v>4114</v>
      </c>
      <c r="B137" s="48">
        <v>6275162158</v>
      </c>
      <c r="C137" s="48">
        <v>2003219236</v>
      </c>
      <c r="D137" s="48" t="s">
        <v>4161</v>
      </c>
      <c r="E137" s="48" t="s">
        <v>4137</v>
      </c>
      <c r="F137" s="48" t="s">
        <v>4158</v>
      </c>
      <c r="G137" s="48">
        <v>3166137954</v>
      </c>
      <c r="H137" s="48">
        <v>45314</v>
      </c>
      <c r="I137" s="48">
        <v>45312</v>
      </c>
      <c r="J137" s="48">
        <v>45312</v>
      </c>
      <c r="K137" s="47" t="s">
        <v>4118</v>
      </c>
      <c r="L137" s="48"/>
      <c r="M137" s="48">
        <v>45314</v>
      </c>
      <c r="N137" s="48">
        <v>45315</v>
      </c>
      <c r="O137" s="47" t="s">
        <v>4121</v>
      </c>
      <c r="P137" s="48"/>
      <c r="Q137" s="48">
        <v>45315</v>
      </c>
      <c r="R137" s="47" t="s">
        <v>4119</v>
      </c>
      <c r="S137" s="47">
        <f t="shared" si="8"/>
        <v>0</v>
      </c>
      <c r="T137" s="47" t="s">
        <v>4120</v>
      </c>
      <c r="U137" s="47" t="s">
        <v>4121</v>
      </c>
      <c r="V137" s="49" t="e">
        <f t="shared" si="9"/>
        <v>#VALUE!</v>
      </c>
      <c r="W137" s="48"/>
      <c r="X137" s="48"/>
      <c r="Y137" s="48"/>
      <c r="Z137" s="48"/>
      <c r="AA137" s="48"/>
      <c r="AB137" s="48"/>
      <c r="AC137" s="47" t="e">
        <f t="shared" si="11"/>
        <v>#N/A</v>
      </c>
      <c r="AD137" s="47" t="e">
        <f>VLOOKUP(B137,'[1]Vlookup'!A:A,1,0)</f>
        <v>#N/A</v>
      </c>
      <c r="AE137" s="47" t="str">
        <f t="shared" si="10"/>
        <v>SA01-KHOBAR</v>
      </c>
      <c r="AF137" s="47" t="e">
        <f>VLOOKUP(AE137,'[1]Lead Time'!C:D,2,0)</f>
        <v>#N/A</v>
      </c>
    </row>
    <row r="138" s="2" customFormat="1" ht="15.75" customHeight="1">
      <c r="A138" s="48" t="s">
        <v>4114</v>
      </c>
      <c r="B138" s="48">
        <v>6275162159</v>
      </c>
      <c r="C138" s="48">
        <v>2003219236</v>
      </c>
      <c r="D138" s="48" t="s">
        <v>4161</v>
      </c>
      <c r="E138" s="48" t="s">
        <v>4137</v>
      </c>
      <c r="F138" s="48" t="s">
        <v>4158</v>
      </c>
      <c r="G138" s="48">
        <v>3166137955</v>
      </c>
      <c r="H138" s="48">
        <v>45314</v>
      </c>
      <c r="I138" s="48">
        <v>45312</v>
      </c>
      <c r="J138" s="48">
        <v>45312</v>
      </c>
      <c r="K138" s="47" t="s">
        <v>4118</v>
      </c>
      <c r="L138" s="48"/>
      <c r="M138" s="48">
        <v>45314</v>
      </c>
      <c r="N138" s="48">
        <v>45315</v>
      </c>
      <c r="O138" s="48" t="s">
        <v>4118</v>
      </c>
      <c r="P138" s="48"/>
      <c r="Q138" s="48">
        <v>45315</v>
      </c>
      <c r="R138" s="47" t="s">
        <v>4119</v>
      </c>
      <c r="S138" s="47">
        <f t="shared" si="8"/>
        <v>0</v>
      </c>
      <c r="T138" s="47" t="s">
        <v>4120</v>
      </c>
      <c r="U138" s="47" t="s">
        <v>4121</v>
      </c>
      <c r="V138" s="49" t="e">
        <f t="shared" si="9"/>
        <v>#VALUE!</v>
      </c>
      <c r="W138" s="48"/>
      <c r="X138" s="48"/>
      <c r="Y138" s="48"/>
      <c r="Z138" s="48"/>
      <c r="AA138" s="48"/>
      <c r="AB138" s="48"/>
      <c r="AC138" s="47" t="e">
        <f t="shared" si="11"/>
        <v>#N/A</v>
      </c>
      <c r="AD138" s="47" t="e">
        <f>VLOOKUP(B138,'[1]Vlookup'!A:A,1,0)</f>
        <v>#N/A</v>
      </c>
      <c r="AE138" s="47" t="str">
        <f t="shared" si="10"/>
        <v>SA01-KHOBAR</v>
      </c>
      <c r="AF138" s="47" t="e">
        <f>VLOOKUP(AE138,'[1]Lead Time'!C:D,2,0)</f>
        <v>#N/A</v>
      </c>
    </row>
    <row r="139" s="2" customFormat="1" ht="15.75" customHeight="1">
      <c r="A139" s="48" t="s">
        <v>4114</v>
      </c>
      <c r="B139" s="48">
        <v>6275168563</v>
      </c>
      <c r="C139" s="48">
        <v>2003214022</v>
      </c>
      <c r="D139" s="48" t="s">
        <v>4166</v>
      </c>
      <c r="E139" s="48" t="s">
        <v>4137</v>
      </c>
      <c r="F139" s="48" t="s">
        <v>4143</v>
      </c>
      <c r="G139" s="48">
        <v>3166135530</v>
      </c>
      <c r="H139" s="48">
        <v>45314</v>
      </c>
      <c r="I139" s="48">
        <v>45314</v>
      </c>
      <c r="J139" s="48">
        <v>45314</v>
      </c>
      <c r="K139" s="47" t="s">
        <v>4118</v>
      </c>
      <c r="L139" s="48"/>
      <c r="M139" s="48">
        <v>45314</v>
      </c>
      <c r="N139" s="48">
        <v>45314</v>
      </c>
      <c r="O139" s="48" t="s">
        <v>4118</v>
      </c>
      <c r="P139" s="48"/>
      <c r="Q139" s="48">
        <v>45314</v>
      </c>
      <c r="R139" s="47" t="s">
        <v>4119</v>
      </c>
      <c r="S139" s="47">
        <f t="shared" si="8"/>
        <v>0</v>
      </c>
      <c r="T139" s="47" t="s">
        <v>4120</v>
      </c>
      <c r="U139" s="47" t="s">
        <v>4121</v>
      </c>
      <c r="V139" s="49" t="e">
        <f t="shared" si="9"/>
        <v>#VALUE!</v>
      </c>
      <c r="W139" s="48"/>
      <c r="X139" s="48"/>
      <c r="Y139" s="48"/>
      <c r="Z139" s="48"/>
      <c r="AA139" s="48"/>
      <c r="AB139" s="48"/>
      <c r="AC139" s="47" t="e">
        <f t="shared" si="11"/>
        <v>#N/A</v>
      </c>
      <c r="AD139" s="47" t="e">
        <f>VLOOKUP(B139,'[1]Vlookup'!A:A,1,0)</f>
        <v>#N/A</v>
      </c>
      <c r="AE139" s="47" t="str">
        <f t="shared" si="10"/>
        <v>SA01-JEDDAH</v>
      </c>
      <c r="AF139" s="47" t="e">
        <f>VLOOKUP(AE139,'[1]Lead Time'!C:D,2,0)</f>
        <v>#N/A</v>
      </c>
    </row>
    <row r="140" s="2" customFormat="1" ht="15.75" customHeight="1">
      <c r="A140" s="48" t="s">
        <v>4114</v>
      </c>
      <c r="B140" s="48">
        <v>6275168564</v>
      </c>
      <c r="C140" s="48">
        <v>2003214022</v>
      </c>
      <c r="D140" s="48" t="s">
        <v>4166</v>
      </c>
      <c r="E140" s="48" t="s">
        <v>4137</v>
      </c>
      <c r="F140" s="48" t="s">
        <v>4143</v>
      </c>
      <c r="G140" s="48">
        <v>3166135528</v>
      </c>
      <c r="H140" s="48">
        <v>45314</v>
      </c>
      <c r="I140" s="48">
        <v>45314</v>
      </c>
      <c r="J140" s="48">
        <v>45314</v>
      </c>
      <c r="K140" s="47" t="s">
        <v>4118</v>
      </c>
      <c r="L140" s="48"/>
      <c r="M140" s="48">
        <v>45314</v>
      </c>
      <c r="N140" s="48">
        <v>45314</v>
      </c>
      <c r="O140" s="48" t="s">
        <v>4118</v>
      </c>
      <c r="P140" s="48"/>
      <c r="Q140" s="48">
        <v>45314</v>
      </c>
      <c r="R140" s="47" t="s">
        <v>4119</v>
      </c>
      <c r="S140" s="47">
        <f t="shared" si="8"/>
        <v>0</v>
      </c>
      <c r="T140" s="47" t="s">
        <v>4120</v>
      </c>
      <c r="U140" s="47" t="s">
        <v>4121</v>
      </c>
      <c r="V140" s="49" t="e">
        <f t="shared" si="9"/>
        <v>#VALUE!</v>
      </c>
      <c r="W140" s="48"/>
      <c r="X140" s="48"/>
      <c r="Y140" s="48"/>
      <c r="Z140" s="48"/>
      <c r="AA140" s="48"/>
      <c r="AB140" s="48"/>
      <c r="AC140" s="47" t="e">
        <f t="shared" si="11"/>
        <v>#N/A</v>
      </c>
      <c r="AD140" s="47" t="e">
        <f>VLOOKUP(B140,'[1]Vlookup'!A:A,1,0)</f>
        <v>#N/A</v>
      </c>
      <c r="AE140" s="47" t="str">
        <f t="shared" si="10"/>
        <v>SA01-JEDDAH</v>
      </c>
      <c r="AF140" s="47" t="e">
        <f>VLOOKUP(AE140,'[1]Lead Time'!C:D,2,0)</f>
        <v>#N/A</v>
      </c>
    </row>
    <row r="141" s="2" customFormat="1" ht="15.75" customHeight="1">
      <c r="A141" s="48" t="s">
        <v>4114</v>
      </c>
      <c r="B141" s="48">
        <v>6275168561</v>
      </c>
      <c r="C141" s="48">
        <v>2003214022</v>
      </c>
      <c r="D141" s="48" t="s">
        <v>4166</v>
      </c>
      <c r="E141" s="48" t="s">
        <v>4137</v>
      </c>
      <c r="F141" s="48" t="s">
        <v>4143</v>
      </c>
      <c r="G141" s="48">
        <v>3166135527</v>
      </c>
      <c r="H141" s="48">
        <v>45314</v>
      </c>
      <c r="I141" s="48">
        <v>45314</v>
      </c>
      <c r="J141" s="48">
        <v>45314</v>
      </c>
      <c r="K141" s="47" t="s">
        <v>4118</v>
      </c>
      <c r="L141" s="48"/>
      <c r="M141" s="48">
        <v>45314</v>
      </c>
      <c r="N141" s="48">
        <v>45314</v>
      </c>
      <c r="O141" s="48" t="s">
        <v>4118</v>
      </c>
      <c r="P141" s="48"/>
      <c r="Q141" s="48">
        <v>45314</v>
      </c>
      <c r="R141" s="47" t="s">
        <v>4119</v>
      </c>
      <c r="S141" s="47">
        <f t="shared" si="8"/>
        <v>0</v>
      </c>
      <c r="T141" s="47" t="s">
        <v>4120</v>
      </c>
      <c r="U141" s="47" t="s">
        <v>4121</v>
      </c>
      <c r="V141" s="49" t="e">
        <f t="shared" si="9"/>
        <v>#VALUE!</v>
      </c>
      <c r="W141" s="48"/>
      <c r="X141" s="48"/>
      <c r="Y141" s="48"/>
      <c r="Z141" s="48"/>
      <c r="AA141" s="48"/>
      <c r="AB141" s="48"/>
      <c r="AC141" s="47" t="e">
        <f t="shared" si="11"/>
        <v>#N/A</v>
      </c>
      <c r="AD141" s="47" t="e">
        <f>VLOOKUP(B141,'[1]Vlookup'!A:A,1,0)</f>
        <v>#N/A</v>
      </c>
      <c r="AE141" s="47" t="str">
        <f t="shared" si="10"/>
        <v>SA01-JEDDAH</v>
      </c>
      <c r="AF141" s="47" t="e">
        <f>VLOOKUP(AE141,'[1]Lead Time'!C:D,2,0)</f>
        <v>#N/A</v>
      </c>
    </row>
    <row r="142" s="2" customFormat="1" ht="15.75" customHeight="1">
      <c r="A142" s="48" t="s">
        <v>4114</v>
      </c>
      <c r="B142" s="48">
        <v>6275168600</v>
      </c>
      <c r="C142" s="48">
        <v>2003214013</v>
      </c>
      <c r="D142" s="48" t="s">
        <v>4159</v>
      </c>
      <c r="E142" s="48" t="s">
        <v>4133</v>
      </c>
      <c r="F142" s="48" t="s">
        <v>4117</v>
      </c>
      <c r="G142" s="48">
        <v>3166147235</v>
      </c>
      <c r="H142" s="48">
        <v>45319</v>
      </c>
      <c r="I142" s="48">
        <v>45317</v>
      </c>
      <c r="J142" s="48">
        <v>45317</v>
      </c>
      <c r="K142" s="47" t="s">
        <v>4118</v>
      </c>
      <c r="L142" s="48"/>
      <c r="M142" s="48">
        <v>45319</v>
      </c>
      <c r="N142" s="48">
        <v>45319</v>
      </c>
      <c r="O142" s="48" t="s">
        <v>4118</v>
      </c>
      <c r="P142" s="48"/>
      <c r="Q142" s="48">
        <v>45320</v>
      </c>
      <c r="R142" s="47" t="s">
        <v>4119</v>
      </c>
      <c r="S142" s="47">
        <f t="shared" si="8"/>
        <v>1</v>
      </c>
      <c r="T142" s="47" t="s">
        <v>4120</v>
      </c>
      <c r="U142" s="47" t="s">
        <v>4121</v>
      </c>
      <c r="V142" s="49" t="e">
        <f t="shared" si="9"/>
        <v>#VALUE!</v>
      </c>
      <c r="W142" s="48"/>
      <c r="X142" s="48"/>
      <c r="Y142" s="48"/>
      <c r="Z142" s="48"/>
      <c r="AA142" s="48"/>
      <c r="AB142" s="48"/>
      <c r="AC142" s="47" t="e">
        <f t="shared" si="11"/>
        <v>#N/A</v>
      </c>
      <c r="AD142" s="47" t="e">
        <f>VLOOKUP(B142,'[1]Vlookup'!A:A,1,0)</f>
        <v>#N/A</v>
      </c>
      <c r="AE142" s="47" t="str">
        <f t="shared" si="10"/>
        <v>SA01-RIYADH</v>
      </c>
      <c r="AF142" s="47" t="e">
        <f>VLOOKUP(AE142,'[1]Lead Time'!C:D,2,0)</f>
        <v>#N/A</v>
      </c>
    </row>
    <row r="143" s="2" customFormat="1" ht="15.75" customHeight="1">
      <c r="A143" s="48" t="s">
        <v>4114</v>
      </c>
      <c r="B143" s="48">
        <v>6275182475</v>
      </c>
      <c r="C143" s="48">
        <v>2003214013</v>
      </c>
      <c r="D143" s="48" t="s">
        <v>4159</v>
      </c>
      <c r="E143" s="48" t="s">
        <v>4133</v>
      </c>
      <c r="F143" s="48" t="s">
        <v>4117</v>
      </c>
      <c r="G143" s="48">
        <v>3166158310</v>
      </c>
      <c r="H143" s="48">
        <v>45320</v>
      </c>
      <c r="I143" s="48">
        <v>45318</v>
      </c>
      <c r="J143" s="48">
        <v>45318</v>
      </c>
      <c r="K143" s="47" t="s">
        <v>4118</v>
      </c>
      <c r="L143" s="48"/>
      <c r="M143" s="48">
        <v>45320</v>
      </c>
      <c r="N143" s="48">
        <v>45320</v>
      </c>
      <c r="O143" s="48" t="s">
        <v>4118</v>
      </c>
      <c r="P143" s="48"/>
      <c r="Q143" s="48">
        <v>45320</v>
      </c>
      <c r="R143" s="47" t="s">
        <v>4119</v>
      </c>
      <c r="S143" s="47">
        <f t="shared" si="8"/>
        <v>0</v>
      </c>
      <c r="T143" s="47" t="s">
        <v>4120</v>
      </c>
      <c r="U143" s="47" t="s">
        <v>4121</v>
      </c>
      <c r="V143" s="49" t="e">
        <f t="shared" si="9"/>
        <v>#VALUE!</v>
      </c>
      <c r="W143" s="48"/>
      <c r="X143" s="48"/>
      <c r="Y143" s="48"/>
      <c r="Z143" s="48"/>
      <c r="AA143" s="48"/>
      <c r="AB143" s="48"/>
      <c r="AC143" s="47" t="e">
        <f t="shared" si="11"/>
        <v>#N/A</v>
      </c>
      <c r="AD143" s="47" t="e">
        <f>VLOOKUP(B143,'[1]Vlookup'!A:A,1,0)</f>
        <v>#N/A</v>
      </c>
      <c r="AE143" s="47" t="str">
        <f t="shared" si="10"/>
        <v>SA01-RIYADH</v>
      </c>
      <c r="AF143" s="47" t="e">
        <f>VLOOKUP(AE143,'[1]Lead Time'!C:D,2,0)</f>
        <v>#N/A</v>
      </c>
    </row>
    <row r="144" s="2" customFormat="1" ht="15.75" customHeight="1">
      <c r="A144" s="48" t="s">
        <v>4114</v>
      </c>
      <c r="B144" s="48">
        <v>6275183966</v>
      </c>
      <c r="C144" s="48">
        <v>2003215579</v>
      </c>
      <c r="D144" s="48" t="s">
        <v>4168</v>
      </c>
      <c r="E144" s="48" t="s">
        <v>4133</v>
      </c>
      <c r="F144" s="48" t="s">
        <v>4143</v>
      </c>
      <c r="G144" s="48">
        <v>3166165488</v>
      </c>
      <c r="H144" s="48">
        <v>45319</v>
      </c>
      <c r="I144" s="48">
        <v>45318</v>
      </c>
      <c r="J144" s="48">
        <v>45318</v>
      </c>
      <c r="K144" s="47" t="s">
        <v>4118</v>
      </c>
      <c r="L144" s="48"/>
      <c r="M144" s="48">
        <v>45319</v>
      </c>
      <c r="N144" s="48">
        <v>45319</v>
      </c>
      <c r="O144" s="48" t="s">
        <v>4118</v>
      </c>
      <c r="P144" s="48"/>
      <c r="Q144" s="48">
        <v>45319</v>
      </c>
      <c r="R144" s="47" t="s">
        <v>4119</v>
      </c>
      <c r="S144" s="47">
        <f t="shared" si="8"/>
        <v>0</v>
      </c>
      <c r="T144" s="47" t="s">
        <v>4120</v>
      </c>
      <c r="U144" s="47" t="s">
        <v>4121</v>
      </c>
      <c r="V144" s="49" t="e">
        <f t="shared" si="9"/>
        <v>#VALUE!</v>
      </c>
      <c r="W144" s="48"/>
      <c r="X144" s="48"/>
      <c r="Y144" s="48"/>
      <c r="Z144" s="48"/>
      <c r="AA144" s="48"/>
      <c r="AB144" s="48"/>
      <c r="AC144" s="47" t="e">
        <f t="shared" si="11"/>
        <v>#N/A</v>
      </c>
      <c r="AD144" s="47" t="e">
        <f>VLOOKUP(B144,'[1]Vlookup'!A:A,1,0)</f>
        <v>#N/A</v>
      </c>
      <c r="AE144" s="47" t="str">
        <f t="shared" si="10"/>
        <v>SA01-JEDDAH</v>
      </c>
      <c r="AF144" s="47" t="e">
        <f>VLOOKUP(AE144,'[1]Lead Time'!C:D,2,0)</f>
        <v>#N/A</v>
      </c>
    </row>
    <row r="145" s="2" customFormat="1" ht="15.75" customHeight="1">
      <c r="A145" s="48" t="s">
        <v>4114</v>
      </c>
      <c r="B145" s="48">
        <v>6275182476</v>
      </c>
      <c r="C145" s="48">
        <v>2003214013</v>
      </c>
      <c r="D145" s="48" t="s">
        <v>4159</v>
      </c>
      <c r="E145" s="48" t="s">
        <v>4133</v>
      </c>
      <c r="F145" s="48" t="s">
        <v>4117</v>
      </c>
      <c r="G145" s="48">
        <v>3166158288</v>
      </c>
      <c r="H145" s="48">
        <v>45320</v>
      </c>
      <c r="I145" s="48">
        <v>45318</v>
      </c>
      <c r="J145" s="48">
        <v>45318</v>
      </c>
      <c r="K145" s="47" t="s">
        <v>4118</v>
      </c>
      <c r="L145" s="48"/>
      <c r="M145" s="48">
        <v>45320</v>
      </c>
      <c r="N145" s="48">
        <v>45321</v>
      </c>
      <c r="O145" s="48" t="s">
        <v>4118</v>
      </c>
      <c r="P145" s="48"/>
      <c r="Q145" s="52">
        <v>45320.375</v>
      </c>
      <c r="R145" s="47" t="s">
        <v>4119</v>
      </c>
      <c r="S145" s="47">
        <f t="shared" si="8"/>
        <v>0</v>
      </c>
      <c r="T145" s="47" t="s">
        <v>4120</v>
      </c>
      <c r="U145" s="47" t="s">
        <v>4121</v>
      </c>
      <c r="V145" s="49" t="e">
        <f t="shared" si="9"/>
        <v>#VALUE!</v>
      </c>
      <c r="W145" s="48"/>
      <c r="X145" s="48"/>
      <c r="Y145" s="48"/>
      <c r="Z145" s="48"/>
      <c r="AA145" s="48"/>
      <c r="AB145" s="48"/>
      <c r="AC145" s="47" t="e">
        <f t="shared" si="11"/>
        <v>#N/A</v>
      </c>
      <c r="AD145" s="47" t="e">
        <f>VLOOKUP(B145,'[1]Vlookup'!A:A,1,0)</f>
        <v>#N/A</v>
      </c>
      <c r="AE145" s="47" t="str">
        <f t="shared" si="10"/>
        <v>SA01-RIYADH</v>
      </c>
      <c r="AF145" s="47" t="e">
        <f>VLOOKUP(AE145,'[1]Lead Time'!C:D,2,0)</f>
        <v>#N/A</v>
      </c>
    </row>
    <row r="146" s="2" customFormat="1" ht="15.75" customHeight="1">
      <c r="A146" s="48" t="s">
        <v>4114</v>
      </c>
      <c r="B146" s="48">
        <v>6275183970</v>
      </c>
      <c r="C146" s="48">
        <v>2003247505</v>
      </c>
      <c r="D146" s="48" t="s">
        <v>4155</v>
      </c>
      <c r="E146" s="48" t="s">
        <v>4133</v>
      </c>
      <c r="F146" s="48" t="s">
        <v>4117</v>
      </c>
      <c r="G146" s="48">
        <v>3166165313</v>
      </c>
      <c r="H146" s="48">
        <v>45321</v>
      </c>
      <c r="I146" s="48">
        <v>45319</v>
      </c>
      <c r="J146" s="48">
        <v>45319</v>
      </c>
      <c r="K146" s="47" t="s">
        <v>4118</v>
      </c>
      <c r="L146" s="48"/>
      <c r="M146" s="48">
        <v>45321</v>
      </c>
      <c r="N146" s="51">
        <v>45321.208333333336</v>
      </c>
      <c r="O146" s="48" t="s">
        <v>4118</v>
      </c>
      <c r="P146" s="48"/>
      <c r="Q146" s="51">
        <v>45322.625</v>
      </c>
      <c r="R146" s="47" t="s">
        <v>4119</v>
      </c>
      <c r="S146" s="47">
        <f t="shared" si="8"/>
        <v>1</v>
      </c>
      <c r="T146" s="47" t="s">
        <v>4120</v>
      </c>
      <c r="U146" s="47" t="s">
        <v>4121</v>
      </c>
      <c r="V146" s="49" t="e">
        <f t="shared" si="9"/>
        <v>#VALUE!</v>
      </c>
      <c r="W146" s="47" t="s">
        <v>4169</v>
      </c>
      <c r="X146" s="48"/>
      <c r="Y146" s="48"/>
      <c r="Z146" s="48"/>
      <c r="AA146" s="48"/>
      <c r="AB146" s="48"/>
      <c r="AC146" s="47" t="e">
        <f t="shared" si="11"/>
        <v>#N/A</v>
      </c>
      <c r="AD146" s="47" t="e">
        <f>VLOOKUP(B146,'[1]Vlookup'!A:A,1,0)</f>
        <v>#N/A</v>
      </c>
      <c r="AE146" s="47" t="str">
        <f t="shared" si="10"/>
        <v>SA01-RIYADH</v>
      </c>
      <c r="AF146" s="47" t="e">
        <f>VLOOKUP(AE146,'[1]Lead Time'!C:D,2,0)</f>
        <v>#N/A</v>
      </c>
    </row>
    <row r="147" s="2" customFormat="1" ht="15.75" customHeight="1">
      <c r="A147" s="48" t="s">
        <v>4114</v>
      </c>
      <c r="B147" s="48">
        <v>6275189268</v>
      </c>
      <c r="C147" s="48">
        <v>2003214021</v>
      </c>
      <c r="D147" s="48" t="s">
        <v>4170</v>
      </c>
      <c r="E147" s="48" t="s">
        <v>4137</v>
      </c>
      <c r="F147" s="48" t="s">
        <v>4158</v>
      </c>
      <c r="G147" s="48">
        <v>3166165778</v>
      </c>
      <c r="H147" s="48">
        <v>45322</v>
      </c>
      <c r="I147" s="48">
        <v>45320</v>
      </c>
      <c r="J147" s="48">
        <v>45320</v>
      </c>
      <c r="K147" s="47" t="s">
        <v>4118</v>
      </c>
      <c r="L147" s="48"/>
      <c r="M147" s="48">
        <v>45322</v>
      </c>
      <c r="N147" s="52">
        <v>45323.333333333336</v>
      </c>
      <c r="O147" s="47" t="s">
        <v>4121</v>
      </c>
      <c r="P147" s="47" t="s">
        <v>4171</v>
      </c>
      <c r="Q147" s="52">
        <v>45323.416666666664</v>
      </c>
      <c r="R147" s="47" t="s">
        <v>4119</v>
      </c>
      <c r="S147" s="47">
        <f t="shared" si="8"/>
        <v>0</v>
      </c>
      <c r="T147" s="47" t="s">
        <v>4120</v>
      </c>
      <c r="U147" s="47" t="s">
        <v>4121</v>
      </c>
      <c r="V147" s="49" t="e">
        <f t="shared" si="9"/>
        <v>#VALUE!</v>
      </c>
      <c r="W147" s="48"/>
      <c r="X147" s="48"/>
      <c r="Y147" s="48"/>
      <c r="Z147" s="48"/>
      <c r="AA147" s="48"/>
      <c r="AB147" s="48"/>
      <c r="AC147" s="47" t="e">
        <f t="shared" si="11"/>
        <v>#N/A</v>
      </c>
      <c r="AD147" s="47" t="e">
        <f>VLOOKUP(B147,'[1]Vlookup'!A:A,1,0)</f>
        <v>#N/A</v>
      </c>
      <c r="AE147" s="47" t="str">
        <f t="shared" si="10"/>
        <v>SA01-KHOBAR</v>
      </c>
      <c r="AF147" s="47" t="e">
        <f>VLOOKUP(AE147,'[1]Lead Time'!C:D,2,0)</f>
        <v>#N/A</v>
      </c>
    </row>
    <row r="148" s="2" customFormat="1" ht="15.75" customHeight="1">
      <c r="A148" s="48" t="s">
        <v>4114</v>
      </c>
      <c r="B148" s="48">
        <v>6275189269</v>
      </c>
      <c r="C148" s="48">
        <v>2003215777</v>
      </c>
      <c r="D148" s="48" t="s">
        <v>4172</v>
      </c>
      <c r="E148" s="48" t="s">
        <v>4137</v>
      </c>
      <c r="F148" s="48" t="s">
        <v>4117</v>
      </c>
      <c r="G148" s="48">
        <v>3166165768</v>
      </c>
      <c r="H148" s="48">
        <v>45322</v>
      </c>
      <c r="I148" s="48">
        <v>45320</v>
      </c>
      <c r="J148" s="48">
        <v>45321</v>
      </c>
      <c r="K148" s="47" t="s">
        <v>4121</v>
      </c>
      <c r="L148" s="47" t="s">
        <v>4173</v>
      </c>
      <c r="M148" s="48">
        <v>45323</v>
      </c>
      <c r="N148" s="52">
        <v>45323.416666666664</v>
      </c>
      <c r="O148" s="47" t="s">
        <v>4118</v>
      </c>
      <c r="P148" s="47"/>
      <c r="Q148" s="52">
        <v>45325.5</v>
      </c>
      <c r="R148" s="47" t="s">
        <v>4119</v>
      </c>
      <c r="S148" s="47">
        <f t="shared" si="8"/>
        <v>2</v>
      </c>
      <c r="T148" s="47" t="s">
        <v>4120</v>
      </c>
      <c r="U148" s="47" t="s">
        <v>4121</v>
      </c>
      <c r="V148" s="49" t="e">
        <f t="shared" si="9"/>
        <v>#VALUE!</v>
      </c>
      <c r="W148" s="48"/>
      <c r="X148" s="48"/>
      <c r="Y148" s="48"/>
      <c r="Z148" s="48"/>
      <c r="AA148" s="48"/>
      <c r="AB148" s="48"/>
      <c r="AC148" s="47" t="e">
        <f t="shared" si="11"/>
        <v>#N/A</v>
      </c>
      <c r="AD148" s="47" t="e">
        <f>VLOOKUP(B148,'[1]Vlookup'!A:A,1,0)</f>
        <v>#N/A</v>
      </c>
      <c r="AE148" s="47" t="str">
        <f t="shared" si="10"/>
        <v>SA01-RIYADH</v>
      </c>
      <c r="AF148" s="47" t="e">
        <f>VLOOKUP(AE148,'[1]Lead Time'!C:D,2,0)</f>
        <v>#N/A</v>
      </c>
    </row>
    <row r="149" s="2" customFormat="1" ht="15.75" customHeight="1">
      <c r="A149" s="48" t="s">
        <v>4114</v>
      </c>
      <c r="B149" s="48">
        <v>6275189267</v>
      </c>
      <c r="C149" s="48">
        <v>2003215569</v>
      </c>
      <c r="D149" s="48" t="s">
        <v>4174</v>
      </c>
      <c r="E149" s="48" t="s">
        <v>4137</v>
      </c>
      <c r="F149" s="48" t="s">
        <v>4083</v>
      </c>
      <c r="G149" s="48">
        <v>3166165563</v>
      </c>
      <c r="H149" s="48">
        <v>45322</v>
      </c>
      <c r="I149" s="48">
        <v>45320</v>
      </c>
      <c r="J149" s="48">
        <v>45320</v>
      </c>
      <c r="K149" s="47" t="s">
        <v>4118</v>
      </c>
      <c r="L149" s="48"/>
      <c r="M149" s="48">
        <v>45322</v>
      </c>
      <c r="N149" s="52">
        <v>45323.333333333336</v>
      </c>
      <c r="O149" s="47" t="s">
        <v>4121</v>
      </c>
      <c r="P149" s="47" t="s">
        <v>4171</v>
      </c>
      <c r="Q149" s="52">
        <v>45324.416666666664</v>
      </c>
      <c r="R149" s="47" t="s">
        <v>4119</v>
      </c>
      <c r="S149" s="47">
        <f t="shared" si="8"/>
        <v>1</v>
      </c>
      <c r="T149" s="47" t="s">
        <v>4120</v>
      </c>
      <c r="U149" s="47" t="s">
        <v>4121</v>
      </c>
      <c r="V149" s="49" t="e">
        <f t="shared" si="9"/>
        <v>#VALUE!</v>
      </c>
      <c r="W149" s="48"/>
      <c r="X149" s="48"/>
      <c r="Y149" s="48"/>
      <c r="Z149" s="48"/>
      <c r="AA149" s="48"/>
      <c r="AB149" s="48"/>
      <c r="AC149" s="47" t="e">
        <f t="shared" si="11"/>
        <v>#N/A</v>
      </c>
      <c r="AD149" s="47" t="e">
        <f>VLOOKUP(B149,'[1]Vlookup'!A:A,1,0)</f>
        <v>#N/A</v>
      </c>
      <c r="AE149" s="47" t="str">
        <f t="shared" si="10"/>
        <v>SA01-DAMMAM</v>
      </c>
      <c r="AF149" s="47" t="e">
        <f>VLOOKUP(AE149,'[1]Lead Time'!C:D,2,0)</f>
        <v>#N/A</v>
      </c>
    </row>
    <row r="150" s="2" customFormat="1" ht="15.75" customHeight="1">
      <c r="A150" s="48" t="s">
        <v>4114</v>
      </c>
      <c r="B150" s="48">
        <v>6275189265</v>
      </c>
      <c r="C150" s="48">
        <v>2003219236</v>
      </c>
      <c r="D150" s="48" t="s">
        <v>4161</v>
      </c>
      <c r="E150" s="48" t="s">
        <v>4137</v>
      </c>
      <c r="F150" s="48" t="s">
        <v>4158</v>
      </c>
      <c r="G150" s="48">
        <v>3166164891</v>
      </c>
      <c r="H150" s="48">
        <v>45322</v>
      </c>
      <c r="I150" s="48">
        <v>45320</v>
      </c>
      <c r="J150" s="48">
        <v>45320</v>
      </c>
      <c r="K150" s="47" t="s">
        <v>4118</v>
      </c>
      <c r="L150" s="48"/>
      <c r="M150" s="48">
        <v>45322</v>
      </c>
      <c r="N150" s="52">
        <v>45323.333333333336</v>
      </c>
      <c r="O150" s="47" t="s">
        <v>4121</v>
      </c>
      <c r="P150" s="47" t="s">
        <v>4171</v>
      </c>
      <c r="Q150" s="52">
        <v>45325.416666666664</v>
      </c>
      <c r="R150" s="47" t="s">
        <v>4119</v>
      </c>
      <c r="S150" s="47">
        <f t="shared" si="8"/>
        <v>2</v>
      </c>
      <c r="T150" s="47" t="s">
        <v>4120</v>
      </c>
      <c r="U150" s="47" t="s">
        <v>4121</v>
      </c>
      <c r="V150" s="49" t="e">
        <f t="shared" si="9"/>
        <v>#VALUE!</v>
      </c>
      <c r="W150" s="48"/>
      <c r="X150" s="48"/>
      <c r="Y150" s="48"/>
      <c r="Z150" s="48"/>
      <c r="AA150" s="48"/>
      <c r="AB150" s="48"/>
      <c r="AC150" s="47" t="e">
        <f t="shared" si="11"/>
        <v>#N/A</v>
      </c>
      <c r="AD150" s="47" t="e">
        <f>VLOOKUP(B150,'[1]Vlookup'!A:A,1,0)</f>
        <v>#N/A</v>
      </c>
      <c r="AE150" s="47" t="str">
        <f t="shared" si="10"/>
        <v>SA01-KHOBAR</v>
      </c>
      <c r="AF150" s="47" t="e">
        <f>VLOOKUP(AE150,'[1]Lead Time'!C:D,2,0)</f>
        <v>#N/A</v>
      </c>
    </row>
    <row r="151" s="2" customFormat="1" ht="15.75" customHeight="1">
      <c r="A151" s="48" t="s">
        <v>4114</v>
      </c>
      <c r="B151" s="48">
        <v>6275189244</v>
      </c>
      <c r="C151" s="48">
        <v>2003214013</v>
      </c>
      <c r="D151" s="48" t="s">
        <v>4159</v>
      </c>
      <c r="E151" s="48" t="s">
        <v>4137</v>
      </c>
      <c r="F151" s="48" t="s">
        <v>4117</v>
      </c>
      <c r="G151" s="48">
        <v>3166147237</v>
      </c>
      <c r="H151" s="48">
        <v>45322</v>
      </c>
      <c r="I151" s="48">
        <v>45320</v>
      </c>
      <c r="J151" s="48">
        <v>45321</v>
      </c>
      <c r="K151" s="47" t="s">
        <v>4121</v>
      </c>
      <c r="L151" s="47" t="s">
        <v>4173</v>
      </c>
      <c r="M151" s="48">
        <v>45323</v>
      </c>
      <c r="N151" s="52">
        <v>45323.25</v>
      </c>
      <c r="O151" s="47" t="s">
        <v>4118</v>
      </c>
      <c r="P151" s="47"/>
      <c r="Q151" s="52">
        <v>45324.5</v>
      </c>
      <c r="R151" s="47" t="s">
        <v>4119</v>
      </c>
      <c r="S151" s="47">
        <f t="shared" si="8"/>
        <v>1</v>
      </c>
      <c r="T151" s="47" t="s">
        <v>4120</v>
      </c>
      <c r="U151" s="47" t="s">
        <v>4121</v>
      </c>
      <c r="V151" s="49" t="e">
        <f t="shared" si="9"/>
        <v>#VALUE!</v>
      </c>
      <c r="W151" s="48"/>
      <c r="X151" s="48"/>
      <c r="Y151" s="48"/>
      <c r="Z151" s="48"/>
      <c r="AA151" s="48"/>
      <c r="AB151" s="48"/>
      <c r="AC151" s="47" t="e">
        <f t="shared" si="11"/>
        <v>#N/A</v>
      </c>
      <c r="AD151" s="47" t="e">
        <f>VLOOKUP(B151,'[1]Vlookup'!A:A,1,0)</f>
        <v>#N/A</v>
      </c>
      <c r="AE151" s="47" t="str">
        <f t="shared" si="10"/>
        <v>SA01-RIYADH</v>
      </c>
      <c r="AF151" s="47" t="e">
        <f>VLOOKUP(AE151,'[1]Lead Time'!C:D,2,0)</f>
        <v>#N/A</v>
      </c>
    </row>
    <row r="152" s="2" customFormat="1" ht="15.75" customHeight="1">
      <c r="A152" s="48" t="s">
        <v>4114</v>
      </c>
      <c r="B152" s="48">
        <v>6275189307</v>
      </c>
      <c r="C152" s="48">
        <v>2003227457</v>
      </c>
      <c r="D152" s="48" t="s">
        <v>4175</v>
      </c>
      <c r="E152" s="48" t="s">
        <v>4137</v>
      </c>
      <c r="F152" s="48" t="s">
        <v>4117</v>
      </c>
      <c r="G152" s="48">
        <v>3166170603</v>
      </c>
      <c r="H152" s="48">
        <v>45322</v>
      </c>
      <c r="I152" s="48">
        <v>45320</v>
      </c>
      <c r="J152" s="48">
        <v>45321</v>
      </c>
      <c r="K152" s="47" t="s">
        <v>4121</v>
      </c>
      <c r="L152" s="47" t="s">
        <v>4173</v>
      </c>
      <c r="M152" s="48">
        <v>45323</v>
      </c>
      <c r="N152" s="52">
        <v>45322.166666666664</v>
      </c>
      <c r="O152" s="47" t="s">
        <v>4118</v>
      </c>
      <c r="P152" s="48"/>
      <c r="Q152" s="52">
        <v>45322.5</v>
      </c>
      <c r="R152" s="47" t="s">
        <v>4119</v>
      </c>
      <c r="S152" s="47">
        <f t="shared" si="8"/>
        <v>0</v>
      </c>
      <c r="T152" s="47" t="s">
        <v>4120</v>
      </c>
      <c r="U152" s="47" t="s">
        <v>4121</v>
      </c>
      <c r="V152" s="49" t="e">
        <f t="shared" si="9"/>
        <v>#VALUE!</v>
      </c>
      <c r="W152" s="48"/>
      <c r="X152" s="48"/>
      <c r="Y152" s="48"/>
      <c r="Z152" s="48"/>
      <c r="AA152" s="48"/>
      <c r="AB152" s="48"/>
      <c r="AC152" s="47" t="e">
        <f t="shared" si="11"/>
        <v>#N/A</v>
      </c>
      <c r="AD152" s="47" t="e">
        <f>VLOOKUP(B152,'[1]Vlookup'!A:A,1,0)</f>
        <v>#N/A</v>
      </c>
      <c r="AE152" s="47" t="str">
        <f t="shared" si="10"/>
        <v>SA01-RIYADH</v>
      </c>
      <c r="AF152" s="47" t="e">
        <f>VLOOKUP(AE152,'[1]Lead Time'!C:D,2,0)</f>
        <v>#N/A</v>
      </c>
    </row>
    <row r="153" s="2" customFormat="1" ht="15.75" customHeight="1">
      <c r="A153" s="48" t="s">
        <v>4114</v>
      </c>
      <c r="B153" s="48">
        <v>6275189362</v>
      </c>
      <c r="C153" s="48">
        <v>2003219235</v>
      </c>
      <c r="D153" s="48" t="s">
        <v>4145</v>
      </c>
      <c r="E153" s="48" t="s">
        <v>4137</v>
      </c>
      <c r="F153" s="48" t="s">
        <v>4117</v>
      </c>
      <c r="G153" s="48">
        <v>3166170794</v>
      </c>
      <c r="H153" s="48">
        <v>45322</v>
      </c>
      <c r="I153" s="48">
        <v>45320</v>
      </c>
      <c r="J153" s="48">
        <v>45321</v>
      </c>
      <c r="K153" s="47" t="s">
        <v>4121</v>
      </c>
      <c r="L153" s="47" t="s">
        <v>4173</v>
      </c>
      <c r="M153" s="48">
        <v>45323</v>
      </c>
      <c r="N153" s="51">
        <v>45322.125</v>
      </c>
      <c r="O153" s="47" t="s">
        <v>4118</v>
      </c>
      <c r="P153" s="48"/>
      <c r="Q153" s="52">
        <v>45322.375</v>
      </c>
      <c r="R153" s="47" t="s">
        <v>4119</v>
      </c>
      <c r="S153" s="47">
        <f t="shared" si="8"/>
        <v>0</v>
      </c>
      <c r="T153" s="47" t="s">
        <v>4120</v>
      </c>
      <c r="U153" s="47" t="s">
        <v>4121</v>
      </c>
      <c r="V153" s="49" t="e">
        <f t="shared" si="9"/>
        <v>#VALUE!</v>
      </c>
      <c r="W153" s="48"/>
      <c r="X153" s="48"/>
      <c r="Y153" s="48"/>
      <c r="Z153" s="48"/>
      <c r="AA153" s="48"/>
      <c r="AB153" s="48"/>
      <c r="AC153" s="47" t="e">
        <f t="shared" si="11"/>
        <v>#N/A</v>
      </c>
      <c r="AD153" s="47" t="e">
        <f>VLOOKUP(B153,'[1]Vlookup'!A:A,1,0)</f>
        <v>#N/A</v>
      </c>
      <c r="AE153" s="47" t="str">
        <f t="shared" si="10"/>
        <v>SA01-RIYADH</v>
      </c>
      <c r="AF153" s="47" t="e">
        <f>VLOOKUP(AE153,'[1]Lead Time'!C:D,2,0)</f>
        <v>#N/A</v>
      </c>
    </row>
    <row r="154" s="2" customFormat="1" ht="15.75" customHeight="1">
      <c r="A154" s="48" t="s">
        <v>4114</v>
      </c>
      <c r="B154" s="47">
        <v>6275193077</v>
      </c>
      <c r="C154" s="48">
        <v>2003215388</v>
      </c>
      <c r="D154" s="48" t="s">
        <v>4124</v>
      </c>
      <c r="E154" s="48" t="s">
        <v>4137</v>
      </c>
      <c r="F154" s="48" t="s">
        <v>4117</v>
      </c>
      <c r="G154" s="48">
        <v>3166170892</v>
      </c>
      <c r="H154" s="48">
        <v>45322</v>
      </c>
      <c r="I154" s="48">
        <v>45320</v>
      </c>
      <c r="J154" s="48">
        <v>45321</v>
      </c>
      <c r="K154" s="47" t="s">
        <v>4121</v>
      </c>
      <c r="L154" s="47" t="s">
        <v>4173</v>
      </c>
      <c r="M154" s="48">
        <v>45323</v>
      </c>
      <c r="N154" s="52">
        <v>45323.416666666664</v>
      </c>
      <c r="O154" s="47" t="s">
        <v>4121</v>
      </c>
      <c r="P154" s="47"/>
      <c r="Q154" s="52">
        <v>45325.5</v>
      </c>
      <c r="R154" s="47" t="s">
        <v>4119</v>
      </c>
      <c r="S154" s="47">
        <f t="shared" si="8"/>
        <v>2</v>
      </c>
      <c r="T154" s="47" t="s">
        <v>4120</v>
      </c>
      <c r="U154" s="47" t="s">
        <v>4121</v>
      </c>
      <c r="V154" s="49" t="e">
        <f t="shared" si="9"/>
        <v>#VALUE!</v>
      </c>
      <c r="W154" s="48"/>
      <c r="X154" s="48"/>
      <c r="Y154" s="48"/>
      <c r="Z154" s="48"/>
      <c r="AA154" s="48"/>
      <c r="AB154" s="48"/>
      <c r="AC154" s="47" t="e">
        <f t="shared" si="11"/>
        <v>#N/A</v>
      </c>
      <c r="AD154" s="47" t="e">
        <f>VLOOKUP(B154,'[1]Vlookup'!A:A,1,0)</f>
        <v>#N/A</v>
      </c>
      <c r="AE154" s="47" t="str">
        <f t="shared" si="10"/>
        <v>SA01-RIYADH</v>
      </c>
      <c r="AF154" s="47" t="e">
        <f>VLOOKUP(AE154,'[1]Lead Time'!C:D,2,0)</f>
        <v>#N/A</v>
      </c>
    </row>
    <row r="155" s="2" customFormat="1" ht="15.75" customHeight="1">
      <c r="A155" s="48" t="s">
        <v>4114</v>
      </c>
      <c r="B155" s="48">
        <v>6275189363</v>
      </c>
      <c r="C155" s="48">
        <v>2003219235</v>
      </c>
      <c r="D155" s="48" t="s">
        <v>4145</v>
      </c>
      <c r="E155" s="48" t="s">
        <v>4137</v>
      </c>
      <c r="F155" s="48" t="s">
        <v>4117</v>
      </c>
      <c r="G155" s="48">
        <v>3166170796</v>
      </c>
      <c r="H155" s="48">
        <v>45322</v>
      </c>
      <c r="I155" s="48">
        <v>45320</v>
      </c>
      <c r="J155" s="48">
        <v>45321</v>
      </c>
      <c r="K155" s="47" t="s">
        <v>4121</v>
      </c>
      <c r="L155" s="47" t="s">
        <v>4173</v>
      </c>
      <c r="M155" s="48">
        <v>45323</v>
      </c>
      <c r="N155" s="51">
        <v>45322.208333333336</v>
      </c>
      <c r="O155" s="47" t="s">
        <v>4118</v>
      </c>
      <c r="P155" s="48"/>
      <c r="Q155" s="52">
        <v>45322.416666666664</v>
      </c>
      <c r="R155" s="47" t="s">
        <v>4119</v>
      </c>
      <c r="S155" s="47">
        <f t="shared" si="8"/>
        <v>0</v>
      </c>
      <c r="T155" s="47" t="s">
        <v>4120</v>
      </c>
      <c r="U155" s="47" t="s">
        <v>4121</v>
      </c>
      <c r="V155" s="49" t="e">
        <f t="shared" si="9"/>
        <v>#VALUE!</v>
      </c>
      <c r="W155" s="48"/>
      <c r="X155" s="48"/>
      <c r="Y155" s="48"/>
      <c r="Z155" s="48"/>
      <c r="AA155" s="48"/>
      <c r="AB155" s="48"/>
      <c r="AC155" s="47" t="e">
        <f t="shared" si="11"/>
        <v>#N/A</v>
      </c>
      <c r="AD155" s="47" t="e">
        <f>VLOOKUP(B155,'[1]Vlookup'!A:A,1,0)</f>
        <v>#N/A</v>
      </c>
      <c r="AE155" s="47" t="str">
        <f t="shared" si="10"/>
        <v>SA01-RIYADH</v>
      </c>
      <c r="AF155" s="47" t="e">
        <f>VLOOKUP(AE155,'[1]Lead Time'!C:D,2,0)</f>
        <v>#N/A</v>
      </c>
    </row>
    <row r="156" s="2" customFormat="1" ht="15.75" customHeight="1">
      <c r="A156" s="53" t="s">
        <v>4114</v>
      </c>
      <c r="B156" s="54">
        <v>6275193153</v>
      </c>
      <c r="C156" s="53">
        <v>2003215194</v>
      </c>
      <c r="D156" s="53" t="s">
        <v>4122</v>
      </c>
      <c r="E156" s="53" t="s">
        <v>4137</v>
      </c>
      <c r="F156" s="53" t="s">
        <v>4083</v>
      </c>
      <c r="G156" s="53">
        <v>3166170938</v>
      </c>
      <c r="H156" s="53">
        <v>45322</v>
      </c>
      <c r="I156" s="53">
        <v>45320</v>
      </c>
      <c r="J156" s="53">
        <v>45321</v>
      </c>
      <c r="K156" s="54" t="s">
        <v>4121</v>
      </c>
      <c r="L156" s="54" t="s">
        <v>4173</v>
      </c>
      <c r="M156" s="53">
        <v>45323</v>
      </c>
      <c r="N156" s="55">
        <v>45323.416666666664</v>
      </c>
      <c r="O156" s="54" t="s">
        <v>4118</v>
      </c>
      <c r="P156" s="53"/>
      <c r="Q156" s="55">
        <v>45325.5</v>
      </c>
      <c r="R156" s="53" t="s">
        <v>4119</v>
      </c>
      <c r="S156" s="47">
        <f t="shared" si="8"/>
        <v>2</v>
      </c>
      <c r="T156" s="47" t="s">
        <v>4120</v>
      </c>
      <c r="U156" s="47" t="s">
        <v>4121</v>
      </c>
      <c r="V156" s="49" t="e">
        <f t="shared" si="9"/>
        <v>#VALUE!</v>
      </c>
      <c r="W156" s="56" t="s">
        <v>4176</v>
      </c>
      <c r="X156" s="53"/>
      <c r="Y156" s="53"/>
      <c r="Z156" s="53"/>
      <c r="AA156" s="53"/>
      <c r="AB156" s="53"/>
      <c r="AC156" s="47" t="e">
        <f t="shared" si="11"/>
        <v>#N/A</v>
      </c>
      <c r="AD156" s="47" t="e">
        <f>VLOOKUP(B156,'[1]Vlookup'!A:A,1,0)</f>
        <v>#N/A</v>
      </c>
      <c r="AE156" s="47" t="str">
        <f t="shared" si="10"/>
        <v>SA01-DAMMAM</v>
      </c>
      <c r="AF156" s="47" t="e">
        <f>VLOOKUP(AE156,'[1]Lead Time'!C:D,2,0)</f>
        <v>#N/A</v>
      </c>
    </row>
    <row r="157" s="2" customFormat="1" ht="15.75" customHeight="1">
      <c r="A157" s="48" t="s">
        <v>4114</v>
      </c>
      <c r="B157" s="47">
        <v>6275193070</v>
      </c>
      <c r="C157" s="48">
        <v>2003215194</v>
      </c>
      <c r="D157" s="48" t="s">
        <v>4122</v>
      </c>
      <c r="E157" s="48" t="s">
        <v>4137</v>
      </c>
      <c r="F157" s="48" t="s">
        <v>4083</v>
      </c>
      <c r="G157" s="48">
        <v>3166170935</v>
      </c>
      <c r="H157" s="48">
        <v>45322</v>
      </c>
      <c r="I157" s="48">
        <v>45320</v>
      </c>
      <c r="J157" s="48">
        <v>45321</v>
      </c>
      <c r="K157" s="47" t="s">
        <v>4121</v>
      </c>
      <c r="L157" s="47" t="s">
        <v>4173</v>
      </c>
      <c r="M157" s="48">
        <v>45323</v>
      </c>
      <c r="N157" s="52">
        <v>45323.416666666664</v>
      </c>
      <c r="O157" s="47" t="s">
        <v>4118</v>
      </c>
      <c r="P157" s="48"/>
      <c r="Q157" s="52">
        <v>45325.5</v>
      </c>
      <c r="R157" s="48" t="s">
        <v>4119</v>
      </c>
      <c r="S157" s="47">
        <f t="shared" si="8"/>
        <v>2</v>
      </c>
      <c r="T157" s="47" t="s">
        <v>4120</v>
      </c>
      <c r="U157" s="47" t="s">
        <v>4121</v>
      </c>
      <c r="V157" s="49" t="e">
        <f t="shared" si="9"/>
        <v>#VALUE!</v>
      </c>
      <c r="W157" s="57" t="s">
        <v>4177</v>
      </c>
      <c r="X157" s="48"/>
      <c r="Y157" s="48"/>
      <c r="Z157" s="48"/>
      <c r="AA157" s="48"/>
      <c r="AB157" s="48"/>
      <c r="AC157" s="47" t="e">
        <f t="shared" si="11"/>
        <v>#N/A</v>
      </c>
      <c r="AD157" s="47" t="e">
        <f>VLOOKUP(B157,'[1]Vlookup'!A:A,1,0)</f>
        <v>#N/A</v>
      </c>
      <c r="AE157" s="47" t="str">
        <f t="shared" si="10"/>
        <v>SA01-DAMMAM</v>
      </c>
      <c r="AF157" s="47" t="e">
        <f>VLOOKUP(AE157,'[1]Lead Time'!C:D,2,0)</f>
        <v>#N/A</v>
      </c>
    </row>
    <row r="158" s="2" customFormat="1" ht="15.75" customHeight="1">
      <c r="A158" s="48" t="s">
        <v>4114</v>
      </c>
      <c r="B158" s="48">
        <v>6275193076</v>
      </c>
      <c r="C158" s="48">
        <v>2003215356</v>
      </c>
      <c r="D158" s="48" t="s">
        <v>4126</v>
      </c>
      <c r="E158" s="48" t="s">
        <v>4133</v>
      </c>
      <c r="F158" s="48" t="s">
        <v>4127</v>
      </c>
      <c r="G158" s="48">
        <v>3166170932</v>
      </c>
      <c r="H158" s="48">
        <v>45325</v>
      </c>
      <c r="I158" s="48">
        <v>45322</v>
      </c>
      <c r="J158" s="48">
        <v>45322</v>
      </c>
      <c r="K158" s="47" t="s">
        <v>4118</v>
      </c>
      <c r="L158" s="48"/>
      <c r="M158" s="48">
        <f t="shared" ref="M158:M221" si="12">H158</f>
        <v>45325</v>
      </c>
      <c r="N158" s="52">
        <v>45325.416666666664</v>
      </c>
      <c r="O158" s="47" t="s">
        <v>4118</v>
      </c>
      <c r="P158" s="48"/>
      <c r="Q158" s="52">
        <v>45325.583333333336</v>
      </c>
      <c r="R158" s="48" t="s">
        <v>4119</v>
      </c>
      <c r="S158" s="47">
        <f t="shared" si="8"/>
        <v>0</v>
      </c>
      <c r="T158" s="47" t="s">
        <v>4120</v>
      </c>
      <c r="U158" s="47" t="s">
        <v>4121</v>
      </c>
      <c r="V158" s="49" t="e">
        <f t="shared" si="9"/>
        <v>#VALUE!</v>
      </c>
      <c r="W158" s="48"/>
      <c r="X158" s="48"/>
      <c r="Y158" s="48"/>
      <c r="Z158" s="48"/>
      <c r="AA158" s="48"/>
      <c r="AB158" s="48"/>
      <c r="AC158" s="47" t="e">
        <f t="shared" si="11"/>
        <v>#N/A</v>
      </c>
      <c r="AD158" s="47" t="e">
        <f>VLOOKUP(B158,'[1]Vlookup'!A:A,1,0)</f>
        <v>#N/A</v>
      </c>
      <c r="AE158" s="47" t="str">
        <f t="shared" si="10"/>
        <v>SA01-SAKAKA</v>
      </c>
      <c r="AF158" s="47" t="e">
        <f>VLOOKUP(AE158,'[1]Lead Time'!C:D,2,0)</f>
        <v>#N/A</v>
      </c>
    </row>
    <row r="159" s="2" customFormat="1" ht="15.75" customHeight="1">
      <c r="A159" s="48" t="s">
        <v>4114</v>
      </c>
      <c r="B159" s="48">
        <v>6275193066</v>
      </c>
      <c r="C159" s="48">
        <v>2003215194</v>
      </c>
      <c r="D159" s="48" t="s">
        <v>4122</v>
      </c>
      <c r="E159" s="48" t="s">
        <v>4132</v>
      </c>
      <c r="F159" s="48" t="s">
        <v>4083</v>
      </c>
      <c r="G159" s="48">
        <v>3166170928</v>
      </c>
      <c r="H159" s="48">
        <v>45325</v>
      </c>
      <c r="I159" s="48">
        <v>45322</v>
      </c>
      <c r="J159" s="48">
        <v>45322</v>
      </c>
      <c r="K159" s="47" t="s">
        <v>4118</v>
      </c>
      <c r="L159" s="48"/>
      <c r="M159" s="48">
        <f t="shared" si="12"/>
        <v>45325</v>
      </c>
      <c r="N159" s="52">
        <v>45323.416666666664</v>
      </c>
      <c r="O159" s="48" t="s">
        <v>4118</v>
      </c>
      <c r="P159" s="48"/>
      <c r="Q159" s="52">
        <v>45323.208333333336</v>
      </c>
      <c r="R159" s="48" t="s">
        <v>4119</v>
      </c>
      <c r="S159" s="47">
        <f t="shared" si="8"/>
        <v>0</v>
      </c>
      <c r="T159" s="47" t="s">
        <v>4120</v>
      </c>
      <c r="U159" s="47" t="s">
        <v>4121</v>
      </c>
      <c r="V159" s="49" t="e">
        <f t="shared" si="9"/>
        <v>#VALUE!</v>
      </c>
      <c r="W159" s="48"/>
      <c r="X159" s="48"/>
      <c r="Y159" s="48"/>
      <c r="Z159" s="48"/>
      <c r="AA159" s="48"/>
      <c r="AB159" s="48"/>
      <c r="AC159" s="47" t="e">
        <f t="shared" si="11"/>
        <v>#N/A</v>
      </c>
      <c r="AD159" s="47" t="e">
        <f>VLOOKUP(B159,'[1]Vlookup'!A:A,1,0)</f>
        <v>#N/A</v>
      </c>
      <c r="AE159" s="47" t="str">
        <f t="shared" si="10"/>
        <v>SA01-DAMMAM</v>
      </c>
      <c r="AF159" s="47" t="e">
        <f>VLOOKUP(AE159,'[1]Lead Time'!C:D,2,0)</f>
        <v>#N/A</v>
      </c>
    </row>
    <row r="160" s="2" customFormat="1" ht="15.75" customHeight="1">
      <c r="A160" s="48" t="s">
        <v>4114</v>
      </c>
      <c r="B160" s="48">
        <v>6275193074</v>
      </c>
      <c r="C160" s="48">
        <v>2003215356</v>
      </c>
      <c r="D160" s="48" t="s">
        <v>4126</v>
      </c>
      <c r="E160" s="48" t="s">
        <v>4133</v>
      </c>
      <c r="F160" s="48" t="s">
        <v>4127</v>
      </c>
      <c r="G160" s="48">
        <v>3166170922</v>
      </c>
      <c r="H160" s="48">
        <v>45325</v>
      </c>
      <c r="I160" s="48">
        <v>45322</v>
      </c>
      <c r="J160" s="48">
        <v>45322</v>
      </c>
      <c r="K160" s="47" t="s">
        <v>4118</v>
      </c>
      <c r="L160" s="48"/>
      <c r="M160" s="48">
        <f t="shared" si="12"/>
        <v>45325</v>
      </c>
      <c r="N160" s="52">
        <v>45325.416666666664</v>
      </c>
      <c r="O160" s="48" t="s">
        <v>4118</v>
      </c>
      <c r="P160" s="48"/>
      <c r="Q160" s="52">
        <v>45325.583333333336</v>
      </c>
      <c r="R160" s="48" t="s">
        <v>4119</v>
      </c>
      <c r="S160" s="47">
        <f t="shared" si="8"/>
        <v>0</v>
      </c>
      <c r="T160" s="47" t="s">
        <v>4120</v>
      </c>
      <c r="U160" s="47" t="s">
        <v>4121</v>
      </c>
      <c r="V160" s="49" t="e">
        <f t="shared" si="9"/>
        <v>#VALUE!</v>
      </c>
      <c r="W160" s="48"/>
      <c r="X160" s="48"/>
      <c r="Y160" s="48"/>
      <c r="Z160" s="48"/>
      <c r="AA160" s="48"/>
      <c r="AB160" s="48"/>
      <c r="AC160" s="47" t="e">
        <f t="shared" si="11"/>
        <v>#N/A</v>
      </c>
      <c r="AD160" s="47" t="e">
        <f>VLOOKUP(B160,'[1]Vlookup'!A:A,1,0)</f>
        <v>#N/A</v>
      </c>
      <c r="AE160" s="47" t="str">
        <f t="shared" si="10"/>
        <v>SA01-SAKAKA</v>
      </c>
      <c r="AF160" s="47" t="e">
        <f>VLOOKUP(AE160,'[1]Lead Time'!C:D,2,0)</f>
        <v>#N/A</v>
      </c>
    </row>
    <row r="161" s="2" customFormat="1" ht="15.75" customHeight="1">
      <c r="A161" s="48" t="s">
        <v>4114</v>
      </c>
      <c r="B161" s="48">
        <v>6275193078</v>
      </c>
      <c r="C161" s="48">
        <v>2003215388</v>
      </c>
      <c r="D161" s="48" t="s">
        <v>4124</v>
      </c>
      <c r="E161" s="48" t="s">
        <v>4133</v>
      </c>
      <c r="F161" s="48" t="s">
        <v>4117</v>
      </c>
      <c r="G161" s="48">
        <v>3166170896</v>
      </c>
      <c r="H161" s="48">
        <v>45325</v>
      </c>
      <c r="I161" s="48">
        <v>45322</v>
      </c>
      <c r="J161" s="48">
        <v>45322</v>
      </c>
      <c r="K161" s="47" t="s">
        <v>4118</v>
      </c>
      <c r="L161" s="48"/>
      <c r="M161" s="48">
        <f t="shared" si="12"/>
        <v>45325</v>
      </c>
      <c r="N161" s="51">
        <v>45325.416666666664</v>
      </c>
      <c r="O161" s="48" t="s">
        <v>4118</v>
      </c>
      <c r="P161" s="48"/>
      <c r="Q161" s="52">
        <v>45327.708333333336</v>
      </c>
      <c r="R161" s="47" t="s">
        <v>4119</v>
      </c>
      <c r="S161" s="47">
        <f t="shared" si="8"/>
        <v>2</v>
      </c>
      <c r="T161" s="47" t="s">
        <v>4120</v>
      </c>
      <c r="U161" s="47" t="s">
        <v>4121</v>
      </c>
      <c r="V161" s="49" t="e">
        <f t="shared" si="9"/>
        <v>#VALUE!</v>
      </c>
      <c r="W161" s="47" t="s">
        <v>4178</v>
      </c>
      <c r="X161" s="48"/>
      <c r="Y161" s="48"/>
      <c r="Z161" s="48"/>
      <c r="AA161" s="48"/>
      <c r="AB161" s="48"/>
      <c r="AC161" s="47" t="e">
        <f t="shared" si="11"/>
        <v>#N/A</v>
      </c>
      <c r="AD161" s="47" t="e">
        <f>VLOOKUP(B161,'[1]Vlookup'!A:A,1,0)</f>
        <v>#N/A</v>
      </c>
      <c r="AE161" s="47" t="str">
        <f t="shared" si="10"/>
        <v>SA01-RIYADH</v>
      </c>
      <c r="AF161" s="47" t="e">
        <f>VLOOKUP(AE161,'[1]Lead Time'!C:D,2,0)</f>
        <v>#N/A</v>
      </c>
    </row>
    <row r="162" s="2" customFormat="1" ht="15.75" customHeight="1">
      <c r="A162" s="48" t="s">
        <v>4114</v>
      </c>
      <c r="B162" s="48">
        <v>6275193143</v>
      </c>
      <c r="C162" s="48">
        <v>2003215388</v>
      </c>
      <c r="D162" s="48" t="s">
        <v>4124</v>
      </c>
      <c r="E162" s="48" t="s">
        <v>4133</v>
      </c>
      <c r="F162" s="48" t="s">
        <v>4117</v>
      </c>
      <c r="G162" s="48">
        <v>3166170895</v>
      </c>
      <c r="H162" s="48">
        <v>45325</v>
      </c>
      <c r="I162" s="48">
        <v>45322</v>
      </c>
      <c r="J162" s="48">
        <v>45322</v>
      </c>
      <c r="K162" s="47" t="s">
        <v>4118</v>
      </c>
      <c r="L162" s="48"/>
      <c r="M162" s="48">
        <f t="shared" si="12"/>
        <v>45325</v>
      </c>
      <c r="N162" s="51">
        <v>45325.416666666664</v>
      </c>
      <c r="O162" s="48" t="s">
        <v>4118</v>
      </c>
      <c r="P162" s="48"/>
      <c r="Q162" s="52">
        <v>45327.708333333336</v>
      </c>
      <c r="R162" s="47" t="s">
        <v>4119</v>
      </c>
      <c r="S162" s="47">
        <f t="shared" si="8"/>
        <v>2</v>
      </c>
      <c r="T162" s="47" t="s">
        <v>4120</v>
      </c>
      <c r="U162" s="47" t="s">
        <v>4121</v>
      </c>
      <c r="V162" s="49" t="e">
        <f t="shared" si="9"/>
        <v>#VALUE!</v>
      </c>
      <c r="W162" s="47" t="s">
        <v>4178</v>
      </c>
      <c r="X162" s="48"/>
      <c r="Y162" s="48"/>
      <c r="Z162" s="48"/>
      <c r="AA162" s="48"/>
      <c r="AB162" s="48"/>
      <c r="AC162" s="47" t="e">
        <f t="shared" si="11"/>
        <v>#N/A</v>
      </c>
      <c r="AD162" s="47" t="e">
        <f>VLOOKUP(B162,'[1]Vlookup'!A:A,1,0)</f>
        <v>#N/A</v>
      </c>
      <c r="AE162" s="47" t="str">
        <f t="shared" si="10"/>
        <v>SA01-RIYADH</v>
      </c>
      <c r="AF162" s="47" t="e">
        <f>VLOOKUP(AE162,'[1]Lead Time'!C:D,2,0)</f>
        <v>#N/A</v>
      </c>
    </row>
    <row r="163" s="2" customFormat="1" ht="15.75" customHeight="1">
      <c r="A163" s="48" t="s">
        <v>4114</v>
      </c>
      <c r="B163" s="48">
        <v>6275193081</v>
      </c>
      <c r="C163" s="48">
        <v>2003215477</v>
      </c>
      <c r="D163" s="48" t="s">
        <v>4162</v>
      </c>
      <c r="E163" s="48" t="s">
        <v>4133</v>
      </c>
      <c r="F163" s="48" t="s">
        <v>4163</v>
      </c>
      <c r="G163" s="48">
        <v>3166170885</v>
      </c>
      <c r="H163" s="48">
        <v>45325</v>
      </c>
      <c r="I163" s="48">
        <v>45322</v>
      </c>
      <c r="J163" s="48">
        <v>45322</v>
      </c>
      <c r="K163" s="47" t="s">
        <v>4118</v>
      </c>
      <c r="L163" s="48"/>
      <c r="M163" s="48">
        <f t="shared" si="12"/>
        <v>45325</v>
      </c>
      <c r="N163" s="51">
        <v>45326.416666666664</v>
      </c>
      <c r="O163" s="47" t="s">
        <v>4121</v>
      </c>
      <c r="P163" s="47" t="s">
        <v>4179</v>
      </c>
      <c r="Q163" s="51">
        <v>45326.583333333336</v>
      </c>
      <c r="R163" s="47" t="s">
        <v>4119</v>
      </c>
      <c r="S163" s="47">
        <f t="shared" si="8"/>
        <v>0</v>
      </c>
      <c r="T163" s="47" t="s">
        <v>4120</v>
      </c>
      <c r="U163" s="47" t="s">
        <v>4121</v>
      </c>
      <c r="V163" s="49" t="e">
        <f t="shared" si="9"/>
        <v>#VALUE!</v>
      </c>
      <c r="W163" s="48"/>
      <c r="X163" s="48"/>
      <c r="Y163" s="48"/>
      <c r="Z163" s="48"/>
      <c r="AA163" s="48"/>
      <c r="AB163" s="48"/>
      <c r="AC163" s="47" t="e">
        <f t="shared" si="11"/>
        <v>#N/A</v>
      </c>
      <c r="AD163" s="47" t="e">
        <f>VLOOKUP(B163,'[1]Vlookup'!A:A,1,0)</f>
        <v>#N/A</v>
      </c>
      <c r="AE163" s="47" t="str">
        <f t="shared" si="10"/>
        <v xml:space="preserve">SA01-KHAMIS MUSHAIT</v>
      </c>
      <c r="AF163" s="47" t="e">
        <f>VLOOKUP(AE163,'[1]Lead Time'!C:D,2,0)</f>
        <v>#N/A</v>
      </c>
    </row>
    <row r="164" s="2" customFormat="1" ht="15.75" customHeight="1">
      <c r="A164" s="48" t="s">
        <v>4114</v>
      </c>
      <c r="B164" s="48">
        <v>6275193149</v>
      </c>
      <c r="C164" s="48">
        <v>2003215216</v>
      </c>
      <c r="D164" s="48" t="s">
        <v>4180</v>
      </c>
      <c r="E164" s="48" t="s">
        <v>4133</v>
      </c>
      <c r="F164" s="48" t="s">
        <v>4021</v>
      </c>
      <c r="G164" s="48">
        <v>3166170936</v>
      </c>
      <c r="H164" s="48">
        <v>45325</v>
      </c>
      <c r="I164" s="48">
        <v>45322</v>
      </c>
      <c r="J164" s="48">
        <v>45322</v>
      </c>
      <c r="K164" s="47" t="s">
        <v>4118</v>
      </c>
      <c r="L164" s="48"/>
      <c r="M164" s="48">
        <f t="shared" si="12"/>
        <v>45325</v>
      </c>
      <c r="N164" s="52">
        <v>45325.416666666664</v>
      </c>
      <c r="O164" s="48" t="s">
        <v>4118</v>
      </c>
      <c r="P164" s="48"/>
      <c r="Q164" s="52">
        <v>45325.583333333336</v>
      </c>
      <c r="R164" s="48" t="s">
        <v>4119</v>
      </c>
      <c r="S164" s="47">
        <f t="shared" si="8"/>
        <v>0</v>
      </c>
      <c r="T164" s="47" t="s">
        <v>4120</v>
      </c>
      <c r="U164" s="47" t="s">
        <v>4121</v>
      </c>
      <c r="V164" s="49" t="e">
        <f t="shared" si="9"/>
        <v>#VALUE!</v>
      </c>
      <c r="W164" s="48"/>
      <c r="X164" s="48"/>
      <c r="Y164" s="48"/>
      <c r="Z164" s="48"/>
      <c r="AA164" s="48"/>
      <c r="AB164" s="48"/>
      <c r="AC164" s="47" t="e">
        <f t="shared" si="11"/>
        <v>#N/A</v>
      </c>
      <c r="AD164" s="47" t="e">
        <f>VLOOKUP(B164,'[1]Vlookup'!A:A,1,0)</f>
        <v>#N/A</v>
      </c>
      <c r="AE164" s="47" t="str">
        <f t="shared" si="10"/>
        <v>SA01-TABUK</v>
      </c>
      <c r="AF164" s="47" t="e">
        <f>VLOOKUP(AE164,'[1]Lead Time'!C:D,2,0)</f>
        <v>#N/A</v>
      </c>
    </row>
    <row r="165" s="2" customFormat="1" ht="15.75" customHeight="1">
      <c r="A165" s="48" t="s">
        <v>4114</v>
      </c>
      <c r="B165" s="48">
        <v>6275193067</v>
      </c>
      <c r="C165" s="48">
        <v>2003215194</v>
      </c>
      <c r="D165" s="48" t="s">
        <v>4122</v>
      </c>
      <c r="E165" s="48" t="s">
        <v>4132</v>
      </c>
      <c r="F165" s="48" t="s">
        <v>4083</v>
      </c>
      <c r="G165" s="48">
        <v>3166170931</v>
      </c>
      <c r="H165" s="48">
        <v>45325</v>
      </c>
      <c r="I165" s="48">
        <v>45322</v>
      </c>
      <c r="J165" s="48">
        <v>45322</v>
      </c>
      <c r="K165" s="47" t="s">
        <v>4118</v>
      </c>
      <c r="L165" s="48"/>
      <c r="M165" s="48">
        <f t="shared" si="12"/>
        <v>45325</v>
      </c>
      <c r="N165" s="52">
        <v>45323.416666666664</v>
      </c>
      <c r="O165" s="48" t="s">
        <v>4118</v>
      </c>
      <c r="P165" s="48"/>
      <c r="Q165" s="52">
        <v>45323.208333333336</v>
      </c>
      <c r="R165" s="48" t="s">
        <v>4119</v>
      </c>
      <c r="S165" s="47">
        <f t="shared" si="8"/>
        <v>0</v>
      </c>
      <c r="T165" s="47" t="s">
        <v>4120</v>
      </c>
      <c r="U165" s="47" t="s">
        <v>4121</v>
      </c>
      <c r="V165" s="49" t="e">
        <f t="shared" si="9"/>
        <v>#VALUE!</v>
      </c>
      <c r="W165" s="48"/>
      <c r="X165" s="48"/>
      <c r="Y165" s="48"/>
      <c r="Z165" s="48"/>
      <c r="AA165" s="48"/>
      <c r="AB165" s="48"/>
      <c r="AC165" s="47" t="e">
        <f t="shared" si="11"/>
        <v>#N/A</v>
      </c>
      <c r="AD165" s="47" t="e">
        <f>VLOOKUP(B165,'[1]Vlookup'!A:A,1,0)</f>
        <v>#N/A</v>
      </c>
      <c r="AE165" s="47" t="str">
        <f t="shared" si="10"/>
        <v>SA01-DAMMAM</v>
      </c>
      <c r="AF165" s="47" t="e">
        <f>VLOOKUP(AE165,'[1]Lead Time'!C:D,2,0)</f>
        <v>#N/A</v>
      </c>
    </row>
    <row r="166" s="2" customFormat="1" ht="15.75" customHeight="1">
      <c r="A166" s="48" t="s">
        <v>4114</v>
      </c>
      <c r="B166" s="48">
        <v>6275193148</v>
      </c>
      <c r="C166" s="48">
        <v>2003215319</v>
      </c>
      <c r="D166" s="48" t="s">
        <v>4128</v>
      </c>
      <c r="E166" s="48" t="s">
        <v>4133</v>
      </c>
      <c r="F166" s="48" t="s">
        <v>4134</v>
      </c>
      <c r="G166" s="48">
        <v>3166170909</v>
      </c>
      <c r="H166" s="48">
        <v>45325</v>
      </c>
      <c r="I166" s="48">
        <v>45322</v>
      </c>
      <c r="J166" s="48">
        <v>45322</v>
      </c>
      <c r="K166" s="47" t="s">
        <v>4118</v>
      </c>
      <c r="L166" s="48"/>
      <c r="M166" s="48">
        <f t="shared" si="12"/>
        <v>45325</v>
      </c>
      <c r="N166" s="51">
        <v>45324.708333333336</v>
      </c>
      <c r="O166" s="48" t="s">
        <v>4118</v>
      </c>
      <c r="P166" s="48"/>
      <c r="Q166" s="52">
        <v>45325.416666666664</v>
      </c>
      <c r="R166" s="48" t="s">
        <v>4119</v>
      </c>
      <c r="S166" s="47">
        <f t="shared" si="8"/>
        <v>0</v>
      </c>
      <c r="T166" s="47" t="s">
        <v>4120</v>
      </c>
      <c r="U166" s="47" t="s">
        <v>4121</v>
      </c>
      <c r="V166" s="49" t="e">
        <f t="shared" si="9"/>
        <v>#VALUE!</v>
      </c>
      <c r="W166" s="48"/>
      <c r="X166" s="48"/>
      <c r="Y166" s="48"/>
      <c r="Z166" s="48"/>
      <c r="AA166" s="48"/>
      <c r="AB166" s="48"/>
      <c r="AC166" s="47" t="e">
        <f t="shared" si="11"/>
        <v>#N/A</v>
      </c>
      <c r="AD166" s="47" t="e">
        <f>VLOOKUP(B166,'[1]Vlookup'!A:A,1,0)</f>
        <v>#N/A</v>
      </c>
      <c r="AE166" s="47" t="str">
        <f t="shared" si="10"/>
        <v xml:space="preserve">SA01-HAFR ALBATIN</v>
      </c>
      <c r="AF166" s="47" t="e">
        <f>VLOOKUP(AE166,'[1]Lead Time'!C:D,2,0)</f>
        <v>#N/A</v>
      </c>
    </row>
    <row r="167" s="2" customFormat="1" ht="15.75" customHeight="1">
      <c r="A167" s="48" t="s">
        <v>4114</v>
      </c>
      <c r="B167" s="48">
        <v>6275193083</v>
      </c>
      <c r="C167" s="48">
        <v>2003215477</v>
      </c>
      <c r="D167" s="48" t="s">
        <v>4162</v>
      </c>
      <c r="E167" s="48" t="s">
        <v>4133</v>
      </c>
      <c r="F167" s="48" t="s">
        <v>4163</v>
      </c>
      <c r="G167" s="48">
        <v>3166170898</v>
      </c>
      <c r="H167" s="48">
        <v>45325</v>
      </c>
      <c r="I167" s="48">
        <v>45322</v>
      </c>
      <c r="J167" s="48">
        <v>45322</v>
      </c>
      <c r="K167" s="47" t="s">
        <v>4118</v>
      </c>
      <c r="L167" s="48"/>
      <c r="M167" s="48">
        <f t="shared" si="12"/>
        <v>45325</v>
      </c>
      <c r="N167" s="51">
        <v>45325.291666666664</v>
      </c>
      <c r="O167" s="48" t="s">
        <v>4118</v>
      </c>
      <c r="P167" s="48"/>
      <c r="Q167" s="52">
        <v>45325.416666666664</v>
      </c>
      <c r="R167" s="48" t="s">
        <v>4119</v>
      </c>
      <c r="S167" s="47">
        <f t="shared" si="8"/>
        <v>0</v>
      </c>
      <c r="T167" s="47" t="s">
        <v>4120</v>
      </c>
      <c r="U167" s="47" t="s">
        <v>4121</v>
      </c>
      <c r="V167" s="49" t="e">
        <f t="shared" si="9"/>
        <v>#VALUE!</v>
      </c>
      <c r="W167" s="48"/>
      <c r="X167" s="48"/>
      <c r="Y167" s="48"/>
      <c r="Z167" s="48"/>
      <c r="AA167" s="48"/>
      <c r="AB167" s="48"/>
      <c r="AC167" s="47" t="e">
        <f t="shared" si="11"/>
        <v>#N/A</v>
      </c>
      <c r="AD167" s="47" t="e">
        <f>VLOOKUP(B167,'[1]Vlookup'!A:A,1,0)</f>
        <v>#N/A</v>
      </c>
      <c r="AE167" s="47" t="str">
        <f t="shared" si="10"/>
        <v xml:space="preserve">SA01-KHAMIS MUSHAIT</v>
      </c>
      <c r="AF167" s="47" t="e">
        <f>VLOOKUP(AE167,'[1]Lead Time'!C:D,2,0)</f>
        <v>#N/A</v>
      </c>
    </row>
    <row r="168" s="2" customFormat="1" ht="15.75" customHeight="1">
      <c r="A168" s="48" t="s">
        <v>4114</v>
      </c>
      <c r="B168" s="48">
        <v>6275193072</v>
      </c>
      <c r="C168" s="48">
        <v>2003215216</v>
      </c>
      <c r="D168" s="48" t="s">
        <v>4180</v>
      </c>
      <c r="E168" s="48" t="s">
        <v>4133</v>
      </c>
      <c r="F168" s="48" t="s">
        <v>4021</v>
      </c>
      <c r="G168" s="48">
        <v>3166170878</v>
      </c>
      <c r="H168" s="48">
        <v>45325</v>
      </c>
      <c r="I168" s="48">
        <v>45322</v>
      </c>
      <c r="J168" s="48">
        <v>45322</v>
      </c>
      <c r="K168" s="47" t="s">
        <v>4118</v>
      </c>
      <c r="L168" s="48"/>
      <c r="M168" s="48">
        <f t="shared" si="12"/>
        <v>45325</v>
      </c>
      <c r="N168" s="52">
        <v>45325.416666666664</v>
      </c>
      <c r="O168" s="48" t="s">
        <v>4118</v>
      </c>
      <c r="P168" s="48"/>
      <c r="Q168" s="52">
        <v>45325.583333333336</v>
      </c>
      <c r="R168" s="48" t="s">
        <v>4119</v>
      </c>
      <c r="S168" s="47">
        <f t="shared" si="8"/>
        <v>0</v>
      </c>
      <c r="T168" s="47" t="s">
        <v>4120</v>
      </c>
      <c r="U168" s="47" t="s">
        <v>4121</v>
      </c>
      <c r="V168" s="49" t="e">
        <f t="shared" si="9"/>
        <v>#VALUE!</v>
      </c>
      <c r="W168" s="48"/>
      <c r="X168" s="48"/>
      <c r="Y168" s="48"/>
      <c r="Z168" s="48"/>
      <c r="AA168" s="48"/>
      <c r="AB168" s="48"/>
      <c r="AC168" s="47" t="e">
        <f t="shared" si="11"/>
        <v>#N/A</v>
      </c>
      <c r="AD168" s="47" t="e">
        <f>VLOOKUP(B168,'[1]Vlookup'!A:A,1,0)</f>
        <v>#N/A</v>
      </c>
      <c r="AE168" s="47" t="str">
        <f t="shared" si="10"/>
        <v>SA01-TABUK</v>
      </c>
      <c r="AF168" s="47" t="e">
        <f>VLOOKUP(AE168,'[1]Lead Time'!C:D,2,0)</f>
        <v>#N/A</v>
      </c>
    </row>
    <row r="169" s="2" customFormat="1" ht="15.75" customHeight="1">
      <c r="A169" s="48" t="s">
        <v>4114</v>
      </c>
      <c r="B169" s="48">
        <v>6275189252</v>
      </c>
      <c r="C169" s="48">
        <v>2003232749</v>
      </c>
      <c r="D169" s="48" t="s">
        <v>4115</v>
      </c>
      <c r="E169" s="48" t="s">
        <v>4132</v>
      </c>
      <c r="F169" s="48" t="s">
        <v>4117</v>
      </c>
      <c r="G169" s="48">
        <v>3166170527</v>
      </c>
      <c r="H169" s="48">
        <v>45325</v>
      </c>
      <c r="I169" s="48">
        <v>45322</v>
      </c>
      <c r="J169" s="48">
        <v>45322</v>
      </c>
      <c r="K169" s="47" t="s">
        <v>4118</v>
      </c>
      <c r="L169" s="48"/>
      <c r="M169" s="48">
        <f t="shared" si="12"/>
        <v>45325</v>
      </c>
      <c r="N169" s="51">
        <v>44958.25</v>
      </c>
      <c r="O169" s="48" t="s">
        <v>4118</v>
      </c>
      <c r="P169" s="48"/>
      <c r="Q169" s="51">
        <v>44958.708333333336</v>
      </c>
      <c r="R169" s="48" t="s">
        <v>4119</v>
      </c>
      <c r="S169" s="47">
        <f t="shared" si="8"/>
        <v>0</v>
      </c>
      <c r="T169" s="47" t="s">
        <v>4120</v>
      </c>
      <c r="U169" s="47" t="s">
        <v>4121</v>
      </c>
      <c r="V169" s="49" t="e">
        <f t="shared" si="9"/>
        <v>#VALUE!</v>
      </c>
      <c r="W169" s="48"/>
      <c r="X169" s="48"/>
      <c r="Y169" s="48"/>
      <c r="Z169" s="48"/>
      <c r="AA169" s="48"/>
      <c r="AB169" s="48"/>
      <c r="AC169" s="47" t="e">
        <f t="shared" si="11"/>
        <v>#N/A</v>
      </c>
      <c r="AD169" s="47" t="e">
        <f>VLOOKUP(B169,'[1]Vlookup'!A:A,1,0)</f>
        <v>#N/A</v>
      </c>
      <c r="AE169" s="47" t="str">
        <f t="shared" si="10"/>
        <v>SA01-RIYADH</v>
      </c>
      <c r="AF169" s="47" t="e">
        <f>VLOOKUP(AE169,'[1]Lead Time'!C:D,2,0)</f>
        <v>#N/A</v>
      </c>
    </row>
    <row r="170" s="2" customFormat="1" ht="15.75" customHeight="1">
      <c r="A170" s="48" t="s">
        <v>4114</v>
      </c>
      <c r="B170" s="48">
        <v>6275191327</v>
      </c>
      <c r="C170" s="48">
        <v>2003232749</v>
      </c>
      <c r="D170" s="48" t="s">
        <v>4115</v>
      </c>
      <c r="E170" s="48" t="s">
        <v>4132</v>
      </c>
      <c r="F170" s="48" t="s">
        <v>4117</v>
      </c>
      <c r="G170" s="48">
        <v>3166170518</v>
      </c>
      <c r="H170" s="48">
        <v>45325</v>
      </c>
      <c r="I170" s="48">
        <v>45322</v>
      </c>
      <c r="J170" s="48">
        <v>45322</v>
      </c>
      <c r="K170" s="47" t="s">
        <v>4118</v>
      </c>
      <c r="L170" s="48"/>
      <c r="M170" s="48">
        <f t="shared" si="12"/>
        <v>45325</v>
      </c>
      <c r="N170" s="51">
        <v>44958.25</v>
      </c>
      <c r="O170" s="48" t="s">
        <v>4118</v>
      </c>
      <c r="P170" s="48"/>
      <c r="Q170" s="51">
        <v>44958.708333333336</v>
      </c>
      <c r="R170" s="48" t="s">
        <v>4119</v>
      </c>
      <c r="S170" s="47">
        <f t="shared" si="8"/>
        <v>0</v>
      </c>
      <c r="T170" s="47" t="s">
        <v>4120</v>
      </c>
      <c r="U170" s="47" t="s">
        <v>4121</v>
      </c>
      <c r="V170" s="49" t="e">
        <f t="shared" si="9"/>
        <v>#VALUE!</v>
      </c>
      <c r="W170" s="48"/>
      <c r="X170" s="48"/>
      <c r="Y170" s="48"/>
      <c r="Z170" s="48"/>
      <c r="AA170" s="48"/>
      <c r="AB170" s="48"/>
      <c r="AC170" s="47" t="e">
        <f t="shared" si="11"/>
        <v>#N/A</v>
      </c>
      <c r="AD170" s="47" t="e">
        <f>VLOOKUP(B170,'[1]Vlookup'!A:A,1,0)</f>
        <v>#N/A</v>
      </c>
      <c r="AE170" s="47" t="str">
        <f t="shared" si="10"/>
        <v>SA01-RIYADH</v>
      </c>
      <c r="AF170" s="47" t="e">
        <f>VLOOKUP(AE170,'[1]Lead Time'!C:D,2,0)</f>
        <v>#N/A</v>
      </c>
    </row>
    <row r="171" s="2" customFormat="1" ht="15.75" customHeight="1">
      <c r="A171" s="48" t="s">
        <v>4114</v>
      </c>
      <c r="B171" s="48">
        <v>6275211492</v>
      </c>
      <c r="C171" s="48">
        <v>2003215319</v>
      </c>
      <c r="D171" s="48" t="s">
        <v>4128</v>
      </c>
      <c r="E171" s="48" t="s">
        <v>4133</v>
      </c>
      <c r="F171" s="48" t="s">
        <v>4134</v>
      </c>
      <c r="G171" s="48">
        <v>3166187608</v>
      </c>
      <c r="H171" s="48">
        <v>45329</v>
      </c>
      <c r="I171" s="48">
        <v>45327</v>
      </c>
      <c r="J171" s="48">
        <v>45327</v>
      </c>
      <c r="K171" s="47" t="s">
        <v>4118</v>
      </c>
      <c r="L171" s="48"/>
      <c r="M171" s="48">
        <f t="shared" si="12"/>
        <v>45329</v>
      </c>
      <c r="N171" s="58">
        <v>45329.291666666664</v>
      </c>
      <c r="O171" s="48" t="s">
        <v>4118</v>
      </c>
      <c r="P171" s="48"/>
      <c r="Q171" s="58">
        <v>45329.5</v>
      </c>
      <c r="R171" s="47" t="s">
        <v>4119</v>
      </c>
      <c r="S171" s="47">
        <f t="shared" si="8"/>
        <v>0</v>
      </c>
      <c r="T171" s="47" t="s">
        <v>4120</v>
      </c>
      <c r="U171" s="47" t="s">
        <v>4121</v>
      </c>
      <c r="V171" s="49" t="e">
        <f t="shared" si="9"/>
        <v>#VALUE!</v>
      </c>
      <c r="W171" s="48"/>
      <c r="X171" s="48"/>
      <c r="Y171" s="48"/>
      <c r="Z171" s="48"/>
      <c r="AA171" s="48"/>
      <c r="AB171" s="48"/>
      <c r="AC171" s="47" t="e">
        <f t="shared" si="11"/>
        <v>#N/A</v>
      </c>
      <c r="AD171" s="47" t="e">
        <f>VLOOKUP(B171,'[1]Vlookup'!A:A,1,0)</f>
        <v>#N/A</v>
      </c>
      <c r="AE171" s="47" t="str">
        <f t="shared" si="10"/>
        <v xml:space="preserve">SA01-HAFR ALBATIN</v>
      </c>
      <c r="AF171" s="47" t="e">
        <f>VLOOKUP(AE171,'[1]Lead Time'!C:D,2,0)</f>
        <v>#N/A</v>
      </c>
    </row>
    <row r="172" s="2" customFormat="1" ht="15.75" customHeight="1">
      <c r="A172" s="48" t="s">
        <v>4114</v>
      </c>
      <c r="B172" s="48">
        <v>6275211958</v>
      </c>
      <c r="C172" s="48">
        <v>2003215388</v>
      </c>
      <c r="D172" s="48" t="s">
        <v>4124</v>
      </c>
      <c r="E172" s="48" t="s">
        <v>4181</v>
      </c>
      <c r="F172" s="48" t="s">
        <v>4117</v>
      </c>
      <c r="G172" s="48">
        <v>3166077664</v>
      </c>
      <c r="H172" s="48">
        <v>45329</v>
      </c>
      <c r="I172" s="48">
        <v>45327</v>
      </c>
      <c r="J172" s="48">
        <v>45327</v>
      </c>
      <c r="K172" s="47" t="s">
        <v>4118</v>
      </c>
      <c r="L172" s="48"/>
      <c r="M172" s="48">
        <f t="shared" si="12"/>
        <v>45329</v>
      </c>
      <c r="N172" s="59">
        <v>44964.125</v>
      </c>
      <c r="O172" s="48" t="s">
        <v>4118</v>
      </c>
      <c r="P172" s="48"/>
      <c r="Q172" s="60">
        <v>44964.416666666664</v>
      </c>
      <c r="R172" s="47" t="s">
        <v>4119</v>
      </c>
      <c r="S172" s="47">
        <f t="shared" si="8"/>
        <v>0</v>
      </c>
      <c r="T172" s="47" t="s">
        <v>4120</v>
      </c>
      <c r="U172" s="47" t="s">
        <v>4121</v>
      </c>
      <c r="V172" s="49" t="e">
        <f t="shared" si="9"/>
        <v>#VALUE!</v>
      </c>
      <c r="W172" s="48"/>
      <c r="X172" s="48"/>
      <c r="Y172" s="48"/>
      <c r="Z172" s="48"/>
      <c r="AA172" s="48"/>
      <c r="AB172" s="48"/>
      <c r="AC172" s="47" t="e">
        <f t="shared" si="11"/>
        <v>#N/A</v>
      </c>
      <c r="AD172" s="47" t="e">
        <f>VLOOKUP(B172,'[1]Vlookup'!A:A,1,0)</f>
        <v>#N/A</v>
      </c>
      <c r="AE172" s="47" t="str">
        <f t="shared" si="10"/>
        <v>SA01-RIYADH</v>
      </c>
      <c r="AF172" s="47" t="e">
        <f>VLOOKUP(AE172,'[1]Lead Time'!C:D,2,0)</f>
        <v>#N/A</v>
      </c>
    </row>
    <row r="173" s="2" customFormat="1" ht="15.75" customHeight="1">
      <c r="A173" s="48" t="s">
        <v>4114</v>
      </c>
      <c r="B173" s="48">
        <v>6275211777</v>
      </c>
      <c r="C173" s="48">
        <v>2003215388</v>
      </c>
      <c r="D173" s="48" t="s">
        <v>4124</v>
      </c>
      <c r="E173" s="48" t="s">
        <v>4181</v>
      </c>
      <c r="F173" s="48" t="s">
        <v>4117</v>
      </c>
      <c r="G173" s="48">
        <v>3166077661</v>
      </c>
      <c r="H173" s="48">
        <v>45329</v>
      </c>
      <c r="I173" s="48">
        <v>45327</v>
      </c>
      <c r="J173" s="48">
        <v>45327</v>
      </c>
      <c r="K173" s="47" t="s">
        <v>4118</v>
      </c>
      <c r="L173" s="48"/>
      <c r="M173" s="48">
        <f t="shared" si="12"/>
        <v>45329</v>
      </c>
      <c r="N173" s="58">
        <v>45329.291666666664</v>
      </c>
      <c r="O173" s="48" t="s">
        <v>4118</v>
      </c>
      <c r="P173" s="48"/>
      <c r="Q173" s="58">
        <v>45329.458333333336</v>
      </c>
      <c r="R173" s="48" t="s">
        <v>4119</v>
      </c>
      <c r="S173" s="47">
        <f t="shared" si="8"/>
        <v>0</v>
      </c>
      <c r="T173" s="47" t="s">
        <v>4120</v>
      </c>
      <c r="U173" s="47" t="s">
        <v>4121</v>
      </c>
      <c r="V173" s="49" t="e">
        <f t="shared" si="9"/>
        <v>#VALUE!</v>
      </c>
      <c r="W173" s="48"/>
      <c r="X173" s="48"/>
      <c r="Y173" s="48"/>
      <c r="Z173" s="48"/>
      <c r="AA173" s="48"/>
      <c r="AB173" s="48"/>
      <c r="AC173" s="47" t="e">
        <f t="shared" si="11"/>
        <v>#N/A</v>
      </c>
      <c r="AD173" s="47" t="e">
        <f>VLOOKUP(B173,'[1]Vlookup'!A:A,1,0)</f>
        <v>#N/A</v>
      </c>
      <c r="AE173" s="47" t="str">
        <f t="shared" si="10"/>
        <v>SA01-RIYADH</v>
      </c>
      <c r="AF173" s="47" t="e">
        <f>VLOOKUP(AE173,'[1]Lead Time'!C:D,2,0)</f>
        <v>#N/A</v>
      </c>
    </row>
    <row r="174" s="2" customFormat="1" ht="15.75" customHeight="1">
      <c r="A174" s="48" t="s">
        <v>4114</v>
      </c>
      <c r="B174" s="48">
        <v>6275211781</v>
      </c>
      <c r="C174" s="48">
        <v>2003232749</v>
      </c>
      <c r="D174" s="48" t="s">
        <v>4115</v>
      </c>
      <c r="E174" s="48" t="s">
        <v>4133</v>
      </c>
      <c r="F174" s="48" t="s">
        <v>4117</v>
      </c>
      <c r="G174" s="48">
        <v>3166187351</v>
      </c>
      <c r="H174" s="48">
        <v>45329</v>
      </c>
      <c r="I174" s="48">
        <v>45327</v>
      </c>
      <c r="J174" s="48">
        <v>45327</v>
      </c>
      <c r="K174" s="47" t="s">
        <v>4118</v>
      </c>
      <c r="L174" s="48"/>
      <c r="M174" s="48">
        <f t="shared" si="12"/>
        <v>45329</v>
      </c>
      <c r="N174" s="58">
        <v>45329.253472222219</v>
      </c>
      <c r="O174" s="48" t="s">
        <v>4118</v>
      </c>
      <c r="P174" s="48"/>
      <c r="Q174" s="61">
        <v>45333.333333333336</v>
      </c>
      <c r="R174" s="48" t="s">
        <v>4119</v>
      </c>
      <c r="S174" s="47">
        <f t="shared" si="8"/>
        <v>4</v>
      </c>
      <c r="T174" s="47" t="s">
        <v>4120</v>
      </c>
      <c r="U174" s="47" t="s">
        <v>4121</v>
      </c>
      <c r="V174" s="49" t="e">
        <f t="shared" si="9"/>
        <v>#VALUE!</v>
      </c>
      <c r="W174" s="48"/>
      <c r="X174" s="48"/>
      <c r="Y174" s="48"/>
      <c r="Z174" s="48"/>
      <c r="AA174" s="48"/>
      <c r="AB174" s="48"/>
      <c r="AC174" s="47" t="e">
        <f t="shared" si="11"/>
        <v>#N/A</v>
      </c>
      <c r="AD174" s="47" t="e">
        <f>VLOOKUP(B174,'[1]Vlookup'!A:A,1,0)</f>
        <v>#N/A</v>
      </c>
      <c r="AE174" s="47" t="str">
        <f t="shared" si="10"/>
        <v>SA01-RIYADH</v>
      </c>
      <c r="AF174" s="47" t="e">
        <f>VLOOKUP(AE174,'[1]Lead Time'!C:D,2,0)</f>
        <v>#N/A</v>
      </c>
    </row>
    <row r="175" s="2" customFormat="1" ht="15.75" customHeight="1">
      <c r="A175" s="48" t="s">
        <v>4114</v>
      </c>
      <c r="B175" s="48">
        <v>6275211960</v>
      </c>
      <c r="C175" s="48">
        <v>2003214013</v>
      </c>
      <c r="D175" s="48" t="s">
        <v>4159</v>
      </c>
      <c r="E175" s="48" t="s">
        <v>4133</v>
      </c>
      <c r="F175" s="48" t="s">
        <v>4117</v>
      </c>
      <c r="G175" s="48">
        <v>3166191932</v>
      </c>
      <c r="H175" s="48">
        <v>45329</v>
      </c>
      <c r="I175" s="48">
        <v>45327</v>
      </c>
      <c r="J175" s="48">
        <v>45327</v>
      </c>
      <c r="K175" s="47" t="s">
        <v>4118</v>
      </c>
      <c r="L175" s="48"/>
      <c r="M175" s="48">
        <f t="shared" si="12"/>
        <v>45329</v>
      </c>
      <c r="N175" s="60">
        <v>45330.520833333336</v>
      </c>
      <c r="O175" s="47" t="s">
        <v>4121</v>
      </c>
      <c r="P175" s="47" t="s">
        <v>4182</v>
      </c>
      <c r="Q175" s="62">
        <v>45331.333333333336</v>
      </c>
      <c r="R175" s="47" t="s">
        <v>4119</v>
      </c>
      <c r="S175" s="47">
        <f t="shared" si="8"/>
        <v>0</v>
      </c>
      <c r="T175" s="47" t="s">
        <v>4120</v>
      </c>
      <c r="U175" s="47" t="s">
        <v>4121</v>
      </c>
      <c r="V175" s="49" t="e">
        <f t="shared" si="9"/>
        <v>#VALUE!</v>
      </c>
      <c r="W175" s="48"/>
      <c r="X175" s="48"/>
      <c r="Y175" s="48"/>
      <c r="Z175" s="48"/>
      <c r="AA175" s="48"/>
      <c r="AB175" s="48"/>
      <c r="AC175" s="47" t="e">
        <f t="shared" si="11"/>
        <v>#N/A</v>
      </c>
      <c r="AD175" s="47" t="e">
        <f>VLOOKUP(B175,'[1]Vlookup'!A:A,1,0)</f>
        <v>#N/A</v>
      </c>
      <c r="AE175" s="47" t="str">
        <f t="shared" si="10"/>
        <v>SA01-RIYADH</v>
      </c>
      <c r="AF175" s="47" t="e">
        <f>VLOOKUP(AE175,'[1]Lead Time'!C:D,2,0)</f>
        <v>#N/A</v>
      </c>
    </row>
    <row r="176" s="2" customFormat="1" ht="15.75" customHeight="1">
      <c r="A176" s="47" t="s">
        <v>4114</v>
      </c>
      <c r="B176" s="47">
        <v>6275211782</v>
      </c>
      <c r="C176" s="47">
        <v>2003215216</v>
      </c>
      <c r="D176" s="47" t="s">
        <v>4180</v>
      </c>
      <c r="E176" s="47" t="s">
        <v>4144</v>
      </c>
      <c r="F176" s="47" t="s">
        <v>4021</v>
      </c>
      <c r="G176" s="47">
        <v>3166187602</v>
      </c>
      <c r="H176" s="48">
        <v>45329</v>
      </c>
      <c r="I176" s="48">
        <v>45327</v>
      </c>
      <c r="J176" s="48">
        <v>45327</v>
      </c>
      <c r="K176" s="47" t="s">
        <v>4118</v>
      </c>
      <c r="L176" s="48"/>
      <c r="M176" s="48">
        <f t="shared" si="12"/>
        <v>45329</v>
      </c>
      <c r="N176" s="58">
        <v>45329.4375</v>
      </c>
      <c r="O176" s="48" t="s">
        <v>4118</v>
      </c>
      <c r="P176" s="48"/>
      <c r="Q176" s="58">
        <v>45329.520833333336</v>
      </c>
      <c r="R176" s="48" t="s">
        <v>4119</v>
      </c>
      <c r="S176" s="47">
        <f t="shared" si="8"/>
        <v>0</v>
      </c>
      <c r="T176" s="47" t="s">
        <v>4120</v>
      </c>
      <c r="U176" s="47" t="s">
        <v>4121</v>
      </c>
      <c r="V176" s="49" t="e">
        <f t="shared" si="9"/>
        <v>#VALUE!</v>
      </c>
      <c r="W176" s="48"/>
      <c r="X176" s="48"/>
      <c r="Y176" s="48"/>
      <c r="Z176" s="48"/>
      <c r="AA176" s="48"/>
      <c r="AB176" s="48"/>
      <c r="AC176" s="47" t="e">
        <f t="shared" si="11"/>
        <v>#N/A</v>
      </c>
      <c r="AD176" s="47" t="e">
        <f>VLOOKUP(B176,'[1]Vlookup'!A:A,1,0)</f>
        <v>#N/A</v>
      </c>
      <c r="AE176" s="47" t="str">
        <f t="shared" si="10"/>
        <v>SA01-TABUK</v>
      </c>
      <c r="AF176" s="47" t="e">
        <f>VLOOKUP(AE176,'[1]Lead Time'!C:D,2,0)</f>
        <v>#N/A</v>
      </c>
    </row>
    <row r="177" s="2" customFormat="1" ht="15.75" customHeight="1">
      <c r="A177" s="48" t="s">
        <v>4114</v>
      </c>
      <c r="B177" s="48">
        <v>6275212041</v>
      </c>
      <c r="C177" s="48">
        <v>2003219235</v>
      </c>
      <c r="D177" s="48" t="s">
        <v>4145</v>
      </c>
      <c r="E177" s="48" t="s">
        <v>4133</v>
      </c>
      <c r="F177" s="48" t="s">
        <v>4117</v>
      </c>
      <c r="G177" s="48">
        <v>3166179730</v>
      </c>
      <c r="H177" s="48">
        <v>45330</v>
      </c>
      <c r="I177" s="48">
        <v>45328</v>
      </c>
      <c r="J177" s="48">
        <v>45328</v>
      </c>
      <c r="K177" s="47" t="s">
        <v>4118</v>
      </c>
      <c r="L177" s="48"/>
      <c r="M177" s="48">
        <f t="shared" si="12"/>
        <v>45330</v>
      </c>
      <c r="N177" s="63">
        <v>45329.416666666664</v>
      </c>
      <c r="O177" s="48" t="s">
        <v>4118</v>
      </c>
      <c r="P177" s="48"/>
      <c r="Q177" s="58">
        <v>45330.458333333336</v>
      </c>
      <c r="R177" s="48" t="s">
        <v>4119</v>
      </c>
      <c r="S177" s="47">
        <f t="shared" si="8"/>
        <v>1</v>
      </c>
      <c r="T177" s="47" t="s">
        <v>4120</v>
      </c>
      <c r="U177" s="47" t="s">
        <v>4121</v>
      </c>
      <c r="V177" s="49" t="e">
        <f t="shared" si="9"/>
        <v>#VALUE!</v>
      </c>
      <c r="W177" s="48"/>
      <c r="X177" s="48"/>
      <c r="Y177" s="48"/>
      <c r="Z177" s="48"/>
      <c r="AA177" s="48"/>
      <c r="AB177" s="48"/>
      <c r="AC177" s="47" t="e">
        <f t="shared" si="11"/>
        <v>#N/A</v>
      </c>
      <c r="AD177" s="47" t="e">
        <f>VLOOKUP(B177,'[1]Vlookup'!A:A,1,0)</f>
        <v>#N/A</v>
      </c>
      <c r="AE177" s="47" t="str">
        <f t="shared" si="10"/>
        <v>SA01-RIYADH</v>
      </c>
      <c r="AF177" s="47" t="e">
        <f>VLOOKUP(AE177,'[1]Lead Time'!C:D,2,0)</f>
        <v>#N/A</v>
      </c>
    </row>
    <row r="178" s="2" customFormat="1" ht="15.75" customHeight="1">
      <c r="A178" s="48" t="s">
        <v>4114</v>
      </c>
      <c r="B178" s="48">
        <v>6275212487</v>
      </c>
      <c r="C178" s="48">
        <v>2003232749</v>
      </c>
      <c r="D178" s="48" t="s">
        <v>4115</v>
      </c>
      <c r="E178" s="48" t="s">
        <v>4133</v>
      </c>
      <c r="F178" s="48" t="s">
        <v>4117</v>
      </c>
      <c r="G178" s="48">
        <v>3166187356</v>
      </c>
      <c r="H178" s="48">
        <v>45330</v>
      </c>
      <c r="I178" s="48">
        <v>45328</v>
      </c>
      <c r="J178" s="48">
        <v>45328</v>
      </c>
      <c r="K178" s="47" t="s">
        <v>4118</v>
      </c>
      <c r="L178" s="48"/>
      <c r="M178" s="48">
        <f t="shared" si="12"/>
        <v>45330</v>
      </c>
      <c r="N178" s="64">
        <v>45329.416666666664</v>
      </c>
      <c r="O178" s="48" t="s">
        <v>4118</v>
      </c>
      <c r="P178" s="48"/>
      <c r="Q178" s="61">
        <v>45333.5</v>
      </c>
      <c r="R178" s="48" t="s">
        <v>4119</v>
      </c>
      <c r="S178" s="47">
        <f t="shared" si="8"/>
        <v>4</v>
      </c>
      <c r="T178" s="47" t="s">
        <v>4120</v>
      </c>
      <c r="U178" s="47" t="s">
        <v>4121</v>
      </c>
      <c r="V178" s="49" t="e">
        <f t="shared" si="9"/>
        <v>#VALUE!</v>
      </c>
      <c r="W178" s="48"/>
      <c r="X178" s="48"/>
      <c r="Y178" s="48"/>
      <c r="Z178" s="48"/>
      <c r="AA178" s="48"/>
      <c r="AB178" s="48"/>
      <c r="AC178" s="47" t="e">
        <f t="shared" si="11"/>
        <v>#N/A</v>
      </c>
      <c r="AD178" s="47" t="e">
        <f>VLOOKUP(B178,'[1]Vlookup'!A:A,1,0)</f>
        <v>#N/A</v>
      </c>
      <c r="AE178" s="47" t="str">
        <f t="shared" si="10"/>
        <v>SA01-RIYADH</v>
      </c>
      <c r="AF178" s="47" t="e">
        <f>VLOOKUP(AE178,'[1]Lead Time'!C:D,2,0)</f>
        <v>#N/A</v>
      </c>
    </row>
    <row r="179" s="2" customFormat="1" ht="15.75" customHeight="1">
      <c r="A179" s="47" t="s">
        <v>4114</v>
      </c>
      <c r="B179" s="47">
        <v>6275212488</v>
      </c>
      <c r="C179" s="47">
        <v>2003232749</v>
      </c>
      <c r="D179" s="47" t="s">
        <v>4115</v>
      </c>
      <c r="E179" s="47" t="s">
        <v>4133</v>
      </c>
      <c r="F179" s="47" t="s">
        <v>4117</v>
      </c>
      <c r="G179" s="47">
        <v>3166187393</v>
      </c>
      <c r="H179" s="48">
        <v>45330</v>
      </c>
      <c r="I179" s="48">
        <v>45328</v>
      </c>
      <c r="J179" s="48">
        <v>45328</v>
      </c>
      <c r="K179" s="47" t="s">
        <v>4118</v>
      </c>
      <c r="L179" s="48"/>
      <c r="M179" s="48">
        <f t="shared" si="12"/>
        <v>45330</v>
      </c>
      <c r="N179" s="64">
        <v>45329.416666666664</v>
      </c>
      <c r="O179" s="48" t="s">
        <v>4118</v>
      </c>
      <c r="P179" s="48"/>
      <c r="Q179" s="61">
        <v>45333.5</v>
      </c>
      <c r="R179" s="48" t="s">
        <v>4119</v>
      </c>
      <c r="S179" s="47">
        <f t="shared" si="8"/>
        <v>4</v>
      </c>
      <c r="T179" s="47" t="s">
        <v>4120</v>
      </c>
      <c r="U179" s="47" t="s">
        <v>4121</v>
      </c>
      <c r="V179" s="49" t="e">
        <f t="shared" si="9"/>
        <v>#VALUE!</v>
      </c>
      <c r="W179" s="48"/>
      <c r="X179" s="48"/>
      <c r="Y179" s="48"/>
      <c r="Z179" s="48"/>
      <c r="AA179" s="48"/>
      <c r="AB179" s="48"/>
      <c r="AC179" s="47" t="e">
        <f t="shared" si="11"/>
        <v>#N/A</v>
      </c>
      <c r="AD179" s="47" t="e">
        <f>VLOOKUP(B179,'[1]Vlookup'!A:A,1,0)</f>
        <v>#N/A</v>
      </c>
      <c r="AE179" s="47" t="str">
        <f t="shared" si="10"/>
        <v>SA01-RIYADH</v>
      </c>
      <c r="AF179" s="47" t="e">
        <f>VLOOKUP(AE179,'[1]Lead Time'!C:D,2,0)</f>
        <v>#N/A</v>
      </c>
    </row>
    <row r="180" s="2" customFormat="1" ht="15.75" customHeight="1">
      <c r="A180" s="47" t="s">
        <v>4114</v>
      </c>
      <c r="B180" s="48">
        <v>6275217219</v>
      </c>
      <c r="C180" s="48">
        <v>2003243340</v>
      </c>
      <c r="D180" s="48" t="s">
        <v>4183</v>
      </c>
      <c r="E180" s="48" t="s">
        <v>4133</v>
      </c>
      <c r="F180" s="48" t="s">
        <v>4143</v>
      </c>
      <c r="G180" s="48">
        <v>3166182402</v>
      </c>
      <c r="H180" s="48">
        <v>45330</v>
      </c>
      <c r="I180" s="48">
        <v>45329</v>
      </c>
      <c r="J180" s="48">
        <v>45329</v>
      </c>
      <c r="K180" s="47" t="s">
        <v>4118</v>
      </c>
      <c r="L180" s="48"/>
      <c r="M180" s="48">
        <f t="shared" si="12"/>
        <v>45330</v>
      </c>
      <c r="N180" s="60">
        <v>45330.25</v>
      </c>
      <c r="O180" s="48" t="s">
        <v>4118</v>
      </c>
      <c r="P180" s="48"/>
      <c r="Q180" s="60">
        <v>45330.354166666664</v>
      </c>
      <c r="R180" s="48" t="s">
        <v>4119</v>
      </c>
      <c r="S180" s="47">
        <f t="shared" si="8"/>
        <v>0</v>
      </c>
      <c r="T180" s="47" t="s">
        <v>4120</v>
      </c>
      <c r="U180" s="47" t="s">
        <v>4121</v>
      </c>
      <c r="V180" s="49" t="e">
        <f t="shared" si="9"/>
        <v>#VALUE!</v>
      </c>
      <c r="W180" s="48"/>
      <c r="X180" s="48"/>
      <c r="Y180" s="48"/>
      <c r="Z180" s="48"/>
      <c r="AA180" s="48"/>
      <c r="AB180" s="48"/>
      <c r="AC180" s="47" t="e">
        <f t="shared" si="11"/>
        <v>#N/A</v>
      </c>
      <c r="AD180" s="47" t="e">
        <f>VLOOKUP(B180,'[1]Vlookup'!A:A,1,0)</f>
        <v>#N/A</v>
      </c>
      <c r="AE180" s="47" t="str">
        <f t="shared" si="10"/>
        <v>SA01-JEDDAH</v>
      </c>
      <c r="AF180" s="47" t="e">
        <f>VLOOKUP(AE180,'[1]Lead Time'!C:D,2,0)</f>
        <v>#N/A</v>
      </c>
    </row>
    <row r="181" s="2" customFormat="1" ht="15.75" customHeight="1">
      <c r="A181" s="48" t="s">
        <v>4114</v>
      </c>
      <c r="B181" s="48">
        <v>6275217615</v>
      </c>
      <c r="C181" s="48">
        <v>2003215388</v>
      </c>
      <c r="D181" s="48" t="s">
        <v>4124</v>
      </c>
      <c r="E181" s="48" t="s">
        <v>4133</v>
      </c>
      <c r="F181" s="48" t="s">
        <v>4117</v>
      </c>
      <c r="G181" s="48">
        <v>3166077657</v>
      </c>
      <c r="H181" s="48">
        <v>45332</v>
      </c>
      <c r="I181" s="48">
        <v>45330</v>
      </c>
      <c r="J181" s="48">
        <v>45330</v>
      </c>
      <c r="K181" s="47" t="s">
        <v>4118</v>
      </c>
      <c r="L181" s="48"/>
      <c r="M181" s="48">
        <f t="shared" si="12"/>
        <v>45332</v>
      </c>
      <c r="N181" s="61">
        <v>45332.208333333336</v>
      </c>
      <c r="O181" s="48" t="s">
        <v>4118</v>
      </c>
      <c r="P181" s="48"/>
      <c r="Q181" s="61">
        <v>45332.583333333336</v>
      </c>
      <c r="R181" s="47" t="s">
        <v>4119</v>
      </c>
      <c r="S181" s="47">
        <f t="shared" si="8"/>
        <v>0</v>
      </c>
      <c r="T181" s="47" t="s">
        <v>4120</v>
      </c>
      <c r="U181" s="47" t="s">
        <v>4121</v>
      </c>
      <c r="V181" s="49" t="e">
        <f t="shared" si="9"/>
        <v>#VALUE!</v>
      </c>
      <c r="W181" s="48"/>
      <c r="X181" s="48"/>
      <c r="Y181" s="48"/>
      <c r="Z181" s="48"/>
      <c r="AA181" s="48"/>
      <c r="AB181" s="48"/>
      <c r="AC181" s="47" t="e">
        <f t="shared" si="11"/>
        <v>#N/A</v>
      </c>
      <c r="AD181" s="47" t="e">
        <f>VLOOKUP(B181,'[1]Vlookup'!A:A,1,0)</f>
        <v>#N/A</v>
      </c>
      <c r="AE181" s="47" t="str">
        <f t="shared" si="10"/>
        <v>SA01-RIYADH</v>
      </c>
      <c r="AF181" s="47" t="e">
        <f>VLOOKUP(AE181,'[1]Lead Time'!C:D,2,0)</f>
        <v>#N/A</v>
      </c>
    </row>
    <row r="182" s="2" customFormat="1" ht="15.75" customHeight="1">
      <c r="A182" s="48" t="s">
        <v>4114</v>
      </c>
      <c r="B182" s="48">
        <v>6275222027</v>
      </c>
      <c r="C182" s="48">
        <v>2003215388</v>
      </c>
      <c r="D182" s="48" t="s">
        <v>4124</v>
      </c>
      <c r="E182" s="48" t="s">
        <v>4133</v>
      </c>
      <c r="F182" s="48" t="s">
        <v>4117</v>
      </c>
      <c r="G182" s="48">
        <v>3166077666</v>
      </c>
      <c r="H182" s="48">
        <v>45332</v>
      </c>
      <c r="I182" s="48">
        <v>45330</v>
      </c>
      <c r="J182" s="48">
        <v>45330</v>
      </c>
      <c r="K182" s="47" t="s">
        <v>4118</v>
      </c>
      <c r="L182" s="48"/>
      <c r="M182" s="48">
        <f t="shared" si="12"/>
        <v>45332</v>
      </c>
      <c r="N182" s="61">
        <v>45332.458333333336</v>
      </c>
      <c r="O182" s="48" t="s">
        <v>4118</v>
      </c>
      <c r="P182" s="48"/>
      <c r="Q182" s="61">
        <v>45332.645833333336</v>
      </c>
      <c r="R182" s="47" t="s">
        <v>4119</v>
      </c>
      <c r="S182" s="47">
        <f t="shared" si="8"/>
        <v>0</v>
      </c>
      <c r="T182" s="47" t="s">
        <v>4120</v>
      </c>
      <c r="U182" s="47" t="s">
        <v>4121</v>
      </c>
      <c r="V182" s="49" t="e">
        <f t="shared" si="9"/>
        <v>#VALUE!</v>
      </c>
      <c r="W182" s="48"/>
      <c r="X182" s="48"/>
      <c r="Y182" s="48"/>
      <c r="Z182" s="48"/>
      <c r="AA182" s="48"/>
      <c r="AB182" s="48"/>
      <c r="AC182" s="47" t="e">
        <f t="shared" si="11"/>
        <v>#N/A</v>
      </c>
      <c r="AD182" s="47" t="e">
        <f>VLOOKUP(B182,'[1]Vlookup'!A:A,1,0)</f>
        <v>#N/A</v>
      </c>
      <c r="AE182" s="47" t="str">
        <f t="shared" si="10"/>
        <v>SA01-RIYADH</v>
      </c>
      <c r="AF182" s="47" t="e">
        <f>VLOOKUP(AE182,'[1]Lead Time'!C:D,2,0)</f>
        <v>#N/A</v>
      </c>
    </row>
    <row r="183" s="2" customFormat="1" ht="15.75" customHeight="1">
      <c r="A183" s="48" t="s">
        <v>4114</v>
      </c>
      <c r="B183" s="48">
        <v>6275222031</v>
      </c>
      <c r="C183" s="48">
        <v>2003215388</v>
      </c>
      <c r="D183" s="48" t="s">
        <v>4124</v>
      </c>
      <c r="E183" s="48" t="s">
        <v>4133</v>
      </c>
      <c r="F183" s="48" t="s">
        <v>4117</v>
      </c>
      <c r="G183" s="48">
        <v>3166187627</v>
      </c>
      <c r="H183" s="48">
        <v>45332</v>
      </c>
      <c r="I183" s="48">
        <v>45330</v>
      </c>
      <c r="J183" s="48">
        <v>45330</v>
      </c>
      <c r="K183" s="47" t="s">
        <v>4118</v>
      </c>
      <c r="L183" s="48"/>
      <c r="M183" s="48">
        <f t="shared" si="12"/>
        <v>45332</v>
      </c>
      <c r="N183" s="61">
        <v>45332.083333333336</v>
      </c>
      <c r="O183" s="48" t="s">
        <v>4118</v>
      </c>
      <c r="P183" s="48"/>
      <c r="Q183" s="61">
        <v>45332.583333333336</v>
      </c>
      <c r="R183" s="47" t="s">
        <v>4119</v>
      </c>
      <c r="S183" s="47">
        <f t="shared" si="8"/>
        <v>0</v>
      </c>
      <c r="T183" s="47" t="s">
        <v>4120</v>
      </c>
      <c r="U183" s="47" t="s">
        <v>4121</v>
      </c>
      <c r="V183" s="49" t="e">
        <f t="shared" si="9"/>
        <v>#VALUE!</v>
      </c>
      <c r="W183" s="48"/>
      <c r="X183" s="48"/>
      <c r="Y183" s="48"/>
      <c r="Z183" s="48"/>
      <c r="AA183" s="48"/>
      <c r="AB183" s="48"/>
      <c r="AC183" s="47" t="e">
        <f t="shared" si="11"/>
        <v>#N/A</v>
      </c>
      <c r="AD183" s="47" t="e">
        <f>VLOOKUP(B183,'[1]Vlookup'!A:A,1,0)</f>
        <v>#N/A</v>
      </c>
      <c r="AE183" s="47" t="str">
        <f t="shared" si="10"/>
        <v>SA01-RIYADH</v>
      </c>
      <c r="AF183" s="47" t="e">
        <f>VLOOKUP(AE183,'[1]Lead Time'!C:D,2,0)</f>
        <v>#N/A</v>
      </c>
    </row>
    <row r="184" s="2" customFormat="1" ht="15.75" customHeight="1">
      <c r="A184" s="48" t="s">
        <v>4114</v>
      </c>
      <c r="B184" s="48">
        <v>6275222032</v>
      </c>
      <c r="C184" s="48">
        <v>2003215216</v>
      </c>
      <c r="D184" s="48" t="s">
        <v>4180</v>
      </c>
      <c r="E184" s="48" t="s">
        <v>4133</v>
      </c>
      <c r="F184" s="48" t="s">
        <v>4021</v>
      </c>
      <c r="G184" s="48">
        <v>3166187604</v>
      </c>
      <c r="H184" s="48">
        <v>45332</v>
      </c>
      <c r="I184" s="48">
        <v>45330</v>
      </c>
      <c r="J184" s="48">
        <v>45330</v>
      </c>
      <c r="K184" s="47" t="s">
        <v>4118</v>
      </c>
      <c r="L184" s="48"/>
      <c r="M184" s="48">
        <f t="shared" si="12"/>
        <v>45332</v>
      </c>
      <c r="N184" s="61">
        <v>45332.083333333336</v>
      </c>
      <c r="O184" s="48" t="s">
        <v>4118</v>
      </c>
      <c r="P184" s="48"/>
      <c r="Q184" s="61">
        <v>45332.375</v>
      </c>
      <c r="R184" s="47" t="s">
        <v>4119</v>
      </c>
      <c r="S184" s="47">
        <f t="shared" si="8"/>
        <v>0</v>
      </c>
      <c r="T184" s="47" t="s">
        <v>4120</v>
      </c>
      <c r="U184" s="47" t="s">
        <v>4121</v>
      </c>
      <c r="V184" s="49" t="e">
        <f t="shared" si="9"/>
        <v>#VALUE!</v>
      </c>
      <c r="W184" s="48"/>
      <c r="X184" s="48"/>
      <c r="Y184" s="48"/>
      <c r="Z184" s="48"/>
      <c r="AA184" s="48"/>
      <c r="AB184" s="48"/>
      <c r="AC184" s="47" t="e">
        <f t="shared" si="11"/>
        <v>#N/A</v>
      </c>
      <c r="AD184" s="47" t="e">
        <f>VLOOKUP(B184,'[1]Vlookup'!A:A,1,0)</f>
        <v>#N/A</v>
      </c>
      <c r="AE184" s="47" t="str">
        <f t="shared" si="10"/>
        <v>SA01-TABUK</v>
      </c>
      <c r="AF184" s="47" t="e">
        <f>VLOOKUP(AE184,'[1]Lead Time'!C:D,2,0)</f>
        <v>#N/A</v>
      </c>
    </row>
    <row r="185" s="2" customFormat="1" ht="15.75" customHeight="1">
      <c r="A185" s="47" t="s">
        <v>4114</v>
      </c>
      <c r="B185" s="47">
        <v>6275226574</v>
      </c>
      <c r="C185" s="47">
        <v>2003219235</v>
      </c>
      <c r="D185" s="47" t="s">
        <v>4145</v>
      </c>
      <c r="E185" s="47" t="s">
        <v>4133</v>
      </c>
      <c r="F185" s="47" t="s">
        <v>4117</v>
      </c>
      <c r="G185" s="47">
        <v>3166179746</v>
      </c>
      <c r="H185" s="48">
        <v>45333</v>
      </c>
      <c r="I185" s="48">
        <v>45331</v>
      </c>
      <c r="J185" s="48">
        <v>45331</v>
      </c>
      <c r="K185" s="47" t="s">
        <v>4118</v>
      </c>
      <c r="L185" s="48"/>
      <c r="M185" s="48">
        <v>45333</v>
      </c>
      <c r="N185" s="61">
        <v>45333.208333333336</v>
      </c>
      <c r="O185" s="48" t="s">
        <v>4118</v>
      </c>
      <c r="P185" s="48"/>
      <c r="Q185" s="61">
        <v>45333.416666666664</v>
      </c>
      <c r="R185" s="47" t="s">
        <v>4119</v>
      </c>
      <c r="S185" s="47">
        <f t="shared" si="8"/>
        <v>0</v>
      </c>
      <c r="T185" s="47" t="s">
        <v>4120</v>
      </c>
      <c r="U185" s="47" t="s">
        <v>4121</v>
      </c>
      <c r="V185" s="49" t="e">
        <f t="shared" si="9"/>
        <v>#VALUE!</v>
      </c>
      <c r="W185" s="48"/>
      <c r="X185" s="48"/>
      <c r="Y185" s="48"/>
      <c r="Z185" s="48"/>
      <c r="AA185" s="48"/>
      <c r="AB185" s="48"/>
      <c r="AC185" s="47" t="e">
        <f t="shared" si="11"/>
        <v>#N/A</v>
      </c>
      <c r="AD185" s="47" t="e">
        <f>VLOOKUP(B185,'[1]Vlookup'!A:A,1,0)</f>
        <v>#N/A</v>
      </c>
      <c r="AE185" s="47" t="str">
        <f t="shared" si="10"/>
        <v>SA01-RIYADH</v>
      </c>
      <c r="AF185" s="47" t="e">
        <f>VLOOKUP(AE185,'[1]Lead Time'!C:D,2,0)</f>
        <v>#N/A</v>
      </c>
    </row>
    <row r="186" s="2" customFormat="1" ht="15.75" customHeight="1">
      <c r="A186" s="47" t="s">
        <v>4114</v>
      </c>
      <c r="B186" s="47">
        <v>6275226575</v>
      </c>
      <c r="C186" s="47">
        <v>2003219235</v>
      </c>
      <c r="D186" s="47" t="s">
        <v>4145</v>
      </c>
      <c r="E186" s="47" t="s">
        <v>4133</v>
      </c>
      <c r="F186" s="47" t="s">
        <v>4117</v>
      </c>
      <c r="G186" s="47">
        <v>3166183883</v>
      </c>
      <c r="H186" s="48">
        <v>45333</v>
      </c>
      <c r="I186" s="48">
        <v>45331</v>
      </c>
      <c r="J186" s="48">
        <v>45331</v>
      </c>
      <c r="K186" s="47" t="s">
        <v>4118</v>
      </c>
      <c r="L186" s="48"/>
      <c r="M186" s="48">
        <v>45333</v>
      </c>
      <c r="N186" s="61">
        <v>45333.166666666664</v>
      </c>
      <c r="O186" s="48" t="s">
        <v>4118</v>
      </c>
      <c r="P186" s="48"/>
      <c r="Q186" s="61">
        <v>45333.416666666664</v>
      </c>
      <c r="R186" s="47" t="s">
        <v>4119</v>
      </c>
      <c r="S186" s="47">
        <f t="shared" si="8"/>
        <v>0</v>
      </c>
      <c r="T186" s="47" t="s">
        <v>4120</v>
      </c>
      <c r="U186" s="47" t="s">
        <v>4121</v>
      </c>
      <c r="V186" s="49" t="e">
        <f t="shared" si="9"/>
        <v>#VALUE!</v>
      </c>
      <c r="W186" s="48"/>
      <c r="X186" s="48"/>
      <c r="Y186" s="48"/>
      <c r="Z186" s="48"/>
      <c r="AA186" s="48"/>
      <c r="AB186" s="48"/>
      <c r="AC186" s="47" t="e">
        <f t="shared" si="11"/>
        <v>#N/A</v>
      </c>
      <c r="AD186" s="47" t="e">
        <f>VLOOKUP(B186,'[1]Vlookup'!A:A,1,0)</f>
        <v>#N/A</v>
      </c>
      <c r="AE186" s="47" t="str">
        <f t="shared" si="10"/>
        <v>SA01-RIYADH</v>
      </c>
      <c r="AF186" s="47" t="e">
        <f>VLOOKUP(AE186,'[1]Lead Time'!C:D,2,0)</f>
        <v>#N/A</v>
      </c>
    </row>
    <row r="187" s="2" customFormat="1" ht="15.75" customHeight="1">
      <c r="A187" s="47" t="s">
        <v>4114</v>
      </c>
      <c r="B187" s="47">
        <v>6275226573</v>
      </c>
      <c r="C187" s="47">
        <v>2003219235</v>
      </c>
      <c r="D187" s="47" t="s">
        <v>4145</v>
      </c>
      <c r="E187" s="47" t="s">
        <v>4133</v>
      </c>
      <c r="F187" s="47" t="s">
        <v>4117</v>
      </c>
      <c r="G187" s="47">
        <v>3166179737</v>
      </c>
      <c r="H187" s="48">
        <v>45333</v>
      </c>
      <c r="I187" s="48">
        <v>45331</v>
      </c>
      <c r="J187" s="48">
        <v>45331</v>
      </c>
      <c r="K187" s="47" t="s">
        <v>4118</v>
      </c>
      <c r="L187" s="48"/>
      <c r="M187" s="48">
        <v>45333</v>
      </c>
      <c r="N187" s="61">
        <v>45334.291666666664</v>
      </c>
      <c r="O187" s="47" t="s">
        <v>4121</v>
      </c>
      <c r="P187" s="48"/>
      <c r="Q187" s="61">
        <v>45334.375</v>
      </c>
      <c r="R187" s="47" t="s">
        <v>4119</v>
      </c>
      <c r="S187" s="47">
        <f t="shared" si="8"/>
        <v>0</v>
      </c>
      <c r="T187" s="47" t="s">
        <v>4120</v>
      </c>
      <c r="U187" s="47" t="s">
        <v>4121</v>
      </c>
      <c r="V187" s="49" t="e">
        <f t="shared" si="9"/>
        <v>#VALUE!</v>
      </c>
      <c r="W187" s="48"/>
      <c r="X187" s="48"/>
      <c r="Y187" s="48"/>
      <c r="Z187" s="48"/>
      <c r="AA187" s="48"/>
      <c r="AB187" s="48"/>
      <c r="AC187" s="47" t="e">
        <f t="shared" si="11"/>
        <v>#N/A</v>
      </c>
      <c r="AD187" s="47" t="e">
        <f>VLOOKUP(B187,'[1]Vlookup'!A:A,1,0)</f>
        <v>#N/A</v>
      </c>
      <c r="AE187" s="47" t="str">
        <f t="shared" si="10"/>
        <v>SA01-RIYADH</v>
      </c>
      <c r="AF187" s="47" t="e">
        <f>VLOOKUP(AE187,'[1]Lead Time'!C:D,2,0)</f>
        <v>#N/A</v>
      </c>
    </row>
    <row r="188" s="2" customFormat="1" ht="15.75" customHeight="1">
      <c r="A188" s="47" t="s">
        <v>4114</v>
      </c>
      <c r="B188" s="47">
        <v>6275226572</v>
      </c>
      <c r="C188" s="47">
        <v>2003219235</v>
      </c>
      <c r="D188" s="47" t="s">
        <v>4145</v>
      </c>
      <c r="E188" s="47" t="s">
        <v>4133</v>
      </c>
      <c r="F188" s="47" t="s">
        <v>4117</v>
      </c>
      <c r="G188" s="47">
        <v>3166179725</v>
      </c>
      <c r="H188" s="48">
        <v>45333</v>
      </c>
      <c r="I188" s="48">
        <v>45331</v>
      </c>
      <c r="J188" s="48">
        <v>45331</v>
      </c>
      <c r="K188" s="47" t="s">
        <v>4118</v>
      </c>
      <c r="L188" s="48"/>
      <c r="M188" s="48">
        <v>45333</v>
      </c>
      <c r="N188" s="64">
        <v>45332.569444444445</v>
      </c>
      <c r="O188" s="48" t="s">
        <v>4118</v>
      </c>
      <c r="P188" s="48"/>
      <c r="Q188" s="61">
        <v>45333.3125</v>
      </c>
      <c r="R188" s="47" t="s">
        <v>4119</v>
      </c>
      <c r="S188" s="47">
        <f t="shared" si="8"/>
        <v>0</v>
      </c>
      <c r="T188" s="47" t="s">
        <v>4120</v>
      </c>
      <c r="U188" s="48"/>
      <c r="V188" s="49" t="e">
        <f t="shared" si="9"/>
        <v>#VALUE!</v>
      </c>
      <c r="W188" s="48"/>
      <c r="X188" s="48"/>
      <c r="Y188" s="48"/>
      <c r="Z188" s="48"/>
      <c r="AA188" s="48"/>
      <c r="AB188" s="48"/>
      <c r="AC188" s="47" t="e">
        <f t="shared" si="11"/>
        <v>#N/A</v>
      </c>
      <c r="AD188" s="47" t="e">
        <f>VLOOKUP(B188,'[1]Vlookup'!A:A,1,0)</f>
        <v>#N/A</v>
      </c>
      <c r="AE188" s="47" t="str">
        <f t="shared" si="10"/>
        <v>SA01-RIYADH</v>
      </c>
      <c r="AF188" s="47" t="e">
        <f>VLOOKUP(AE188,'[1]Lead Time'!C:D,2,0)</f>
        <v>#N/A</v>
      </c>
    </row>
    <row r="189" s="2" customFormat="1" ht="15.75" customHeight="1">
      <c r="A189" s="48" t="s">
        <v>4114</v>
      </c>
      <c r="B189" s="48">
        <v>6275235942</v>
      </c>
      <c r="C189" s="48">
        <v>2003219235</v>
      </c>
      <c r="D189" s="48" t="s">
        <v>4145</v>
      </c>
      <c r="E189" s="48" t="s">
        <v>4133</v>
      </c>
      <c r="F189" s="48" t="s">
        <v>4117</v>
      </c>
      <c r="G189" s="48">
        <v>3166179724</v>
      </c>
      <c r="H189" s="48">
        <v>45336</v>
      </c>
      <c r="I189" s="48">
        <v>45334</v>
      </c>
      <c r="J189" s="48">
        <v>45334</v>
      </c>
      <c r="K189" s="47" t="s">
        <v>4118</v>
      </c>
      <c r="L189" s="47"/>
      <c r="M189" s="48">
        <v>45336</v>
      </c>
      <c r="N189" s="65">
        <v>45337.208333333336</v>
      </c>
      <c r="O189" s="47" t="s">
        <v>4121</v>
      </c>
      <c r="P189" s="48" t="s">
        <v>4184</v>
      </c>
      <c r="Q189" s="51">
        <v>45339.479166666664</v>
      </c>
      <c r="R189" s="47" t="s">
        <v>4119</v>
      </c>
      <c r="S189" s="47">
        <f t="shared" si="8"/>
        <v>2</v>
      </c>
      <c r="T189" s="47" t="s">
        <v>4120</v>
      </c>
      <c r="U189" s="47" t="s">
        <v>4121</v>
      </c>
      <c r="V189" s="49" t="e">
        <f t="shared" si="9"/>
        <v>#VALUE!</v>
      </c>
      <c r="W189" s="48"/>
      <c r="X189" s="48"/>
      <c r="Y189" s="48"/>
      <c r="Z189" s="48"/>
      <c r="AA189" s="48"/>
      <c r="AB189" s="48"/>
      <c r="AC189" s="47" t="e">
        <f t="shared" si="11"/>
        <v>#N/A</v>
      </c>
      <c r="AD189" s="47" t="e">
        <f>VLOOKUP(B189,'[1]Vlookup'!A:A,1,0)</f>
        <v>#N/A</v>
      </c>
      <c r="AE189" s="47" t="str">
        <f t="shared" si="10"/>
        <v>SA01-RIYADH</v>
      </c>
      <c r="AF189" s="47" t="e">
        <f>VLOOKUP(AE189,'[1]Lead Time'!C:D,2,0)</f>
        <v>#N/A</v>
      </c>
    </row>
    <row r="190" s="2" customFormat="1" ht="15.75" customHeight="1">
      <c r="A190" s="48" t="s">
        <v>4114</v>
      </c>
      <c r="B190" s="48">
        <v>6275236013</v>
      </c>
      <c r="C190" s="48">
        <v>2003219235</v>
      </c>
      <c r="D190" s="48" t="s">
        <v>4145</v>
      </c>
      <c r="E190" s="48" t="s">
        <v>4133</v>
      </c>
      <c r="F190" s="48" t="s">
        <v>4117</v>
      </c>
      <c r="G190" s="48">
        <v>3166179735</v>
      </c>
      <c r="H190" s="48">
        <v>45336</v>
      </c>
      <c r="I190" s="48">
        <v>45334</v>
      </c>
      <c r="J190" s="48">
        <v>45334</v>
      </c>
      <c r="K190" s="47" t="s">
        <v>4118</v>
      </c>
      <c r="L190" s="48"/>
      <c r="M190" s="48">
        <v>45336</v>
      </c>
      <c r="N190" s="61">
        <v>45336.208333333336</v>
      </c>
      <c r="O190" s="48" t="s">
        <v>4118</v>
      </c>
      <c r="P190" s="48"/>
      <c r="Q190" s="61">
        <v>45336.333333333336</v>
      </c>
      <c r="R190" s="47" t="s">
        <v>4119</v>
      </c>
      <c r="S190" s="47">
        <f t="shared" si="8"/>
        <v>0</v>
      </c>
      <c r="T190" s="47" t="s">
        <v>4120</v>
      </c>
      <c r="U190" s="47" t="s">
        <v>4121</v>
      </c>
      <c r="V190" s="49" t="e">
        <f t="shared" si="9"/>
        <v>#VALUE!</v>
      </c>
      <c r="W190" s="48"/>
      <c r="X190" s="48"/>
      <c r="Y190" s="48"/>
      <c r="Z190" s="48"/>
      <c r="AA190" s="48"/>
      <c r="AB190" s="48"/>
      <c r="AC190" s="47" t="e">
        <f t="shared" si="11"/>
        <v>#N/A</v>
      </c>
      <c r="AD190" s="47" t="e">
        <f>VLOOKUP(B190,'[1]Vlookup'!A:A,1,0)</f>
        <v>#N/A</v>
      </c>
      <c r="AE190" s="47" t="str">
        <f t="shared" si="10"/>
        <v>SA01-RIYADH</v>
      </c>
      <c r="AF190" s="47" t="e">
        <f>VLOOKUP(AE190,'[1]Lead Time'!C:D,2,0)</f>
        <v>#N/A</v>
      </c>
    </row>
    <row r="191" s="2" customFormat="1" ht="15.75" customHeight="1">
      <c r="A191" s="48" t="s">
        <v>4114</v>
      </c>
      <c r="B191" s="48">
        <v>6275236163</v>
      </c>
      <c r="C191" s="48">
        <v>2003232749</v>
      </c>
      <c r="D191" s="48" t="s">
        <v>4115</v>
      </c>
      <c r="E191" s="48" t="s">
        <v>4133</v>
      </c>
      <c r="F191" s="48" t="s">
        <v>4117</v>
      </c>
      <c r="G191" s="48">
        <v>3166208967</v>
      </c>
      <c r="H191" s="48">
        <v>45336</v>
      </c>
      <c r="I191" s="48">
        <v>45334</v>
      </c>
      <c r="J191" s="48">
        <v>45334</v>
      </c>
      <c r="K191" s="47" t="s">
        <v>4118</v>
      </c>
      <c r="L191" s="47"/>
      <c r="M191" s="48">
        <v>45336</v>
      </c>
      <c r="N191" s="61">
        <v>45336.5</v>
      </c>
      <c r="O191" s="48" t="s">
        <v>4118</v>
      </c>
      <c r="P191" s="48"/>
      <c r="Q191" s="61">
        <v>45336.458333333336</v>
      </c>
      <c r="R191" s="47" t="s">
        <v>4119</v>
      </c>
      <c r="S191" s="47">
        <f t="shared" si="8"/>
        <v>0</v>
      </c>
      <c r="T191" s="47" t="s">
        <v>4120</v>
      </c>
      <c r="U191" s="47" t="s">
        <v>4121</v>
      </c>
      <c r="V191" s="49" t="e">
        <f t="shared" si="9"/>
        <v>#VALUE!</v>
      </c>
      <c r="W191" s="48"/>
      <c r="X191" s="48"/>
      <c r="Y191" s="48"/>
      <c r="Z191" s="48"/>
      <c r="AA191" s="48"/>
      <c r="AB191" s="48"/>
      <c r="AC191" s="47" t="e">
        <f t="shared" si="11"/>
        <v>#N/A</v>
      </c>
      <c r="AD191" s="47" t="e">
        <f>VLOOKUP(B191,'[1]Vlookup'!A:A,1,0)</f>
        <v>#N/A</v>
      </c>
      <c r="AE191" s="47" t="str">
        <f t="shared" si="10"/>
        <v>SA01-RIYADH</v>
      </c>
      <c r="AF191" s="47" t="e">
        <f>VLOOKUP(AE191,'[1]Lead Time'!C:D,2,0)</f>
        <v>#N/A</v>
      </c>
    </row>
    <row r="192" s="2" customFormat="1" ht="15.75" customHeight="1">
      <c r="A192" s="48" t="s">
        <v>4114</v>
      </c>
      <c r="B192" s="48">
        <v>6275236164</v>
      </c>
      <c r="C192" s="48">
        <v>2003232749</v>
      </c>
      <c r="D192" s="48" t="s">
        <v>4115</v>
      </c>
      <c r="E192" s="48" t="s">
        <v>4133</v>
      </c>
      <c r="F192" s="48" t="s">
        <v>4117</v>
      </c>
      <c r="G192" s="48">
        <v>3166208962</v>
      </c>
      <c r="H192" s="48">
        <v>45336</v>
      </c>
      <c r="I192" s="48">
        <v>45334</v>
      </c>
      <c r="J192" s="48">
        <v>45334</v>
      </c>
      <c r="K192" s="47" t="s">
        <v>4118</v>
      </c>
      <c r="L192" s="47"/>
      <c r="M192" s="48">
        <v>45336</v>
      </c>
      <c r="N192" s="61">
        <v>45337.979166666664</v>
      </c>
      <c r="O192" s="47" t="s">
        <v>4121</v>
      </c>
      <c r="P192" s="48" t="s">
        <v>4185</v>
      </c>
      <c r="Q192" s="51">
        <v>45339.583333333336</v>
      </c>
      <c r="R192" s="47" t="s">
        <v>4119</v>
      </c>
      <c r="S192" s="47">
        <f t="shared" si="8"/>
        <v>1</v>
      </c>
      <c r="T192" s="47" t="s">
        <v>4120</v>
      </c>
      <c r="U192" s="47" t="s">
        <v>4121</v>
      </c>
      <c r="V192" s="49" t="e">
        <f t="shared" si="9"/>
        <v>#VALUE!</v>
      </c>
      <c r="W192" s="48"/>
      <c r="X192" s="48"/>
      <c r="Y192" s="48"/>
      <c r="Z192" s="48"/>
      <c r="AA192" s="48"/>
      <c r="AB192" s="48"/>
      <c r="AC192" s="47" t="e">
        <f t="shared" si="11"/>
        <v>#N/A</v>
      </c>
      <c r="AD192" s="47" t="e">
        <f>VLOOKUP(B192,'[1]Vlookup'!A:A,1,0)</f>
        <v>#N/A</v>
      </c>
      <c r="AE192" s="47" t="str">
        <f t="shared" si="10"/>
        <v>SA01-RIYADH</v>
      </c>
      <c r="AF192" s="47" t="e">
        <f>VLOOKUP(AE192,'[1]Lead Time'!C:D,2,0)</f>
        <v>#N/A</v>
      </c>
    </row>
    <row r="193" s="2" customFormat="1" ht="15.75" customHeight="1">
      <c r="A193" s="48" t="s">
        <v>4114</v>
      </c>
      <c r="B193" s="48">
        <v>6275236202</v>
      </c>
      <c r="C193" s="48">
        <v>2003215388</v>
      </c>
      <c r="D193" s="48" t="s">
        <v>4124</v>
      </c>
      <c r="E193" s="47" t="s">
        <v>4181</v>
      </c>
      <c r="F193" s="48" t="s">
        <v>4117</v>
      </c>
      <c r="G193" s="48">
        <v>3166077650</v>
      </c>
      <c r="H193" s="66">
        <v>45336</v>
      </c>
      <c r="I193" s="66">
        <v>45334</v>
      </c>
      <c r="J193" s="66">
        <v>45334</v>
      </c>
      <c r="K193" s="47" t="s">
        <v>4118</v>
      </c>
      <c r="L193" s="47"/>
      <c r="M193" s="48">
        <v>45336</v>
      </c>
      <c r="N193" s="51">
        <v>45339.583333333336</v>
      </c>
      <c r="O193" s="47" t="s">
        <v>4121</v>
      </c>
      <c r="P193" s="47" t="s">
        <v>4186</v>
      </c>
      <c r="Q193" s="51">
        <v>45339.645833333336</v>
      </c>
      <c r="R193" s="47" t="s">
        <v>4119</v>
      </c>
      <c r="S193" s="47">
        <f t="shared" si="8"/>
        <v>0</v>
      </c>
      <c r="T193" s="47" t="s">
        <v>4120</v>
      </c>
      <c r="U193" s="47" t="s">
        <v>4121</v>
      </c>
      <c r="V193" s="49" t="e">
        <f t="shared" si="9"/>
        <v>#VALUE!</v>
      </c>
      <c r="W193" s="66"/>
      <c r="X193" s="66"/>
      <c r="Y193" s="67"/>
      <c r="Z193" s="66"/>
      <c r="AA193" s="66"/>
      <c r="AB193" s="66"/>
      <c r="AC193" s="47" t="e">
        <f t="shared" si="11"/>
        <v>#N/A</v>
      </c>
      <c r="AD193" s="47" t="e">
        <f>VLOOKUP(B193,'[1]Vlookup'!A:A,1,0)</f>
        <v>#N/A</v>
      </c>
      <c r="AE193" s="47" t="str">
        <f t="shared" si="10"/>
        <v>SA01-RIYADH</v>
      </c>
      <c r="AF193" s="47" t="e">
        <f>VLOOKUP(AE193,'[1]Lead Time'!C:D,2,0)</f>
        <v>#N/A</v>
      </c>
    </row>
    <row r="194" s="2" customFormat="1" ht="15.75" customHeight="1">
      <c r="A194" s="48" t="s">
        <v>4114</v>
      </c>
      <c r="B194" s="48">
        <v>6275236201</v>
      </c>
      <c r="C194" s="48">
        <v>2003232749</v>
      </c>
      <c r="D194" s="48" t="s">
        <v>4115</v>
      </c>
      <c r="E194" s="48" t="s">
        <v>4133</v>
      </c>
      <c r="F194" s="48" t="s">
        <v>4117</v>
      </c>
      <c r="G194" s="48">
        <v>3166208975</v>
      </c>
      <c r="H194" s="48">
        <v>45336</v>
      </c>
      <c r="I194" s="48">
        <v>45334</v>
      </c>
      <c r="J194" s="48">
        <v>45334</v>
      </c>
      <c r="K194" s="47" t="s">
        <v>4118</v>
      </c>
      <c r="L194" s="47">
        <v>1</v>
      </c>
      <c r="M194" s="48">
        <v>45336</v>
      </c>
      <c r="N194" s="61">
        <v>45336.0625</v>
      </c>
      <c r="O194" s="48" t="s">
        <v>4118</v>
      </c>
      <c r="P194" s="48"/>
      <c r="Q194" s="61">
        <v>45337.479166666664</v>
      </c>
      <c r="R194" s="47" t="s">
        <v>4119</v>
      </c>
      <c r="S194" s="47">
        <f t="shared" ref="S194:S228" si="13">ROUNDDOWN(Q194-N194,0)</f>
        <v>1</v>
      </c>
      <c r="T194" s="47" t="s">
        <v>4120</v>
      </c>
      <c r="U194" s="47" t="s">
        <v>4121</v>
      </c>
      <c r="V194" s="49" t="e">
        <f t="shared" ref="V194:V256" si="14">T194-Q194</f>
        <v>#VALUE!</v>
      </c>
      <c r="W194" s="48"/>
      <c r="X194" s="48"/>
      <c r="Y194" s="48"/>
      <c r="Z194" s="48"/>
      <c r="AA194" s="48"/>
      <c r="AB194" s="48"/>
      <c r="AC194" s="47" t="e">
        <f t="shared" si="11"/>
        <v>#N/A</v>
      </c>
      <c r="AD194" s="47" t="e">
        <f>VLOOKUP(B194,'[1]Vlookup'!A:A,1,0)</f>
        <v>#N/A</v>
      </c>
      <c r="AE194" s="47" t="str">
        <f t="shared" ref="AE194:AE256" si="15">CONCATENATE(A194,"-",F194)</f>
        <v>SA01-RIYADH</v>
      </c>
      <c r="AF194" s="47" t="e">
        <f>VLOOKUP(AE194,'[1]Lead Time'!C:D,2,0)</f>
        <v>#N/A</v>
      </c>
    </row>
    <row r="195" s="2" customFormat="1" ht="15.75" customHeight="1">
      <c r="A195" s="48" t="s">
        <v>4187</v>
      </c>
      <c r="B195" s="48">
        <v>6275237720</v>
      </c>
      <c r="C195" s="48">
        <v>2003219237</v>
      </c>
      <c r="D195" s="48" t="s">
        <v>4136</v>
      </c>
      <c r="E195" s="48" t="s">
        <v>4137</v>
      </c>
      <c r="F195" s="48" t="s">
        <v>4138</v>
      </c>
      <c r="G195" s="48">
        <v>3166214081</v>
      </c>
      <c r="H195" s="66">
        <v>45337</v>
      </c>
      <c r="I195" s="66">
        <v>45335</v>
      </c>
      <c r="J195" s="66">
        <v>45335</v>
      </c>
      <c r="K195" s="47" t="s">
        <v>4118</v>
      </c>
      <c r="L195" s="47" t="s">
        <v>4188</v>
      </c>
      <c r="M195" s="48">
        <v>45337</v>
      </c>
      <c r="N195" s="61">
        <v>45338.083333333336</v>
      </c>
      <c r="O195" s="47" t="s">
        <v>4121</v>
      </c>
      <c r="P195" s="48"/>
      <c r="Q195" s="61">
        <v>45341.333333333336</v>
      </c>
      <c r="R195" s="47" t="s">
        <v>4119</v>
      </c>
      <c r="S195" s="47">
        <f t="shared" si="13"/>
        <v>3</v>
      </c>
      <c r="T195" s="47" t="s">
        <v>4120</v>
      </c>
      <c r="U195" s="47" t="s">
        <v>4121</v>
      </c>
      <c r="V195" s="49" t="e">
        <f t="shared" si="14"/>
        <v>#VALUE!</v>
      </c>
      <c r="W195" s="48"/>
      <c r="X195" s="48"/>
      <c r="Y195" s="48"/>
      <c r="Z195" s="48"/>
      <c r="AA195" s="48"/>
      <c r="AB195" s="48"/>
      <c r="AC195" s="47" t="e">
        <f t="shared" ref="AC195:AC257" si="16">AF195</f>
        <v>#N/A</v>
      </c>
      <c r="AD195" s="47" t="e">
        <f>VLOOKUP(B195,'[1]Vlookup'!A:A,1,0)</f>
        <v>#N/A</v>
      </c>
      <c r="AE195" s="47" t="str">
        <f t="shared" si="15"/>
        <v>SA00-RABIGH</v>
      </c>
      <c r="AF195" s="47" t="e">
        <f>VLOOKUP(AE195,'[1]Lead Time'!C:D,2,0)</f>
        <v>#N/A</v>
      </c>
    </row>
    <row r="196" s="2" customFormat="1" ht="15.75" customHeight="1">
      <c r="A196" s="48" t="s">
        <v>4187</v>
      </c>
      <c r="B196" s="48">
        <v>6275237721</v>
      </c>
      <c r="C196" s="48">
        <v>2003219237</v>
      </c>
      <c r="D196" s="48" t="s">
        <v>4136</v>
      </c>
      <c r="E196" s="48" t="s">
        <v>4137</v>
      </c>
      <c r="F196" s="48" t="s">
        <v>4138</v>
      </c>
      <c r="G196" s="48">
        <v>3166214079</v>
      </c>
      <c r="H196" s="66">
        <v>45337</v>
      </c>
      <c r="I196" s="66">
        <v>45335</v>
      </c>
      <c r="J196" s="66">
        <v>45335</v>
      </c>
      <c r="K196" s="47" t="s">
        <v>4118</v>
      </c>
      <c r="L196" s="48"/>
      <c r="M196" s="48">
        <v>45337</v>
      </c>
      <c r="N196" s="61">
        <v>45337.541666666664</v>
      </c>
      <c r="O196" s="47" t="s">
        <v>4118</v>
      </c>
      <c r="P196" s="48"/>
      <c r="Q196" s="61">
        <v>45337.708333333336</v>
      </c>
      <c r="R196" s="47" t="s">
        <v>4119</v>
      </c>
      <c r="S196" s="47">
        <f t="shared" si="13"/>
        <v>0</v>
      </c>
      <c r="T196" s="47" t="s">
        <v>4120</v>
      </c>
      <c r="U196" s="47" t="s">
        <v>4121</v>
      </c>
      <c r="V196" s="49" t="e">
        <f t="shared" si="14"/>
        <v>#VALUE!</v>
      </c>
      <c r="W196" s="48"/>
      <c r="X196" s="48"/>
      <c r="Y196" s="48"/>
      <c r="Z196" s="48"/>
      <c r="AA196" s="48"/>
      <c r="AB196" s="48"/>
      <c r="AC196" s="47" t="e">
        <f t="shared" si="16"/>
        <v>#N/A</v>
      </c>
      <c r="AD196" s="47" t="e">
        <f>VLOOKUP(B196,'[1]Vlookup'!A:A,1,0)</f>
        <v>#N/A</v>
      </c>
      <c r="AE196" s="47" t="str">
        <f t="shared" si="15"/>
        <v>SA00-RABIGH</v>
      </c>
      <c r="AF196" s="47" t="e">
        <f>VLOOKUP(AE196,'[1]Lead Time'!C:D,2,0)</f>
        <v>#N/A</v>
      </c>
    </row>
    <row r="197" s="2" customFormat="1" ht="15.75" customHeight="1">
      <c r="A197" s="48" t="s">
        <v>4187</v>
      </c>
      <c r="B197" s="48">
        <v>6275237722</v>
      </c>
      <c r="C197" s="48">
        <v>2003219237</v>
      </c>
      <c r="D197" s="48" t="s">
        <v>4136</v>
      </c>
      <c r="E197" s="48" t="s">
        <v>4137</v>
      </c>
      <c r="F197" s="48" t="s">
        <v>4138</v>
      </c>
      <c r="G197" s="48">
        <v>3166214077</v>
      </c>
      <c r="H197" s="66">
        <v>45337</v>
      </c>
      <c r="I197" s="66">
        <v>45335</v>
      </c>
      <c r="J197" s="66">
        <v>45335</v>
      </c>
      <c r="K197" s="47" t="s">
        <v>4118</v>
      </c>
      <c r="L197" s="48"/>
      <c r="M197" s="48">
        <v>45337</v>
      </c>
      <c r="N197" s="61">
        <v>45338.583333333336</v>
      </c>
      <c r="O197" s="47" t="s">
        <v>4121</v>
      </c>
      <c r="P197" s="48"/>
      <c r="Q197" s="61">
        <v>45341.354166666664</v>
      </c>
      <c r="R197" s="47" t="s">
        <v>4119</v>
      </c>
      <c r="S197" s="47">
        <f t="shared" si="13"/>
        <v>2</v>
      </c>
      <c r="T197" s="47" t="s">
        <v>4120</v>
      </c>
      <c r="U197" s="47" t="s">
        <v>4121</v>
      </c>
      <c r="V197" s="49" t="e">
        <f t="shared" si="14"/>
        <v>#VALUE!</v>
      </c>
      <c r="W197" s="48"/>
      <c r="X197" s="48"/>
      <c r="Y197" s="48"/>
      <c r="Z197" s="48"/>
      <c r="AA197" s="48"/>
      <c r="AB197" s="48"/>
      <c r="AC197" s="47" t="e">
        <f t="shared" si="16"/>
        <v>#N/A</v>
      </c>
      <c r="AD197" s="47" t="e">
        <f>VLOOKUP(B197,'[1]Vlookup'!A:A,1,0)</f>
        <v>#N/A</v>
      </c>
      <c r="AE197" s="47" t="str">
        <f t="shared" si="15"/>
        <v>SA00-RABIGH</v>
      </c>
      <c r="AF197" s="47" t="e">
        <f>VLOOKUP(AE197,'[1]Lead Time'!C:D,2,0)</f>
        <v>#N/A</v>
      </c>
    </row>
    <row r="198" s="2" customFormat="1" ht="15.75" customHeight="1">
      <c r="A198" s="48" t="s">
        <v>4114</v>
      </c>
      <c r="B198" s="48">
        <v>6275236205</v>
      </c>
      <c r="C198" s="48">
        <v>2003214013</v>
      </c>
      <c r="D198" s="48" t="s">
        <v>4159</v>
      </c>
      <c r="E198" s="48" t="s">
        <v>4133</v>
      </c>
      <c r="F198" s="48" t="s">
        <v>4117</v>
      </c>
      <c r="G198" s="48">
        <v>3166161043</v>
      </c>
      <c r="H198" s="66">
        <v>45337</v>
      </c>
      <c r="I198" s="66">
        <v>45335</v>
      </c>
      <c r="J198" s="66">
        <v>45335</v>
      </c>
      <c r="K198" s="47" t="s">
        <v>4118</v>
      </c>
      <c r="L198" s="48"/>
      <c r="M198" s="48">
        <v>45337</v>
      </c>
      <c r="N198" s="61">
        <v>45336.520833333336</v>
      </c>
      <c r="O198" s="48" t="s">
        <v>4118</v>
      </c>
      <c r="P198" s="48"/>
      <c r="Q198" s="61">
        <v>45337.604166666664</v>
      </c>
      <c r="R198" s="47" t="s">
        <v>4119</v>
      </c>
      <c r="S198" s="47">
        <f t="shared" si="13"/>
        <v>1</v>
      </c>
      <c r="T198" s="47" t="s">
        <v>4120</v>
      </c>
      <c r="U198" s="47" t="s">
        <v>4121</v>
      </c>
      <c r="V198" s="49" t="e">
        <f t="shared" si="14"/>
        <v>#VALUE!</v>
      </c>
      <c r="W198" s="48"/>
      <c r="X198" s="48"/>
      <c r="Y198" s="48"/>
      <c r="Z198" s="48"/>
      <c r="AA198" s="48"/>
      <c r="AB198" s="48"/>
      <c r="AC198" s="47" t="e">
        <f t="shared" si="16"/>
        <v>#N/A</v>
      </c>
      <c r="AD198" s="47" t="e">
        <f>VLOOKUP(B198,'[1]Vlookup'!A:A,1,0)</f>
        <v>#N/A</v>
      </c>
      <c r="AE198" s="47" t="str">
        <f t="shared" si="15"/>
        <v>SA01-RIYADH</v>
      </c>
      <c r="AF198" s="47" t="e">
        <f>VLOOKUP(AE198,'[1]Lead Time'!C:D,2,0)</f>
        <v>#N/A</v>
      </c>
    </row>
    <row r="199" s="2" customFormat="1" ht="15.75" customHeight="1">
      <c r="A199" s="48" t="s">
        <v>4114</v>
      </c>
      <c r="B199" s="48">
        <v>6275236204</v>
      </c>
      <c r="C199" s="48">
        <v>2003214013</v>
      </c>
      <c r="D199" s="48" t="s">
        <v>4159</v>
      </c>
      <c r="E199" s="48" t="s">
        <v>4133</v>
      </c>
      <c r="F199" s="48" t="s">
        <v>4117</v>
      </c>
      <c r="G199" s="48">
        <v>3166161042</v>
      </c>
      <c r="H199" s="66">
        <v>45337</v>
      </c>
      <c r="I199" s="66">
        <v>45335</v>
      </c>
      <c r="J199" s="66">
        <v>45335</v>
      </c>
      <c r="K199" s="47" t="s">
        <v>4118</v>
      </c>
      <c r="L199" s="48"/>
      <c r="M199" s="48">
        <v>45337</v>
      </c>
      <c r="N199" s="61">
        <v>45336.645833333336</v>
      </c>
      <c r="O199" s="48" t="s">
        <v>4118</v>
      </c>
      <c r="P199" s="48"/>
      <c r="Q199" s="61">
        <v>45337.5625</v>
      </c>
      <c r="R199" s="47" t="s">
        <v>4119</v>
      </c>
      <c r="S199" s="47">
        <f t="shared" si="13"/>
        <v>0</v>
      </c>
      <c r="T199" s="47" t="s">
        <v>4120</v>
      </c>
      <c r="U199" s="47" t="s">
        <v>4121</v>
      </c>
      <c r="V199" s="49" t="e">
        <f t="shared" si="14"/>
        <v>#VALUE!</v>
      </c>
      <c r="W199" s="48"/>
      <c r="X199" s="48"/>
      <c r="Y199" s="48"/>
      <c r="Z199" s="48"/>
      <c r="AA199" s="48"/>
      <c r="AB199" s="48"/>
      <c r="AC199" s="47" t="e">
        <f t="shared" si="16"/>
        <v>#N/A</v>
      </c>
      <c r="AD199" s="47" t="e">
        <f>VLOOKUP(B199,'[1]Vlookup'!A:A,1,0)</f>
        <v>#N/A</v>
      </c>
      <c r="AE199" s="47" t="str">
        <f t="shared" si="15"/>
        <v>SA01-RIYADH</v>
      </c>
      <c r="AF199" s="47" t="e">
        <f>VLOOKUP(AE199,'[1]Lead Time'!C:D,2,0)</f>
        <v>#N/A</v>
      </c>
    </row>
    <row r="200" s="2" customFormat="1" ht="15.75" customHeight="1">
      <c r="A200" s="48" t="s">
        <v>4114</v>
      </c>
      <c r="B200" s="48">
        <v>6275236203</v>
      </c>
      <c r="C200" s="48">
        <v>2003214013</v>
      </c>
      <c r="D200" s="48" t="s">
        <v>4159</v>
      </c>
      <c r="E200" s="48" t="s">
        <v>4133</v>
      </c>
      <c r="F200" s="48" t="s">
        <v>4117</v>
      </c>
      <c r="G200" s="48">
        <v>3166161038</v>
      </c>
      <c r="H200" s="66">
        <v>45337</v>
      </c>
      <c r="I200" s="66">
        <v>45335</v>
      </c>
      <c r="J200" s="66">
        <v>45335</v>
      </c>
      <c r="K200" s="47" t="s">
        <v>4118</v>
      </c>
      <c r="L200" s="48"/>
      <c r="M200" s="48">
        <v>45337</v>
      </c>
      <c r="N200" s="61">
        <v>45336.604166666664</v>
      </c>
      <c r="O200" s="48" t="s">
        <v>4118</v>
      </c>
      <c r="P200" s="48"/>
      <c r="Q200" s="61">
        <v>45337.604166666664</v>
      </c>
      <c r="R200" s="47" t="s">
        <v>4119</v>
      </c>
      <c r="S200" s="47">
        <f t="shared" si="13"/>
        <v>1</v>
      </c>
      <c r="T200" s="47" t="s">
        <v>4120</v>
      </c>
      <c r="U200" s="47" t="s">
        <v>4121</v>
      </c>
      <c r="V200" s="49" t="e">
        <f t="shared" si="14"/>
        <v>#VALUE!</v>
      </c>
      <c r="W200" s="48"/>
      <c r="X200" s="48"/>
      <c r="Y200" s="48"/>
      <c r="Z200" s="48"/>
      <c r="AA200" s="48"/>
      <c r="AB200" s="48"/>
      <c r="AC200" s="47" t="e">
        <f t="shared" si="16"/>
        <v>#N/A</v>
      </c>
      <c r="AD200" s="47" t="e">
        <f>VLOOKUP(B200,'[1]Vlookup'!A:A,1,0)</f>
        <v>#N/A</v>
      </c>
      <c r="AE200" s="47" t="str">
        <f t="shared" si="15"/>
        <v>SA01-RIYADH</v>
      </c>
      <c r="AF200" s="47" t="e">
        <f>VLOOKUP(AE200,'[1]Lead Time'!C:D,2,0)</f>
        <v>#N/A</v>
      </c>
    </row>
    <row r="201" s="2" customFormat="1" ht="15.75" customHeight="1">
      <c r="A201" s="48" t="s">
        <v>4114</v>
      </c>
      <c r="B201" s="48">
        <v>6275236415</v>
      </c>
      <c r="C201" s="48">
        <v>2003214013</v>
      </c>
      <c r="D201" s="48" t="s">
        <v>4159</v>
      </c>
      <c r="E201" s="48" t="s">
        <v>4133</v>
      </c>
      <c r="F201" s="48" t="s">
        <v>4117</v>
      </c>
      <c r="G201" s="48">
        <v>3166161035</v>
      </c>
      <c r="H201" s="66">
        <v>45337</v>
      </c>
      <c r="I201" s="66">
        <v>45335</v>
      </c>
      <c r="J201" s="66">
        <v>45335</v>
      </c>
      <c r="K201" s="47" t="s">
        <v>4118</v>
      </c>
      <c r="L201" s="48"/>
      <c r="M201" s="48">
        <v>45337</v>
      </c>
      <c r="N201" s="61">
        <v>45336.645833333336</v>
      </c>
      <c r="O201" s="48" t="s">
        <v>4118</v>
      </c>
      <c r="P201" s="48"/>
      <c r="Q201" s="61">
        <v>45337.604166666664</v>
      </c>
      <c r="R201" s="47" t="s">
        <v>4119</v>
      </c>
      <c r="S201" s="47">
        <f t="shared" si="13"/>
        <v>0</v>
      </c>
      <c r="T201" s="47" t="s">
        <v>4120</v>
      </c>
      <c r="U201" s="47" t="s">
        <v>4121</v>
      </c>
      <c r="V201" s="49" t="e">
        <f t="shared" si="14"/>
        <v>#VALUE!</v>
      </c>
      <c r="W201" s="48"/>
      <c r="X201" s="48"/>
      <c r="Y201" s="48"/>
      <c r="Z201" s="48"/>
      <c r="AA201" s="48"/>
      <c r="AB201" s="48"/>
      <c r="AC201" s="47" t="e">
        <f t="shared" si="16"/>
        <v>#N/A</v>
      </c>
      <c r="AD201" s="47" t="e">
        <f>VLOOKUP(B201,'[1]Vlookup'!A:A,1,0)</f>
        <v>#N/A</v>
      </c>
      <c r="AE201" s="47" t="str">
        <f t="shared" si="15"/>
        <v>SA01-RIYADH</v>
      </c>
      <c r="AF201" s="47" t="e">
        <f>VLOOKUP(AE201,'[1]Lead Time'!C:D,2,0)</f>
        <v>#N/A</v>
      </c>
    </row>
    <row r="202" s="2" customFormat="1" ht="15.75" customHeight="1">
      <c r="A202" s="48" t="s">
        <v>4114</v>
      </c>
      <c r="B202" s="48">
        <v>6275236550</v>
      </c>
      <c r="C202" s="48">
        <v>2003219235</v>
      </c>
      <c r="D202" s="48" t="s">
        <v>4145</v>
      </c>
      <c r="E202" s="48" t="s">
        <v>4137</v>
      </c>
      <c r="F202" s="48" t="s">
        <v>4117</v>
      </c>
      <c r="G202" s="48">
        <v>3166214354</v>
      </c>
      <c r="H202" s="66">
        <v>45337</v>
      </c>
      <c r="I202" s="66">
        <v>45335</v>
      </c>
      <c r="J202" s="66">
        <v>45335</v>
      </c>
      <c r="K202" s="47" t="s">
        <v>4118</v>
      </c>
      <c r="L202" s="48"/>
      <c r="M202" s="48">
        <v>45337</v>
      </c>
      <c r="N202" s="65">
        <v>45337.125</v>
      </c>
      <c r="O202" s="48" t="s">
        <v>4118</v>
      </c>
      <c r="P202" s="48"/>
      <c r="Q202" s="61">
        <v>45337.395833333336</v>
      </c>
      <c r="R202" s="47" t="s">
        <v>4119</v>
      </c>
      <c r="S202" s="47">
        <f t="shared" si="13"/>
        <v>0</v>
      </c>
      <c r="T202" s="47" t="s">
        <v>4120</v>
      </c>
      <c r="U202" s="47" t="s">
        <v>4121</v>
      </c>
      <c r="V202" s="49" t="e">
        <f t="shared" si="14"/>
        <v>#VALUE!</v>
      </c>
      <c r="W202" s="48"/>
      <c r="X202" s="48"/>
      <c r="Y202" s="48"/>
      <c r="Z202" s="48"/>
      <c r="AA202" s="48"/>
      <c r="AB202" s="48"/>
      <c r="AC202" s="47" t="e">
        <f t="shared" si="16"/>
        <v>#N/A</v>
      </c>
      <c r="AD202" s="47" t="e">
        <f>VLOOKUP(B202,'[1]Vlookup'!A:A,1,0)</f>
        <v>#N/A</v>
      </c>
      <c r="AE202" s="47" t="str">
        <f t="shared" si="15"/>
        <v>SA01-RIYADH</v>
      </c>
      <c r="AF202" s="47" t="e">
        <f>VLOOKUP(AE202,'[1]Lead Time'!C:D,2,0)</f>
        <v>#N/A</v>
      </c>
    </row>
    <row r="203" s="2" customFormat="1" ht="15.75" customHeight="1">
      <c r="A203" s="48" t="s">
        <v>4114</v>
      </c>
      <c r="B203" s="48">
        <v>6275236551</v>
      </c>
      <c r="C203" s="48">
        <v>2003219237</v>
      </c>
      <c r="D203" s="48" t="s">
        <v>4136</v>
      </c>
      <c r="E203" s="48" t="s">
        <v>4137</v>
      </c>
      <c r="F203" s="48" t="s">
        <v>4138</v>
      </c>
      <c r="G203" s="48">
        <v>3166214351</v>
      </c>
      <c r="H203" s="66">
        <v>45336</v>
      </c>
      <c r="I203" s="66">
        <v>45335</v>
      </c>
      <c r="J203" s="66">
        <v>45335</v>
      </c>
      <c r="K203" s="47" t="s">
        <v>4118</v>
      </c>
      <c r="L203" s="48"/>
      <c r="M203" s="48">
        <v>45336</v>
      </c>
      <c r="N203" s="61">
        <v>45336.208333333336</v>
      </c>
      <c r="O203" s="48" t="s">
        <v>4118</v>
      </c>
      <c r="P203" s="48"/>
      <c r="Q203" s="61">
        <v>45336.666666666664</v>
      </c>
      <c r="R203" s="47" t="s">
        <v>4119</v>
      </c>
      <c r="S203" s="47">
        <f t="shared" si="13"/>
        <v>0</v>
      </c>
      <c r="T203" s="47" t="s">
        <v>4120</v>
      </c>
      <c r="U203" s="47" t="s">
        <v>4121</v>
      </c>
      <c r="V203" s="49" t="e">
        <f t="shared" si="14"/>
        <v>#VALUE!</v>
      </c>
      <c r="W203" s="48"/>
      <c r="X203" s="48"/>
      <c r="Y203" s="48"/>
      <c r="Z203" s="48"/>
      <c r="AA203" s="48"/>
      <c r="AB203" s="48"/>
      <c r="AC203" s="47" t="e">
        <f t="shared" si="16"/>
        <v>#N/A</v>
      </c>
      <c r="AD203" s="47" t="e">
        <f>VLOOKUP(B203,'[1]Vlookup'!A:A,1,0)</f>
        <v>#N/A</v>
      </c>
      <c r="AE203" s="47" t="str">
        <f t="shared" si="15"/>
        <v>SA01-RABIGH</v>
      </c>
      <c r="AF203" s="47" t="e">
        <f>VLOOKUP(AE203,'[1]Lead Time'!C:D,2,0)</f>
        <v>#N/A</v>
      </c>
    </row>
    <row r="204" s="2" customFormat="1" ht="15.75" customHeight="1">
      <c r="A204" s="48" t="s">
        <v>4114</v>
      </c>
      <c r="B204" s="48">
        <v>6275237063</v>
      </c>
      <c r="C204" s="48">
        <v>2003215700</v>
      </c>
      <c r="D204" s="48" t="s">
        <v>4147</v>
      </c>
      <c r="E204" s="48" t="s">
        <v>4153</v>
      </c>
      <c r="F204" s="48" t="s">
        <v>4148</v>
      </c>
      <c r="G204" s="48">
        <v>3166208987</v>
      </c>
      <c r="H204" s="66">
        <v>45337</v>
      </c>
      <c r="I204" s="66">
        <v>45335</v>
      </c>
      <c r="J204" s="66">
        <v>45335</v>
      </c>
      <c r="K204" s="47" t="s">
        <v>4118</v>
      </c>
      <c r="L204" s="48"/>
      <c r="M204" s="48">
        <v>45337</v>
      </c>
      <c r="N204" s="61">
        <v>45336.75</v>
      </c>
      <c r="O204" s="48" t="s">
        <v>4118</v>
      </c>
      <c r="P204" s="48"/>
      <c r="Q204" s="61">
        <v>45337.375</v>
      </c>
      <c r="R204" s="47" t="s">
        <v>4119</v>
      </c>
      <c r="S204" s="47">
        <f t="shared" si="13"/>
        <v>0</v>
      </c>
      <c r="T204" s="47" t="s">
        <v>4120</v>
      </c>
      <c r="U204" s="47" t="s">
        <v>4121</v>
      </c>
      <c r="V204" s="49" t="e">
        <f t="shared" si="14"/>
        <v>#VALUE!</v>
      </c>
      <c r="W204" s="48"/>
      <c r="X204" s="48"/>
      <c r="Y204" s="48"/>
      <c r="Z204" s="48"/>
      <c r="AA204" s="48"/>
      <c r="AB204" s="48"/>
      <c r="AC204" s="47" t="e">
        <f t="shared" si="16"/>
        <v>#N/A</v>
      </c>
      <c r="AD204" s="47" t="e">
        <f>VLOOKUP(B204,'[1]Vlookup'!A:A,1,0)</f>
        <v>#N/A</v>
      </c>
      <c r="AE204" s="47" t="str">
        <f t="shared" si="15"/>
        <v>SA01-ABHA</v>
      </c>
      <c r="AF204" s="47" t="e">
        <f>VLOOKUP(AE204,'[1]Lead Time'!C:D,2,0)</f>
        <v>#N/A</v>
      </c>
    </row>
    <row r="205" s="2" customFormat="1" ht="15.75" customHeight="1">
      <c r="A205" s="47" t="s">
        <v>4187</v>
      </c>
      <c r="B205" s="47">
        <v>6275247674</v>
      </c>
      <c r="C205" s="47">
        <v>2003219237</v>
      </c>
      <c r="D205" s="47" t="s">
        <v>4136</v>
      </c>
      <c r="E205" s="47" t="s">
        <v>4133</v>
      </c>
      <c r="F205" s="47" t="s">
        <v>4138</v>
      </c>
      <c r="G205" s="47">
        <v>3166214080</v>
      </c>
      <c r="H205" s="48">
        <v>45339</v>
      </c>
      <c r="I205" s="48">
        <v>45337</v>
      </c>
      <c r="J205" s="48">
        <v>45337</v>
      </c>
      <c r="K205" s="47" t="s">
        <v>4118</v>
      </c>
      <c r="L205" s="48"/>
      <c r="M205" s="48">
        <f t="shared" si="12"/>
        <v>45339</v>
      </c>
      <c r="N205" s="51">
        <v>45339</v>
      </c>
      <c r="O205" s="47" t="s">
        <v>4121</v>
      </c>
      <c r="P205" s="48"/>
      <c r="Q205" s="51">
        <v>45340.395833333336</v>
      </c>
      <c r="R205" s="47" t="s">
        <v>4119</v>
      </c>
      <c r="S205" s="47">
        <f t="shared" si="13"/>
        <v>1</v>
      </c>
      <c r="T205" s="47" t="s">
        <v>4120</v>
      </c>
      <c r="U205" s="47" t="s">
        <v>4121</v>
      </c>
      <c r="V205" s="49" t="e">
        <f t="shared" si="14"/>
        <v>#VALUE!</v>
      </c>
      <c r="W205" s="48"/>
      <c r="X205" s="48"/>
      <c r="Y205" s="48"/>
      <c r="Z205" s="48"/>
      <c r="AA205" s="48"/>
      <c r="AB205" s="48"/>
      <c r="AC205" s="47" t="e">
        <f t="shared" si="16"/>
        <v>#N/A</v>
      </c>
      <c r="AD205" s="47" t="e">
        <f>VLOOKUP(B205,'[1]Vlookup'!A:A,1,0)</f>
        <v>#N/A</v>
      </c>
      <c r="AE205" s="47" t="str">
        <f t="shared" si="15"/>
        <v>SA00-RABIGH</v>
      </c>
      <c r="AF205" s="47" t="e">
        <f>VLOOKUP(AE205,'[1]Lead Time'!C:D,2,0)</f>
        <v>#N/A</v>
      </c>
    </row>
    <row r="206" s="2" customFormat="1" ht="15.75" customHeight="1">
      <c r="A206" s="47" t="s">
        <v>4187</v>
      </c>
      <c r="B206" s="47">
        <v>6275246061</v>
      </c>
      <c r="C206" s="47">
        <v>2003215777</v>
      </c>
      <c r="D206" s="47" t="s">
        <v>4172</v>
      </c>
      <c r="E206" s="47" t="s">
        <v>4189</v>
      </c>
      <c r="F206" s="47" t="s">
        <v>4117</v>
      </c>
      <c r="G206" s="47">
        <v>3166208871</v>
      </c>
      <c r="H206" s="48">
        <v>45339</v>
      </c>
      <c r="I206" s="48">
        <v>45337</v>
      </c>
      <c r="J206" s="48">
        <v>45338</v>
      </c>
      <c r="K206" s="47" t="s">
        <v>4121</v>
      </c>
      <c r="L206" s="47" t="s">
        <v>4190</v>
      </c>
      <c r="M206" s="48">
        <f t="shared" si="12"/>
        <v>45339</v>
      </c>
      <c r="N206" s="51">
        <v>45339</v>
      </c>
      <c r="O206" s="48" t="s">
        <v>4118</v>
      </c>
      <c r="P206" s="48"/>
      <c r="Q206" s="51">
        <v>45339.5</v>
      </c>
      <c r="R206" s="47" t="s">
        <v>4119</v>
      </c>
      <c r="S206" s="47">
        <f t="shared" si="13"/>
        <v>0</v>
      </c>
      <c r="T206" s="47" t="s">
        <v>4120</v>
      </c>
      <c r="U206" s="47" t="s">
        <v>4121</v>
      </c>
      <c r="V206" s="49" t="e">
        <f t="shared" si="14"/>
        <v>#VALUE!</v>
      </c>
      <c r="W206" s="48"/>
      <c r="X206" s="48"/>
      <c r="Y206" s="48"/>
      <c r="Z206" s="48"/>
      <c r="AA206" s="48"/>
      <c r="AB206" s="48"/>
      <c r="AC206" s="47" t="e">
        <f t="shared" si="16"/>
        <v>#N/A</v>
      </c>
      <c r="AD206" s="47" t="e">
        <f>VLOOKUP(B206,'[1]Vlookup'!A:A,1,0)</f>
        <v>#N/A</v>
      </c>
      <c r="AE206" s="47" t="str">
        <f t="shared" si="15"/>
        <v>SA00-RIYADH</v>
      </c>
      <c r="AF206" s="47" t="e">
        <f>VLOOKUP(AE206,'[1]Lead Time'!C:D,2,0)</f>
        <v>#N/A</v>
      </c>
    </row>
    <row r="207" s="2" customFormat="1" ht="15.75" customHeight="1">
      <c r="A207" s="47" t="s">
        <v>4187</v>
      </c>
      <c r="B207" s="47">
        <v>6275247696</v>
      </c>
      <c r="C207" s="47">
        <v>2003215553</v>
      </c>
      <c r="D207" s="47" t="s">
        <v>4191</v>
      </c>
      <c r="E207" s="47" t="s">
        <v>4133</v>
      </c>
      <c r="F207" s="47" t="s">
        <v>4143</v>
      </c>
      <c r="G207" s="47">
        <v>3166223965</v>
      </c>
      <c r="H207" s="48">
        <v>45339</v>
      </c>
      <c r="I207" s="48">
        <v>45337</v>
      </c>
      <c r="J207" s="48">
        <v>45337</v>
      </c>
      <c r="K207" s="47" t="s">
        <v>4118</v>
      </c>
      <c r="L207" s="48"/>
      <c r="M207" s="48">
        <f t="shared" si="12"/>
        <v>45339</v>
      </c>
      <c r="N207" s="51">
        <v>45339.375</v>
      </c>
      <c r="O207" s="48" t="s">
        <v>4118</v>
      </c>
      <c r="P207" s="48"/>
      <c r="Q207" s="51">
        <v>45339.5625</v>
      </c>
      <c r="R207" s="47" t="s">
        <v>4119</v>
      </c>
      <c r="S207" s="47">
        <f t="shared" si="13"/>
        <v>0</v>
      </c>
      <c r="T207" s="47" t="s">
        <v>4120</v>
      </c>
      <c r="U207" s="47" t="s">
        <v>4121</v>
      </c>
      <c r="V207" s="49" t="e">
        <f t="shared" si="14"/>
        <v>#VALUE!</v>
      </c>
      <c r="W207" s="48"/>
      <c r="X207" s="48"/>
      <c r="Y207" s="48"/>
      <c r="Z207" s="48"/>
      <c r="AA207" s="48"/>
      <c r="AB207" s="48"/>
      <c r="AC207" s="47" t="e">
        <f t="shared" si="16"/>
        <v>#N/A</v>
      </c>
      <c r="AD207" s="47" t="e">
        <f>VLOOKUP(B207,'[1]Vlookup'!A:A,1,0)</f>
        <v>#N/A</v>
      </c>
      <c r="AE207" s="47" t="str">
        <f t="shared" si="15"/>
        <v>SA00-JEDDAH</v>
      </c>
      <c r="AF207" s="47" t="e">
        <f>VLOOKUP(AE207,'[1]Lead Time'!C:D,2,0)</f>
        <v>#N/A</v>
      </c>
    </row>
    <row r="208" s="2" customFormat="1" ht="15.75" customHeight="1">
      <c r="A208" s="47" t="s">
        <v>4114</v>
      </c>
      <c r="B208" s="47">
        <v>6275241053</v>
      </c>
      <c r="C208" s="47">
        <v>2003219235</v>
      </c>
      <c r="D208" s="47" t="s">
        <v>4145</v>
      </c>
      <c r="E208" s="47" t="s">
        <v>4133</v>
      </c>
      <c r="F208" s="47" t="s">
        <v>4117</v>
      </c>
      <c r="G208" s="47">
        <v>3166219410</v>
      </c>
      <c r="H208" s="48">
        <v>45339</v>
      </c>
      <c r="I208" s="48">
        <v>45337</v>
      </c>
      <c r="J208" s="48">
        <v>45337</v>
      </c>
      <c r="K208" s="47" t="s">
        <v>4118</v>
      </c>
      <c r="L208" s="48"/>
      <c r="M208" s="48">
        <f t="shared" si="12"/>
        <v>45339</v>
      </c>
      <c r="N208" s="51">
        <v>45339.333333333336</v>
      </c>
      <c r="O208" s="48" t="s">
        <v>4118</v>
      </c>
      <c r="P208" s="48"/>
      <c r="Q208" s="51">
        <v>45339.416666666664</v>
      </c>
      <c r="R208" s="47" t="s">
        <v>4192</v>
      </c>
      <c r="S208" s="47">
        <f t="shared" si="13"/>
        <v>0</v>
      </c>
      <c r="T208" s="47" t="s">
        <v>4120</v>
      </c>
      <c r="U208" s="47" t="s">
        <v>4121</v>
      </c>
      <c r="V208" s="49" t="e">
        <f t="shared" si="14"/>
        <v>#VALUE!</v>
      </c>
      <c r="W208" s="48"/>
      <c r="X208" s="51">
        <v>45339.666666666664</v>
      </c>
      <c r="Y208" s="47" t="s">
        <v>4193</v>
      </c>
      <c r="Z208" s="48"/>
      <c r="AA208" s="51">
        <v>45340.613194444442</v>
      </c>
      <c r="AB208" s="51">
        <v>45340.692361111112</v>
      </c>
      <c r="AC208" s="47" t="e">
        <f t="shared" si="16"/>
        <v>#N/A</v>
      </c>
      <c r="AD208" s="47" t="e">
        <f>VLOOKUP(B208,'[1]Vlookup'!A:A,1,0)</f>
        <v>#N/A</v>
      </c>
      <c r="AE208" s="47" t="str">
        <f t="shared" si="15"/>
        <v>SA01-RIYADH</v>
      </c>
      <c r="AF208" s="47" t="e">
        <f>VLOOKUP(AE208,'[1]Lead Time'!C:D,2,0)</f>
        <v>#N/A</v>
      </c>
    </row>
    <row r="209" s="2" customFormat="1" ht="15.75" customHeight="1">
      <c r="A209" s="47" t="s">
        <v>4187</v>
      </c>
      <c r="B209" s="47">
        <v>6275245993</v>
      </c>
      <c r="C209" s="47">
        <v>2003214017</v>
      </c>
      <c r="D209" s="47" t="s">
        <v>4161</v>
      </c>
      <c r="E209" s="47" t="s">
        <v>4137</v>
      </c>
      <c r="F209" s="47" t="s">
        <v>4117</v>
      </c>
      <c r="G209" s="47">
        <v>3166218426</v>
      </c>
      <c r="H209" s="48">
        <v>45339</v>
      </c>
      <c r="I209" s="48">
        <v>45338</v>
      </c>
      <c r="J209" s="48">
        <v>45338</v>
      </c>
      <c r="K209" s="47" t="s">
        <v>4118</v>
      </c>
      <c r="L209" s="48"/>
      <c r="M209" s="48">
        <f t="shared" si="12"/>
        <v>45339</v>
      </c>
      <c r="N209" s="51">
        <v>45339.291666666664</v>
      </c>
      <c r="O209" s="48" t="s">
        <v>4118</v>
      </c>
      <c r="P209" s="48"/>
      <c r="Q209" s="51">
        <v>45340.541666666664</v>
      </c>
      <c r="R209" s="47" t="s">
        <v>4119</v>
      </c>
      <c r="S209" s="47">
        <f t="shared" si="13"/>
        <v>1</v>
      </c>
      <c r="T209" s="47" t="s">
        <v>4120</v>
      </c>
      <c r="U209" s="47" t="s">
        <v>4121</v>
      </c>
      <c r="V209" s="49" t="e">
        <f t="shared" si="14"/>
        <v>#VALUE!</v>
      </c>
      <c r="W209" s="48"/>
      <c r="X209" s="48"/>
      <c r="Y209" s="48"/>
      <c r="Z209" s="48"/>
      <c r="AA209" s="48"/>
      <c r="AB209" s="48"/>
      <c r="AC209" s="47" t="e">
        <f t="shared" si="16"/>
        <v>#N/A</v>
      </c>
      <c r="AD209" s="47" t="e">
        <f>VLOOKUP(B209,'[1]Vlookup'!A:A,1,0)</f>
        <v>#N/A</v>
      </c>
      <c r="AE209" s="47" t="str">
        <f t="shared" si="15"/>
        <v>SA00-RIYADH</v>
      </c>
      <c r="AF209" s="47" t="e">
        <f>VLOOKUP(AE209,'[1]Lead Time'!C:D,2,0)</f>
        <v>#N/A</v>
      </c>
    </row>
    <row r="210" s="2" customFormat="1" ht="15.75" customHeight="1">
      <c r="A210" s="47" t="s">
        <v>4187</v>
      </c>
      <c r="B210" s="47">
        <v>6275245992</v>
      </c>
      <c r="C210" s="47">
        <v>2003214017</v>
      </c>
      <c r="D210" s="47" t="s">
        <v>4161</v>
      </c>
      <c r="E210" s="47" t="s">
        <v>4137</v>
      </c>
      <c r="F210" s="47" t="s">
        <v>4117</v>
      </c>
      <c r="G210" s="47">
        <v>3166218420</v>
      </c>
      <c r="H210" s="48">
        <v>45339</v>
      </c>
      <c r="I210" s="48">
        <v>45338</v>
      </c>
      <c r="J210" s="48">
        <v>45338</v>
      </c>
      <c r="K210" s="47" t="s">
        <v>4118</v>
      </c>
      <c r="L210" s="48"/>
      <c r="M210" s="48">
        <f t="shared" si="12"/>
        <v>45339</v>
      </c>
      <c r="N210" s="51">
        <v>45339.375</v>
      </c>
      <c r="O210" s="48" t="s">
        <v>4118</v>
      </c>
      <c r="P210" s="48"/>
      <c r="Q210" s="51">
        <v>45340.5</v>
      </c>
      <c r="R210" s="47" t="s">
        <v>4119</v>
      </c>
      <c r="S210" s="47">
        <f t="shared" si="13"/>
        <v>1</v>
      </c>
      <c r="T210" s="47" t="s">
        <v>4120</v>
      </c>
      <c r="U210" s="47" t="s">
        <v>4121</v>
      </c>
      <c r="V210" s="49" t="e">
        <f t="shared" si="14"/>
        <v>#VALUE!</v>
      </c>
      <c r="W210" s="48"/>
      <c r="X210" s="48"/>
      <c r="Y210" s="48"/>
      <c r="Z210" s="48"/>
      <c r="AA210" s="48"/>
      <c r="AB210" s="48"/>
      <c r="AC210" s="47" t="e">
        <f t="shared" si="16"/>
        <v>#N/A</v>
      </c>
      <c r="AD210" s="47" t="e">
        <f>VLOOKUP(B210,'[1]Vlookup'!A:A,1,0)</f>
        <v>#N/A</v>
      </c>
      <c r="AE210" s="47" t="str">
        <f t="shared" si="15"/>
        <v>SA00-RIYADH</v>
      </c>
      <c r="AF210" s="47" t="e">
        <f>VLOOKUP(AE210,'[1]Lead Time'!C:D,2,0)</f>
        <v>#N/A</v>
      </c>
    </row>
    <row r="211" s="2" customFormat="1" ht="15.75" customHeight="1">
      <c r="A211" s="47" t="s">
        <v>4187</v>
      </c>
      <c r="B211" s="47">
        <v>6275246042</v>
      </c>
      <c r="C211" s="47">
        <v>2003214017</v>
      </c>
      <c r="D211" s="47" t="s">
        <v>4161</v>
      </c>
      <c r="E211" s="47" t="s">
        <v>4137</v>
      </c>
      <c r="F211" s="47" t="s">
        <v>4117</v>
      </c>
      <c r="G211" s="47">
        <v>3166218414</v>
      </c>
      <c r="H211" s="48">
        <v>45339</v>
      </c>
      <c r="I211" s="48">
        <v>45338</v>
      </c>
      <c r="J211" s="48">
        <v>45338</v>
      </c>
      <c r="K211" s="47" t="s">
        <v>4118</v>
      </c>
      <c r="L211" s="48"/>
      <c r="M211" s="48">
        <f t="shared" si="12"/>
        <v>45339</v>
      </c>
      <c r="N211" s="51">
        <v>45339.083333333336</v>
      </c>
      <c r="O211" s="48" t="s">
        <v>4118</v>
      </c>
      <c r="P211" s="48"/>
      <c r="Q211" s="51">
        <v>45339.6875</v>
      </c>
      <c r="R211" s="47" t="s">
        <v>4119</v>
      </c>
      <c r="S211" s="47">
        <f t="shared" si="13"/>
        <v>0</v>
      </c>
      <c r="T211" s="47" t="s">
        <v>4120</v>
      </c>
      <c r="U211" s="47" t="s">
        <v>4121</v>
      </c>
      <c r="V211" s="49" t="e">
        <f t="shared" si="14"/>
        <v>#VALUE!</v>
      </c>
      <c r="W211" s="48"/>
      <c r="X211" s="48"/>
      <c r="Y211" s="48"/>
      <c r="Z211" s="48"/>
      <c r="AA211" s="48"/>
      <c r="AB211" s="48"/>
      <c r="AC211" s="47" t="e">
        <f t="shared" si="16"/>
        <v>#N/A</v>
      </c>
      <c r="AD211" s="47" t="e">
        <f>VLOOKUP(B211,'[1]Vlookup'!A:A,1,0)</f>
        <v>#N/A</v>
      </c>
      <c r="AE211" s="47" t="str">
        <f t="shared" si="15"/>
        <v>SA00-RIYADH</v>
      </c>
      <c r="AF211" s="47" t="e">
        <f>VLOOKUP(AE211,'[1]Lead Time'!C:D,2,0)</f>
        <v>#N/A</v>
      </c>
    </row>
    <row r="212" s="2" customFormat="1" ht="15.75" customHeight="1">
      <c r="A212" s="47" t="s">
        <v>4187</v>
      </c>
      <c r="B212" s="47">
        <v>6275235639</v>
      </c>
      <c r="C212" s="47">
        <v>2003219237</v>
      </c>
      <c r="D212" s="47" t="s">
        <v>4136</v>
      </c>
      <c r="E212" s="47" t="s">
        <v>4137</v>
      </c>
      <c r="F212" s="47" t="s">
        <v>4138</v>
      </c>
      <c r="G212" s="47">
        <v>3166205241</v>
      </c>
      <c r="H212" s="48">
        <v>45340</v>
      </c>
      <c r="I212" s="48">
        <v>45338</v>
      </c>
      <c r="J212" s="48">
        <v>45338</v>
      </c>
      <c r="K212" s="47" t="s">
        <v>4118</v>
      </c>
      <c r="L212" s="48"/>
      <c r="M212" s="48">
        <f t="shared" si="12"/>
        <v>45340</v>
      </c>
      <c r="N212" s="51">
        <v>45340.666666666664</v>
      </c>
      <c r="O212" s="47" t="s">
        <v>4121</v>
      </c>
      <c r="P212" s="48"/>
      <c r="Q212" s="51">
        <v>45342.541666666664</v>
      </c>
      <c r="R212" s="47" t="s">
        <v>4119</v>
      </c>
      <c r="S212" s="47">
        <f t="shared" si="13"/>
        <v>1</v>
      </c>
      <c r="T212" s="47" t="s">
        <v>4120</v>
      </c>
      <c r="U212" s="47" t="s">
        <v>4121</v>
      </c>
      <c r="V212" s="49" t="e">
        <f t="shared" si="14"/>
        <v>#VALUE!</v>
      </c>
      <c r="W212" s="48"/>
      <c r="X212" s="48"/>
      <c r="Y212" s="48"/>
      <c r="Z212" s="48"/>
      <c r="AA212" s="48"/>
      <c r="AB212" s="48"/>
      <c r="AC212" s="47" t="e">
        <f t="shared" si="16"/>
        <v>#N/A</v>
      </c>
      <c r="AD212" s="47" t="e">
        <f>VLOOKUP(B212,'[1]Vlookup'!A:A,1,0)</f>
        <v>#N/A</v>
      </c>
      <c r="AE212" s="47" t="str">
        <f t="shared" si="15"/>
        <v>SA00-RABIGH</v>
      </c>
      <c r="AF212" s="47" t="e">
        <f>VLOOKUP(AE212,'[1]Lead Time'!C:D,2,0)</f>
        <v>#N/A</v>
      </c>
    </row>
    <row r="213" s="2" customFormat="1" ht="15.75" customHeight="1">
      <c r="A213" s="47" t="s">
        <v>4187</v>
      </c>
      <c r="B213" s="47">
        <v>6275235638</v>
      </c>
      <c r="C213" s="47">
        <v>2003219237</v>
      </c>
      <c r="D213" s="47" t="s">
        <v>4136</v>
      </c>
      <c r="E213" s="47" t="s">
        <v>4137</v>
      </c>
      <c r="F213" s="47" t="s">
        <v>4138</v>
      </c>
      <c r="G213" s="47">
        <v>3166205190</v>
      </c>
      <c r="H213" s="48">
        <v>45340</v>
      </c>
      <c r="I213" s="48">
        <v>45338</v>
      </c>
      <c r="J213" s="48">
        <v>45338</v>
      </c>
      <c r="K213" s="47" t="s">
        <v>4118</v>
      </c>
      <c r="L213" s="48"/>
      <c r="M213" s="48">
        <f t="shared" si="12"/>
        <v>45340</v>
      </c>
      <c r="N213" s="51">
        <v>45340.666666666664</v>
      </c>
      <c r="O213" s="47" t="s">
        <v>4121</v>
      </c>
      <c r="P213" s="48"/>
      <c r="Q213" s="51">
        <v>45342.625</v>
      </c>
      <c r="R213" s="47" t="s">
        <v>4119</v>
      </c>
      <c r="S213" s="47">
        <f t="shared" si="13"/>
        <v>1</v>
      </c>
      <c r="T213" s="47" t="s">
        <v>4120</v>
      </c>
      <c r="U213" s="47" t="s">
        <v>4121</v>
      </c>
      <c r="V213" s="49" t="e">
        <f t="shared" si="14"/>
        <v>#VALUE!</v>
      </c>
      <c r="W213" s="48"/>
      <c r="X213" s="48"/>
      <c r="Y213" s="48"/>
      <c r="Z213" s="48"/>
      <c r="AA213" s="48"/>
      <c r="AB213" s="48"/>
      <c r="AC213" s="47" t="e">
        <f t="shared" si="16"/>
        <v>#N/A</v>
      </c>
      <c r="AD213" s="47" t="e">
        <f>VLOOKUP(B213,'[1]Vlookup'!A:A,1,0)</f>
        <v>#N/A</v>
      </c>
      <c r="AE213" s="47" t="str">
        <f t="shared" si="15"/>
        <v>SA00-RABIGH</v>
      </c>
      <c r="AF213" s="47" t="e">
        <f>VLOOKUP(AE213,'[1]Lead Time'!C:D,2,0)</f>
        <v>#N/A</v>
      </c>
    </row>
    <row r="214" s="2" customFormat="1" ht="15.75" customHeight="1">
      <c r="A214" s="47" t="s">
        <v>4114</v>
      </c>
      <c r="B214" s="47">
        <v>6275236466</v>
      </c>
      <c r="C214" s="47">
        <v>2003247505</v>
      </c>
      <c r="D214" s="47" t="s">
        <v>4155</v>
      </c>
      <c r="E214" s="47" t="s">
        <v>4153</v>
      </c>
      <c r="F214" s="47" t="s">
        <v>4117</v>
      </c>
      <c r="G214" s="47">
        <v>3166205027</v>
      </c>
      <c r="H214" s="48">
        <v>45340</v>
      </c>
      <c r="I214" s="48">
        <v>45338</v>
      </c>
      <c r="J214" s="48">
        <v>45338</v>
      </c>
      <c r="K214" s="47" t="s">
        <v>4118</v>
      </c>
      <c r="L214" s="48"/>
      <c r="M214" s="48">
        <f t="shared" si="12"/>
        <v>45340</v>
      </c>
      <c r="N214" s="52">
        <v>45340.125</v>
      </c>
      <c r="O214" s="47" t="s">
        <v>4118</v>
      </c>
      <c r="P214" s="48"/>
      <c r="Q214" s="51">
        <v>45341.458333333336</v>
      </c>
      <c r="R214" s="47" t="s">
        <v>4119</v>
      </c>
      <c r="S214" s="47">
        <f t="shared" si="13"/>
        <v>1</v>
      </c>
      <c r="T214" s="47" t="s">
        <v>4120</v>
      </c>
      <c r="U214" s="47" t="s">
        <v>4121</v>
      </c>
      <c r="V214" s="49" t="e">
        <f t="shared" si="14"/>
        <v>#VALUE!</v>
      </c>
      <c r="W214" s="48"/>
      <c r="X214" s="48"/>
      <c r="Y214" s="48"/>
      <c r="Z214" s="48"/>
      <c r="AA214" s="48"/>
      <c r="AB214" s="48"/>
      <c r="AC214" s="47" t="e">
        <f t="shared" si="16"/>
        <v>#N/A</v>
      </c>
      <c r="AD214" s="47" t="e">
        <f>VLOOKUP(B214,'[1]Vlookup'!A:A,1,0)</f>
        <v>#N/A</v>
      </c>
      <c r="AE214" s="47" t="str">
        <f t="shared" si="15"/>
        <v>SA01-RIYADH</v>
      </c>
      <c r="AF214" s="47" t="e">
        <f>VLOOKUP(AE214,'[1]Lead Time'!C:D,2,0)</f>
        <v>#N/A</v>
      </c>
    </row>
    <row r="215" s="2" customFormat="1" ht="15.75" customHeight="1">
      <c r="A215" s="47" t="s">
        <v>4114</v>
      </c>
      <c r="B215" s="47">
        <v>6275237084</v>
      </c>
      <c r="C215" s="47">
        <v>2003247505</v>
      </c>
      <c r="D215" s="47" t="s">
        <v>4155</v>
      </c>
      <c r="E215" s="47" t="s">
        <v>4153</v>
      </c>
      <c r="F215" s="47" t="s">
        <v>4117</v>
      </c>
      <c r="G215" s="47">
        <v>3166205030</v>
      </c>
      <c r="H215" s="48">
        <v>45340</v>
      </c>
      <c r="I215" s="48">
        <v>45338</v>
      </c>
      <c r="J215" s="68">
        <v>45338</v>
      </c>
      <c r="K215" s="47" t="s">
        <v>4118</v>
      </c>
      <c r="L215" s="48"/>
      <c r="M215" s="48">
        <f t="shared" si="12"/>
        <v>45340</v>
      </c>
      <c r="N215" s="52">
        <v>45340.125</v>
      </c>
      <c r="O215" s="47" t="s">
        <v>4118</v>
      </c>
      <c r="P215" s="48"/>
      <c r="Q215" s="51">
        <v>45341.458333333336</v>
      </c>
      <c r="R215" s="47" t="s">
        <v>4119</v>
      </c>
      <c r="S215" s="47">
        <f t="shared" si="13"/>
        <v>1</v>
      </c>
      <c r="T215" s="47" t="s">
        <v>4120</v>
      </c>
      <c r="U215" s="47" t="s">
        <v>4121</v>
      </c>
      <c r="V215" s="49" t="e">
        <f t="shared" si="14"/>
        <v>#VALUE!</v>
      </c>
      <c r="W215" s="48"/>
      <c r="X215" s="48"/>
      <c r="Y215" s="48"/>
      <c r="Z215" s="48"/>
      <c r="AA215" s="48"/>
      <c r="AB215" s="48"/>
      <c r="AC215" s="47" t="e">
        <f t="shared" si="16"/>
        <v>#N/A</v>
      </c>
      <c r="AD215" s="47" t="e">
        <f>VLOOKUP(B215,'[1]Vlookup'!A:A,1,0)</f>
        <v>#N/A</v>
      </c>
      <c r="AE215" s="47" t="str">
        <f t="shared" si="15"/>
        <v>SA01-RIYADH</v>
      </c>
      <c r="AF215" s="47" t="e">
        <f>VLOOKUP(AE215,'[1]Lead Time'!C:D,2,0)</f>
        <v>#N/A</v>
      </c>
    </row>
    <row r="216" s="2" customFormat="1" ht="15.75" customHeight="1">
      <c r="A216" s="47" t="s">
        <v>4187</v>
      </c>
      <c r="B216" s="47">
        <v>6275251026</v>
      </c>
      <c r="C216" s="47">
        <v>2003214019</v>
      </c>
      <c r="D216" s="47" t="s">
        <v>4135</v>
      </c>
      <c r="E216" s="47" t="s">
        <v>4137</v>
      </c>
      <c r="F216" s="47" t="s">
        <v>4083</v>
      </c>
      <c r="G216" s="47">
        <v>3166219395</v>
      </c>
      <c r="H216" s="48">
        <v>45340</v>
      </c>
      <c r="I216" s="48">
        <v>45339</v>
      </c>
      <c r="J216" s="48">
        <v>45339</v>
      </c>
      <c r="K216" s="47" t="s">
        <v>4118</v>
      </c>
      <c r="L216" s="48"/>
      <c r="M216" s="48">
        <f t="shared" si="12"/>
        <v>45340</v>
      </c>
      <c r="N216" s="52">
        <v>45340.25</v>
      </c>
      <c r="O216" s="47" t="s">
        <v>4118</v>
      </c>
      <c r="P216" s="48"/>
      <c r="Q216" s="52">
        <v>45340.5625</v>
      </c>
      <c r="R216" s="47" t="s">
        <v>4119</v>
      </c>
      <c r="S216" s="47">
        <f t="shared" si="13"/>
        <v>0</v>
      </c>
      <c r="T216" s="47" t="s">
        <v>4120</v>
      </c>
      <c r="U216" s="47" t="s">
        <v>4121</v>
      </c>
      <c r="V216" s="49" t="e">
        <f t="shared" si="14"/>
        <v>#VALUE!</v>
      </c>
      <c r="W216" s="48"/>
      <c r="X216" s="48"/>
      <c r="Y216" s="48"/>
      <c r="Z216" s="48"/>
      <c r="AA216" s="48"/>
      <c r="AB216" s="48"/>
      <c r="AC216" s="47" t="e">
        <f t="shared" si="16"/>
        <v>#N/A</v>
      </c>
      <c r="AD216" s="47" t="e">
        <f>VLOOKUP(B216,'[1]Vlookup'!A:A,1,0)</f>
        <v>#N/A</v>
      </c>
      <c r="AE216" s="47" t="str">
        <f t="shared" si="15"/>
        <v>SA00-DAMMAM</v>
      </c>
      <c r="AF216" s="47" t="e">
        <f>VLOOKUP(AE216,'[1]Lead Time'!C:D,2,0)</f>
        <v>#N/A</v>
      </c>
    </row>
    <row r="217" s="2" customFormat="1" ht="15.75" customHeight="1">
      <c r="A217" s="47" t="s">
        <v>4187</v>
      </c>
      <c r="B217" s="47">
        <v>6275251021</v>
      </c>
      <c r="C217" s="47">
        <v>2003214019</v>
      </c>
      <c r="D217" s="47" t="s">
        <v>4135</v>
      </c>
      <c r="E217" s="47" t="s">
        <v>4137</v>
      </c>
      <c r="F217" s="47" t="s">
        <v>4083</v>
      </c>
      <c r="G217" s="47">
        <v>3166219393</v>
      </c>
      <c r="H217" s="48">
        <v>45340</v>
      </c>
      <c r="I217" s="48">
        <v>45339</v>
      </c>
      <c r="J217" s="48">
        <v>45339</v>
      </c>
      <c r="K217" s="47" t="s">
        <v>4118</v>
      </c>
      <c r="L217" s="48"/>
      <c r="M217" s="48">
        <f t="shared" si="12"/>
        <v>45340</v>
      </c>
      <c r="N217" s="52">
        <v>45340.25</v>
      </c>
      <c r="O217" s="47" t="s">
        <v>4118</v>
      </c>
      <c r="P217" s="48"/>
      <c r="Q217" s="52">
        <v>45340.416666666664</v>
      </c>
      <c r="R217" s="47" t="s">
        <v>4119</v>
      </c>
      <c r="S217" s="47">
        <f t="shared" si="13"/>
        <v>0</v>
      </c>
      <c r="T217" s="47" t="s">
        <v>4120</v>
      </c>
      <c r="U217" s="47" t="s">
        <v>4121</v>
      </c>
      <c r="V217" s="49" t="e">
        <f t="shared" si="14"/>
        <v>#VALUE!</v>
      </c>
      <c r="W217" s="48"/>
      <c r="X217" s="48"/>
      <c r="Y217" s="48"/>
      <c r="Z217" s="48"/>
      <c r="AA217" s="48"/>
      <c r="AB217" s="48"/>
      <c r="AC217" s="47" t="e">
        <f t="shared" si="16"/>
        <v>#N/A</v>
      </c>
      <c r="AD217" s="47" t="e">
        <f>VLOOKUP(B217,'[1]Vlookup'!A:A,1,0)</f>
        <v>#N/A</v>
      </c>
      <c r="AE217" s="47" t="str">
        <f t="shared" si="15"/>
        <v>SA00-DAMMAM</v>
      </c>
      <c r="AF217" s="47" t="e">
        <f>VLOOKUP(AE217,'[1]Lead Time'!C:D,2,0)</f>
        <v>#N/A</v>
      </c>
    </row>
    <row r="218" s="2" customFormat="1" ht="15.75" customHeight="1">
      <c r="A218" s="47" t="s">
        <v>4187</v>
      </c>
      <c r="B218" s="47">
        <v>6275246064</v>
      </c>
      <c r="C218" s="47">
        <v>2003214021</v>
      </c>
      <c r="D218" s="47" t="s">
        <v>4170</v>
      </c>
      <c r="E218" s="47" t="s">
        <v>4132</v>
      </c>
      <c r="F218" s="47" t="s">
        <v>4158</v>
      </c>
      <c r="G218" s="47">
        <v>3166220533</v>
      </c>
      <c r="H218" s="48">
        <v>45340</v>
      </c>
      <c r="I218" s="48">
        <v>45339</v>
      </c>
      <c r="J218" s="48">
        <v>45339</v>
      </c>
      <c r="K218" s="47" t="s">
        <v>4118</v>
      </c>
      <c r="L218" s="48"/>
      <c r="M218" s="48">
        <f t="shared" si="12"/>
        <v>45340</v>
      </c>
      <c r="N218" s="52">
        <v>45339.958333333336</v>
      </c>
      <c r="O218" s="47" t="s">
        <v>4118</v>
      </c>
      <c r="P218" s="48"/>
      <c r="Q218" s="51">
        <v>45340.625</v>
      </c>
      <c r="R218" s="47" t="s">
        <v>4119</v>
      </c>
      <c r="S218" s="47">
        <f t="shared" si="13"/>
        <v>0</v>
      </c>
      <c r="T218" s="47" t="s">
        <v>4120</v>
      </c>
      <c r="U218" s="47" t="s">
        <v>4121</v>
      </c>
      <c r="V218" s="49" t="e">
        <f t="shared" si="14"/>
        <v>#VALUE!</v>
      </c>
      <c r="W218" s="48"/>
      <c r="X218" s="48"/>
      <c r="Y218" s="48"/>
      <c r="Z218" s="48"/>
      <c r="AA218" s="48"/>
      <c r="AB218" s="48"/>
      <c r="AC218" s="47" t="e">
        <f t="shared" si="16"/>
        <v>#N/A</v>
      </c>
      <c r="AD218" s="47" t="e">
        <f>VLOOKUP(B218,'[1]Vlookup'!A:A,1,0)</f>
        <v>#N/A</v>
      </c>
      <c r="AE218" s="47" t="str">
        <f t="shared" si="15"/>
        <v>SA00-KHOBAR</v>
      </c>
      <c r="AF218" s="47" t="e">
        <f>VLOOKUP(AE218,'[1]Lead Time'!C:D,2,0)</f>
        <v>#N/A</v>
      </c>
    </row>
    <row r="219" s="2" customFormat="1" ht="15.75" customHeight="1">
      <c r="A219" s="47" t="s">
        <v>4187</v>
      </c>
      <c r="B219" s="47">
        <v>6275236109</v>
      </c>
      <c r="C219" s="47">
        <v>2003219237</v>
      </c>
      <c r="D219" s="47" t="s">
        <v>4136</v>
      </c>
      <c r="E219" s="47" t="s">
        <v>4137</v>
      </c>
      <c r="F219" s="47" t="s">
        <v>4138</v>
      </c>
      <c r="G219" s="47">
        <v>3166205233</v>
      </c>
      <c r="H219" s="48">
        <v>45341</v>
      </c>
      <c r="I219" s="48">
        <v>45339</v>
      </c>
      <c r="J219" s="48">
        <v>45339</v>
      </c>
      <c r="K219" s="47" t="s">
        <v>4118</v>
      </c>
      <c r="L219" s="48"/>
      <c r="M219" s="48">
        <f t="shared" si="12"/>
        <v>45341</v>
      </c>
      <c r="N219" s="51">
        <v>45341.458333333336</v>
      </c>
      <c r="O219" s="47" t="s">
        <v>4118</v>
      </c>
      <c r="P219" s="48"/>
      <c r="Q219" s="51">
        <v>45342.583333333336</v>
      </c>
      <c r="R219" s="47" t="s">
        <v>4119</v>
      </c>
      <c r="S219" s="47">
        <f t="shared" si="13"/>
        <v>1</v>
      </c>
      <c r="T219" s="47" t="s">
        <v>4120</v>
      </c>
      <c r="U219" s="47" t="s">
        <v>4121</v>
      </c>
      <c r="V219" s="49" t="e">
        <f t="shared" si="14"/>
        <v>#VALUE!</v>
      </c>
      <c r="W219" s="48"/>
      <c r="X219" s="48"/>
      <c r="Y219" s="48"/>
      <c r="Z219" s="48"/>
      <c r="AA219" s="48"/>
      <c r="AB219" s="48"/>
      <c r="AC219" s="47" t="e">
        <f t="shared" si="16"/>
        <v>#N/A</v>
      </c>
      <c r="AD219" s="47" t="e">
        <f>VLOOKUP(B219,'[1]Vlookup'!A:A,1,0)</f>
        <v>#N/A</v>
      </c>
      <c r="AE219" s="47" t="str">
        <f t="shared" si="15"/>
        <v>SA00-RABIGH</v>
      </c>
      <c r="AF219" s="47" t="e">
        <f>VLOOKUP(AE219,'[1]Lead Time'!C:D,2,0)</f>
        <v>#N/A</v>
      </c>
    </row>
    <row r="220" s="2" customFormat="1" ht="15.75" customHeight="1">
      <c r="A220" s="47" t="s">
        <v>4187</v>
      </c>
      <c r="B220" s="47">
        <v>6275236108</v>
      </c>
      <c r="C220" s="47">
        <v>2003219237</v>
      </c>
      <c r="D220" s="47" t="s">
        <v>4136</v>
      </c>
      <c r="E220" s="47" t="s">
        <v>4137</v>
      </c>
      <c r="F220" s="47" t="s">
        <v>4138</v>
      </c>
      <c r="G220" s="47">
        <v>3166205228</v>
      </c>
      <c r="H220" s="48">
        <v>45341</v>
      </c>
      <c r="I220" s="48">
        <v>45339</v>
      </c>
      <c r="J220" s="48">
        <v>45339</v>
      </c>
      <c r="K220" s="47" t="s">
        <v>4118</v>
      </c>
      <c r="L220" s="48"/>
      <c r="M220" s="48">
        <f t="shared" si="12"/>
        <v>45341</v>
      </c>
      <c r="N220" s="51">
        <v>45341.708333333336</v>
      </c>
      <c r="O220" s="47" t="s">
        <v>4121</v>
      </c>
      <c r="P220" s="48"/>
      <c r="Q220" s="51">
        <v>45342.655555555553</v>
      </c>
      <c r="R220" s="47" t="s">
        <v>4119</v>
      </c>
      <c r="S220" s="47">
        <f t="shared" si="13"/>
        <v>0</v>
      </c>
      <c r="T220" s="47" t="s">
        <v>4120</v>
      </c>
      <c r="U220" s="47" t="s">
        <v>4121</v>
      </c>
      <c r="V220" s="49" t="e">
        <f t="shared" si="14"/>
        <v>#VALUE!</v>
      </c>
      <c r="W220" s="48"/>
      <c r="X220" s="48"/>
      <c r="Y220" s="48"/>
      <c r="Z220" s="48"/>
      <c r="AA220" s="48"/>
      <c r="AB220" s="48"/>
      <c r="AC220" s="47" t="e">
        <f t="shared" si="16"/>
        <v>#N/A</v>
      </c>
      <c r="AD220" s="47" t="e">
        <f>VLOOKUP(B220,'[1]Vlookup'!A:A,1,0)</f>
        <v>#N/A</v>
      </c>
      <c r="AE220" s="47" t="str">
        <f t="shared" si="15"/>
        <v>SA00-RABIGH</v>
      </c>
      <c r="AF220" s="47" t="e">
        <f>VLOOKUP(AE220,'[1]Lead Time'!C:D,2,0)</f>
        <v>#N/A</v>
      </c>
    </row>
    <row r="221" s="2" customFormat="1" ht="15.75" customHeight="1">
      <c r="A221" s="47" t="s">
        <v>4187</v>
      </c>
      <c r="B221" s="47">
        <v>6275236107</v>
      </c>
      <c r="C221" s="47">
        <v>2003219237</v>
      </c>
      <c r="D221" s="47" t="s">
        <v>4136</v>
      </c>
      <c r="E221" s="47" t="s">
        <v>4137</v>
      </c>
      <c r="F221" s="47" t="s">
        <v>4138</v>
      </c>
      <c r="G221" s="47">
        <v>3166205225</v>
      </c>
      <c r="H221" s="48">
        <v>45341</v>
      </c>
      <c r="I221" s="48">
        <v>45339</v>
      </c>
      <c r="J221" s="48">
        <v>45339</v>
      </c>
      <c r="K221" s="47" t="s">
        <v>4118</v>
      </c>
      <c r="L221" s="48"/>
      <c r="M221" s="48">
        <f t="shared" si="12"/>
        <v>45341</v>
      </c>
      <c r="N221" s="51">
        <v>45341</v>
      </c>
      <c r="O221" s="47" t="s">
        <v>4118</v>
      </c>
      <c r="P221" s="48"/>
      <c r="Q221" s="51">
        <v>45342.583333333336</v>
      </c>
      <c r="R221" s="47" t="s">
        <v>4119</v>
      </c>
      <c r="S221" s="47">
        <f t="shared" si="13"/>
        <v>1</v>
      </c>
      <c r="T221" s="47" t="s">
        <v>4120</v>
      </c>
      <c r="U221" s="47" t="s">
        <v>4121</v>
      </c>
      <c r="V221" s="49" t="e">
        <f t="shared" si="14"/>
        <v>#VALUE!</v>
      </c>
      <c r="W221" s="48"/>
      <c r="X221" s="48"/>
      <c r="Y221" s="48"/>
      <c r="Z221" s="48"/>
      <c r="AA221" s="48"/>
      <c r="AB221" s="48"/>
      <c r="AC221" s="47" t="e">
        <f t="shared" si="16"/>
        <v>#N/A</v>
      </c>
      <c r="AD221" s="47" t="e">
        <f>VLOOKUP(B221,'[1]Vlookup'!A:A,1,0)</f>
        <v>#N/A</v>
      </c>
      <c r="AE221" s="47" t="str">
        <f t="shared" si="15"/>
        <v>SA00-RABIGH</v>
      </c>
      <c r="AF221" s="47" t="e">
        <f>VLOOKUP(AE221,'[1]Lead Time'!C:D,2,0)</f>
        <v>#N/A</v>
      </c>
    </row>
    <row r="222" s="2" customFormat="1" ht="15.75" customHeight="1">
      <c r="A222" s="47" t="s">
        <v>4187</v>
      </c>
      <c r="B222" s="47">
        <v>6275246044</v>
      </c>
      <c r="C222" s="47">
        <v>2003215777</v>
      </c>
      <c r="D222" s="47" t="s">
        <v>4172</v>
      </c>
      <c r="E222" s="47" t="s">
        <v>4132</v>
      </c>
      <c r="F222" s="47" t="s">
        <v>4117</v>
      </c>
      <c r="G222" s="47">
        <v>3166220557</v>
      </c>
      <c r="H222" s="48">
        <v>45340</v>
      </c>
      <c r="I222" s="48">
        <v>45339</v>
      </c>
      <c r="J222" s="48">
        <v>45339</v>
      </c>
      <c r="K222" s="47" t="s">
        <v>4118</v>
      </c>
      <c r="L222" s="48"/>
      <c r="M222" s="48">
        <f t="shared" ref="M222:M285" si="17">H222</f>
        <v>45340</v>
      </c>
      <c r="N222" s="51">
        <v>45340.375</v>
      </c>
      <c r="O222" s="47" t="s">
        <v>4118</v>
      </c>
      <c r="P222" s="48"/>
      <c r="Q222" s="51">
        <v>45340.666666666664</v>
      </c>
      <c r="R222" s="47" t="s">
        <v>4119</v>
      </c>
      <c r="S222" s="47">
        <f t="shared" si="13"/>
        <v>0</v>
      </c>
      <c r="T222" s="47" t="s">
        <v>4120</v>
      </c>
      <c r="U222" s="47" t="s">
        <v>4121</v>
      </c>
      <c r="V222" s="49" t="e">
        <f t="shared" si="14"/>
        <v>#VALUE!</v>
      </c>
      <c r="W222" s="48"/>
      <c r="X222" s="48"/>
      <c r="Y222" s="48"/>
      <c r="Z222" s="48"/>
      <c r="AA222" s="48"/>
      <c r="AB222" s="48"/>
      <c r="AC222" s="47" t="e">
        <f t="shared" si="16"/>
        <v>#N/A</v>
      </c>
      <c r="AD222" s="47" t="e">
        <f>VLOOKUP(B222,'[1]Vlookup'!A:A,1,0)</f>
        <v>#N/A</v>
      </c>
      <c r="AE222" s="47" t="str">
        <f t="shared" si="15"/>
        <v>SA00-RIYADH</v>
      </c>
      <c r="AF222" s="47" t="e">
        <f>VLOOKUP(AE222,'[1]Lead Time'!C:D,2,0)</f>
        <v>#N/A</v>
      </c>
    </row>
    <row r="223" s="2" customFormat="1" ht="15.75" customHeight="1">
      <c r="A223" s="47" t="s">
        <v>4187</v>
      </c>
      <c r="B223" s="47">
        <v>6275246065</v>
      </c>
      <c r="C223" s="47">
        <v>2003215777</v>
      </c>
      <c r="D223" s="47" t="s">
        <v>4172</v>
      </c>
      <c r="E223" s="47" t="s">
        <v>4132</v>
      </c>
      <c r="F223" s="47" t="s">
        <v>4117</v>
      </c>
      <c r="G223" s="47">
        <v>3166220503</v>
      </c>
      <c r="H223" s="48">
        <v>45340</v>
      </c>
      <c r="I223" s="48">
        <v>45339</v>
      </c>
      <c r="J223" s="48">
        <v>45339</v>
      </c>
      <c r="K223" s="47" t="s">
        <v>4118</v>
      </c>
      <c r="L223" s="48"/>
      <c r="M223" s="48">
        <f t="shared" si="17"/>
        <v>45340</v>
      </c>
      <c r="N223" s="51">
        <v>45340.5</v>
      </c>
      <c r="O223" s="47" t="s">
        <v>4118</v>
      </c>
      <c r="P223" s="48"/>
      <c r="Q223" s="51">
        <v>45340.333333333336</v>
      </c>
      <c r="R223" s="47" t="s">
        <v>4119</v>
      </c>
      <c r="S223" s="47">
        <f t="shared" si="13"/>
        <v>0</v>
      </c>
      <c r="T223" s="47" t="s">
        <v>4120</v>
      </c>
      <c r="U223" s="47" t="s">
        <v>4121</v>
      </c>
      <c r="V223" s="49" t="e">
        <f t="shared" si="14"/>
        <v>#VALUE!</v>
      </c>
      <c r="W223" s="48"/>
      <c r="X223" s="48"/>
      <c r="Y223" s="48"/>
      <c r="Z223" s="48"/>
      <c r="AA223" s="48"/>
      <c r="AB223" s="48"/>
      <c r="AC223" s="47" t="e">
        <f t="shared" si="16"/>
        <v>#N/A</v>
      </c>
      <c r="AD223" s="47" t="e">
        <f>VLOOKUP(B223,'[1]Vlookup'!A:A,1,0)</f>
        <v>#N/A</v>
      </c>
      <c r="AE223" s="47" t="str">
        <f t="shared" si="15"/>
        <v>SA00-RIYADH</v>
      </c>
      <c r="AF223" s="47" t="e">
        <f>VLOOKUP(AE223,'[1]Lead Time'!C:D,2,0)</f>
        <v>#N/A</v>
      </c>
    </row>
    <row r="224" s="2" customFormat="1" ht="15.75" customHeight="1">
      <c r="A224" s="47" t="s">
        <v>4114</v>
      </c>
      <c r="B224" s="47">
        <v>6275251353</v>
      </c>
      <c r="C224" s="47">
        <v>2003219237</v>
      </c>
      <c r="D224" s="47" t="s">
        <v>4136</v>
      </c>
      <c r="E224" s="47" t="s">
        <v>4137</v>
      </c>
      <c r="F224" s="47" t="s">
        <v>4138</v>
      </c>
      <c r="G224" s="47">
        <v>3166223576</v>
      </c>
      <c r="H224" s="48">
        <v>45340</v>
      </c>
      <c r="I224" s="48">
        <v>45339</v>
      </c>
      <c r="J224" s="48">
        <v>45339</v>
      </c>
      <c r="K224" s="47" t="s">
        <v>4118</v>
      </c>
      <c r="L224" s="48"/>
      <c r="M224" s="48">
        <f t="shared" si="17"/>
        <v>45340</v>
      </c>
      <c r="N224" s="51">
        <v>45340.25</v>
      </c>
      <c r="O224" s="47" t="s">
        <v>4118</v>
      </c>
      <c r="P224" s="48"/>
      <c r="Q224" s="51">
        <v>45342.5625</v>
      </c>
      <c r="R224" s="47" t="s">
        <v>4119</v>
      </c>
      <c r="S224" s="47">
        <f t="shared" si="13"/>
        <v>2</v>
      </c>
      <c r="T224" s="47" t="s">
        <v>4120</v>
      </c>
      <c r="U224" s="47" t="s">
        <v>4121</v>
      </c>
      <c r="V224" s="49" t="e">
        <f t="shared" si="14"/>
        <v>#VALUE!</v>
      </c>
      <c r="W224" s="48"/>
      <c r="X224" s="48"/>
      <c r="Y224" s="48"/>
      <c r="Z224" s="48"/>
      <c r="AA224" s="48"/>
      <c r="AB224" s="48"/>
      <c r="AC224" s="47" t="e">
        <f t="shared" si="16"/>
        <v>#N/A</v>
      </c>
      <c r="AD224" s="47" t="e">
        <f>VLOOKUP(B224,'[1]Vlookup'!A:A,1,0)</f>
        <v>#N/A</v>
      </c>
      <c r="AE224" s="47" t="str">
        <f t="shared" si="15"/>
        <v>SA01-RABIGH</v>
      </c>
      <c r="AF224" s="47" t="e">
        <f>VLOOKUP(AE224,'[1]Lead Time'!C:D,2,0)</f>
        <v>#N/A</v>
      </c>
    </row>
    <row r="225" s="2" customFormat="1" ht="15.75" customHeight="1">
      <c r="A225" s="47" t="s">
        <v>4114</v>
      </c>
      <c r="B225" s="47">
        <v>6275251352</v>
      </c>
      <c r="C225" s="47">
        <v>2003219237</v>
      </c>
      <c r="D225" s="47" t="s">
        <v>4136</v>
      </c>
      <c r="E225" s="47" t="s">
        <v>4137</v>
      </c>
      <c r="F225" s="47" t="s">
        <v>4138</v>
      </c>
      <c r="G225" s="47">
        <v>3166223574</v>
      </c>
      <c r="H225" s="48">
        <v>45340</v>
      </c>
      <c r="I225" s="48">
        <v>45339</v>
      </c>
      <c r="J225" s="48">
        <v>45339</v>
      </c>
      <c r="K225" s="47" t="s">
        <v>4118</v>
      </c>
      <c r="L225" s="48"/>
      <c r="M225" s="48">
        <f t="shared" si="17"/>
        <v>45340</v>
      </c>
      <c r="N225" s="51">
        <v>45340.25</v>
      </c>
      <c r="O225" s="47" t="s">
        <v>4118</v>
      </c>
      <c r="P225" s="48"/>
      <c r="Q225" s="51">
        <v>45342.5</v>
      </c>
      <c r="R225" s="47" t="s">
        <v>4119</v>
      </c>
      <c r="S225" s="47">
        <f t="shared" si="13"/>
        <v>2</v>
      </c>
      <c r="T225" s="47" t="s">
        <v>4120</v>
      </c>
      <c r="U225" s="47" t="s">
        <v>4121</v>
      </c>
      <c r="V225" s="49" t="e">
        <f t="shared" si="14"/>
        <v>#VALUE!</v>
      </c>
      <c r="W225" s="48"/>
      <c r="X225" s="48"/>
      <c r="Y225" s="48"/>
      <c r="Z225" s="48"/>
      <c r="AA225" s="48"/>
      <c r="AB225" s="48"/>
      <c r="AC225" s="47" t="e">
        <f t="shared" si="16"/>
        <v>#N/A</v>
      </c>
      <c r="AD225" s="47" t="e">
        <f>VLOOKUP(B225,'[1]Vlookup'!A:A,1,0)</f>
        <v>#N/A</v>
      </c>
      <c r="AE225" s="47" t="str">
        <f t="shared" si="15"/>
        <v>SA01-RABIGH</v>
      </c>
      <c r="AF225" s="47" t="e">
        <f>VLOOKUP(AE225,'[1]Lead Time'!C:D,2,0)</f>
        <v>#N/A</v>
      </c>
    </row>
    <row r="226" s="2" customFormat="1" ht="15.75" customHeight="1">
      <c r="A226" s="47" t="s">
        <v>4114</v>
      </c>
      <c r="B226" s="47">
        <v>6275256995</v>
      </c>
      <c r="C226" s="47">
        <v>2003219238</v>
      </c>
      <c r="D226" s="47" t="s">
        <v>4194</v>
      </c>
      <c r="E226" s="47" t="s">
        <v>4137</v>
      </c>
      <c r="F226" s="47" t="s">
        <v>4143</v>
      </c>
      <c r="G226" s="47">
        <v>3166226615</v>
      </c>
      <c r="H226" s="48">
        <v>45340</v>
      </c>
      <c r="I226" s="48">
        <v>45339</v>
      </c>
      <c r="J226" s="48">
        <v>45339</v>
      </c>
      <c r="K226" s="47" t="s">
        <v>4118</v>
      </c>
      <c r="L226" s="48"/>
      <c r="M226" s="48">
        <f t="shared" si="17"/>
        <v>45340</v>
      </c>
      <c r="N226" s="51">
        <v>45340.25</v>
      </c>
      <c r="O226" s="47" t="s">
        <v>4118</v>
      </c>
      <c r="P226" s="48"/>
      <c r="Q226" s="51">
        <v>45340.5</v>
      </c>
      <c r="R226" s="47" t="s">
        <v>4119</v>
      </c>
      <c r="S226" s="47">
        <f t="shared" si="13"/>
        <v>0</v>
      </c>
      <c r="T226" s="47" t="s">
        <v>4120</v>
      </c>
      <c r="U226" s="47" t="s">
        <v>4121</v>
      </c>
      <c r="V226" s="49" t="e">
        <f t="shared" si="14"/>
        <v>#VALUE!</v>
      </c>
      <c r="W226" s="48"/>
      <c r="X226" s="48"/>
      <c r="Y226" s="48"/>
      <c r="Z226" s="48"/>
      <c r="AA226" s="48"/>
      <c r="AB226" s="48"/>
      <c r="AC226" s="47" t="e">
        <f t="shared" si="16"/>
        <v>#N/A</v>
      </c>
      <c r="AD226" s="47" t="e">
        <f>VLOOKUP(B226,'[1]Vlookup'!A:A,1,0)</f>
        <v>#N/A</v>
      </c>
      <c r="AE226" s="47" t="str">
        <f t="shared" si="15"/>
        <v>SA01-JEDDAH</v>
      </c>
      <c r="AF226" s="47" t="e">
        <f>VLOOKUP(AE226,'[1]Lead Time'!C:D,2,0)</f>
        <v>#N/A</v>
      </c>
    </row>
    <row r="227" s="2" customFormat="1" ht="15.75" customHeight="1">
      <c r="A227" s="47" t="s">
        <v>4114</v>
      </c>
      <c r="B227" s="47">
        <v>6275257004</v>
      </c>
      <c r="C227" s="47">
        <v>2003214013</v>
      </c>
      <c r="D227" s="47" t="s">
        <v>4159</v>
      </c>
      <c r="E227" s="47" t="s">
        <v>4133</v>
      </c>
      <c r="F227" s="47" t="s">
        <v>4117</v>
      </c>
      <c r="G227" s="47">
        <v>3166225612</v>
      </c>
      <c r="H227" s="48">
        <v>45341</v>
      </c>
      <c r="I227" s="48">
        <v>45339</v>
      </c>
      <c r="J227" s="48">
        <v>45339</v>
      </c>
      <c r="K227" s="47" t="s">
        <v>4118</v>
      </c>
      <c r="L227" s="48"/>
      <c r="M227" s="48">
        <f t="shared" si="17"/>
        <v>45341</v>
      </c>
      <c r="N227" s="51">
        <v>45341.25</v>
      </c>
      <c r="O227" s="47" t="s">
        <v>4118</v>
      </c>
      <c r="P227" s="48"/>
      <c r="Q227" s="51">
        <v>45340.625</v>
      </c>
      <c r="R227" s="47" t="s">
        <v>4119</v>
      </c>
      <c r="S227" s="47">
        <f t="shared" si="13"/>
        <v>0</v>
      </c>
      <c r="T227" s="47" t="s">
        <v>4120</v>
      </c>
      <c r="U227" s="47" t="s">
        <v>4121</v>
      </c>
      <c r="V227" s="49" t="e">
        <f t="shared" si="14"/>
        <v>#VALUE!</v>
      </c>
      <c r="W227" s="48"/>
      <c r="X227" s="48"/>
      <c r="Y227" s="48"/>
      <c r="Z227" s="48"/>
      <c r="AA227" s="48"/>
      <c r="AB227" s="48"/>
      <c r="AC227" s="47" t="e">
        <f t="shared" si="16"/>
        <v>#N/A</v>
      </c>
      <c r="AD227" s="47" t="e">
        <f>VLOOKUP(B227,'[1]Vlookup'!A:A,1,0)</f>
        <v>#N/A</v>
      </c>
      <c r="AE227" s="47" t="str">
        <f t="shared" si="15"/>
        <v>SA01-RIYADH</v>
      </c>
      <c r="AF227" s="47" t="e">
        <f>VLOOKUP(AE227,'[1]Lead Time'!C:D,2,0)</f>
        <v>#N/A</v>
      </c>
    </row>
    <row r="228" s="2" customFormat="1" ht="15.75" customHeight="1">
      <c r="A228" s="47" t="s">
        <v>4114</v>
      </c>
      <c r="B228" s="47">
        <v>6275257011</v>
      </c>
      <c r="C228" s="47">
        <v>2003214017</v>
      </c>
      <c r="D228" s="47" t="s">
        <v>4161</v>
      </c>
      <c r="E228" s="47" t="s">
        <v>4137</v>
      </c>
      <c r="F228" s="47" t="s">
        <v>4117</v>
      </c>
      <c r="G228" s="47">
        <v>3166220317</v>
      </c>
      <c r="H228" s="48">
        <v>45341</v>
      </c>
      <c r="I228" s="48">
        <v>45339</v>
      </c>
      <c r="J228" s="48">
        <v>45339</v>
      </c>
      <c r="K228" s="47" t="s">
        <v>4118</v>
      </c>
      <c r="L228" s="48"/>
      <c r="M228" s="48">
        <f t="shared" si="17"/>
        <v>45341</v>
      </c>
      <c r="N228" s="51">
        <v>45341.25</v>
      </c>
      <c r="O228" s="47" t="s">
        <v>4118</v>
      </c>
      <c r="P228" s="48"/>
      <c r="Q228" s="51">
        <v>45342.6875</v>
      </c>
      <c r="R228" s="47" t="s">
        <v>4119</v>
      </c>
      <c r="S228" s="47">
        <f t="shared" si="13"/>
        <v>1</v>
      </c>
      <c r="T228" s="47" t="s">
        <v>4120</v>
      </c>
      <c r="U228" s="47" t="s">
        <v>4121</v>
      </c>
      <c r="V228" s="49" t="e">
        <f t="shared" si="14"/>
        <v>#VALUE!</v>
      </c>
      <c r="W228" s="48"/>
      <c r="X228" s="48"/>
      <c r="Y228" s="48"/>
      <c r="Z228" s="48"/>
      <c r="AA228" s="48"/>
      <c r="AB228" s="48"/>
      <c r="AC228" s="47" t="e">
        <f t="shared" si="16"/>
        <v>#N/A</v>
      </c>
      <c r="AD228" s="47" t="e">
        <f>VLOOKUP(B228,'[1]Vlookup'!A:A,1,0)</f>
        <v>#N/A</v>
      </c>
      <c r="AE228" s="47" t="str">
        <f t="shared" si="15"/>
        <v>SA01-RIYADH</v>
      </c>
      <c r="AF228" s="47" t="e">
        <f>VLOOKUP(AE228,'[1]Lead Time'!C:D,2,0)</f>
        <v>#N/A</v>
      </c>
    </row>
    <row r="229" s="2" customFormat="1" ht="15.75" customHeight="1">
      <c r="A229" s="69" t="s">
        <v>4114</v>
      </c>
      <c r="B229" s="69">
        <v>6275257757</v>
      </c>
      <c r="C229" s="69">
        <v>2003232749</v>
      </c>
      <c r="D229" s="69" t="s">
        <v>4115</v>
      </c>
      <c r="E229" s="69" t="s">
        <v>4195</v>
      </c>
      <c r="F229" s="69" t="s">
        <v>4117</v>
      </c>
      <c r="G229" s="69">
        <v>3166214055</v>
      </c>
      <c r="H229" s="70">
        <v>45341</v>
      </c>
      <c r="I229" s="70">
        <v>45339</v>
      </c>
      <c r="J229" s="70">
        <v>45339</v>
      </c>
      <c r="K229" s="47" t="s">
        <v>4118</v>
      </c>
      <c r="L229" s="70"/>
      <c r="M229" s="70">
        <f t="shared" si="17"/>
        <v>45341</v>
      </c>
      <c r="N229" s="70">
        <v>45340</v>
      </c>
      <c r="O229" s="70"/>
      <c r="P229" s="70"/>
      <c r="Q229" s="70"/>
      <c r="R229" s="69" t="s">
        <v>4196</v>
      </c>
      <c r="S229" s="47">
        <v>0</v>
      </c>
      <c r="T229" s="47" t="s">
        <v>4120</v>
      </c>
      <c r="U229" s="47" t="s">
        <v>4121</v>
      </c>
      <c r="V229" s="49" t="e">
        <f t="shared" si="14"/>
        <v>#VALUE!</v>
      </c>
      <c r="W229" s="69" t="s">
        <v>4197</v>
      </c>
      <c r="X229" s="70"/>
      <c r="Y229" s="70"/>
      <c r="Z229" s="70"/>
      <c r="AA229" s="70"/>
      <c r="AB229" s="70"/>
      <c r="AC229" s="47" t="e">
        <f t="shared" si="16"/>
        <v>#N/A</v>
      </c>
      <c r="AD229" s="47" t="e">
        <f>VLOOKUP(B229,'[1]Vlookup'!A:A,1,0)</f>
        <v>#N/A</v>
      </c>
      <c r="AE229" s="47" t="str">
        <f t="shared" si="15"/>
        <v>SA01-RIYADH</v>
      </c>
      <c r="AF229" s="47" t="e">
        <f>VLOOKUP(AE229,'[1]Lead Time'!C:D,2,0)</f>
        <v>#N/A</v>
      </c>
    </row>
    <row r="230" s="2" customFormat="1" ht="15.75" customHeight="1">
      <c r="A230" s="69" t="s">
        <v>4114</v>
      </c>
      <c r="B230" s="69">
        <v>6275257755</v>
      </c>
      <c r="C230" s="69">
        <v>2003232749</v>
      </c>
      <c r="D230" s="69" t="s">
        <v>4115</v>
      </c>
      <c r="E230" s="69" t="s">
        <v>4195</v>
      </c>
      <c r="F230" s="69" t="s">
        <v>4117</v>
      </c>
      <c r="G230" s="69">
        <v>3166208972</v>
      </c>
      <c r="H230" s="70">
        <v>45341</v>
      </c>
      <c r="I230" s="70">
        <v>45339</v>
      </c>
      <c r="J230" s="70">
        <v>45339</v>
      </c>
      <c r="K230" s="47" t="s">
        <v>4118</v>
      </c>
      <c r="L230" s="70"/>
      <c r="M230" s="70">
        <f t="shared" si="17"/>
        <v>45341</v>
      </c>
      <c r="N230" s="70">
        <v>45340</v>
      </c>
      <c r="O230" s="70"/>
      <c r="P230" s="70"/>
      <c r="Q230" s="70"/>
      <c r="R230" s="69" t="s">
        <v>4196</v>
      </c>
      <c r="S230" s="47">
        <v>0</v>
      </c>
      <c r="T230" s="47" t="s">
        <v>4120</v>
      </c>
      <c r="U230" s="47" t="s">
        <v>4121</v>
      </c>
      <c r="V230" s="49" t="e">
        <f t="shared" si="14"/>
        <v>#VALUE!</v>
      </c>
      <c r="W230" s="69" t="s">
        <v>4197</v>
      </c>
      <c r="X230" s="70"/>
      <c r="Y230" s="70"/>
      <c r="Z230" s="70"/>
      <c r="AA230" s="70"/>
      <c r="AB230" s="70"/>
      <c r="AC230" s="47" t="e">
        <f t="shared" si="16"/>
        <v>#N/A</v>
      </c>
      <c r="AD230" s="47" t="e">
        <f>VLOOKUP(B230,'[1]Vlookup'!A:A,1,0)</f>
        <v>#N/A</v>
      </c>
      <c r="AE230" s="47" t="str">
        <f t="shared" si="15"/>
        <v>SA01-RIYADH</v>
      </c>
      <c r="AF230" s="47" t="e">
        <f>VLOOKUP(AE230,'[1]Lead Time'!C:D,2,0)</f>
        <v>#N/A</v>
      </c>
    </row>
    <row r="231" s="2" customFormat="1" ht="15.75" customHeight="1">
      <c r="A231" s="47" t="s">
        <v>4114</v>
      </c>
      <c r="B231" s="47">
        <v>6275256816</v>
      </c>
      <c r="C231" s="47">
        <v>2003214014</v>
      </c>
      <c r="D231" s="47" t="s">
        <v>4115</v>
      </c>
      <c r="E231" s="47" t="s">
        <v>4195</v>
      </c>
      <c r="F231" s="47" t="s">
        <v>4143</v>
      </c>
      <c r="G231" s="47">
        <v>3166214074</v>
      </c>
      <c r="H231" s="48">
        <v>45340</v>
      </c>
      <c r="I231" s="48">
        <v>45339</v>
      </c>
      <c r="J231" s="48">
        <v>45339</v>
      </c>
      <c r="K231" s="47" t="s">
        <v>4118</v>
      </c>
      <c r="L231" s="48"/>
      <c r="M231" s="48">
        <f t="shared" si="17"/>
        <v>45340</v>
      </c>
      <c r="N231" s="51">
        <v>45340.291666666664</v>
      </c>
      <c r="O231" s="47" t="s">
        <v>4118</v>
      </c>
      <c r="P231" s="48"/>
      <c r="Q231" s="51">
        <v>45340.625</v>
      </c>
      <c r="R231" s="47" t="s">
        <v>4119</v>
      </c>
      <c r="S231" s="47">
        <f t="shared" ref="S231:S294" si="18">ROUNDDOWN(Q231-N231,0)</f>
        <v>0</v>
      </c>
      <c r="T231" s="47" t="s">
        <v>4120</v>
      </c>
      <c r="U231" s="47" t="s">
        <v>4121</v>
      </c>
      <c r="V231" s="49" t="e">
        <f t="shared" si="14"/>
        <v>#VALUE!</v>
      </c>
      <c r="W231" s="48"/>
      <c r="X231" s="48"/>
      <c r="Y231" s="48"/>
      <c r="Z231" s="48"/>
      <c r="AA231" s="48"/>
      <c r="AB231" s="48"/>
      <c r="AC231" s="47" t="e">
        <f t="shared" si="16"/>
        <v>#N/A</v>
      </c>
      <c r="AD231" s="47" t="e">
        <f>VLOOKUP(B231,'[1]Vlookup'!A:A,1,0)</f>
        <v>#N/A</v>
      </c>
      <c r="AE231" s="47" t="str">
        <f t="shared" si="15"/>
        <v>SA01-JEDDAH</v>
      </c>
      <c r="AF231" s="47" t="e">
        <f>VLOOKUP(AE231,'[1]Lead Time'!C:D,2,0)</f>
        <v>#N/A</v>
      </c>
    </row>
    <row r="232" s="2" customFormat="1" ht="15.75" customHeight="1">
      <c r="A232" s="47" t="s">
        <v>4114</v>
      </c>
      <c r="B232" s="47">
        <v>6275247040</v>
      </c>
      <c r="C232" s="47">
        <v>2003214014</v>
      </c>
      <c r="D232" s="47" t="s">
        <v>4115</v>
      </c>
      <c r="E232" s="47" t="s">
        <v>4195</v>
      </c>
      <c r="F232" s="47" t="s">
        <v>4143</v>
      </c>
      <c r="G232" s="47">
        <v>3166209001</v>
      </c>
      <c r="H232" s="48">
        <v>45342</v>
      </c>
      <c r="I232" s="48">
        <v>45340</v>
      </c>
      <c r="J232" s="48">
        <v>45341</v>
      </c>
      <c r="K232" s="47" t="s">
        <v>4121</v>
      </c>
      <c r="L232" s="71" t="s">
        <v>4198</v>
      </c>
      <c r="M232" s="48">
        <f t="shared" si="17"/>
        <v>45342</v>
      </c>
      <c r="N232" s="51">
        <v>45342.25</v>
      </c>
      <c r="O232" s="47" t="s">
        <v>4118</v>
      </c>
      <c r="P232" s="72"/>
      <c r="Q232" s="51">
        <v>45342.655555555553</v>
      </c>
      <c r="R232" s="47" t="s">
        <v>4119</v>
      </c>
      <c r="S232" s="47">
        <f t="shared" si="18"/>
        <v>0</v>
      </c>
      <c r="T232" s="47" t="s">
        <v>4120</v>
      </c>
      <c r="U232" s="47" t="s">
        <v>4121</v>
      </c>
      <c r="V232" s="49" t="e">
        <f t="shared" si="14"/>
        <v>#VALUE!</v>
      </c>
      <c r="W232" s="48"/>
      <c r="X232" s="48"/>
      <c r="Y232" s="48"/>
      <c r="Z232" s="48"/>
      <c r="AA232" s="48"/>
      <c r="AB232" s="48"/>
      <c r="AC232" s="47" t="e">
        <f t="shared" si="16"/>
        <v>#N/A</v>
      </c>
      <c r="AD232" s="47" t="e">
        <f>VLOOKUP(B232,'[1]Vlookup'!A:A,1,0)</f>
        <v>#N/A</v>
      </c>
      <c r="AE232" s="47" t="str">
        <f t="shared" si="15"/>
        <v>SA01-JEDDAH</v>
      </c>
      <c r="AF232" s="47" t="e">
        <f>VLOOKUP(AE232,'[1]Lead Time'!C:D,2,0)</f>
        <v>#N/A</v>
      </c>
    </row>
    <row r="233" s="2" customFormat="1" ht="15.75" customHeight="1">
      <c r="A233" s="47" t="s">
        <v>4114</v>
      </c>
      <c r="B233" s="47">
        <v>6275260512</v>
      </c>
      <c r="C233" s="47">
        <v>2003214013</v>
      </c>
      <c r="D233" s="47" t="s">
        <v>4159</v>
      </c>
      <c r="E233" s="47" t="s">
        <v>4133</v>
      </c>
      <c r="F233" s="47" t="s">
        <v>4117</v>
      </c>
      <c r="G233" s="47">
        <v>3166225620</v>
      </c>
      <c r="H233" s="48">
        <v>45342</v>
      </c>
      <c r="I233" s="48">
        <v>45340</v>
      </c>
      <c r="J233" s="48">
        <v>45340</v>
      </c>
      <c r="K233" s="47" t="s">
        <v>4118</v>
      </c>
      <c r="L233" s="48"/>
      <c r="M233" s="48">
        <f t="shared" si="17"/>
        <v>45342</v>
      </c>
      <c r="N233" s="51">
        <v>45342.208333333336</v>
      </c>
      <c r="O233" s="47" t="s">
        <v>4118</v>
      </c>
      <c r="P233" s="48"/>
      <c r="Q233" s="59">
        <v>45343.458333333336</v>
      </c>
      <c r="R233" s="47" t="s">
        <v>4119</v>
      </c>
      <c r="S233" s="47">
        <f t="shared" si="18"/>
        <v>1</v>
      </c>
      <c r="T233" s="47" t="s">
        <v>4120</v>
      </c>
      <c r="U233" s="47" t="s">
        <v>4121</v>
      </c>
      <c r="V233" s="49" t="e">
        <f t="shared" si="14"/>
        <v>#VALUE!</v>
      </c>
      <c r="W233" s="48"/>
      <c r="X233" s="48"/>
      <c r="Y233" s="48"/>
      <c r="Z233" s="48"/>
      <c r="AA233" s="48"/>
      <c r="AB233" s="48"/>
      <c r="AC233" s="47" t="e">
        <f t="shared" si="16"/>
        <v>#N/A</v>
      </c>
      <c r="AD233" s="47" t="e">
        <f>VLOOKUP(B233,'[1]Vlookup'!A:A,1,0)</f>
        <v>#N/A</v>
      </c>
      <c r="AE233" s="47" t="str">
        <f t="shared" si="15"/>
        <v>SA01-RIYADH</v>
      </c>
      <c r="AF233" s="47" t="e">
        <f>VLOOKUP(AE233,'[1]Lead Time'!C:D,2,0)</f>
        <v>#N/A</v>
      </c>
    </row>
    <row r="234" s="2" customFormat="1" ht="15.75" customHeight="1">
      <c r="A234" s="47" t="s">
        <v>4114</v>
      </c>
      <c r="B234" s="47">
        <v>6275260511</v>
      </c>
      <c r="C234" s="47">
        <v>2003214013</v>
      </c>
      <c r="D234" s="47" t="s">
        <v>4159</v>
      </c>
      <c r="E234" s="47" t="s">
        <v>4133</v>
      </c>
      <c r="F234" s="47" t="s">
        <v>4117</v>
      </c>
      <c r="G234" s="47">
        <v>3166225613</v>
      </c>
      <c r="H234" s="48">
        <v>45342</v>
      </c>
      <c r="I234" s="48">
        <v>45340</v>
      </c>
      <c r="J234" s="48">
        <v>45340</v>
      </c>
      <c r="K234" s="47" t="s">
        <v>4118</v>
      </c>
      <c r="L234" s="48"/>
      <c r="M234" s="48">
        <f t="shared" si="17"/>
        <v>45342</v>
      </c>
      <c r="N234" s="51">
        <v>45342.125</v>
      </c>
      <c r="O234" s="47" t="s">
        <v>4118</v>
      </c>
      <c r="P234" s="48"/>
      <c r="Q234" s="59">
        <v>45343.458333333336</v>
      </c>
      <c r="R234" s="47" t="s">
        <v>4119</v>
      </c>
      <c r="S234" s="47">
        <f t="shared" si="18"/>
        <v>1</v>
      </c>
      <c r="T234" s="47" t="s">
        <v>4120</v>
      </c>
      <c r="U234" s="47" t="s">
        <v>4121</v>
      </c>
      <c r="V234" s="49" t="e">
        <f t="shared" si="14"/>
        <v>#VALUE!</v>
      </c>
      <c r="W234" s="48"/>
      <c r="X234" s="48"/>
      <c r="Y234" s="48"/>
      <c r="Z234" s="48"/>
      <c r="AA234" s="48"/>
      <c r="AB234" s="48"/>
      <c r="AC234" s="47" t="e">
        <f t="shared" si="16"/>
        <v>#N/A</v>
      </c>
      <c r="AD234" s="47" t="e">
        <f>VLOOKUP(B234,'[1]Vlookup'!A:A,1,0)</f>
        <v>#N/A</v>
      </c>
      <c r="AE234" s="47" t="str">
        <f t="shared" si="15"/>
        <v>SA01-RIYADH</v>
      </c>
      <c r="AF234" s="47" t="e">
        <f>VLOOKUP(AE234,'[1]Lead Time'!C:D,2,0)</f>
        <v>#N/A</v>
      </c>
    </row>
    <row r="235" s="2" customFormat="1" ht="15.75" customHeight="1">
      <c r="A235" s="47" t="s">
        <v>4114</v>
      </c>
      <c r="B235" s="47">
        <v>6275260513</v>
      </c>
      <c r="C235" s="47">
        <v>2003247505</v>
      </c>
      <c r="D235" s="47" t="s">
        <v>4155</v>
      </c>
      <c r="E235" s="47" t="s">
        <v>4133</v>
      </c>
      <c r="F235" s="47" t="s">
        <v>4117</v>
      </c>
      <c r="G235" s="47">
        <v>3166205032</v>
      </c>
      <c r="H235" s="48">
        <v>45342</v>
      </c>
      <c r="I235" s="48">
        <v>45340</v>
      </c>
      <c r="J235" s="48">
        <v>45340</v>
      </c>
      <c r="K235" s="47" t="s">
        <v>4118</v>
      </c>
      <c r="L235" s="48"/>
      <c r="M235" s="48">
        <f t="shared" si="17"/>
        <v>45342</v>
      </c>
      <c r="N235" s="51">
        <v>45342.208333333336</v>
      </c>
      <c r="O235" s="47" t="s">
        <v>4118</v>
      </c>
      <c r="P235" s="48"/>
      <c r="Q235" s="51">
        <v>45343.625</v>
      </c>
      <c r="R235" s="47" t="s">
        <v>4192</v>
      </c>
      <c r="S235" s="47">
        <f t="shared" si="18"/>
        <v>1</v>
      </c>
      <c r="T235" s="47" t="s">
        <v>4120</v>
      </c>
      <c r="U235" s="47" t="s">
        <v>4121</v>
      </c>
      <c r="V235" s="49" t="e">
        <f t="shared" si="14"/>
        <v>#VALUE!</v>
      </c>
      <c r="W235" s="47" t="s">
        <v>4199</v>
      </c>
      <c r="X235" s="48"/>
      <c r="Y235" s="48"/>
      <c r="Z235" s="48"/>
      <c r="AA235" s="48"/>
      <c r="AB235" s="48"/>
      <c r="AC235" s="47" t="e">
        <f t="shared" si="16"/>
        <v>#N/A</v>
      </c>
      <c r="AD235" s="47" t="e">
        <f>VLOOKUP(B235,'[1]Vlookup'!A:A,1,0)</f>
        <v>#N/A</v>
      </c>
      <c r="AE235" s="47" t="str">
        <f t="shared" si="15"/>
        <v>SA01-RIYADH</v>
      </c>
      <c r="AF235" s="47" t="e">
        <f>VLOOKUP(AE235,'[1]Lead Time'!C:D,2,0)</f>
        <v>#N/A</v>
      </c>
    </row>
    <row r="236" s="2" customFormat="1" ht="15.75" customHeight="1">
      <c r="A236" s="47" t="s">
        <v>4114</v>
      </c>
      <c r="B236" s="47">
        <v>6275248456</v>
      </c>
      <c r="C236" s="47">
        <v>2003219237</v>
      </c>
      <c r="D236" s="47" t="s">
        <v>4136</v>
      </c>
      <c r="E236" s="47" t="s">
        <v>4137</v>
      </c>
      <c r="F236" s="47" t="s">
        <v>4138</v>
      </c>
      <c r="G236" s="47">
        <v>3166214082</v>
      </c>
      <c r="H236" s="48">
        <v>45343</v>
      </c>
      <c r="I236" s="48">
        <v>45341</v>
      </c>
      <c r="J236" s="48">
        <v>45341</v>
      </c>
      <c r="K236" s="47" t="s">
        <v>4118</v>
      </c>
      <c r="L236" s="73"/>
      <c r="M236" s="74">
        <v>45343</v>
      </c>
      <c r="N236" s="75">
        <v>45343.208333333336</v>
      </c>
      <c r="O236" s="47" t="s">
        <v>4118</v>
      </c>
      <c r="P236" s="73"/>
      <c r="Q236" s="59">
        <v>45343.36041666667</v>
      </c>
      <c r="R236" s="47" t="s">
        <v>4119</v>
      </c>
      <c r="S236" s="47">
        <f t="shared" si="18"/>
        <v>0</v>
      </c>
      <c r="T236" s="47" t="s">
        <v>4120</v>
      </c>
      <c r="U236" s="47" t="s">
        <v>4121</v>
      </c>
      <c r="V236" s="49" t="e">
        <f t="shared" si="14"/>
        <v>#VALUE!</v>
      </c>
      <c r="W236" s="73"/>
      <c r="X236" s="73"/>
      <c r="Y236" s="73"/>
      <c r="Z236" s="73"/>
      <c r="AA236" s="73"/>
      <c r="AB236" s="73"/>
      <c r="AC236" s="47" t="e">
        <f t="shared" si="16"/>
        <v>#N/A</v>
      </c>
      <c r="AD236" s="47" t="e">
        <f>VLOOKUP(B236,'[1]Vlookup'!A:A,1,0)</f>
        <v>#N/A</v>
      </c>
      <c r="AE236" s="47" t="str">
        <f t="shared" si="15"/>
        <v>SA01-RABIGH</v>
      </c>
      <c r="AF236" s="47" t="e">
        <f>VLOOKUP(AE236,'[1]Lead Time'!C:D,2,0)</f>
        <v>#N/A</v>
      </c>
    </row>
    <row r="237" s="2" customFormat="1" ht="15.75" customHeight="1">
      <c r="A237" s="76" t="s">
        <v>4114</v>
      </c>
      <c r="B237" s="76">
        <v>6275257757</v>
      </c>
      <c r="C237" s="76">
        <v>2003232749</v>
      </c>
      <c r="D237" s="76" t="s">
        <v>4115</v>
      </c>
      <c r="E237" s="76" t="s">
        <v>4195</v>
      </c>
      <c r="F237" s="76" t="s">
        <v>4117</v>
      </c>
      <c r="G237" s="76">
        <v>3166214055</v>
      </c>
      <c r="H237" s="77">
        <v>45344</v>
      </c>
      <c r="I237" s="77">
        <v>45342</v>
      </c>
      <c r="J237" s="77">
        <v>45342</v>
      </c>
      <c r="K237" s="47" t="s">
        <v>4118</v>
      </c>
      <c r="L237" s="77"/>
      <c r="M237" s="77">
        <v>45344</v>
      </c>
      <c r="N237" s="78">
        <v>45343.25</v>
      </c>
      <c r="O237" s="77"/>
      <c r="P237" s="77"/>
      <c r="Q237" s="78">
        <v>45343.6875</v>
      </c>
      <c r="R237" s="76" t="s">
        <v>4119</v>
      </c>
      <c r="S237" s="47">
        <f t="shared" si="18"/>
        <v>0</v>
      </c>
      <c r="T237" s="47" t="s">
        <v>4120</v>
      </c>
      <c r="U237" s="47" t="s">
        <v>4121</v>
      </c>
      <c r="V237" s="49" t="e">
        <f t="shared" si="14"/>
        <v>#VALUE!</v>
      </c>
      <c r="W237" s="76" t="s">
        <v>4197</v>
      </c>
      <c r="X237" s="77"/>
      <c r="Y237" s="77"/>
      <c r="Z237" s="77"/>
      <c r="AA237" s="77"/>
      <c r="AB237" s="77"/>
      <c r="AC237" s="47" t="e">
        <f t="shared" si="16"/>
        <v>#N/A</v>
      </c>
      <c r="AD237" s="47" t="e">
        <f>VLOOKUP(B237,'[1]Vlookup'!A:A,1,0)</f>
        <v>#N/A</v>
      </c>
      <c r="AE237" s="47" t="str">
        <f t="shared" si="15"/>
        <v>SA01-RIYADH</v>
      </c>
      <c r="AF237" s="47" t="e">
        <f>VLOOKUP(AE237,'[1]Lead Time'!C:D,2,0)</f>
        <v>#N/A</v>
      </c>
    </row>
    <row r="238" s="2" customFormat="1" ht="15.75" customHeight="1">
      <c r="A238" s="76" t="s">
        <v>4114</v>
      </c>
      <c r="B238" s="76">
        <v>6275257755</v>
      </c>
      <c r="C238" s="76">
        <v>2003232749</v>
      </c>
      <c r="D238" s="76" t="s">
        <v>4115</v>
      </c>
      <c r="E238" s="76" t="s">
        <v>4195</v>
      </c>
      <c r="F238" s="76" t="s">
        <v>4117</v>
      </c>
      <c r="G238" s="76">
        <v>3166208972</v>
      </c>
      <c r="H238" s="77">
        <v>45344</v>
      </c>
      <c r="I238" s="77">
        <v>45342</v>
      </c>
      <c r="J238" s="77">
        <v>45342</v>
      </c>
      <c r="K238" s="47" t="s">
        <v>4118</v>
      </c>
      <c r="L238" s="77"/>
      <c r="M238" s="77">
        <v>45344</v>
      </c>
      <c r="N238" s="78">
        <v>45343.25</v>
      </c>
      <c r="O238" s="77"/>
      <c r="P238" s="77"/>
      <c r="Q238" s="78">
        <v>45343.6875</v>
      </c>
      <c r="R238" s="76" t="s">
        <v>4119</v>
      </c>
      <c r="S238" s="47">
        <f t="shared" si="18"/>
        <v>0</v>
      </c>
      <c r="T238" s="47" t="s">
        <v>4120</v>
      </c>
      <c r="U238" s="47" t="s">
        <v>4121</v>
      </c>
      <c r="V238" s="49" t="e">
        <f t="shared" si="14"/>
        <v>#VALUE!</v>
      </c>
      <c r="W238" s="76" t="s">
        <v>4197</v>
      </c>
      <c r="X238" s="77"/>
      <c r="Y238" s="77"/>
      <c r="Z238" s="77"/>
      <c r="AA238" s="77"/>
      <c r="AB238" s="77"/>
      <c r="AC238" s="47" t="e">
        <f t="shared" si="16"/>
        <v>#N/A</v>
      </c>
      <c r="AD238" s="47" t="e">
        <f>VLOOKUP(B238,'[1]Vlookup'!A:A,1,0)</f>
        <v>#N/A</v>
      </c>
      <c r="AE238" s="47" t="str">
        <f t="shared" si="15"/>
        <v>SA01-RIYADH</v>
      </c>
      <c r="AF238" s="47" t="e">
        <f>VLOOKUP(AE238,'[1]Lead Time'!C:D,2,0)</f>
        <v>#N/A</v>
      </c>
    </row>
    <row r="239" s="2" customFormat="1" ht="15.75" customHeight="1">
      <c r="A239" s="47" t="s">
        <v>4114</v>
      </c>
      <c r="B239" s="47">
        <v>6275261178</v>
      </c>
      <c r="C239" s="47">
        <v>2003214014</v>
      </c>
      <c r="D239" s="47" t="s">
        <v>4115</v>
      </c>
      <c r="E239" s="47" t="s">
        <v>4195</v>
      </c>
      <c r="F239" s="47" t="s">
        <v>4143</v>
      </c>
      <c r="G239" s="47">
        <v>3166223174</v>
      </c>
      <c r="H239" s="48">
        <v>45346</v>
      </c>
      <c r="I239" s="48">
        <v>45345</v>
      </c>
      <c r="J239" s="48">
        <v>45345</v>
      </c>
      <c r="K239" s="47" t="s">
        <v>4118</v>
      </c>
      <c r="L239" s="48"/>
      <c r="M239" s="48">
        <v>45346</v>
      </c>
      <c r="N239" s="51">
        <v>45346.083333333336</v>
      </c>
      <c r="O239" s="47" t="s">
        <v>4118</v>
      </c>
      <c r="P239" s="48"/>
      <c r="Q239" s="59">
        <v>45346.458333333336</v>
      </c>
      <c r="R239" s="47" t="s">
        <v>4119</v>
      </c>
      <c r="S239" s="47">
        <f t="shared" si="18"/>
        <v>0</v>
      </c>
      <c r="T239" s="47" t="s">
        <v>4120</v>
      </c>
      <c r="U239" s="47" t="s">
        <v>4121</v>
      </c>
      <c r="V239" s="49" t="e">
        <f t="shared" si="14"/>
        <v>#VALUE!</v>
      </c>
      <c r="W239" s="48"/>
      <c r="X239" s="48"/>
      <c r="Y239" s="48"/>
      <c r="Z239" s="48"/>
      <c r="AA239" s="48"/>
      <c r="AB239" s="48"/>
      <c r="AC239" s="47" t="e">
        <f t="shared" si="16"/>
        <v>#N/A</v>
      </c>
      <c r="AD239" s="47" t="e">
        <f>VLOOKUP(B239,'[1]Vlookup'!A:A,1,0)</f>
        <v>#N/A</v>
      </c>
      <c r="AE239" s="47" t="str">
        <f t="shared" si="15"/>
        <v>SA01-JEDDAH</v>
      </c>
      <c r="AF239" s="47" t="e">
        <f>VLOOKUP(AE239,'[1]Lead Time'!C:D,2,0)</f>
        <v>#N/A</v>
      </c>
    </row>
    <row r="240" s="2" customFormat="1" ht="15.75" customHeight="1">
      <c r="A240" s="47" t="s">
        <v>4114</v>
      </c>
      <c r="B240" s="47">
        <v>6275261179</v>
      </c>
      <c r="C240" s="47">
        <v>2003214014</v>
      </c>
      <c r="D240" s="47" t="s">
        <v>4115</v>
      </c>
      <c r="E240" s="47" t="s">
        <v>4195</v>
      </c>
      <c r="F240" s="47" t="s">
        <v>4143</v>
      </c>
      <c r="G240" s="47">
        <v>3166223172</v>
      </c>
      <c r="H240" s="48">
        <v>45346</v>
      </c>
      <c r="I240" s="48">
        <v>45345</v>
      </c>
      <c r="J240" s="48">
        <v>45345</v>
      </c>
      <c r="K240" s="47" t="s">
        <v>4118</v>
      </c>
      <c r="L240" s="48"/>
      <c r="M240" s="48">
        <v>45346</v>
      </c>
      <c r="N240" s="51">
        <v>45346.083333333336</v>
      </c>
      <c r="O240" s="47" t="s">
        <v>4118</v>
      </c>
      <c r="P240" s="48"/>
      <c r="Q240" s="59">
        <v>45346.458333333336</v>
      </c>
      <c r="R240" s="47" t="s">
        <v>4119</v>
      </c>
      <c r="S240" s="47">
        <f t="shared" si="18"/>
        <v>0</v>
      </c>
      <c r="T240" s="47" t="s">
        <v>4120</v>
      </c>
      <c r="U240" s="47" t="s">
        <v>4121</v>
      </c>
      <c r="V240" s="49" t="e">
        <f t="shared" si="14"/>
        <v>#VALUE!</v>
      </c>
      <c r="W240" s="47"/>
      <c r="X240" s="48"/>
      <c r="Y240" s="48"/>
      <c r="Z240" s="48"/>
      <c r="AA240" s="48"/>
      <c r="AB240" s="48"/>
      <c r="AC240" s="47" t="e">
        <f t="shared" si="16"/>
        <v>#N/A</v>
      </c>
      <c r="AD240" s="47" t="e">
        <f>VLOOKUP(B240,'[1]Vlookup'!A:A,1,0)</f>
        <v>#N/A</v>
      </c>
      <c r="AE240" s="47" t="str">
        <f t="shared" si="15"/>
        <v>SA01-JEDDAH</v>
      </c>
      <c r="AF240" s="47" t="e">
        <f>VLOOKUP(AE240,'[1]Lead Time'!C:D,2,0)</f>
        <v>#N/A</v>
      </c>
    </row>
    <row r="241" s="2" customFormat="1" ht="15.75" customHeight="1">
      <c r="A241" s="47" t="s">
        <v>4114</v>
      </c>
      <c r="B241" s="47">
        <v>6275261672</v>
      </c>
      <c r="C241" s="47">
        <v>2003214014</v>
      </c>
      <c r="D241" s="47" t="s">
        <v>4115</v>
      </c>
      <c r="E241" s="47" t="s">
        <v>4195</v>
      </c>
      <c r="F241" s="47" t="s">
        <v>4143</v>
      </c>
      <c r="G241" s="47">
        <v>3166223168</v>
      </c>
      <c r="H241" s="48">
        <v>45346</v>
      </c>
      <c r="I241" s="48">
        <v>45345</v>
      </c>
      <c r="J241" s="48">
        <v>45345</v>
      </c>
      <c r="K241" s="47" t="s">
        <v>4118</v>
      </c>
      <c r="L241" s="73"/>
      <c r="M241" s="48">
        <v>45346</v>
      </c>
      <c r="N241" s="51">
        <v>45346.083333333336</v>
      </c>
      <c r="O241" s="47" t="s">
        <v>4118</v>
      </c>
      <c r="P241" s="73"/>
      <c r="Q241" s="59">
        <v>45346.458333333336</v>
      </c>
      <c r="R241" s="47" t="s">
        <v>4119</v>
      </c>
      <c r="S241" s="47">
        <f t="shared" si="18"/>
        <v>0</v>
      </c>
      <c r="T241" s="47" t="s">
        <v>4120</v>
      </c>
      <c r="U241" s="47" t="s">
        <v>4121</v>
      </c>
      <c r="V241" s="49" t="e">
        <f t="shared" si="14"/>
        <v>#VALUE!</v>
      </c>
      <c r="W241" s="73"/>
      <c r="X241" s="73"/>
      <c r="Y241" s="73"/>
      <c r="Z241" s="73"/>
      <c r="AA241" s="73"/>
      <c r="AB241" s="73"/>
      <c r="AC241" s="47" t="e">
        <f t="shared" si="16"/>
        <v>#N/A</v>
      </c>
      <c r="AD241" s="47" t="e">
        <f>VLOOKUP(B241,'[1]Vlookup'!A:A,1,0)</f>
        <v>#N/A</v>
      </c>
      <c r="AE241" s="47" t="str">
        <f t="shared" si="15"/>
        <v>SA01-JEDDAH</v>
      </c>
      <c r="AF241" s="47" t="e">
        <f>VLOOKUP(AE241,'[1]Lead Time'!C:D,2,0)</f>
        <v>#N/A</v>
      </c>
    </row>
    <row r="242" s="2" customFormat="1" ht="15.75" customHeight="1">
      <c r="A242" s="47" t="s">
        <v>4114</v>
      </c>
      <c r="B242" s="47">
        <v>6275264757</v>
      </c>
      <c r="C242" s="47">
        <v>2003214013</v>
      </c>
      <c r="D242" s="47" t="s">
        <v>4159</v>
      </c>
      <c r="E242" s="47" t="s">
        <v>4133</v>
      </c>
      <c r="F242" s="47" t="s">
        <v>4117</v>
      </c>
      <c r="G242" s="47">
        <v>3166225604</v>
      </c>
      <c r="H242" s="48">
        <v>45347</v>
      </c>
      <c r="I242" s="48">
        <v>45345</v>
      </c>
      <c r="J242" s="48">
        <v>45345</v>
      </c>
      <c r="K242" s="47" t="s">
        <v>4118</v>
      </c>
      <c r="L242" s="48"/>
      <c r="M242" s="48">
        <v>45347</v>
      </c>
      <c r="N242" s="51">
        <v>45347.166666666664</v>
      </c>
      <c r="O242" s="47" t="s">
        <v>4118</v>
      </c>
      <c r="P242" s="48"/>
      <c r="Q242" s="59">
        <v>45347.520833333336</v>
      </c>
      <c r="R242" s="47" t="s">
        <v>4119</v>
      </c>
      <c r="S242" s="47">
        <f t="shared" si="18"/>
        <v>0</v>
      </c>
      <c r="T242" s="47" t="s">
        <v>4120</v>
      </c>
      <c r="U242" s="47" t="s">
        <v>4121</v>
      </c>
      <c r="V242" s="49" t="e">
        <f t="shared" si="14"/>
        <v>#VALUE!</v>
      </c>
      <c r="W242" s="47"/>
      <c r="X242" s="48"/>
      <c r="Y242" s="48"/>
      <c r="Z242" s="48"/>
      <c r="AA242" s="48"/>
      <c r="AB242" s="48"/>
      <c r="AC242" s="47" t="e">
        <f t="shared" si="16"/>
        <v>#N/A</v>
      </c>
      <c r="AD242" s="47" t="e">
        <f>VLOOKUP(B242,'[1]Vlookup'!A:A,1,0)</f>
        <v>#N/A</v>
      </c>
      <c r="AE242" s="47" t="str">
        <f t="shared" si="15"/>
        <v>SA01-RIYADH</v>
      </c>
      <c r="AF242" s="47" t="e">
        <f>VLOOKUP(AE242,'[1]Lead Time'!C:D,2,0)</f>
        <v>#N/A</v>
      </c>
    </row>
    <row r="243" s="2" customFormat="1" ht="15.75" customHeight="1">
      <c r="A243" s="47" t="s">
        <v>4114</v>
      </c>
      <c r="B243" s="47">
        <v>6275275778</v>
      </c>
      <c r="C243" s="47">
        <v>2003214013</v>
      </c>
      <c r="D243" s="47" t="s">
        <v>4159</v>
      </c>
      <c r="E243" s="47" t="s">
        <v>4133</v>
      </c>
      <c r="F243" s="47" t="s">
        <v>4117</v>
      </c>
      <c r="G243" s="47">
        <v>3166253456</v>
      </c>
      <c r="H243" s="48">
        <v>45348</v>
      </c>
      <c r="I243" s="48">
        <v>45346</v>
      </c>
      <c r="J243" s="48">
        <v>45346</v>
      </c>
      <c r="K243" s="47" t="s">
        <v>4118</v>
      </c>
      <c r="L243" s="73"/>
      <c r="M243" s="48">
        <v>45348</v>
      </c>
      <c r="N243" s="51">
        <v>45348.083333333336</v>
      </c>
      <c r="O243" s="47" t="s">
        <v>4118</v>
      </c>
      <c r="P243" s="73"/>
      <c r="Q243" s="59">
        <v>45348.402083333334</v>
      </c>
      <c r="R243" s="47" t="s">
        <v>4119</v>
      </c>
      <c r="S243" s="47">
        <f t="shared" si="18"/>
        <v>0</v>
      </c>
      <c r="T243" s="47" t="s">
        <v>4120</v>
      </c>
      <c r="U243" s="47" t="s">
        <v>4121</v>
      </c>
      <c r="V243" s="49" t="e">
        <f t="shared" si="14"/>
        <v>#VALUE!</v>
      </c>
      <c r="W243" s="73"/>
      <c r="X243" s="73"/>
      <c r="Y243" s="73"/>
      <c r="Z243" s="73"/>
      <c r="AA243" s="73"/>
      <c r="AB243" s="73"/>
      <c r="AC243" s="47" t="e">
        <f t="shared" si="16"/>
        <v>#N/A</v>
      </c>
      <c r="AD243" s="47" t="e">
        <f>VLOOKUP(B243,'[1]Vlookup'!A:A,1,0)</f>
        <v>#N/A</v>
      </c>
      <c r="AE243" s="47" t="str">
        <f t="shared" si="15"/>
        <v>SA01-RIYADH</v>
      </c>
      <c r="AF243" s="47" t="e">
        <f>VLOOKUP(AE243,'[1]Lead Time'!C:D,2,0)</f>
        <v>#N/A</v>
      </c>
    </row>
    <row r="244" s="2" customFormat="1" ht="15.75" customHeight="1">
      <c r="A244" s="47" t="s">
        <v>4114</v>
      </c>
      <c r="B244" s="47">
        <v>6275275777</v>
      </c>
      <c r="C244" s="47">
        <v>2003214013</v>
      </c>
      <c r="D244" s="47" t="s">
        <v>4159</v>
      </c>
      <c r="E244" s="47" t="s">
        <v>4133</v>
      </c>
      <c r="F244" s="47" t="s">
        <v>4117</v>
      </c>
      <c r="G244" s="47">
        <v>3166253455</v>
      </c>
      <c r="H244" s="48">
        <v>45348</v>
      </c>
      <c r="I244" s="48">
        <v>45346</v>
      </c>
      <c r="J244" s="48">
        <v>45346</v>
      </c>
      <c r="K244" s="47" t="s">
        <v>4118</v>
      </c>
      <c r="L244" s="48"/>
      <c r="M244" s="48">
        <v>45348</v>
      </c>
      <c r="N244" s="51">
        <v>45348.083333333336</v>
      </c>
      <c r="O244" s="47" t="s">
        <v>4118</v>
      </c>
      <c r="P244" s="48"/>
      <c r="Q244" s="59">
        <v>45348.416666666664</v>
      </c>
      <c r="R244" s="47" t="s">
        <v>4119</v>
      </c>
      <c r="S244" s="47">
        <f t="shared" si="18"/>
        <v>0</v>
      </c>
      <c r="T244" s="47" t="s">
        <v>4120</v>
      </c>
      <c r="U244" s="47" t="s">
        <v>4121</v>
      </c>
      <c r="V244" s="49" t="e">
        <f t="shared" si="14"/>
        <v>#VALUE!</v>
      </c>
      <c r="W244" s="47"/>
      <c r="X244" s="48"/>
      <c r="Y244" s="48"/>
      <c r="Z244" s="48"/>
      <c r="AA244" s="48"/>
      <c r="AB244" s="48"/>
      <c r="AC244" s="47" t="e">
        <f t="shared" si="16"/>
        <v>#N/A</v>
      </c>
      <c r="AD244" s="47" t="e">
        <f>VLOOKUP(B244,'[1]Vlookup'!A:A,1,0)</f>
        <v>#N/A</v>
      </c>
      <c r="AE244" s="47" t="str">
        <f t="shared" si="15"/>
        <v>SA01-RIYADH</v>
      </c>
      <c r="AF244" s="47" t="e">
        <f>VLOOKUP(AE244,'[1]Lead Time'!C:D,2,0)</f>
        <v>#N/A</v>
      </c>
    </row>
    <row r="245" s="2" customFormat="1" ht="15.75" customHeight="1">
      <c r="A245" s="47" t="s">
        <v>4114</v>
      </c>
      <c r="B245" s="47">
        <v>6275281241</v>
      </c>
      <c r="C245" s="47">
        <v>2003219237</v>
      </c>
      <c r="D245" s="47" t="s">
        <v>4136</v>
      </c>
      <c r="E245" s="47" t="s">
        <v>4133</v>
      </c>
      <c r="F245" s="47" t="s">
        <v>4138</v>
      </c>
      <c r="G245" s="47">
        <v>3166254219</v>
      </c>
      <c r="H245" s="48">
        <v>45347</v>
      </c>
      <c r="I245" s="48">
        <v>45346</v>
      </c>
      <c r="J245" s="48">
        <v>45347</v>
      </c>
      <c r="K245" s="47" t="s">
        <v>4121</v>
      </c>
      <c r="L245" s="73" t="s">
        <v>4200</v>
      </c>
      <c r="M245" s="48">
        <v>45348</v>
      </c>
      <c r="N245" s="59">
        <v>45348.25</v>
      </c>
      <c r="O245" s="47" t="s">
        <v>4118</v>
      </c>
      <c r="P245" s="73"/>
      <c r="Q245" s="59">
        <v>45348.5</v>
      </c>
      <c r="R245" s="47" t="s">
        <v>4119</v>
      </c>
      <c r="S245" s="47">
        <f t="shared" si="18"/>
        <v>0</v>
      </c>
      <c r="T245" s="47" t="s">
        <v>4120</v>
      </c>
      <c r="U245" s="47" t="s">
        <v>4121</v>
      </c>
      <c r="V245" s="49" t="e">
        <f t="shared" si="14"/>
        <v>#VALUE!</v>
      </c>
      <c r="W245" s="73" t="s">
        <v>4201</v>
      </c>
      <c r="X245" s="73"/>
      <c r="Y245" s="73"/>
      <c r="Z245" s="73"/>
      <c r="AA245" s="73"/>
      <c r="AB245" s="73"/>
      <c r="AC245" s="47" t="e">
        <f t="shared" si="16"/>
        <v>#N/A</v>
      </c>
      <c r="AD245" s="47" t="e">
        <f>VLOOKUP(B245,'[1]Vlookup'!A:A,1,0)</f>
        <v>#N/A</v>
      </c>
      <c r="AE245" s="47" t="str">
        <f t="shared" si="15"/>
        <v>SA01-RABIGH</v>
      </c>
      <c r="AF245" s="47" t="e">
        <f>VLOOKUP(AE245,'[1]Lead Time'!C:D,2,0)</f>
        <v>#N/A</v>
      </c>
    </row>
    <row r="246" s="2" customFormat="1" ht="15.75" customHeight="1">
      <c r="A246" s="47" t="s">
        <v>4114</v>
      </c>
      <c r="B246" s="47">
        <v>6275281207</v>
      </c>
      <c r="C246" s="47">
        <v>2003219237</v>
      </c>
      <c r="D246" s="47" t="s">
        <v>4136</v>
      </c>
      <c r="E246" s="47" t="s">
        <v>4133</v>
      </c>
      <c r="F246" s="47" t="s">
        <v>4138</v>
      </c>
      <c r="G246" s="47">
        <v>3166254216</v>
      </c>
      <c r="H246" s="48">
        <v>45347</v>
      </c>
      <c r="I246" s="48">
        <v>45346</v>
      </c>
      <c r="J246" s="48">
        <v>45347</v>
      </c>
      <c r="K246" s="47" t="s">
        <v>4121</v>
      </c>
      <c r="L246" s="73" t="s">
        <v>4200</v>
      </c>
      <c r="M246" s="48">
        <v>45348</v>
      </c>
      <c r="N246" s="59">
        <v>45348.166666666664</v>
      </c>
      <c r="O246" s="47" t="s">
        <v>4118</v>
      </c>
      <c r="P246" s="48"/>
      <c r="Q246" s="59">
        <v>45348.166666666664</v>
      </c>
      <c r="R246" s="47" t="s">
        <v>4119</v>
      </c>
      <c r="S246" s="47">
        <f t="shared" si="18"/>
        <v>0</v>
      </c>
      <c r="T246" s="47" t="s">
        <v>4120</v>
      </c>
      <c r="U246" s="47" t="s">
        <v>4121</v>
      </c>
      <c r="V246" s="49" t="e">
        <f t="shared" si="14"/>
        <v>#VALUE!</v>
      </c>
      <c r="W246" s="73" t="s">
        <v>4201</v>
      </c>
      <c r="X246" s="48"/>
      <c r="Y246" s="48"/>
      <c r="Z246" s="48"/>
      <c r="AA246" s="48"/>
      <c r="AB246" s="48"/>
      <c r="AC246" s="47" t="e">
        <f t="shared" si="16"/>
        <v>#N/A</v>
      </c>
      <c r="AD246" s="47" t="e">
        <f>VLOOKUP(B246,'[1]Vlookup'!A:A,1,0)</f>
        <v>#N/A</v>
      </c>
      <c r="AE246" s="47" t="str">
        <f t="shared" si="15"/>
        <v>SA01-RABIGH</v>
      </c>
      <c r="AF246" s="47" t="e">
        <f>VLOOKUP(AE246,'[1]Lead Time'!C:D,2,0)</f>
        <v>#N/A</v>
      </c>
    </row>
    <row r="247" s="2" customFormat="1" ht="15.75" customHeight="1">
      <c r="A247" s="47" t="s">
        <v>4114</v>
      </c>
      <c r="B247" s="47">
        <v>6275281245</v>
      </c>
      <c r="C247" s="47">
        <v>2003219237</v>
      </c>
      <c r="D247" s="47" t="s">
        <v>4136</v>
      </c>
      <c r="E247" s="47" t="s">
        <v>4133</v>
      </c>
      <c r="F247" s="47" t="s">
        <v>4138</v>
      </c>
      <c r="G247" s="47">
        <v>3166254212</v>
      </c>
      <c r="H247" s="48">
        <v>45347</v>
      </c>
      <c r="I247" s="48">
        <v>45346</v>
      </c>
      <c r="J247" s="48">
        <v>45347</v>
      </c>
      <c r="K247" s="47" t="s">
        <v>4121</v>
      </c>
      <c r="L247" s="73" t="s">
        <v>4200</v>
      </c>
      <c r="M247" s="48">
        <v>45348</v>
      </c>
      <c r="N247" s="59">
        <v>45348.291666666664</v>
      </c>
      <c r="O247" s="47" t="s">
        <v>4118</v>
      </c>
      <c r="P247" s="73"/>
      <c r="Q247" s="59">
        <v>45348.291666666664</v>
      </c>
      <c r="R247" s="47" t="s">
        <v>4119</v>
      </c>
      <c r="S247" s="47">
        <f t="shared" si="18"/>
        <v>0</v>
      </c>
      <c r="T247" s="47" t="s">
        <v>4120</v>
      </c>
      <c r="U247" s="47" t="s">
        <v>4121</v>
      </c>
      <c r="V247" s="49" t="e">
        <f t="shared" si="14"/>
        <v>#VALUE!</v>
      </c>
      <c r="W247" s="73" t="s">
        <v>4201</v>
      </c>
      <c r="X247" s="73"/>
      <c r="Y247" s="73"/>
      <c r="Z247" s="73"/>
      <c r="AA247" s="73"/>
      <c r="AB247" s="73"/>
      <c r="AC247" s="47" t="e">
        <f t="shared" si="16"/>
        <v>#N/A</v>
      </c>
      <c r="AD247" s="47" t="e">
        <f>VLOOKUP(B247,'[1]Vlookup'!A:A,1,0)</f>
        <v>#N/A</v>
      </c>
      <c r="AE247" s="47" t="str">
        <f t="shared" si="15"/>
        <v>SA01-RABIGH</v>
      </c>
      <c r="AF247" s="47" t="e">
        <f>VLOOKUP(AE247,'[1]Lead Time'!C:D,2,0)</f>
        <v>#N/A</v>
      </c>
    </row>
    <row r="248" s="2" customFormat="1" ht="15.75" customHeight="1">
      <c r="A248" s="54" t="s">
        <v>4114</v>
      </c>
      <c r="B248" s="54">
        <v>6275281248</v>
      </c>
      <c r="C248" s="54">
        <v>2003219237</v>
      </c>
      <c r="D248" s="54" t="s">
        <v>4136</v>
      </c>
      <c r="E248" s="54" t="s">
        <v>4133</v>
      </c>
      <c r="F248" s="54" t="s">
        <v>4138</v>
      </c>
      <c r="G248" s="54">
        <v>3166254206</v>
      </c>
      <c r="H248" s="53">
        <v>45347</v>
      </c>
      <c r="I248" s="53">
        <v>45346</v>
      </c>
      <c r="J248" s="53">
        <v>45347</v>
      </c>
      <c r="K248" s="54" t="s">
        <v>4121</v>
      </c>
      <c r="L248" s="79" t="s">
        <v>4200</v>
      </c>
      <c r="M248" s="53">
        <v>45348</v>
      </c>
      <c r="N248" s="80">
        <v>45348.3125</v>
      </c>
      <c r="O248" s="54" t="s">
        <v>4118</v>
      </c>
      <c r="P248" s="53"/>
      <c r="Q248" s="59">
        <v>45348.3125</v>
      </c>
      <c r="R248" s="54" t="s">
        <v>4119</v>
      </c>
      <c r="S248" s="47">
        <f t="shared" si="18"/>
        <v>0</v>
      </c>
      <c r="T248" s="47" t="s">
        <v>4120</v>
      </c>
      <c r="U248" s="47" t="s">
        <v>4121</v>
      </c>
      <c r="V248" s="49" t="e">
        <f t="shared" si="14"/>
        <v>#VALUE!</v>
      </c>
      <c r="W248" s="79" t="s">
        <v>4201</v>
      </c>
      <c r="X248" s="53"/>
      <c r="Y248" s="53"/>
      <c r="Z248" s="53"/>
      <c r="AA248" s="53"/>
      <c r="AB248" s="53"/>
      <c r="AC248" s="47" t="e">
        <f t="shared" si="16"/>
        <v>#N/A</v>
      </c>
      <c r="AD248" s="47" t="e">
        <f>VLOOKUP(B248,'[1]Vlookup'!A:A,1,0)</f>
        <v>#N/A</v>
      </c>
      <c r="AE248" s="47" t="str">
        <f t="shared" si="15"/>
        <v>SA01-RABIGH</v>
      </c>
      <c r="AF248" s="47" t="e">
        <f>VLOOKUP(AE248,'[1]Lead Time'!C:D,2,0)</f>
        <v>#N/A</v>
      </c>
    </row>
    <row r="249" s="2" customFormat="1" ht="15.75" customHeight="1">
      <c r="A249" s="47" t="s">
        <v>4114</v>
      </c>
      <c r="B249" s="47">
        <v>6275281220</v>
      </c>
      <c r="C249" s="47">
        <v>2003219237</v>
      </c>
      <c r="D249" s="47" t="s">
        <v>4136</v>
      </c>
      <c r="E249" s="47" t="s">
        <v>4133</v>
      </c>
      <c r="F249" s="47" t="s">
        <v>4138</v>
      </c>
      <c r="G249" s="47">
        <v>3166254203</v>
      </c>
      <c r="H249" s="48">
        <v>45347</v>
      </c>
      <c r="I249" s="48">
        <v>45346</v>
      </c>
      <c r="J249" s="48">
        <v>45347</v>
      </c>
      <c r="K249" s="47" t="s">
        <v>4121</v>
      </c>
      <c r="L249" s="73" t="s">
        <v>4200</v>
      </c>
      <c r="M249" s="48">
        <v>45348</v>
      </c>
      <c r="N249" s="59">
        <v>45348.166666666664</v>
      </c>
      <c r="O249" s="47" t="s">
        <v>4118</v>
      </c>
      <c r="P249" s="73"/>
      <c r="Q249" s="59">
        <v>45348.416666666664</v>
      </c>
      <c r="R249" s="47" t="s">
        <v>4119</v>
      </c>
      <c r="S249" s="47">
        <f t="shared" si="18"/>
        <v>0</v>
      </c>
      <c r="T249" s="47" t="s">
        <v>4120</v>
      </c>
      <c r="U249" s="47" t="s">
        <v>4121</v>
      </c>
      <c r="V249" s="49" t="e">
        <f t="shared" si="14"/>
        <v>#VALUE!</v>
      </c>
      <c r="W249" s="73" t="s">
        <v>4201</v>
      </c>
      <c r="X249" s="73"/>
      <c r="Y249" s="73"/>
      <c r="Z249" s="73"/>
      <c r="AA249" s="73"/>
      <c r="AB249" s="73"/>
      <c r="AC249" s="47" t="e">
        <f t="shared" si="16"/>
        <v>#N/A</v>
      </c>
      <c r="AD249" s="47" t="e">
        <f>VLOOKUP(B249,'[1]Vlookup'!A:A,1,0)</f>
        <v>#N/A</v>
      </c>
      <c r="AE249" s="47" t="str">
        <f t="shared" si="15"/>
        <v>SA01-RABIGH</v>
      </c>
      <c r="AF249" s="47" t="e">
        <f>VLOOKUP(AE249,'[1]Lead Time'!C:D,2,0)</f>
        <v>#N/A</v>
      </c>
    </row>
    <row r="250" s="2" customFormat="1" ht="15.75" customHeight="1">
      <c r="A250" s="54" t="s">
        <v>4114</v>
      </c>
      <c r="B250" s="54">
        <v>6275281238</v>
      </c>
      <c r="C250" s="54">
        <v>2003219237</v>
      </c>
      <c r="D250" s="54" t="s">
        <v>4136</v>
      </c>
      <c r="E250" s="54" t="s">
        <v>4133</v>
      </c>
      <c r="F250" s="54" t="s">
        <v>4138</v>
      </c>
      <c r="G250" s="54">
        <v>3166254199</v>
      </c>
      <c r="H250" s="53">
        <v>45347</v>
      </c>
      <c r="I250" s="53">
        <v>45346</v>
      </c>
      <c r="J250" s="53">
        <v>45347</v>
      </c>
      <c r="K250" s="54" t="s">
        <v>4121</v>
      </c>
      <c r="L250" s="79" t="s">
        <v>4200</v>
      </c>
      <c r="M250" s="53">
        <v>45348</v>
      </c>
      <c r="N250" s="80">
        <v>45348.208333333336</v>
      </c>
      <c r="O250" s="54" t="s">
        <v>4118</v>
      </c>
      <c r="P250" s="79"/>
      <c r="Q250" s="59">
        <v>45348.402083333334</v>
      </c>
      <c r="R250" s="54" t="s">
        <v>4119</v>
      </c>
      <c r="S250" s="47">
        <f t="shared" si="18"/>
        <v>0</v>
      </c>
      <c r="T250" s="47" t="s">
        <v>4120</v>
      </c>
      <c r="U250" s="47" t="s">
        <v>4121</v>
      </c>
      <c r="V250" s="49" t="e">
        <f t="shared" si="14"/>
        <v>#VALUE!</v>
      </c>
      <c r="W250" s="79" t="s">
        <v>4201</v>
      </c>
      <c r="X250" s="79"/>
      <c r="Y250" s="79"/>
      <c r="Z250" s="79"/>
      <c r="AA250" s="79"/>
      <c r="AB250" s="79"/>
      <c r="AC250" s="47" t="e">
        <f t="shared" si="16"/>
        <v>#N/A</v>
      </c>
      <c r="AD250" s="47" t="e">
        <f>VLOOKUP(B250,'[1]Vlookup'!A:A,1,0)</f>
        <v>#N/A</v>
      </c>
      <c r="AE250" s="47" t="str">
        <f t="shared" si="15"/>
        <v>SA01-RABIGH</v>
      </c>
      <c r="AF250" s="47" t="e">
        <f>VLOOKUP(AE250,'[1]Lead Time'!C:D,2,0)</f>
        <v>#N/A</v>
      </c>
    </row>
    <row r="251" s="2" customFormat="1" ht="15.75" customHeight="1">
      <c r="A251" s="47" t="s">
        <v>4187</v>
      </c>
      <c r="B251" s="47">
        <v>6275282649</v>
      </c>
      <c r="C251" s="47">
        <v>2003219237</v>
      </c>
      <c r="D251" s="47" t="s">
        <v>4136</v>
      </c>
      <c r="E251" s="47" t="s">
        <v>4137</v>
      </c>
      <c r="F251" s="47" t="s">
        <v>4138</v>
      </c>
      <c r="G251" s="47">
        <v>3166227956</v>
      </c>
      <c r="H251" s="48">
        <v>45348</v>
      </c>
      <c r="I251" s="48">
        <v>45346</v>
      </c>
      <c r="J251" s="48">
        <v>45347</v>
      </c>
      <c r="K251" s="47" t="s">
        <v>4121</v>
      </c>
      <c r="L251" s="73" t="s">
        <v>4200</v>
      </c>
      <c r="M251" s="48">
        <v>45349</v>
      </c>
      <c r="N251" s="59">
        <v>45349</v>
      </c>
      <c r="O251" s="47" t="s">
        <v>4118</v>
      </c>
      <c r="P251" s="73"/>
      <c r="Q251" s="59">
        <v>45349.375</v>
      </c>
      <c r="R251" s="47" t="s">
        <v>4119</v>
      </c>
      <c r="S251" s="47">
        <f t="shared" si="18"/>
        <v>0</v>
      </c>
      <c r="T251" s="47" t="s">
        <v>4120</v>
      </c>
      <c r="U251" s="47" t="s">
        <v>4121</v>
      </c>
      <c r="V251" s="49" t="e">
        <f t="shared" si="14"/>
        <v>#VALUE!</v>
      </c>
      <c r="W251" s="73" t="s">
        <v>4201</v>
      </c>
      <c r="X251" s="73"/>
      <c r="Y251" s="73"/>
      <c r="Z251" s="73"/>
      <c r="AA251" s="73"/>
      <c r="AB251" s="73"/>
      <c r="AC251" s="47" t="e">
        <f t="shared" si="16"/>
        <v>#N/A</v>
      </c>
      <c r="AD251" s="47" t="e">
        <f>VLOOKUP(B251,'[1]Vlookup'!A:A,1,0)</f>
        <v>#N/A</v>
      </c>
      <c r="AE251" s="47" t="str">
        <f t="shared" si="15"/>
        <v>SA00-RABIGH</v>
      </c>
      <c r="AF251" s="47" t="e">
        <f>VLOOKUP(AE251,'[1]Lead Time'!C:D,2,0)</f>
        <v>#N/A</v>
      </c>
    </row>
    <row r="252" s="2" customFormat="1" ht="15.75" customHeight="1">
      <c r="A252" s="47" t="s">
        <v>4187</v>
      </c>
      <c r="B252" s="47">
        <v>6275282648</v>
      </c>
      <c r="C252" s="47">
        <v>2003219237</v>
      </c>
      <c r="D252" s="47" t="s">
        <v>4136</v>
      </c>
      <c r="E252" s="47" t="s">
        <v>4137</v>
      </c>
      <c r="F252" s="47" t="s">
        <v>4138</v>
      </c>
      <c r="G252" s="47">
        <v>3166227955</v>
      </c>
      <c r="H252" s="48">
        <v>45348</v>
      </c>
      <c r="I252" s="48">
        <v>45346</v>
      </c>
      <c r="J252" s="48">
        <v>45347</v>
      </c>
      <c r="K252" s="47" t="s">
        <v>4121</v>
      </c>
      <c r="L252" s="73" t="s">
        <v>4200</v>
      </c>
      <c r="M252" s="48">
        <v>45349</v>
      </c>
      <c r="N252" s="59">
        <v>45349</v>
      </c>
      <c r="O252" s="47" t="s">
        <v>4118</v>
      </c>
      <c r="P252" s="73"/>
      <c r="Q252" s="59">
        <v>45349.375</v>
      </c>
      <c r="R252" s="47" t="s">
        <v>4119</v>
      </c>
      <c r="S252" s="47">
        <f t="shared" si="18"/>
        <v>0</v>
      </c>
      <c r="T252" s="47" t="s">
        <v>4120</v>
      </c>
      <c r="U252" s="47" t="s">
        <v>4121</v>
      </c>
      <c r="V252" s="49" t="e">
        <f t="shared" si="14"/>
        <v>#VALUE!</v>
      </c>
      <c r="W252" s="73" t="s">
        <v>4201</v>
      </c>
      <c r="X252" s="73"/>
      <c r="Y252" s="73"/>
      <c r="Z252" s="73"/>
      <c r="AA252" s="73"/>
      <c r="AB252" s="73"/>
      <c r="AC252" s="47" t="e">
        <f t="shared" si="16"/>
        <v>#N/A</v>
      </c>
      <c r="AD252" s="47" t="e">
        <f>VLOOKUP(B252,'[1]Vlookup'!A:A,1,0)</f>
        <v>#N/A</v>
      </c>
      <c r="AE252" s="47" t="str">
        <f t="shared" si="15"/>
        <v>SA00-RABIGH</v>
      </c>
      <c r="AF252" s="47" t="e">
        <f>VLOOKUP(AE252,'[1]Lead Time'!C:D,2,0)</f>
        <v>#N/A</v>
      </c>
    </row>
    <row r="253" s="2" customFormat="1" ht="15.75" customHeight="1">
      <c r="A253" s="47" t="s">
        <v>4114</v>
      </c>
      <c r="B253" s="47">
        <v>6275281231</v>
      </c>
      <c r="C253" s="47">
        <v>2003219235</v>
      </c>
      <c r="D253" s="47" t="s">
        <v>4145</v>
      </c>
      <c r="E253" s="47" t="s">
        <v>4133</v>
      </c>
      <c r="F253" s="47" t="s">
        <v>4117</v>
      </c>
      <c r="G253" s="47">
        <v>3166254172</v>
      </c>
      <c r="H253" s="48">
        <v>45349</v>
      </c>
      <c r="I253" s="48">
        <v>45347</v>
      </c>
      <c r="J253" s="48">
        <v>45347</v>
      </c>
      <c r="K253" s="47" t="s">
        <v>4118</v>
      </c>
      <c r="L253" s="73"/>
      <c r="M253" s="48">
        <v>45349</v>
      </c>
      <c r="N253" s="59">
        <v>45349.083333333336</v>
      </c>
      <c r="O253" s="47" t="s">
        <v>4118</v>
      </c>
      <c r="P253" s="73"/>
      <c r="Q253" s="59">
        <v>45349.458333333336</v>
      </c>
      <c r="R253" s="47" t="s">
        <v>4119</v>
      </c>
      <c r="S253" s="47">
        <f t="shared" si="18"/>
        <v>0</v>
      </c>
      <c r="T253" s="47" t="s">
        <v>4120</v>
      </c>
      <c r="U253" s="47" t="s">
        <v>4121</v>
      </c>
      <c r="V253" s="49" t="e">
        <f t="shared" si="14"/>
        <v>#VALUE!</v>
      </c>
      <c r="W253" s="73"/>
      <c r="X253" s="73"/>
      <c r="Y253" s="73"/>
      <c r="Z253" s="73"/>
      <c r="AA253" s="73"/>
      <c r="AB253" s="73"/>
      <c r="AC253" s="47" t="e">
        <f t="shared" si="16"/>
        <v>#N/A</v>
      </c>
      <c r="AD253" s="47" t="e">
        <f>VLOOKUP(B253,'[1]Vlookup'!A:A,1,0)</f>
        <v>#N/A</v>
      </c>
      <c r="AE253" s="47" t="str">
        <f t="shared" si="15"/>
        <v>SA01-RIYADH</v>
      </c>
      <c r="AF253" s="47" t="e">
        <f>VLOOKUP(AE253,'[1]Lead Time'!C:D,2,0)</f>
        <v>#N/A</v>
      </c>
    </row>
    <row r="254" s="2" customFormat="1" ht="15.75" customHeight="1">
      <c r="A254" s="47" t="s">
        <v>4114</v>
      </c>
      <c r="B254" s="47">
        <v>6275281213</v>
      </c>
      <c r="C254" s="47">
        <v>2003219235</v>
      </c>
      <c r="D254" s="47" t="s">
        <v>4145</v>
      </c>
      <c r="E254" s="47" t="s">
        <v>4133</v>
      </c>
      <c r="F254" s="47" t="s">
        <v>4117</v>
      </c>
      <c r="G254" s="47">
        <v>3166254167</v>
      </c>
      <c r="H254" s="48">
        <v>45349</v>
      </c>
      <c r="I254" s="48">
        <v>45347</v>
      </c>
      <c r="J254" s="48">
        <v>45347</v>
      </c>
      <c r="K254" s="47" t="s">
        <v>4118</v>
      </c>
      <c r="L254" s="73"/>
      <c r="M254" s="48">
        <v>45349</v>
      </c>
      <c r="N254" s="59">
        <v>45349.125</v>
      </c>
      <c r="O254" s="47" t="s">
        <v>4118</v>
      </c>
      <c r="P254" s="73"/>
      <c r="Q254" s="59">
        <v>45349.375</v>
      </c>
      <c r="R254" s="47" t="s">
        <v>4119</v>
      </c>
      <c r="S254" s="47">
        <f t="shared" si="18"/>
        <v>0</v>
      </c>
      <c r="T254" s="47" t="s">
        <v>4120</v>
      </c>
      <c r="U254" s="47" t="s">
        <v>4121</v>
      </c>
      <c r="V254" s="49" t="e">
        <f t="shared" si="14"/>
        <v>#VALUE!</v>
      </c>
      <c r="W254" s="73"/>
      <c r="X254" s="73"/>
      <c r="Y254" s="73"/>
      <c r="Z254" s="73"/>
      <c r="AA254" s="73"/>
      <c r="AB254" s="73"/>
      <c r="AC254" s="47" t="e">
        <f t="shared" si="16"/>
        <v>#N/A</v>
      </c>
      <c r="AD254" s="47" t="e">
        <f>VLOOKUP(B254,'[1]Vlookup'!A:A,1,0)</f>
        <v>#N/A</v>
      </c>
      <c r="AE254" s="47" t="str">
        <f t="shared" si="15"/>
        <v>SA01-RIYADH</v>
      </c>
      <c r="AF254" s="47" t="e">
        <f>VLOOKUP(AE254,'[1]Lead Time'!C:D,2,0)</f>
        <v>#N/A</v>
      </c>
    </row>
    <row r="255" s="2" customFormat="1" ht="15.75" customHeight="1">
      <c r="A255" s="47" t="s">
        <v>4114</v>
      </c>
      <c r="B255" s="47">
        <v>6275281236</v>
      </c>
      <c r="C255" s="47">
        <v>2003215388</v>
      </c>
      <c r="D255" s="47" t="s">
        <v>4124</v>
      </c>
      <c r="E255" s="47" t="s">
        <v>4132</v>
      </c>
      <c r="F255" s="47" t="s">
        <v>4117</v>
      </c>
      <c r="G255" s="47">
        <v>3166253807</v>
      </c>
      <c r="H255" s="48">
        <v>45349</v>
      </c>
      <c r="I255" s="48">
        <v>45347</v>
      </c>
      <c r="J255" s="48">
        <v>45347</v>
      </c>
      <c r="K255" s="47" t="s">
        <v>4118</v>
      </c>
      <c r="L255" s="73"/>
      <c r="M255" s="48">
        <v>45349</v>
      </c>
      <c r="N255" s="59">
        <v>45349.166666666664</v>
      </c>
      <c r="O255" s="47" t="s">
        <v>4118</v>
      </c>
      <c r="P255" s="73"/>
      <c r="Q255" s="59">
        <v>45349.458333333336</v>
      </c>
      <c r="R255" s="47" t="s">
        <v>4119</v>
      </c>
      <c r="S255" s="47">
        <f t="shared" si="18"/>
        <v>0</v>
      </c>
      <c r="T255" s="47" t="s">
        <v>4120</v>
      </c>
      <c r="U255" s="47" t="s">
        <v>4121</v>
      </c>
      <c r="V255" s="49" t="e">
        <f t="shared" si="14"/>
        <v>#VALUE!</v>
      </c>
      <c r="W255" s="73"/>
      <c r="X255" s="73"/>
      <c r="Y255" s="73"/>
      <c r="Z255" s="73"/>
      <c r="AA255" s="73"/>
      <c r="AB255" s="73"/>
      <c r="AC255" s="47" t="e">
        <f t="shared" si="16"/>
        <v>#N/A</v>
      </c>
      <c r="AD255" s="47" t="e">
        <f>VLOOKUP(B255,'[1]Vlookup'!A:A,1,0)</f>
        <v>#N/A</v>
      </c>
      <c r="AE255" s="47" t="str">
        <f t="shared" si="15"/>
        <v>SA01-RIYADH</v>
      </c>
      <c r="AF255" s="47" t="e">
        <f>VLOOKUP(AE255,'[1]Lead Time'!C:D,2,0)</f>
        <v>#N/A</v>
      </c>
    </row>
    <row r="256" s="2" customFormat="1" ht="15.75" customHeight="1">
      <c r="A256" s="47" t="s">
        <v>4114</v>
      </c>
      <c r="B256" s="47">
        <v>6275281227</v>
      </c>
      <c r="C256" s="47">
        <v>2003214013</v>
      </c>
      <c r="D256" s="47" t="s">
        <v>4159</v>
      </c>
      <c r="E256" s="47" t="s">
        <v>4133</v>
      </c>
      <c r="F256" s="47" t="s">
        <v>4117</v>
      </c>
      <c r="G256" s="47">
        <v>3166253782</v>
      </c>
      <c r="H256" s="48">
        <v>45349</v>
      </c>
      <c r="I256" s="48">
        <v>45347</v>
      </c>
      <c r="J256" s="48">
        <v>45347</v>
      </c>
      <c r="K256" s="47" t="s">
        <v>4118</v>
      </c>
      <c r="L256" s="73"/>
      <c r="M256" s="48">
        <v>45349</v>
      </c>
      <c r="N256" s="59">
        <v>45349.041666666664</v>
      </c>
      <c r="O256" s="47" t="s">
        <v>4118</v>
      </c>
      <c r="P256" s="73"/>
      <c r="Q256" s="59">
        <v>45349.645833333336</v>
      </c>
      <c r="R256" s="47" t="s">
        <v>4119</v>
      </c>
      <c r="S256" s="47">
        <f t="shared" si="18"/>
        <v>0</v>
      </c>
      <c r="T256" s="47" t="s">
        <v>4120</v>
      </c>
      <c r="U256" s="47" t="s">
        <v>4121</v>
      </c>
      <c r="V256" s="49" t="e">
        <f t="shared" si="14"/>
        <v>#VALUE!</v>
      </c>
      <c r="W256" s="73"/>
      <c r="X256" s="73"/>
      <c r="Y256" s="73"/>
      <c r="Z256" s="73"/>
      <c r="AA256" s="73"/>
      <c r="AB256" s="73"/>
      <c r="AC256" s="47" t="e">
        <f t="shared" si="16"/>
        <v>#N/A</v>
      </c>
      <c r="AD256" s="47" t="e">
        <f>VLOOKUP(B256,'[1]Vlookup'!A:A,1,0)</f>
        <v>#N/A</v>
      </c>
      <c r="AE256" s="47" t="str">
        <f t="shared" si="15"/>
        <v>SA01-RIYADH</v>
      </c>
      <c r="AF256" s="47" t="e">
        <f>VLOOKUP(AE256,'[1]Lead Time'!C:D,2,0)</f>
        <v>#N/A</v>
      </c>
    </row>
    <row r="257" s="2" customFormat="1" ht="15.75" customHeight="1">
      <c r="A257" s="47" t="s">
        <v>4114</v>
      </c>
      <c r="B257" s="47">
        <v>6275281222</v>
      </c>
      <c r="C257" s="47">
        <v>2003214013</v>
      </c>
      <c r="D257" s="47" t="s">
        <v>4159</v>
      </c>
      <c r="E257" s="47" t="s">
        <v>4133</v>
      </c>
      <c r="F257" s="47" t="s">
        <v>4117</v>
      </c>
      <c r="G257" s="47">
        <v>3166253768</v>
      </c>
      <c r="H257" s="48">
        <v>45349</v>
      </c>
      <c r="I257" s="48">
        <v>45347</v>
      </c>
      <c r="J257" s="48">
        <v>45347</v>
      </c>
      <c r="K257" s="47" t="s">
        <v>4118</v>
      </c>
      <c r="L257" s="73"/>
      <c r="M257" s="48">
        <v>45349</v>
      </c>
      <c r="N257" s="59">
        <v>45349.041666666664</v>
      </c>
      <c r="O257" s="47" t="s">
        <v>4118</v>
      </c>
      <c r="P257" s="73"/>
      <c r="Q257" s="59">
        <v>45350.520833333336</v>
      </c>
      <c r="R257" s="47" t="s">
        <v>4119</v>
      </c>
      <c r="S257" s="47">
        <f t="shared" si="18"/>
        <v>1</v>
      </c>
      <c r="T257" s="47" t="s">
        <v>4120</v>
      </c>
      <c r="U257" s="47" t="s">
        <v>4121</v>
      </c>
      <c r="V257" s="49" t="e">
        <f t="shared" ref="V257:V320" si="19">T257-Q257</f>
        <v>#VALUE!</v>
      </c>
      <c r="W257" s="73"/>
      <c r="X257" s="73"/>
      <c r="Y257" s="73"/>
      <c r="Z257" s="73"/>
      <c r="AA257" s="73"/>
      <c r="AB257" s="73"/>
      <c r="AC257" s="47" t="e">
        <f t="shared" si="16"/>
        <v>#N/A</v>
      </c>
      <c r="AD257" s="47" t="e">
        <f>VLOOKUP(B257,'[1]Vlookup'!A:A,1,0)</f>
        <v>#N/A</v>
      </c>
      <c r="AE257" s="47" t="str">
        <f t="shared" ref="AE257:AE320" si="20">CONCATENATE(A257,"-",F257)</f>
        <v>SA01-RIYADH</v>
      </c>
      <c r="AF257" s="47" t="e">
        <f>VLOOKUP(AE257,'[1]Lead Time'!C:D,2,0)</f>
        <v>#N/A</v>
      </c>
    </row>
    <row r="258" s="2" customFormat="1" ht="15.75" customHeight="1">
      <c r="A258" s="47" t="s">
        <v>4114</v>
      </c>
      <c r="B258" s="47">
        <v>6275285697</v>
      </c>
      <c r="C258" s="47">
        <v>2003215194</v>
      </c>
      <c r="D258" s="47" t="s">
        <v>4122</v>
      </c>
      <c r="E258" s="47" t="s">
        <v>4202</v>
      </c>
      <c r="F258" s="47" t="s">
        <v>4083</v>
      </c>
      <c r="G258" s="47">
        <v>3166264788</v>
      </c>
      <c r="H258" s="48">
        <v>45351</v>
      </c>
      <c r="I258" s="48">
        <v>45349</v>
      </c>
      <c r="J258" s="48">
        <v>45350</v>
      </c>
      <c r="K258" s="47" t="s">
        <v>4121</v>
      </c>
      <c r="L258" s="73" t="s">
        <v>4203</v>
      </c>
      <c r="M258" s="48">
        <f t="shared" si="17"/>
        <v>45351</v>
      </c>
      <c r="N258" s="81">
        <v>45351.770833333336</v>
      </c>
      <c r="O258" s="47" t="s">
        <v>4121</v>
      </c>
      <c r="P258" s="73"/>
      <c r="Q258" s="59">
        <v>45356.6875</v>
      </c>
      <c r="R258" s="47" t="s">
        <v>4119</v>
      </c>
      <c r="S258" s="47">
        <f t="shared" si="18"/>
        <v>4</v>
      </c>
      <c r="T258" s="47" t="s">
        <v>4120</v>
      </c>
      <c r="U258" s="47" t="s">
        <v>4121</v>
      </c>
      <c r="V258" s="49" t="e">
        <f t="shared" si="19"/>
        <v>#VALUE!</v>
      </c>
      <c r="W258" s="73"/>
      <c r="X258" s="73"/>
      <c r="Y258" s="73"/>
      <c r="Z258" s="73"/>
      <c r="AA258" s="73"/>
      <c r="AB258" s="73"/>
      <c r="AC258" s="47" t="e">
        <f t="shared" ref="AC258:AC321" si="21">AF258</f>
        <v>#N/A</v>
      </c>
      <c r="AD258" s="47" t="e">
        <f>VLOOKUP(B258,'[1]Vlookup'!A:A,1,0)</f>
        <v>#N/A</v>
      </c>
      <c r="AE258" s="47" t="str">
        <f t="shared" si="20"/>
        <v>SA01-DAMMAM</v>
      </c>
      <c r="AF258" s="47" t="e">
        <f>VLOOKUP(AE258,'[1]Lead Time'!C:D,2,0)</f>
        <v>#N/A</v>
      </c>
    </row>
    <row r="259" s="2" customFormat="1" ht="15.75" customHeight="1">
      <c r="A259" s="47" t="s">
        <v>4114</v>
      </c>
      <c r="B259" s="47">
        <v>6275285698</v>
      </c>
      <c r="C259" s="47">
        <v>2003215194</v>
      </c>
      <c r="D259" s="47" t="s">
        <v>4122</v>
      </c>
      <c r="E259" s="47" t="s">
        <v>4202</v>
      </c>
      <c r="F259" s="47" t="s">
        <v>4083</v>
      </c>
      <c r="G259" s="47">
        <v>3166264782</v>
      </c>
      <c r="H259" s="48">
        <v>45351</v>
      </c>
      <c r="I259" s="48">
        <v>45349</v>
      </c>
      <c r="J259" s="48">
        <v>45350</v>
      </c>
      <c r="K259" s="47" t="s">
        <v>4121</v>
      </c>
      <c r="L259" s="73" t="s">
        <v>4203</v>
      </c>
      <c r="M259" s="48">
        <f t="shared" si="17"/>
        <v>45351</v>
      </c>
      <c r="N259" s="81">
        <v>45351.770833333336</v>
      </c>
      <c r="O259" s="47" t="s">
        <v>4121</v>
      </c>
      <c r="P259" s="73"/>
      <c r="Q259" s="59">
        <v>45355.895833333336</v>
      </c>
      <c r="R259" s="47" t="s">
        <v>4119</v>
      </c>
      <c r="S259" s="47">
        <f t="shared" si="18"/>
        <v>4</v>
      </c>
      <c r="T259" s="47" t="s">
        <v>4120</v>
      </c>
      <c r="U259" s="47" t="s">
        <v>4121</v>
      </c>
      <c r="V259" s="49" t="e">
        <f t="shared" si="19"/>
        <v>#VALUE!</v>
      </c>
      <c r="W259" s="73"/>
      <c r="X259" s="73"/>
      <c r="Y259" s="73"/>
      <c r="Z259" s="73"/>
      <c r="AA259" s="73"/>
      <c r="AB259" s="73"/>
      <c r="AC259" s="47" t="e">
        <f t="shared" si="21"/>
        <v>#N/A</v>
      </c>
      <c r="AD259" s="47" t="e">
        <f>VLOOKUP(B259,'[1]Vlookup'!A:A,1,0)</f>
        <v>#N/A</v>
      </c>
      <c r="AE259" s="47" t="str">
        <f t="shared" si="20"/>
        <v>SA01-DAMMAM</v>
      </c>
      <c r="AF259" s="47" t="e">
        <f>VLOOKUP(AE259,'[1]Lead Time'!C:D,2,0)</f>
        <v>#N/A</v>
      </c>
    </row>
    <row r="260" s="2" customFormat="1" ht="15.75" customHeight="1">
      <c r="A260" s="47" t="s">
        <v>4114</v>
      </c>
      <c r="B260" s="47">
        <v>6275285701</v>
      </c>
      <c r="C260" s="47">
        <v>2003215194</v>
      </c>
      <c r="D260" s="47" t="s">
        <v>4122</v>
      </c>
      <c r="E260" s="47" t="s">
        <v>4202</v>
      </c>
      <c r="F260" s="47" t="s">
        <v>4083</v>
      </c>
      <c r="G260" s="47">
        <v>3166264767</v>
      </c>
      <c r="H260" s="48">
        <v>45351</v>
      </c>
      <c r="I260" s="48">
        <v>45349</v>
      </c>
      <c r="J260" s="48">
        <v>45350</v>
      </c>
      <c r="K260" s="47" t="s">
        <v>4121</v>
      </c>
      <c r="L260" s="73" t="s">
        <v>4203</v>
      </c>
      <c r="M260" s="48">
        <f t="shared" si="17"/>
        <v>45351</v>
      </c>
      <c r="N260" s="81">
        <v>45351.541666666664</v>
      </c>
      <c r="O260" s="47" t="s">
        <v>4118</v>
      </c>
      <c r="P260" s="73"/>
      <c r="Q260" s="59">
        <v>45354.6875</v>
      </c>
      <c r="R260" s="47" t="s">
        <v>4119</v>
      </c>
      <c r="S260" s="47">
        <f t="shared" si="18"/>
        <v>3</v>
      </c>
      <c r="T260" s="47" t="s">
        <v>4120</v>
      </c>
      <c r="U260" s="47" t="s">
        <v>4121</v>
      </c>
      <c r="V260" s="49" t="e">
        <f t="shared" si="19"/>
        <v>#VALUE!</v>
      </c>
      <c r="W260" s="73"/>
      <c r="X260" s="73"/>
      <c r="Y260" s="73"/>
      <c r="Z260" s="73"/>
      <c r="AA260" s="73"/>
      <c r="AB260" s="73"/>
      <c r="AC260" s="47" t="e">
        <f t="shared" si="21"/>
        <v>#N/A</v>
      </c>
      <c r="AD260" s="47" t="e">
        <f>VLOOKUP(B260,'[1]Vlookup'!A:A,1,0)</f>
        <v>#N/A</v>
      </c>
      <c r="AE260" s="47" t="str">
        <f t="shared" si="20"/>
        <v>SA01-DAMMAM</v>
      </c>
      <c r="AF260" s="47" t="e">
        <f>VLOOKUP(AE260,'[1]Lead Time'!C:D,2,0)</f>
        <v>#N/A</v>
      </c>
    </row>
    <row r="261" s="2" customFormat="1" ht="15.75" customHeight="1">
      <c r="A261" s="47" t="s">
        <v>4114</v>
      </c>
      <c r="B261" s="47">
        <v>6275285576</v>
      </c>
      <c r="C261" s="47">
        <v>2003215700</v>
      </c>
      <c r="D261" s="47" t="s">
        <v>4147</v>
      </c>
      <c r="E261" s="47" t="s">
        <v>4133</v>
      </c>
      <c r="F261" s="47" t="s">
        <v>4148</v>
      </c>
      <c r="G261" s="47">
        <v>3166264658</v>
      </c>
      <c r="H261" s="48">
        <v>45351</v>
      </c>
      <c r="I261" s="48">
        <v>45349</v>
      </c>
      <c r="J261" s="48">
        <v>45350</v>
      </c>
      <c r="K261" s="47" t="s">
        <v>4121</v>
      </c>
      <c r="L261" s="73" t="s">
        <v>4203</v>
      </c>
      <c r="M261" s="48">
        <f t="shared" si="17"/>
        <v>45351</v>
      </c>
      <c r="N261" s="59">
        <v>45351.208333333336</v>
      </c>
      <c r="O261" s="47" t="s">
        <v>4118</v>
      </c>
      <c r="P261" s="73"/>
      <c r="Q261" s="59">
        <v>45351.4375</v>
      </c>
      <c r="R261" s="47" t="s">
        <v>4119</v>
      </c>
      <c r="S261" s="47">
        <f t="shared" si="18"/>
        <v>0</v>
      </c>
      <c r="T261" s="47" t="s">
        <v>4120</v>
      </c>
      <c r="U261" s="47" t="s">
        <v>4121</v>
      </c>
      <c r="V261" s="49" t="e">
        <f t="shared" si="19"/>
        <v>#VALUE!</v>
      </c>
      <c r="W261" s="73"/>
      <c r="X261" s="73"/>
      <c r="Y261" s="73"/>
      <c r="Z261" s="73"/>
      <c r="AA261" s="73"/>
      <c r="AB261" s="73"/>
      <c r="AC261" s="47" t="e">
        <f t="shared" si="21"/>
        <v>#N/A</v>
      </c>
      <c r="AD261" s="47" t="e">
        <f>VLOOKUP(B261,'[1]Vlookup'!A:A,1,0)</f>
        <v>#N/A</v>
      </c>
      <c r="AE261" s="47" t="str">
        <f t="shared" si="20"/>
        <v>SA01-ABHA</v>
      </c>
      <c r="AF261" s="47" t="e">
        <f>VLOOKUP(AE261,'[1]Lead Time'!C:D,2,0)</f>
        <v>#N/A</v>
      </c>
    </row>
    <row r="262" s="2" customFormat="1" ht="15.75" customHeight="1">
      <c r="A262" s="47" t="s">
        <v>4114</v>
      </c>
      <c r="B262" s="47">
        <v>6275285500</v>
      </c>
      <c r="C262" s="47">
        <v>2003215388</v>
      </c>
      <c r="D262" s="47" t="s">
        <v>4124</v>
      </c>
      <c r="E262" s="47" t="s">
        <v>4202</v>
      </c>
      <c r="F262" s="47" t="s">
        <v>4117</v>
      </c>
      <c r="G262" s="47">
        <v>3166253944</v>
      </c>
      <c r="H262" s="48">
        <v>45351</v>
      </c>
      <c r="I262" s="48">
        <v>45349</v>
      </c>
      <c r="J262" s="48">
        <v>45350</v>
      </c>
      <c r="K262" s="47" t="s">
        <v>4121</v>
      </c>
      <c r="L262" s="73" t="s">
        <v>4203</v>
      </c>
      <c r="M262" s="48">
        <f t="shared" si="17"/>
        <v>45351</v>
      </c>
      <c r="N262" s="81">
        <v>45351.416666666664</v>
      </c>
      <c r="O262" s="47" t="s">
        <v>4118</v>
      </c>
      <c r="P262" s="73"/>
      <c r="Q262" s="59">
        <v>45353.708333333336</v>
      </c>
      <c r="R262" s="47" t="s">
        <v>4119</v>
      </c>
      <c r="S262" s="47">
        <f t="shared" si="18"/>
        <v>2</v>
      </c>
      <c r="T262" s="47" t="s">
        <v>4120</v>
      </c>
      <c r="U262" s="47" t="s">
        <v>4121</v>
      </c>
      <c r="V262" s="49" t="e">
        <f t="shared" si="19"/>
        <v>#VALUE!</v>
      </c>
      <c r="W262" s="73"/>
      <c r="X262" s="73"/>
      <c r="Y262" s="73"/>
      <c r="Z262" s="73"/>
      <c r="AA262" s="73"/>
      <c r="AB262" s="73"/>
      <c r="AC262" s="47" t="e">
        <f t="shared" si="21"/>
        <v>#N/A</v>
      </c>
      <c r="AD262" s="47" t="e">
        <f>VLOOKUP(B262,'[1]Vlookup'!A:A,1,0)</f>
        <v>#N/A</v>
      </c>
      <c r="AE262" s="47" t="str">
        <f t="shared" si="20"/>
        <v>SA01-RIYADH</v>
      </c>
      <c r="AF262" s="47" t="e">
        <f>VLOOKUP(AE262,'[1]Lead Time'!C:D,2,0)</f>
        <v>#N/A</v>
      </c>
    </row>
    <row r="263" s="2" customFormat="1" ht="15.75" customHeight="1">
      <c r="A263" s="47" t="s">
        <v>4114</v>
      </c>
      <c r="B263" s="47">
        <v>6275285577</v>
      </c>
      <c r="C263" s="47">
        <v>2003215388</v>
      </c>
      <c r="D263" s="47" t="s">
        <v>4124</v>
      </c>
      <c r="E263" s="47" t="s">
        <v>4202</v>
      </c>
      <c r="F263" s="47" t="s">
        <v>4117</v>
      </c>
      <c r="G263" s="47">
        <v>3166253822</v>
      </c>
      <c r="H263" s="48">
        <v>45351</v>
      </c>
      <c r="I263" s="48">
        <v>45349</v>
      </c>
      <c r="J263" s="48">
        <v>45350</v>
      </c>
      <c r="K263" s="47" t="s">
        <v>4121</v>
      </c>
      <c r="L263" s="73" t="s">
        <v>4203</v>
      </c>
      <c r="M263" s="48">
        <f t="shared" si="17"/>
        <v>45351</v>
      </c>
      <c r="N263" s="81">
        <v>45351.416666666664</v>
      </c>
      <c r="O263" s="47" t="s">
        <v>4118</v>
      </c>
      <c r="P263" s="73"/>
      <c r="Q263" s="59">
        <v>45353.708333333336</v>
      </c>
      <c r="R263" s="47" t="s">
        <v>4119</v>
      </c>
      <c r="S263" s="47">
        <f t="shared" si="18"/>
        <v>2</v>
      </c>
      <c r="T263" s="47" t="s">
        <v>4120</v>
      </c>
      <c r="U263" s="47" t="s">
        <v>4121</v>
      </c>
      <c r="V263" s="49" t="e">
        <f t="shared" si="19"/>
        <v>#VALUE!</v>
      </c>
      <c r="W263" s="73"/>
      <c r="X263" s="73"/>
      <c r="Y263" s="73"/>
      <c r="Z263" s="73"/>
      <c r="AA263" s="73"/>
      <c r="AB263" s="73"/>
      <c r="AC263" s="47" t="e">
        <f t="shared" si="21"/>
        <v>#N/A</v>
      </c>
      <c r="AD263" s="47" t="e">
        <f>VLOOKUP(B263,'[1]Vlookup'!A:A,1,0)</f>
        <v>#N/A</v>
      </c>
      <c r="AE263" s="47" t="str">
        <f t="shared" si="20"/>
        <v>SA01-RIYADH</v>
      </c>
      <c r="AF263" s="47" t="e">
        <f>VLOOKUP(AE263,'[1]Lead Time'!C:D,2,0)</f>
        <v>#N/A</v>
      </c>
    </row>
    <row r="264" s="2" customFormat="1" ht="15.75" customHeight="1">
      <c r="A264" s="47" t="s">
        <v>4114</v>
      </c>
      <c r="B264" s="47">
        <v>6275285575</v>
      </c>
      <c r="C264" s="47">
        <v>2003215700</v>
      </c>
      <c r="D264" s="47" t="s">
        <v>4147</v>
      </c>
      <c r="E264" s="47" t="s">
        <v>4133</v>
      </c>
      <c r="F264" s="47" t="s">
        <v>4148</v>
      </c>
      <c r="G264" s="47">
        <v>3166264657</v>
      </c>
      <c r="H264" s="48">
        <v>45351</v>
      </c>
      <c r="I264" s="48">
        <v>45349</v>
      </c>
      <c r="J264" s="48">
        <v>45350</v>
      </c>
      <c r="K264" s="47" t="s">
        <v>4121</v>
      </c>
      <c r="L264" s="73" t="s">
        <v>4203</v>
      </c>
      <c r="M264" s="48">
        <f t="shared" si="17"/>
        <v>45351</v>
      </c>
      <c r="N264" s="59">
        <v>45351.208333333336</v>
      </c>
      <c r="O264" s="47" t="s">
        <v>4118</v>
      </c>
      <c r="P264" s="73"/>
      <c r="Q264" s="59">
        <v>45351.4375</v>
      </c>
      <c r="R264" s="47" t="s">
        <v>4119</v>
      </c>
      <c r="S264" s="47">
        <f t="shared" si="18"/>
        <v>0</v>
      </c>
      <c r="T264" s="47" t="s">
        <v>4120</v>
      </c>
      <c r="U264" s="47" t="s">
        <v>4121</v>
      </c>
      <c r="V264" s="49" t="e">
        <f t="shared" si="19"/>
        <v>#VALUE!</v>
      </c>
      <c r="W264" s="73"/>
      <c r="X264" s="73"/>
      <c r="Y264" s="73"/>
      <c r="Z264" s="73"/>
      <c r="AA264" s="73"/>
      <c r="AB264" s="73"/>
      <c r="AC264" s="47" t="e">
        <f t="shared" si="21"/>
        <v>#N/A</v>
      </c>
      <c r="AD264" s="47" t="e">
        <f>VLOOKUP(B264,'[1]Vlookup'!A:A,1,0)</f>
        <v>#N/A</v>
      </c>
      <c r="AE264" s="47" t="str">
        <f t="shared" si="20"/>
        <v>SA01-ABHA</v>
      </c>
      <c r="AF264" s="47" t="e">
        <f>VLOOKUP(AE264,'[1]Lead Time'!C:D,2,0)</f>
        <v>#N/A</v>
      </c>
    </row>
    <row r="265" s="2" customFormat="1" ht="15.75" customHeight="1">
      <c r="A265" s="47" t="s">
        <v>4187</v>
      </c>
      <c r="B265" s="47">
        <v>6275289217</v>
      </c>
      <c r="C265" s="47">
        <v>2003219237</v>
      </c>
      <c r="D265" s="47" t="s">
        <v>4136</v>
      </c>
      <c r="E265" s="47" t="s">
        <v>4133</v>
      </c>
      <c r="F265" s="47" t="s">
        <v>4138</v>
      </c>
      <c r="G265" s="47">
        <v>3166267604</v>
      </c>
      <c r="H265" s="48">
        <v>45351</v>
      </c>
      <c r="I265" s="48">
        <v>45349</v>
      </c>
      <c r="J265" s="48">
        <v>45350</v>
      </c>
      <c r="K265" s="47" t="s">
        <v>4121</v>
      </c>
      <c r="L265" s="73" t="s">
        <v>4204</v>
      </c>
      <c r="M265" s="48">
        <v>45352</v>
      </c>
      <c r="N265" s="81">
        <v>45352.666666666664</v>
      </c>
      <c r="O265" s="47" t="s">
        <v>4121</v>
      </c>
      <c r="P265" s="73"/>
      <c r="Q265" s="59">
        <v>45353.375</v>
      </c>
      <c r="R265" s="47" t="s">
        <v>4119</v>
      </c>
      <c r="S265" s="47">
        <f t="shared" si="18"/>
        <v>0</v>
      </c>
      <c r="T265" s="47" t="s">
        <v>4120</v>
      </c>
      <c r="U265" s="47" t="s">
        <v>4121</v>
      </c>
      <c r="V265" s="49" t="e">
        <f t="shared" si="19"/>
        <v>#VALUE!</v>
      </c>
      <c r="W265" s="73"/>
      <c r="X265" s="73"/>
      <c r="Y265" s="73"/>
      <c r="Z265" s="73"/>
      <c r="AA265" s="73"/>
      <c r="AB265" s="73"/>
      <c r="AC265" s="47" t="e">
        <f t="shared" si="21"/>
        <v>#N/A</v>
      </c>
      <c r="AD265" s="47" t="e">
        <f>VLOOKUP(B265,'[1]Vlookup'!A:A,1,0)</f>
        <v>#N/A</v>
      </c>
      <c r="AE265" s="47" t="str">
        <f t="shared" si="20"/>
        <v>SA00-RABIGH</v>
      </c>
      <c r="AF265" s="47" t="e">
        <f>VLOOKUP(AE265,'[1]Lead Time'!C:D,2,0)</f>
        <v>#N/A</v>
      </c>
    </row>
    <row r="266" s="2" customFormat="1" ht="15.75" customHeight="1">
      <c r="A266" s="47" t="s">
        <v>4187</v>
      </c>
      <c r="B266" s="47">
        <v>6275289228</v>
      </c>
      <c r="C266" s="47">
        <v>2003219237</v>
      </c>
      <c r="D266" s="47" t="s">
        <v>4136</v>
      </c>
      <c r="E266" s="47" t="s">
        <v>4133</v>
      </c>
      <c r="F266" s="47" t="s">
        <v>4138</v>
      </c>
      <c r="G266" s="47">
        <v>3166267544</v>
      </c>
      <c r="H266" s="48">
        <v>45351</v>
      </c>
      <c r="I266" s="48">
        <v>45349</v>
      </c>
      <c r="J266" s="48">
        <v>45350</v>
      </c>
      <c r="K266" s="47" t="s">
        <v>4121</v>
      </c>
      <c r="L266" s="73" t="s">
        <v>4204</v>
      </c>
      <c r="M266" s="48">
        <v>45352</v>
      </c>
      <c r="N266" s="81">
        <v>45352.708333333336</v>
      </c>
      <c r="O266" s="47" t="s">
        <v>4121</v>
      </c>
      <c r="P266" s="73"/>
      <c r="Q266" s="59">
        <v>45353.375</v>
      </c>
      <c r="R266" s="47" t="s">
        <v>4119</v>
      </c>
      <c r="S266" s="47">
        <f t="shared" si="18"/>
        <v>0</v>
      </c>
      <c r="T266" s="47" t="s">
        <v>4120</v>
      </c>
      <c r="U266" s="47" t="s">
        <v>4121</v>
      </c>
      <c r="V266" s="49" t="e">
        <f t="shared" si="19"/>
        <v>#VALUE!</v>
      </c>
      <c r="W266" s="73"/>
      <c r="X266" s="73"/>
      <c r="Y266" s="73"/>
      <c r="Z266" s="73"/>
      <c r="AA266" s="73"/>
      <c r="AB266" s="73"/>
      <c r="AC266" s="47" t="e">
        <f t="shared" si="21"/>
        <v>#N/A</v>
      </c>
      <c r="AD266" s="47" t="e">
        <f>VLOOKUP(B266,'[1]Vlookup'!A:A,1,0)</f>
        <v>#N/A</v>
      </c>
      <c r="AE266" s="47" t="str">
        <f t="shared" si="20"/>
        <v>SA00-RABIGH</v>
      </c>
      <c r="AF266" s="47" t="e">
        <f>VLOOKUP(AE266,'[1]Lead Time'!C:D,2,0)</f>
        <v>#N/A</v>
      </c>
    </row>
    <row r="267" s="2" customFormat="1" ht="15.75" customHeight="1">
      <c r="A267" s="47" t="s">
        <v>4187</v>
      </c>
      <c r="B267" s="47">
        <v>6275289233</v>
      </c>
      <c r="C267" s="47">
        <v>2003219237</v>
      </c>
      <c r="D267" s="47" t="s">
        <v>4136</v>
      </c>
      <c r="E267" s="47" t="s">
        <v>4133</v>
      </c>
      <c r="F267" s="47" t="s">
        <v>4138</v>
      </c>
      <c r="G267" s="47">
        <v>3166267580</v>
      </c>
      <c r="H267" s="48">
        <v>45351</v>
      </c>
      <c r="I267" s="48">
        <v>45349</v>
      </c>
      <c r="J267" s="48">
        <v>45351</v>
      </c>
      <c r="K267" s="47" t="s">
        <v>4121</v>
      </c>
      <c r="L267" s="73" t="s">
        <v>4204</v>
      </c>
      <c r="M267" s="48">
        <v>45353</v>
      </c>
      <c r="N267" s="81">
        <v>45352.5</v>
      </c>
      <c r="O267" s="47" t="s">
        <v>4121</v>
      </c>
      <c r="P267" s="73"/>
      <c r="Q267" s="59">
        <v>45354.541666666664</v>
      </c>
      <c r="R267" s="47" t="s">
        <v>4119</v>
      </c>
      <c r="S267" s="47">
        <f t="shared" si="18"/>
        <v>2</v>
      </c>
      <c r="T267" s="47" t="s">
        <v>4120</v>
      </c>
      <c r="U267" s="47" t="s">
        <v>4121</v>
      </c>
      <c r="V267" s="49" t="e">
        <f t="shared" si="19"/>
        <v>#VALUE!</v>
      </c>
      <c r="W267" s="73"/>
      <c r="X267" s="73"/>
      <c r="Y267" s="73"/>
      <c r="Z267" s="73"/>
      <c r="AA267" s="73"/>
      <c r="AB267" s="73"/>
      <c r="AC267" s="47" t="e">
        <f t="shared" si="21"/>
        <v>#N/A</v>
      </c>
      <c r="AD267" s="47" t="e">
        <f>VLOOKUP(B267,'[1]Vlookup'!A:A,1,0)</f>
        <v>#N/A</v>
      </c>
      <c r="AE267" s="47" t="str">
        <f t="shared" si="20"/>
        <v>SA00-RABIGH</v>
      </c>
      <c r="AF267" s="47" t="e">
        <f>VLOOKUP(AE267,'[1]Lead Time'!C:D,2,0)</f>
        <v>#N/A</v>
      </c>
    </row>
    <row r="268" s="2" customFormat="1" ht="15.75" customHeight="1">
      <c r="A268" s="47" t="s">
        <v>4187</v>
      </c>
      <c r="B268" s="47">
        <v>6275289225</v>
      </c>
      <c r="C268" s="47">
        <v>2003219237</v>
      </c>
      <c r="D268" s="47" t="s">
        <v>4136</v>
      </c>
      <c r="E268" s="47" t="s">
        <v>4133</v>
      </c>
      <c r="F268" s="47" t="s">
        <v>4138</v>
      </c>
      <c r="G268" s="47">
        <v>3166267519</v>
      </c>
      <c r="H268" s="48">
        <v>45351</v>
      </c>
      <c r="I268" s="48">
        <v>45349</v>
      </c>
      <c r="J268" s="48">
        <v>45351</v>
      </c>
      <c r="K268" s="47" t="s">
        <v>4121</v>
      </c>
      <c r="L268" s="73" t="s">
        <v>4204</v>
      </c>
      <c r="M268" s="48">
        <v>45353</v>
      </c>
      <c r="N268" s="59">
        <v>45353.479166666664</v>
      </c>
      <c r="O268" s="47" t="s">
        <v>4118</v>
      </c>
      <c r="P268" s="73"/>
      <c r="Q268" s="59">
        <v>45355.458333333336</v>
      </c>
      <c r="R268" s="47" t="s">
        <v>4119</v>
      </c>
      <c r="S268" s="47">
        <f t="shared" si="18"/>
        <v>1</v>
      </c>
      <c r="T268" s="47" t="s">
        <v>4120</v>
      </c>
      <c r="U268" s="47" t="s">
        <v>4121</v>
      </c>
      <c r="V268" s="49" t="e">
        <f t="shared" si="19"/>
        <v>#VALUE!</v>
      </c>
      <c r="W268" s="73"/>
      <c r="X268" s="73"/>
      <c r="Y268" s="73"/>
      <c r="Z268" s="73"/>
      <c r="AA268" s="73"/>
      <c r="AB268" s="73"/>
      <c r="AC268" s="47" t="e">
        <f t="shared" si="21"/>
        <v>#N/A</v>
      </c>
      <c r="AD268" s="47" t="e">
        <f>VLOOKUP(B268,'[1]Vlookup'!A:A,1,0)</f>
        <v>#N/A</v>
      </c>
      <c r="AE268" s="47" t="str">
        <f t="shared" si="20"/>
        <v>SA00-RABIGH</v>
      </c>
      <c r="AF268" s="47" t="e">
        <f>VLOOKUP(AE268,'[1]Lead Time'!C:D,2,0)</f>
        <v>#N/A</v>
      </c>
    </row>
    <row r="269" s="2" customFormat="1" ht="15.75" customHeight="1">
      <c r="A269" s="47" t="s">
        <v>4187</v>
      </c>
      <c r="B269" s="47">
        <v>6275289222</v>
      </c>
      <c r="C269" s="47">
        <v>2003219237</v>
      </c>
      <c r="D269" s="47" t="s">
        <v>4136</v>
      </c>
      <c r="E269" s="47" t="s">
        <v>4133</v>
      </c>
      <c r="F269" s="47" t="s">
        <v>4138</v>
      </c>
      <c r="G269" s="47">
        <v>3166267605</v>
      </c>
      <c r="H269" s="48">
        <v>45351</v>
      </c>
      <c r="I269" s="48">
        <v>45349</v>
      </c>
      <c r="J269" s="48">
        <v>45351</v>
      </c>
      <c r="K269" s="47" t="s">
        <v>4121</v>
      </c>
      <c r="L269" s="73" t="s">
        <v>4204</v>
      </c>
      <c r="M269" s="48">
        <v>45353</v>
      </c>
      <c r="N269" s="81">
        <v>45352.375</v>
      </c>
      <c r="O269" s="47" t="s">
        <v>4121</v>
      </c>
      <c r="P269" s="73"/>
      <c r="Q269" s="59">
        <v>45353.354166666664</v>
      </c>
      <c r="R269" s="47" t="s">
        <v>4192</v>
      </c>
      <c r="S269" s="47">
        <f t="shared" si="18"/>
        <v>0</v>
      </c>
      <c r="T269" s="47" t="s">
        <v>4120</v>
      </c>
      <c r="U269" s="47" t="s">
        <v>4121</v>
      </c>
      <c r="V269" s="49" t="e">
        <f t="shared" si="19"/>
        <v>#VALUE!</v>
      </c>
      <c r="W269" s="73"/>
      <c r="X269" s="73"/>
      <c r="Y269" s="73"/>
      <c r="Z269" s="73"/>
      <c r="AA269" s="73"/>
      <c r="AB269" s="73"/>
      <c r="AC269" s="47" t="e">
        <f t="shared" si="21"/>
        <v>#N/A</v>
      </c>
      <c r="AD269" s="47" t="e">
        <f>VLOOKUP(B269,'[1]Vlookup'!A:A,1,0)</f>
        <v>#N/A</v>
      </c>
      <c r="AE269" s="47" t="str">
        <f t="shared" si="20"/>
        <v>SA00-RABIGH</v>
      </c>
      <c r="AF269" s="47" t="e">
        <f>VLOOKUP(AE269,'[1]Lead Time'!C:D,2,0)</f>
        <v>#N/A</v>
      </c>
    </row>
    <row r="270" s="2" customFormat="1" ht="15.75" customHeight="1">
      <c r="A270" s="47" t="s">
        <v>4114</v>
      </c>
      <c r="B270" s="47">
        <v>6275290418</v>
      </c>
      <c r="C270" s="47">
        <v>2003219235</v>
      </c>
      <c r="D270" s="47" t="s">
        <v>4145</v>
      </c>
      <c r="E270" s="47" t="s">
        <v>4205</v>
      </c>
      <c r="F270" s="47" t="s">
        <v>4117</v>
      </c>
      <c r="G270" s="47">
        <v>3166254176</v>
      </c>
      <c r="H270" s="48">
        <v>45353</v>
      </c>
      <c r="I270" s="48">
        <v>45350</v>
      </c>
      <c r="J270" s="48">
        <v>45350</v>
      </c>
      <c r="K270" s="47" t="s">
        <v>4118</v>
      </c>
      <c r="L270" s="73"/>
      <c r="M270" s="48">
        <f t="shared" si="17"/>
        <v>45353</v>
      </c>
      <c r="N270" s="81">
        <v>45353.104166666664</v>
      </c>
      <c r="O270" s="47" t="s">
        <v>4118</v>
      </c>
      <c r="P270" s="73"/>
      <c r="Q270" s="59">
        <v>45353.40625</v>
      </c>
      <c r="R270" s="47" t="s">
        <v>4119</v>
      </c>
      <c r="S270" s="47">
        <f t="shared" si="18"/>
        <v>0</v>
      </c>
      <c r="T270" s="47" t="s">
        <v>4120</v>
      </c>
      <c r="U270" s="47" t="s">
        <v>4121</v>
      </c>
      <c r="V270" s="49" t="e">
        <f t="shared" si="19"/>
        <v>#VALUE!</v>
      </c>
      <c r="W270" s="73"/>
      <c r="X270" s="73"/>
      <c r="Y270" s="73"/>
      <c r="Z270" s="73"/>
      <c r="AA270" s="73"/>
      <c r="AB270" s="73"/>
      <c r="AC270" s="47" t="e">
        <f t="shared" si="21"/>
        <v>#N/A</v>
      </c>
      <c r="AD270" s="47" t="e">
        <f>VLOOKUP(B270,'[1]Vlookup'!A:A,1,0)</f>
        <v>#N/A</v>
      </c>
      <c r="AE270" s="47" t="str">
        <f t="shared" si="20"/>
        <v>SA01-RIYADH</v>
      </c>
      <c r="AF270" s="47" t="e">
        <f>VLOOKUP(AE270,'[1]Lead Time'!C:D,2,0)</f>
        <v>#N/A</v>
      </c>
    </row>
    <row r="271" s="2" customFormat="1" ht="15.75" customHeight="1">
      <c r="A271" s="47" t="s">
        <v>4114</v>
      </c>
      <c r="B271" s="47">
        <v>6275290977</v>
      </c>
      <c r="C271" s="47">
        <v>2003262538</v>
      </c>
      <c r="D271" s="47" t="s">
        <v>4167</v>
      </c>
      <c r="E271" s="47" t="s">
        <v>4205</v>
      </c>
      <c r="F271" s="47" t="s">
        <v>4117</v>
      </c>
      <c r="G271" s="47">
        <v>3166264726</v>
      </c>
      <c r="H271" s="48">
        <v>45353</v>
      </c>
      <c r="I271" s="48">
        <v>45350</v>
      </c>
      <c r="J271" s="48">
        <v>45351</v>
      </c>
      <c r="K271" s="47" t="s">
        <v>4121</v>
      </c>
      <c r="L271" s="73" t="s">
        <v>4206</v>
      </c>
      <c r="M271" s="48">
        <f t="shared" si="17"/>
        <v>45353</v>
      </c>
      <c r="N271" s="81">
        <v>45353.5625</v>
      </c>
      <c r="O271" s="47" t="s">
        <v>4118</v>
      </c>
      <c r="P271" s="73"/>
      <c r="Q271" s="59">
        <v>45353.8125</v>
      </c>
      <c r="R271" s="47" t="s">
        <v>4119</v>
      </c>
      <c r="S271" s="47">
        <f t="shared" si="18"/>
        <v>0</v>
      </c>
      <c r="T271" s="47" t="s">
        <v>4120</v>
      </c>
      <c r="U271" s="47" t="s">
        <v>4121</v>
      </c>
      <c r="V271" s="49" t="e">
        <f t="shared" si="19"/>
        <v>#VALUE!</v>
      </c>
      <c r="W271" s="73"/>
      <c r="X271" s="73"/>
      <c r="Y271" s="73"/>
      <c r="Z271" s="73"/>
      <c r="AA271" s="73"/>
      <c r="AB271" s="73"/>
      <c r="AC271" s="47" t="e">
        <f t="shared" si="21"/>
        <v>#N/A</v>
      </c>
      <c r="AD271" s="47" t="e">
        <f>VLOOKUP(B271,'[1]Vlookup'!A:A,1,0)</f>
        <v>#N/A</v>
      </c>
      <c r="AE271" s="47" t="str">
        <f t="shared" si="20"/>
        <v>SA01-RIYADH</v>
      </c>
      <c r="AF271" s="47" t="e">
        <f>VLOOKUP(AE271,'[1]Lead Time'!C:D,2,0)</f>
        <v>#N/A</v>
      </c>
    </row>
    <row r="272" s="2" customFormat="1" ht="15.75" customHeight="1">
      <c r="A272" s="47" t="s">
        <v>4114</v>
      </c>
      <c r="B272" s="47">
        <v>6275290980</v>
      </c>
      <c r="C272" s="47">
        <v>2003262538</v>
      </c>
      <c r="D272" s="47" t="s">
        <v>4167</v>
      </c>
      <c r="E272" s="47" t="s">
        <v>4205</v>
      </c>
      <c r="F272" s="47" t="s">
        <v>4117</v>
      </c>
      <c r="G272" s="47">
        <v>3166264729</v>
      </c>
      <c r="H272" s="48">
        <v>45353</v>
      </c>
      <c r="I272" s="48">
        <v>45350</v>
      </c>
      <c r="J272" s="48">
        <v>45351</v>
      </c>
      <c r="K272" s="47" t="s">
        <v>4121</v>
      </c>
      <c r="L272" s="73" t="s">
        <v>4206</v>
      </c>
      <c r="M272" s="48">
        <f t="shared" si="17"/>
        <v>45353</v>
      </c>
      <c r="N272" s="81">
        <v>45353.5</v>
      </c>
      <c r="O272" s="47" t="s">
        <v>4118</v>
      </c>
      <c r="P272" s="73"/>
      <c r="Q272" s="59">
        <v>45353.8125</v>
      </c>
      <c r="R272" s="47" t="s">
        <v>4119</v>
      </c>
      <c r="S272" s="47">
        <f t="shared" si="18"/>
        <v>0</v>
      </c>
      <c r="T272" s="47" t="s">
        <v>4120</v>
      </c>
      <c r="U272" s="47" t="s">
        <v>4121</v>
      </c>
      <c r="V272" s="49" t="e">
        <f t="shared" si="19"/>
        <v>#VALUE!</v>
      </c>
      <c r="W272" s="73"/>
      <c r="X272" s="73"/>
      <c r="Y272" s="73"/>
      <c r="Z272" s="73"/>
      <c r="AA272" s="73"/>
      <c r="AB272" s="73"/>
      <c r="AC272" s="47" t="e">
        <f t="shared" si="21"/>
        <v>#N/A</v>
      </c>
      <c r="AD272" s="47" t="e">
        <f>VLOOKUP(B272,'[1]Vlookup'!A:A,1,0)</f>
        <v>#N/A</v>
      </c>
      <c r="AE272" s="47" t="str">
        <f t="shared" si="20"/>
        <v>SA01-RIYADH</v>
      </c>
      <c r="AF272" s="47" t="e">
        <f>VLOOKUP(AE272,'[1]Lead Time'!C:D,2,0)</f>
        <v>#N/A</v>
      </c>
    </row>
    <row r="273" s="2" customFormat="1" ht="15.75" customHeight="1">
      <c r="A273" s="47" t="s">
        <v>4114</v>
      </c>
      <c r="B273" s="47">
        <v>6275292231</v>
      </c>
      <c r="C273" s="47">
        <v>2003215700</v>
      </c>
      <c r="D273" s="47" t="s">
        <v>4147</v>
      </c>
      <c r="E273" s="47" t="s">
        <v>4205</v>
      </c>
      <c r="F273" s="47" t="s">
        <v>4148</v>
      </c>
      <c r="G273" s="47">
        <v>3166271484</v>
      </c>
      <c r="H273" s="48">
        <v>45353</v>
      </c>
      <c r="I273" s="48">
        <v>45350</v>
      </c>
      <c r="J273" s="48">
        <v>45350</v>
      </c>
      <c r="K273" s="47" t="s">
        <v>4118</v>
      </c>
      <c r="L273" s="73"/>
      <c r="M273" s="48">
        <f t="shared" si="17"/>
        <v>45353</v>
      </c>
      <c r="N273" s="51">
        <v>45353.1875</v>
      </c>
      <c r="O273" s="47" t="s">
        <v>4118</v>
      </c>
      <c r="P273" s="73"/>
      <c r="Q273" s="59">
        <v>45353.395833333336</v>
      </c>
      <c r="R273" s="47" t="s">
        <v>4119</v>
      </c>
      <c r="S273" s="47">
        <f t="shared" si="18"/>
        <v>0</v>
      </c>
      <c r="T273" s="47" t="s">
        <v>4120</v>
      </c>
      <c r="U273" s="47" t="s">
        <v>4121</v>
      </c>
      <c r="V273" s="49" t="e">
        <f t="shared" si="19"/>
        <v>#VALUE!</v>
      </c>
      <c r="W273" s="73"/>
      <c r="X273" s="73"/>
      <c r="Y273" s="73"/>
      <c r="Z273" s="73"/>
      <c r="AA273" s="73"/>
      <c r="AB273" s="73"/>
      <c r="AC273" s="47" t="e">
        <f t="shared" si="21"/>
        <v>#N/A</v>
      </c>
      <c r="AD273" s="47" t="e">
        <f>VLOOKUP(B273,'[1]Vlookup'!A:A,1,0)</f>
        <v>#N/A</v>
      </c>
      <c r="AE273" s="47" t="str">
        <f t="shared" si="20"/>
        <v>SA01-ABHA</v>
      </c>
      <c r="AF273" s="47" t="e">
        <f>VLOOKUP(AE273,'[1]Lead Time'!C:D,2,0)</f>
        <v>#N/A</v>
      </c>
    </row>
    <row r="274" s="2" customFormat="1" ht="15.75" customHeight="1">
      <c r="A274" s="47" t="s">
        <v>4114</v>
      </c>
      <c r="B274" s="47">
        <v>6275291972</v>
      </c>
      <c r="C274" s="47">
        <v>2003215700</v>
      </c>
      <c r="D274" s="47" t="s">
        <v>4147</v>
      </c>
      <c r="E274" s="47" t="s">
        <v>4205</v>
      </c>
      <c r="F274" s="47" t="s">
        <v>4148</v>
      </c>
      <c r="G274" s="47">
        <v>3166271486</v>
      </c>
      <c r="H274" s="48">
        <v>45353</v>
      </c>
      <c r="I274" s="48">
        <v>45350</v>
      </c>
      <c r="J274" s="48">
        <v>45350</v>
      </c>
      <c r="K274" s="47" t="s">
        <v>4118</v>
      </c>
      <c r="L274" s="73"/>
      <c r="M274" s="48">
        <f t="shared" si="17"/>
        <v>45353</v>
      </c>
      <c r="N274" s="51">
        <v>45353.1875</v>
      </c>
      <c r="O274" s="47" t="s">
        <v>4118</v>
      </c>
      <c r="P274" s="73"/>
      <c r="Q274" s="59">
        <v>45353.395833333336</v>
      </c>
      <c r="R274" s="47" t="s">
        <v>4119</v>
      </c>
      <c r="S274" s="47">
        <f t="shared" si="18"/>
        <v>0</v>
      </c>
      <c r="T274" s="47" t="s">
        <v>4120</v>
      </c>
      <c r="U274" s="73"/>
      <c r="V274" s="49" t="e">
        <f t="shared" si="19"/>
        <v>#VALUE!</v>
      </c>
      <c r="W274" s="73"/>
      <c r="X274" s="73"/>
      <c r="Y274" s="73"/>
      <c r="Z274" s="73"/>
      <c r="AA274" s="73"/>
      <c r="AB274" s="73"/>
      <c r="AC274" s="47" t="e">
        <f t="shared" si="21"/>
        <v>#N/A</v>
      </c>
      <c r="AD274" s="47" t="e">
        <f>VLOOKUP(B274,'[1]Vlookup'!A:A,1,0)</f>
        <v>#N/A</v>
      </c>
      <c r="AE274" s="47" t="str">
        <f t="shared" si="20"/>
        <v>SA01-ABHA</v>
      </c>
      <c r="AF274" s="47" t="e">
        <f>VLOOKUP(AE274,'[1]Lead Time'!C:D,2,0)</f>
        <v>#N/A</v>
      </c>
    </row>
    <row r="275" s="2" customFormat="1" ht="15.75" customHeight="1">
      <c r="A275" s="47" t="s">
        <v>4114</v>
      </c>
      <c r="B275" s="47">
        <v>6275292237</v>
      </c>
      <c r="C275" s="47">
        <v>2003215700</v>
      </c>
      <c r="D275" s="47" t="s">
        <v>4147</v>
      </c>
      <c r="E275" s="47" t="s">
        <v>4205</v>
      </c>
      <c r="F275" s="47" t="s">
        <v>4148</v>
      </c>
      <c r="G275" s="47">
        <v>3166271492</v>
      </c>
      <c r="H275" s="48">
        <v>45353</v>
      </c>
      <c r="I275" s="48">
        <v>45350</v>
      </c>
      <c r="J275" s="48">
        <v>45350</v>
      </c>
      <c r="K275" s="47" t="s">
        <v>4118</v>
      </c>
      <c r="L275" s="73"/>
      <c r="M275" s="48">
        <f t="shared" si="17"/>
        <v>45353</v>
      </c>
      <c r="N275" s="51">
        <v>45353.1875</v>
      </c>
      <c r="O275" s="47" t="s">
        <v>4118</v>
      </c>
      <c r="P275" s="73"/>
      <c r="Q275" s="59">
        <v>45353.395833333336</v>
      </c>
      <c r="R275" s="47" t="s">
        <v>4119</v>
      </c>
      <c r="S275" s="47">
        <f t="shared" si="18"/>
        <v>0</v>
      </c>
      <c r="T275" s="47" t="s">
        <v>4120</v>
      </c>
      <c r="U275" s="47" t="s">
        <v>4121</v>
      </c>
      <c r="V275" s="49" t="e">
        <f t="shared" si="19"/>
        <v>#VALUE!</v>
      </c>
      <c r="W275" s="73"/>
      <c r="X275" s="73"/>
      <c r="Y275" s="73"/>
      <c r="Z275" s="73"/>
      <c r="AA275" s="73"/>
      <c r="AB275" s="73"/>
      <c r="AC275" s="47" t="e">
        <f t="shared" si="21"/>
        <v>#N/A</v>
      </c>
      <c r="AD275" s="47" t="e">
        <f>VLOOKUP(B275,'[1]Vlookup'!A:A,1,0)</f>
        <v>#N/A</v>
      </c>
      <c r="AE275" s="47" t="str">
        <f t="shared" si="20"/>
        <v>SA01-ABHA</v>
      </c>
      <c r="AF275" s="47" t="e">
        <f>VLOOKUP(AE275,'[1]Lead Time'!C:D,2,0)</f>
        <v>#N/A</v>
      </c>
    </row>
    <row r="276" s="2" customFormat="1" ht="15.75" customHeight="1">
      <c r="A276" s="47" t="s">
        <v>4114</v>
      </c>
      <c r="B276" s="47">
        <v>6275291977</v>
      </c>
      <c r="C276" s="47">
        <v>2003215700</v>
      </c>
      <c r="D276" s="47" t="s">
        <v>4147</v>
      </c>
      <c r="E276" s="47" t="s">
        <v>4205</v>
      </c>
      <c r="F276" s="47" t="s">
        <v>4148</v>
      </c>
      <c r="G276" s="47">
        <v>3166271494</v>
      </c>
      <c r="H276" s="48">
        <v>45353</v>
      </c>
      <c r="I276" s="48">
        <v>45350</v>
      </c>
      <c r="J276" s="48">
        <v>45350</v>
      </c>
      <c r="K276" s="47" t="s">
        <v>4118</v>
      </c>
      <c r="L276" s="73"/>
      <c r="M276" s="48">
        <f t="shared" si="17"/>
        <v>45353</v>
      </c>
      <c r="N276" s="51">
        <v>45353.1875</v>
      </c>
      <c r="O276" s="47" t="s">
        <v>4118</v>
      </c>
      <c r="P276" s="73"/>
      <c r="Q276" s="59">
        <v>45353.395833333336</v>
      </c>
      <c r="R276" s="47" t="s">
        <v>4119</v>
      </c>
      <c r="S276" s="47">
        <f t="shared" si="18"/>
        <v>0</v>
      </c>
      <c r="T276" s="47" t="s">
        <v>4120</v>
      </c>
      <c r="U276" s="47" t="s">
        <v>4121</v>
      </c>
      <c r="V276" s="49" t="e">
        <f t="shared" si="19"/>
        <v>#VALUE!</v>
      </c>
      <c r="W276" s="73"/>
      <c r="X276" s="73"/>
      <c r="Y276" s="73"/>
      <c r="Z276" s="73"/>
      <c r="AA276" s="73"/>
      <c r="AB276" s="73"/>
      <c r="AC276" s="47" t="e">
        <f t="shared" si="21"/>
        <v>#N/A</v>
      </c>
      <c r="AD276" s="47" t="e">
        <f>VLOOKUP(B276,'[1]Vlookup'!A:A,1,0)</f>
        <v>#N/A</v>
      </c>
      <c r="AE276" s="47" t="str">
        <f t="shared" si="20"/>
        <v>SA01-ABHA</v>
      </c>
      <c r="AF276" s="47" t="e">
        <f>VLOOKUP(AE276,'[1]Lead Time'!C:D,2,0)</f>
        <v>#N/A</v>
      </c>
    </row>
    <row r="277" s="2" customFormat="1" ht="15.75" customHeight="1">
      <c r="A277" s="47" t="s">
        <v>4187</v>
      </c>
      <c r="B277" s="47">
        <v>6275293961</v>
      </c>
      <c r="C277" s="47">
        <v>2003215777</v>
      </c>
      <c r="D277" s="47" t="s">
        <v>4172</v>
      </c>
      <c r="E277" s="47" t="s">
        <v>4207</v>
      </c>
      <c r="F277" s="47" t="s">
        <v>4117</v>
      </c>
      <c r="G277" s="47">
        <v>3166240277</v>
      </c>
      <c r="H277" s="48">
        <v>45351</v>
      </c>
      <c r="I277" s="48">
        <v>45350</v>
      </c>
      <c r="J277" s="48">
        <v>45350</v>
      </c>
      <c r="K277" s="47" t="s">
        <v>4118</v>
      </c>
      <c r="L277" s="73"/>
      <c r="M277" s="48">
        <f t="shared" si="17"/>
        <v>45351</v>
      </c>
      <c r="N277" s="51">
        <v>45351.416666666664</v>
      </c>
      <c r="O277" s="47" t="s">
        <v>4118</v>
      </c>
      <c r="P277" s="72"/>
      <c r="Q277" s="59">
        <v>45351.541666666664</v>
      </c>
      <c r="R277" s="47" t="s">
        <v>4119</v>
      </c>
      <c r="S277" s="47">
        <f t="shared" si="18"/>
        <v>0</v>
      </c>
      <c r="T277" s="47" t="s">
        <v>4120</v>
      </c>
      <c r="U277" s="47" t="s">
        <v>4121</v>
      </c>
      <c r="V277" s="49" t="e">
        <f t="shared" si="19"/>
        <v>#VALUE!</v>
      </c>
      <c r="W277" s="73"/>
      <c r="X277" s="73"/>
      <c r="Y277" s="73"/>
      <c r="Z277" s="73"/>
      <c r="AA277" s="73"/>
      <c r="AB277" s="73"/>
      <c r="AC277" s="47" t="e">
        <f t="shared" si="21"/>
        <v>#N/A</v>
      </c>
      <c r="AD277" s="47" t="e">
        <f>VLOOKUP(B277,'[1]Vlookup'!A:A,1,0)</f>
        <v>#N/A</v>
      </c>
      <c r="AE277" s="47" t="str">
        <f t="shared" si="20"/>
        <v>SA00-RIYADH</v>
      </c>
      <c r="AF277" s="47" t="e">
        <f>VLOOKUP(AE277,'[1]Lead Time'!C:D,2,0)</f>
        <v>#N/A</v>
      </c>
    </row>
    <row r="278" s="2" customFormat="1" ht="15.75" customHeight="1">
      <c r="A278" s="47" t="s">
        <v>4187</v>
      </c>
      <c r="B278" s="47">
        <v>6275293959</v>
      </c>
      <c r="C278" s="47">
        <v>2003219237</v>
      </c>
      <c r="D278" s="47" t="s">
        <v>4136</v>
      </c>
      <c r="E278" s="47" t="s">
        <v>4208</v>
      </c>
      <c r="F278" s="47" t="s">
        <v>4138</v>
      </c>
      <c r="G278" s="47">
        <v>3166267587</v>
      </c>
      <c r="H278" s="48">
        <v>45353</v>
      </c>
      <c r="I278" s="48">
        <v>45350</v>
      </c>
      <c r="J278" s="48">
        <v>44986</v>
      </c>
      <c r="K278" s="47" t="s">
        <v>4121</v>
      </c>
      <c r="L278" s="73" t="s">
        <v>4204</v>
      </c>
      <c r="M278" s="48">
        <v>45354</v>
      </c>
      <c r="N278" s="59">
        <v>45354.375</v>
      </c>
      <c r="O278" s="47" t="s">
        <v>4118</v>
      </c>
      <c r="P278" s="73"/>
      <c r="Q278" s="59">
        <v>45354.479166666664</v>
      </c>
      <c r="R278" s="47" t="s">
        <v>4119</v>
      </c>
      <c r="S278" s="47">
        <f t="shared" si="18"/>
        <v>0</v>
      </c>
      <c r="T278" s="47" t="s">
        <v>4120</v>
      </c>
      <c r="U278" s="47" t="s">
        <v>4121</v>
      </c>
      <c r="V278" s="49" t="e">
        <f t="shared" si="19"/>
        <v>#VALUE!</v>
      </c>
      <c r="W278" s="73"/>
      <c r="X278" s="73"/>
      <c r="Y278" s="73"/>
      <c r="Z278" s="73"/>
      <c r="AA278" s="73"/>
      <c r="AB278" s="73"/>
      <c r="AC278" s="47" t="e">
        <f t="shared" si="21"/>
        <v>#N/A</v>
      </c>
      <c r="AD278" s="47" t="e">
        <f>VLOOKUP(B278,'[1]Vlookup'!A:A,1,0)</f>
        <v>#N/A</v>
      </c>
      <c r="AE278" s="47" t="str">
        <f t="shared" si="20"/>
        <v>SA00-RABIGH</v>
      </c>
      <c r="AF278" s="47" t="e">
        <f>VLOOKUP(AE278,'[1]Lead Time'!C:D,2,0)</f>
        <v>#N/A</v>
      </c>
    </row>
    <row r="279" s="2" customFormat="1" ht="15.75" customHeight="1">
      <c r="A279" s="47" t="s">
        <v>4187</v>
      </c>
      <c r="B279" s="47">
        <v>6275293968</v>
      </c>
      <c r="C279" s="47">
        <v>2003219237</v>
      </c>
      <c r="D279" s="47" t="s">
        <v>4136</v>
      </c>
      <c r="E279" s="47" t="s">
        <v>4208</v>
      </c>
      <c r="F279" s="47" t="s">
        <v>4138</v>
      </c>
      <c r="G279" s="47">
        <v>3166267567</v>
      </c>
      <c r="H279" s="48">
        <v>45353</v>
      </c>
      <c r="I279" s="48">
        <v>45350</v>
      </c>
      <c r="J279" s="48">
        <v>44986</v>
      </c>
      <c r="K279" s="47" t="s">
        <v>4121</v>
      </c>
      <c r="L279" s="73" t="s">
        <v>4204</v>
      </c>
      <c r="M279" s="48">
        <v>45354</v>
      </c>
      <c r="N279" s="59">
        <v>45354.375</v>
      </c>
      <c r="O279" s="47" t="s">
        <v>4118</v>
      </c>
      <c r="P279" s="73"/>
      <c r="Q279" s="59">
        <v>45354.479166666664</v>
      </c>
      <c r="R279" s="47" t="s">
        <v>4119</v>
      </c>
      <c r="S279" s="47">
        <f t="shared" si="18"/>
        <v>0</v>
      </c>
      <c r="T279" s="47" t="s">
        <v>4120</v>
      </c>
      <c r="U279" s="47" t="s">
        <v>4121</v>
      </c>
      <c r="V279" s="49" t="e">
        <f t="shared" si="19"/>
        <v>#VALUE!</v>
      </c>
      <c r="W279" s="73"/>
      <c r="X279" s="73"/>
      <c r="Y279" s="73"/>
      <c r="Z279" s="73"/>
      <c r="AA279" s="73"/>
      <c r="AB279" s="73"/>
      <c r="AC279" s="47" t="e">
        <f t="shared" si="21"/>
        <v>#N/A</v>
      </c>
      <c r="AD279" s="47" t="e">
        <f>VLOOKUP(B279,'[1]Vlookup'!A:A,1,0)</f>
        <v>#N/A</v>
      </c>
      <c r="AE279" s="47" t="str">
        <f t="shared" si="20"/>
        <v>SA00-RABIGH</v>
      </c>
      <c r="AF279" s="47" t="e">
        <f>VLOOKUP(AE279,'[1]Lead Time'!C:D,2,0)</f>
        <v>#N/A</v>
      </c>
    </row>
    <row r="280" s="2" customFormat="1" ht="15.75" customHeight="1">
      <c r="A280" s="47" t="s">
        <v>4187</v>
      </c>
      <c r="B280" s="47">
        <v>6275293956</v>
      </c>
      <c r="C280" s="47">
        <v>2003215777</v>
      </c>
      <c r="D280" s="47" t="s">
        <v>4172</v>
      </c>
      <c r="E280" s="47" t="s">
        <v>4207</v>
      </c>
      <c r="F280" s="47" t="s">
        <v>4117</v>
      </c>
      <c r="G280" s="47">
        <v>3166223116</v>
      </c>
      <c r="H280" s="48">
        <v>45351</v>
      </c>
      <c r="I280" s="48">
        <v>45350</v>
      </c>
      <c r="J280" s="48">
        <v>45350</v>
      </c>
      <c r="K280" s="47" t="s">
        <v>4118</v>
      </c>
      <c r="L280" s="73"/>
      <c r="M280" s="48">
        <f t="shared" si="17"/>
        <v>45351</v>
      </c>
      <c r="N280" s="51">
        <v>45351.458333333336</v>
      </c>
      <c r="O280" s="47" t="s">
        <v>4118</v>
      </c>
      <c r="P280" s="73"/>
      <c r="Q280" s="59">
        <v>45353.6875</v>
      </c>
      <c r="R280" s="47" t="s">
        <v>4119</v>
      </c>
      <c r="S280" s="47">
        <f t="shared" si="18"/>
        <v>2</v>
      </c>
      <c r="T280" s="47" t="s">
        <v>4120</v>
      </c>
      <c r="U280" s="47" t="s">
        <v>4121</v>
      </c>
      <c r="V280" s="49" t="e">
        <f t="shared" si="19"/>
        <v>#VALUE!</v>
      </c>
      <c r="W280" s="73"/>
      <c r="X280" s="73"/>
      <c r="Y280" s="73"/>
      <c r="Z280" s="73"/>
      <c r="AA280" s="73"/>
      <c r="AB280" s="73"/>
      <c r="AC280" s="47" t="e">
        <f t="shared" si="21"/>
        <v>#N/A</v>
      </c>
      <c r="AD280" s="47" t="e">
        <f>VLOOKUP(B280,'[1]Vlookup'!A:A,1,0)</f>
        <v>#N/A</v>
      </c>
      <c r="AE280" s="47" t="str">
        <f t="shared" si="20"/>
        <v>SA00-RIYADH</v>
      </c>
      <c r="AF280" s="47" t="e">
        <f>VLOOKUP(AE280,'[1]Lead Time'!C:D,2,0)</f>
        <v>#N/A</v>
      </c>
    </row>
    <row r="281" s="2" customFormat="1" ht="15.75" customHeight="1">
      <c r="A281" s="47" t="s">
        <v>4187</v>
      </c>
      <c r="B281" s="47">
        <v>6275293963</v>
      </c>
      <c r="C281" s="47">
        <v>2003215777</v>
      </c>
      <c r="D281" s="47" t="s">
        <v>4172</v>
      </c>
      <c r="E281" s="47" t="s">
        <v>4207</v>
      </c>
      <c r="F281" s="47" t="s">
        <v>4117</v>
      </c>
      <c r="G281" s="47">
        <v>3166240281</v>
      </c>
      <c r="H281" s="48">
        <v>45351</v>
      </c>
      <c r="I281" s="48">
        <v>45350</v>
      </c>
      <c r="J281" s="48">
        <v>45350</v>
      </c>
      <c r="K281" s="47" t="s">
        <v>4118</v>
      </c>
      <c r="L281" s="73"/>
      <c r="M281" s="48">
        <f t="shared" si="17"/>
        <v>45351</v>
      </c>
      <c r="N281" s="51">
        <v>45351.458333333336</v>
      </c>
      <c r="O281" s="47" t="s">
        <v>4118</v>
      </c>
      <c r="P281" s="73"/>
      <c r="Q281" s="59">
        <v>45353.6875</v>
      </c>
      <c r="R281" s="47" t="s">
        <v>4119</v>
      </c>
      <c r="S281" s="47">
        <f t="shared" si="18"/>
        <v>2</v>
      </c>
      <c r="T281" s="47" t="s">
        <v>4120</v>
      </c>
      <c r="U281" s="47" t="s">
        <v>4121</v>
      </c>
      <c r="V281" s="49" t="e">
        <f t="shared" si="19"/>
        <v>#VALUE!</v>
      </c>
      <c r="W281" s="73"/>
      <c r="X281" s="73"/>
      <c r="Y281" s="73"/>
      <c r="Z281" s="73"/>
      <c r="AA281" s="73"/>
      <c r="AB281" s="73"/>
      <c r="AC281" s="47" t="e">
        <f t="shared" si="21"/>
        <v>#N/A</v>
      </c>
      <c r="AD281" s="47" t="e">
        <f>VLOOKUP(B281,'[1]Vlookup'!A:A,1,0)</f>
        <v>#N/A</v>
      </c>
      <c r="AE281" s="47" t="str">
        <f t="shared" si="20"/>
        <v>SA00-RIYADH</v>
      </c>
      <c r="AF281" s="47" t="e">
        <f>VLOOKUP(AE281,'[1]Lead Time'!C:D,2,0)</f>
        <v>#N/A</v>
      </c>
    </row>
    <row r="282" s="2" customFormat="1" ht="15.75" customHeight="1">
      <c r="A282" s="47" t="s">
        <v>4187</v>
      </c>
      <c r="B282" s="47">
        <v>6275295852</v>
      </c>
      <c r="C282" s="47">
        <v>2003214013</v>
      </c>
      <c r="D282" s="47" t="s">
        <v>4159</v>
      </c>
      <c r="E282" s="47" t="s">
        <v>4209</v>
      </c>
      <c r="F282" s="47" t="s">
        <v>4117</v>
      </c>
      <c r="G282" s="47">
        <v>3166264561</v>
      </c>
      <c r="H282" s="48">
        <v>45351</v>
      </c>
      <c r="I282" s="48">
        <v>45350</v>
      </c>
      <c r="J282" s="48">
        <v>44986</v>
      </c>
      <c r="K282" s="47" t="s">
        <v>4121</v>
      </c>
      <c r="L282" s="73" t="s">
        <v>4210</v>
      </c>
      <c r="M282" s="48">
        <v>44987</v>
      </c>
      <c r="N282" s="81">
        <v>45353.333333333336</v>
      </c>
      <c r="O282" s="47" t="s">
        <v>4118</v>
      </c>
      <c r="P282" s="73"/>
      <c r="Q282" s="59">
        <v>45353.645833333336</v>
      </c>
      <c r="R282" s="47" t="s">
        <v>4119</v>
      </c>
      <c r="S282" s="47">
        <f t="shared" si="18"/>
        <v>0</v>
      </c>
      <c r="T282" s="47" t="s">
        <v>4120</v>
      </c>
      <c r="U282" s="47" t="s">
        <v>4121</v>
      </c>
      <c r="V282" s="49" t="e">
        <f t="shared" si="19"/>
        <v>#VALUE!</v>
      </c>
      <c r="W282" s="73"/>
      <c r="X282" s="73"/>
      <c r="Y282" s="73"/>
      <c r="Z282" s="73"/>
      <c r="AA282" s="73"/>
      <c r="AB282" s="73"/>
      <c r="AC282" s="47" t="e">
        <f t="shared" si="21"/>
        <v>#N/A</v>
      </c>
      <c r="AD282" s="47" t="e">
        <f>VLOOKUP(B282,'[1]Vlookup'!A:A,1,0)</f>
        <v>#N/A</v>
      </c>
      <c r="AE282" s="47" t="str">
        <f t="shared" si="20"/>
        <v>SA00-RIYADH</v>
      </c>
      <c r="AF282" s="47" t="e">
        <f>VLOOKUP(AE282,'[1]Lead Time'!C:D,2,0)</f>
        <v>#N/A</v>
      </c>
    </row>
    <row r="283" s="2" customFormat="1" ht="15.75" customHeight="1">
      <c r="A283" s="47" t="s">
        <v>4187</v>
      </c>
      <c r="B283" s="47">
        <v>6275302852</v>
      </c>
      <c r="C283" s="47">
        <v>2003214013</v>
      </c>
      <c r="D283" s="47" t="s">
        <v>4159</v>
      </c>
      <c r="E283" s="47" t="s">
        <v>4133</v>
      </c>
      <c r="F283" s="47" t="s">
        <v>4117</v>
      </c>
      <c r="G283" s="47">
        <v>3166270180</v>
      </c>
      <c r="H283" s="48">
        <v>44987</v>
      </c>
      <c r="I283" s="48">
        <v>45351</v>
      </c>
      <c r="J283" s="48">
        <v>45351</v>
      </c>
      <c r="K283" s="47" t="s">
        <v>4118</v>
      </c>
      <c r="L283" s="73"/>
      <c r="M283" s="48">
        <v>44987</v>
      </c>
      <c r="N283" s="81">
        <v>45352.833333333336</v>
      </c>
      <c r="O283" s="47" t="s">
        <v>4118</v>
      </c>
      <c r="P283" s="73"/>
      <c r="Q283" s="59">
        <v>45353.625</v>
      </c>
      <c r="R283" s="47" t="s">
        <v>4119</v>
      </c>
      <c r="S283" s="47">
        <f t="shared" si="18"/>
        <v>0</v>
      </c>
      <c r="T283" s="47" t="s">
        <v>4120</v>
      </c>
      <c r="U283" s="47" t="s">
        <v>4121</v>
      </c>
      <c r="V283" s="49" t="e">
        <f t="shared" si="19"/>
        <v>#VALUE!</v>
      </c>
      <c r="W283" s="73"/>
      <c r="X283" s="73"/>
      <c r="Y283" s="73"/>
      <c r="Z283" s="73"/>
      <c r="AA283" s="73"/>
      <c r="AB283" s="73"/>
      <c r="AC283" s="47" t="e">
        <f t="shared" si="21"/>
        <v>#N/A</v>
      </c>
      <c r="AD283" s="47" t="e">
        <f>VLOOKUP(B283,'[1]Vlookup'!A:A,1,0)</f>
        <v>#N/A</v>
      </c>
      <c r="AE283" s="47" t="str">
        <f t="shared" si="20"/>
        <v>SA00-RIYADH</v>
      </c>
      <c r="AF283" s="47" t="e">
        <f>VLOOKUP(AE283,'[1]Lead Time'!C:D,2,0)</f>
        <v>#N/A</v>
      </c>
    </row>
    <row r="284" s="2" customFormat="1" ht="15.75" customHeight="1">
      <c r="A284" s="47" t="s">
        <v>4187</v>
      </c>
      <c r="B284" s="47">
        <v>6275305077</v>
      </c>
      <c r="C284" s="47">
        <v>2003219237</v>
      </c>
      <c r="D284" s="47" t="s">
        <v>4136</v>
      </c>
      <c r="E284" s="47" t="s">
        <v>4205</v>
      </c>
      <c r="F284" s="47" t="s">
        <v>4138</v>
      </c>
      <c r="G284" s="47">
        <v>3166267511</v>
      </c>
      <c r="H284" s="48">
        <v>45354</v>
      </c>
      <c r="I284" s="48">
        <v>45351</v>
      </c>
      <c r="J284" s="48">
        <v>44986</v>
      </c>
      <c r="K284" s="47" t="s">
        <v>4121</v>
      </c>
      <c r="L284" s="73" t="s">
        <v>4204</v>
      </c>
      <c r="M284" s="48">
        <v>45354</v>
      </c>
      <c r="N284" s="59">
        <v>45354.333333333336</v>
      </c>
      <c r="O284" s="47" t="s">
        <v>4118</v>
      </c>
      <c r="P284" s="73"/>
      <c r="Q284" s="59">
        <v>45354.4375</v>
      </c>
      <c r="R284" s="47" t="s">
        <v>4119</v>
      </c>
      <c r="S284" s="47">
        <f t="shared" si="18"/>
        <v>0</v>
      </c>
      <c r="T284" s="47" t="s">
        <v>4120</v>
      </c>
      <c r="U284" s="47" t="s">
        <v>4121</v>
      </c>
      <c r="V284" s="49" t="e">
        <f t="shared" si="19"/>
        <v>#VALUE!</v>
      </c>
      <c r="W284" s="73"/>
      <c r="X284" s="73"/>
      <c r="Y284" s="73"/>
      <c r="Z284" s="73"/>
      <c r="AA284" s="73"/>
      <c r="AB284" s="73"/>
      <c r="AC284" s="47" t="e">
        <f t="shared" si="21"/>
        <v>#N/A</v>
      </c>
      <c r="AD284" s="47" t="e">
        <f>VLOOKUP(B284,'[1]Vlookup'!A:A,1,0)</f>
        <v>#N/A</v>
      </c>
      <c r="AE284" s="47" t="str">
        <f t="shared" si="20"/>
        <v>SA00-RABIGH</v>
      </c>
      <c r="AF284" s="47" t="e">
        <f>VLOOKUP(AE284,'[1]Lead Time'!C:D,2,0)</f>
        <v>#N/A</v>
      </c>
    </row>
    <row r="285" s="2" customFormat="1" ht="15.75" customHeight="1">
      <c r="A285" s="47" t="s">
        <v>4187</v>
      </c>
      <c r="B285" s="47">
        <v>6275305105</v>
      </c>
      <c r="C285" s="47">
        <v>2003214013</v>
      </c>
      <c r="D285" s="47" t="s">
        <v>4159</v>
      </c>
      <c r="E285" s="47" t="s">
        <v>4133</v>
      </c>
      <c r="F285" s="47" t="s">
        <v>4117</v>
      </c>
      <c r="G285" s="47">
        <v>3166270227</v>
      </c>
      <c r="H285" s="48">
        <v>45353</v>
      </c>
      <c r="I285" s="48">
        <v>45351</v>
      </c>
      <c r="J285" s="48">
        <v>44986</v>
      </c>
      <c r="K285" s="47" t="s">
        <v>4121</v>
      </c>
      <c r="L285" s="73" t="s">
        <v>4204</v>
      </c>
      <c r="M285" s="48">
        <v>45353</v>
      </c>
      <c r="N285" s="59">
        <v>45353.125</v>
      </c>
      <c r="O285" s="47" t="s">
        <v>4118</v>
      </c>
      <c r="P285" s="73"/>
      <c r="Q285" s="59">
        <v>45353.395833333336</v>
      </c>
      <c r="R285" s="47" t="s">
        <v>4119</v>
      </c>
      <c r="S285" s="47">
        <f t="shared" si="18"/>
        <v>0</v>
      </c>
      <c r="T285" s="47" t="s">
        <v>4120</v>
      </c>
      <c r="U285" s="47" t="s">
        <v>4121</v>
      </c>
      <c r="V285" s="49" t="e">
        <f t="shared" si="19"/>
        <v>#VALUE!</v>
      </c>
      <c r="W285" s="73"/>
      <c r="X285" s="73"/>
      <c r="Y285" s="73"/>
      <c r="Z285" s="73"/>
      <c r="AA285" s="73"/>
      <c r="AB285" s="73"/>
      <c r="AC285" s="47" t="e">
        <f t="shared" si="21"/>
        <v>#N/A</v>
      </c>
      <c r="AD285" s="47" t="e">
        <f>VLOOKUP(B285,'[1]Vlookup'!A:A,1,0)</f>
        <v>#N/A</v>
      </c>
      <c r="AE285" s="47" t="str">
        <f t="shared" si="20"/>
        <v>SA00-RIYADH</v>
      </c>
      <c r="AF285" s="47" t="e">
        <f>VLOOKUP(AE285,'[1]Lead Time'!C:D,2,0)</f>
        <v>#N/A</v>
      </c>
    </row>
    <row r="286" s="2" customFormat="1" ht="15.75" customHeight="1">
      <c r="A286" s="47" t="s">
        <v>4187</v>
      </c>
      <c r="B286" s="47">
        <v>6275305104</v>
      </c>
      <c r="C286" s="47">
        <v>2003214013</v>
      </c>
      <c r="D286" s="47" t="s">
        <v>4159</v>
      </c>
      <c r="E286" s="47" t="s">
        <v>4133</v>
      </c>
      <c r="F286" s="47" t="s">
        <v>4117</v>
      </c>
      <c r="G286" s="47">
        <v>3166270200</v>
      </c>
      <c r="H286" s="48">
        <v>45353</v>
      </c>
      <c r="I286" s="48">
        <v>45351</v>
      </c>
      <c r="J286" s="48">
        <v>45351</v>
      </c>
      <c r="K286" s="47" t="s">
        <v>4118</v>
      </c>
      <c r="L286" s="73"/>
      <c r="M286" s="48">
        <v>45353</v>
      </c>
      <c r="N286" s="51">
        <v>45353.354166666664</v>
      </c>
      <c r="O286" s="47" t="s">
        <v>4118</v>
      </c>
      <c r="P286" s="73"/>
      <c r="Q286" s="59">
        <v>45353.729166666664</v>
      </c>
      <c r="R286" s="47" t="s">
        <v>4119</v>
      </c>
      <c r="S286" s="47">
        <f t="shared" si="18"/>
        <v>0</v>
      </c>
      <c r="T286" s="47" t="s">
        <v>4120</v>
      </c>
      <c r="U286" s="47" t="s">
        <v>4121</v>
      </c>
      <c r="V286" s="49" t="e">
        <f t="shared" si="19"/>
        <v>#VALUE!</v>
      </c>
      <c r="W286" s="73"/>
      <c r="X286" s="73"/>
      <c r="Y286" s="73"/>
      <c r="Z286" s="73"/>
      <c r="AA286" s="73"/>
      <c r="AB286" s="73"/>
      <c r="AC286" s="47" t="e">
        <f t="shared" si="21"/>
        <v>#N/A</v>
      </c>
      <c r="AD286" s="47" t="e">
        <f>VLOOKUP(B286,'[1]Vlookup'!A:A,1,0)</f>
        <v>#N/A</v>
      </c>
      <c r="AE286" s="47" t="str">
        <f t="shared" si="20"/>
        <v>SA00-RIYADH</v>
      </c>
      <c r="AF286" s="47" t="e">
        <f>VLOOKUP(AE286,'[1]Lead Time'!C:D,2,0)</f>
        <v>#N/A</v>
      </c>
    </row>
    <row r="287" s="2" customFormat="1" ht="15.75" customHeight="1">
      <c r="A287" s="47" t="s">
        <v>4187</v>
      </c>
      <c r="B287" s="47">
        <v>6275305103</v>
      </c>
      <c r="C287" s="47">
        <v>2003214013</v>
      </c>
      <c r="D287" s="47" t="s">
        <v>4159</v>
      </c>
      <c r="E287" s="47" t="s">
        <v>4133</v>
      </c>
      <c r="F287" s="47" t="s">
        <v>4117</v>
      </c>
      <c r="G287" s="47">
        <v>3166270198</v>
      </c>
      <c r="H287" s="48">
        <v>45353</v>
      </c>
      <c r="I287" s="48">
        <v>45351</v>
      </c>
      <c r="J287" s="48">
        <v>44986</v>
      </c>
      <c r="K287" s="47" t="s">
        <v>4121</v>
      </c>
      <c r="L287" s="73" t="s">
        <v>4204</v>
      </c>
      <c r="M287" s="48">
        <v>45353</v>
      </c>
      <c r="N287" s="51">
        <v>45352.958333333336</v>
      </c>
      <c r="O287" s="47" t="s">
        <v>4118</v>
      </c>
      <c r="P287" s="73"/>
      <c r="Q287" s="59">
        <v>45353.6875</v>
      </c>
      <c r="R287" s="47" t="s">
        <v>4119</v>
      </c>
      <c r="S287" s="47">
        <f t="shared" si="18"/>
        <v>0</v>
      </c>
      <c r="T287" s="47" t="s">
        <v>4120</v>
      </c>
      <c r="U287" s="47" t="s">
        <v>4121</v>
      </c>
      <c r="V287" s="49" t="e">
        <f t="shared" si="19"/>
        <v>#VALUE!</v>
      </c>
      <c r="W287" s="73"/>
      <c r="X287" s="73"/>
      <c r="Y287" s="73"/>
      <c r="Z287" s="73"/>
      <c r="AA287" s="73"/>
      <c r="AB287" s="73"/>
      <c r="AC287" s="47" t="e">
        <f t="shared" si="21"/>
        <v>#N/A</v>
      </c>
      <c r="AD287" s="47" t="e">
        <f>VLOOKUP(B287,'[1]Vlookup'!A:A,1,0)</f>
        <v>#N/A</v>
      </c>
      <c r="AE287" s="47" t="str">
        <f t="shared" si="20"/>
        <v>SA00-RIYADH</v>
      </c>
      <c r="AF287" s="47" t="e">
        <f>VLOOKUP(AE287,'[1]Lead Time'!C:D,2,0)</f>
        <v>#N/A</v>
      </c>
    </row>
    <row r="288" s="2" customFormat="1" ht="15.75" customHeight="1">
      <c r="A288" s="47" t="s">
        <v>4187</v>
      </c>
      <c r="B288" s="47">
        <v>6275305102</v>
      </c>
      <c r="C288" s="47">
        <v>2003262538</v>
      </c>
      <c r="D288" s="47" t="s">
        <v>4167</v>
      </c>
      <c r="E288" s="47" t="s">
        <v>4133</v>
      </c>
      <c r="F288" s="47" t="s">
        <v>4117</v>
      </c>
      <c r="G288" s="47">
        <v>3166223534</v>
      </c>
      <c r="H288" s="48">
        <v>45353</v>
      </c>
      <c r="I288" s="48">
        <v>45351</v>
      </c>
      <c r="J288" s="48">
        <v>44986</v>
      </c>
      <c r="K288" s="47" t="s">
        <v>4121</v>
      </c>
      <c r="L288" s="73" t="s">
        <v>4204</v>
      </c>
      <c r="M288" s="48">
        <v>45353</v>
      </c>
      <c r="N288" s="51">
        <v>45353.416666666664</v>
      </c>
      <c r="O288" s="47" t="s">
        <v>4118</v>
      </c>
      <c r="P288" s="73"/>
      <c r="Q288" s="51">
        <v>45353.416666666664</v>
      </c>
      <c r="R288" s="47" t="s">
        <v>4119</v>
      </c>
      <c r="S288" s="47">
        <f t="shared" si="18"/>
        <v>0</v>
      </c>
      <c r="T288" s="47" t="s">
        <v>4120</v>
      </c>
      <c r="U288" s="47"/>
      <c r="V288" s="49" t="e">
        <f t="shared" si="19"/>
        <v>#VALUE!</v>
      </c>
      <c r="W288" s="73"/>
      <c r="X288" s="73"/>
      <c r="Y288" s="73"/>
      <c r="Z288" s="73"/>
      <c r="AA288" s="73"/>
      <c r="AB288" s="73"/>
      <c r="AC288" s="47" t="e">
        <f t="shared" si="21"/>
        <v>#N/A</v>
      </c>
      <c r="AD288" s="47" t="e">
        <f>VLOOKUP(B288,'[1]Vlookup'!A:A,1,0)</f>
        <v>#N/A</v>
      </c>
      <c r="AE288" s="47" t="str">
        <f t="shared" si="20"/>
        <v>SA00-RIYADH</v>
      </c>
      <c r="AF288" s="47" t="e">
        <f>VLOOKUP(AE288,'[1]Lead Time'!C:D,2,0)</f>
        <v>#N/A</v>
      </c>
    </row>
    <row r="289" s="2" customFormat="1" ht="15.75" customHeight="1">
      <c r="A289" s="47" t="s">
        <v>4187</v>
      </c>
      <c r="B289" s="47">
        <v>6275306168</v>
      </c>
      <c r="C289" s="47">
        <v>2003214013</v>
      </c>
      <c r="D289" s="47" t="s">
        <v>4159</v>
      </c>
      <c r="E289" s="47" t="s">
        <v>4133</v>
      </c>
      <c r="F289" s="47" t="s">
        <v>4117</v>
      </c>
      <c r="G289" s="47">
        <v>3166270213</v>
      </c>
      <c r="H289" s="48">
        <v>45353</v>
      </c>
      <c r="I289" s="48">
        <v>45351</v>
      </c>
      <c r="J289" s="48">
        <v>44986</v>
      </c>
      <c r="K289" s="47" t="s">
        <v>4121</v>
      </c>
      <c r="L289" s="73" t="s">
        <v>4204</v>
      </c>
      <c r="M289" s="48">
        <v>45353</v>
      </c>
      <c r="N289" s="59">
        <v>45353.25</v>
      </c>
      <c r="O289" s="47" t="s">
        <v>4118</v>
      </c>
      <c r="P289" s="73"/>
      <c r="Q289" s="59">
        <v>45353.541666666664</v>
      </c>
      <c r="R289" s="47" t="s">
        <v>4119</v>
      </c>
      <c r="S289" s="47">
        <f t="shared" si="18"/>
        <v>0</v>
      </c>
      <c r="T289" s="47" t="s">
        <v>4120</v>
      </c>
      <c r="U289" s="47" t="s">
        <v>4121</v>
      </c>
      <c r="V289" s="49" t="e">
        <f t="shared" si="19"/>
        <v>#VALUE!</v>
      </c>
      <c r="W289" s="73"/>
      <c r="X289" s="73"/>
      <c r="Y289" s="73"/>
      <c r="Z289" s="73"/>
      <c r="AA289" s="73"/>
      <c r="AB289" s="73"/>
      <c r="AC289" s="47" t="e">
        <f t="shared" si="21"/>
        <v>#N/A</v>
      </c>
      <c r="AD289" s="47" t="e">
        <f>VLOOKUP(B289,'[1]Vlookup'!A:A,1,0)</f>
        <v>#N/A</v>
      </c>
      <c r="AE289" s="47" t="str">
        <f t="shared" si="20"/>
        <v>SA00-RIYADH</v>
      </c>
      <c r="AF289" s="47" t="e">
        <f>VLOOKUP(AE289,'[1]Lead Time'!C:D,2,0)</f>
        <v>#N/A</v>
      </c>
    </row>
    <row r="290" s="2" customFormat="1" ht="15.75" customHeight="1">
      <c r="A290" s="47" t="s">
        <v>4114</v>
      </c>
      <c r="B290" s="47">
        <v>6275307098</v>
      </c>
      <c r="C290" s="47">
        <v>2003215388</v>
      </c>
      <c r="D290" s="47" t="s">
        <v>4124</v>
      </c>
      <c r="E290" s="47" t="s">
        <v>4211</v>
      </c>
      <c r="F290" s="47" t="s">
        <v>4117</v>
      </c>
      <c r="G290" s="47">
        <v>3166264818</v>
      </c>
      <c r="H290" s="48">
        <v>45356</v>
      </c>
      <c r="I290" s="48">
        <v>45354</v>
      </c>
      <c r="J290" s="48">
        <v>45354</v>
      </c>
      <c r="K290" s="47" t="s">
        <v>4118</v>
      </c>
      <c r="L290" s="82"/>
      <c r="M290" s="66">
        <f t="shared" ref="M286:M292" si="22">H290</f>
        <v>45356</v>
      </c>
      <c r="N290" s="81">
        <v>45356.145833333336</v>
      </c>
      <c r="O290" s="47" t="s">
        <v>4118</v>
      </c>
      <c r="P290" s="82"/>
      <c r="Q290" s="59">
        <v>45357.6875</v>
      </c>
      <c r="R290" s="47" t="s">
        <v>4119</v>
      </c>
      <c r="S290" s="47">
        <f t="shared" si="18"/>
        <v>1</v>
      </c>
      <c r="T290" s="47" t="s">
        <v>4120</v>
      </c>
      <c r="U290" s="47" t="s">
        <v>4121</v>
      </c>
      <c r="V290" s="49" t="e">
        <f t="shared" si="19"/>
        <v>#VALUE!</v>
      </c>
      <c r="W290" s="82"/>
      <c r="X290" s="82"/>
      <c r="Y290" s="82"/>
      <c r="Z290" s="82"/>
      <c r="AA290" s="82"/>
      <c r="AB290" s="82"/>
      <c r="AC290" s="47" t="e">
        <f t="shared" si="21"/>
        <v>#N/A</v>
      </c>
      <c r="AD290" s="47" t="e">
        <f>VLOOKUP(B290,'[1]Vlookup'!A:A,1,0)</f>
        <v>#N/A</v>
      </c>
      <c r="AE290" s="47" t="str">
        <f t="shared" si="20"/>
        <v>SA01-RIYADH</v>
      </c>
      <c r="AF290" s="47" t="e">
        <f>VLOOKUP(AE290,'[1]Lead Time'!C:D,2,0)</f>
        <v>#N/A</v>
      </c>
    </row>
    <row r="291" s="2" customFormat="1" ht="15.75" customHeight="1">
      <c r="A291" s="47" t="s">
        <v>4114</v>
      </c>
      <c r="B291" s="47">
        <v>6275307099</v>
      </c>
      <c r="C291" s="47">
        <v>2003214013</v>
      </c>
      <c r="D291" s="47" t="s">
        <v>4159</v>
      </c>
      <c r="E291" s="47" t="s">
        <v>4133</v>
      </c>
      <c r="F291" s="47" t="s">
        <v>4117</v>
      </c>
      <c r="G291" s="47">
        <v>3166253776</v>
      </c>
      <c r="H291" s="48">
        <v>45356</v>
      </c>
      <c r="I291" s="48">
        <v>45354</v>
      </c>
      <c r="J291" s="48">
        <v>45354</v>
      </c>
      <c r="K291" s="47" t="s">
        <v>4118</v>
      </c>
      <c r="L291" s="82"/>
      <c r="M291" s="66">
        <f t="shared" si="22"/>
        <v>45356</v>
      </c>
      <c r="N291" s="81">
        <v>45356.020833333336</v>
      </c>
      <c r="O291" s="47" t="s">
        <v>4118</v>
      </c>
      <c r="P291" s="82"/>
      <c r="Q291" s="59">
        <v>45356.4375</v>
      </c>
      <c r="R291" s="47" t="s">
        <v>4119</v>
      </c>
      <c r="S291" s="47">
        <f t="shared" si="18"/>
        <v>0</v>
      </c>
      <c r="T291" s="47" t="s">
        <v>4120</v>
      </c>
      <c r="U291" s="47" t="s">
        <v>4121</v>
      </c>
      <c r="V291" s="49" t="e">
        <f t="shared" si="19"/>
        <v>#VALUE!</v>
      </c>
      <c r="W291" s="82"/>
      <c r="X291" s="82"/>
      <c r="Y291" s="82"/>
      <c r="Z291" s="82"/>
      <c r="AA291" s="82"/>
      <c r="AB291" s="82"/>
      <c r="AC291" s="47" t="e">
        <f t="shared" si="21"/>
        <v>#N/A</v>
      </c>
      <c r="AD291" s="47" t="e">
        <f>VLOOKUP(B291,'[1]Vlookup'!A:A,1,0)</f>
        <v>#N/A</v>
      </c>
      <c r="AE291" s="47" t="str">
        <f t="shared" si="20"/>
        <v>SA01-RIYADH</v>
      </c>
      <c r="AF291" s="47" t="e">
        <f>VLOOKUP(AE291,'[1]Lead Time'!C:D,2,0)</f>
        <v>#N/A</v>
      </c>
    </row>
    <row r="292" s="2" customFormat="1" ht="15.75" customHeight="1">
      <c r="A292" s="47" t="s">
        <v>4187</v>
      </c>
      <c r="B292" s="47">
        <v>6275302853</v>
      </c>
      <c r="C292" s="47">
        <v>2003219234</v>
      </c>
      <c r="D292" s="47" t="s">
        <v>4212</v>
      </c>
      <c r="E292" s="47" t="s">
        <v>4211</v>
      </c>
      <c r="F292" s="47" t="s">
        <v>4213</v>
      </c>
      <c r="G292" s="47">
        <v>3166270188</v>
      </c>
      <c r="H292" s="48">
        <v>45355</v>
      </c>
      <c r="I292" s="48">
        <v>45354</v>
      </c>
      <c r="J292" s="48">
        <v>45354</v>
      </c>
      <c r="K292" s="47" t="s">
        <v>4118</v>
      </c>
      <c r="L292" s="82"/>
      <c r="M292" s="66">
        <f t="shared" si="22"/>
        <v>45355</v>
      </c>
      <c r="N292" s="81">
        <v>45355.4375</v>
      </c>
      <c r="O292" s="47" t="s">
        <v>4118</v>
      </c>
      <c r="P292" s="82"/>
      <c r="Q292" s="59">
        <v>45355.520833333336</v>
      </c>
      <c r="R292" s="47" t="s">
        <v>4119</v>
      </c>
      <c r="S292" s="47">
        <f t="shared" si="18"/>
        <v>0</v>
      </c>
      <c r="T292" s="47" t="s">
        <v>4120</v>
      </c>
      <c r="U292" s="47" t="s">
        <v>4121</v>
      </c>
      <c r="V292" s="49" t="e">
        <f t="shared" si="19"/>
        <v>#VALUE!</v>
      </c>
      <c r="W292" s="82"/>
      <c r="X292" s="82"/>
      <c r="Y292" s="82"/>
      <c r="Z292" s="82"/>
      <c r="AA292" s="82"/>
      <c r="AB292" s="82"/>
      <c r="AC292" s="47" t="e">
        <f t="shared" si="21"/>
        <v>#N/A</v>
      </c>
      <c r="AD292" s="47" t="e">
        <f>VLOOKUP(B292,'[1]Vlookup'!A:A,1,0)</f>
        <v>#N/A</v>
      </c>
      <c r="AE292" s="47" t="str">
        <f t="shared" si="20"/>
        <v>SA00-BURAYDAH</v>
      </c>
      <c r="AF292" s="47" t="e">
        <f>VLOOKUP(AE292,'[1]Lead Time'!C:D,2,0)</f>
        <v>#N/A</v>
      </c>
    </row>
    <row r="293" s="2" customFormat="1" ht="15.75" customHeight="1">
      <c r="A293" s="47" t="s">
        <v>4114</v>
      </c>
      <c r="B293" s="47">
        <v>6275312975</v>
      </c>
      <c r="C293" s="47">
        <v>2003215319</v>
      </c>
      <c r="D293" s="47" t="s">
        <v>4128</v>
      </c>
      <c r="E293" s="47" t="s">
        <v>4133</v>
      </c>
      <c r="F293" s="47" t="s">
        <v>4134</v>
      </c>
      <c r="G293" s="47">
        <v>3166288765</v>
      </c>
      <c r="H293" s="48">
        <v>45358</v>
      </c>
      <c r="I293" s="48">
        <v>45356</v>
      </c>
      <c r="J293" s="83">
        <v>45357</v>
      </c>
      <c r="K293" s="47" t="s">
        <v>4121</v>
      </c>
      <c r="L293" s="82"/>
      <c r="M293" s="83">
        <f t="shared" ref="M293:M297" si="23">J293+2</f>
        <v>45359</v>
      </c>
      <c r="N293" s="84">
        <v>45359.291666666664</v>
      </c>
      <c r="O293" s="47" t="s">
        <v>4118</v>
      </c>
      <c r="P293" s="82"/>
      <c r="Q293" s="59">
        <v>45360.416666666664</v>
      </c>
      <c r="R293" s="47" t="s">
        <v>4119</v>
      </c>
      <c r="S293" s="47">
        <f t="shared" si="18"/>
        <v>1</v>
      </c>
      <c r="T293" s="47" t="s">
        <v>4120</v>
      </c>
      <c r="U293" s="47" t="s">
        <v>4121</v>
      </c>
      <c r="V293" s="49" t="e">
        <f t="shared" si="19"/>
        <v>#VALUE!</v>
      </c>
      <c r="W293" s="82"/>
      <c r="X293" s="82"/>
      <c r="Y293" s="82"/>
      <c r="Z293" s="82"/>
      <c r="AA293" s="82"/>
      <c r="AB293" s="82"/>
      <c r="AC293" s="47" t="e">
        <f t="shared" si="21"/>
        <v>#N/A</v>
      </c>
      <c r="AD293" s="47" t="e">
        <f>VLOOKUP(B293,'[1]Vlookup'!A:A,1,0)</f>
        <v>#N/A</v>
      </c>
      <c r="AE293" s="47" t="str">
        <f t="shared" si="20"/>
        <v xml:space="preserve">SA01-HAFR ALBATIN</v>
      </c>
      <c r="AF293" s="47" t="e">
        <f>VLOOKUP(AE293,'[1]Lead Time'!C:D,2,0)</f>
        <v>#N/A</v>
      </c>
    </row>
    <row r="294" s="2" customFormat="1" ht="15.75" customHeight="1">
      <c r="A294" s="47" t="s">
        <v>4114</v>
      </c>
      <c r="B294" s="47">
        <v>6275312976</v>
      </c>
      <c r="C294" s="47">
        <v>2003215388</v>
      </c>
      <c r="D294" s="47" t="s">
        <v>4124</v>
      </c>
      <c r="E294" s="47" t="s">
        <v>4211</v>
      </c>
      <c r="F294" s="47" t="s">
        <v>4117</v>
      </c>
      <c r="G294" s="47">
        <v>3166288745</v>
      </c>
      <c r="H294" s="48">
        <v>45358</v>
      </c>
      <c r="I294" s="48">
        <v>45356</v>
      </c>
      <c r="J294" s="48">
        <v>45357</v>
      </c>
      <c r="K294" s="47" t="s">
        <v>4121</v>
      </c>
      <c r="L294" s="47"/>
      <c r="M294" s="66">
        <f t="shared" si="23"/>
        <v>45359</v>
      </c>
      <c r="N294" s="85">
        <v>45358.166666666664</v>
      </c>
      <c r="O294" s="47" t="s">
        <v>4118</v>
      </c>
      <c r="P294" s="82"/>
      <c r="Q294" s="59">
        <v>45358.4375</v>
      </c>
      <c r="R294" s="73" t="s">
        <v>4119</v>
      </c>
      <c r="S294" s="47">
        <f t="shared" si="18"/>
        <v>0</v>
      </c>
      <c r="T294" s="47" t="s">
        <v>4120</v>
      </c>
      <c r="U294" s="47" t="s">
        <v>4121</v>
      </c>
      <c r="V294" s="49" t="e">
        <f t="shared" si="19"/>
        <v>#VALUE!</v>
      </c>
      <c r="W294" s="82"/>
      <c r="X294" s="82"/>
      <c r="Y294" s="82"/>
      <c r="Z294" s="82"/>
      <c r="AA294" s="82"/>
      <c r="AB294" s="82"/>
      <c r="AC294" s="47" t="e">
        <f t="shared" si="21"/>
        <v>#N/A</v>
      </c>
      <c r="AD294" s="47" t="e">
        <f>VLOOKUP(B294,'[1]Vlookup'!A:A,1,0)</f>
        <v>#N/A</v>
      </c>
      <c r="AE294" s="47" t="str">
        <f t="shared" si="20"/>
        <v>SA01-RIYADH</v>
      </c>
      <c r="AF294" s="47" t="e">
        <f>VLOOKUP(AE294,'[1]Lead Time'!C:D,2,0)</f>
        <v>#N/A</v>
      </c>
    </row>
    <row r="295" s="2" customFormat="1" ht="15.75" customHeight="1">
      <c r="A295" s="47" t="s">
        <v>4114</v>
      </c>
      <c r="B295" s="47">
        <v>6275312969</v>
      </c>
      <c r="C295" s="47">
        <v>2003215700</v>
      </c>
      <c r="D295" s="47" t="s">
        <v>4147</v>
      </c>
      <c r="E295" s="47" t="s">
        <v>4209</v>
      </c>
      <c r="F295" s="47" t="s">
        <v>4148</v>
      </c>
      <c r="G295" s="47">
        <v>3166288679</v>
      </c>
      <c r="H295" s="48">
        <v>45358</v>
      </c>
      <c r="I295" s="48">
        <v>45356</v>
      </c>
      <c r="J295" s="83">
        <v>45357</v>
      </c>
      <c r="K295" s="47" t="s">
        <v>4121</v>
      </c>
      <c r="L295" s="73"/>
      <c r="M295" s="83">
        <f t="shared" si="23"/>
        <v>45359</v>
      </c>
      <c r="N295" s="84">
        <v>45357.958333333336</v>
      </c>
      <c r="O295" s="47" t="s">
        <v>4118</v>
      </c>
      <c r="P295" s="82"/>
      <c r="Q295" s="59">
        <v>45358.479166666664</v>
      </c>
      <c r="R295" s="47" t="s">
        <v>4119</v>
      </c>
      <c r="S295" s="47">
        <f t="shared" ref="S295:S358" si="24">ROUNDDOWN(Q295-N295,0)</f>
        <v>0</v>
      </c>
      <c r="T295" s="47" t="s">
        <v>4120</v>
      </c>
      <c r="U295" s="47" t="s">
        <v>4121</v>
      </c>
      <c r="V295" s="49" t="e">
        <f t="shared" si="19"/>
        <v>#VALUE!</v>
      </c>
      <c r="W295" s="82"/>
      <c r="X295" s="82"/>
      <c r="Y295" s="82"/>
      <c r="Z295" s="82"/>
      <c r="AA295" s="82"/>
      <c r="AB295" s="82"/>
      <c r="AC295" s="47" t="e">
        <f t="shared" si="21"/>
        <v>#N/A</v>
      </c>
      <c r="AD295" s="47" t="e">
        <f>VLOOKUP(B295,'[1]Vlookup'!A:A,1,0)</f>
        <v>#N/A</v>
      </c>
      <c r="AE295" s="47" t="str">
        <f t="shared" si="20"/>
        <v>SA01-ABHA</v>
      </c>
      <c r="AF295" s="47" t="e">
        <f>VLOOKUP(AE295,'[1]Lead Time'!C:D,2,0)</f>
        <v>#N/A</v>
      </c>
    </row>
    <row r="296" s="2" customFormat="1" ht="15.75" customHeight="1">
      <c r="A296" s="47" t="s">
        <v>4114</v>
      </c>
      <c r="B296" s="47">
        <v>6275313778</v>
      </c>
      <c r="C296" s="47">
        <v>2003232749</v>
      </c>
      <c r="D296" s="47" t="s">
        <v>4115</v>
      </c>
      <c r="E296" s="47" t="s">
        <v>4209</v>
      </c>
      <c r="F296" s="47" t="s">
        <v>4117</v>
      </c>
      <c r="G296" s="47">
        <v>3166288658</v>
      </c>
      <c r="H296" s="48">
        <v>45358</v>
      </c>
      <c r="I296" s="48">
        <v>45356</v>
      </c>
      <c r="J296" s="83">
        <v>45357</v>
      </c>
      <c r="K296" s="47" t="s">
        <v>4121</v>
      </c>
      <c r="L296" s="73"/>
      <c r="M296" s="83">
        <f t="shared" si="23"/>
        <v>45359</v>
      </c>
      <c r="N296" s="85">
        <v>45359.3125</v>
      </c>
      <c r="O296" s="47" t="s">
        <v>4118</v>
      </c>
      <c r="P296" s="82"/>
      <c r="Q296" s="59">
        <v>45360.354166666664</v>
      </c>
      <c r="R296" s="47" t="s">
        <v>4119</v>
      </c>
      <c r="S296" s="47">
        <f t="shared" si="24"/>
        <v>1</v>
      </c>
      <c r="T296" s="47" t="s">
        <v>4120</v>
      </c>
      <c r="U296" s="47" t="s">
        <v>4121</v>
      </c>
      <c r="V296" s="49" t="e">
        <f t="shared" si="19"/>
        <v>#VALUE!</v>
      </c>
      <c r="W296" s="82"/>
      <c r="X296" s="82"/>
      <c r="Y296" s="82"/>
      <c r="Z296" s="82"/>
      <c r="AA296" s="82"/>
      <c r="AB296" s="82"/>
      <c r="AC296" s="47" t="e">
        <f t="shared" si="21"/>
        <v>#N/A</v>
      </c>
      <c r="AD296" s="47" t="e">
        <f>VLOOKUP(B296,'[1]Vlookup'!A:A,1,0)</f>
        <v>#N/A</v>
      </c>
      <c r="AE296" s="47" t="str">
        <f t="shared" si="20"/>
        <v>SA01-RIYADH</v>
      </c>
      <c r="AF296" s="47" t="e">
        <f>VLOOKUP(AE296,'[1]Lead Time'!C:D,2,0)</f>
        <v>#N/A</v>
      </c>
    </row>
    <row r="297" s="2" customFormat="1" ht="15.75" customHeight="1">
      <c r="A297" s="47" t="s">
        <v>4114</v>
      </c>
      <c r="B297" s="47">
        <v>6275313781</v>
      </c>
      <c r="C297" s="47">
        <v>2003215388</v>
      </c>
      <c r="D297" s="47" t="s">
        <v>4124</v>
      </c>
      <c r="E297" s="47" t="s">
        <v>4211</v>
      </c>
      <c r="F297" s="47" t="s">
        <v>4117</v>
      </c>
      <c r="G297" s="47">
        <v>3166288823</v>
      </c>
      <c r="H297" s="48">
        <v>45358</v>
      </c>
      <c r="I297" s="48">
        <v>45356</v>
      </c>
      <c r="J297" s="83">
        <v>45357</v>
      </c>
      <c r="K297" s="47" t="s">
        <v>4121</v>
      </c>
      <c r="L297" s="73"/>
      <c r="M297" s="83">
        <f t="shared" si="23"/>
        <v>45359</v>
      </c>
      <c r="N297" s="84">
        <v>45358.25</v>
      </c>
      <c r="O297" s="47" t="s">
        <v>4118</v>
      </c>
      <c r="P297" s="82"/>
      <c r="Q297" s="59">
        <v>45358.5</v>
      </c>
      <c r="R297" s="47" t="s">
        <v>4119</v>
      </c>
      <c r="S297" s="47">
        <f t="shared" si="24"/>
        <v>0</v>
      </c>
      <c r="T297" s="47" t="s">
        <v>4120</v>
      </c>
      <c r="U297" s="47" t="s">
        <v>4121</v>
      </c>
      <c r="V297" s="49" t="e">
        <f t="shared" si="19"/>
        <v>#VALUE!</v>
      </c>
      <c r="W297" s="82"/>
      <c r="X297" s="82"/>
      <c r="Y297" s="82"/>
      <c r="Z297" s="82"/>
      <c r="AA297" s="82"/>
      <c r="AB297" s="82"/>
      <c r="AC297" s="47" t="e">
        <f t="shared" si="21"/>
        <v>#N/A</v>
      </c>
      <c r="AD297" s="47" t="e">
        <f>VLOOKUP(B297,'[1]Vlookup'!A:A,1,0)</f>
        <v>#N/A</v>
      </c>
      <c r="AE297" s="47" t="str">
        <f t="shared" si="20"/>
        <v>SA01-RIYADH</v>
      </c>
      <c r="AF297" s="47" t="e">
        <f>VLOOKUP(AE297,'[1]Lead Time'!C:D,2,0)</f>
        <v>#N/A</v>
      </c>
    </row>
    <row r="298" s="2" customFormat="1" ht="15.75" customHeight="1">
      <c r="A298" s="47" t="s">
        <v>4114</v>
      </c>
      <c r="B298" s="47">
        <v>6275322455</v>
      </c>
      <c r="C298" s="47">
        <v>2003219237</v>
      </c>
      <c r="D298" s="47" t="s">
        <v>4136</v>
      </c>
      <c r="E298" s="47" t="s">
        <v>4205</v>
      </c>
      <c r="F298" s="47" t="s">
        <v>4138</v>
      </c>
      <c r="G298" s="47">
        <v>3166297037</v>
      </c>
      <c r="H298" s="48">
        <v>45360</v>
      </c>
      <c r="I298" s="48">
        <v>45358</v>
      </c>
      <c r="J298" s="48">
        <v>45358</v>
      </c>
      <c r="K298" s="47" t="s">
        <v>4118</v>
      </c>
      <c r="L298" s="73"/>
      <c r="M298" s="83">
        <f t="shared" ref="M298:M301" si="25">H298</f>
        <v>45360</v>
      </c>
      <c r="N298" s="85">
        <v>45360.270833333336</v>
      </c>
      <c r="O298" s="47" t="s">
        <v>4118</v>
      </c>
      <c r="P298" s="82"/>
      <c r="Q298" s="59">
        <v>45360.395833333336</v>
      </c>
      <c r="R298" s="47" t="s">
        <v>4119</v>
      </c>
      <c r="S298" s="47">
        <f t="shared" si="24"/>
        <v>0</v>
      </c>
      <c r="T298" s="47" t="s">
        <v>4120</v>
      </c>
      <c r="U298" s="47" t="s">
        <v>4121</v>
      </c>
      <c r="V298" s="49" t="e">
        <f t="shared" si="19"/>
        <v>#VALUE!</v>
      </c>
      <c r="W298" s="82"/>
      <c r="X298" s="82"/>
      <c r="Y298" s="82"/>
      <c r="Z298" s="82"/>
      <c r="AA298" s="82"/>
      <c r="AB298" s="82"/>
      <c r="AC298" s="47" t="e">
        <f t="shared" si="21"/>
        <v>#N/A</v>
      </c>
      <c r="AD298" s="47" t="e">
        <f>VLOOKUP(B298,'[1]Vlookup'!A:A,1,0)</f>
        <v>#N/A</v>
      </c>
      <c r="AE298" s="47" t="str">
        <f t="shared" si="20"/>
        <v>SA01-RABIGH</v>
      </c>
      <c r="AF298" s="47" t="e">
        <f>VLOOKUP(AE298,'[1]Lead Time'!C:D,2,0)</f>
        <v>#N/A</v>
      </c>
    </row>
    <row r="299" s="2" customFormat="1" ht="15.75" customHeight="1">
      <c r="A299" s="47" t="s">
        <v>4114</v>
      </c>
      <c r="B299" s="47">
        <v>6275322454</v>
      </c>
      <c r="C299" s="47">
        <v>2003219237</v>
      </c>
      <c r="D299" s="47" t="s">
        <v>4136</v>
      </c>
      <c r="E299" s="47" t="s">
        <v>4205</v>
      </c>
      <c r="F299" s="47" t="s">
        <v>4138</v>
      </c>
      <c r="G299" s="47">
        <v>3166297036</v>
      </c>
      <c r="H299" s="48">
        <v>45360</v>
      </c>
      <c r="I299" s="48">
        <v>45358</v>
      </c>
      <c r="J299" s="48">
        <v>45358</v>
      </c>
      <c r="K299" s="47" t="s">
        <v>4118</v>
      </c>
      <c r="L299" s="73"/>
      <c r="M299" s="83">
        <f t="shared" si="25"/>
        <v>45360</v>
      </c>
      <c r="N299" s="85">
        <v>45360.270833333336</v>
      </c>
      <c r="O299" s="47" t="s">
        <v>4118</v>
      </c>
      <c r="P299" s="82"/>
      <c r="Q299" s="59">
        <v>45360.416666666664</v>
      </c>
      <c r="R299" s="47" t="s">
        <v>4119</v>
      </c>
      <c r="S299" s="47">
        <f t="shared" si="24"/>
        <v>0</v>
      </c>
      <c r="T299" s="47" t="s">
        <v>4120</v>
      </c>
      <c r="U299" s="47" t="s">
        <v>4121</v>
      </c>
      <c r="V299" s="49" t="e">
        <f t="shared" si="19"/>
        <v>#VALUE!</v>
      </c>
      <c r="W299" s="82"/>
      <c r="X299" s="82"/>
      <c r="Y299" s="82"/>
      <c r="Z299" s="82"/>
      <c r="AA299" s="82"/>
      <c r="AB299" s="82"/>
      <c r="AC299" s="47" t="e">
        <f t="shared" si="21"/>
        <v>#N/A</v>
      </c>
      <c r="AD299" s="47" t="e">
        <f>VLOOKUP(B299,'[1]Vlookup'!A:A,1,0)</f>
        <v>#N/A</v>
      </c>
      <c r="AE299" s="47" t="str">
        <f t="shared" si="20"/>
        <v>SA01-RABIGH</v>
      </c>
      <c r="AF299" s="47" t="e">
        <f>VLOOKUP(AE299,'[1]Lead Time'!C:D,2,0)</f>
        <v>#N/A</v>
      </c>
    </row>
    <row r="300" s="2" customFormat="1" ht="15.75" customHeight="1">
      <c r="A300" s="47" t="s">
        <v>4114</v>
      </c>
      <c r="B300" s="47">
        <v>6275322452</v>
      </c>
      <c r="C300" s="47">
        <v>2003219237</v>
      </c>
      <c r="D300" s="47" t="s">
        <v>4136</v>
      </c>
      <c r="E300" s="47" t="s">
        <v>4205</v>
      </c>
      <c r="F300" s="47" t="s">
        <v>4138</v>
      </c>
      <c r="G300" s="47">
        <v>3166297035</v>
      </c>
      <c r="H300" s="48">
        <v>45360</v>
      </c>
      <c r="I300" s="48">
        <v>45358</v>
      </c>
      <c r="J300" s="48">
        <v>45358</v>
      </c>
      <c r="K300" s="47" t="s">
        <v>4118</v>
      </c>
      <c r="L300" s="73"/>
      <c r="M300" s="83">
        <f t="shared" si="25"/>
        <v>45360</v>
      </c>
      <c r="N300" s="85">
        <v>45360.270833333336</v>
      </c>
      <c r="O300" s="47" t="s">
        <v>4118</v>
      </c>
      <c r="P300" s="82"/>
      <c r="Q300" s="59">
        <v>45360.479166666664</v>
      </c>
      <c r="R300" s="47" t="s">
        <v>4119</v>
      </c>
      <c r="S300" s="47">
        <f t="shared" si="24"/>
        <v>0</v>
      </c>
      <c r="T300" s="47" t="s">
        <v>4120</v>
      </c>
      <c r="U300" s="47" t="s">
        <v>4121</v>
      </c>
      <c r="V300" s="49" t="e">
        <f t="shared" si="19"/>
        <v>#VALUE!</v>
      </c>
      <c r="W300" s="82"/>
      <c r="X300" s="82"/>
      <c r="Y300" s="82"/>
      <c r="Z300" s="82"/>
      <c r="AA300" s="82"/>
      <c r="AB300" s="82"/>
      <c r="AC300" s="47" t="e">
        <f t="shared" si="21"/>
        <v>#N/A</v>
      </c>
      <c r="AD300" s="47" t="e">
        <f>VLOOKUP(B300,'[1]Vlookup'!A:A,1,0)</f>
        <v>#N/A</v>
      </c>
      <c r="AE300" s="47" t="str">
        <f t="shared" si="20"/>
        <v>SA01-RABIGH</v>
      </c>
      <c r="AF300" s="47" t="e">
        <f>VLOOKUP(AE300,'[1]Lead Time'!C:D,2,0)</f>
        <v>#N/A</v>
      </c>
    </row>
    <row r="301" s="2" customFormat="1" ht="15.75" customHeight="1">
      <c r="A301" s="47" t="s">
        <v>4114</v>
      </c>
      <c r="B301" s="47">
        <v>6275322450</v>
      </c>
      <c r="C301" s="47">
        <v>2003219237</v>
      </c>
      <c r="D301" s="47" t="s">
        <v>4136</v>
      </c>
      <c r="E301" s="47" t="s">
        <v>4205</v>
      </c>
      <c r="F301" s="47" t="s">
        <v>4138</v>
      </c>
      <c r="G301" s="47">
        <v>3166297033</v>
      </c>
      <c r="H301" s="48">
        <v>45360</v>
      </c>
      <c r="I301" s="48">
        <v>45358</v>
      </c>
      <c r="J301" s="48">
        <v>45358</v>
      </c>
      <c r="K301" s="47" t="s">
        <v>4118</v>
      </c>
      <c r="L301" s="73"/>
      <c r="M301" s="83">
        <f t="shared" si="25"/>
        <v>45360</v>
      </c>
      <c r="N301" s="85">
        <v>45360.270833333336</v>
      </c>
      <c r="O301" s="47" t="s">
        <v>4118</v>
      </c>
      <c r="P301" s="82"/>
      <c r="Q301" s="59">
        <v>45360.520833333336</v>
      </c>
      <c r="R301" s="47" t="s">
        <v>4119</v>
      </c>
      <c r="S301" s="47">
        <f t="shared" si="24"/>
        <v>0</v>
      </c>
      <c r="T301" s="47" t="s">
        <v>4120</v>
      </c>
      <c r="U301" s="47" t="s">
        <v>4121</v>
      </c>
      <c r="V301" s="49" t="e">
        <f t="shared" si="19"/>
        <v>#VALUE!</v>
      </c>
      <c r="W301" s="82"/>
      <c r="X301" s="82"/>
      <c r="Y301" s="82"/>
      <c r="Z301" s="82"/>
      <c r="AA301" s="82"/>
      <c r="AB301" s="82"/>
      <c r="AC301" s="47" t="e">
        <f t="shared" si="21"/>
        <v>#N/A</v>
      </c>
      <c r="AD301" s="47" t="e">
        <f>VLOOKUP(B301,'[1]Vlookup'!A:A,1,0)</f>
        <v>#N/A</v>
      </c>
      <c r="AE301" s="47" t="str">
        <f t="shared" si="20"/>
        <v>SA01-RABIGH</v>
      </c>
      <c r="AF301" s="47" t="e">
        <f>VLOOKUP(AE301,'[1]Lead Time'!C:D,2,0)</f>
        <v>#N/A</v>
      </c>
    </row>
    <row r="302" s="2" customFormat="1" ht="15.75" customHeight="1">
      <c r="A302" s="47" t="s">
        <v>4114</v>
      </c>
      <c r="B302" s="47">
        <v>6275318629</v>
      </c>
      <c r="C302" s="47">
        <v>2003214017</v>
      </c>
      <c r="D302" s="47" t="s">
        <v>4161</v>
      </c>
      <c r="E302" s="47" t="s">
        <v>4205</v>
      </c>
      <c r="F302" s="47" t="s">
        <v>4117</v>
      </c>
      <c r="G302" s="47">
        <v>3166293966</v>
      </c>
      <c r="H302" s="48">
        <v>45361</v>
      </c>
      <c r="I302" s="48">
        <v>45359</v>
      </c>
      <c r="J302" s="48">
        <v>45360</v>
      </c>
      <c r="K302" s="47" t="s">
        <v>4121</v>
      </c>
      <c r="L302" s="73" t="s">
        <v>4164</v>
      </c>
      <c r="M302" s="83">
        <v>45361</v>
      </c>
      <c r="N302" s="75">
        <v>45361.166666666664</v>
      </c>
      <c r="O302" s="47" t="s">
        <v>4118</v>
      </c>
      <c r="P302" s="82"/>
      <c r="Q302" s="59">
        <v>45361.8125</v>
      </c>
      <c r="R302" s="47" t="s">
        <v>4119</v>
      </c>
      <c r="S302" s="47">
        <f t="shared" si="24"/>
        <v>0</v>
      </c>
      <c r="T302" s="47" t="s">
        <v>4120</v>
      </c>
      <c r="U302" s="47" t="s">
        <v>4121</v>
      </c>
      <c r="V302" s="49" t="e">
        <f t="shared" si="19"/>
        <v>#VALUE!</v>
      </c>
      <c r="W302" s="82"/>
      <c r="X302" s="82"/>
      <c r="Y302" s="82"/>
      <c r="Z302" s="82"/>
      <c r="AA302" s="82"/>
      <c r="AB302" s="82"/>
      <c r="AC302" s="47" t="e">
        <f t="shared" si="21"/>
        <v>#N/A</v>
      </c>
      <c r="AD302" s="47" t="e">
        <f>VLOOKUP(B302,'[1]Vlookup'!A:A,1,0)</f>
        <v>#N/A</v>
      </c>
      <c r="AE302" s="47" t="str">
        <f t="shared" si="20"/>
        <v>SA01-RIYADH</v>
      </c>
      <c r="AF302" s="47" t="e">
        <f>VLOOKUP(AE302,'[1]Lead Time'!C:D,2,0)</f>
        <v>#N/A</v>
      </c>
    </row>
    <row r="303" s="2" customFormat="1" ht="15.75" customHeight="1">
      <c r="A303" s="47" t="s">
        <v>4114</v>
      </c>
      <c r="B303" s="47">
        <v>6275318622</v>
      </c>
      <c r="C303" s="47">
        <v>2003219235</v>
      </c>
      <c r="D303" s="47" t="s">
        <v>4145</v>
      </c>
      <c r="E303" s="47" t="s">
        <v>4205</v>
      </c>
      <c r="F303" s="47" t="s">
        <v>4117</v>
      </c>
      <c r="G303" s="47">
        <v>3166289438</v>
      </c>
      <c r="H303" s="48">
        <v>45361</v>
      </c>
      <c r="I303" s="48">
        <v>45359</v>
      </c>
      <c r="J303" s="48">
        <v>45359</v>
      </c>
      <c r="K303" s="47" t="s">
        <v>4118</v>
      </c>
      <c r="L303" s="73"/>
      <c r="M303" s="83">
        <f t="shared" ref="M303:M304" si="26">J303+2</f>
        <v>45361</v>
      </c>
      <c r="N303" s="75">
        <v>45361.125</v>
      </c>
      <c r="O303" s="47" t="s">
        <v>4118</v>
      </c>
      <c r="P303" s="82"/>
      <c r="Q303" s="59">
        <v>45361.375</v>
      </c>
      <c r="R303" s="47" t="s">
        <v>4119</v>
      </c>
      <c r="S303" s="47">
        <f t="shared" si="24"/>
        <v>0</v>
      </c>
      <c r="T303" s="47" t="s">
        <v>4120</v>
      </c>
      <c r="U303" s="47" t="s">
        <v>4121</v>
      </c>
      <c r="V303" s="49" t="e">
        <f t="shared" si="19"/>
        <v>#VALUE!</v>
      </c>
      <c r="W303" s="82" t="s">
        <v>4214</v>
      </c>
      <c r="X303" s="82"/>
      <c r="Y303" s="82"/>
      <c r="Z303" s="82"/>
      <c r="AA303" s="82"/>
      <c r="AB303" s="82"/>
      <c r="AC303" s="47" t="e">
        <f t="shared" si="21"/>
        <v>#N/A</v>
      </c>
      <c r="AD303" s="47" t="e">
        <f>VLOOKUP(B303,'[1]Vlookup'!A:A,1,0)</f>
        <v>#N/A</v>
      </c>
      <c r="AE303" s="47" t="str">
        <f t="shared" si="20"/>
        <v>SA01-RIYADH</v>
      </c>
      <c r="AF303" s="47" t="e">
        <f>VLOOKUP(AE303,'[1]Lead Time'!C:D,2,0)</f>
        <v>#N/A</v>
      </c>
    </row>
    <row r="304" s="2" customFormat="1" ht="15.75" customHeight="1">
      <c r="A304" s="47" t="s">
        <v>4114</v>
      </c>
      <c r="B304" s="47">
        <v>6275318627</v>
      </c>
      <c r="C304" s="47">
        <v>2003242445</v>
      </c>
      <c r="D304" s="47" t="s">
        <v>4215</v>
      </c>
      <c r="E304" s="47" t="s">
        <v>4133</v>
      </c>
      <c r="F304" s="47" t="s">
        <v>4117</v>
      </c>
      <c r="G304" s="47">
        <v>3166254148</v>
      </c>
      <c r="H304" s="48">
        <v>45361</v>
      </c>
      <c r="I304" s="48">
        <v>45359</v>
      </c>
      <c r="J304" s="48">
        <v>45359</v>
      </c>
      <c r="K304" s="47" t="s">
        <v>4118</v>
      </c>
      <c r="L304" s="73"/>
      <c r="M304" s="83">
        <f t="shared" si="26"/>
        <v>45361</v>
      </c>
      <c r="N304" s="75">
        <v>45361.145833333336</v>
      </c>
      <c r="O304" s="47" t="s">
        <v>4118</v>
      </c>
      <c r="P304" s="82"/>
      <c r="Q304" s="59">
        <v>45361.354166666664</v>
      </c>
      <c r="R304" s="47" t="s">
        <v>4119</v>
      </c>
      <c r="S304" s="47">
        <f t="shared" si="24"/>
        <v>0</v>
      </c>
      <c r="T304" s="47" t="s">
        <v>4120</v>
      </c>
      <c r="U304" s="47" t="s">
        <v>4121</v>
      </c>
      <c r="V304" s="49" t="e">
        <f t="shared" si="19"/>
        <v>#VALUE!</v>
      </c>
      <c r="W304" s="82" t="s">
        <v>4214</v>
      </c>
      <c r="X304" s="82"/>
      <c r="Y304" s="82"/>
      <c r="Z304" s="82"/>
      <c r="AA304" s="82"/>
      <c r="AB304" s="82"/>
      <c r="AC304" s="47" t="e">
        <f t="shared" si="21"/>
        <v>#N/A</v>
      </c>
      <c r="AD304" s="47" t="e">
        <f>VLOOKUP(B304,'[1]Vlookup'!A:A,1,0)</f>
        <v>#N/A</v>
      </c>
      <c r="AE304" s="47" t="str">
        <f t="shared" si="20"/>
        <v>SA01-RIYADH</v>
      </c>
      <c r="AF304" s="47" t="e">
        <f>VLOOKUP(AE304,'[1]Lead Time'!C:D,2,0)</f>
        <v>#N/A</v>
      </c>
    </row>
    <row r="305" s="2" customFormat="1" ht="15.75" customHeight="1">
      <c r="A305" s="47" t="s">
        <v>4114</v>
      </c>
      <c r="B305" s="47">
        <v>6275323596</v>
      </c>
      <c r="C305" s="47">
        <v>2003219238</v>
      </c>
      <c r="D305" s="47" t="s">
        <v>4194</v>
      </c>
      <c r="E305" s="47" t="s">
        <v>4205</v>
      </c>
      <c r="F305" s="47" t="s">
        <v>4143</v>
      </c>
      <c r="G305" s="47">
        <v>3166298130</v>
      </c>
      <c r="H305" s="48">
        <v>45360</v>
      </c>
      <c r="I305" s="48">
        <v>45359</v>
      </c>
      <c r="J305" s="48">
        <v>45359</v>
      </c>
      <c r="K305" s="47" t="s">
        <v>4118</v>
      </c>
      <c r="L305" s="73"/>
      <c r="M305" s="83">
        <f>J305+1</f>
        <v>45360</v>
      </c>
      <c r="N305" s="84">
        <v>45360.333333333336</v>
      </c>
      <c r="O305" s="47" t="s">
        <v>4118</v>
      </c>
      <c r="P305" s="82"/>
      <c r="Q305" s="59">
        <v>45360.645833333336</v>
      </c>
      <c r="R305" s="47" t="s">
        <v>4119</v>
      </c>
      <c r="S305" s="47">
        <f t="shared" si="24"/>
        <v>0</v>
      </c>
      <c r="T305" s="47" t="s">
        <v>4120</v>
      </c>
      <c r="U305" s="47" t="s">
        <v>4121</v>
      </c>
      <c r="V305" s="49" t="e">
        <f t="shared" si="19"/>
        <v>#VALUE!</v>
      </c>
      <c r="W305" s="82"/>
      <c r="X305" s="82"/>
      <c r="Y305" s="82"/>
      <c r="Z305" s="82"/>
      <c r="AA305" s="82"/>
      <c r="AB305" s="82"/>
      <c r="AC305" s="47" t="e">
        <f t="shared" si="21"/>
        <v>#N/A</v>
      </c>
      <c r="AD305" s="47" t="e">
        <f>VLOOKUP(B305,'[1]Vlookup'!A:A,1,0)</f>
        <v>#N/A</v>
      </c>
      <c r="AE305" s="47" t="str">
        <f t="shared" si="20"/>
        <v>SA01-JEDDAH</v>
      </c>
      <c r="AF305" s="47" t="e">
        <f>VLOOKUP(AE305,'[1]Lead Time'!C:D,2,0)</f>
        <v>#N/A</v>
      </c>
    </row>
    <row r="306" s="2" customFormat="1" ht="15.75" customHeight="1">
      <c r="A306" s="47" t="s">
        <v>4114</v>
      </c>
      <c r="B306" s="47">
        <v>6275323594</v>
      </c>
      <c r="C306" s="47">
        <v>2003215388</v>
      </c>
      <c r="D306" s="47" t="s">
        <v>4124</v>
      </c>
      <c r="E306" s="47" t="s">
        <v>4211</v>
      </c>
      <c r="F306" s="47" t="s">
        <v>4117</v>
      </c>
      <c r="G306" s="47">
        <v>3166288781</v>
      </c>
      <c r="H306" s="48">
        <v>45361</v>
      </c>
      <c r="I306" s="48">
        <v>45359</v>
      </c>
      <c r="J306" s="48">
        <v>45360</v>
      </c>
      <c r="K306" s="47" t="s">
        <v>4121</v>
      </c>
      <c r="L306" s="73" t="s">
        <v>4164</v>
      </c>
      <c r="M306" s="83">
        <f t="shared" ref="M306:M314" si="27">J306+2</f>
        <v>45362</v>
      </c>
      <c r="N306" s="75">
        <v>45362.145833333336</v>
      </c>
      <c r="O306" s="47" t="s">
        <v>4118</v>
      </c>
      <c r="P306" s="82"/>
      <c r="Q306" s="59">
        <v>45362.4375</v>
      </c>
      <c r="R306" s="47" t="s">
        <v>4119</v>
      </c>
      <c r="S306" s="47">
        <f t="shared" si="24"/>
        <v>0</v>
      </c>
      <c r="T306" s="47" t="s">
        <v>4120</v>
      </c>
      <c r="U306" s="47" t="s">
        <v>4121</v>
      </c>
      <c r="V306" s="49" t="e">
        <f t="shared" si="19"/>
        <v>#VALUE!</v>
      </c>
      <c r="W306" s="82"/>
      <c r="X306" s="82"/>
      <c r="Y306" s="82"/>
      <c r="Z306" s="82"/>
      <c r="AA306" s="82"/>
      <c r="AB306" s="82"/>
      <c r="AC306" s="47" t="e">
        <f t="shared" si="21"/>
        <v>#N/A</v>
      </c>
      <c r="AD306" s="47" t="e">
        <f>VLOOKUP(B306,'[1]Vlookup'!A:A,1,0)</f>
        <v>#N/A</v>
      </c>
      <c r="AE306" s="47" t="str">
        <f t="shared" si="20"/>
        <v>SA01-RIYADH</v>
      </c>
      <c r="AF306" s="47" t="e">
        <f>VLOOKUP(AE306,'[1]Lead Time'!C:D,2,0)</f>
        <v>#N/A</v>
      </c>
    </row>
    <row r="307" s="2" customFormat="1" ht="15.75" customHeight="1">
      <c r="A307" s="47" t="s">
        <v>4114</v>
      </c>
      <c r="B307" s="47">
        <v>6275323365</v>
      </c>
      <c r="C307" s="47">
        <v>2003215194</v>
      </c>
      <c r="D307" s="47" t="s">
        <v>4122</v>
      </c>
      <c r="E307" s="47" t="s">
        <v>4211</v>
      </c>
      <c r="F307" s="47" t="s">
        <v>4083</v>
      </c>
      <c r="G307" s="47">
        <v>3166288841</v>
      </c>
      <c r="H307" s="48">
        <v>45361</v>
      </c>
      <c r="I307" s="48">
        <v>45359</v>
      </c>
      <c r="J307" s="48">
        <v>45359</v>
      </c>
      <c r="K307" s="47" t="s">
        <v>4118</v>
      </c>
      <c r="L307" s="73"/>
      <c r="M307" s="83">
        <f t="shared" si="27"/>
        <v>45361</v>
      </c>
      <c r="N307" s="75">
        <v>45361.430555555555</v>
      </c>
      <c r="O307" s="47" t="s">
        <v>4118</v>
      </c>
      <c r="P307" s="82"/>
      <c r="Q307" s="59">
        <v>45361.645833333336</v>
      </c>
      <c r="R307" s="47" t="s">
        <v>4119</v>
      </c>
      <c r="S307" s="47">
        <f t="shared" si="24"/>
        <v>0</v>
      </c>
      <c r="T307" s="47" t="s">
        <v>4120</v>
      </c>
      <c r="U307" s="47" t="s">
        <v>4121</v>
      </c>
      <c r="V307" s="49" t="e">
        <f t="shared" si="19"/>
        <v>#VALUE!</v>
      </c>
      <c r="W307" s="82"/>
      <c r="X307" s="82"/>
      <c r="Y307" s="82"/>
      <c r="Z307" s="82"/>
      <c r="AA307" s="82"/>
      <c r="AB307" s="82"/>
      <c r="AC307" s="47" t="e">
        <f t="shared" si="21"/>
        <v>#N/A</v>
      </c>
      <c r="AD307" s="47" t="e">
        <f>VLOOKUP(B307,'[1]Vlookup'!A:A,1,0)</f>
        <v>#N/A</v>
      </c>
      <c r="AE307" s="47" t="str">
        <f t="shared" si="20"/>
        <v>SA01-DAMMAM</v>
      </c>
      <c r="AF307" s="47" t="e">
        <f>VLOOKUP(AE307,'[1]Lead Time'!C:D,2,0)</f>
        <v>#N/A</v>
      </c>
    </row>
    <row r="308" s="2" customFormat="1" ht="15.75" customHeight="1">
      <c r="A308" s="47" t="s">
        <v>4114</v>
      </c>
      <c r="B308" s="47">
        <v>6275312409</v>
      </c>
      <c r="C308" s="47">
        <v>2003215194</v>
      </c>
      <c r="D308" s="47" t="s">
        <v>4122</v>
      </c>
      <c r="E308" s="47" t="s">
        <v>4211</v>
      </c>
      <c r="F308" s="47" t="s">
        <v>4083</v>
      </c>
      <c r="G308" s="47">
        <v>3166288837</v>
      </c>
      <c r="H308" s="48">
        <v>45361</v>
      </c>
      <c r="I308" s="48">
        <v>45359</v>
      </c>
      <c r="J308" s="48">
        <v>45359</v>
      </c>
      <c r="K308" s="47" t="s">
        <v>4118</v>
      </c>
      <c r="L308" s="73"/>
      <c r="M308" s="83">
        <f t="shared" si="27"/>
        <v>45361</v>
      </c>
      <c r="N308" s="75">
        <v>45361.208333333336</v>
      </c>
      <c r="O308" s="47" t="s">
        <v>4118</v>
      </c>
      <c r="P308" s="82"/>
      <c r="Q308" s="59">
        <v>45361.4375</v>
      </c>
      <c r="R308" s="47" t="s">
        <v>4119</v>
      </c>
      <c r="S308" s="47">
        <f t="shared" si="24"/>
        <v>0</v>
      </c>
      <c r="T308" s="47" t="s">
        <v>4120</v>
      </c>
      <c r="U308" s="47" t="s">
        <v>4121</v>
      </c>
      <c r="V308" s="49" t="e">
        <f t="shared" si="19"/>
        <v>#VALUE!</v>
      </c>
      <c r="W308" s="82"/>
      <c r="X308" s="82"/>
      <c r="Y308" s="82"/>
      <c r="Z308" s="82"/>
      <c r="AA308" s="82"/>
      <c r="AB308" s="82"/>
      <c r="AC308" s="47" t="e">
        <f t="shared" si="21"/>
        <v>#N/A</v>
      </c>
      <c r="AD308" s="47" t="e">
        <f>VLOOKUP(B308,'[1]Vlookup'!A:A,1,0)</f>
        <v>#N/A</v>
      </c>
      <c r="AE308" s="47" t="str">
        <f t="shared" si="20"/>
        <v>SA01-DAMMAM</v>
      </c>
      <c r="AF308" s="47" t="e">
        <f>VLOOKUP(AE308,'[1]Lead Time'!C:D,2,0)</f>
        <v>#N/A</v>
      </c>
    </row>
    <row r="309" s="2" customFormat="1" ht="15.75" customHeight="1">
      <c r="A309" s="47" t="s">
        <v>4114</v>
      </c>
      <c r="B309" s="47">
        <v>6275312973</v>
      </c>
      <c r="C309" s="47">
        <v>2003215194</v>
      </c>
      <c r="D309" s="47" t="s">
        <v>4122</v>
      </c>
      <c r="E309" s="47" t="s">
        <v>4211</v>
      </c>
      <c r="F309" s="47" t="s">
        <v>4083</v>
      </c>
      <c r="G309" s="47">
        <v>3166288845</v>
      </c>
      <c r="H309" s="48">
        <v>45361</v>
      </c>
      <c r="I309" s="48">
        <v>45359</v>
      </c>
      <c r="J309" s="48">
        <v>45360</v>
      </c>
      <c r="K309" s="47" t="s">
        <v>4121</v>
      </c>
      <c r="L309" s="73" t="s">
        <v>4164</v>
      </c>
      <c r="M309" s="83">
        <f t="shared" si="27"/>
        <v>45362</v>
      </c>
      <c r="N309" s="75">
        <v>45362.020833333336</v>
      </c>
      <c r="O309" s="47" t="s">
        <v>4118</v>
      </c>
      <c r="P309" s="82"/>
      <c r="Q309" s="59">
        <v>45362.583333333336</v>
      </c>
      <c r="R309" s="47" t="s">
        <v>4119</v>
      </c>
      <c r="S309" s="47">
        <f t="shared" si="24"/>
        <v>0</v>
      </c>
      <c r="T309" s="47" t="s">
        <v>4120</v>
      </c>
      <c r="U309" s="47" t="s">
        <v>4121</v>
      </c>
      <c r="V309" s="49" t="e">
        <f t="shared" si="19"/>
        <v>#VALUE!</v>
      </c>
      <c r="W309" s="82"/>
      <c r="X309" s="82"/>
      <c r="Y309" s="82"/>
      <c r="Z309" s="82"/>
      <c r="AA309" s="82"/>
      <c r="AB309" s="82"/>
      <c r="AC309" s="47" t="e">
        <f t="shared" si="21"/>
        <v>#N/A</v>
      </c>
      <c r="AD309" s="47" t="e">
        <f>VLOOKUP(B309,'[1]Vlookup'!A:A,1,0)</f>
        <v>#N/A</v>
      </c>
      <c r="AE309" s="47" t="str">
        <f t="shared" si="20"/>
        <v>SA01-DAMMAM</v>
      </c>
      <c r="AF309" s="47" t="e">
        <f>VLOOKUP(AE309,'[1]Lead Time'!C:D,2,0)</f>
        <v>#N/A</v>
      </c>
    </row>
    <row r="310" s="2" customFormat="1" ht="15.75" customHeight="1">
      <c r="A310" s="47" t="s">
        <v>4114</v>
      </c>
      <c r="B310" s="47">
        <v>6275312971</v>
      </c>
      <c r="C310" s="47">
        <v>2003215194</v>
      </c>
      <c r="D310" s="47" t="s">
        <v>4122</v>
      </c>
      <c r="E310" s="47" t="s">
        <v>4211</v>
      </c>
      <c r="F310" s="47" t="s">
        <v>4083</v>
      </c>
      <c r="G310" s="47">
        <v>3166288835</v>
      </c>
      <c r="H310" s="48">
        <v>45361</v>
      </c>
      <c r="I310" s="48">
        <v>45359</v>
      </c>
      <c r="J310" s="48">
        <v>45359</v>
      </c>
      <c r="K310" s="47" t="s">
        <v>4118</v>
      </c>
      <c r="L310" s="73"/>
      <c r="M310" s="83">
        <f t="shared" si="27"/>
        <v>45361</v>
      </c>
      <c r="N310" s="75">
        <v>45361.604166666664</v>
      </c>
      <c r="O310" s="47" t="s">
        <v>4118</v>
      </c>
      <c r="P310" s="82"/>
      <c r="Q310" s="59">
        <v>45361.729166666664</v>
      </c>
      <c r="R310" s="47" t="s">
        <v>4119</v>
      </c>
      <c r="S310" s="47">
        <f t="shared" si="24"/>
        <v>0</v>
      </c>
      <c r="T310" s="47" t="s">
        <v>4120</v>
      </c>
      <c r="U310" s="47" t="s">
        <v>4121</v>
      </c>
      <c r="V310" s="49" t="e">
        <f t="shared" si="19"/>
        <v>#VALUE!</v>
      </c>
      <c r="W310" s="82"/>
      <c r="X310" s="82"/>
      <c r="Y310" s="82"/>
      <c r="Z310" s="82"/>
      <c r="AA310" s="82"/>
      <c r="AB310" s="82"/>
      <c r="AC310" s="47" t="e">
        <f t="shared" si="21"/>
        <v>#N/A</v>
      </c>
      <c r="AD310" s="47" t="e">
        <f>VLOOKUP(B310,'[1]Vlookup'!A:A,1,0)</f>
        <v>#N/A</v>
      </c>
      <c r="AE310" s="47" t="str">
        <f t="shared" si="20"/>
        <v>SA01-DAMMAM</v>
      </c>
      <c r="AF310" s="47" t="e">
        <f>VLOOKUP(AE310,'[1]Lead Time'!C:D,2,0)</f>
        <v>#N/A</v>
      </c>
    </row>
    <row r="311" s="2" customFormat="1" ht="15.75" customHeight="1">
      <c r="A311" s="47" t="s">
        <v>4114</v>
      </c>
      <c r="B311" s="47">
        <v>6275332575</v>
      </c>
      <c r="C311" s="47">
        <v>2003219235</v>
      </c>
      <c r="D311" s="47" t="s">
        <v>4145</v>
      </c>
      <c r="E311" s="47" t="s">
        <v>4205</v>
      </c>
      <c r="F311" s="47" t="s">
        <v>4117</v>
      </c>
      <c r="G311" s="47">
        <v>3166301712</v>
      </c>
      <c r="H311" s="48">
        <v>45362</v>
      </c>
      <c r="I311" s="48">
        <v>45360</v>
      </c>
      <c r="J311" s="48">
        <v>45361</v>
      </c>
      <c r="K311" s="47" t="s">
        <v>4121</v>
      </c>
      <c r="L311" s="73" t="s">
        <v>4216</v>
      </c>
      <c r="M311" s="83">
        <f t="shared" si="27"/>
        <v>45363</v>
      </c>
      <c r="N311" s="75">
        <v>45363.229166666664</v>
      </c>
      <c r="O311" s="47" t="s">
        <v>4118</v>
      </c>
      <c r="P311" s="82"/>
      <c r="Q311" s="59">
        <v>45363.385416666664</v>
      </c>
      <c r="R311" s="47" t="s">
        <v>4119</v>
      </c>
      <c r="S311" s="47">
        <f t="shared" si="24"/>
        <v>0</v>
      </c>
      <c r="T311" s="47" t="s">
        <v>4120</v>
      </c>
      <c r="U311" s="47" t="s">
        <v>4121</v>
      </c>
      <c r="V311" s="49" t="e">
        <f t="shared" si="19"/>
        <v>#VALUE!</v>
      </c>
      <c r="W311" s="82"/>
      <c r="X311" s="82"/>
      <c r="Y311" s="82"/>
      <c r="Z311" s="82"/>
      <c r="AA311" s="82"/>
      <c r="AB311" s="82"/>
      <c r="AC311" s="47" t="e">
        <f t="shared" si="21"/>
        <v>#N/A</v>
      </c>
      <c r="AD311" s="47" t="e">
        <f>VLOOKUP(B311,'[1]Vlookup'!A:A,1,0)</f>
        <v>#N/A</v>
      </c>
      <c r="AE311" s="47" t="str">
        <f t="shared" si="20"/>
        <v>SA01-RIYADH</v>
      </c>
      <c r="AF311" s="47" t="e">
        <f>VLOOKUP(AE311,'[1]Lead Time'!C:D,2,0)</f>
        <v>#N/A</v>
      </c>
    </row>
    <row r="312" s="2" customFormat="1" ht="15.75" customHeight="1">
      <c r="A312" s="47" t="s">
        <v>4114</v>
      </c>
      <c r="B312" s="47">
        <v>6275332562</v>
      </c>
      <c r="C312" s="47">
        <v>2003215356</v>
      </c>
      <c r="D312" s="47" t="s">
        <v>4126</v>
      </c>
      <c r="E312" s="47" t="s">
        <v>4133</v>
      </c>
      <c r="F312" s="47" t="s">
        <v>4127</v>
      </c>
      <c r="G312" s="47">
        <v>3166288789</v>
      </c>
      <c r="H312" s="48">
        <v>45362</v>
      </c>
      <c r="I312" s="48">
        <v>45360</v>
      </c>
      <c r="J312" s="48">
        <v>45365</v>
      </c>
      <c r="K312" s="47" t="s">
        <v>4121</v>
      </c>
      <c r="L312" s="73" t="s">
        <v>4204</v>
      </c>
      <c r="M312" s="83">
        <f t="shared" si="27"/>
        <v>45367</v>
      </c>
      <c r="N312" s="75">
        <v>45367.291666666664</v>
      </c>
      <c r="O312" s="47" t="s">
        <v>4118</v>
      </c>
      <c r="P312" s="82"/>
      <c r="Q312" s="59">
        <v>45367.611111111109</v>
      </c>
      <c r="R312" s="47" t="s">
        <v>4119</v>
      </c>
      <c r="S312" s="47">
        <f t="shared" si="24"/>
        <v>0</v>
      </c>
      <c r="T312" s="47" t="s">
        <v>4120</v>
      </c>
      <c r="U312" s="47" t="s">
        <v>4121</v>
      </c>
      <c r="V312" s="49" t="e">
        <f t="shared" si="19"/>
        <v>#VALUE!</v>
      </c>
      <c r="W312" s="82"/>
      <c r="X312" s="82"/>
      <c r="Y312" s="82"/>
      <c r="Z312" s="82"/>
      <c r="AA312" s="82"/>
      <c r="AB312" s="82"/>
      <c r="AC312" s="47" t="e">
        <f t="shared" si="21"/>
        <v>#N/A</v>
      </c>
      <c r="AD312" s="47" t="e">
        <f>VLOOKUP(B312,'[1]Vlookup'!A:A,1,0)</f>
        <v>#N/A</v>
      </c>
      <c r="AE312" s="47" t="str">
        <f t="shared" si="20"/>
        <v>SA01-SAKAKA</v>
      </c>
      <c r="AF312" s="47" t="e">
        <f>VLOOKUP(AE312,'[1]Lead Time'!C:D,2,0)</f>
        <v>#N/A</v>
      </c>
    </row>
    <row r="313" s="2" customFormat="1" ht="15.75" customHeight="1">
      <c r="A313" s="47" t="s">
        <v>4114</v>
      </c>
      <c r="B313" s="47">
        <v>6275333446</v>
      </c>
      <c r="C313" s="47">
        <v>2003232749</v>
      </c>
      <c r="D313" s="47" t="s">
        <v>4115</v>
      </c>
      <c r="E313" s="47" t="s">
        <v>4209</v>
      </c>
      <c r="F313" s="47" t="s">
        <v>4117</v>
      </c>
      <c r="G313" s="47">
        <v>3166302234</v>
      </c>
      <c r="H313" s="48">
        <v>45362</v>
      </c>
      <c r="I313" s="48">
        <v>45360</v>
      </c>
      <c r="J313" s="48">
        <v>45361</v>
      </c>
      <c r="K313" s="47" t="s">
        <v>4121</v>
      </c>
      <c r="L313" s="73" t="s">
        <v>4216</v>
      </c>
      <c r="M313" s="83">
        <f t="shared" si="27"/>
        <v>45363</v>
      </c>
      <c r="N313" s="75">
        <v>45364.125</v>
      </c>
      <c r="O313" s="47" t="s">
        <v>4121</v>
      </c>
      <c r="P313" s="82"/>
      <c r="Q313" s="59">
        <v>45365.5</v>
      </c>
      <c r="R313" s="47" t="s">
        <v>4119</v>
      </c>
      <c r="S313" s="47">
        <f t="shared" si="24"/>
        <v>1</v>
      </c>
      <c r="T313" s="47" t="s">
        <v>4120</v>
      </c>
      <c r="U313" s="47" t="s">
        <v>4121</v>
      </c>
      <c r="V313" s="49" t="e">
        <f t="shared" si="19"/>
        <v>#VALUE!</v>
      </c>
      <c r="W313" s="82" t="s">
        <v>4214</v>
      </c>
      <c r="X313" s="82"/>
      <c r="Y313" s="82"/>
      <c r="Z313" s="82"/>
      <c r="AA313" s="82"/>
      <c r="AB313" s="82"/>
      <c r="AC313" s="47" t="e">
        <f t="shared" si="21"/>
        <v>#N/A</v>
      </c>
      <c r="AD313" s="47" t="e">
        <f>VLOOKUP(B313,'[1]Vlookup'!A:A,1,0)</f>
        <v>#N/A</v>
      </c>
      <c r="AE313" s="47" t="str">
        <f t="shared" si="20"/>
        <v>SA01-RIYADH</v>
      </c>
      <c r="AF313" s="47" t="e">
        <f>VLOOKUP(AE313,'[1]Lead Time'!C:D,2,0)</f>
        <v>#N/A</v>
      </c>
    </row>
    <row r="314" s="2" customFormat="1" ht="15.75" customHeight="1">
      <c r="A314" s="47" t="s">
        <v>4114</v>
      </c>
      <c r="B314" s="47">
        <v>6275333402</v>
      </c>
      <c r="C314" s="47">
        <v>2003232749</v>
      </c>
      <c r="D314" s="47" t="s">
        <v>4115</v>
      </c>
      <c r="E314" s="47" t="s">
        <v>4209</v>
      </c>
      <c r="F314" s="47" t="s">
        <v>4117</v>
      </c>
      <c r="G314" s="47">
        <v>3166302238</v>
      </c>
      <c r="H314" s="48">
        <v>45362</v>
      </c>
      <c r="I314" s="48">
        <v>45360</v>
      </c>
      <c r="J314" s="48">
        <v>45361</v>
      </c>
      <c r="K314" s="47" t="s">
        <v>4121</v>
      </c>
      <c r="L314" s="73" t="s">
        <v>4216</v>
      </c>
      <c r="M314" s="83">
        <f t="shared" si="27"/>
        <v>45363</v>
      </c>
      <c r="N314" s="75">
        <v>45363.166666666664</v>
      </c>
      <c r="O314" s="47" t="s">
        <v>4118</v>
      </c>
      <c r="P314" s="82"/>
      <c r="Q314" s="59">
        <v>45364.458333333336</v>
      </c>
      <c r="R314" s="47" t="s">
        <v>4119</v>
      </c>
      <c r="S314" s="47">
        <f t="shared" si="24"/>
        <v>1</v>
      </c>
      <c r="T314" s="47" t="s">
        <v>4120</v>
      </c>
      <c r="U314" s="47" t="s">
        <v>4121</v>
      </c>
      <c r="V314" s="49" t="e">
        <f t="shared" si="19"/>
        <v>#VALUE!</v>
      </c>
      <c r="W314" s="82"/>
      <c r="X314" s="82"/>
      <c r="Y314" s="82"/>
      <c r="Z314" s="82"/>
      <c r="AA314" s="82"/>
      <c r="AB314" s="82"/>
      <c r="AC314" s="47" t="e">
        <f t="shared" si="21"/>
        <v>#N/A</v>
      </c>
      <c r="AD314" s="47" t="e">
        <f>VLOOKUP(B314,'[1]Vlookup'!A:A,1,0)</f>
        <v>#N/A</v>
      </c>
      <c r="AE314" s="47" t="str">
        <f t="shared" si="20"/>
        <v>SA01-RIYADH</v>
      </c>
      <c r="AF314" s="47" t="e">
        <f>VLOOKUP(AE314,'[1]Lead Time'!C:D,2,0)</f>
        <v>#N/A</v>
      </c>
    </row>
    <row r="315" s="2" customFormat="1" ht="15.75" customHeight="1">
      <c r="A315" s="47" t="s">
        <v>4114</v>
      </c>
      <c r="B315" s="47">
        <v>6275333229</v>
      </c>
      <c r="C315" s="47">
        <v>2003214022</v>
      </c>
      <c r="D315" s="47" t="s">
        <v>4166</v>
      </c>
      <c r="E315" s="47" t="s">
        <v>4205</v>
      </c>
      <c r="F315" s="47" t="s">
        <v>4143</v>
      </c>
      <c r="G315" s="47">
        <v>3166302068</v>
      </c>
      <c r="H315" s="48">
        <v>45361</v>
      </c>
      <c r="I315" s="48">
        <v>45360</v>
      </c>
      <c r="J315" s="48">
        <v>45361</v>
      </c>
      <c r="K315" s="47" t="s">
        <v>4121</v>
      </c>
      <c r="L315" s="73" t="s">
        <v>4216</v>
      </c>
      <c r="M315" s="83">
        <f t="shared" ref="M315:M316" si="28">J315+1</f>
        <v>45362</v>
      </c>
      <c r="N315" s="75">
        <v>45362.083333333336</v>
      </c>
      <c r="O315" s="47" t="s">
        <v>4118</v>
      </c>
      <c r="P315" s="82"/>
      <c r="Q315" s="59">
        <v>45362.645833333336</v>
      </c>
      <c r="R315" s="47" t="s">
        <v>4119</v>
      </c>
      <c r="S315" s="47">
        <f t="shared" si="24"/>
        <v>0</v>
      </c>
      <c r="T315" s="47" t="s">
        <v>4120</v>
      </c>
      <c r="U315" s="47" t="s">
        <v>4121</v>
      </c>
      <c r="V315" s="49" t="e">
        <f t="shared" si="19"/>
        <v>#VALUE!</v>
      </c>
      <c r="W315" s="82" t="s">
        <v>4214</v>
      </c>
      <c r="X315" s="82"/>
      <c r="Y315" s="82"/>
      <c r="Z315" s="82"/>
      <c r="AA315" s="82"/>
      <c r="AB315" s="82"/>
      <c r="AC315" s="47" t="e">
        <f t="shared" si="21"/>
        <v>#N/A</v>
      </c>
      <c r="AD315" s="47" t="e">
        <f>VLOOKUP(B315,'[1]Vlookup'!A:A,1,0)</f>
        <v>#N/A</v>
      </c>
      <c r="AE315" s="47" t="str">
        <f t="shared" si="20"/>
        <v>SA01-JEDDAH</v>
      </c>
      <c r="AF315" s="47" t="e">
        <f>VLOOKUP(AE315,'[1]Lead Time'!C:D,2,0)</f>
        <v>#N/A</v>
      </c>
    </row>
    <row r="316" s="2" customFormat="1" ht="15.75" customHeight="1">
      <c r="A316" s="47" t="s">
        <v>4114</v>
      </c>
      <c r="B316" s="47">
        <v>6275333404</v>
      </c>
      <c r="C316" s="47">
        <v>2003214022</v>
      </c>
      <c r="D316" s="47" t="s">
        <v>4166</v>
      </c>
      <c r="E316" s="47" t="s">
        <v>4205</v>
      </c>
      <c r="F316" s="47" t="s">
        <v>4143</v>
      </c>
      <c r="G316" s="47">
        <v>3166302066</v>
      </c>
      <c r="H316" s="48">
        <v>45361</v>
      </c>
      <c r="I316" s="48">
        <v>45360</v>
      </c>
      <c r="J316" s="48">
        <v>45361</v>
      </c>
      <c r="K316" s="47" t="s">
        <v>4121</v>
      </c>
      <c r="L316" s="73" t="s">
        <v>4216</v>
      </c>
      <c r="M316" s="83">
        <f t="shared" si="28"/>
        <v>45362</v>
      </c>
      <c r="N316" s="75">
        <v>45362.083333333336</v>
      </c>
      <c r="O316" s="47" t="s">
        <v>4118</v>
      </c>
      <c r="P316" s="82"/>
      <c r="Q316" s="59">
        <v>45362.645833333336</v>
      </c>
      <c r="R316" s="47" t="s">
        <v>4119</v>
      </c>
      <c r="S316" s="47">
        <f t="shared" si="24"/>
        <v>0</v>
      </c>
      <c r="T316" s="47" t="s">
        <v>4120</v>
      </c>
      <c r="U316" s="47" t="s">
        <v>4121</v>
      </c>
      <c r="V316" s="49" t="e">
        <f t="shared" si="19"/>
        <v>#VALUE!</v>
      </c>
      <c r="W316" s="82" t="s">
        <v>4214</v>
      </c>
      <c r="X316" s="82"/>
      <c r="Y316" s="82"/>
      <c r="Z316" s="82"/>
      <c r="AA316" s="82"/>
      <c r="AB316" s="82"/>
      <c r="AC316" s="47" t="e">
        <f t="shared" si="21"/>
        <v>#N/A</v>
      </c>
      <c r="AD316" s="47" t="e">
        <f>VLOOKUP(B316,'[1]Vlookup'!A:A,1,0)</f>
        <v>#N/A</v>
      </c>
      <c r="AE316" s="47" t="str">
        <f t="shared" si="20"/>
        <v>SA01-JEDDAH</v>
      </c>
      <c r="AF316" s="47" t="e">
        <f>VLOOKUP(AE316,'[1]Lead Time'!C:D,2,0)</f>
        <v>#N/A</v>
      </c>
    </row>
    <row r="317" s="2" customFormat="1" ht="15.75" customHeight="1">
      <c r="A317" s="47" t="s">
        <v>4114</v>
      </c>
      <c r="B317" s="47">
        <v>6275316571</v>
      </c>
      <c r="C317" s="47">
        <v>2003215700</v>
      </c>
      <c r="D317" s="47" t="s">
        <v>4147</v>
      </c>
      <c r="E317" s="47" t="s">
        <v>4209</v>
      </c>
      <c r="F317" s="47" t="s">
        <v>4148</v>
      </c>
      <c r="G317" s="47">
        <v>3166288673</v>
      </c>
      <c r="H317" s="48">
        <v>45363</v>
      </c>
      <c r="I317" s="48">
        <v>45361</v>
      </c>
      <c r="J317" s="48">
        <v>45363</v>
      </c>
      <c r="K317" s="47" t="s">
        <v>4121</v>
      </c>
      <c r="L317" s="73" t="s">
        <v>4204</v>
      </c>
      <c r="M317" s="83">
        <v>45364</v>
      </c>
      <c r="N317" s="75">
        <v>45364.125</v>
      </c>
      <c r="O317" s="47" t="s">
        <v>4118</v>
      </c>
      <c r="P317" s="82"/>
      <c r="Q317" s="59">
        <v>45363.541666666664</v>
      </c>
      <c r="R317" s="47" t="s">
        <v>4119</v>
      </c>
      <c r="S317" s="47">
        <f t="shared" si="24"/>
        <v>0</v>
      </c>
      <c r="T317" s="47" t="s">
        <v>4120</v>
      </c>
      <c r="U317" s="47" t="s">
        <v>4121</v>
      </c>
      <c r="V317" s="49" t="e">
        <f t="shared" si="19"/>
        <v>#VALUE!</v>
      </c>
      <c r="W317" s="82"/>
      <c r="X317" s="82"/>
      <c r="Y317" s="82"/>
      <c r="Z317" s="82"/>
      <c r="AA317" s="82"/>
      <c r="AB317" s="82"/>
      <c r="AC317" s="47" t="e">
        <f t="shared" si="21"/>
        <v>#N/A</v>
      </c>
      <c r="AD317" s="47" t="e">
        <f>VLOOKUP(B317,'[1]Vlookup'!A:A,1,0)</f>
        <v>#N/A</v>
      </c>
      <c r="AE317" s="47" t="str">
        <f t="shared" si="20"/>
        <v>SA01-ABHA</v>
      </c>
      <c r="AF317" s="47" t="e">
        <f>VLOOKUP(AE317,'[1]Lead Time'!C:D,2,0)</f>
        <v>#N/A</v>
      </c>
    </row>
    <row r="318" s="2" customFormat="1" ht="15.75" customHeight="1">
      <c r="A318" s="47" t="s">
        <v>4114</v>
      </c>
      <c r="B318" s="47">
        <v>6275333724</v>
      </c>
      <c r="C318" s="47">
        <v>2003215700</v>
      </c>
      <c r="D318" s="47" t="s">
        <v>4147</v>
      </c>
      <c r="E318" s="47" t="s">
        <v>4209</v>
      </c>
      <c r="F318" s="47" t="s">
        <v>4148</v>
      </c>
      <c r="G318" s="47">
        <v>3166302229</v>
      </c>
      <c r="H318" s="48">
        <v>45363</v>
      </c>
      <c r="I318" s="48">
        <v>45361</v>
      </c>
      <c r="J318" s="48">
        <v>45363</v>
      </c>
      <c r="K318" s="47" t="s">
        <v>4121</v>
      </c>
      <c r="L318" s="73" t="s">
        <v>4204</v>
      </c>
      <c r="M318" s="83">
        <v>45364</v>
      </c>
      <c r="N318" s="75">
        <v>45364.125</v>
      </c>
      <c r="O318" s="47" t="s">
        <v>4118</v>
      </c>
      <c r="P318" s="82"/>
      <c r="Q318" s="59">
        <v>45364.458333333336</v>
      </c>
      <c r="R318" s="47" t="s">
        <v>4119</v>
      </c>
      <c r="S318" s="47">
        <f t="shared" si="24"/>
        <v>0</v>
      </c>
      <c r="T318" s="47" t="s">
        <v>4120</v>
      </c>
      <c r="U318" s="47" t="s">
        <v>4121</v>
      </c>
      <c r="V318" s="49" t="e">
        <f t="shared" si="19"/>
        <v>#VALUE!</v>
      </c>
      <c r="W318" s="82"/>
      <c r="X318" s="82"/>
      <c r="Y318" s="82"/>
      <c r="Z318" s="82"/>
      <c r="AA318" s="82"/>
      <c r="AB318" s="82"/>
      <c r="AC318" s="47" t="e">
        <f t="shared" si="21"/>
        <v>#N/A</v>
      </c>
      <c r="AD318" s="47" t="e">
        <f>VLOOKUP(B318,'[1]Vlookup'!A:A,1,0)</f>
        <v>#N/A</v>
      </c>
      <c r="AE318" s="47" t="str">
        <f t="shared" si="20"/>
        <v>SA01-ABHA</v>
      </c>
      <c r="AF318" s="47" t="e">
        <f>VLOOKUP(AE318,'[1]Lead Time'!C:D,2,0)</f>
        <v>#N/A</v>
      </c>
    </row>
    <row r="319" s="2" customFormat="1" ht="15.75" customHeight="1">
      <c r="A319" s="47" t="s">
        <v>4114</v>
      </c>
      <c r="B319" s="47">
        <v>6275333721</v>
      </c>
      <c r="C319" s="47">
        <v>2003214014</v>
      </c>
      <c r="D319" s="47" t="s">
        <v>4115</v>
      </c>
      <c r="E319" s="47" t="s">
        <v>4209</v>
      </c>
      <c r="F319" s="47" t="s">
        <v>4143</v>
      </c>
      <c r="G319" s="47">
        <v>3166302219</v>
      </c>
      <c r="H319" s="48">
        <v>45362</v>
      </c>
      <c r="I319" s="48">
        <v>45361</v>
      </c>
      <c r="J319" s="48">
        <v>45363</v>
      </c>
      <c r="K319" s="47" t="s">
        <v>4121</v>
      </c>
      <c r="L319" s="73" t="s">
        <v>4204</v>
      </c>
      <c r="M319" s="48">
        <v>45363</v>
      </c>
      <c r="N319" s="51">
        <v>45363.375</v>
      </c>
      <c r="O319" s="47" t="s">
        <v>4118</v>
      </c>
      <c r="P319" s="82"/>
      <c r="Q319" s="59">
        <v>45363.416666666664</v>
      </c>
      <c r="R319" s="47" t="s">
        <v>4119</v>
      </c>
      <c r="S319" s="47">
        <f t="shared" si="24"/>
        <v>0</v>
      </c>
      <c r="T319" s="47" t="s">
        <v>4120</v>
      </c>
      <c r="U319" s="47" t="s">
        <v>4121</v>
      </c>
      <c r="V319" s="49" t="e">
        <f t="shared" si="19"/>
        <v>#VALUE!</v>
      </c>
      <c r="W319" s="82"/>
      <c r="X319" s="82"/>
      <c r="Y319" s="82"/>
      <c r="Z319" s="82"/>
      <c r="AA319" s="82"/>
      <c r="AB319" s="82"/>
      <c r="AC319" s="47" t="e">
        <f t="shared" si="21"/>
        <v>#N/A</v>
      </c>
      <c r="AD319" s="47" t="e">
        <f>VLOOKUP(B319,'[1]Vlookup'!A:A,1,0)</f>
        <v>#N/A</v>
      </c>
      <c r="AE319" s="47" t="str">
        <f t="shared" si="20"/>
        <v>SA01-JEDDAH</v>
      </c>
      <c r="AF319" s="47" t="e">
        <f>VLOOKUP(AE319,'[1]Lead Time'!C:D,2,0)</f>
        <v>#N/A</v>
      </c>
    </row>
    <row r="320" s="2" customFormat="1" ht="15.75" customHeight="1">
      <c r="A320" s="47" t="s">
        <v>4114</v>
      </c>
      <c r="B320" s="47">
        <v>6275333720</v>
      </c>
      <c r="C320" s="47">
        <v>2003214014</v>
      </c>
      <c r="D320" s="47" t="s">
        <v>4115</v>
      </c>
      <c r="E320" s="47" t="s">
        <v>4209</v>
      </c>
      <c r="F320" s="47" t="s">
        <v>4143</v>
      </c>
      <c r="G320" s="47">
        <v>3166302218</v>
      </c>
      <c r="H320" s="48">
        <v>45362</v>
      </c>
      <c r="I320" s="48">
        <v>45361</v>
      </c>
      <c r="J320" s="48">
        <v>45363</v>
      </c>
      <c r="K320" s="47" t="s">
        <v>4121</v>
      </c>
      <c r="L320" s="73" t="s">
        <v>4204</v>
      </c>
      <c r="M320" s="48">
        <v>45363</v>
      </c>
      <c r="N320" s="51">
        <v>45363.5</v>
      </c>
      <c r="O320" s="47" t="s">
        <v>4118</v>
      </c>
      <c r="P320" s="82"/>
      <c r="Q320" s="59">
        <v>45363.666666666664</v>
      </c>
      <c r="R320" s="47" t="s">
        <v>4119</v>
      </c>
      <c r="S320" s="47">
        <f t="shared" si="24"/>
        <v>0</v>
      </c>
      <c r="T320" s="47" t="s">
        <v>4120</v>
      </c>
      <c r="U320" s="47" t="s">
        <v>4121</v>
      </c>
      <c r="V320" s="49" t="e">
        <f t="shared" si="19"/>
        <v>#VALUE!</v>
      </c>
      <c r="W320" s="82"/>
      <c r="X320" s="82"/>
      <c r="Y320" s="82"/>
      <c r="Z320" s="82"/>
      <c r="AA320" s="82"/>
      <c r="AB320" s="82"/>
      <c r="AC320" s="47" t="e">
        <f t="shared" si="21"/>
        <v>#N/A</v>
      </c>
      <c r="AD320" s="47" t="e">
        <f>VLOOKUP(B320,'[1]Vlookup'!A:A,1,0)</f>
        <v>#N/A</v>
      </c>
      <c r="AE320" s="47" t="str">
        <f t="shared" si="20"/>
        <v>SA01-JEDDAH</v>
      </c>
      <c r="AF320" s="47" t="e">
        <f>VLOOKUP(AE320,'[1]Lead Time'!C:D,2,0)</f>
        <v>#N/A</v>
      </c>
    </row>
    <row r="321" s="2" customFormat="1" ht="15.75" customHeight="1">
      <c r="A321" s="47" t="s">
        <v>4114</v>
      </c>
      <c r="B321" s="47">
        <v>6275328698</v>
      </c>
      <c r="C321" s="47">
        <v>2003215388</v>
      </c>
      <c r="D321" s="47" t="s">
        <v>4124</v>
      </c>
      <c r="E321" s="47" t="s">
        <v>4211</v>
      </c>
      <c r="F321" s="47" t="s">
        <v>4117</v>
      </c>
      <c r="G321" s="47">
        <v>3166253928</v>
      </c>
      <c r="H321" s="48">
        <v>45363</v>
      </c>
      <c r="I321" s="48">
        <v>45361</v>
      </c>
      <c r="J321" s="48">
        <v>45364</v>
      </c>
      <c r="K321" s="47" t="s">
        <v>4118</v>
      </c>
      <c r="L321" s="73"/>
      <c r="M321" s="83">
        <v>45365</v>
      </c>
      <c r="N321" s="75">
        <v>45365.125</v>
      </c>
      <c r="O321" s="47" t="s">
        <v>4118</v>
      </c>
      <c r="P321" s="82"/>
      <c r="Q321" s="59">
        <v>45369.5625</v>
      </c>
      <c r="R321" s="47" t="s">
        <v>4119</v>
      </c>
      <c r="S321" s="47">
        <f t="shared" si="24"/>
        <v>4</v>
      </c>
      <c r="T321" s="47" t="s">
        <v>4120</v>
      </c>
      <c r="U321" s="47" t="s">
        <v>4121</v>
      </c>
      <c r="V321" s="49" t="e">
        <f t="shared" ref="V321:V384" si="29">T321-Q321</f>
        <v>#VALUE!</v>
      </c>
      <c r="W321" s="82"/>
      <c r="X321" s="82"/>
      <c r="Y321" s="82"/>
      <c r="Z321" s="82"/>
      <c r="AA321" s="82"/>
      <c r="AB321" s="82"/>
      <c r="AC321" s="47" t="e">
        <f t="shared" si="21"/>
        <v>#N/A</v>
      </c>
      <c r="AD321" s="47" t="e">
        <f>VLOOKUP(B321,'[1]Vlookup'!A:A,1,0)</f>
        <v>#N/A</v>
      </c>
      <c r="AE321" s="47" t="str">
        <f t="shared" ref="AE321:AE384" si="30">CONCATENATE(A321,"-",F321)</f>
        <v>SA01-RIYADH</v>
      </c>
      <c r="AF321" s="47" t="e">
        <f>VLOOKUP(AE321,'[1]Lead Time'!C:D,2,0)</f>
        <v>#N/A</v>
      </c>
    </row>
    <row r="322" s="2" customFormat="1" ht="15.75" customHeight="1">
      <c r="A322" s="47" t="s">
        <v>4114</v>
      </c>
      <c r="B322" s="47">
        <v>6275328699</v>
      </c>
      <c r="C322" s="47">
        <v>2003215388</v>
      </c>
      <c r="D322" s="47" t="s">
        <v>4124</v>
      </c>
      <c r="E322" s="47" t="s">
        <v>4211</v>
      </c>
      <c r="F322" s="47" t="s">
        <v>4117</v>
      </c>
      <c r="G322" s="47">
        <v>3166288787</v>
      </c>
      <c r="H322" s="48">
        <v>45363</v>
      </c>
      <c r="I322" s="48">
        <v>45361</v>
      </c>
      <c r="J322" s="48">
        <v>45364</v>
      </c>
      <c r="K322" s="47" t="s">
        <v>4118</v>
      </c>
      <c r="L322" s="73"/>
      <c r="M322" s="83">
        <v>45365</v>
      </c>
      <c r="N322" s="75">
        <v>45365.166666666664</v>
      </c>
      <c r="O322" s="47" t="s">
        <v>4118</v>
      </c>
      <c r="P322" s="82"/>
      <c r="Q322" s="59">
        <v>45365.458333333336</v>
      </c>
      <c r="R322" s="47" t="s">
        <v>4119</v>
      </c>
      <c r="S322" s="47">
        <f t="shared" si="24"/>
        <v>0</v>
      </c>
      <c r="T322" s="47" t="s">
        <v>4120</v>
      </c>
      <c r="U322" s="47" t="s">
        <v>4121</v>
      </c>
      <c r="V322" s="49" t="e">
        <f t="shared" si="29"/>
        <v>#VALUE!</v>
      </c>
      <c r="W322" s="82"/>
      <c r="X322" s="82"/>
      <c r="Y322" s="82"/>
      <c r="Z322" s="82"/>
      <c r="AA322" s="82"/>
      <c r="AB322" s="82"/>
      <c r="AC322" s="47" t="e">
        <f t="shared" ref="AC322:AC385" si="31">AF322</f>
        <v>#N/A</v>
      </c>
      <c r="AD322" s="47" t="e">
        <f>VLOOKUP(B322,'[1]Vlookup'!A:A,1,0)</f>
        <v>#N/A</v>
      </c>
      <c r="AE322" s="47" t="str">
        <f t="shared" si="30"/>
        <v>SA01-RIYADH</v>
      </c>
      <c r="AF322" s="47" t="e">
        <f>VLOOKUP(AE322,'[1]Lead Time'!C:D,2,0)</f>
        <v>#N/A</v>
      </c>
    </row>
    <row r="323" s="2" customFormat="1" ht="15.75" customHeight="1">
      <c r="A323" s="47" t="s">
        <v>4114</v>
      </c>
      <c r="B323" s="47">
        <v>6275337803</v>
      </c>
      <c r="C323" s="47">
        <v>2003214017</v>
      </c>
      <c r="D323" s="47" t="s">
        <v>4161</v>
      </c>
      <c r="E323" s="47" t="s">
        <v>4205</v>
      </c>
      <c r="F323" s="47" t="s">
        <v>4117</v>
      </c>
      <c r="G323" s="47">
        <v>3166301932</v>
      </c>
      <c r="H323" s="48">
        <v>45363</v>
      </c>
      <c r="I323" s="48">
        <v>45361</v>
      </c>
      <c r="J323" s="48">
        <v>45364</v>
      </c>
      <c r="K323" s="47" t="s">
        <v>4118</v>
      </c>
      <c r="L323" s="73"/>
      <c r="M323" s="83">
        <v>45365</v>
      </c>
      <c r="N323" s="75">
        <v>45365.083333333336</v>
      </c>
      <c r="O323" s="47" t="s">
        <v>4118</v>
      </c>
      <c r="P323" s="82"/>
      <c r="Q323" s="59">
        <v>45365.916666666664</v>
      </c>
      <c r="R323" s="47" t="s">
        <v>4119</v>
      </c>
      <c r="S323" s="47">
        <f t="shared" si="24"/>
        <v>0</v>
      </c>
      <c r="T323" s="47" t="s">
        <v>4120</v>
      </c>
      <c r="U323" s="47" t="s">
        <v>4121</v>
      </c>
      <c r="V323" s="49" t="e">
        <f t="shared" si="29"/>
        <v>#VALUE!</v>
      </c>
      <c r="W323" s="82"/>
      <c r="X323" s="82"/>
      <c r="Y323" s="82"/>
      <c r="Z323" s="82"/>
      <c r="AA323" s="82"/>
      <c r="AB323" s="82"/>
      <c r="AC323" s="47" t="e">
        <f t="shared" si="31"/>
        <v>#N/A</v>
      </c>
      <c r="AD323" s="47" t="e">
        <f>VLOOKUP(B323,'[1]Vlookup'!A:A,1,0)</f>
        <v>#N/A</v>
      </c>
      <c r="AE323" s="47" t="str">
        <f t="shared" si="30"/>
        <v>SA01-RIYADH</v>
      </c>
      <c r="AF323" s="47" t="e">
        <f>VLOOKUP(AE323,'[1]Lead Time'!C:D,2,0)</f>
        <v>#N/A</v>
      </c>
    </row>
    <row r="324" s="2" customFormat="1" ht="15.75" customHeight="1">
      <c r="A324" s="47" t="s">
        <v>4187</v>
      </c>
      <c r="B324" s="47">
        <v>6275338343</v>
      </c>
      <c r="C324" s="47">
        <v>2003219236</v>
      </c>
      <c r="D324" s="47" t="s">
        <v>4161</v>
      </c>
      <c r="E324" s="47" t="s">
        <v>4217</v>
      </c>
      <c r="F324" s="47" t="s">
        <v>4158</v>
      </c>
      <c r="G324" s="47">
        <v>3166306406</v>
      </c>
      <c r="H324" s="48">
        <v>45363</v>
      </c>
      <c r="I324" s="48">
        <v>45362</v>
      </c>
      <c r="J324" s="48">
        <v>45363</v>
      </c>
      <c r="K324" s="47" t="s">
        <v>4118</v>
      </c>
      <c r="L324" s="73"/>
      <c r="M324" s="48">
        <v>45363</v>
      </c>
      <c r="N324" s="51">
        <v>45363.416666666664</v>
      </c>
      <c r="O324" s="47" t="s">
        <v>4118</v>
      </c>
      <c r="P324" s="82"/>
      <c r="Q324" s="59">
        <v>45363.666666666664</v>
      </c>
      <c r="R324" s="47" t="s">
        <v>4192</v>
      </c>
      <c r="S324" s="47">
        <f t="shared" si="24"/>
        <v>0</v>
      </c>
      <c r="T324" s="47" t="s">
        <v>4120</v>
      </c>
      <c r="U324" s="47" t="s">
        <v>4121</v>
      </c>
      <c r="V324" s="49" t="e">
        <f t="shared" si="29"/>
        <v>#VALUE!</v>
      </c>
      <c r="W324" s="82"/>
      <c r="X324" s="82"/>
      <c r="Y324" s="82" t="s">
        <v>4218</v>
      </c>
      <c r="Z324" s="82"/>
      <c r="AA324" s="82"/>
      <c r="AB324" s="82"/>
      <c r="AC324" s="47" t="e">
        <f t="shared" si="31"/>
        <v>#N/A</v>
      </c>
      <c r="AD324" s="47" t="e">
        <f>VLOOKUP(B324,'[1]Vlookup'!A:A,1,0)</f>
        <v>#N/A</v>
      </c>
      <c r="AE324" s="47" t="str">
        <f t="shared" si="30"/>
        <v>SA00-KHOBAR</v>
      </c>
      <c r="AF324" s="47" t="e">
        <f>VLOOKUP(AE324,'[1]Lead Time'!C:D,2,0)</f>
        <v>#N/A</v>
      </c>
    </row>
    <row r="325" s="2" customFormat="1" ht="15.75" customHeight="1">
      <c r="A325" s="47" t="s">
        <v>4187</v>
      </c>
      <c r="B325" s="47">
        <v>6275338349</v>
      </c>
      <c r="C325" s="47">
        <v>2003214017</v>
      </c>
      <c r="D325" s="47" t="s">
        <v>4161</v>
      </c>
      <c r="E325" s="47" t="s">
        <v>4217</v>
      </c>
      <c r="F325" s="47" t="s">
        <v>4117</v>
      </c>
      <c r="G325" s="47">
        <v>3166306251</v>
      </c>
      <c r="H325" s="48">
        <v>45363</v>
      </c>
      <c r="I325" s="48">
        <v>45362</v>
      </c>
      <c r="J325" s="48">
        <v>45363</v>
      </c>
      <c r="K325" s="47" t="s">
        <v>4118</v>
      </c>
      <c r="L325" s="73"/>
      <c r="M325" s="83">
        <v>45364</v>
      </c>
      <c r="N325" s="75">
        <v>45364.083333333336</v>
      </c>
      <c r="O325" s="47" t="s">
        <v>4118</v>
      </c>
      <c r="P325" s="82"/>
      <c r="Q325" s="59">
        <v>45364.875</v>
      </c>
      <c r="R325" s="47" t="s">
        <v>4119</v>
      </c>
      <c r="S325" s="47">
        <f t="shared" si="24"/>
        <v>0</v>
      </c>
      <c r="T325" s="47" t="s">
        <v>4120</v>
      </c>
      <c r="U325" s="47" t="s">
        <v>4121</v>
      </c>
      <c r="V325" s="49" t="e">
        <f t="shared" si="29"/>
        <v>#VALUE!</v>
      </c>
      <c r="W325" s="82"/>
      <c r="X325" s="82"/>
      <c r="Y325" s="82"/>
      <c r="Z325" s="82"/>
      <c r="AA325" s="82"/>
      <c r="AB325" s="82"/>
      <c r="AC325" s="47" t="e">
        <f t="shared" si="31"/>
        <v>#N/A</v>
      </c>
      <c r="AD325" s="47" t="e">
        <f>VLOOKUP(B325,'[1]Vlookup'!A:A,1,0)</f>
        <v>#N/A</v>
      </c>
      <c r="AE325" s="47" t="str">
        <f t="shared" si="30"/>
        <v>SA00-RIYADH</v>
      </c>
      <c r="AF325" s="47" t="e">
        <f>VLOOKUP(AE325,'[1]Lead Time'!C:D,2,0)</f>
        <v>#N/A</v>
      </c>
    </row>
    <row r="326" s="2" customFormat="1" ht="15.75" customHeight="1">
      <c r="A326" s="47" t="s">
        <v>4187</v>
      </c>
      <c r="B326" s="47">
        <v>6275338348</v>
      </c>
      <c r="C326" s="47">
        <v>2003214017</v>
      </c>
      <c r="D326" s="47" t="s">
        <v>4161</v>
      </c>
      <c r="E326" s="47" t="s">
        <v>4217</v>
      </c>
      <c r="F326" s="47" t="s">
        <v>4117</v>
      </c>
      <c r="G326" s="47">
        <v>3166306250</v>
      </c>
      <c r="H326" s="48">
        <v>45363</v>
      </c>
      <c r="I326" s="48">
        <v>45362</v>
      </c>
      <c r="J326" s="48">
        <v>45363</v>
      </c>
      <c r="K326" s="47" t="s">
        <v>4118</v>
      </c>
      <c r="L326" s="73"/>
      <c r="M326" s="83">
        <v>45364</v>
      </c>
      <c r="N326" s="75">
        <v>45364.145833333336</v>
      </c>
      <c r="O326" s="47" t="s">
        <v>4118</v>
      </c>
      <c r="P326" s="82"/>
      <c r="Q326" s="59">
        <v>45364.916666666664</v>
      </c>
      <c r="R326" s="47" t="s">
        <v>4119</v>
      </c>
      <c r="S326" s="47">
        <f t="shared" si="24"/>
        <v>0</v>
      </c>
      <c r="T326" s="47" t="s">
        <v>4120</v>
      </c>
      <c r="U326" s="47" t="s">
        <v>4121</v>
      </c>
      <c r="V326" s="49" t="e">
        <f t="shared" si="29"/>
        <v>#VALUE!</v>
      </c>
      <c r="W326" s="82"/>
      <c r="X326" s="82"/>
      <c r="Y326" s="82"/>
      <c r="Z326" s="82"/>
      <c r="AA326" s="82"/>
      <c r="AB326" s="82"/>
      <c r="AC326" s="47" t="e">
        <f t="shared" si="31"/>
        <v>#N/A</v>
      </c>
      <c r="AD326" s="47" t="e">
        <f>VLOOKUP(B326,'[1]Vlookup'!A:A,1,0)</f>
        <v>#N/A</v>
      </c>
      <c r="AE326" s="47" t="str">
        <f t="shared" si="30"/>
        <v>SA00-RIYADH</v>
      </c>
      <c r="AF326" s="47" t="e">
        <f>VLOOKUP(AE326,'[1]Lead Time'!C:D,2,0)</f>
        <v>#N/A</v>
      </c>
    </row>
    <row r="327" s="2" customFormat="1" ht="15.75" customHeight="1">
      <c r="A327" s="47" t="s">
        <v>4114</v>
      </c>
      <c r="B327" s="47">
        <v>6275353986</v>
      </c>
      <c r="C327" s="47">
        <v>2003214013</v>
      </c>
      <c r="D327" s="47" t="s">
        <v>4159</v>
      </c>
      <c r="E327" s="47" t="s">
        <v>4209</v>
      </c>
      <c r="F327" s="47" t="s">
        <v>4117</v>
      </c>
      <c r="G327" s="47">
        <v>3166322820</v>
      </c>
      <c r="H327" s="48">
        <v>45368</v>
      </c>
      <c r="I327" s="48">
        <v>45366</v>
      </c>
      <c r="J327" s="48">
        <v>45366</v>
      </c>
      <c r="K327" s="47" t="s">
        <v>4118</v>
      </c>
      <c r="L327" s="73"/>
      <c r="M327" s="83">
        <f>H327</f>
        <v>45368</v>
      </c>
      <c r="N327" s="75">
        <v>45368.166666666664</v>
      </c>
      <c r="O327" s="47" t="s">
        <v>4118</v>
      </c>
      <c r="P327" s="82"/>
      <c r="Q327" s="59">
        <v>45369.479166666664</v>
      </c>
      <c r="R327" s="47" t="s">
        <v>4119</v>
      </c>
      <c r="S327" s="47">
        <f t="shared" si="24"/>
        <v>1</v>
      </c>
      <c r="T327" s="47" t="s">
        <v>4120</v>
      </c>
      <c r="U327" s="47" t="s">
        <v>4121</v>
      </c>
      <c r="V327" s="49" t="e">
        <f t="shared" si="29"/>
        <v>#VALUE!</v>
      </c>
      <c r="W327" s="82"/>
      <c r="X327" s="82"/>
      <c r="Y327" s="82"/>
      <c r="Z327" s="82"/>
      <c r="AA327" s="82"/>
      <c r="AB327" s="82"/>
      <c r="AC327" s="47" t="e">
        <f t="shared" si="31"/>
        <v>#N/A</v>
      </c>
      <c r="AD327" s="47" t="e">
        <f>VLOOKUP(B327,'[1]Vlookup'!A:A,1,0)</f>
        <v>#N/A</v>
      </c>
      <c r="AE327" s="47" t="str">
        <f t="shared" si="30"/>
        <v>SA01-RIYADH</v>
      </c>
      <c r="AF327" s="47" t="e">
        <f>VLOOKUP(AE327,'[1]Lead Time'!C:D,2,0)</f>
        <v>#N/A</v>
      </c>
    </row>
    <row r="328" s="2" customFormat="1" ht="15.75" customHeight="1">
      <c r="A328" s="47" t="s">
        <v>4114</v>
      </c>
      <c r="B328" s="47">
        <v>6275358631</v>
      </c>
      <c r="C328" s="47">
        <v>2003232749</v>
      </c>
      <c r="D328" s="47" t="s">
        <v>4115</v>
      </c>
      <c r="E328" s="47" t="s">
        <v>4209</v>
      </c>
      <c r="F328" s="47" t="s">
        <v>4117</v>
      </c>
      <c r="G328" s="47">
        <v>3166329962</v>
      </c>
      <c r="H328" s="48">
        <v>45369</v>
      </c>
      <c r="I328" s="48">
        <v>45367</v>
      </c>
      <c r="J328" s="48">
        <v>45368</v>
      </c>
      <c r="K328" s="47" t="s">
        <v>4121</v>
      </c>
      <c r="L328" s="73" t="s">
        <v>4164</v>
      </c>
      <c r="M328" s="83">
        <f t="shared" ref="M328:M332" si="32">J328+2</f>
        <v>45370</v>
      </c>
      <c r="N328" s="75">
        <v>45370.208333333336</v>
      </c>
      <c r="O328" s="47" t="s">
        <v>4118</v>
      </c>
      <c r="P328" s="82"/>
      <c r="Q328" s="59">
        <v>45370.5625</v>
      </c>
      <c r="R328" s="47" t="s">
        <v>4119</v>
      </c>
      <c r="S328" s="47">
        <f t="shared" si="24"/>
        <v>0</v>
      </c>
      <c r="T328" s="47" t="s">
        <v>4120</v>
      </c>
      <c r="U328" s="47" t="s">
        <v>4121</v>
      </c>
      <c r="V328" s="49" t="e">
        <f t="shared" si="29"/>
        <v>#VALUE!</v>
      </c>
      <c r="W328" s="82"/>
      <c r="X328" s="82"/>
      <c r="Y328" s="82"/>
      <c r="Z328" s="82"/>
      <c r="AA328" s="82"/>
      <c r="AB328" s="82"/>
      <c r="AC328" s="47" t="e">
        <f t="shared" si="31"/>
        <v>#N/A</v>
      </c>
      <c r="AD328" s="47" t="e">
        <f>VLOOKUP(B328,'[1]Vlookup'!A:A,1,0)</f>
        <v>#N/A</v>
      </c>
      <c r="AE328" s="47" t="str">
        <f t="shared" si="30"/>
        <v>SA01-RIYADH</v>
      </c>
      <c r="AF328" s="47" t="e">
        <f>VLOOKUP(AE328,'[1]Lead Time'!C:D,2,0)</f>
        <v>#N/A</v>
      </c>
    </row>
    <row r="329" s="2" customFormat="1" ht="15.75" customHeight="1">
      <c r="A329" s="47" t="s">
        <v>4114</v>
      </c>
      <c r="B329" s="47">
        <v>6275358630</v>
      </c>
      <c r="C329" s="47">
        <v>2003232749</v>
      </c>
      <c r="D329" s="47" t="s">
        <v>4115</v>
      </c>
      <c r="E329" s="47" t="s">
        <v>4209</v>
      </c>
      <c r="F329" s="47" t="s">
        <v>4117</v>
      </c>
      <c r="G329" s="47">
        <v>3166329916</v>
      </c>
      <c r="H329" s="48">
        <v>45369</v>
      </c>
      <c r="I329" s="48">
        <v>45367</v>
      </c>
      <c r="J329" s="48">
        <v>45368</v>
      </c>
      <c r="K329" s="47" t="s">
        <v>4121</v>
      </c>
      <c r="L329" s="73" t="s">
        <v>4164</v>
      </c>
      <c r="M329" s="83">
        <f t="shared" si="32"/>
        <v>45370</v>
      </c>
      <c r="N329" s="75">
        <v>45370.125</v>
      </c>
      <c r="O329" s="47" t="s">
        <v>4118</v>
      </c>
      <c r="P329" s="82"/>
      <c r="Q329" s="59">
        <v>45370.5625</v>
      </c>
      <c r="R329" s="47" t="s">
        <v>4119</v>
      </c>
      <c r="S329" s="47">
        <f t="shared" si="24"/>
        <v>0</v>
      </c>
      <c r="T329" s="47" t="s">
        <v>4120</v>
      </c>
      <c r="U329" s="47" t="s">
        <v>4121</v>
      </c>
      <c r="V329" s="49" t="e">
        <f t="shared" si="29"/>
        <v>#VALUE!</v>
      </c>
      <c r="W329" s="82"/>
      <c r="X329" s="82"/>
      <c r="Y329" s="82"/>
      <c r="Z329" s="82"/>
      <c r="AA329" s="82"/>
      <c r="AB329" s="82"/>
      <c r="AC329" s="47" t="e">
        <f t="shared" si="31"/>
        <v>#N/A</v>
      </c>
      <c r="AD329" s="47" t="e">
        <f>VLOOKUP(B329,'[1]Vlookup'!A:A,1,0)</f>
        <v>#N/A</v>
      </c>
      <c r="AE329" s="47" t="str">
        <f t="shared" si="30"/>
        <v>SA01-RIYADH</v>
      </c>
      <c r="AF329" s="47" t="e">
        <f>VLOOKUP(AE329,'[1]Lead Time'!C:D,2,0)</f>
        <v>#N/A</v>
      </c>
    </row>
    <row r="330" s="2" customFormat="1" ht="15.75" customHeight="1">
      <c r="A330" s="47" t="s">
        <v>4114</v>
      </c>
      <c r="B330" s="47">
        <v>6275358632</v>
      </c>
      <c r="C330" s="47">
        <v>2003219235</v>
      </c>
      <c r="D330" s="47" t="s">
        <v>4145</v>
      </c>
      <c r="E330" s="47" t="s">
        <v>4205</v>
      </c>
      <c r="F330" s="47" t="s">
        <v>4117</v>
      </c>
      <c r="G330" s="47">
        <v>3166329864</v>
      </c>
      <c r="H330" s="48">
        <v>45369</v>
      </c>
      <c r="I330" s="48">
        <v>45367</v>
      </c>
      <c r="J330" s="48">
        <v>45368</v>
      </c>
      <c r="K330" s="47" t="s">
        <v>4121</v>
      </c>
      <c r="L330" s="73" t="s">
        <v>4164</v>
      </c>
      <c r="M330" s="83">
        <f t="shared" si="32"/>
        <v>45370</v>
      </c>
      <c r="N330" s="75">
        <v>45369.25</v>
      </c>
      <c r="O330" s="47" t="s">
        <v>4118</v>
      </c>
      <c r="P330" s="82"/>
      <c r="Q330" s="59">
        <v>45369.4375</v>
      </c>
      <c r="R330" s="47" t="s">
        <v>4119</v>
      </c>
      <c r="S330" s="47">
        <f t="shared" si="24"/>
        <v>0</v>
      </c>
      <c r="T330" s="47" t="s">
        <v>4120</v>
      </c>
      <c r="U330" s="47" t="s">
        <v>4121</v>
      </c>
      <c r="V330" s="49" t="e">
        <f t="shared" si="29"/>
        <v>#VALUE!</v>
      </c>
      <c r="W330" s="82"/>
      <c r="X330" s="82"/>
      <c r="Y330" s="82"/>
      <c r="Z330" s="82"/>
      <c r="AA330" s="82"/>
      <c r="AB330" s="82"/>
      <c r="AC330" s="47" t="e">
        <f t="shared" si="31"/>
        <v>#N/A</v>
      </c>
      <c r="AD330" s="47" t="e">
        <f>VLOOKUP(B330,'[1]Vlookup'!A:A,1,0)</f>
        <v>#N/A</v>
      </c>
      <c r="AE330" s="47" t="str">
        <f t="shared" si="30"/>
        <v>SA01-RIYADH</v>
      </c>
      <c r="AF330" s="47" t="e">
        <f>VLOOKUP(AE330,'[1]Lead Time'!C:D,2,0)</f>
        <v>#N/A</v>
      </c>
    </row>
    <row r="331" s="2" customFormat="1" ht="15.75" customHeight="1">
      <c r="A331" s="47" t="s">
        <v>4114</v>
      </c>
      <c r="B331" s="47">
        <v>6275358633</v>
      </c>
      <c r="C331" s="47">
        <v>2003214013</v>
      </c>
      <c r="D331" s="47" t="s">
        <v>4159</v>
      </c>
      <c r="E331" s="47" t="s">
        <v>4209</v>
      </c>
      <c r="F331" s="47" t="s">
        <v>4117</v>
      </c>
      <c r="G331" s="47">
        <v>3166322811</v>
      </c>
      <c r="H331" s="48">
        <v>45369</v>
      </c>
      <c r="I331" s="48">
        <v>45367</v>
      </c>
      <c r="J331" s="48">
        <v>45368</v>
      </c>
      <c r="K331" s="47" t="s">
        <v>4121</v>
      </c>
      <c r="L331" s="73" t="s">
        <v>4164</v>
      </c>
      <c r="M331" s="83">
        <f t="shared" si="32"/>
        <v>45370</v>
      </c>
      <c r="N331" s="75">
        <v>45371.145833333336</v>
      </c>
      <c r="O331" s="47" t="s">
        <v>4121</v>
      </c>
      <c r="P331" s="82"/>
      <c r="Q331" s="59">
        <v>45371.416666666664</v>
      </c>
      <c r="R331" s="47" t="s">
        <v>4119</v>
      </c>
      <c r="S331" s="47">
        <f t="shared" si="24"/>
        <v>0</v>
      </c>
      <c r="T331" s="47" t="s">
        <v>4120</v>
      </c>
      <c r="U331" s="47" t="s">
        <v>4121</v>
      </c>
      <c r="V331" s="49" t="e">
        <f t="shared" si="29"/>
        <v>#VALUE!</v>
      </c>
      <c r="W331" s="82"/>
      <c r="X331" s="82"/>
      <c r="Y331" s="82"/>
      <c r="Z331" s="82"/>
      <c r="AA331" s="82"/>
      <c r="AB331" s="82"/>
      <c r="AC331" s="47" t="e">
        <f t="shared" si="31"/>
        <v>#N/A</v>
      </c>
      <c r="AD331" s="47" t="e">
        <f>VLOOKUP(B331,'[1]Vlookup'!A:A,1,0)</f>
        <v>#N/A</v>
      </c>
      <c r="AE331" s="47" t="str">
        <f t="shared" si="30"/>
        <v>SA01-RIYADH</v>
      </c>
      <c r="AF331" s="47" t="e">
        <f>VLOOKUP(AE331,'[1]Lead Time'!C:D,2,0)</f>
        <v>#N/A</v>
      </c>
    </row>
    <row r="332" s="2" customFormat="1" ht="15.75" customHeight="1">
      <c r="A332" s="47" t="s">
        <v>4187</v>
      </c>
      <c r="B332" s="47">
        <v>6275378760</v>
      </c>
      <c r="C332" s="47">
        <v>2003219237</v>
      </c>
      <c r="D332" s="47" t="s">
        <v>4136</v>
      </c>
      <c r="E332" s="47" t="s">
        <v>4219</v>
      </c>
      <c r="F332" s="47" t="s">
        <v>4138</v>
      </c>
      <c r="G332" s="47">
        <v>3166343772</v>
      </c>
      <c r="H332" s="48">
        <v>45336</v>
      </c>
      <c r="I332" s="48">
        <v>45373</v>
      </c>
      <c r="J332" s="48">
        <v>45374</v>
      </c>
      <c r="K332" s="47" t="s">
        <v>4121</v>
      </c>
      <c r="L332" s="73" t="s">
        <v>4164</v>
      </c>
      <c r="M332" s="83">
        <f t="shared" si="32"/>
        <v>45376</v>
      </c>
      <c r="N332" s="75">
        <v>45376.125</v>
      </c>
      <c r="O332" s="47" t="s">
        <v>4118</v>
      </c>
      <c r="P332" s="82"/>
      <c r="Q332" s="59">
        <v>45376.5</v>
      </c>
      <c r="R332" s="47" t="s">
        <v>4119</v>
      </c>
      <c r="S332" s="47">
        <f t="shared" si="24"/>
        <v>0</v>
      </c>
      <c r="T332" s="47" t="s">
        <v>4120</v>
      </c>
      <c r="U332" s="47" t="s">
        <v>4121</v>
      </c>
      <c r="V332" s="49" t="e">
        <f t="shared" si="29"/>
        <v>#VALUE!</v>
      </c>
      <c r="W332" s="82"/>
      <c r="X332" s="82"/>
      <c r="Y332" s="82"/>
      <c r="Z332" s="82"/>
      <c r="AA332" s="82"/>
      <c r="AB332" s="82"/>
      <c r="AC332" s="47" t="e">
        <f t="shared" si="31"/>
        <v>#N/A</v>
      </c>
      <c r="AD332" s="47" t="e">
        <f>VLOOKUP(B332,'[1]Vlookup'!A:A,1,0)</f>
        <v>#N/A</v>
      </c>
      <c r="AE332" s="47" t="str">
        <f t="shared" si="30"/>
        <v>SA00-RABIGH</v>
      </c>
      <c r="AF332" s="47" t="e">
        <f>VLOOKUP(AE332,'[1]Lead Time'!C:D,2,0)</f>
        <v>#N/A</v>
      </c>
    </row>
    <row r="333" s="2" customFormat="1" ht="15.75" customHeight="1">
      <c r="A333" s="47" t="s">
        <v>4187</v>
      </c>
      <c r="B333" s="47">
        <v>6275378759</v>
      </c>
      <c r="C333" s="47">
        <v>2003219237</v>
      </c>
      <c r="D333" s="47" t="s">
        <v>4136</v>
      </c>
      <c r="E333" s="47" t="s">
        <v>4219</v>
      </c>
      <c r="F333" s="47" t="s">
        <v>4138</v>
      </c>
      <c r="G333" s="47">
        <v>3166343768</v>
      </c>
      <c r="H333" s="48">
        <v>45336</v>
      </c>
      <c r="I333" s="48">
        <v>45373</v>
      </c>
      <c r="J333" s="48">
        <v>45373</v>
      </c>
      <c r="K333" s="47" t="s">
        <v>4118</v>
      </c>
      <c r="L333" s="73"/>
      <c r="M333" s="83">
        <f t="shared" ref="M333:M337" si="33">I333+2</f>
        <v>45375</v>
      </c>
      <c r="N333" s="75">
        <v>45375.4375</v>
      </c>
      <c r="O333" s="47" t="s">
        <v>4118</v>
      </c>
      <c r="P333" s="82"/>
      <c r="Q333" s="59">
        <v>45375.604166666664</v>
      </c>
      <c r="R333" s="47" t="s">
        <v>4119</v>
      </c>
      <c r="S333" s="47">
        <f t="shared" si="24"/>
        <v>0</v>
      </c>
      <c r="T333" s="47" t="s">
        <v>4120</v>
      </c>
      <c r="U333" s="47" t="s">
        <v>4121</v>
      </c>
      <c r="V333" s="49" t="e">
        <f t="shared" si="29"/>
        <v>#VALUE!</v>
      </c>
      <c r="W333" s="82"/>
      <c r="X333" s="82"/>
      <c r="Y333" s="82"/>
      <c r="Z333" s="82"/>
      <c r="AA333" s="82"/>
      <c r="AB333" s="82"/>
      <c r="AC333" s="47" t="e">
        <f t="shared" si="31"/>
        <v>#N/A</v>
      </c>
      <c r="AD333" s="47" t="e">
        <f>VLOOKUP(B333,'[1]Vlookup'!A:A,1,0)</f>
        <v>#N/A</v>
      </c>
      <c r="AE333" s="47" t="str">
        <f t="shared" si="30"/>
        <v>SA00-RABIGH</v>
      </c>
      <c r="AF333" s="47" t="e">
        <f>VLOOKUP(AE333,'[1]Lead Time'!C:D,2,0)</f>
        <v>#N/A</v>
      </c>
    </row>
    <row r="334" s="2" customFormat="1" ht="15.75" customHeight="1">
      <c r="A334" s="47" t="s">
        <v>4187</v>
      </c>
      <c r="B334" s="47">
        <v>6275378758</v>
      </c>
      <c r="C334" s="47">
        <v>2003219237</v>
      </c>
      <c r="D334" s="47" t="s">
        <v>4136</v>
      </c>
      <c r="E334" s="47" t="s">
        <v>4219</v>
      </c>
      <c r="F334" s="47" t="s">
        <v>4138</v>
      </c>
      <c r="G334" s="47">
        <v>3166343766</v>
      </c>
      <c r="H334" s="48">
        <v>45336</v>
      </c>
      <c r="I334" s="48">
        <v>45373</v>
      </c>
      <c r="J334" s="48">
        <v>45373</v>
      </c>
      <c r="K334" s="47" t="s">
        <v>4118</v>
      </c>
      <c r="L334" s="73"/>
      <c r="M334" s="83">
        <f t="shared" si="33"/>
        <v>45375</v>
      </c>
      <c r="N334" s="75">
        <v>45375.4375</v>
      </c>
      <c r="O334" s="47" t="s">
        <v>4118</v>
      </c>
      <c r="P334" s="82"/>
      <c r="Q334" s="59">
        <v>45375.604166666664</v>
      </c>
      <c r="R334" s="47" t="s">
        <v>4119</v>
      </c>
      <c r="S334" s="47">
        <f t="shared" si="24"/>
        <v>0</v>
      </c>
      <c r="T334" s="47" t="s">
        <v>4120</v>
      </c>
      <c r="U334" s="47" t="s">
        <v>4121</v>
      </c>
      <c r="V334" s="49" t="e">
        <f t="shared" si="29"/>
        <v>#VALUE!</v>
      </c>
      <c r="W334" s="82"/>
      <c r="X334" s="82"/>
      <c r="Y334" s="82"/>
      <c r="Z334" s="82"/>
      <c r="AA334" s="82"/>
      <c r="AB334" s="82"/>
      <c r="AC334" s="47" t="e">
        <f t="shared" si="31"/>
        <v>#N/A</v>
      </c>
      <c r="AD334" s="47" t="e">
        <f>VLOOKUP(B334,'[1]Vlookup'!A:A,1,0)</f>
        <v>#N/A</v>
      </c>
      <c r="AE334" s="47" t="str">
        <f t="shared" si="30"/>
        <v>SA00-RABIGH</v>
      </c>
      <c r="AF334" s="47" t="e">
        <f>VLOOKUP(AE334,'[1]Lead Time'!C:D,2,0)</f>
        <v>#N/A</v>
      </c>
    </row>
    <row r="335" s="2" customFormat="1" ht="15.75" customHeight="1">
      <c r="A335" s="47" t="s">
        <v>4187</v>
      </c>
      <c r="B335" s="47">
        <v>6275378752</v>
      </c>
      <c r="C335" s="47">
        <v>2003219237</v>
      </c>
      <c r="D335" s="47" t="s">
        <v>4136</v>
      </c>
      <c r="E335" s="47" t="s">
        <v>4219</v>
      </c>
      <c r="F335" s="47" t="s">
        <v>4138</v>
      </c>
      <c r="G335" s="47">
        <v>3166343765</v>
      </c>
      <c r="H335" s="48">
        <v>45336</v>
      </c>
      <c r="I335" s="48">
        <v>45373</v>
      </c>
      <c r="J335" s="48">
        <v>45373</v>
      </c>
      <c r="K335" s="47" t="s">
        <v>4118</v>
      </c>
      <c r="L335" s="73"/>
      <c r="M335" s="83">
        <f t="shared" si="33"/>
        <v>45375</v>
      </c>
      <c r="N335" s="75">
        <v>45375.4375</v>
      </c>
      <c r="O335" s="47" t="s">
        <v>4118</v>
      </c>
      <c r="P335" s="82"/>
      <c r="Q335" s="59">
        <v>45375.604166666664</v>
      </c>
      <c r="R335" s="47" t="s">
        <v>4119</v>
      </c>
      <c r="S335" s="47">
        <f t="shared" si="24"/>
        <v>0</v>
      </c>
      <c r="T335" s="47" t="s">
        <v>4120</v>
      </c>
      <c r="U335" s="47" t="s">
        <v>4121</v>
      </c>
      <c r="V335" s="49" t="e">
        <f t="shared" si="29"/>
        <v>#VALUE!</v>
      </c>
      <c r="W335" s="82"/>
      <c r="X335" s="82"/>
      <c r="Y335" s="82"/>
      <c r="Z335" s="82"/>
      <c r="AA335" s="82"/>
      <c r="AB335" s="82"/>
      <c r="AC335" s="47" t="e">
        <f t="shared" si="31"/>
        <v>#N/A</v>
      </c>
      <c r="AD335" s="47" t="e">
        <f>VLOOKUP(B335,'[1]Vlookup'!A:A,1,0)</f>
        <v>#N/A</v>
      </c>
      <c r="AE335" s="47" t="str">
        <f t="shared" si="30"/>
        <v>SA00-RABIGH</v>
      </c>
      <c r="AF335" s="47" t="e">
        <f>VLOOKUP(AE335,'[1]Lead Time'!C:D,2,0)</f>
        <v>#N/A</v>
      </c>
    </row>
    <row r="336" s="2" customFormat="1" ht="15.75" customHeight="1">
      <c r="A336" s="47" t="s">
        <v>4187</v>
      </c>
      <c r="B336" s="47">
        <v>6275378757</v>
      </c>
      <c r="C336" s="47">
        <v>2003219237</v>
      </c>
      <c r="D336" s="47" t="s">
        <v>4136</v>
      </c>
      <c r="E336" s="47" t="s">
        <v>4219</v>
      </c>
      <c r="F336" s="47" t="s">
        <v>4138</v>
      </c>
      <c r="G336" s="47">
        <v>3166343760</v>
      </c>
      <c r="H336" s="48">
        <v>45336</v>
      </c>
      <c r="I336" s="48">
        <v>45373</v>
      </c>
      <c r="J336" s="48">
        <v>45373</v>
      </c>
      <c r="K336" s="47" t="s">
        <v>4118</v>
      </c>
      <c r="L336" s="73"/>
      <c r="M336" s="83">
        <f t="shared" si="33"/>
        <v>45375</v>
      </c>
      <c r="N336" s="75">
        <v>45375.4375</v>
      </c>
      <c r="O336" s="47" t="s">
        <v>4118</v>
      </c>
      <c r="P336" s="82"/>
      <c r="Q336" s="59">
        <v>45375.604166666664</v>
      </c>
      <c r="R336" s="47" t="s">
        <v>4119</v>
      </c>
      <c r="S336" s="47">
        <f t="shared" si="24"/>
        <v>0</v>
      </c>
      <c r="T336" s="47" t="s">
        <v>4120</v>
      </c>
      <c r="U336" s="47" t="s">
        <v>4121</v>
      </c>
      <c r="V336" s="49" t="e">
        <f t="shared" si="29"/>
        <v>#VALUE!</v>
      </c>
      <c r="W336" s="82"/>
      <c r="X336" s="82"/>
      <c r="Y336" s="82"/>
      <c r="Z336" s="82"/>
      <c r="AA336" s="82"/>
      <c r="AB336" s="82"/>
      <c r="AC336" s="47" t="e">
        <f t="shared" si="31"/>
        <v>#N/A</v>
      </c>
      <c r="AD336" s="47" t="e">
        <f>VLOOKUP(B336,'[1]Vlookup'!A:A,1,0)</f>
        <v>#N/A</v>
      </c>
      <c r="AE336" s="47" t="str">
        <f t="shared" si="30"/>
        <v>SA00-RABIGH</v>
      </c>
      <c r="AF336" s="47" t="e">
        <f>VLOOKUP(AE336,'[1]Lead Time'!C:D,2,0)</f>
        <v>#N/A</v>
      </c>
    </row>
    <row r="337" s="2" customFormat="1" ht="15.75" customHeight="1">
      <c r="A337" s="47" t="s">
        <v>4114</v>
      </c>
      <c r="B337" s="47">
        <v>6275378943</v>
      </c>
      <c r="C337" s="47">
        <v>2003215388</v>
      </c>
      <c r="D337" s="47" t="s">
        <v>4124</v>
      </c>
      <c r="E337" s="47" t="s">
        <v>4211</v>
      </c>
      <c r="F337" s="47" t="s">
        <v>4117</v>
      </c>
      <c r="G337" s="47">
        <v>3166179827</v>
      </c>
      <c r="H337" s="48">
        <v>45336</v>
      </c>
      <c r="I337" s="48">
        <v>45373</v>
      </c>
      <c r="J337" s="48">
        <v>45373</v>
      </c>
      <c r="K337" s="47" t="s">
        <v>4118</v>
      </c>
      <c r="L337" s="73"/>
      <c r="M337" s="83">
        <f t="shared" si="33"/>
        <v>45375</v>
      </c>
      <c r="N337" s="75">
        <v>45376.180555555555</v>
      </c>
      <c r="O337" s="47" t="s">
        <v>4121</v>
      </c>
      <c r="P337" s="82" t="s">
        <v>4220</v>
      </c>
      <c r="Q337" s="59">
        <v>45377.520833333336</v>
      </c>
      <c r="R337" s="47" t="s">
        <v>4119</v>
      </c>
      <c r="S337" s="47">
        <f t="shared" si="24"/>
        <v>1</v>
      </c>
      <c r="T337" s="47" t="s">
        <v>4120</v>
      </c>
      <c r="U337" s="47" t="s">
        <v>4121</v>
      </c>
      <c r="V337" s="49" t="e">
        <f t="shared" si="29"/>
        <v>#VALUE!</v>
      </c>
      <c r="W337" s="82"/>
      <c r="X337" s="82"/>
      <c r="Y337" s="82"/>
      <c r="Z337" s="82"/>
      <c r="AA337" s="82"/>
      <c r="AB337" s="82"/>
      <c r="AC337" s="47" t="e">
        <f t="shared" si="31"/>
        <v>#N/A</v>
      </c>
      <c r="AD337" s="47" t="e">
        <f>VLOOKUP(B337,'[1]Vlookup'!A:A,1,0)</f>
        <v>#N/A</v>
      </c>
      <c r="AE337" s="47" t="str">
        <f t="shared" si="30"/>
        <v>SA01-RIYADH</v>
      </c>
      <c r="AF337" s="47" t="e">
        <f>VLOOKUP(AE337,'[1]Lead Time'!C:D,2,0)</f>
        <v>#N/A</v>
      </c>
    </row>
    <row r="338" s="2" customFormat="1" ht="15.75" customHeight="1">
      <c r="A338" s="47" t="s">
        <v>4187</v>
      </c>
      <c r="B338" s="47">
        <v>6275383761</v>
      </c>
      <c r="C338" s="47">
        <v>2003219237</v>
      </c>
      <c r="D338" s="47" t="s">
        <v>4136</v>
      </c>
      <c r="E338" s="47" t="s">
        <v>4205</v>
      </c>
      <c r="F338" s="47" t="s">
        <v>4138</v>
      </c>
      <c r="G338" s="47">
        <v>3166344653</v>
      </c>
      <c r="H338" s="48">
        <v>45376</v>
      </c>
      <c r="I338" s="48">
        <v>45374</v>
      </c>
      <c r="J338" s="48">
        <v>45375</v>
      </c>
      <c r="K338" s="47" t="s">
        <v>4121</v>
      </c>
      <c r="L338" s="73" t="s">
        <v>4164</v>
      </c>
      <c r="M338" s="83">
        <f>J338+2</f>
        <v>45377</v>
      </c>
      <c r="N338" s="75">
        <v>45376.625</v>
      </c>
      <c r="O338" s="47" t="s">
        <v>4118</v>
      </c>
      <c r="P338" s="82"/>
      <c r="Q338" s="59">
        <v>45377.416666666664</v>
      </c>
      <c r="R338" s="47" t="s">
        <v>4119</v>
      </c>
      <c r="S338" s="47">
        <f t="shared" si="24"/>
        <v>0</v>
      </c>
      <c r="T338" s="47" t="s">
        <v>4120</v>
      </c>
      <c r="U338" s="47" t="s">
        <v>4121</v>
      </c>
      <c r="V338" s="49" t="e">
        <f t="shared" si="29"/>
        <v>#VALUE!</v>
      </c>
      <c r="W338" s="82"/>
      <c r="X338" s="82"/>
      <c r="Y338" s="82"/>
      <c r="Z338" s="82"/>
      <c r="AA338" s="82"/>
      <c r="AB338" s="82"/>
      <c r="AC338" s="47" t="e">
        <f t="shared" si="31"/>
        <v>#N/A</v>
      </c>
      <c r="AD338" s="47" t="e">
        <f>VLOOKUP(B338,'[1]Vlookup'!A:A,1,0)</f>
        <v>#N/A</v>
      </c>
      <c r="AE338" s="47" t="str">
        <f t="shared" si="30"/>
        <v>SA00-RABIGH</v>
      </c>
      <c r="AF338" s="47" t="e">
        <f>VLOOKUP(AE338,'[1]Lead Time'!C:D,2,0)</f>
        <v>#N/A</v>
      </c>
    </row>
    <row r="339" s="2" customFormat="1" ht="15.75" customHeight="1">
      <c r="A339" s="47" t="s">
        <v>4187</v>
      </c>
      <c r="B339" s="47">
        <v>6275384040</v>
      </c>
      <c r="C339" s="47">
        <v>2003215579</v>
      </c>
      <c r="D339" s="47" t="s">
        <v>4168</v>
      </c>
      <c r="E339" s="47" t="s">
        <v>4209</v>
      </c>
      <c r="F339" s="47" t="s">
        <v>4143</v>
      </c>
      <c r="G339" s="47">
        <v>3166337493</v>
      </c>
      <c r="H339" s="48">
        <v>45376</v>
      </c>
      <c r="I339" s="48">
        <v>45374</v>
      </c>
      <c r="J339" s="48">
        <v>45377</v>
      </c>
      <c r="K339" s="47" t="s">
        <v>4121</v>
      </c>
      <c r="L339" s="73" t="s">
        <v>4221</v>
      </c>
      <c r="M339" s="83">
        <v>45379</v>
      </c>
      <c r="N339" s="86">
        <v>45378.125</v>
      </c>
      <c r="O339" s="47" t="s">
        <v>4118</v>
      </c>
      <c r="P339" s="82"/>
      <c r="Q339" s="59">
        <v>45379.75</v>
      </c>
      <c r="R339" s="47" t="s">
        <v>4119</v>
      </c>
      <c r="S339" s="47">
        <f t="shared" si="24"/>
        <v>1</v>
      </c>
      <c r="T339" s="47" t="s">
        <v>4120</v>
      </c>
      <c r="U339" s="47" t="s">
        <v>4121</v>
      </c>
      <c r="V339" s="49" t="e">
        <f t="shared" si="29"/>
        <v>#VALUE!</v>
      </c>
      <c r="W339" s="82"/>
      <c r="X339" s="82"/>
      <c r="Y339" s="82"/>
      <c r="Z339" s="82"/>
      <c r="AA339" s="82"/>
      <c r="AB339" s="82"/>
      <c r="AC339" s="47" t="e">
        <f t="shared" si="31"/>
        <v>#N/A</v>
      </c>
      <c r="AD339" s="47" t="e">
        <f>VLOOKUP(B339,'[1]Vlookup'!A:A,1,0)</f>
        <v>#N/A</v>
      </c>
      <c r="AE339" s="47" t="str">
        <f t="shared" si="30"/>
        <v>SA00-JEDDAH</v>
      </c>
      <c r="AF339" s="47" t="e">
        <f>VLOOKUP(AE339,'[1]Lead Time'!C:D,2,0)</f>
        <v>#N/A</v>
      </c>
    </row>
    <row r="340" s="2" customFormat="1" ht="15.75" customHeight="1">
      <c r="A340" s="47" t="s">
        <v>4187</v>
      </c>
      <c r="B340" s="47">
        <v>6275383764</v>
      </c>
      <c r="C340" s="47">
        <v>2003275595</v>
      </c>
      <c r="D340" s="47" t="s">
        <v>4222</v>
      </c>
      <c r="E340" s="47" t="s">
        <v>4205</v>
      </c>
      <c r="F340" s="47" t="s">
        <v>4143</v>
      </c>
      <c r="G340" s="47">
        <v>3166344598</v>
      </c>
      <c r="H340" s="48">
        <v>45376</v>
      </c>
      <c r="I340" s="48">
        <v>45374</v>
      </c>
      <c r="J340" s="48">
        <v>45377</v>
      </c>
      <c r="K340" s="47" t="s">
        <v>4121</v>
      </c>
      <c r="L340" s="73" t="s">
        <v>4221</v>
      </c>
      <c r="M340" s="83">
        <v>45379</v>
      </c>
      <c r="N340" s="87">
        <v>45379.166666666664</v>
      </c>
      <c r="O340" s="47"/>
      <c r="P340" s="82"/>
      <c r="Q340" s="59">
        <v>45379.416666666664</v>
      </c>
      <c r="R340" s="47" t="s">
        <v>4119</v>
      </c>
      <c r="S340" s="47">
        <f t="shared" si="24"/>
        <v>0</v>
      </c>
      <c r="T340" s="47" t="s">
        <v>4120</v>
      </c>
      <c r="U340" s="47" t="s">
        <v>4121</v>
      </c>
      <c r="V340" s="49" t="e">
        <f t="shared" si="29"/>
        <v>#VALUE!</v>
      </c>
      <c r="W340" s="82"/>
      <c r="X340" s="82"/>
      <c r="Y340" s="82"/>
      <c r="Z340" s="82"/>
      <c r="AA340" s="82"/>
      <c r="AB340" s="82"/>
      <c r="AC340" s="47" t="e">
        <f t="shared" si="31"/>
        <v>#N/A</v>
      </c>
      <c r="AD340" s="47" t="e">
        <f>VLOOKUP(B340,'[1]Vlookup'!A:A,1,0)</f>
        <v>#N/A</v>
      </c>
      <c r="AE340" s="47" t="str">
        <f t="shared" si="30"/>
        <v>SA00-JEDDAH</v>
      </c>
      <c r="AF340" s="47" t="e">
        <f>VLOOKUP(AE340,'[1]Lead Time'!C:D,2,0)</f>
        <v>#N/A</v>
      </c>
    </row>
    <row r="341" s="2" customFormat="1" ht="15.75" customHeight="1">
      <c r="A341" s="47" t="s">
        <v>4187</v>
      </c>
      <c r="B341" s="47">
        <v>6275388398</v>
      </c>
      <c r="C341" s="47">
        <v>2003219237</v>
      </c>
      <c r="D341" s="47" t="s">
        <v>4136</v>
      </c>
      <c r="E341" s="47" t="s">
        <v>4205</v>
      </c>
      <c r="F341" s="47" t="s">
        <v>4138</v>
      </c>
      <c r="G341" s="47">
        <v>3166343783</v>
      </c>
      <c r="H341" s="48">
        <v>45377</v>
      </c>
      <c r="I341" s="48">
        <v>45375</v>
      </c>
      <c r="J341" s="48">
        <v>45377</v>
      </c>
      <c r="K341" s="47" t="s">
        <v>4121</v>
      </c>
      <c r="L341" s="73" t="s">
        <v>4221</v>
      </c>
      <c r="M341" s="83">
        <v>45379</v>
      </c>
      <c r="N341" s="75">
        <v>45379.208333333336</v>
      </c>
      <c r="O341" s="47"/>
      <c r="P341" s="82"/>
      <c r="Q341" s="59">
        <v>45379.416666666664</v>
      </c>
      <c r="R341" s="47" t="s">
        <v>4119</v>
      </c>
      <c r="S341" s="47">
        <f t="shared" si="24"/>
        <v>0</v>
      </c>
      <c r="T341" s="47" t="s">
        <v>4120</v>
      </c>
      <c r="U341" s="47" t="s">
        <v>4121</v>
      </c>
      <c r="V341" s="49" t="e">
        <f t="shared" si="29"/>
        <v>#VALUE!</v>
      </c>
      <c r="W341" s="82"/>
      <c r="X341" s="82"/>
      <c r="Y341" s="82"/>
      <c r="Z341" s="82"/>
      <c r="AA341" s="82"/>
      <c r="AB341" s="82"/>
      <c r="AC341" s="47" t="e">
        <f t="shared" si="31"/>
        <v>#N/A</v>
      </c>
      <c r="AD341" s="47" t="e">
        <f>VLOOKUP(B341,'[1]Vlookup'!A:A,1,0)</f>
        <v>#N/A</v>
      </c>
      <c r="AE341" s="47" t="str">
        <f t="shared" si="30"/>
        <v>SA00-RABIGH</v>
      </c>
      <c r="AF341" s="47" t="e">
        <f>VLOOKUP(AE341,'[1]Lead Time'!C:D,2,0)</f>
        <v>#N/A</v>
      </c>
    </row>
    <row r="342" s="2" customFormat="1" ht="15.75" customHeight="1">
      <c r="A342" s="47" t="s">
        <v>4187</v>
      </c>
      <c r="B342" s="47">
        <v>6275388400</v>
      </c>
      <c r="C342" s="47">
        <v>2003215161</v>
      </c>
      <c r="D342" s="47" t="s">
        <v>4223</v>
      </c>
      <c r="E342" s="47" t="s">
        <v>4209</v>
      </c>
      <c r="F342" s="47" t="s">
        <v>4143</v>
      </c>
      <c r="G342" s="47">
        <v>3166348717</v>
      </c>
      <c r="H342" s="48">
        <v>45377</v>
      </c>
      <c r="I342" s="48">
        <v>45375</v>
      </c>
      <c r="J342" s="48">
        <v>45378</v>
      </c>
      <c r="K342" s="47" t="s">
        <v>4121</v>
      </c>
      <c r="L342" s="73" t="s">
        <v>4221</v>
      </c>
      <c r="M342" s="48">
        <v>45381</v>
      </c>
      <c r="N342" s="59">
        <v>45381.375</v>
      </c>
      <c r="O342" s="47" t="s">
        <v>4118</v>
      </c>
      <c r="P342" s="82"/>
      <c r="Q342" s="59">
        <v>45381.416666666664</v>
      </c>
      <c r="R342" s="47" t="s">
        <v>4119</v>
      </c>
      <c r="S342" s="47">
        <f t="shared" si="24"/>
        <v>0</v>
      </c>
      <c r="T342" s="47" t="s">
        <v>4120</v>
      </c>
      <c r="U342" s="47" t="s">
        <v>4121</v>
      </c>
      <c r="V342" s="49" t="e">
        <f t="shared" si="29"/>
        <v>#VALUE!</v>
      </c>
      <c r="W342" s="82"/>
      <c r="X342" s="82"/>
      <c r="Y342" s="82"/>
      <c r="Z342" s="82"/>
      <c r="AA342" s="82"/>
      <c r="AB342" s="82"/>
      <c r="AC342" s="47" t="e">
        <f t="shared" si="31"/>
        <v>#N/A</v>
      </c>
      <c r="AD342" s="47" t="e">
        <f>VLOOKUP(B342,'[1]Vlookup'!A:A,1,0)</f>
        <v>#N/A</v>
      </c>
      <c r="AE342" s="47" t="str">
        <f t="shared" si="30"/>
        <v>SA00-JEDDAH</v>
      </c>
      <c r="AF342" s="47" t="e">
        <f>VLOOKUP(AE342,'[1]Lead Time'!C:D,2,0)</f>
        <v>#N/A</v>
      </c>
    </row>
    <row r="343" s="2" customFormat="1" ht="15.75" customHeight="1">
      <c r="A343" s="47" t="s">
        <v>4187</v>
      </c>
      <c r="B343" s="47">
        <v>6275388399</v>
      </c>
      <c r="C343" s="47">
        <v>2003219237</v>
      </c>
      <c r="D343" s="47" t="s">
        <v>4136</v>
      </c>
      <c r="E343" s="47" t="s">
        <v>4205</v>
      </c>
      <c r="F343" s="47" t="s">
        <v>4138</v>
      </c>
      <c r="G343" s="47">
        <v>3166344651</v>
      </c>
      <c r="H343" s="48">
        <v>45377</v>
      </c>
      <c r="I343" s="48">
        <v>45375</v>
      </c>
      <c r="J343" s="48">
        <v>45377</v>
      </c>
      <c r="K343" s="47" t="s">
        <v>4121</v>
      </c>
      <c r="L343" s="73" t="s">
        <v>4221</v>
      </c>
      <c r="M343" s="83">
        <v>45379</v>
      </c>
      <c r="N343" s="75">
        <v>45379.083333333336</v>
      </c>
      <c r="O343" s="47"/>
      <c r="P343" s="82"/>
      <c r="Q343" s="59">
        <v>45379.458333333336</v>
      </c>
      <c r="R343" s="47" t="s">
        <v>4119</v>
      </c>
      <c r="S343" s="47">
        <f t="shared" si="24"/>
        <v>0</v>
      </c>
      <c r="T343" s="47" t="s">
        <v>4120</v>
      </c>
      <c r="U343" s="47" t="s">
        <v>4121</v>
      </c>
      <c r="V343" s="49" t="e">
        <f t="shared" si="29"/>
        <v>#VALUE!</v>
      </c>
      <c r="W343" s="82"/>
      <c r="X343" s="82"/>
      <c r="Y343" s="82"/>
      <c r="Z343" s="82"/>
      <c r="AA343" s="82"/>
      <c r="AB343" s="82"/>
      <c r="AC343" s="47" t="e">
        <f t="shared" si="31"/>
        <v>#N/A</v>
      </c>
      <c r="AD343" s="47" t="e">
        <f>VLOOKUP(B343,'[1]Vlookup'!A:A,1,0)</f>
        <v>#N/A</v>
      </c>
      <c r="AE343" s="47" t="str">
        <f t="shared" si="30"/>
        <v>SA00-RABIGH</v>
      </c>
      <c r="AF343" s="47" t="e">
        <f>VLOOKUP(AE343,'[1]Lead Time'!C:D,2,0)</f>
        <v>#N/A</v>
      </c>
    </row>
    <row r="344" s="2" customFormat="1" ht="15.75" customHeight="1">
      <c r="A344" s="47" t="s">
        <v>4187</v>
      </c>
      <c r="B344" s="47">
        <v>6275388450</v>
      </c>
      <c r="C344" s="47">
        <v>2003219237</v>
      </c>
      <c r="D344" s="47" t="s">
        <v>4136</v>
      </c>
      <c r="E344" s="47" t="s">
        <v>4205</v>
      </c>
      <c r="F344" s="47" t="s">
        <v>4138</v>
      </c>
      <c r="G344" s="47">
        <v>3166353777</v>
      </c>
      <c r="H344" s="48">
        <v>45377</v>
      </c>
      <c r="I344" s="48">
        <v>45375</v>
      </c>
      <c r="J344" s="48">
        <v>45378</v>
      </c>
      <c r="K344" s="47" t="s">
        <v>4121</v>
      </c>
      <c r="L344" s="73" t="s">
        <v>4221</v>
      </c>
      <c r="M344" s="48">
        <v>45381</v>
      </c>
      <c r="N344" s="75">
        <v>45381.104166666664</v>
      </c>
      <c r="O344" s="47" t="s">
        <v>4118</v>
      </c>
      <c r="P344" s="82"/>
      <c r="Q344" s="59">
        <v>45381.4375</v>
      </c>
      <c r="R344" s="47" t="s">
        <v>4119</v>
      </c>
      <c r="S344" s="47">
        <f t="shared" si="24"/>
        <v>0</v>
      </c>
      <c r="T344" s="47" t="s">
        <v>4120</v>
      </c>
      <c r="U344" s="47" t="s">
        <v>4121</v>
      </c>
      <c r="V344" s="49" t="e">
        <f t="shared" si="29"/>
        <v>#VALUE!</v>
      </c>
      <c r="W344" s="82"/>
      <c r="X344" s="82"/>
      <c r="Y344" s="82"/>
      <c r="Z344" s="82"/>
      <c r="AA344" s="82"/>
      <c r="AB344" s="82"/>
      <c r="AC344" s="47" t="e">
        <f t="shared" si="31"/>
        <v>#N/A</v>
      </c>
      <c r="AD344" s="47" t="e">
        <f>VLOOKUP(B344,'[1]Vlookup'!A:A,1,0)</f>
        <v>#N/A</v>
      </c>
      <c r="AE344" s="47" t="str">
        <f t="shared" si="30"/>
        <v>SA00-RABIGH</v>
      </c>
      <c r="AF344" s="47" t="e">
        <f>VLOOKUP(AE344,'[1]Lead Time'!C:D,2,0)</f>
        <v>#N/A</v>
      </c>
    </row>
    <row r="345" s="2" customFormat="1" ht="15.75" customHeight="1">
      <c r="A345" s="47" t="s">
        <v>4114</v>
      </c>
      <c r="B345" s="47">
        <v>6275383419</v>
      </c>
      <c r="C345" s="47">
        <v>2003214013</v>
      </c>
      <c r="D345" s="47" t="s">
        <v>4159</v>
      </c>
      <c r="E345" s="47" t="s">
        <v>4133</v>
      </c>
      <c r="F345" s="47" t="s">
        <v>4117</v>
      </c>
      <c r="G345" s="47">
        <v>3166353082</v>
      </c>
      <c r="H345" s="48">
        <v>45377</v>
      </c>
      <c r="I345" s="48">
        <v>45375</v>
      </c>
      <c r="J345" s="48">
        <v>45375</v>
      </c>
      <c r="K345" s="47" t="s">
        <v>4118</v>
      </c>
      <c r="L345" s="73"/>
      <c r="M345" s="83">
        <v>45376</v>
      </c>
      <c r="N345" s="75">
        <v>45376.1875</v>
      </c>
      <c r="O345" s="47" t="s">
        <v>4118</v>
      </c>
      <c r="P345" s="82"/>
      <c r="Q345" s="59">
        <v>45376.458333333336</v>
      </c>
      <c r="R345" s="47" t="s">
        <v>4119</v>
      </c>
      <c r="S345" s="47">
        <f t="shared" si="24"/>
        <v>0</v>
      </c>
      <c r="T345" s="47" t="s">
        <v>4120</v>
      </c>
      <c r="U345" s="47" t="s">
        <v>4121</v>
      </c>
      <c r="V345" s="49" t="e">
        <f t="shared" si="29"/>
        <v>#VALUE!</v>
      </c>
      <c r="W345" s="82"/>
      <c r="X345" s="82"/>
      <c r="Y345" s="82"/>
      <c r="Z345" s="82"/>
      <c r="AA345" s="82"/>
      <c r="AB345" s="82"/>
      <c r="AC345" s="47" t="e">
        <f t="shared" si="31"/>
        <v>#N/A</v>
      </c>
      <c r="AD345" s="47" t="e">
        <f>VLOOKUP(B345,'[1]Vlookup'!A:A,1,0)</f>
        <v>#N/A</v>
      </c>
      <c r="AE345" s="47" t="str">
        <f t="shared" si="30"/>
        <v>SA01-RIYADH</v>
      </c>
      <c r="AF345" s="47" t="e">
        <f>VLOOKUP(AE345,'[1]Lead Time'!C:D,2,0)</f>
        <v>#N/A</v>
      </c>
    </row>
    <row r="346" s="2" customFormat="1" ht="15.75" customHeight="1">
      <c r="A346" s="47" t="s">
        <v>4114</v>
      </c>
      <c r="B346" s="47">
        <v>6275383415</v>
      </c>
      <c r="C346" s="47">
        <v>2003214013</v>
      </c>
      <c r="D346" s="47" t="s">
        <v>4159</v>
      </c>
      <c r="E346" s="47" t="s">
        <v>4133</v>
      </c>
      <c r="F346" s="47" t="s">
        <v>4117</v>
      </c>
      <c r="G346" s="47">
        <v>3166353080</v>
      </c>
      <c r="H346" s="48">
        <v>45377</v>
      </c>
      <c r="I346" s="48">
        <v>45375</v>
      </c>
      <c r="J346" s="48">
        <v>45375</v>
      </c>
      <c r="K346" s="47" t="s">
        <v>4118</v>
      </c>
      <c r="L346" s="73"/>
      <c r="M346" s="83">
        <v>45376</v>
      </c>
      <c r="N346" s="75">
        <v>45376.1875</v>
      </c>
      <c r="O346" s="47" t="s">
        <v>4118</v>
      </c>
      <c r="P346" s="82"/>
      <c r="Q346" s="59">
        <v>45376.458333333336</v>
      </c>
      <c r="R346" s="47" t="s">
        <v>4119</v>
      </c>
      <c r="S346" s="47">
        <f t="shared" si="24"/>
        <v>0</v>
      </c>
      <c r="T346" s="47" t="s">
        <v>4120</v>
      </c>
      <c r="U346" s="47" t="s">
        <v>4121</v>
      </c>
      <c r="V346" s="49" t="e">
        <f t="shared" si="29"/>
        <v>#VALUE!</v>
      </c>
      <c r="W346" s="82"/>
      <c r="X346" s="82"/>
      <c r="Y346" s="82"/>
      <c r="Z346" s="82"/>
      <c r="AA346" s="82"/>
      <c r="AB346" s="82"/>
      <c r="AC346" s="47" t="e">
        <f t="shared" si="31"/>
        <v>#N/A</v>
      </c>
      <c r="AD346" s="47" t="e">
        <f>VLOOKUP(B346,'[1]Vlookup'!A:A,1,0)</f>
        <v>#N/A</v>
      </c>
      <c r="AE346" s="47" t="str">
        <f t="shared" si="30"/>
        <v>SA01-RIYADH</v>
      </c>
      <c r="AF346" s="47" t="e">
        <f>VLOOKUP(AE346,'[1]Lead Time'!C:D,2,0)</f>
        <v>#N/A</v>
      </c>
    </row>
    <row r="347" s="2" customFormat="1" ht="15.75" customHeight="1">
      <c r="A347" s="47" t="s">
        <v>4114</v>
      </c>
      <c r="B347" s="47">
        <v>6275383417</v>
      </c>
      <c r="C347" s="47">
        <v>2003214013</v>
      </c>
      <c r="D347" s="47" t="s">
        <v>4159</v>
      </c>
      <c r="E347" s="47" t="s">
        <v>4133</v>
      </c>
      <c r="F347" s="47" t="s">
        <v>4117</v>
      </c>
      <c r="G347" s="47">
        <v>3166353078</v>
      </c>
      <c r="H347" s="48">
        <v>45377</v>
      </c>
      <c r="I347" s="48">
        <v>45375</v>
      </c>
      <c r="J347" s="48">
        <v>45375</v>
      </c>
      <c r="K347" s="47" t="s">
        <v>4118</v>
      </c>
      <c r="L347" s="73"/>
      <c r="M347" s="83">
        <v>45376</v>
      </c>
      <c r="N347" s="75">
        <v>45376.1875</v>
      </c>
      <c r="O347" s="47" t="s">
        <v>4118</v>
      </c>
      <c r="P347" s="82"/>
      <c r="Q347" s="59">
        <v>45376.458333333336</v>
      </c>
      <c r="R347" s="47" t="s">
        <v>4119</v>
      </c>
      <c r="S347" s="47">
        <f t="shared" si="24"/>
        <v>0</v>
      </c>
      <c r="T347" s="47" t="s">
        <v>4120</v>
      </c>
      <c r="U347" s="47" t="s">
        <v>4121</v>
      </c>
      <c r="V347" s="49" t="e">
        <f t="shared" si="29"/>
        <v>#VALUE!</v>
      </c>
      <c r="W347" s="82"/>
      <c r="X347" s="82"/>
      <c r="Y347" s="82"/>
      <c r="Z347" s="82"/>
      <c r="AA347" s="82"/>
      <c r="AB347" s="82"/>
      <c r="AC347" s="47" t="e">
        <f t="shared" si="31"/>
        <v>#N/A</v>
      </c>
      <c r="AD347" s="47" t="e">
        <f>VLOOKUP(B347,'[1]Vlookup'!A:A,1,0)</f>
        <v>#N/A</v>
      </c>
      <c r="AE347" s="47" t="str">
        <f t="shared" si="30"/>
        <v>SA01-RIYADH</v>
      </c>
      <c r="AF347" s="47" t="e">
        <f>VLOOKUP(AE347,'[1]Lead Time'!C:D,2,0)</f>
        <v>#N/A</v>
      </c>
    </row>
    <row r="348" s="2" customFormat="1" ht="15.75" customHeight="1">
      <c r="A348" s="47" t="s">
        <v>4114</v>
      </c>
      <c r="B348" s="47">
        <v>6275383414</v>
      </c>
      <c r="C348" s="47">
        <v>2003214013</v>
      </c>
      <c r="D348" s="47" t="s">
        <v>4159</v>
      </c>
      <c r="E348" s="47" t="s">
        <v>4219</v>
      </c>
      <c r="F348" s="47" t="s">
        <v>4117</v>
      </c>
      <c r="G348" s="47">
        <v>3166353092</v>
      </c>
      <c r="H348" s="48">
        <v>45377</v>
      </c>
      <c r="I348" s="48">
        <v>45375</v>
      </c>
      <c r="J348" s="48">
        <v>45375</v>
      </c>
      <c r="K348" s="47" t="s">
        <v>4118</v>
      </c>
      <c r="L348" s="73"/>
      <c r="M348" s="83">
        <f t="shared" ref="M348:M350" si="34">I348+2</f>
        <v>45377</v>
      </c>
      <c r="N348" s="75">
        <v>45376.229166666664</v>
      </c>
      <c r="O348" s="47" t="s">
        <v>4118</v>
      </c>
      <c r="P348" s="82"/>
      <c r="Q348" s="59">
        <v>45376.4375</v>
      </c>
      <c r="R348" s="47" t="s">
        <v>4119</v>
      </c>
      <c r="S348" s="47">
        <f t="shared" si="24"/>
        <v>0</v>
      </c>
      <c r="T348" s="47" t="s">
        <v>4120</v>
      </c>
      <c r="U348" s="47" t="s">
        <v>4121</v>
      </c>
      <c r="V348" s="49" t="e">
        <f t="shared" si="29"/>
        <v>#VALUE!</v>
      </c>
      <c r="W348" s="82"/>
      <c r="X348" s="82"/>
      <c r="Y348" s="82"/>
      <c r="Z348" s="82"/>
      <c r="AA348" s="82"/>
      <c r="AB348" s="82"/>
      <c r="AC348" s="47" t="e">
        <f t="shared" si="31"/>
        <v>#N/A</v>
      </c>
      <c r="AD348" s="47" t="e">
        <f>VLOOKUP(B348,'[1]Vlookup'!A:A,1,0)</f>
        <v>#N/A</v>
      </c>
      <c r="AE348" s="47" t="str">
        <f t="shared" si="30"/>
        <v>SA01-RIYADH</v>
      </c>
      <c r="AF348" s="47" t="e">
        <f>VLOOKUP(AE348,'[1]Lead Time'!C:D,2,0)</f>
        <v>#N/A</v>
      </c>
    </row>
    <row r="349" s="2" customFormat="1" ht="15.75" customHeight="1">
      <c r="A349" s="47" t="s">
        <v>4114</v>
      </c>
      <c r="B349" s="47">
        <v>6275383416</v>
      </c>
      <c r="C349" s="47">
        <v>2003214013</v>
      </c>
      <c r="D349" s="47" t="s">
        <v>4159</v>
      </c>
      <c r="E349" s="47" t="s">
        <v>4219</v>
      </c>
      <c r="F349" s="47" t="s">
        <v>4117</v>
      </c>
      <c r="G349" s="47">
        <v>3166353090</v>
      </c>
      <c r="H349" s="48">
        <v>45377</v>
      </c>
      <c r="I349" s="48">
        <v>45375</v>
      </c>
      <c r="J349" s="48">
        <v>45375</v>
      </c>
      <c r="K349" s="47" t="s">
        <v>4118</v>
      </c>
      <c r="L349" s="73"/>
      <c r="M349" s="83">
        <f t="shared" si="34"/>
        <v>45377</v>
      </c>
      <c r="N349" s="86">
        <v>45377.125</v>
      </c>
      <c r="O349" s="47" t="s">
        <v>4118</v>
      </c>
      <c r="P349" s="82"/>
      <c r="Q349" s="59">
        <v>45377.5</v>
      </c>
      <c r="R349" s="47" t="s">
        <v>4119</v>
      </c>
      <c r="S349" s="47">
        <f t="shared" si="24"/>
        <v>0</v>
      </c>
      <c r="T349" s="47" t="s">
        <v>4120</v>
      </c>
      <c r="U349" s="47" t="s">
        <v>4121</v>
      </c>
      <c r="V349" s="49" t="e">
        <f t="shared" si="29"/>
        <v>#VALUE!</v>
      </c>
      <c r="W349" s="82"/>
      <c r="X349" s="82"/>
      <c r="Y349" s="82"/>
      <c r="Z349" s="82"/>
      <c r="AA349" s="82"/>
      <c r="AB349" s="82"/>
      <c r="AC349" s="47" t="e">
        <f t="shared" si="31"/>
        <v>#N/A</v>
      </c>
      <c r="AD349" s="47" t="e">
        <f>VLOOKUP(B349,'[1]Vlookup'!A:A,1,0)</f>
        <v>#N/A</v>
      </c>
      <c r="AE349" s="47" t="str">
        <f t="shared" si="30"/>
        <v>SA01-RIYADH</v>
      </c>
      <c r="AF349" s="47" t="e">
        <f>VLOOKUP(AE349,'[1]Lead Time'!C:D,2,0)</f>
        <v>#N/A</v>
      </c>
    </row>
    <row r="350" s="2" customFormat="1" ht="15.75" customHeight="1">
      <c r="A350" s="47" t="s">
        <v>4114</v>
      </c>
      <c r="B350" s="47">
        <v>6275383418</v>
      </c>
      <c r="C350" s="47">
        <v>2003214017</v>
      </c>
      <c r="D350" s="47" t="s">
        <v>4161</v>
      </c>
      <c r="E350" s="47" t="s">
        <v>4205</v>
      </c>
      <c r="F350" s="47" t="s">
        <v>4117</v>
      </c>
      <c r="G350" s="47">
        <v>3166353341</v>
      </c>
      <c r="H350" s="48">
        <v>45377</v>
      </c>
      <c r="I350" s="48">
        <v>45375</v>
      </c>
      <c r="J350" s="48">
        <v>45375</v>
      </c>
      <c r="K350" s="47" t="s">
        <v>4118</v>
      </c>
      <c r="L350" s="73"/>
      <c r="M350" s="83">
        <f t="shared" si="34"/>
        <v>45377</v>
      </c>
      <c r="N350" s="86">
        <v>45377.125</v>
      </c>
      <c r="O350" s="47" t="s">
        <v>4118</v>
      </c>
      <c r="P350" s="82"/>
      <c r="Q350" s="59">
        <v>45377.833333333336</v>
      </c>
      <c r="R350" s="47" t="s">
        <v>4119</v>
      </c>
      <c r="S350" s="47">
        <f t="shared" si="24"/>
        <v>0</v>
      </c>
      <c r="T350" s="47" t="s">
        <v>4120</v>
      </c>
      <c r="U350" s="47" t="s">
        <v>4121</v>
      </c>
      <c r="V350" s="49" t="e">
        <f t="shared" si="29"/>
        <v>#VALUE!</v>
      </c>
      <c r="W350" s="82"/>
      <c r="X350" s="82"/>
      <c r="Y350" s="82"/>
      <c r="Z350" s="82"/>
      <c r="AA350" s="82"/>
      <c r="AB350" s="82"/>
      <c r="AC350" s="47" t="e">
        <f t="shared" si="31"/>
        <v>#N/A</v>
      </c>
      <c r="AD350" s="47" t="e">
        <f>VLOOKUP(B350,'[1]Vlookup'!A:A,1,0)</f>
        <v>#N/A</v>
      </c>
      <c r="AE350" s="47" t="str">
        <f t="shared" si="30"/>
        <v>SA01-RIYADH</v>
      </c>
      <c r="AF350" s="47" t="e">
        <f>VLOOKUP(AE350,'[1]Lead Time'!C:D,2,0)</f>
        <v>#N/A</v>
      </c>
    </row>
    <row r="351" s="2" customFormat="1" ht="15.75" customHeight="1">
      <c r="A351" s="47" t="s">
        <v>4114</v>
      </c>
      <c r="B351" s="47">
        <v>6275383439</v>
      </c>
      <c r="C351" s="47">
        <v>2003214013</v>
      </c>
      <c r="D351" s="47" t="s">
        <v>4159</v>
      </c>
      <c r="E351" s="47" t="s">
        <v>4133</v>
      </c>
      <c r="F351" s="47" t="s">
        <v>4117</v>
      </c>
      <c r="G351" s="47">
        <v>3166353100</v>
      </c>
      <c r="H351" s="48">
        <v>45379</v>
      </c>
      <c r="I351" s="48">
        <v>45377</v>
      </c>
      <c r="J351" s="48">
        <v>45377</v>
      </c>
      <c r="K351" s="47" t="s">
        <v>4118</v>
      </c>
      <c r="L351" s="73"/>
      <c r="M351" s="83">
        <v>45379</v>
      </c>
      <c r="N351" s="86">
        <v>45378.083333333336</v>
      </c>
      <c r="O351" s="47" t="s">
        <v>4118</v>
      </c>
      <c r="P351" s="82"/>
      <c r="Q351" s="59">
        <v>45378.479166666664</v>
      </c>
      <c r="R351" s="47" t="s">
        <v>4119</v>
      </c>
      <c r="S351" s="47">
        <f t="shared" si="24"/>
        <v>0</v>
      </c>
      <c r="T351" s="47" t="s">
        <v>4120</v>
      </c>
      <c r="U351" s="47" t="s">
        <v>4121</v>
      </c>
      <c r="V351" s="49" t="e">
        <f t="shared" si="29"/>
        <v>#VALUE!</v>
      </c>
      <c r="W351" s="82"/>
      <c r="X351" s="82"/>
      <c r="Y351" s="82"/>
      <c r="Z351" s="82"/>
      <c r="AA351" s="82"/>
      <c r="AB351" s="82"/>
      <c r="AC351" s="47" t="e">
        <f t="shared" si="31"/>
        <v>#N/A</v>
      </c>
      <c r="AD351" s="47" t="e">
        <f>VLOOKUP(B351,'[1]Vlookup'!A:A,1,0)</f>
        <v>#N/A</v>
      </c>
      <c r="AE351" s="47" t="str">
        <f t="shared" si="30"/>
        <v>SA01-RIYADH</v>
      </c>
      <c r="AF351" s="47" t="e">
        <f>VLOOKUP(AE351,'[1]Lead Time'!C:D,2,0)</f>
        <v>#N/A</v>
      </c>
    </row>
    <row r="352" s="2" customFormat="1" ht="15.75" customHeight="1">
      <c r="A352" s="47" t="s">
        <v>4114</v>
      </c>
      <c r="B352" s="47">
        <v>6275383437</v>
      </c>
      <c r="C352" s="47">
        <v>2003214013</v>
      </c>
      <c r="D352" s="47" t="s">
        <v>4159</v>
      </c>
      <c r="E352" s="47" t="s">
        <v>4133</v>
      </c>
      <c r="F352" s="47" t="s">
        <v>4117</v>
      </c>
      <c r="G352" s="47">
        <v>3166353096</v>
      </c>
      <c r="H352" s="48">
        <v>45379</v>
      </c>
      <c r="I352" s="48">
        <v>45377</v>
      </c>
      <c r="J352" s="48">
        <v>45377</v>
      </c>
      <c r="K352" s="47" t="s">
        <v>4118</v>
      </c>
      <c r="L352" s="73"/>
      <c r="M352" s="83">
        <v>45379</v>
      </c>
      <c r="N352" s="59">
        <v>45379.229166666664</v>
      </c>
      <c r="O352" s="47" t="s">
        <v>4118</v>
      </c>
      <c r="P352" s="82"/>
      <c r="Q352" s="59">
        <v>45379.583333333336</v>
      </c>
      <c r="R352" s="47" t="s">
        <v>4119</v>
      </c>
      <c r="S352" s="47">
        <f t="shared" si="24"/>
        <v>0</v>
      </c>
      <c r="T352" s="47" t="s">
        <v>4120</v>
      </c>
      <c r="U352" s="47" t="s">
        <v>4121</v>
      </c>
      <c r="V352" s="49" t="e">
        <f t="shared" si="29"/>
        <v>#VALUE!</v>
      </c>
      <c r="W352" s="82"/>
      <c r="X352" s="82"/>
      <c r="Y352" s="82"/>
      <c r="Z352" s="82"/>
      <c r="AA352" s="82"/>
      <c r="AB352" s="82"/>
      <c r="AC352" s="47" t="e">
        <f t="shared" si="31"/>
        <v>#N/A</v>
      </c>
      <c r="AD352" s="47" t="e">
        <f>VLOOKUP(B352,'[1]Vlookup'!A:A,1,0)</f>
        <v>#N/A</v>
      </c>
      <c r="AE352" s="47" t="str">
        <f t="shared" si="30"/>
        <v>SA01-RIYADH</v>
      </c>
      <c r="AF352" s="47" t="e">
        <f>VLOOKUP(AE352,'[1]Lead Time'!C:D,2,0)</f>
        <v>#N/A</v>
      </c>
    </row>
    <row r="353" s="2" customFormat="1" ht="15.75" customHeight="1">
      <c r="A353" s="47" t="s">
        <v>4114</v>
      </c>
      <c r="B353" s="47">
        <v>6275383438</v>
      </c>
      <c r="C353" s="47">
        <v>2003214013</v>
      </c>
      <c r="D353" s="47" t="s">
        <v>4159</v>
      </c>
      <c r="E353" s="47" t="s">
        <v>4133</v>
      </c>
      <c r="F353" s="47" t="s">
        <v>4117</v>
      </c>
      <c r="G353" s="47">
        <v>3166353072</v>
      </c>
      <c r="H353" s="48">
        <v>45379</v>
      </c>
      <c r="I353" s="48">
        <v>45377</v>
      </c>
      <c r="J353" s="48">
        <v>45377</v>
      </c>
      <c r="K353" s="47" t="s">
        <v>4118</v>
      </c>
      <c r="L353" s="73"/>
      <c r="M353" s="83">
        <v>45379</v>
      </c>
      <c r="N353" s="75">
        <v>45379.270833333336</v>
      </c>
      <c r="O353" s="47" t="s">
        <v>4118</v>
      </c>
      <c r="P353" s="82"/>
      <c r="Q353" s="59">
        <v>45379.479166666664</v>
      </c>
      <c r="R353" s="47" t="s">
        <v>4119</v>
      </c>
      <c r="S353" s="47">
        <f t="shared" si="24"/>
        <v>0</v>
      </c>
      <c r="T353" s="47" t="s">
        <v>4120</v>
      </c>
      <c r="U353" s="47" t="s">
        <v>4121</v>
      </c>
      <c r="V353" s="49" t="e">
        <f t="shared" si="29"/>
        <v>#VALUE!</v>
      </c>
      <c r="W353" s="82"/>
      <c r="X353" s="82"/>
      <c r="Y353" s="82"/>
      <c r="Z353" s="82"/>
      <c r="AA353" s="82"/>
      <c r="AB353" s="82"/>
      <c r="AC353" s="47" t="e">
        <f t="shared" si="31"/>
        <v>#N/A</v>
      </c>
      <c r="AD353" s="47" t="e">
        <f>VLOOKUP(B353,'[1]Vlookup'!A:A,1,0)</f>
        <v>#N/A</v>
      </c>
      <c r="AE353" s="47" t="str">
        <f t="shared" si="30"/>
        <v>SA01-RIYADH</v>
      </c>
      <c r="AF353" s="47" t="e">
        <f>VLOOKUP(AE353,'[1]Lead Time'!C:D,2,0)</f>
        <v>#N/A</v>
      </c>
    </row>
    <row r="354" s="2" customFormat="1" ht="15.75" customHeight="1">
      <c r="A354" s="47" t="s">
        <v>4114</v>
      </c>
      <c r="B354" s="47">
        <v>6275389063</v>
      </c>
      <c r="C354" s="47">
        <v>2003232749</v>
      </c>
      <c r="D354" s="47" t="s">
        <v>4115</v>
      </c>
      <c r="E354" s="47" t="s">
        <v>4209</v>
      </c>
      <c r="F354" s="47" t="s">
        <v>4117</v>
      </c>
      <c r="G354" s="47">
        <v>3166352717</v>
      </c>
      <c r="H354" s="48">
        <v>45379</v>
      </c>
      <c r="I354" s="48">
        <v>45377</v>
      </c>
      <c r="J354" s="48">
        <v>45377</v>
      </c>
      <c r="K354" s="47" t="s">
        <v>4118</v>
      </c>
      <c r="L354" s="73"/>
      <c r="M354" s="83">
        <v>45379</v>
      </c>
      <c r="N354" s="75">
        <v>45379.104166666664</v>
      </c>
      <c r="O354" s="47" t="s">
        <v>4118</v>
      </c>
      <c r="P354" s="82"/>
      <c r="Q354" s="59">
        <v>45381.5</v>
      </c>
      <c r="R354" s="47" t="s">
        <v>4119</v>
      </c>
      <c r="S354" s="47">
        <f t="shared" si="24"/>
        <v>2</v>
      </c>
      <c r="T354" s="47" t="s">
        <v>4120</v>
      </c>
      <c r="U354" s="47" t="s">
        <v>4121</v>
      </c>
      <c r="V354" s="49" t="e">
        <f t="shared" si="29"/>
        <v>#VALUE!</v>
      </c>
      <c r="W354" s="82"/>
      <c r="X354" s="82"/>
      <c r="Y354" s="82"/>
      <c r="Z354" s="82"/>
      <c r="AA354" s="82"/>
      <c r="AB354" s="82"/>
      <c r="AC354" s="47" t="e">
        <f t="shared" si="31"/>
        <v>#N/A</v>
      </c>
      <c r="AD354" s="47" t="e">
        <f>VLOOKUP(B354,'[1]Vlookup'!A:A,1,0)</f>
        <v>#N/A</v>
      </c>
      <c r="AE354" s="47" t="str">
        <f t="shared" si="30"/>
        <v>SA01-RIYADH</v>
      </c>
      <c r="AF354" s="47" t="e">
        <f>VLOOKUP(AE354,'[1]Lead Time'!C:D,2,0)</f>
        <v>#N/A</v>
      </c>
    </row>
    <row r="355" s="2" customFormat="1" ht="15.75" customHeight="1">
      <c r="A355" s="47" t="s">
        <v>4114</v>
      </c>
      <c r="B355" s="47">
        <v>6275389065</v>
      </c>
      <c r="C355" s="47">
        <v>2003232749</v>
      </c>
      <c r="D355" s="47" t="s">
        <v>4115</v>
      </c>
      <c r="E355" s="47" t="s">
        <v>4209</v>
      </c>
      <c r="F355" s="47" t="s">
        <v>4117</v>
      </c>
      <c r="G355" s="47">
        <v>3166352713</v>
      </c>
      <c r="H355" s="48">
        <v>45379</v>
      </c>
      <c r="I355" s="48">
        <v>45377</v>
      </c>
      <c r="J355" s="48">
        <v>45377</v>
      </c>
      <c r="K355" s="47" t="s">
        <v>4118</v>
      </c>
      <c r="L355" s="73"/>
      <c r="M355" s="83">
        <f>J355+2</f>
        <v>45379</v>
      </c>
      <c r="N355" s="75">
        <v>45379.0625</v>
      </c>
      <c r="O355" s="47" t="s">
        <v>4118</v>
      </c>
      <c r="P355" s="82"/>
      <c r="Q355" s="59">
        <v>45381.5</v>
      </c>
      <c r="R355" s="47" t="s">
        <v>4119</v>
      </c>
      <c r="S355" s="47">
        <f t="shared" si="24"/>
        <v>2</v>
      </c>
      <c r="T355" s="47" t="s">
        <v>4120</v>
      </c>
      <c r="U355" s="47" t="s">
        <v>4121</v>
      </c>
      <c r="V355" s="49" t="e">
        <f t="shared" si="29"/>
        <v>#VALUE!</v>
      </c>
      <c r="W355" s="82"/>
      <c r="X355" s="82"/>
      <c r="Y355" s="82"/>
      <c r="Z355" s="82"/>
      <c r="AA355" s="82"/>
      <c r="AB355" s="82"/>
      <c r="AC355" s="47" t="e">
        <f t="shared" si="31"/>
        <v>#N/A</v>
      </c>
      <c r="AD355" s="47" t="e">
        <f>VLOOKUP(B355,'[1]Vlookup'!A:A,1,0)</f>
        <v>#N/A</v>
      </c>
      <c r="AE355" s="47" t="str">
        <f t="shared" si="30"/>
        <v>SA01-RIYADH</v>
      </c>
      <c r="AF355" s="47" t="e">
        <f>VLOOKUP(AE355,'[1]Lead Time'!C:D,2,0)</f>
        <v>#N/A</v>
      </c>
    </row>
    <row r="356" s="2" customFormat="1" ht="15.75" customHeight="1">
      <c r="A356" s="47" t="s">
        <v>4114</v>
      </c>
      <c r="B356" s="47">
        <v>6275389950</v>
      </c>
      <c r="C356" s="47">
        <v>2003232749</v>
      </c>
      <c r="D356" s="47" t="s">
        <v>4115</v>
      </c>
      <c r="E356" s="47" t="s">
        <v>4209</v>
      </c>
      <c r="F356" s="47" t="s">
        <v>4117</v>
      </c>
      <c r="G356" s="47">
        <v>3166352729</v>
      </c>
      <c r="H356" s="48">
        <v>45379</v>
      </c>
      <c r="I356" s="48">
        <v>45377</v>
      </c>
      <c r="J356" s="48">
        <v>45378</v>
      </c>
      <c r="K356" s="47" t="s">
        <v>4121</v>
      </c>
      <c r="L356" s="73" t="s">
        <v>4221</v>
      </c>
      <c r="M356" s="83">
        <v>45379</v>
      </c>
      <c r="N356" s="75">
        <v>45379.145833333336</v>
      </c>
      <c r="O356" s="47" t="s">
        <v>4118</v>
      </c>
      <c r="P356" s="82"/>
      <c r="Q356" s="59">
        <v>45381.5</v>
      </c>
      <c r="R356" s="47" t="s">
        <v>4119</v>
      </c>
      <c r="S356" s="47">
        <f t="shared" si="24"/>
        <v>2</v>
      </c>
      <c r="T356" s="47" t="s">
        <v>4120</v>
      </c>
      <c r="U356" s="47" t="s">
        <v>4121</v>
      </c>
      <c r="V356" s="49" t="e">
        <f t="shared" si="29"/>
        <v>#VALUE!</v>
      </c>
      <c r="W356" s="82"/>
      <c r="X356" s="82"/>
      <c r="Y356" s="82"/>
      <c r="Z356" s="82"/>
      <c r="AA356" s="82"/>
      <c r="AB356" s="82"/>
      <c r="AC356" s="47" t="e">
        <f t="shared" si="31"/>
        <v>#N/A</v>
      </c>
      <c r="AD356" s="47" t="e">
        <f>VLOOKUP(B356,'[1]Vlookup'!A:A,1,0)</f>
        <v>#N/A</v>
      </c>
      <c r="AE356" s="47" t="str">
        <f t="shared" si="30"/>
        <v>SA01-RIYADH</v>
      </c>
      <c r="AF356" s="47" t="e">
        <f>VLOOKUP(AE356,'[1]Lead Time'!C:D,2,0)</f>
        <v>#N/A</v>
      </c>
    </row>
    <row r="357" s="2" customFormat="1" ht="15.75" customHeight="1">
      <c r="A357" s="47" t="s">
        <v>4114</v>
      </c>
      <c r="B357" s="47">
        <v>6275389519</v>
      </c>
      <c r="C357" s="47">
        <v>2003276566</v>
      </c>
      <c r="D357" s="47" t="s">
        <v>4224</v>
      </c>
      <c r="E357" s="47" t="s">
        <v>4205</v>
      </c>
      <c r="F357" s="47" t="s">
        <v>4117</v>
      </c>
      <c r="G357" s="47">
        <v>3166358302</v>
      </c>
      <c r="H357" s="48">
        <v>45379</v>
      </c>
      <c r="I357" s="48">
        <v>45377</v>
      </c>
      <c r="J357" s="48">
        <v>45377</v>
      </c>
      <c r="K357" s="47" t="s">
        <v>4118</v>
      </c>
      <c r="L357" s="73"/>
      <c r="M357" s="83">
        <v>45379</v>
      </c>
      <c r="N357" s="75">
        <v>45379.208333333336</v>
      </c>
      <c r="O357" s="47" t="s">
        <v>4118</v>
      </c>
      <c r="P357" s="82"/>
      <c r="Q357" s="59">
        <v>45381.604166666664</v>
      </c>
      <c r="R357" s="47" t="s">
        <v>4119</v>
      </c>
      <c r="S357" s="47">
        <f t="shared" si="24"/>
        <v>2</v>
      </c>
      <c r="T357" s="47" t="s">
        <v>4120</v>
      </c>
      <c r="U357" s="47" t="s">
        <v>4121</v>
      </c>
      <c r="V357" s="49" t="e">
        <f t="shared" si="29"/>
        <v>#VALUE!</v>
      </c>
      <c r="W357" s="82"/>
      <c r="X357" s="82"/>
      <c r="Y357" s="82"/>
      <c r="Z357" s="82"/>
      <c r="AA357" s="82"/>
      <c r="AB357" s="82"/>
      <c r="AC357" s="47" t="e">
        <f t="shared" si="31"/>
        <v>#N/A</v>
      </c>
      <c r="AD357" s="47" t="e">
        <f>VLOOKUP(B357,'[1]Vlookup'!A:A,1,0)</f>
        <v>#N/A</v>
      </c>
      <c r="AE357" s="47" t="str">
        <f t="shared" si="30"/>
        <v>SA01-RIYADH</v>
      </c>
      <c r="AF357" s="47" t="e">
        <f>VLOOKUP(AE357,'[1]Lead Time'!C:D,2,0)</f>
        <v>#N/A</v>
      </c>
    </row>
    <row r="358" s="2" customFormat="1" ht="15.75" customHeight="1">
      <c r="A358" s="47" t="s">
        <v>4114</v>
      </c>
      <c r="B358" s="47">
        <v>6275389518</v>
      </c>
      <c r="C358" s="47">
        <v>2003276566</v>
      </c>
      <c r="D358" s="47" t="s">
        <v>4224</v>
      </c>
      <c r="E358" s="47" t="s">
        <v>4205</v>
      </c>
      <c r="F358" s="47" t="s">
        <v>4117</v>
      </c>
      <c r="G358" s="47">
        <v>3166358300</v>
      </c>
      <c r="H358" s="48">
        <v>45379</v>
      </c>
      <c r="I358" s="48">
        <v>45377</v>
      </c>
      <c r="J358" s="48">
        <v>45377</v>
      </c>
      <c r="K358" s="47" t="s">
        <v>4118</v>
      </c>
      <c r="L358" s="73"/>
      <c r="M358" s="83">
        <v>45379</v>
      </c>
      <c r="N358" s="75">
        <v>45379.208333333336</v>
      </c>
      <c r="O358" s="47" t="s">
        <v>4118</v>
      </c>
      <c r="P358" s="82"/>
      <c r="Q358" s="59">
        <v>45381.604166666664</v>
      </c>
      <c r="R358" s="47" t="s">
        <v>4192</v>
      </c>
      <c r="S358" s="47">
        <f t="shared" si="24"/>
        <v>2</v>
      </c>
      <c r="T358" s="47" t="s">
        <v>4120</v>
      </c>
      <c r="U358" s="47" t="s">
        <v>4121</v>
      </c>
      <c r="V358" s="49" t="e">
        <f t="shared" si="29"/>
        <v>#VALUE!</v>
      </c>
      <c r="W358" s="82"/>
      <c r="X358" s="82"/>
      <c r="Y358" s="82"/>
      <c r="Z358" s="82"/>
      <c r="AA358" s="82"/>
      <c r="AB358" s="82"/>
      <c r="AC358" s="47" t="e">
        <f t="shared" si="31"/>
        <v>#N/A</v>
      </c>
      <c r="AD358" s="47" t="e">
        <f>VLOOKUP(B358,'[1]Vlookup'!A:A,1,0)</f>
        <v>#N/A</v>
      </c>
      <c r="AE358" s="47" t="str">
        <f t="shared" si="30"/>
        <v>SA01-RIYADH</v>
      </c>
      <c r="AF358" s="47" t="e">
        <f>VLOOKUP(AE358,'[1]Lead Time'!C:D,2,0)</f>
        <v>#N/A</v>
      </c>
    </row>
    <row r="359" s="2" customFormat="1" ht="15.75" customHeight="1">
      <c r="A359" s="47" t="s">
        <v>4114</v>
      </c>
      <c r="B359" s="47">
        <v>6275395331</v>
      </c>
      <c r="C359" s="47">
        <v>2003219235</v>
      </c>
      <c r="D359" s="47" t="s">
        <v>4145</v>
      </c>
      <c r="E359" s="47" t="s">
        <v>4205</v>
      </c>
      <c r="F359" s="47" t="s">
        <v>4117</v>
      </c>
      <c r="G359" s="47">
        <v>3166363264</v>
      </c>
      <c r="H359" s="48">
        <v>45381</v>
      </c>
      <c r="I359" s="48">
        <v>45378</v>
      </c>
      <c r="J359" s="48">
        <v>45378</v>
      </c>
      <c r="K359" s="47" t="s">
        <v>4118</v>
      </c>
      <c r="L359" s="73"/>
      <c r="M359" s="48">
        <v>45381</v>
      </c>
      <c r="N359" s="75">
        <v>45380.458333333336</v>
      </c>
      <c r="O359" s="47" t="s">
        <v>4118</v>
      </c>
      <c r="P359" s="82"/>
      <c r="Q359" s="59">
        <v>45382.666666666664</v>
      </c>
      <c r="R359" s="47" t="s">
        <v>4119</v>
      </c>
      <c r="S359" s="47">
        <f t="shared" ref="S359:S422" si="35">ROUNDDOWN(Q359-N359,0)</f>
        <v>2</v>
      </c>
      <c r="T359" s="47" t="s">
        <v>4120</v>
      </c>
      <c r="U359" s="47" t="s">
        <v>4121</v>
      </c>
      <c r="V359" s="49" t="e">
        <f t="shared" si="29"/>
        <v>#VALUE!</v>
      </c>
      <c r="W359" s="82"/>
      <c r="X359" s="82"/>
      <c r="Y359" s="82"/>
      <c r="Z359" s="82"/>
      <c r="AA359" s="82"/>
      <c r="AB359" s="82"/>
      <c r="AC359" s="47" t="e">
        <f t="shared" si="31"/>
        <v>#N/A</v>
      </c>
      <c r="AD359" s="47" t="e">
        <f>VLOOKUP(B359,'[1]Vlookup'!A:A,1,0)</f>
        <v>#N/A</v>
      </c>
      <c r="AE359" s="47" t="str">
        <f t="shared" si="30"/>
        <v>SA01-RIYADH</v>
      </c>
      <c r="AF359" s="47" t="e">
        <f>VLOOKUP(AE359,'[1]Lead Time'!C:D,2,0)</f>
        <v>#N/A</v>
      </c>
    </row>
    <row r="360" s="2" customFormat="1" ht="15.75" customHeight="1">
      <c r="A360" s="47" t="s">
        <v>4114</v>
      </c>
      <c r="B360" s="47">
        <v>6275395335</v>
      </c>
      <c r="C360" s="47">
        <v>2003219235</v>
      </c>
      <c r="D360" s="47" t="s">
        <v>4145</v>
      </c>
      <c r="E360" s="47" t="s">
        <v>4205</v>
      </c>
      <c r="F360" s="47" t="s">
        <v>4117</v>
      </c>
      <c r="G360" s="47">
        <v>3166363260</v>
      </c>
      <c r="H360" s="48">
        <v>45381</v>
      </c>
      <c r="I360" s="48">
        <v>45378</v>
      </c>
      <c r="J360" s="48">
        <v>45378</v>
      </c>
      <c r="K360" s="47" t="s">
        <v>4118</v>
      </c>
      <c r="L360" s="73"/>
      <c r="M360" s="48">
        <v>45381</v>
      </c>
      <c r="N360" s="75">
        <v>45381.125</v>
      </c>
      <c r="O360" s="47" t="s">
        <v>4118</v>
      </c>
      <c r="P360" s="82"/>
      <c r="Q360" s="59">
        <v>45382.5</v>
      </c>
      <c r="R360" s="47" t="s">
        <v>4119</v>
      </c>
      <c r="S360" s="47">
        <f t="shared" si="35"/>
        <v>1</v>
      </c>
      <c r="T360" s="47" t="s">
        <v>4120</v>
      </c>
      <c r="U360" s="47" t="s">
        <v>4121</v>
      </c>
      <c r="V360" s="49" t="e">
        <f t="shared" si="29"/>
        <v>#VALUE!</v>
      </c>
      <c r="W360" s="82"/>
      <c r="X360" s="82"/>
      <c r="Y360" s="82"/>
      <c r="Z360" s="82"/>
      <c r="AA360" s="82"/>
      <c r="AB360" s="82"/>
      <c r="AC360" s="47" t="e">
        <f t="shared" si="31"/>
        <v>#N/A</v>
      </c>
      <c r="AD360" s="47" t="e">
        <f>VLOOKUP(B360,'[1]Vlookup'!A:A,1,0)</f>
        <v>#N/A</v>
      </c>
      <c r="AE360" s="47" t="str">
        <f t="shared" si="30"/>
        <v>SA01-RIYADH</v>
      </c>
      <c r="AF360" s="47" t="e">
        <f>VLOOKUP(AE360,'[1]Lead Time'!C:D,2,0)</f>
        <v>#N/A</v>
      </c>
    </row>
    <row r="361" s="2" customFormat="1" ht="15.75" customHeight="1">
      <c r="A361" s="47" t="s">
        <v>4114</v>
      </c>
      <c r="B361" s="47">
        <v>6275395319</v>
      </c>
      <c r="C361" s="47">
        <v>2003219235</v>
      </c>
      <c r="D361" s="47" t="s">
        <v>4145</v>
      </c>
      <c r="E361" s="47" t="s">
        <v>4205</v>
      </c>
      <c r="F361" s="47" t="s">
        <v>4117</v>
      </c>
      <c r="G361" s="47">
        <v>3166363250</v>
      </c>
      <c r="H361" s="48">
        <v>45381</v>
      </c>
      <c r="I361" s="48">
        <v>45378</v>
      </c>
      <c r="J361" s="48">
        <v>45378</v>
      </c>
      <c r="K361" s="47" t="s">
        <v>4118</v>
      </c>
      <c r="L361" s="73"/>
      <c r="M361" s="48">
        <v>45381</v>
      </c>
      <c r="N361" s="75">
        <v>45380.166666666664</v>
      </c>
      <c r="O361" s="47" t="s">
        <v>4118</v>
      </c>
      <c r="P361" s="82"/>
      <c r="Q361" s="59">
        <v>45382.4375</v>
      </c>
      <c r="R361" s="47" t="s">
        <v>4119</v>
      </c>
      <c r="S361" s="47">
        <f t="shared" si="35"/>
        <v>2</v>
      </c>
      <c r="T361" s="47" t="s">
        <v>4120</v>
      </c>
      <c r="U361" s="47" t="s">
        <v>4121</v>
      </c>
      <c r="V361" s="49" t="e">
        <f t="shared" si="29"/>
        <v>#VALUE!</v>
      </c>
      <c r="W361" s="82"/>
      <c r="X361" s="82"/>
      <c r="Y361" s="82"/>
      <c r="Z361" s="82"/>
      <c r="AA361" s="82"/>
      <c r="AB361" s="82"/>
      <c r="AC361" s="47" t="e">
        <f t="shared" si="31"/>
        <v>#N/A</v>
      </c>
      <c r="AD361" s="47" t="e">
        <f>VLOOKUP(B361,'[1]Vlookup'!A:A,1,0)</f>
        <v>#N/A</v>
      </c>
      <c r="AE361" s="47" t="str">
        <f t="shared" si="30"/>
        <v>SA01-RIYADH</v>
      </c>
      <c r="AF361" s="47" t="e">
        <f>VLOOKUP(AE361,'[1]Lead Time'!C:D,2,0)</f>
        <v>#N/A</v>
      </c>
    </row>
    <row r="362" s="2" customFormat="1" ht="15.75" customHeight="1">
      <c r="A362" s="47" t="s">
        <v>4114</v>
      </c>
      <c r="B362" s="47">
        <v>6275395318</v>
      </c>
      <c r="C362" s="47">
        <v>2003219235</v>
      </c>
      <c r="D362" s="47" t="s">
        <v>4145</v>
      </c>
      <c r="E362" s="47" t="s">
        <v>4205</v>
      </c>
      <c r="F362" s="47" t="s">
        <v>4117</v>
      </c>
      <c r="G362" s="47">
        <v>3166363249</v>
      </c>
      <c r="H362" s="48">
        <v>45381</v>
      </c>
      <c r="I362" s="48">
        <v>45378</v>
      </c>
      <c r="J362" s="48">
        <v>45378</v>
      </c>
      <c r="K362" s="47" t="s">
        <v>4118</v>
      </c>
      <c r="L362" s="73"/>
      <c r="M362" s="48">
        <v>45381</v>
      </c>
      <c r="N362" s="75">
        <v>45380.5</v>
      </c>
      <c r="O362" s="47" t="s">
        <v>4118</v>
      </c>
      <c r="P362" s="82"/>
      <c r="Q362" s="59">
        <v>45382.666666666664</v>
      </c>
      <c r="R362" s="47" t="s">
        <v>4119</v>
      </c>
      <c r="S362" s="47">
        <f t="shared" si="35"/>
        <v>2</v>
      </c>
      <c r="T362" s="47" t="s">
        <v>4120</v>
      </c>
      <c r="U362" s="47" t="s">
        <v>4121</v>
      </c>
      <c r="V362" s="49" t="e">
        <f t="shared" si="29"/>
        <v>#VALUE!</v>
      </c>
      <c r="W362" s="82"/>
      <c r="X362" s="82"/>
      <c r="Y362" s="82"/>
      <c r="Z362" s="82"/>
      <c r="AA362" s="82"/>
      <c r="AB362" s="82"/>
      <c r="AC362" s="47" t="e">
        <f t="shared" si="31"/>
        <v>#N/A</v>
      </c>
      <c r="AD362" s="47" t="e">
        <f>VLOOKUP(B362,'[1]Vlookup'!A:A,1,0)</f>
        <v>#N/A</v>
      </c>
      <c r="AE362" s="47" t="str">
        <f t="shared" si="30"/>
        <v>SA01-RIYADH</v>
      </c>
      <c r="AF362" s="47" t="e">
        <f>VLOOKUP(AE362,'[1]Lead Time'!C:D,2,0)</f>
        <v>#N/A</v>
      </c>
    </row>
    <row r="363" s="2" customFormat="1" ht="15.75" customHeight="1">
      <c r="A363" s="47" t="s">
        <v>4114</v>
      </c>
      <c r="B363" s="47">
        <v>6275395317</v>
      </c>
      <c r="C363" s="47">
        <v>2003219235</v>
      </c>
      <c r="D363" s="47" t="s">
        <v>4145</v>
      </c>
      <c r="E363" s="47" t="s">
        <v>4205</v>
      </c>
      <c r="F363" s="47" t="s">
        <v>4117</v>
      </c>
      <c r="G363" s="47">
        <v>3166363242</v>
      </c>
      <c r="H363" s="48">
        <v>45381</v>
      </c>
      <c r="I363" s="48">
        <v>45378</v>
      </c>
      <c r="J363" s="48">
        <v>45378</v>
      </c>
      <c r="K363" s="47" t="s">
        <v>4118</v>
      </c>
      <c r="L363" s="73"/>
      <c r="M363" s="48">
        <v>45381</v>
      </c>
      <c r="N363" s="75">
        <v>45380.5</v>
      </c>
      <c r="O363" s="47" t="s">
        <v>4118</v>
      </c>
      <c r="P363" s="82"/>
      <c r="Q363" s="59">
        <v>45382.75</v>
      </c>
      <c r="R363" s="47" t="s">
        <v>4119</v>
      </c>
      <c r="S363" s="47">
        <f t="shared" si="35"/>
        <v>2</v>
      </c>
      <c r="T363" s="47" t="s">
        <v>4120</v>
      </c>
      <c r="U363" s="47" t="s">
        <v>4121</v>
      </c>
      <c r="V363" s="49" t="e">
        <f t="shared" si="29"/>
        <v>#VALUE!</v>
      </c>
      <c r="W363" s="82"/>
      <c r="X363" s="82"/>
      <c r="Y363" s="82"/>
      <c r="Z363" s="82"/>
      <c r="AA363" s="82"/>
      <c r="AB363" s="82"/>
      <c r="AC363" s="47" t="e">
        <f t="shared" si="31"/>
        <v>#N/A</v>
      </c>
      <c r="AD363" s="47" t="e">
        <f>VLOOKUP(B363,'[1]Vlookup'!A:A,1,0)</f>
        <v>#N/A</v>
      </c>
      <c r="AE363" s="47" t="str">
        <f t="shared" si="30"/>
        <v>SA01-RIYADH</v>
      </c>
      <c r="AF363" s="47" t="e">
        <f>VLOOKUP(AE363,'[1]Lead Time'!C:D,2,0)</f>
        <v>#N/A</v>
      </c>
    </row>
    <row r="364" s="2" customFormat="1" ht="15.75" customHeight="1">
      <c r="A364" s="47" t="s">
        <v>4114</v>
      </c>
      <c r="B364" s="47">
        <v>6275395316</v>
      </c>
      <c r="C364" s="47">
        <v>2003219235</v>
      </c>
      <c r="D364" s="47" t="s">
        <v>4145</v>
      </c>
      <c r="E364" s="47" t="s">
        <v>4205</v>
      </c>
      <c r="F364" s="47" t="s">
        <v>4117</v>
      </c>
      <c r="G364" s="47">
        <v>3166363239</v>
      </c>
      <c r="H364" s="48">
        <v>45381</v>
      </c>
      <c r="I364" s="48">
        <v>45378</v>
      </c>
      <c r="J364" s="48">
        <v>45378</v>
      </c>
      <c r="K364" s="47" t="s">
        <v>4118</v>
      </c>
      <c r="L364" s="73"/>
      <c r="M364" s="48">
        <v>45381</v>
      </c>
      <c r="N364" s="75">
        <v>45380.5</v>
      </c>
      <c r="O364" s="47" t="s">
        <v>4118</v>
      </c>
      <c r="P364" s="82"/>
      <c r="Q364" s="59">
        <v>45382.75</v>
      </c>
      <c r="R364" s="47" t="s">
        <v>4119</v>
      </c>
      <c r="S364" s="47">
        <f t="shared" si="35"/>
        <v>2</v>
      </c>
      <c r="T364" s="47" t="s">
        <v>4120</v>
      </c>
      <c r="U364" s="47" t="s">
        <v>4121</v>
      </c>
      <c r="V364" s="49" t="e">
        <f t="shared" si="29"/>
        <v>#VALUE!</v>
      </c>
      <c r="W364" s="82"/>
      <c r="X364" s="82"/>
      <c r="Y364" s="82"/>
      <c r="Z364" s="82"/>
      <c r="AA364" s="82"/>
      <c r="AB364" s="82"/>
      <c r="AC364" s="47" t="e">
        <f t="shared" si="31"/>
        <v>#N/A</v>
      </c>
      <c r="AD364" s="47" t="e">
        <f>VLOOKUP(B364,'[1]Vlookup'!A:A,1,0)</f>
        <v>#N/A</v>
      </c>
      <c r="AE364" s="47" t="str">
        <f t="shared" si="30"/>
        <v>SA01-RIYADH</v>
      </c>
      <c r="AF364" s="47" t="e">
        <f>VLOOKUP(AE364,'[1]Lead Time'!C:D,2,0)</f>
        <v>#N/A</v>
      </c>
    </row>
    <row r="365" s="2" customFormat="1" ht="15.75" customHeight="1">
      <c r="A365" s="47" t="s">
        <v>4114</v>
      </c>
      <c r="B365" s="47">
        <v>6275395315</v>
      </c>
      <c r="C365" s="47">
        <v>2003219235</v>
      </c>
      <c r="D365" s="47" t="s">
        <v>4145</v>
      </c>
      <c r="E365" s="47" t="s">
        <v>4205</v>
      </c>
      <c r="F365" s="47" t="s">
        <v>4117</v>
      </c>
      <c r="G365" s="47">
        <v>3166363238</v>
      </c>
      <c r="H365" s="48">
        <v>45381</v>
      </c>
      <c r="I365" s="48">
        <v>45378</v>
      </c>
      <c r="J365" s="48">
        <v>45378</v>
      </c>
      <c r="K365" s="47" t="s">
        <v>4118</v>
      </c>
      <c r="L365" s="73"/>
      <c r="M365" s="48">
        <v>45381</v>
      </c>
      <c r="N365" s="75">
        <v>45380.5</v>
      </c>
      <c r="O365" s="47" t="s">
        <v>4118</v>
      </c>
      <c r="P365" s="82"/>
      <c r="Q365" s="59">
        <v>45382.666666666664</v>
      </c>
      <c r="R365" s="47" t="s">
        <v>4119</v>
      </c>
      <c r="S365" s="47">
        <f t="shared" si="35"/>
        <v>2</v>
      </c>
      <c r="T365" s="47" t="s">
        <v>4120</v>
      </c>
      <c r="U365" s="47" t="s">
        <v>4121</v>
      </c>
      <c r="V365" s="49" t="e">
        <f t="shared" si="29"/>
        <v>#VALUE!</v>
      </c>
      <c r="W365" s="82"/>
      <c r="X365" s="82"/>
      <c r="Y365" s="82"/>
      <c r="Z365" s="82"/>
      <c r="AA365" s="82"/>
      <c r="AB365" s="82"/>
      <c r="AC365" s="47" t="e">
        <f t="shared" si="31"/>
        <v>#N/A</v>
      </c>
      <c r="AD365" s="47" t="e">
        <f>VLOOKUP(B365,'[1]Vlookup'!A:A,1,0)</f>
        <v>#N/A</v>
      </c>
      <c r="AE365" s="47" t="str">
        <f t="shared" si="30"/>
        <v>SA01-RIYADH</v>
      </c>
      <c r="AF365" s="47" t="e">
        <f>VLOOKUP(AE365,'[1]Lead Time'!C:D,2,0)</f>
        <v>#N/A</v>
      </c>
    </row>
    <row r="366" s="2" customFormat="1" ht="15.75" customHeight="1">
      <c r="A366" s="47" t="s">
        <v>4114</v>
      </c>
      <c r="B366" s="47">
        <v>6275395314</v>
      </c>
      <c r="C366" s="47">
        <v>2003219235</v>
      </c>
      <c r="D366" s="47" t="s">
        <v>4145</v>
      </c>
      <c r="E366" s="47" t="s">
        <v>4205</v>
      </c>
      <c r="F366" s="47" t="s">
        <v>4117</v>
      </c>
      <c r="G366" s="47">
        <v>3166363229</v>
      </c>
      <c r="H366" s="48">
        <v>45381</v>
      </c>
      <c r="I366" s="48">
        <v>45378</v>
      </c>
      <c r="J366" s="48">
        <v>45378</v>
      </c>
      <c r="K366" s="47" t="s">
        <v>4118</v>
      </c>
      <c r="L366" s="73"/>
      <c r="M366" s="48">
        <v>45381</v>
      </c>
      <c r="N366" s="75">
        <v>45379.125</v>
      </c>
      <c r="O366" s="47" t="s">
        <v>4118</v>
      </c>
      <c r="P366" s="82"/>
      <c r="Q366" s="59">
        <v>45382.772222222222</v>
      </c>
      <c r="R366" s="47" t="s">
        <v>4119</v>
      </c>
      <c r="S366" s="47">
        <f t="shared" si="35"/>
        <v>3</v>
      </c>
      <c r="T366" s="47" t="s">
        <v>4120</v>
      </c>
      <c r="U366" s="47" t="s">
        <v>4121</v>
      </c>
      <c r="V366" s="49" t="e">
        <f t="shared" si="29"/>
        <v>#VALUE!</v>
      </c>
      <c r="W366" s="82"/>
      <c r="X366" s="82"/>
      <c r="Y366" s="82"/>
      <c r="Z366" s="82"/>
      <c r="AA366" s="82"/>
      <c r="AB366" s="82"/>
      <c r="AC366" s="47" t="e">
        <f t="shared" si="31"/>
        <v>#N/A</v>
      </c>
      <c r="AD366" s="47" t="e">
        <f>VLOOKUP(B366,'[1]Vlookup'!A:A,1,0)</f>
        <v>#N/A</v>
      </c>
      <c r="AE366" s="47" t="str">
        <f t="shared" si="30"/>
        <v>SA01-RIYADH</v>
      </c>
      <c r="AF366" s="47" t="e">
        <f>VLOOKUP(AE366,'[1]Lead Time'!C:D,2,0)</f>
        <v>#N/A</v>
      </c>
    </row>
    <row r="367" s="2" customFormat="1" ht="15.75" customHeight="1">
      <c r="A367" s="47" t="s">
        <v>4114</v>
      </c>
      <c r="B367" s="47">
        <v>6275395313</v>
      </c>
      <c r="C367" s="47">
        <v>2003219235</v>
      </c>
      <c r="D367" s="47" t="s">
        <v>4145</v>
      </c>
      <c r="E367" s="47" t="s">
        <v>4205</v>
      </c>
      <c r="F367" s="47" t="s">
        <v>4117</v>
      </c>
      <c r="G367" s="47">
        <v>3166363227</v>
      </c>
      <c r="H367" s="48">
        <v>45381</v>
      </c>
      <c r="I367" s="48">
        <v>45378</v>
      </c>
      <c r="J367" s="48">
        <v>45378</v>
      </c>
      <c r="K367" s="47" t="s">
        <v>4118</v>
      </c>
      <c r="L367" s="73"/>
      <c r="M367" s="48">
        <v>45381</v>
      </c>
      <c r="N367" s="75">
        <v>45380.375</v>
      </c>
      <c r="O367" s="47" t="s">
        <v>4118</v>
      </c>
      <c r="P367" s="82"/>
      <c r="Q367" s="59">
        <v>45381.5</v>
      </c>
      <c r="R367" s="47" t="s">
        <v>4119</v>
      </c>
      <c r="S367" s="47">
        <f t="shared" si="35"/>
        <v>1</v>
      </c>
      <c r="T367" s="47" t="s">
        <v>4120</v>
      </c>
      <c r="U367" s="47" t="s">
        <v>4121</v>
      </c>
      <c r="V367" s="49" t="e">
        <f t="shared" si="29"/>
        <v>#VALUE!</v>
      </c>
      <c r="W367" s="82"/>
      <c r="X367" s="82"/>
      <c r="Y367" s="82"/>
      <c r="Z367" s="82"/>
      <c r="AA367" s="82"/>
      <c r="AB367" s="82"/>
      <c r="AC367" s="47" t="e">
        <f t="shared" si="31"/>
        <v>#N/A</v>
      </c>
      <c r="AD367" s="47" t="e">
        <f>VLOOKUP(B367,'[1]Vlookup'!A:A,1,0)</f>
        <v>#N/A</v>
      </c>
      <c r="AE367" s="47" t="str">
        <f t="shared" si="30"/>
        <v>SA01-RIYADH</v>
      </c>
      <c r="AF367" s="47" t="e">
        <f>VLOOKUP(AE367,'[1]Lead Time'!C:D,2,0)</f>
        <v>#N/A</v>
      </c>
    </row>
    <row r="368" s="2" customFormat="1" ht="15.75" customHeight="1">
      <c r="A368" s="47" t="s">
        <v>4114</v>
      </c>
      <c r="B368" s="88">
        <v>6275396933</v>
      </c>
      <c r="C368" s="47">
        <v>2003232749</v>
      </c>
      <c r="D368" s="47" t="s">
        <v>4115</v>
      </c>
      <c r="E368" s="47" t="s">
        <v>4209</v>
      </c>
      <c r="F368" s="47" t="s">
        <v>4117</v>
      </c>
      <c r="G368" s="47">
        <v>3166352723</v>
      </c>
      <c r="H368" s="48">
        <v>45381</v>
      </c>
      <c r="I368" s="48">
        <v>45378</v>
      </c>
      <c r="J368" s="48">
        <v>45378</v>
      </c>
      <c r="K368" s="47" t="s">
        <v>4118</v>
      </c>
      <c r="L368" s="73"/>
      <c r="M368" s="48">
        <v>45381</v>
      </c>
      <c r="N368" s="51">
        <v>45381.166666666664</v>
      </c>
      <c r="O368" s="47" t="s">
        <v>4118</v>
      </c>
      <c r="P368" s="82"/>
      <c r="Q368" s="59">
        <v>45382.5625</v>
      </c>
      <c r="R368" s="47" t="s">
        <v>4119</v>
      </c>
      <c r="S368" s="47">
        <f t="shared" si="35"/>
        <v>1</v>
      </c>
      <c r="T368" s="47" t="s">
        <v>4120</v>
      </c>
      <c r="U368" s="47" t="s">
        <v>4121</v>
      </c>
      <c r="V368" s="49" t="e">
        <f t="shared" si="29"/>
        <v>#VALUE!</v>
      </c>
      <c r="W368" s="82"/>
      <c r="X368" s="82"/>
      <c r="Y368" s="82"/>
      <c r="Z368" s="82"/>
      <c r="AA368" s="82"/>
      <c r="AB368" s="82"/>
      <c r="AC368" s="47" t="e">
        <f t="shared" si="31"/>
        <v>#N/A</v>
      </c>
      <c r="AD368" s="47" t="e">
        <f>VLOOKUP(B368,'[1]Vlookup'!A:A,1,0)</f>
        <v>#N/A</v>
      </c>
      <c r="AE368" s="47" t="str">
        <f t="shared" si="30"/>
        <v>SA01-RIYADH</v>
      </c>
      <c r="AF368" s="47" t="e">
        <f>VLOOKUP(AE368,'[1]Lead Time'!C:D,2,0)</f>
        <v>#N/A</v>
      </c>
    </row>
    <row r="369" s="2" customFormat="1" ht="15.75" customHeight="1">
      <c r="A369" s="47" t="s">
        <v>4114</v>
      </c>
      <c r="B369" s="47">
        <v>6275396934</v>
      </c>
      <c r="C369" s="47">
        <v>2003232749</v>
      </c>
      <c r="D369" s="47" t="s">
        <v>4115</v>
      </c>
      <c r="E369" s="47" t="s">
        <v>4209</v>
      </c>
      <c r="F369" s="47" t="s">
        <v>4117</v>
      </c>
      <c r="G369" s="47">
        <v>3166352720</v>
      </c>
      <c r="H369" s="48">
        <v>45381</v>
      </c>
      <c r="I369" s="48">
        <v>45378</v>
      </c>
      <c r="J369" s="48">
        <v>45378</v>
      </c>
      <c r="K369" s="47" t="s">
        <v>4118</v>
      </c>
      <c r="L369" s="73"/>
      <c r="M369" s="48">
        <v>45381</v>
      </c>
      <c r="N369" s="51">
        <v>45381.166666666664</v>
      </c>
      <c r="O369" s="47" t="s">
        <v>4118</v>
      </c>
      <c r="P369" s="82"/>
      <c r="Q369" s="59">
        <v>45382.583333333336</v>
      </c>
      <c r="R369" s="47" t="s">
        <v>4119</v>
      </c>
      <c r="S369" s="47">
        <f t="shared" si="35"/>
        <v>1</v>
      </c>
      <c r="T369" s="47" t="s">
        <v>4120</v>
      </c>
      <c r="U369" s="47" t="s">
        <v>4121</v>
      </c>
      <c r="V369" s="49" t="e">
        <f t="shared" si="29"/>
        <v>#VALUE!</v>
      </c>
      <c r="W369" s="82"/>
      <c r="X369" s="82"/>
      <c r="Y369" s="82"/>
      <c r="Z369" s="82"/>
      <c r="AA369" s="82"/>
      <c r="AB369" s="82"/>
      <c r="AC369" s="47" t="e">
        <f t="shared" si="31"/>
        <v>#N/A</v>
      </c>
      <c r="AD369" s="47" t="e">
        <f>VLOOKUP(B369,'[1]Vlookup'!A:A,1,0)</f>
        <v>#N/A</v>
      </c>
      <c r="AE369" s="47" t="str">
        <f t="shared" si="30"/>
        <v>SA01-RIYADH</v>
      </c>
      <c r="AF369" s="47" t="e">
        <f>VLOOKUP(AE369,'[1]Lead Time'!C:D,2,0)</f>
        <v>#N/A</v>
      </c>
    </row>
    <row r="370" s="2" customFormat="1" ht="15.75" customHeight="1">
      <c r="A370" s="47" t="s">
        <v>4187</v>
      </c>
      <c r="B370" s="47">
        <v>6275405984</v>
      </c>
      <c r="C370" s="47">
        <v>2003219237</v>
      </c>
      <c r="D370" s="47" t="s">
        <v>4136</v>
      </c>
      <c r="E370" s="47" t="s">
        <v>4205</v>
      </c>
      <c r="F370" s="47" t="s">
        <v>4138</v>
      </c>
      <c r="G370" s="47">
        <v>3166367675</v>
      </c>
      <c r="H370" s="48">
        <v>45381</v>
      </c>
      <c r="I370" s="48">
        <v>45379</v>
      </c>
      <c r="J370" s="48">
        <v>45379</v>
      </c>
      <c r="K370" s="47" t="s">
        <v>4118</v>
      </c>
      <c r="L370" s="82"/>
      <c r="M370" s="48">
        <v>45381</v>
      </c>
      <c r="N370" s="75">
        <v>45381.291666666664</v>
      </c>
      <c r="O370" s="47" t="s">
        <v>4118</v>
      </c>
      <c r="P370" s="82"/>
      <c r="Q370" s="59">
        <v>45381.625</v>
      </c>
      <c r="R370" s="47" t="s">
        <v>4119</v>
      </c>
      <c r="S370" s="47">
        <f t="shared" si="35"/>
        <v>0</v>
      </c>
      <c r="T370" s="47" t="s">
        <v>4120</v>
      </c>
      <c r="U370" s="47" t="s">
        <v>4121</v>
      </c>
      <c r="V370" s="49" t="e">
        <f t="shared" si="29"/>
        <v>#VALUE!</v>
      </c>
      <c r="W370" s="82"/>
      <c r="X370" s="82"/>
      <c r="Y370" s="82"/>
      <c r="Z370" s="82"/>
      <c r="AA370" s="82"/>
      <c r="AB370" s="82"/>
      <c r="AC370" s="47" t="e">
        <f t="shared" si="31"/>
        <v>#N/A</v>
      </c>
      <c r="AD370" s="47" t="e">
        <f>VLOOKUP(B370,'[1]Vlookup'!A:A,1,0)</f>
        <v>#N/A</v>
      </c>
      <c r="AE370" s="47" t="str">
        <f t="shared" si="30"/>
        <v>SA00-RABIGH</v>
      </c>
      <c r="AF370" s="47" t="e">
        <f>VLOOKUP(AE370,'[1]Lead Time'!C:D,2,0)</f>
        <v>#N/A</v>
      </c>
    </row>
    <row r="371" s="2" customFormat="1" ht="15.75" customHeight="1">
      <c r="A371" s="47" t="s">
        <v>4187</v>
      </c>
      <c r="B371" s="47">
        <v>6275405983</v>
      </c>
      <c r="C371" s="47">
        <v>2003219237</v>
      </c>
      <c r="D371" s="47" t="s">
        <v>4136</v>
      </c>
      <c r="E371" s="47" t="s">
        <v>4205</v>
      </c>
      <c r="F371" s="47" t="s">
        <v>4138</v>
      </c>
      <c r="G371" s="47">
        <v>3166367673</v>
      </c>
      <c r="H371" s="48">
        <v>45381</v>
      </c>
      <c r="I371" s="48">
        <v>45379</v>
      </c>
      <c r="J371" s="48">
        <v>45379</v>
      </c>
      <c r="K371" s="47" t="s">
        <v>4118</v>
      </c>
      <c r="L371" s="82"/>
      <c r="M371" s="48">
        <v>45381</v>
      </c>
      <c r="N371" s="63">
        <v>45381.708333333336</v>
      </c>
      <c r="O371" s="47" t="s">
        <v>4118</v>
      </c>
      <c r="P371" s="82"/>
      <c r="Q371" s="59">
        <v>45382.625</v>
      </c>
      <c r="R371" s="47" t="s">
        <v>4119</v>
      </c>
      <c r="S371" s="47">
        <f t="shared" si="35"/>
        <v>0</v>
      </c>
      <c r="T371" s="47" t="s">
        <v>4120</v>
      </c>
      <c r="U371" s="47" t="s">
        <v>4121</v>
      </c>
      <c r="V371" s="49" t="e">
        <f t="shared" si="29"/>
        <v>#VALUE!</v>
      </c>
      <c r="W371" s="82"/>
      <c r="X371" s="82"/>
      <c r="Y371" s="82"/>
      <c r="Z371" s="82"/>
      <c r="AA371" s="82"/>
      <c r="AB371" s="82"/>
      <c r="AC371" s="47" t="e">
        <f t="shared" si="31"/>
        <v>#N/A</v>
      </c>
      <c r="AD371" s="47" t="e">
        <f>VLOOKUP(B371,'[1]Vlookup'!A:A,1,0)</f>
        <v>#N/A</v>
      </c>
      <c r="AE371" s="47" t="str">
        <f t="shared" si="30"/>
        <v>SA00-RABIGH</v>
      </c>
      <c r="AF371" s="47" t="e">
        <f>VLOOKUP(AE371,'[1]Lead Time'!C:D,2,0)</f>
        <v>#N/A</v>
      </c>
    </row>
    <row r="372" s="2" customFormat="1" ht="15.75" customHeight="1">
      <c r="A372" s="47" t="s">
        <v>4187</v>
      </c>
      <c r="B372" s="47">
        <v>6275405982</v>
      </c>
      <c r="C372" s="47">
        <v>2003219237</v>
      </c>
      <c r="D372" s="47" t="s">
        <v>4136</v>
      </c>
      <c r="E372" s="47" t="s">
        <v>4205</v>
      </c>
      <c r="F372" s="47" t="s">
        <v>4138</v>
      </c>
      <c r="G372" s="47">
        <v>3166367669</v>
      </c>
      <c r="H372" s="48">
        <v>45381</v>
      </c>
      <c r="I372" s="48">
        <v>45379</v>
      </c>
      <c r="J372" s="48">
        <v>45379</v>
      </c>
      <c r="K372" s="47" t="s">
        <v>4118</v>
      </c>
      <c r="L372" s="82"/>
      <c r="M372" s="48">
        <v>45381</v>
      </c>
      <c r="N372" s="75">
        <v>45381.791666666664</v>
      </c>
      <c r="O372" s="47" t="s">
        <v>4118</v>
      </c>
      <c r="P372" s="82"/>
      <c r="Q372" s="59">
        <v>45382.583333333336</v>
      </c>
      <c r="R372" s="47" t="s">
        <v>4119</v>
      </c>
      <c r="S372" s="47">
        <f t="shared" si="35"/>
        <v>0</v>
      </c>
      <c r="T372" s="47" t="s">
        <v>4120</v>
      </c>
      <c r="U372" s="47" t="s">
        <v>4121</v>
      </c>
      <c r="V372" s="49" t="e">
        <f t="shared" si="29"/>
        <v>#VALUE!</v>
      </c>
      <c r="W372" s="82"/>
      <c r="X372" s="82"/>
      <c r="Y372" s="82"/>
      <c r="Z372" s="82"/>
      <c r="AA372" s="82"/>
      <c r="AB372" s="82"/>
      <c r="AC372" s="47" t="e">
        <f t="shared" si="31"/>
        <v>#N/A</v>
      </c>
      <c r="AD372" s="47" t="e">
        <f>VLOOKUP(B372,'[1]Vlookup'!A:A,1,0)</f>
        <v>#N/A</v>
      </c>
      <c r="AE372" s="47" t="str">
        <f t="shared" si="30"/>
        <v>SA00-RABIGH</v>
      </c>
      <c r="AF372" s="47" t="e">
        <f>VLOOKUP(AE372,'[1]Lead Time'!C:D,2,0)</f>
        <v>#N/A</v>
      </c>
    </row>
    <row r="373" s="2" customFormat="1" ht="15.75" customHeight="1">
      <c r="A373" s="47" t="s">
        <v>4187</v>
      </c>
      <c r="B373" s="47">
        <v>6275401306</v>
      </c>
      <c r="C373" s="47">
        <v>2003219237</v>
      </c>
      <c r="D373" s="47" t="s">
        <v>4136</v>
      </c>
      <c r="E373" s="47" t="s">
        <v>4205</v>
      </c>
      <c r="F373" s="47" t="s">
        <v>4138</v>
      </c>
      <c r="G373" s="47">
        <v>3166366500</v>
      </c>
      <c r="H373" s="48">
        <v>45381</v>
      </c>
      <c r="I373" s="48">
        <v>45379</v>
      </c>
      <c r="J373" s="48">
        <v>45379</v>
      </c>
      <c r="K373" s="47" t="s">
        <v>4118</v>
      </c>
      <c r="L373" s="82"/>
      <c r="M373" s="48">
        <v>45381</v>
      </c>
      <c r="N373" s="75">
        <v>45381.708333333336</v>
      </c>
      <c r="O373" s="47" t="s">
        <v>4118</v>
      </c>
      <c r="P373" s="82"/>
      <c r="Q373" s="59">
        <v>45382.479166666664</v>
      </c>
      <c r="R373" s="47" t="s">
        <v>4119</v>
      </c>
      <c r="S373" s="47">
        <f t="shared" si="35"/>
        <v>0</v>
      </c>
      <c r="T373" s="47" t="s">
        <v>4120</v>
      </c>
      <c r="U373" s="47" t="s">
        <v>4121</v>
      </c>
      <c r="V373" s="49" t="e">
        <f t="shared" si="29"/>
        <v>#VALUE!</v>
      </c>
      <c r="W373" s="82"/>
      <c r="X373" s="82"/>
      <c r="Y373" s="82"/>
      <c r="Z373" s="82"/>
      <c r="AA373" s="82"/>
      <c r="AB373" s="82"/>
      <c r="AC373" s="47" t="e">
        <f t="shared" si="31"/>
        <v>#N/A</v>
      </c>
      <c r="AD373" s="47" t="e">
        <f>VLOOKUP(B373,'[1]Vlookup'!A:A,1,0)</f>
        <v>#N/A</v>
      </c>
      <c r="AE373" s="47" t="str">
        <f t="shared" si="30"/>
        <v>SA00-RABIGH</v>
      </c>
      <c r="AF373" s="47" t="e">
        <f>VLOOKUP(AE373,'[1]Lead Time'!C:D,2,0)</f>
        <v>#N/A</v>
      </c>
    </row>
    <row r="374" s="2" customFormat="1" ht="15.75" customHeight="1">
      <c r="A374" s="47" t="s">
        <v>4114</v>
      </c>
      <c r="B374" s="47">
        <v>6275400791</v>
      </c>
      <c r="C374" s="47">
        <v>2003219235</v>
      </c>
      <c r="D374" s="47" t="s">
        <v>4145</v>
      </c>
      <c r="E374" s="47" t="s">
        <v>4205</v>
      </c>
      <c r="F374" s="47" t="s">
        <v>4117</v>
      </c>
      <c r="G374" s="47">
        <v>3166367618</v>
      </c>
      <c r="H374" s="48">
        <v>45381</v>
      </c>
      <c r="I374" s="48">
        <v>45379</v>
      </c>
      <c r="J374" s="48">
        <v>45379</v>
      </c>
      <c r="K374" s="47" t="s">
        <v>4118</v>
      </c>
      <c r="L374" s="82"/>
      <c r="M374" s="48">
        <v>45381</v>
      </c>
      <c r="N374" s="63">
        <v>45381.166666666664</v>
      </c>
      <c r="O374" s="47" t="s">
        <v>4118</v>
      </c>
      <c r="P374" s="82"/>
      <c r="Q374" s="59">
        <v>45383.4375</v>
      </c>
      <c r="R374" s="47" t="s">
        <v>4119</v>
      </c>
      <c r="S374" s="47">
        <f t="shared" si="35"/>
        <v>2</v>
      </c>
      <c r="T374" s="47" t="s">
        <v>4120</v>
      </c>
      <c r="U374" s="47" t="s">
        <v>4121</v>
      </c>
      <c r="V374" s="49" t="e">
        <f t="shared" si="29"/>
        <v>#VALUE!</v>
      </c>
      <c r="W374" s="82"/>
      <c r="X374" s="82"/>
      <c r="Y374" s="82"/>
      <c r="Z374" s="82"/>
      <c r="AA374" s="82"/>
      <c r="AB374" s="82"/>
      <c r="AC374" s="47" t="e">
        <f t="shared" si="31"/>
        <v>#N/A</v>
      </c>
      <c r="AD374" s="47" t="e">
        <f>VLOOKUP(B374,'[1]Vlookup'!A:A,1,0)</f>
        <v>#N/A</v>
      </c>
      <c r="AE374" s="47" t="str">
        <f t="shared" si="30"/>
        <v>SA01-RIYADH</v>
      </c>
      <c r="AF374" s="47" t="e">
        <f>VLOOKUP(AE374,'[1]Lead Time'!C:D,2,0)</f>
        <v>#N/A</v>
      </c>
    </row>
    <row r="375" s="2" customFormat="1" ht="15.75" customHeight="1">
      <c r="A375" s="47" t="s">
        <v>4114</v>
      </c>
      <c r="B375" s="47">
        <v>6275400790</v>
      </c>
      <c r="C375" s="47">
        <v>2003219235</v>
      </c>
      <c r="D375" s="47" t="s">
        <v>4145</v>
      </c>
      <c r="E375" s="47" t="s">
        <v>4205</v>
      </c>
      <c r="F375" s="47" t="s">
        <v>4117</v>
      </c>
      <c r="G375" s="47">
        <v>3166367616</v>
      </c>
      <c r="H375" s="48">
        <v>45381</v>
      </c>
      <c r="I375" s="48">
        <v>45379</v>
      </c>
      <c r="J375" s="48">
        <v>45379</v>
      </c>
      <c r="K375" s="47" t="s">
        <v>4118</v>
      </c>
      <c r="L375" s="82"/>
      <c r="M375" s="48">
        <v>45381</v>
      </c>
      <c r="N375" s="63">
        <v>45381.375</v>
      </c>
      <c r="O375" s="47" t="s">
        <v>4118</v>
      </c>
      <c r="P375" s="82"/>
      <c r="Q375" s="59">
        <v>45383.375</v>
      </c>
      <c r="R375" s="47" t="s">
        <v>4119</v>
      </c>
      <c r="S375" s="47">
        <f t="shared" si="35"/>
        <v>2</v>
      </c>
      <c r="T375" s="47" t="s">
        <v>4120</v>
      </c>
      <c r="U375" s="47" t="s">
        <v>4121</v>
      </c>
      <c r="V375" s="49" t="e">
        <f t="shared" si="29"/>
        <v>#VALUE!</v>
      </c>
      <c r="W375" s="82"/>
      <c r="X375" s="82"/>
      <c r="Y375" s="82"/>
      <c r="Z375" s="82"/>
      <c r="AA375" s="82"/>
      <c r="AB375" s="82"/>
      <c r="AC375" s="47" t="e">
        <f t="shared" si="31"/>
        <v>#N/A</v>
      </c>
      <c r="AD375" s="47" t="e">
        <f>VLOOKUP(B375,'[1]Vlookup'!A:A,1,0)</f>
        <v>#N/A</v>
      </c>
      <c r="AE375" s="47" t="str">
        <f t="shared" si="30"/>
        <v>SA01-RIYADH</v>
      </c>
      <c r="AF375" s="47" t="e">
        <f>VLOOKUP(AE375,'[1]Lead Time'!C:D,2,0)</f>
        <v>#N/A</v>
      </c>
    </row>
    <row r="376" s="2" customFormat="1" ht="15.75" customHeight="1">
      <c r="A376" s="47" t="s">
        <v>4114</v>
      </c>
      <c r="B376" s="88">
        <v>6275379072</v>
      </c>
      <c r="C376" s="47">
        <v>2003232749</v>
      </c>
      <c r="D376" s="47" t="s">
        <v>4115</v>
      </c>
      <c r="E376" s="47" t="s">
        <v>4209</v>
      </c>
      <c r="F376" s="47" t="s">
        <v>4117</v>
      </c>
      <c r="G376" s="47">
        <v>3166315822</v>
      </c>
      <c r="H376" s="48">
        <v>45381</v>
      </c>
      <c r="I376" s="48">
        <v>45379</v>
      </c>
      <c r="J376" s="48">
        <v>45379</v>
      </c>
      <c r="K376" s="47" t="s">
        <v>4118</v>
      </c>
      <c r="L376" s="82"/>
      <c r="M376" s="48">
        <v>45381</v>
      </c>
      <c r="N376" s="48">
        <v>45381</v>
      </c>
      <c r="O376" s="47" t="s">
        <v>4118</v>
      </c>
      <c r="P376" s="82"/>
      <c r="Q376" s="59">
        <v>45384.583333333336</v>
      </c>
      <c r="R376" s="47" t="s">
        <v>4192</v>
      </c>
      <c r="S376" s="47">
        <f t="shared" si="35"/>
        <v>3</v>
      </c>
      <c r="T376" s="47" t="s">
        <v>4120</v>
      </c>
      <c r="U376" s="47" t="s">
        <v>4121</v>
      </c>
      <c r="V376" s="49" t="e">
        <f t="shared" si="29"/>
        <v>#VALUE!</v>
      </c>
      <c r="W376" s="82"/>
      <c r="X376" s="82"/>
      <c r="Y376" s="82" t="s">
        <v>4225</v>
      </c>
      <c r="Z376" s="82"/>
      <c r="AA376" s="82"/>
      <c r="AB376" s="82"/>
      <c r="AC376" s="47" t="e">
        <f t="shared" si="31"/>
        <v>#N/A</v>
      </c>
      <c r="AD376" s="47" t="e">
        <f>VLOOKUP(B376,'[1]Vlookup'!A:A,1,0)</f>
        <v>#N/A</v>
      </c>
      <c r="AE376" s="47" t="str">
        <f t="shared" si="30"/>
        <v>SA01-RIYADH</v>
      </c>
      <c r="AF376" s="47" t="e">
        <f>VLOOKUP(AE376,'[1]Lead Time'!C:D,2,0)</f>
        <v>#N/A</v>
      </c>
    </row>
    <row r="377" s="2" customFormat="1" ht="15.75" customHeight="1">
      <c r="A377" s="47" t="s">
        <v>4114</v>
      </c>
      <c r="B377" s="47">
        <v>6275379073</v>
      </c>
      <c r="C377" s="47">
        <v>2003232749</v>
      </c>
      <c r="D377" s="47" t="s">
        <v>4115</v>
      </c>
      <c r="E377" s="47" t="s">
        <v>4209</v>
      </c>
      <c r="F377" s="47" t="s">
        <v>4117</v>
      </c>
      <c r="G377" s="47">
        <v>3166315819</v>
      </c>
      <c r="H377" s="48">
        <v>45381</v>
      </c>
      <c r="I377" s="48">
        <v>45379</v>
      </c>
      <c r="J377" s="48">
        <v>45379</v>
      </c>
      <c r="K377" s="47" t="s">
        <v>4118</v>
      </c>
      <c r="L377" s="82"/>
      <c r="M377" s="48">
        <v>45381</v>
      </c>
      <c r="N377" s="48">
        <v>45381</v>
      </c>
      <c r="O377" s="47" t="s">
        <v>4118</v>
      </c>
      <c r="P377" s="82"/>
      <c r="Q377" s="59">
        <v>45384.625</v>
      </c>
      <c r="R377" s="47" t="s">
        <v>4192</v>
      </c>
      <c r="S377" s="47">
        <f t="shared" si="35"/>
        <v>3</v>
      </c>
      <c r="T377" s="47" t="s">
        <v>4120</v>
      </c>
      <c r="U377" s="47" t="s">
        <v>4121</v>
      </c>
      <c r="V377" s="49" t="e">
        <f t="shared" si="29"/>
        <v>#VALUE!</v>
      </c>
      <c r="W377" s="82"/>
      <c r="X377" s="82"/>
      <c r="Y377" s="82" t="s">
        <v>4225</v>
      </c>
      <c r="Z377" s="82"/>
      <c r="AA377" s="82"/>
      <c r="AB377" s="82"/>
      <c r="AC377" s="47" t="e">
        <f t="shared" si="31"/>
        <v>#N/A</v>
      </c>
      <c r="AD377" s="47" t="e">
        <f>VLOOKUP(B377,'[1]Vlookup'!A:A,1,0)</f>
        <v>#N/A</v>
      </c>
      <c r="AE377" s="47" t="str">
        <f t="shared" si="30"/>
        <v>SA01-RIYADH</v>
      </c>
      <c r="AF377" s="47" t="e">
        <f>VLOOKUP(AE377,'[1]Lead Time'!C:D,2,0)</f>
        <v>#N/A</v>
      </c>
    </row>
    <row r="378" s="2" customFormat="1" ht="15.75" customHeight="1">
      <c r="A378" s="47" t="s">
        <v>4114</v>
      </c>
      <c r="B378" s="47">
        <v>6275379071</v>
      </c>
      <c r="C378" s="47">
        <v>2003232749</v>
      </c>
      <c r="D378" s="47" t="s">
        <v>4115</v>
      </c>
      <c r="E378" s="47" t="s">
        <v>4209</v>
      </c>
      <c r="F378" s="47" t="s">
        <v>4117</v>
      </c>
      <c r="G378" s="47">
        <v>3166315401</v>
      </c>
      <c r="H378" s="48">
        <v>45381</v>
      </c>
      <c r="I378" s="48">
        <v>45379</v>
      </c>
      <c r="J378" s="48">
        <v>45379</v>
      </c>
      <c r="K378" s="47" t="s">
        <v>4118</v>
      </c>
      <c r="L378" s="82"/>
      <c r="M378" s="48">
        <v>45381</v>
      </c>
      <c r="N378" s="48">
        <v>45381</v>
      </c>
      <c r="O378" s="47" t="s">
        <v>4118</v>
      </c>
      <c r="P378" s="82"/>
      <c r="Q378" s="59">
        <v>45385.458333333336</v>
      </c>
      <c r="R378" s="47" t="s">
        <v>4192</v>
      </c>
      <c r="S378" s="47">
        <f t="shared" si="35"/>
        <v>4</v>
      </c>
      <c r="T378" s="47" t="s">
        <v>4120</v>
      </c>
      <c r="U378" s="47" t="s">
        <v>4121</v>
      </c>
      <c r="V378" s="49" t="e">
        <f t="shared" si="29"/>
        <v>#VALUE!</v>
      </c>
      <c r="W378" s="82"/>
      <c r="X378" s="82"/>
      <c r="Y378" s="82" t="s">
        <v>4225</v>
      </c>
      <c r="Z378" s="82"/>
      <c r="AA378" s="82"/>
      <c r="AB378" s="82"/>
      <c r="AC378" s="47" t="e">
        <f t="shared" si="31"/>
        <v>#N/A</v>
      </c>
      <c r="AD378" s="47" t="e">
        <f>VLOOKUP(B378,'[1]Vlookup'!A:A,1,0)</f>
        <v>#N/A</v>
      </c>
      <c r="AE378" s="47" t="str">
        <f t="shared" si="30"/>
        <v>SA01-RIYADH</v>
      </c>
      <c r="AF378" s="47" t="e">
        <f>VLOOKUP(AE378,'[1]Lead Time'!C:D,2,0)</f>
        <v>#N/A</v>
      </c>
    </row>
    <row r="379" s="2" customFormat="1" ht="15.75" customHeight="1">
      <c r="A379" s="47" t="s">
        <v>4114</v>
      </c>
      <c r="B379" s="47">
        <v>6275379070</v>
      </c>
      <c r="C379" s="47">
        <v>2003232749</v>
      </c>
      <c r="D379" s="47" t="s">
        <v>4115</v>
      </c>
      <c r="E379" s="47" t="s">
        <v>4209</v>
      </c>
      <c r="F379" s="47" t="s">
        <v>4117</v>
      </c>
      <c r="G379" s="47">
        <v>3166315397</v>
      </c>
      <c r="H379" s="48">
        <v>45381</v>
      </c>
      <c r="I379" s="48">
        <v>45379</v>
      </c>
      <c r="J379" s="48">
        <v>45380</v>
      </c>
      <c r="K379" s="47" t="s">
        <v>4121</v>
      </c>
      <c r="L379" s="73" t="s">
        <v>4226</v>
      </c>
      <c r="M379" s="48">
        <v>45382</v>
      </c>
      <c r="N379" s="48">
        <v>45381</v>
      </c>
      <c r="O379" s="47" t="s">
        <v>4118</v>
      </c>
      <c r="P379" s="82"/>
      <c r="Q379" s="59">
        <v>45385.458333333336</v>
      </c>
      <c r="R379" s="47" t="s">
        <v>4192</v>
      </c>
      <c r="S379" s="47">
        <f t="shared" si="35"/>
        <v>4</v>
      </c>
      <c r="T379" s="47" t="s">
        <v>4120</v>
      </c>
      <c r="U379" s="47" t="s">
        <v>4121</v>
      </c>
      <c r="V379" s="49" t="e">
        <f t="shared" si="29"/>
        <v>#VALUE!</v>
      </c>
      <c r="W379" s="82"/>
      <c r="X379" s="82"/>
      <c r="Y379" s="82" t="s">
        <v>4225</v>
      </c>
      <c r="Z379" s="82"/>
      <c r="AA379" s="82"/>
      <c r="AB379" s="82"/>
      <c r="AC379" s="47" t="e">
        <f t="shared" si="31"/>
        <v>#N/A</v>
      </c>
      <c r="AD379" s="47" t="e">
        <f>VLOOKUP(B379,'[1]Vlookup'!A:A,1,0)</f>
        <v>#N/A</v>
      </c>
      <c r="AE379" s="47" t="str">
        <f t="shared" si="30"/>
        <v>SA01-RIYADH</v>
      </c>
      <c r="AF379" s="47" t="e">
        <f>VLOOKUP(AE379,'[1]Lead Time'!C:D,2,0)</f>
        <v>#N/A</v>
      </c>
    </row>
    <row r="380" s="2" customFormat="1" ht="15.75" customHeight="1">
      <c r="A380" s="47" t="s">
        <v>4114</v>
      </c>
      <c r="B380" s="47">
        <v>6275381103</v>
      </c>
      <c r="C380" s="47">
        <v>2003232749</v>
      </c>
      <c r="D380" s="47" t="s">
        <v>4115</v>
      </c>
      <c r="E380" s="47" t="s">
        <v>4209</v>
      </c>
      <c r="F380" s="47" t="s">
        <v>4117</v>
      </c>
      <c r="G380" s="47">
        <v>3166315824</v>
      </c>
      <c r="H380" s="48">
        <v>45381</v>
      </c>
      <c r="I380" s="48">
        <v>45379</v>
      </c>
      <c r="J380" s="48">
        <v>45379</v>
      </c>
      <c r="K380" s="47" t="s">
        <v>4118</v>
      </c>
      <c r="L380" s="89"/>
      <c r="M380" s="48">
        <v>45381</v>
      </c>
      <c r="N380" s="51">
        <v>45381.166666666664</v>
      </c>
      <c r="O380" s="47" t="s">
        <v>4118</v>
      </c>
      <c r="P380" s="82"/>
      <c r="Q380" s="59">
        <v>45383.625</v>
      </c>
      <c r="R380" s="47" t="s">
        <v>4119</v>
      </c>
      <c r="S380" s="47">
        <f t="shared" si="35"/>
        <v>2</v>
      </c>
      <c r="T380" s="47" t="s">
        <v>4120</v>
      </c>
      <c r="U380" s="47" t="s">
        <v>4121</v>
      </c>
      <c r="V380" s="49" t="e">
        <f t="shared" si="29"/>
        <v>#VALUE!</v>
      </c>
      <c r="W380" s="82"/>
      <c r="X380" s="82"/>
      <c r="Y380" s="82"/>
      <c r="Z380" s="82"/>
      <c r="AA380" s="82"/>
      <c r="AB380" s="82"/>
      <c r="AC380" s="47" t="e">
        <f t="shared" si="31"/>
        <v>#N/A</v>
      </c>
      <c r="AD380" s="47" t="e">
        <f>VLOOKUP(B380,'[1]Vlookup'!A:A,1,0)</f>
        <v>#N/A</v>
      </c>
      <c r="AE380" s="47" t="str">
        <f t="shared" si="30"/>
        <v>SA01-RIYADH</v>
      </c>
      <c r="AF380" s="47" t="e">
        <f>VLOOKUP(AE380,'[1]Lead Time'!C:D,2,0)</f>
        <v>#N/A</v>
      </c>
    </row>
    <row r="381" s="2" customFormat="1" ht="15.75" customHeight="1">
      <c r="A381" s="47" t="s">
        <v>4114</v>
      </c>
      <c r="B381" s="47">
        <v>6275390346</v>
      </c>
      <c r="C381" s="47">
        <v>2003215700</v>
      </c>
      <c r="D381" s="47" t="s">
        <v>4147</v>
      </c>
      <c r="E381" s="47" t="s">
        <v>4209</v>
      </c>
      <c r="F381" s="47" t="s">
        <v>4148</v>
      </c>
      <c r="G381" s="47">
        <v>3166352737</v>
      </c>
      <c r="H381" s="48">
        <v>45381</v>
      </c>
      <c r="I381" s="48">
        <v>45379</v>
      </c>
      <c r="J381" s="48">
        <v>45379</v>
      </c>
      <c r="K381" s="47" t="s">
        <v>4118</v>
      </c>
      <c r="L381" s="82"/>
      <c r="M381" s="48">
        <v>45381</v>
      </c>
      <c r="N381" s="48">
        <v>45381</v>
      </c>
      <c r="O381" s="47" t="s">
        <v>4118</v>
      </c>
      <c r="P381" s="82"/>
      <c r="Q381" s="59">
        <v>45382.541666666664</v>
      </c>
      <c r="R381" s="47" t="s">
        <v>4119</v>
      </c>
      <c r="S381" s="47">
        <f t="shared" si="35"/>
        <v>1</v>
      </c>
      <c r="T381" s="47" t="s">
        <v>4120</v>
      </c>
      <c r="U381" s="47" t="s">
        <v>4121</v>
      </c>
      <c r="V381" s="49" t="e">
        <f t="shared" si="29"/>
        <v>#VALUE!</v>
      </c>
      <c r="W381" s="82"/>
      <c r="X381" s="82"/>
      <c r="Y381" s="82"/>
      <c r="Z381" s="82"/>
      <c r="AA381" s="82"/>
      <c r="AB381" s="82"/>
      <c r="AC381" s="47" t="e">
        <f t="shared" si="31"/>
        <v>#N/A</v>
      </c>
      <c r="AD381" s="47" t="e">
        <f>VLOOKUP(B381,'[1]Vlookup'!A:A,1,0)</f>
        <v>#N/A</v>
      </c>
      <c r="AE381" s="47" t="str">
        <f t="shared" si="30"/>
        <v>SA01-ABHA</v>
      </c>
      <c r="AF381" s="47" t="e">
        <f>VLOOKUP(AE381,'[1]Lead Time'!C:D,2,0)</f>
        <v>#N/A</v>
      </c>
    </row>
    <row r="382" s="2" customFormat="1" ht="15.75" customHeight="1">
      <c r="A382" s="47" t="s">
        <v>4114</v>
      </c>
      <c r="B382" s="47">
        <v>6275390347</v>
      </c>
      <c r="C382" s="47">
        <v>2003215388</v>
      </c>
      <c r="D382" s="47" t="s">
        <v>4124</v>
      </c>
      <c r="E382" s="47" t="s">
        <v>4211</v>
      </c>
      <c r="F382" s="47" t="s">
        <v>4117</v>
      </c>
      <c r="G382" s="47">
        <v>3166179805</v>
      </c>
      <c r="H382" s="48">
        <v>45381</v>
      </c>
      <c r="I382" s="48">
        <v>45379</v>
      </c>
      <c r="J382" s="48">
        <v>45379</v>
      </c>
      <c r="K382" s="47" t="s">
        <v>4118</v>
      </c>
      <c r="L382" s="82"/>
      <c r="M382" s="48">
        <v>45381</v>
      </c>
      <c r="N382" s="48">
        <v>45381</v>
      </c>
      <c r="O382" s="47" t="s">
        <v>4118</v>
      </c>
      <c r="P382" s="82"/>
      <c r="Q382" s="59">
        <v>45384.583333333336</v>
      </c>
      <c r="R382" s="47" t="s">
        <v>4119</v>
      </c>
      <c r="S382" s="47">
        <f t="shared" si="35"/>
        <v>3</v>
      </c>
      <c r="T382" s="47" t="s">
        <v>4120</v>
      </c>
      <c r="U382" s="47" t="s">
        <v>4121</v>
      </c>
      <c r="V382" s="49" t="e">
        <f t="shared" si="29"/>
        <v>#VALUE!</v>
      </c>
      <c r="W382" s="82"/>
      <c r="X382" s="82"/>
      <c r="Y382" s="82"/>
      <c r="Z382" s="82"/>
      <c r="AA382" s="82"/>
      <c r="AB382" s="82"/>
      <c r="AC382" s="47" t="e">
        <f t="shared" si="31"/>
        <v>#N/A</v>
      </c>
      <c r="AD382" s="47" t="e">
        <f>VLOOKUP(B382,'[1]Vlookup'!A:A,1,0)</f>
        <v>#N/A</v>
      </c>
      <c r="AE382" s="47" t="str">
        <f t="shared" si="30"/>
        <v>SA01-RIYADH</v>
      </c>
      <c r="AF382" s="47" t="e">
        <f>VLOOKUP(AE382,'[1]Lead Time'!C:D,2,0)</f>
        <v>#N/A</v>
      </c>
    </row>
    <row r="383" s="2" customFormat="1" ht="15.75" customHeight="1">
      <c r="A383" s="47" t="s">
        <v>4114</v>
      </c>
      <c r="B383" s="47">
        <v>6275395338</v>
      </c>
      <c r="C383" s="47">
        <v>2003215388</v>
      </c>
      <c r="D383" s="47" t="s">
        <v>4124</v>
      </c>
      <c r="E383" s="47" t="s">
        <v>4211</v>
      </c>
      <c r="F383" s="47" t="s">
        <v>4117</v>
      </c>
      <c r="G383" s="47">
        <v>3166179800</v>
      </c>
      <c r="H383" s="48">
        <v>45381</v>
      </c>
      <c r="I383" s="48">
        <v>45379</v>
      </c>
      <c r="J383" s="48">
        <v>45379</v>
      </c>
      <c r="K383" s="47" t="s">
        <v>4118</v>
      </c>
      <c r="L383" s="82"/>
      <c r="M383" s="48">
        <v>45381</v>
      </c>
      <c r="N383" s="48">
        <v>45381</v>
      </c>
      <c r="O383" s="47" t="s">
        <v>4118</v>
      </c>
      <c r="P383" s="82"/>
      <c r="Q383" s="59">
        <v>45382.5</v>
      </c>
      <c r="R383" s="47" t="s">
        <v>4119</v>
      </c>
      <c r="S383" s="47">
        <f t="shared" si="35"/>
        <v>1</v>
      </c>
      <c r="T383" s="47" t="s">
        <v>4120</v>
      </c>
      <c r="U383" s="47" t="s">
        <v>4121</v>
      </c>
      <c r="V383" s="49" t="e">
        <f t="shared" si="29"/>
        <v>#VALUE!</v>
      </c>
      <c r="W383" s="82"/>
      <c r="X383" s="82"/>
      <c r="Y383" s="82"/>
      <c r="Z383" s="82"/>
      <c r="AA383" s="82"/>
      <c r="AB383" s="82"/>
      <c r="AC383" s="47" t="e">
        <f t="shared" si="31"/>
        <v>#N/A</v>
      </c>
      <c r="AD383" s="47" t="e">
        <f>VLOOKUP(B383,'[1]Vlookup'!A:A,1,0)</f>
        <v>#N/A</v>
      </c>
      <c r="AE383" s="47" t="str">
        <f t="shared" si="30"/>
        <v>SA01-RIYADH</v>
      </c>
      <c r="AF383" s="47" t="e">
        <f>VLOOKUP(AE383,'[1]Lead Time'!C:D,2,0)</f>
        <v>#N/A</v>
      </c>
    </row>
    <row r="384" s="2" customFormat="1" ht="15.75" customHeight="1">
      <c r="A384" s="47" t="s">
        <v>4114</v>
      </c>
      <c r="B384" s="47">
        <v>6275395337</v>
      </c>
      <c r="C384" s="47">
        <v>2003219237</v>
      </c>
      <c r="D384" s="47" t="s">
        <v>4136</v>
      </c>
      <c r="E384" s="47" t="s">
        <v>4205</v>
      </c>
      <c r="F384" s="47" t="s">
        <v>4138</v>
      </c>
      <c r="G384" s="47">
        <v>3166363237</v>
      </c>
      <c r="H384" s="48">
        <v>45380</v>
      </c>
      <c r="I384" s="48">
        <v>45379</v>
      </c>
      <c r="J384" s="48">
        <v>45379</v>
      </c>
      <c r="K384" s="47" t="s">
        <v>4118</v>
      </c>
      <c r="L384" s="82"/>
      <c r="M384" s="48">
        <v>45381</v>
      </c>
      <c r="N384" s="61">
        <v>45380.625</v>
      </c>
      <c r="O384" s="47" t="s">
        <v>4118</v>
      </c>
      <c r="P384" s="82"/>
      <c r="Q384" s="59">
        <v>45380.479166666664</v>
      </c>
      <c r="R384" s="47" t="s">
        <v>4119</v>
      </c>
      <c r="S384" s="47">
        <f t="shared" si="35"/>
        <v>0</v>
      </c>
      <c r="T384" s="47" t="s">
        <v>4120</v>
      </c>
      <c r="U384" s="47" t="s">
        <v>4121</v>
      </c>
      <c r="V384" s="49" t="e">
        <f t="shared" si="29"/>
        <v>#VALUE!</v>
      </c>
      <c r="W384" s="82"/>
      <c r="X384" s="82"/>
      <c r="Y384" s="82"/>
      <c r="Z384" s="82"/>
      <c r="AA384" s="82"/>
      <c r="AB384" s="82"/>
      <c r="AC384" s="47" t="e">
        <f t="shared" si="31"/>
        <v>#N/A</v>
      </c>
      <c r="AD384" s="47" t="e">
        <f>VLOOKUP(B384,'[1]Vlookup'!A:A,1,0)</f>
        <v>#N/A</v>
      </c>
      <c r="AE384" s="47" t="str">
        <f t="shared" si="30"/>
        <v>SA01-RABIGH</v>
      </c>
      <c r="AF384" s="47" t="e">
        <f>VLOOKUP(AE384,'[1]Lead Time'!C:D,2,0)</f>
        <v>#N/A</v>
      </c>
    </row>
    <row r="385" s="2" customFormat="1" ht="15.75" customHeight="1">
      <c r="A385" s="47" t="s">
        <v>4114</v>
      </c>
      <c r="B385" s="47">
        <v>6275403000</v>
      </c>
      <c r="C385" s="47">
        <v>2003219235</v>
      </c>
      <c r="D385" s="47" t="s">
        <v>4145</v>
      </c>
      <c r="E385" s="47" t="s">
        <v>4205</v>
      </c>
      <c r="F385" s="47" t="s">
        <v>4117</v>
      </c>
      <c r="G385" s="47">
        <v>3166363256</v>
      </c>
      <c r="H385" s="48">
        <v>45381</v>
      </c>
      <c r="I385" s="48">
        <v>45379</v>
      </c>
      <c r="J385" s="48">
        <v>45379</v>
      </c>
      <c r="K385" s="47" t="s">
        <v>4118</v>
      </c>
      <c r="L385" s="82"/>
      <c r="M385" s="48">
        <v>45381</v>
      </c>
      <c r="N385" s="75">
        <v>45381.166666666664</v>
      </c>
      <c r="O385" s="47" t="s">
        <v>4118</v>
      </c>
      <c r="P385" s="82"/>
      <c r="Q385" s="59">
        <v>45382.666666666664</v>
      </c>
      <c r="R385" s="47" t="s">
        <v>4119</v>
      </c>
      <c r="S385" s="47">
        <f t="shared" si="35"/>
        <v>1</v>
      </c>
      <c r="T385" s="47" t="s">
        <v>4120</v>
      </c>
      <c r="U385" s="47" t="s">
        <v>4121</v>
      </c>
      <c r="V385" s="49" t="e">
        <f t="shared" ref="V385:V448" si="36">T385-Q385</f>
        <v>#VALUE!</v>
      </c>
      <c r="W385" s="82"/>
      <c r="X385" s="82"/>
      <c r="Y385" s="82"/>
      <c r="Z385" s="82"/>
      <c r="AA385" s="82"/>
      <c r="AB385" s="82"/>
      <c r="AC385" s="47" t="e">
        <f t="shared" si="31"/>
        <v>#N/A</v>
      </c>
      <c r="AD385" s="47" t="e">
        <f>VLOOKUP(B385,'[1]Vlookup'!A:A,1,0)</f>
        <v>#N/A</v>
      </c>
      <c r="AE385" s="47" t="str">
        <f t="shared" ref="AE385:AE448" si="37">CONCATENATE(A385,"-",F385)</f>
        <v>SA01-RIYADH</v>
      </c>
      <c r="AF385" s="47" t="e">
        <f>VLOOKUP(AE385,'[1]Lead Time'!C:D,2,0)</f>
        <v>#N/A</v>
      </c>
    </row>
    <row r="386" s="2" customFormat="1" ht="15.75" customHeight="1">
      <c r="A386" s="47" t="s">
        <v>4114</v>
      </c>
      <c r="B386" s="47">
        <v>6275406094</v>
      </c>
      <c r="C386" s="47">
        <v>2003219235</v>
      </c>
      <c r="D386" s="47" t="s">
        <v>4145</v>
      </c>
      <c r="E386" s="47" t="s">
        <v>4205</v>
      </c>
      <c r="F386" s="47" t="s">
        <v>4117</v>
      </c>
      <c r="G386" s="47">
        <v>3166367685</v>
      </c>
      <c r="H386" s="48">
        <v>45382</v>
      </c>
      <c r="I386" s="48">
        <v>45380</v>
      </c>
      <c r="J386" s="48">
        <v>45381</v>
      </c>
      <c r="K386" s="47" t="s">
        <v>4118</v>
      </c>
      <c r="L386" s="82"/>
      <c r="M386" s="48">
        <v>45383</v>
      </c>
      <c r="N386" s="90">
        <v>45384.166666666664</v>
      </c>
      <c r="O386" s="47" t="s">
        <v>4121</v>
      </c>
      <c r="P386" s="82"/>
      <c r="Q386" s="59">
        <v>45384.541666666664</v>
      </c>
      <c r="R386" s="47" t="s">
        <v>4119</v>
      </c>
      <c r="S386" s="47">
        <f t="shared" si="35"/>
        <v>0</v>
      </c>
      <c r="T386" s="47" t="s">
        <v>4120</v>
      </c>
      <c r="U386" s="47" t="s">
        <v>4121</v>
      </c>
      <c r="V386" s="49" t="e">
        <f t="shared" si="36"/>
        <v>#VALUE!</v>
      </c>
      <c r="W386" s="82"/>
      <c r="X386" s="82"/>
      <c r="Y386" s="82"/>
      <c r="Z386" s="82"/>
      <c r="AA386" s="82"/>
      <c r="AB386" s="82"/>
      <c r="AC386" s="47" t="e">
        <f t="shared" ref="AC386:AC449" si="38">AF386</f>
        <v>#N/A</v>
      </c>
      <c r="AD386" s="47" t="e">
        <f>VLOOKUP(B386,'[1]Vlookup'!A:A,1,0)</f>
        <v>#N/A</v>
      </c>
      <c r="AE386" s="47" t="str">
        <f t="shared" si="37"/>
        <v>SA01-RIYADH</v>
      </c>
      <c r="AF386" s="47" t="e">
        <f>VLOOKUP(AE386,'[1]Lead Time'!C:D,2,0)</f>
        <v>#N/A</v>
      </c>
    </row>
    <row r="387" s="2" customFormat="1" ht="15.75" customHeight="1">
      <c r="A387" s="47" t="s">
        <v>4114</v>
      </c>
      <c r="B387" s="47">
        <v>6275406093</v>
      </c>
      <c r="C387" s="47">
        <v>2003219235</v>
      </c>
      <c r="D387" s="47" t="s">
        <v>4145</v>
      </c>
      <c r="E387" s="47" t="s">
        <v>4205</v>
      </c>
      <c r="F387" s="47" t="s">
        <v>4117</v>
      </c>
      <c r="G387" s="47">
        <v>3166367676</v>
      </c>
      <c r="H387" s="48">
        <v>45382</v>
      </c>
      <c r="I387" s="48">
        <v>45380</v>
      </c>
      <c r="J387" s="48">
        <v>45380</v>
      </c>
      <c r="K387" s="47" t="s">
        <v>4118</v>
      </c>
      <c r="L387" s="82"/>
      <c r="M387" s="48">
        <v>45382</v>
      </c>
      <c r="N387" s="75">
        <v>45381.583333333336</v>
      </c>
      <c r="O387" s="47" t="s">
        <v>4118</v>
      </c>
      <c r="P387" s="82"/>
      <c r="Q387" s="59">
        <v>45382.458333333336</v>
      </c>
      <c r="R387" s="47" t="s">
        <v>4119</v>
      </c>
      <c r="S387" s="47">
        <f t="shared" si="35"/>
        <v>0</v>
      </c>
      <c r="T387" s="47" t="s">
        <v>4120</v>
      </c>
      <c r="U387" s="47" t="s">
        <v>4121</v>
      </c>
      <c r="V387" s="49" t="e">
        <f t="shared" si="36"/>
        <v>#VALUE!</v>
      </c>
      <c r="W387" s="82"/>
      <c r="X387" s="82"/>
      <c r="Y387" s="82"/>
      <c r="Z387" s="82"/>
      <c r="AA387" s="82"/>
      <c r="AB387" s="82"/>
      <c r="AC387" s="47" t="e">
        <f t="shared" si="38"/>
        <v>#N/A</v>
      </c>
      <c r="AD387" s="47" t="e">
        <f>VLOOKUP(B387,'[1]Vlookup'!A:A,1,0)</f>
        <v>#N/A</v>
      </c>
      <c r="AE387" s="47" t="str">
        <f t="shared" si="37"/>
        <v>SA01-RIYADH</v>
      </c>
      <c r="AF387" s="47" t="e">
        <f>VLOOKUP(AE387,'[1]Lead Time'!C:D,2,0)</f>
        <v>#N/A</v>
      </c>
    </row>
    <row r="388" s="2" customFormat="1" ht="15.75" customHeight="1">
      <c r="A388" s="47" t="s">
        <v>4114</v>
      </c>
      <c r="B388" s="47">
        <v>6275406090</v>
      </c>
      <c r="C388" s="47">
        <v>2003214014</v>
      </c>
      <c r="D388" s="47" t="s">
        <v>4115</v>
      </c>
      <c r="E388" s="47" t="s">
        <v>4209</v>
      </c>
      <c r="F388" s="47" t="s">
        <v>4143</v>
      </c>
      <c r="G388" s="47">
        <v>3166366829</v>
      </c>
      <c r="H388" s="48">
        <v>45381</v>
      </c>
      <c r="I388" s="48">
        <v>45380</v>
      </c>
      <c r="J388" s="48">
        <v>45380</v>
      </c>
      <c r="K388" s="47" t="s">
        <v>4118</v>
      </c>
      <c r="L388" s="82"/>
      <c r="M388" s="48">
        <v>45381</v>
      </c>
      <c r="N388" s="48">
        <v>45381</v>
      </c>
      <c r="O388" s="47" t="s">
        <v>4118</v>
      </c>
      <c r="P388" s="82"/>
      <c r="Q388" s="59">
        <v>45381</v>
      </c>
      <c r="R388" s="47" t="s">
        <v>4119</v>
      </c>
      <c r="S388" s="47">
        <f t="shared" si="35"/>
        <v>0</v>
      </c>
      <c r="T388" s="47" t="s">
        <v>4120</v>
      </c>
      <c r="U388" s="47" t="s">
        <v>4121</v>
      </c>
      <c r="V388" s="49" t="e">
        <f t="shared" si="36"/>
        <v>#VALUE!</v>
      </c>
      <c r="W388" s="82"/>
      <c r="X388" s="82"/>
      <c r="Y388" s="82"/>
      <c r="Z388" s="82"/>
      <c r="AA388" s="82"/>
      <c r="AB388" s="82"/>
      <c r="AC388" s="47" t="e">
        <f t="shared" si="38"/>
        <v>#N/A</v>
      </c>
      <c r="AD388" s="47" t="e">
        <f>VLOOKUP(B388,'[1]Vlookup'!A:A,1,0)</f>
        <v>#N/A</v>
      </c>
      <c r="AE388" s="47" t="str">
        <f t="shared" si="37"/>
        <v>SA01-JEDDAH</v>
      </c>
      <c r="AF388" s="47" t="e">
        <f>VLOOKUP(AE388,'[1]Lead Time'!C:D,2,0)</f>
        <v>#N/A</v>
      </c>
    </row>
    <row r="389" s="2" customFormat="1" ht="15.75" customHeight="1">
      <c r="A389" s="47" t="s">
        <v>4114</v>
      </c>
      <c r="B389" s="47">
        <v>6275406089</v>
      </c>
      <c r="C389" s="47">
        <v>2003214014</v>
      </c>
      <c r="D389" s="47" t="s">
        <v>4115</v>
      </c>
      <c r="E389" s="47" t="s">
        <v>4209</v>
      </c>
      <c r="F389" s="47" t="s">
        <v>4143</v>
      </c>
      <c r="G389" s="47">
        <v>3166366828</v>
      </c>
      <c r="H389" s="48">
        <v>45381</v>
      </c>
      <c r="I389" s="48">
        <v>45380</v>
      </c>
      <c r="J389" s="48">
        <v>45380</v>
      </c>
      <c r="K389" s="47" t="s">
        <v>4118</v>
      </c>
      <c r="L389" s="82"/>
      <c r="M389" s="48">
        <v>45381</v>
      </c>
      <c r="N389" s="48">
        <v>45381</v>
      </c>
      <c r="O389" s="47" t="s">
        <v>4118</v>
      </c>
      <c r="P389" s="82"/>
      <c r="Q389" s="59">
        <v>45381</v>
      </c>
      <c r="R389" s="47" t="s">
        <v>4119</v>
      </c>
      <c r="S389" s="47">
        <f t="shared" si="35"/>
        <v>0</v>
      </c>
      <c r="T389" s="47" t="s">
        <v>4120</v>
      </c>
      <c r="U389" s="47" t="s">
        <v>4121</v>
      </c>
      <c r="V389" s="49" t="e">
        <f t="shared" si="36"/>
        <v>#VALUE!</v>
      </c>
      <c r="W389" s="82"/>
      <c r="X389" s="82"/>
      <c r="Y389" s="82"/>
      <c r="Z389" s="82"/>
      <c r="AA389" s="82"/>
      <c r="AB389" s="82"/>
      <c r="AC389" s="47" t="e">
        <f t="shared" si="38"/>
        <v>#N/A</v>
      </c>
      <c r="AD389" s="47" t="e">
        <f>VLOOKUP(B389,'[1]Vlookup'!A:A,1,0)</f>
        <v>#N/A</v>
      </c>
      <c r="AE389" s="47" t="str">
        <f t="shared" si="37"/>
        <v>SA01-JEDDAH</v>
      </c>
      <c r="AF389" s="47" t="e">
        <f>VLOOKUP(AE389,'[1]Lead Time'!C:D,2,0)</f>
        <v>#N/A</v>
      </c>
    </row>
    <row r="390" s="2" customFormat="1" ht="15.75" customHeight="1">
      <c r="A390" s="47" t="s">
        <v>4114</v>
      </c>
      <c r="B390" s="47">
        <v>6275406088</v>
      </c>
      <c r="C390" s="47">
        <v>2003214014</v>
      </c>
      <c r="D390" s="47" t="s">
        <v>4115</v>
      </c>
      <c r="E390" s="47" t="s">
        <v>4209</v>
      </c>
      <c r="F390" s="47" t="s">
        <v>4143</v>
      </c>
      <c r="G390" s="47">
        <v>3166366825</v>
      </c>
      <c r="H390" s="48">
        <v>45381</v>
      </c>
      <c r="I390" s="48">
        <v>45380</v>
      </c>
      <c r="J390" s="48">
        <v>45380</v>
      </c>
      <c r="K390" s="47" t="s">
        <v>4118</v>
      </c>
      <c r="L390" s="82"/>
      <c r="M390" s="48">
        <v>45381</v>
      </c>
      <c r="N390" s="48">
        <v>45381</v>
      </c>
      <c r="O390" s="47" t="s">
        <v>4118</v>
      </c>
      <c r="P390" s="82"/>
      <c r="Q390" s="59">
        <v>45381</v>
      </c>
      <c r="R390" s="47" t="s">
        <v>4119</v>
      </c>
      <c r="S390" s="47">
        <f t="shared" si="35"/>
        <v>0</v>
      </c>
      <c r="T390" s="47" t="s">
        <v>4120</v>
      </c>
      <c r="U390" s="47" t="s">
        <v>4121</v>
      </c>
      <c r="V390" s="49" t="e">
        <f t="shared" si="36"/>
        <v>#VALUE!</v>
      </c>
      <c r="W390" s="82"/>
      <c r="X390" s="82"/>
      <c r="Y390" s="82"/>
      <c r="Z390" s="82"/>
      <c r="AA390" s="82"/>
      <c r="AB390" s="82"/>
      <c r="AC390" s="47" t="e">
        <f t="shared" si="38"/>
        <v>#N/A</v>
      </c>
      <c r="AD390" s="47" t="e">
        <f>VLOOKUP(B390,'[1]Vlookup'!A:A,1,0)</f>
        <v>#N/A</v>
      </c>
      <c r="AE390" s="47" t="str">
        <f t="shared" si="37"/>
        <v>SA01-JEDDAH</v>
      </c>
      <c r="AF390" s="47" t="e">
        <f>VLOOKUP(AE390,'[1]Lead Time'!C:D,2,0)</f>
        <v>#N/A</v>
      </c>
    </row>
    <row r="391" s="2" customFormat="1" ht="15.75" customHeight="1">
      <c r="A391" s="47" t="s">
        <v>4114</v>
      </c>
      <c r="B391" s="47">
        <v>6275406092</v>
      </c>
      <c r="C391" s="47">
        <v>2003215700</v>
      </c>
      <c r="D391" s="47" t="s">
        <v>4147</v>
      </c>
      <c r="E391" s="47" t="s">
        <v>4209</v>
      </c>
      <c r="F391" s="47" t="s">
        <v>4148</v>
      </c>
      <c r="G391" s="47">
        <v>3166366818</v>
      </c>
      <c r="H391" s="48">
        <v>45382</v>
      </c>
      <c r="I391" s="48">
        <v>45380</v>
      </c>
      <c r="J391" s="48">
        <v>45380</v>
      </c>
      <c r="K391" s="47" t="s">
        <v>4118</v>
      </c>
      <c r="L391" s="82"/>
      <c r="M391" s="48">
        <v>45382</v>
      </c>
      <c r="N391" s="48">
        <v>45381</v>
      </c>
      <c r="O391" s="47" t="s">
        <v>4118</v>
      </c>
      <c r="P391" s="82"/>
      <c r="Q391" s="59">
        <v>45382.583333333336</v>
      </c>
      <c r="R391" s="47" t="s">
        <v>4119</v>
      </c>
      <c r="S391" s="47">
        <f t="shared" si="35"/>
        <v>1</v>
      </c>
      <c r="T391" s="47" t="s">
        <v>4120</v>
      </c>
      <c r="U391" s="47" t="s">
        <v>4121</v>
      </c>
      <c r="V391" s="49" t="e">
        <f t="shared" si="36"/>
        <v>#VALUE!</v>
      </c>
      <c r="W391" s="82"/>
      <c r="X391" s="82"/>
      <c r="Y391" s="82"/>
      <c r="Z391" s="82"/>
      <c r="AA391" s="82"/>
      <c r="AB391" s="82"/>
      <c r="AC391" s="47" t="e">
        <f t="shared" si="38"/>
        <v>#N/A</v>
      </c>
      <c r="AD391" s="47" t="e">
        <f>VLOOKUP(B391,'[1]Vlookup'!A:A,1,0)</f>
        <v>#N/A</v>
      </c>
      <c r="AE391" s="47" t="str">
        <f t="shared" si="37"/>
        <v>SA01-ABHA</v>
      </c>
      <c r="AF391" s="47" t="e">
        <f>VLOOKUP(AE391,'[1]Lead Time'!C:D,2,0)</f>
        <v>#N/A</v>
      </c>
    </row>
    <row r="392" s="2" customFormat="1" ht="15.75" customHeight="1">
      <c r="A392" s="47" t="s">
        <v>4114</v>
      </c>
      <c r="B392" s="47">
        <v>6275406530</v>
      </c>
      <c r="C392" s="47">
        <v>2003219237</v>
      </c>
      <c r="D392" s="47" t="s">
        <v>4136</v>
      </c>
      <c r="E392" s="47" t="s">
        <v>4205</v>
      </c>
      <c r="F392" s="47" t="s">
        <v>4138</v>
      </c>
      <c r="G392" s="47">
        <v>3166363205</v>
      </c>
      <c r="H392" s="48">
        <v>45381</v>
      </c>
      <c r="I392" s="48">
        <v>45380</v>
      </c>
      <c r="J392" s="48">
        <v>45380</v>
      </c>
      <c r="K392" s="47" t="s">
        <v>4118</v>
      </c>
      <c r="L392" s="82"/>
      <c r="M392" s="48">
        <v>45381</v>
      </c>
      <c r="N392" s="75">
        <v>45381.5</v>
      </c>
      <c r="O392" s="47" t="s">
        <v>4118</v>
      </c>
      <c r="P392" s="82"/>
      <c r="Q392" s="59">
        <v>45381.583333333336</v>
      </c>
      <c r="R392" s="47" t="s">
        <v>4119</v>
      </c>
      <c r="S392" s="47">
        <f t="shared" si="35"/>
        <v>0</v>
      </c>
      <c r="T392" s="47" t="s">
        <v>4120</v>
      </c>
      <c r="U392" s="47" t="s">
        <v>4121</v>
      </c>
      <c r="V392" s="49" t="e">
        <f t="shared" si="36"/>
        <v>#VALUE!</v>
      </c>
      <c r="W392" s="82"/>
      <c r="X392" s="82"/>
      <c r="Y392" s="82"/>
      <c r="Z392" s="82"/>
      <c r="AA392" s="82"/>
      <c r="AB392" s="82"/>
      <c r="AC392" s="47" t="e">
        <f t="shared" si="38"/>
        <v>#N/A</v>
      </c>
      <c r="AD392" s="47" t="e">
        <f>VLOOKUP(B392,'[1]Vlookup'!A:A,1,0)</f>
        <v>#N/A</v>
      </c>
      <c r="AE392" s="47" t="str">
        <f t="shared" si="37"/>
        <v>SA01-RABIGH</v>
      </c>
      <c r="AF392" s="47" t="e">
        <f>VLOOKUP(AE392,'[1]Lead Time'!C:D,2,0)</f>
        <v>#N/A</v>
      </c>
    </row>
    <row r="393" s="2" customFormat="1" ht="15.75" customHeight="1">
      <c r="A393" s="47" t="s">
        <v>4114</v>
      </c>
      <c r="B393" s="47">
        <v>6275406553</v>
      </c>
      <c r="C393" s="47">
        <v>2003219237</v>
      </c>
      <c r="D393" s="47" t="s">
        <v>4136</v>
      </c>
      <c r="E393" s="47" t="s">
        <v>4205</v>
      </c>
      <c r="F393" s="47" t="s">
        <v>4138</v>
      </c>
      <c r="G393" s="47">
        <v>3166367671</v>
      </c>
      <c r="H393" s="48">
        <v>45381</v>
      </c>
      <c r="I393" s="48">
        <v>45380</v>
      </c>
      <c r="J393" s="48">
        <v>45380</v>
      </c>
      <c r="K393" s="47" t="s">
        <v>4118</v>
      </c>
      <c r="L393" s="82"/>
      <c r="M393" s="48">
        <v>45381</v>
      </c>
      <c r="N393" s="48">
        <v>45381</v>
      </c>
      <c r="O393" s="47" t="s">
        <v>4118</v>
      </c>
      <c r="P393" s="82"/>
      <c r="Q393" s="59">
        <v>45381</v>
      </c>
      <c r="R393" s="47" t="s">
        <v>4119</v>
      </c>
      <c r="S393" s="47">
        <f t="shared" si="35"/>
        <v>0</v>
      </c>
      <c r="T393" s="47" t="s">
        <v>4120</v>
      </c>
      <c r="U393" s="47" t="s">
        <v>4121</v>
      </c>
      <c r="V393" s="49" t="e">
        <f t="shared" si="36"/>
        <v>#VALUE!</v>
      </c>
      <c r="W393" s="82"/>
      <c r="X393" s="82"/>
      <c r="Y393" s="82"/>
      <c r="Z393" s="82"/>
      <c r="AA393" s="82"/>
      <c r="AB393" s="82"/>
      <c r="AC393" s="47" t="e">
        <f t="shared" si="38"/>
        <v>#N/A</v>
      </c>
      <c r="AD393" s="47" t="e">
        <f>VLOOKUP(B393,'[1]Vlookup'!A:A,1,0)</f>
        <v>#N/A</v>
      </c>
      <c r="AE393" s="47" t="str">
        <f t="shared" si="37"/>
        <v>SA01-RABIGH</v>
      </c>
      <c r="AF393" s="47" t="e">
        <f>VLOOKUP(AE393,'[1]Lead Time'!C:D,2,0)</f>
        <v>#N/A</v>
      </c>
    </row>
    <row r="394" s="2" customFormat="1" ht="15.75" customHeight="1">
      <c r="A394" s="47" t="s">
        <v>4114</v>
      </c>
      <c r="B394" s="47">
        <v>6275406547</v>
      </c>
      <c r="C394" s="47">
        <v>2003219237</v>
      </c>
      <c r="D394" s="47" t="s">
        <v>4136</v>
      </c>
      <c r="E394" s="47" t="s">
        <v>4205</v>
      </c>
      <c r="F394" s="47" t="s">
        <v>4138</v>
      </c>
      <c r="G394" s="47">
        <v>3166367666</v>
      </c>
      <c r="H394" s="48">
        <v>45381</v>
      </c>
      <c r="I394" s="48">
        <v>45380</v>
      </c>
      <c r="J394" s="48">
        <v>45380</v>
      </c>
      <c r="K394" s="47" t="s">
        <v>4118</v>
      </c>
      <c r="L394" s="82"/>
      <c r="M394" s="48">
        <v>45381</v>
      </c>
      <c r="N394" s="48">
        <v>45381</v>
      </c>
      <c r="O394" s="47" t="s">
        <v>4118</v>
      </c>
      <c r="P394" s="82"/>
      <c r="Q394" s="59">
        <v>45381</v>
      </c>
      <c r="R394" s="47" t="s">
        <v>4119</v>
      </c>
      <c r="S394" s="47">
        <f t="shared" si="35"/>
        <v>0</v>
      </c>
      <c r="T394" s="47" t="s">
        <v>4120</v>
      </c>
      <c r="U394" s="47" t="s">
        <v>4121</v>
      </c>
      <c r="V394" s="49" t="e">
        <f t="shared" si="36"/>
        <v>#VALUE!</v>
      </c>
      <c r="W394" s="82"/>
      <c r="X394" s="82"/>
      <c r="Y394" s="82"/>
      <c r="Z394" s="82"/>
      <c r="AA394" s="82"/>
      <c r="AB394" s="82"/>
      <c r="AC394" s="47" t="e">
        <f t="shared" si="38"/>
        <v>#N/A</v>
      </c>
      <c r="AD394" s="47" t="e">
        <f>VLOOKUP(B394,'[1]Vlookup'!A:A,1,0)</f>
        <v>#N/A</v>
      </c>
      <c r="AE394" s="47" t="str">
        <f t="shared" si="37"/>
        <v>SA01-RABIGH</v>
      </c>
      <c r="AF394" s="47" t="e">
        <f>VLOOKUP(AE394,'[1]Lead Time'!C:D,2,0)</f>
        <v>#N/A</v>
      </c>
    </row>
    <row r="395" s="2" customFormat="1" ht="15.75" customHeight="1">
      <c r="A395" s="47" t="s">
        <v>4114</v>
      </c>
      <c r="B395" s="47">
        <v>6275406545</v>
      </c>
      <c r="C395" s="47">
        <v>2003219237</v>
      </c>
      <c r="D395" s="47" t="s">
        <v>4136</v>
      </c>
      <c r="E395" s="47" t="s">
        <v>4205</v>
      </c>
      <c r="F395" s="47" t="s">
        <v>4138</v>
      </c>
      <c r="G395" s="47">
        <v>3166367658</v>
      </c>
      <c r="H395" s="48">
        <v>45381</v>
      </c>
      <c r="I395" s="48">
        <v>45380</v>
      </c>
      <c r="J395" s="48">
        <v>45380</v>
      </c>
      <c r="K395" s="47" t="s">
        <v>4118</v>
      </c>
      <c r="L395" s="82"/>
      <c r="M395" s="48">
        <v>45381</v>
      </c>
      <c r="N395" s="75">
        <v>45381</v>
      </c>
      <c r="O395" s="47" t="s">
        <v>4118</v>
      </c>
      <c r="P395" s="82"/>
      <c r="Q395" s="59">
        <v>45381</v>
      </c>
      <c r="R395" s="47" t="s">
        <v>4119</v>
      </c>
      <c r="S395" s="47">
        <f t="shared" si="35"/>
        <v>0</v>
      </c>
      <c r="T395" s="47" t="s">
        <v>4120</v>
      </c>
      <c r="U395" s="47" t="s">
        <v>4121</v>
      </c>
      <c r="V395" s="49" t="e">
        <f t="shared" si="36"/>
        <v>#VALUE!</v>
      </c>
      <c r="W395" s="82"/>
      <c r="X395" s="82"/>
      <c r="Y395" s="82"/>
      <c r="Z395" s="82"/>
      <c r="AA395" s="82"/>
      <c r="AB395" s="82"/>
      <c r="AC395" s="47" t="e">
        <f t="shared" si="38"/>
        <v>#N/A</v>
      </c>
      <c r="AD395" s="47" t="e">
        <f>VLOOKUP(B395,'[1]Vlookup'!A:A,1,0)</f>
        <v>#N/A</v>
      </c>
      <c r="AE395" s="47" t="str">
        <f t="shared" si="37"/>
        <v>SA01-RABIGH</v>
      </c>
      <c r="AF395" s="47" t="e">
        <f>VLOOKUP(AE395,'[1]Lead Time'!C:D,2,0)</f>
        <v>#N/A</v>
      </c>
    </row>
    <row r="396" s="2" customFormat="1" ht="15.75" customHeight="1">
      <c r="A396" s="47" t="s">
        <v>4114</v>
      </c>
      <c r="B396" s="47">
        <v>6275406498</v>
      </c>
      <c r="C396" s="47">
        <v>2003215700</v>
      </c>
      <c r="D396" s="47" t="s">
        <v>4147</v>
      </c>
      <c r="E396" s="47" t="s">
        <v>4209</v>
      </c>
      <c r="F396" s="47" t="s">
        <v>4148</v>
      </c>
      <c r="G396" s="47">
        <v>3166367588</v>
      </c>
      <c r="H396" s="48">
        <v>45382</v>
      </c>
      <c r="I396" s="48">
        <v>45380</v>
      </c>
      <c r="J396" s="48">
        <v>45380</v>
      </c>
      <c r="K396" s="47" t="s">
        <v>4118</v>
      </c>
      <c r="L396" s="82"/>
      <c r="M396" s="48">
        <v>45382</v>
      </c>
      <c r="N396" s="48">
        <v>45381</v>
      </c>
      <c r="O396" s="47" t="s">
        <v>4118</v>
      </c>
      <c r="P396" s="82"/>
      <c r="Q396" s="59">
        <v>45382.625</v>
      </c>
      <c r="R396" s="47" t="s">
        <v>4119</v>
      </c>
      <c r="S396" s="47">
        <f t="shared" si="35"/>
        <v>1</v>
      </c>
      <c r="T396" s="47" t="s">
        <v>4120</v>
      </c>
      <c r="U396" s="47" t="s">
        <v>4121</v>
      </c>
      <c r="V396" s="49" t="e">
        <f t="shared" si="36"/>
        <v>#VALUE!</v>
      </c>
      <c r="W396" s="82"/>
      <c r="X396" s="82"/>
      <c r="Y396" s="82"/>
      <c r="Z396" s="82"/>
      <c r="AA396" s="82"/>
      <c r="AB396" s="82"/>
      <c r="AC396" s="47" t="e">
        <f t="shared" si="38"/>
        <v>#N/A</v>
      </c>
      <c r="AD396" s="47" t="e">
        <f>VLOOKUP(B396,'[1]Vlookup'!A:A,1,0)</f>
        <v>#N/A</v>
      </c>
      <c r="AE396" s="47" t="str">
        <f t="shared" si="37"/>
        <v>SA01-ABHA</v>
      </c>
      <c r="AF396" s="47" t="e">
        <f>VLOOKUP(AE396,'[1]Lead Time'!C:D,2,0)</f>
        <v>#N/A</v>
      </c>
    </row>
    <row r="397" s="2" customFormat="1" ht="15.75" customHeight="1">
      <c r="A397" s="47" t="s">
        <v>4187</v>
      </c>
      <c r="B397" s="47">
        <v>6275406101</v>
      </c>
      <c r="C397" s="47">
        <v>2003214013</v>
      </c>
      <c r="D397" s="47" t="s">
        <v>4159</v>
      </c>
      <c r="E397" s="47" t="s">
        <v>4133</v>
      </c>
      <c r="F397" s="47" t="s">
        <v>4117</v>
      </c>
      <c r="G397" s="47">
        <v>3166350948</v>
      </c>
      <c r="H397" s="48">
        <v>45381</v>
      </c>
      <c r="I397" s="48">
        <v>45380</v>
      </c>
      <c r="J397" s="48">
        <v>45380</v>
      </c>
      <c r="K397" s="47" t="s">
        <v>4118</v>
      </c>
      <c r="L397" s="82"/>
      <c r="M397" s="48">
        <v>45381</v>
      </c>
      <c r="N397" s="59">
        <v>45381.166666666664</v>
      </c>
      <c r="O397" s="73" t="s">
        <v>4118</v>
      </c>
      <c r="P397" s="82"/>
      <c r="Q397" s="59">
        <v>45381.416666666664</v>
      </c>
      <c r="R397" s="47" t="s">
        <v>4119</v>
      </c>
      <c r="S397" s="47">
        <f t="shared" si="35"/>
        <v>0</v>
      </c>
      <c r="T397" s="47" t="s">
        <v>4120</v>
      </c>
      <c r="U397" s="47" t="s">
        <v>4121</v>
      </c>
      <c r="V397" s="49" t="e">
        <f t="shared" si="36"/>
        <v>#VALUE!</v>
      </c>
      <c r="W397" s="82"/>
      <c r="X397" s="82"/>
      <c r="Y397" s="82"/>
      <c r="Z397" s="82"/>
      <c r="AA397" s="82"/>
      <c r="AB397" s="82"/>
      <c r="AC397" s="47" t="e">
        <f t="shared" si="38"/>
        <v>#N/A</v>
      </c>
      <c r="AD397" s="47" t="e">
        <f>VLOOKUP(B397,'[1]Vlookup'!A:A,1,0)</f>
        <v>#N/A</v>
      </c>
      <c r="AE397" s="47" t="str">
        <f t="shared" si="37"/>
        <v>SA00-RIYADH</v>
      </c>
      <c r="AF397" s="47" t="e">
        <f>VLOOKUP(AE397,'[1]Lead Time'!C:D,2,0)</f>
        <v>#N/A</v>
      </c>
    </row>
    <row r="398" s="2" customFormat="1" ht="15.75" customHeight="1">
      <c r="A398" s="47" t="s">
        <v>4187</v>
      </c>
      <c r="B398" s="47">
        <v>6275406098</v>
      </c>
      <c r="C398" s="47">
        <v>2003219237</v>
      </c>
      <c r="D398" s="47" t="s">
        <v>4136</v>
      </c>
      <c r="E398" s="47" t="s">
        <v>4205</v>
      </c>
      <c r="F398" s="47" t="s">
        <v>4138</v>
      </c>
      <c r="G398" s="47">
        <v>3166363272</v>
      </c>
      <c r="H398" s="48">
        <v>45382</v>
      </c>
      <c r="I398" s="48">
        <v>45380</v>
      </c>
      <c r="J398" s="48">
        <v>45381</v>
      </c>
      <c r="K398" s="47" t="s">
        <v>4118</v>
      </c>
      <c r="L398" s="82"/>
      <c r="M398" s="48">
        <v>45383</v>
      </c>
      <c r="N398" s="86">
        <v>45382.916666666664</v>
      </c>
      <c r="O398" s="73" t="s">
        <v>4118</v>
      </c>
      <c r="P398" s="82"/>
      <c r="Q398" s="59">
        <v>45383.375</v>
      </c>
      <c r="R398" s="47" t="s">
        <v>4192</v>
      </c>
      <c r="S398" s="47">
        <f t="shared" si="35"/>
        <v>0</v>
      </c>
      <c r="T398" s="47" t="s">
        <v>4120</v>
      </c>
      <c r="U398" s="47" t="s">
        <v>4121</v>
      </c>
      <c r="V398" s="49" t="e">
        <f t="shared" si="36"/>
        <v>#VALUE!</v>
      </c>
      <c r="W398" s="82"/>
      <c r="X398" s="82"/>
      <c r="Y398" s="82" t="s">
        <v>4227</v>
      </c>
      <c r="Z398" s="82"/>
      <c r="AA398" s="82"/>
      <c r="AB398" s="82"/>
      <c r="AC398" s="47" t="e">
        <f t="shared" si="38"/>
        <v>#N/A</v>
      </c>
      <c r="AD398" s="47" t="e">
        <f>VLOOKUP(B398,'[1]Vlookup'!A:A,1,0)</f>
        <v>#N/A</v>
      </c>
      <c r="AE398" s="47" t="str">
        <f t="shared" si="37"/>
        <v>SA00-RABIGH</v>
      </c>
      <c r="AF398" s="47" t="e">
        <f>VLOOKUP(AE398,'[1]Lead Time'!C:D,2,0)</f>
        <v>#N/A</v>
      </c>
    </row>
    <row r="399" s="2" customFormat="1" ht="15.75" customHeight="1">
      <c r="A399" s="47" t="s">
        <v>4187</v>
      </c>
      <c r="B399" s="47">
        <v>6275406568</v>
      </c>
      <c r="C399" s="47">
        <v>2003214013</v>
      </c>
      <c r="D399" s="47" t="s">
        <v>4159</v>
      </c>
      <c r="E399" s="47" t="s">
        <v>4133</v>
      </c>
      <c r="F399" s="47" t="s">
        <v>4117</v>
      </c>
      <c r="G399" s="47">
        <v>3166371668</v>
      </c>
      <c r="H399" s="48">
        <v>45381</v>
      </c>
      <c r="I399" s="48">
        <v>45380</v>
      </c>
      <c r="J399" s="48">
        <v>45380</v>
      </c>
      <c r="K399" s="47" t="s">
        <v>4118</v>
      </c>
      <c r="L399" s="82"/>
      <c r="M399" s="48">
        <v>45381</v>
      </c>
      <c r="N399" s="59">
        <v>45381.166666666664</v>
      </c>
      <c r="O399" s="73" t="s">
        <v>4118</v>
      </c>
      <c r="P399" s="82"/>
      <c r="Q399" s="59">
        <v>45381.416666666664</v>
      </c>
      <c r="R399" s="47" t="s">
        <v>4119</v>
      </c>
      <c r="S399" s="47">
        <f t="shared" si="35"/>
        <v>0</v>
      </c>
      <c r="T399" s="47" t="s">
        <v>4120</v>
      </c>
      <c r="U399" s="47" t="s">
        <v>4121</v>
      </c>
      <c r="V399" s="49" t="e">
        <f t="shared" si="36"/>
        <v>#VALUE!</v>
      </c>
      <c r="W399" s="82"/>
      <c r="X399" s="82"/>
      <c r="Y399" s="82"/>
      <c r="Z399" s="82"/>
      <c r="AA399" s="82"/>
      <c r="AB399" s="82"/>
      <c r="AC399" s="47" t="e">
        <f t="shared" si="38"/>
        <v>#N/A</v>
      </c>
      <c r="AD399" s="47" t="e">
        <f>VLOOKUP(B399,'[1]Vlookup'!A:A,1,0)</f>
        <v>#N/A</v>
      </c>
      <c r="AE399" s="47" t="str">
        <f t="shared" si="37"/>
        <v>SA00-RIYADH</v>
      </c>
      <c r="AF399" s="47" t="e">
        <f>VLOOKUP(AE399,'[1]Lead Time'!C:D,2,0)</f>
        <v>#N/A</v>
      </c>
    </row>
    <row r="400" s="2" customFormat="1" ht="15.75" customHeight="1">
      <c r="A400" s="47" t="s">
        <v>4187</v>
      </c>
      <c r="B400" s="47">
        <v>6275406566</v>
      </c>
      <c r="C400" s="47">
        <v>2003219237</v>
      </c>
      <c r="D400" s="47" t="s">
        <v>4136</v>
      </c>
      <c r="E400" s="47" t="s">
        <v>4205</v>
      </c>
      <c r="F400" s="47" t="s">
        <v>4138</v>
      </c>
      <c r="G400" s="47">
        <v>3166367640</v>
      </c>
      <c r="H400" s="48">
        <v>45382</v>
      </c>
      <c r="I400" s="48">
        <v>45380</v>
      </c>
      <c r="J400" s="48">
        <v>45380</v>
      </c>
      <c r="K400" s="47" t="s">
        <v>4118</v>
      </c>
      <c r="L400" s="82"/>
      <c r="M400" s="48">
        <v>45382</v>
      </c>
      <c r="N400" s="75">
        <v>45382.479166666664</v>
      </c>
      <c r="O400" s="47" t="s">
        <v>4118</v>
      </c>
      <c r="P400" s="82"/>
      <c r="Q400" s="59">
        <v>45382.5625</v>
      </c>
      <c r="R400" s="47" t="s">
        <v>4119</v>
      </c>
      <c r="S400" s="47">
        <f t="shared" si="35"/>
        <v>0</v>
      </c>
      <c r="T400" s="47" t="s">
        <v>4120</v>
      </c>
      <c r="U400" s="47" t="s">
        <v>4121</v>
      </c>
      <c r="V400" s="49" t="e">
        <f t="shared" si="36"/>
        <v>#VALUE!</v>
      </c>
      <c r="W400" s="82"/>
      <c r="X400" s="82"/>
      <c r="Y400" s="82"/>
      <c r="Z400" s="82"/>
      <c r="AA400" s="82"/>
      <c r="AB400" s="82"/>
      <c r="AC400" s="47" t="e">
        <f t="shared" si="38"/>
        <v>#N/A</v>
      </c>
      <c r="AD400" s="47" t="e">
        <f>VLOOKUP(B400,'[1]Vlookup'!A:A,1,0)</f>
        <v>#N/A</v>
      </c>
      <c r="AE400" s="47" t="str">
        <f t="shared" si="37"/>
        <v>SA00-RABIGH</v>
      </c>
      <c r="AF400" s="47" t="e">
        <f>VLOOKUP(AE400,'[1]Lead Time'!C:D,2,0)</f>
        <v>#N/A</v>
      </c>
    </row>
    <row r="401" s="2" customFormat="1" ht="15.75" customHeight="1">
      <c r="A401" s="47" t="s">
        <v>4187</v>
      </c>
      <c r="B401" s="47">
        <v>6275401305</v>
      </c>
      <c r="C401" s="47">
        <v>2003219237</v>
      </c>
      <c r="D401" s="47" t="s">
        <v>4136</v>
      </c>
      <c r="E401" s="47" t="s">
        <v>4219</v>
      </c>
      <c r="F401" s="47" t="s">
        <v>4138</v>
      </c>
      <c r="G401" s="47">
        <v>3166366496</v>
      </c>
      <c r="H401" s="48">
        <v>45382</v>
      </c>
      <c r="I401" s="48">
        <v>45380</v>
      </c>
      <c r="J401" s="48">
        <v>45380</v>
      </c>
      <c r="K401" s="47" t="s">
        <v>4118</v>
      </c>
      <c r="L401" s="82"/>
      <c r="M401" s="48">
        <v>45382</v>
      </c>
      <c r="N401" s="75">
        <v>45382.041666666664</v>
      </c>
      <c r="O401" s="47" t="s">
        <v>4118</v>
      </c>
      <c r="P401" s="82"/>
      <c r="Q401" s="59">
        <v>45382.354166666664</v>
      </c>
      <c r="R401" s="47" t="s">
        <v>4119</v>
      </c>
      <c r="S401" s="47">
        <f t="shared" si="35"/>
        <v>0</v>
      </c>
      <c r="T401" s="47" t="s">
        <v>4120</v>
      </c>
      <c r="U401" s="47" t="s">
        <v>4121</v>
      </c>
      <c r="V401" s="49" t="e">
        <f t="shared" si="36"/>
        <v>#VALUE!</v>
      </c>
      <c r="W401" s="82"/>
      <c r="X401" s="82"/>
      <c r="Y401" s="82"/>
      <c r="Z401" s="82"/>
      <c r="AA401" s="82"/>
      <c r="AB401" s="82"/>
      <c r="AC401" s="47" t="e">
        <f t="shared" si="38"/>
        <v>#N/A</v>
      </c>
      <c r="AD401" s="47" t="e">
        <f>VLOOKUP(B401,'[1]Vlookup'!A:A,1,0)</f>
        <v>#N/A</v>
      </c>
      <c r="AE401" s="47" t="str">
        <f t="shared" si="37"/>
        <v>SA00-RABIGH</v>
      </c>
      <c r="AF401" s="47" t="e">
        <f>VLOOKUP(AE401,'[1]Lead Time'!C:D,2,0)</f>
        <v>#N/A</v>
      </c>
    </row>
    <row r="402" s="2" customFormat="1" ht="15.75" customHeight="1">
      <c r="A402" s="47" t="s">
        <v>4187</v>
      </c>
      <c r="B402" s="47">
        <v>6275401304</v>
      </c>
      <c r="C402" s="47">
        <v>2003219237</v>
      </c>
      <c r="D402" s="47" t="s">
        <v>4136</v>
      </c>
      <c r="E402" s="47" t="s">
        <v>4219</v>
      </c>
      <c r="F402" s="47" t="s">
        <v>4138</v>
      </c>
      <c r="G402" s="47">
        <v>3166366495</v>
      </c>
      <c r="H402" s="48">
        <v>45382</v>
      </c>
      <c r="I402" s="48">
        <v>45380</v>
      </c>
      <c r="J402" s="48">
        <v>45381</v>
      </c>
      <c r="K402" s="47" t="s">
        <v>4118</v>
      </c>
      <c r="L402" s="82"/>
      <c r="M402" s="48">
        <v>45383</v>
      </c>
      <c r="N402" s="86">
        <v>45383.291666666664</v>
      </c>
      <c r="O402" s="47" t="s">
        <v>4118</v>
      </c>
      <c r="P402" s="82"/>
      <c r="Q402" s="59">
        <v>45383.458333333336</v>
      </c>
      <c r="R402" s="47" t="s">
        <v>4119</v>
      </c>
      <c r="S402" s="47">
        <f t="shared" si="35"/>
        <v>0</v>
      </c>
      <c r="T402" s="47" t="s">
        <v>4120</v>
      </c>
      <c r="U402" s="47" t="s">
        <v>4121</v>
      </c>
      <c r="V402" s="49" t="e">
        <f t="shared" si="36"/>
        <v>#VALUE!</v>
      </c>
      <c r="W402" s="82"/>
      <c r="X402" s="82"/>
      <c r="Y402" s="82"/>
      <c r="Z402" s="82"/>
      <c r="AA402" s="82"/>
      <c r="AB402" s="82"/>
      <c r="AC402" s="47" t="e">
        <f t="shared" si="38"/>
        <v>#N/A</v>
      </c>
      <c r="AD402" s="47" t="e">
        <f>VLOOKUP(B402,'[1]Vlookup'!A:A,1,0)</f>
        <v>#N/A</v>
      </c>
      <c r="AE402" s="47" t="str">
        <f t="shared" si="37"/>
        <v>SA00-RABIGH</v>
      </c>
      <c r="AF402" s="47" t="e">
        <f>VLOOKUP(AE402,'[1]Lead Time'!C:D,2,0)</f>
        <v>#N/A</v>
      </c>
    </row>
    <row r="403" s="2" customFormat="1" ht="15.75" customHeight="1">
      <c r="A403" s="47" t="s">
        <v>4114</v>
      </c>
      <c r="B403" s="47">
        <v>6275411806</v>
      </c>
      <c r="C403" s="47">
        <v>2003227457</v>
      </c>
      <c r="D403" s="47" t="s">
        <v>4175</v>
      </c>
      <c r="E403" s="47" t="s">
        <v>4133</v>
      </c>
      <c r="F403" s="47" t="s">
        <v>4117</v>
      </c>
      <c r="G403" s="47">
        <v>3166377046</v>
      </c>
      <c r="H403" s="48">
        <v>45383</v>
      </c>
      <c r="I403" s="48">
        <v>45381</v>
      </c>
      <c r="J403" s="48">
        <v>45381</v>
      </c>
      <c r="K403" s="47" t="s">
        <v>4118</v>
      </c>
      <c r="L403" s="82"/>
      <c r="M403" s="48">
        <v>45383</v>
      </c>
      <c r="N403" s="86">
        <v>45383.125</v>
      </c>
      <c r="O403" s="47" t="s">
        <v>4118</v>
      </c>
      <c r="P403" s="82"/>
      <c r="Q403" s="59">
        <v>45384.416666666664</v>
      </c>
      <c r="R403" s="47" t="s">
        <v>4119</v>
      </c>
      <c r="S403" s="47">
        <f t="shared" si="35"/>
        <v>1</v>
      </c>
      <c r="T403" s="47" t="s">
        <v>4120</v>
      </c>
      <c r="U403" s="47" t="s">
        <v>4121</v>
      </c>
      <c r="V403" s="49" t="e">
        <f t="shared" si="36"/>
        <v>#VALUE!</v>
      </c>
      <c r="W403" s="82"/>
      <c r="X403" s="82"/>
      <c r="Y403" s="82"/>
      <c r="Z403" s="82"/>
      <c r="AA403" s="82"/>
      <c r="AB403" s="82"/>
      <c r="AC403" s="47" t="e">
        <f t="shared" si="38"/>
        <v>#N/A</v>
      </c>
      <c r="AD403" s="47" t="e">
        <f>VLOOKUP(B403,'[1]Vlookup'!A:A,1,0)</f>
        <v>#N/A</v>
      </c>
      <c r="AE403" s="47" t="str">
        <f t="shared" si="37"/>
        <v>SA01-RIYADH</v>
      </c>
      <c r="AF403" s="47" t="e">
        <f>VLOOKUP(AE403,'[1]Lead Time'!C:D,2,0)</f>
        <v>#N/A</v>
      </c>
    </row>
    <row r="404" s="2" customFormat="1" ht="15.75" customHeight="1">
      <c r="A404" s="47" t="s">
        <v>4114</v>
      </c>
      <c r="B404" s="47">
        <v>6275410137</v>
      </c>
      <c r="C404" s="47">
        <v>2003279478</v>
      </c>
      <c r="D404" s="47" t="s">
        <v>4228</v>
      </c>
      <c r="E404" s="47" t="s">
        <v>4137</v>
      </c>
      <c r="F404" s="47" t="s">
        <v>4117</v>
      </c>
      <c r="G404" s="47">
        <v>3166374262</v>
      </c>
      <c r="H404" s="48">
        <v>45383</v>
      </c>
      <c r="I404" s="48">
        <v>45381</v>
      </c>
      <c r="J404" s="48">
        <v>45381</v>
      </c>
      <c r="K404" s="47" t="s">
        <v>4118</v>
      </c>
      <c r="L404" s="82"/>
      <c r="M404" s="48">
        <v>45383</v>
      </c>
      <c r="N404" s="84">
        <v>45383.208333333336</v>
      </c>
      <c r="O404" s="47" t="s">
        <v>4118</v>
      </c>
      <c r="P404" s="82"/>
      <c r="Q404" s="59">
        <v>45383.5</v>
      </c>
      <c r="R404" s="47" t="s">
        <v>4192</v>
      </c>
      <c r="S404" s="47">
        <f t="shared" si="35"/>
        <v>0</v>
      </c>
      <c r="T404" s="47" t="s">
        <v>4120</v>
      </c>
      <c r="U404" s="47" t="s">
        <v>4121</v>
      </c>
      <c r="V404" s="49" t="e">
        <f t="shared" si="36"/>
        <v>#VALUE!</v>
      </c>
      <c r="W404" s="82"/>
      <c r="X404" s="82"/>
      <c r="Y404" s="82" t="s">
        <v>4229</v>
      </c>
      <c r="Z404" s="82"/>
      <c r="AA404" s="82"/>
      <c r="AB404" s="82"/>
      <c r="AC404" s="47" t="e">
        <f t="shared" si="38"/>
        <v>#N/A</v>
      </c>
      <c r="AD404" s="47" t="e">
        <f>VLOOKUP(B404,'[1]Vlookup'!A:A,1,0)</f>
        <v>#N/A</v>
      </c>
      <c r="AE404" s="47" t="str">
        <f t="shared" si="37"/>
        <v>SA01-RIYADH</v>
      </c>
      <c r="AF404" s="47" t="e">
        <f>VLOOKUP(AE404,'[1]Lead Time'!C:D,2,0)</f>
        <v>#N/A</v>
      </c>
    </row>
    <row r="405" s="2" customFormat="1" ht="15.75" customHeight="1">
      <c r="A405" s="47" t="s">
        <v>4114</v>
      </c>
      <c r="B405" s="47">
        <v>6275410110</v>
      </c>
      <c r="C405" s="47">
        <v>2003214013</v>
      </c>
      <c r="D405" s="47" t="s">
        <v>4159</v>
      </c>
      <c r="E405" s="47" t="s">
        <v>4137</v>
      </c>
      <c r="F405" s="47" t="s">
        <v>4117</v>
      </c>
      <c r="G405" s="47">
        <v>3166353067</v>
      </c>
      <c r="H405" s="48">
        <v>45383</v>
      </c>
      <c r="I405" s="48">
        <v>45381</v>
      </c>
      <c r="J405" s="48">
        <v>45381</v>
      </c>
      <c r="K405" s="47" t="s">
        <v>4118</v>
      </c>
      <c r="L405" s="82"/>
      <c r="M405" s="48">
        <v>45383</v>
      </c>
      <c r="N405" s="84">
        <v>45383.427083333336</v>
      </c>
      <c r="O405" s="47" t="s">
        <v>4118</v>
      </c>
      <c r="P405" s="82"/>
      <c r="Q405" s="59">
        <v>45383.541666666664</v>
      </c>
      <c r="R405" s="47" t="s">
        <v>4119</v>
      </c>
      <c r="S405" s="47">
        <f t="shared" si="35"/>
        <v>0</v>
      </c>
      <c r="T405" s="47" t="s">
        <v>4120</v>
      </c>
      <c r="U405" s="47" t="s">
        <v>4121</v>
      </c>
      <c r="V405" s="49" t="e">
        <f t="shared" si="36"/>
        <v>#VALUE!</v>
      </c>
      <c r="W405" s="82"/>
      <c r="X405" s="82"/>
      <c r="Y405" s="82"/>
      <c r="Z405" s="82"/>
      <c r="AA405" s="82"/>
      <c r="AB405" s="82"/>
      <c r="AC405" s="47" t="e">
        <f t="shared" si="38"/>
        <v>#N/A</v>
      </c>
      <c r="AD405" s="47" t="e">
        <f>VLOOKUP(B405,'[1]Vlookup'!A:A,1,0)</f>
        <v>#N/A</v>
      </c>
      <c r="AE405" s="47" t="str">
        <f t="shared" si="37"/>
        <v>SA01-RIYADH</v>
      </c>
      <c r="AF405" s="47" t="e">
        <f>VLOOKUP(AE405,'[1]Lead Time'!C:D,2,0)</f>
        <v>#N/A</v>
      </c>
    </row>
    <row r="406" s="2" customFormat="1" ht="15.75" customHeight="1">
      <c r="A406" s="47" t="s">
        <v>4114</v>
      </c>
      <c r="B406" s="47">
        <v>6275411804</v>
      </c>
      <c r="C406" s="47">
        <v>2003219237</v>
      </c>
      <c r="D406" s="47" t="s">
        <v>4136</v>
      </c>
      <c r="E406" s="47" t="s">
        <v>4219</v>
      </c>
      <c r="F406" s="47" t="s">
        <v>4138</v>
      </c>
      <c r="G406" s="47">
        <v>3166373218</v>
      </c>
      <c r="H406" s="48">
        <v>45383</v>
      </c>
      <c r="I406" s="48">
        <v>45381</v>
      </c>
      <c r="J406" s="48">
        <v>45382</v>
      </c>
      <c r="K406" s="47" t="s">
        <v>4121</v>
      </c>
      <c r="L406" s="73" t="s">
        <v>4230</v>
      </c>
      <c r="M406" s="48">
        <v>45383</v>
      </c>
      <c r="N406" s="84">
        <v>45383.291666666664</v>
      </c>
      <c r="O406" s="47" t="s">
        <v>4118</v>
      </c>
      <c r="P406" s="82"/>
      <c r="Q406" s="59">
        <v>45384.583333333336</v>
      </c>
      <c r="R406" s="47" t="s">
        <v>4119</v>
      </c>
      <c r="S406" s="47">
        <f t="shared" si="35"/>
        <v>1</v>
      </c>
      <c r="T406" s="47" t="s">
        <v>4120</v>
      </c>
      <c r="U406" s="47" t="s">
        <v>4121</v>
      </c>
      <c r="V406" s="49" t="e">
        <f t="shared" si="36"/>
        <v>#VALUE!</v>
      </c>
      <c r="W406" s="82"/>
      <c r="X406" s="82"/>
      <c r="Y406" s="82"/>
      <c r="Z406" s="82"/>
      <c r="AA406" s="82"/>
      <c r="AB406" s="82"/>
      <c r="AC406" s="47" t="e">
        <f t="shared" si="38"/>
        <v>#N/A</v>
      </c>
      <c r="AD406" s="47" t="e">
        <f>VLOOKUP(B406,'[1]Vlookup'!A:A,1,0)</f>
        <v>#N/A</v>
      </c>
      <c r="AE406" s="47" t="str">
        <f t="shared" si="37"/>
        <v>SA01-RABIGH</v>
      </c>
      <c r="AF406" s="47" t="e">
        <f>VLOOKUP(AE406,'[1]Lead Time'!C:D,2,0)</f>
        <v>#N/A</v>
      </c>
    </row>
    <row r="407" s="2" customFormat="1" ht="15.75" customHeight="1">
      <c r="A407" s="47" t="s">
        <v>4114</v>
      </c>
      <c r="B407" s="91">
        <v>6275411103</v>
      </c>
      <c r="C407" s="47">
        <v>2003214014</v>
      </c>
      <c r="D407" s="47" t="s">
        <v>4115</v>
      </c>
      <c r="E407" s="47" t="s">
        <v>4209</v>
      </c>
      <c r="F407" s="47" t="s">
        <v>4143</v>
      </c>
      <c r="G407" s="47">
        <v>3166376672</v>
      </c>
      <c r="H407" s="48">
        <v>45382</v>
      </c>
      <c r="I407" s="48">
        <v>45381</v>
      </c>
      <c r="J407" s="48">
        <v>45381</v>
      </c>
      <c r="K407" s="47" t="s">
        <v>4118</v>
      </c>
      <c r="L407" s="82"/>
      <c r="M407" s="48">
        <v>45382</v>
      </c>
      <c r="N407" s="84">
        <v>45382.333333333336</v>
      </c>
      <c r="O407" s="47" t="s">
        <v>4118</v>
      </c>
      <c r="P407" s="82"/>
      <c r="Q407" s="59">
        <v>45382.666666666664</v>
      </c>
      <c r="R407" s="47" t="s">
        <v>4119</v>
      </c>
      <c r="S407" s="47">
        <f t="shared" si="35"/>
        <v>0</v>
      </c>
      <c r="T407" s="47" t="s">
        <v>4120</v>
      </c>
      <c r="U407" s="47" t="s">
        <v>4121</v>
      </c>
      <c r="V407" s="49" t="e">
        <f t="shared" si="36"/>
        <v>#VALUE!</v>
      </c>
      <c r="W407" s="82"/>
      <c r="X407" s="82"/>
      <c r="Y407" s="82"/>
      <c r="Z407" s="82"/>
      <c r="AA407" s="82"/>
      <c r="AB407" s="82"/>
      <c r="AC407" s="47" t="e">
        <f t="shared" si="38"/>
        <v>#N/A</v>
      </c>
      <c r="AD407" s="47" t="e">
        <f>VLOOKUP(B407,'[1]Vlookup'!A:A,1,0)</f>
        <v>#N/A</v>
      </c>
      <c r="AE407" s="47" t="str">
        <f t="shared" si="37"/>
        <v>SA01-JEDDAH</v>
      </c>
      <c r="AF407" s="47" t="e">
        <f>VLOOKUP(AE407,'[1]Lead Time'!C:D,2,0)</f>
        <v>#N/A</v>
      </c>
    </row>
    <row r="408" s="2" customFormat="1" ht="15.75" customHeight="1">
      <c r="A408" s="47" t="s">
        <v>4114</v>
      </c>
      <c r="B408" s="91">
        <v>6275411104</v>
      </c>
      <c r="C408" s="47">
        <v>2003214014</v>
      </c>
      <c r="D408" s="47" t="s">
        <v>4115</v>
      </c>
      <c r="E408" s="47" t="s">
        <v>4209</v>
      </c>
      <c r="F408" s="47" t="s">
        <v>4143</v>
      </c>
      <c r="G408" s="47">
        <v>3166376673</v>
      </c>
      <c r="H408" s="48">
        <v>45382</v>
      </c>
      <c r="I408" s="48">
        <v>45381</v>
      </c>
      <c r="J408" s="48">
        <v>45381</v>
      </c>
      <c r="K408" s="47" t="s">
        <v>4118</v>
      </c>
      <c r="L408" s="92"/>
      <c r="M408" s="48">
        <v>45382</v>
      </c>
      <c r="N408" s="84">
        <v>45382.333333333336</v>
      </c>
      <c r="O408" s="92"/>
      <c r="P408" s="92"/>
      <c r="Q408" s="59">
        <v>45382.666666666664</v>
      </c>
      <c r="R408" s="47" t="s">
        <v>4119</v>
      </c>
      <c r="S408" s="47">
        <f t="shared" si="35"/>
        <v>0</v>
      </c>
      <c r="T408" s="47" t="s">
        <v>4120</v>
      </c>
      <c r="U408" s="47" t="s">
        <v>4121</v>
      </c>
      <c r="V408" s="49" t="e">
        <f t="shared" si="36"/>
        <v>#VALUE!</v>
      </c>
      <c r="W408" s="82"/>
      <c r="X408" s="82"/>
      <c r="Y408" s="82"/>
      <c r="Z408" s="82"/>
      <c r="AA408" s="82"/>
      <c r="AB408" s="82"/>
      <c r="AC408" s="47" t="e">
        <f t="shared" si="38"/>
        <v>#N/A</v>
      </c>
      <c r="AD408" s="47" t="e">
        <f>VLOOKUP(B408,'[1]Vlookup'!A:A,1,0)</f>
        <v>#N/A</v>
      </c>
      <c r="AE408" s="47" t="str">
        <f t="shared" si="37"/>
        <v>SA01-JEDDAH</v>
      </c>
      <c r="AF408" s="47" t="e">
        <f>VLOOKUP(AE408,'[1]Lead Time'!C:D,2,0)</f>
        <v>#N/A</v>
      </c>
    </row>
    <row r="409" s="2" customFormat="1" ht="15.75" customHeight="1">
      <c r="A409" s="47" t="s">
        <v>4114</v>
      </c>
      <c r="B409" s="47">
        <v>6275411805</v>
      </c>
      <c r="C409" s="47">
        <v>2003215319</v>
      </c>
      <c r="D409" s="47" t="s">
        <v>4128</v>
      </c>
      <c r="E409" s="47" t="s">
        <v>4133</v>
      </c>
      <c r="F409" s="47" t="s">
        <v>4134</v>
      </c>
      <c r="G409" s="47">
        <v>3166367803</v>
      </c>
      <c r="H409" s="48">
        <v>45383</v>
      </c>
      <c r="I409" s="48">
        <v>45381</v>
      </c>
      <c r="J409" s="48">
        <v>45381</v>
      </c>
      <c r="K409" s="47" t="s">
        <v>4118</v>
      </c>
      <c r="L409" s="82"/>
      <c r="M409" s="48">
        <v>45383</v>
      </c>
      <c r="N409" s="84">
        <v>45383.208333333336</v>
      </c>
      <c r="O409" s="47" t="s">
        <v>4118</v>
      </c>
      <c r="P409" s="82"/>
      <c r="Q409" s="59">
        <v>45383.625</v>
      </c>
      <c r="R409" s="47" t="s">
        <v>4119</v>
      </c>
      <c r="S409" s="47">
        <f t="shared" si="35"/>
        <v>0</v>
      </c>
      <c r="T409" s="47" t="s">
        <v>4120</v>
      </c>
      <c r="U409" s="47" t="s">
        <v>4121</v>
      </c>
      <c r="V409" s="49" t="e">
        <f t="shared" si="36"/>
        <v>#VALUE!</v>
      </c>
      <c r="W409" s="82"/>
      <c r="X409" s="82"/>
      <c r="Y409" s="82"/>
      <c r="Z409" s="82"/>
      <c r="AA409" s="82"/>
      <c r="AB409" s="82"/>
      <c r="AC409" s="47" t="e">
        <f t="shared" si="38"/>
        <v>#N/A</v>
      </c>
      <c r="AD409" s="47" t="e">
        <f>VLOOKUP(B409,'[1]Vlookup'!A:A,1,0)</f>
        <v>#N/A</v>
      </c>
      <c r="AE409" s="47" t="str">
        <f t="shared" si="37"/>
        <v xml:space="preserve">SA01-HAFR ALBATIN</v>
      </c>
      <c r="AF409" s="47" t="e">
        <f>VLOOKUP(AE409,'[1]Lead Time'!C:D,2,0)</f>
        <v>#N/A</v>
      </c>
    </row>
    <row r="410" s="2" customFormat="1" ht="15.75" customHeight="1">
      <c r="A410" s="47" t="s">
        <v>4114</v>
      </c>
      <c r="B410" s="91">
        <v>6275412586</v>
      </c>
      <c r="C410" s="47">
        <v>2003214014</v>
      </c>
      <c r="D410" s="47" t="s">
        <v>4115</v>
      </c>
      <c r="E410" s="47" t="s">
        <v>4209</v>
      </c>
      <c r="F410" s="47" t="s">
        <v>4143</v>
      </c>
      <c r="G410" s="47">
        <v>3166352700</v>
      </c>
      <c r="H410" s="48">
        <v>45382</v>
      </c>
      <c r="I410" s="48">
        <v>45381</v>
      </c>
      <c r="J410" s="48">
        <v>45381</v>
      </c>
      <c r="K410" s="47" t="s">
        <v>4118</v>
      </c>
      <c r="L410" s="82"/>
      <c r="M410" s="48">
        <v>45382</v>
      </c>
      <c r="N410" s="84">
        <v>45382.041666666664</v>
      </c>
      <c r="O410" s="47" t="s">
        <v>4118</v>
      </c>
      <c r="P410" s="82"/>
      <c r="Q410" s="59">
        <v>45382.583333333336</v>
      </c>
      <c r="R410" s="47" t="s">
        <v>4119</v>
      </c>
      <c r="S410" s="47">
        <f t="shared" si="35"/>
        <v>0</v>
      </c>
      <c r="T410" s="47" t="s">
        <v>4120</v>
      </c>
      <c r="U410" s="47" t="s">
        <v>4121</v>
      </c>
      <c r="V410" s="49" t="e">
        <f t="shared" si="36"/>
        <v>#VALUE!</v>
      </c>
      <c r="W410" s="82"/>
      <c r="X410" s="82"/>
      <c r="Y410" s="82"/>
      <c r="Z410" s="82"/>
      <c r="AA410" s="82"/>
      <c r="AB410" s="82"/>
      <c r="AC410" s="47" t="e">
        <f t="shared" si="38"/>
        <v>#N/A</v>
      </c>
      <c r="AD410" s="47" t="e">
        <f>VLOOKUP(B410,'[1]Vlookup'!A:A,1,0)</f>
        <v>#N/A</v>
      </c>
      <c r="AE410" s="47" t="str">
        <f t="shared" si="37"/>
        <v>SA01-JEDDAH</v>
      </c>
      <c r="AF410" s="47" t="e">
        <f>VLOOKUP(AE410,'[1]Lead Time'!C:D,2,0)</f>
        <v>#N/A</v>
      </c>
    </row>
    <row r="411" s="2" customFormat="1" ht="15.75" customHeight="1">
      <c r="A411" s="47" t="s">
        <v>4187</v>
      </c>
      <c r="B411" s="47">
        <v>6275411078</v>
      </c>
      <c r="C411" s="47">
        <v>2003214013</v>
      </c>
      <c r="D411" s="47" t="s">
        <v>4159</v>
      </c>
      <c r="E411" s="47" t="s">
        <v>4133</v>
      </c>
      <c r="F411" s="47" t="s">
        <v>4117</v>
      </c>
      <c r="G411" s="47">
        <v>3166364117</v>
      </c>
      <c r="H411" s="48">
        <v>45383</v>
      </c>
      <c r="I411" s="48">
        <v>45381</v>
      </c>
      <c r="J411" s="48">
        <v>45382</v>
      </c>
      <c r="K411" s="47" t="s">
        <v>4118</v>
      </c>
      <c r="L411" s="82"/>
      <c r="M411" s="48">
        <v>45383</v>
      </c>
      <c r="N411" s="84">
        <v>45383.291666666664</v>
      </c>
      <c r="O411" s="73" t="s">
        <v>4118</v>
      </c>
      <c r="P411" s="82"/>
      <c r="Q411" s="59">
        <v>45383.979166666664</v>
      </c>
      <c r="R411" s="47" t="s">
        <v>4119</v>
      </c>
      <c r="S411" s="47">
        <f t="shared" si="35"/>
        <v>0</v>
      </c>
      <c r="T411" s="47" t="s">
        <v>4120</v>
      </c>
      <c r="U411" s="47" t="s">
        <v>4121</v>
      </c>
      <c r="V411" s="49" t="e">
        <f t="shared" si="36"/>
        <v>#VALUE!</v>
      </c>
      <c r="W411" s="82"/>
      <c r="X411" s="82"/>
      <c r="Y411" s="82"/>
      <c r="Z411" s="82"/>
      <c r="AA411" s="82"/>
      <c r="AB411" s="82"/>
      <c r="AC411" s="47" t="e">
        <f t="shared" si="38"/>
        <v>#N/A</v>
      </c>
      <c r="AD411" s="47" t="e">
        <f>VLOOKUP(B411,'[1]Vlookup'!A:A,1,0)</f>
        <v>#N/A</v>
      </c>
      <c r="AE411" s="47" t="str">
        <f t="shared" si="37"/>
        <v>SA00-RIYADH</v>
      </c>
      <c r="AF411" s="47" t="e">
        <f>VLOOKUP(AE411,'[1]Lead Time'!C:D,2,0)</f>
        <v>#N/A</v>
      </c>
    </row>
    <row r="412" s="2" customFormat="1" ht="15.75" customHeight="1">
      <c r="A412" s="47" t="s">
        <v>4187</v>
      </c>
      <c r="B412" s="47">
        <v>6275411077</v>
      </c>
      <c r="C412" s="47">
        <v>2003214013</v>
      </c>
      <c r="D412" s="47" t="s">
        <v>4159</v>
      </c>
      <c r="E412" s="47" t="s">
        <v>4133</v>
      </c>
      <c r="F412" s="47" t="s">
        <v>4117</v>
      </c>
      <c r="G412" s="47">
        <v>3166364116</v>
      </c>
      <c r="H412" s="48">
        <v>45382</v>
      </c>
      <c r="I412" s="48">
        <v>45381</v>
      </c>
      <c r="J412" s="48">
        <v>45381</v>
      </c>
      <c r="K412" s="47" t="s">
        <v>4118</v>
      </c>
      <c r="L412" s="82"/>
      <c r="M412" s="48">
        <v>45382</v>
      </c>
      <c r="N412" s="59">
        <v>45382.75</v>
      </c>
      <c r="O412" s="47" t="s">
        <v>4118</v>
      </c>
      <c r="P412" s="82"/>
      <c r="Q412" s="59">
        <v>45383.541666666664</v>
      </c>
      <c r="R412" s="47" t="s">
        <v>4119</v>
      </c>
      <c r="S412" s="47">
        <f t="shared" si="35"/>
        <v>0</v>
      </c>
      <c r="T412" s="47" t="s">
        <v>4120</v>
      </c>
      <c r="U412" s="47" t="s">
        <v>4121</v>
      </c>
      <c r="V412" s="49" t="e">
        <f t="shared" si="36"/>
        <v>#VALUE!</v>
      </c>
      <c r="W412" s="82"/>
      <c r="X412" s="82"/>
      <c r="Y412" s="82"/>
      <c r="Z412" s="82"/>
      <c r="AA412" s="82"/>
      <c r="AB412" s="82"/>
      <c r="AC412" s="47" t="e">
        <f t="shared" si="38"/>
        <v>#N/A</v>
      </c>
      <c r="AD412" s="47" t="e">
        <f>VLOOKUP(B412,'[1]Vlookup'!A:A,1,0)</f>
        <v>#N/A</v>
      </c>
      <c r="AE412" s="47" t="str">
        <f t="shared" si="37"/>
        <v>SA00-RIYADH</v>
      </c>
      <c r="AF412" s="47" t="e">
        <f>VLOOKUP(AE412,'[1]Lead Time'!C:D,2,0)</f>
        <v>#N/A</v>
      </c>
    </row>
    <row r="413" s="2" customFormat="1" ht="15.75" customHeight="1">
      <c r="A413" s="47" t="s">
        <v>4187</v>
      </c>
      <c r="B413" s="47">
        <v>6275411076</v>
      </c>
      <c r="C413" s="47">
        <v>2003214013</v>
      </c>
      <c r="D413" s="47" t="s">
        <v>4159</v>
      </c>
      <c r="E413" s="47" t="s">
        <v>4133</v>
      </c>
      <c r="F413" s="47" t="s">
        <v>4117</v>
      </c>
      <c r="G413" s="47">
        <v>3166364114</v>
      </c>
      <c r="H413" s="48">
        <v>45382</v>
      </c>
      <c r="I413" s="48">
        <v>45381</v>
      </c>
      <c r="J413" s="48">
        <v>45381</v>
      </c>
      <c r="K413" s="47" t="s">
        <v>4118</v>
      </c>
      <c r="L413" s="82"/>
      <c r="M413" s="48">
        <v>45382</v>
      </c>
      <c r="N413" s="59">
        <v>45382.541666666664</v>
      </c>
      <c r="O413" s="47" t="s">
        <v>4118</v>
      </c>
      <c r="P413" s="82"/>
      <c r="Q413" s="59">
        <v>45383.416666666664</v>
      </c>
      <c r="R413" s="47" t="s">
        <v>4119</v>
      </c>
      <c r="S413" s="47">
        <f t="shared" si="35"/>
        <v>0</v>
      </c>
      <c r="T413" s="47" t="s">
        <v>4120</v>
      </c>
      <c r="U413" s="47" t="s">
        <v>4121</v>
      </c>
      <c r="V413" s="49" t="e">
        <f t="shared" si="36"/>
        <v>#VALUE!</v>
      </c>
      <c r="W413" s="82"/>
      <c r="X413" s="82"/>
      <c r="Y413" s="82"/>
      <c r="Z413" s="82"/>
      <c r="AA413" s="82"/>
      <c r="AB413" s="82"/>
      <c r="AC413" s="47" t="e">
        <f t="shared" si="38"/>
        <v>#N/A</v>
      </c>
      <c r="AD413" s="47" t="e">
        <f>VLOOKUP(B413,'[1]Vlookup'!A:A,1,0)</f>
        <v>#N/A</v>
      </c>
      <c r="AE413" s="47" t="str">
        <f t="shared" si="37"/>
        <v>SA00-RIYADH</v>
      </c>
      <c r="AF413" s="47" t="e">
        <f>VLOOKUP(AE413,'[1]Lead Time'!C:D,2,0)</f>
        <v>#N/A</v>
      </c>
    </row>
    <row r="414" s="2" customFormat="1" ht="15.75" customHeight="1">
      <c r="A414" s="47" t="s">
        <v>4187</v>
      </c>
      <c r="B414" s="47">
        <v>6275411082</v>
      </c>
      <c r="C414" s="47">
        <v>2003215155</v>
      </c>
      <c r="D414" s="47" t="s">
        <v>4231</v>
      </c>
      <c r="E414" s="47" t="s">
        <v>4209</v>
      </c>
      <c r="F414" s="47" t="s">
        <v>4134</v>
      </c>
      <c r="G414" s="47">
        <v>3166363412</v>
      </c>
      <c r="H414" s="48">
        <v>45382</v>
      </c>
      <c r="I414" s="48">
        <v>45381</v>
      </c>
      <c r="J414" s="48">
        <v>45381</v>
      </c>
      <c r="K414" s="47" t="s">
        <v>4118</v>
      </c>
      <c r="L414" s="82"/>
      <c r="M414" s="48">
        <v>45382</v>
      </c>
      <c r="N414" s="59">
        <v>45382.333333333336</v>
      </c>
      <c r="O414" s="47" t="s">
        <v>4118</v>
      </c>
      <c r="P414" s="82"/>
      <c r="Q414" s="59">
        <v>45389.583333333336</v>
      </c>
      <c r="R414" s="47" t="s">
        <v>4196</v>
      </c>
      <c r="S414" s="47">
        <f t="shared" si="35"/>
        <v>7</v>
      </c>
      <c r="T414" s="47" t="s">
        <v>4120</v>
      </c>
      <c r="U414" s="47" t="s">
        <v>4121</v>
      </c>
      <c r="V414" s="49" t="e">
        <f t="shared" si="36"/>
        <v>#VALUE!</v>
      </c>
      <c r="W414" s="82"/>
      <c r="X414" s="82"/>
      <c r="Y414" s="82" t="s">
        <v>4232</v>
      </c>
      <c r="Z414" s="82"/>
      <c r="AA414" s="82"/>
      <c r="AB414" s="82"/>
      <c r="AC414" s="47" t="e">
        <f t="shared" si="38"/>
        <v>#N/A</v>
      </c>
      <c r="AD414" s="47" t="e">
        <f>VLOOKUP(B414,'[1]Vlookup'!A:A,1,0)</f>
        <v>#N/A</v>
      </c>
      <c r="AE414" s="47" t="str">
        <f t="shared" si="37"/>
        <v xml:space="preserve">SA00-HAFR ALBATIN</v>
      </c>
      <c r="AF414" s="47" t="e">
        <f>VLOOKUP(AE414,'[1]Lead Time'!C:D,2,0)</f>
        <v>#N/A</v>
      </c>
    </row>
    <row r="415" s="2" customFormat="1" ht="15.75" customHeight="1">
      <c r="A415" s="47" t="s">
        <v>4187</v>
      </c>
      <c r="B415" s="47">
        <v>6275411085</v>
      </c>
      <c r="C415" s="47">
        <v>2003219234</v>
      </c>
      <c r="D415" s="47" t="s">
        <v>4212</v>
      </c>
      <c r="E415" s="47" t="s">
        <v>4209</v>
      </c>
      <c r="F415" s="47" t="s">
        <v>4213</v>
      </c>
      <c r="G415" s="47">
        <v>3166363367</v>
      </c>
      <c r="H415" s="48">
        <v>45382</v>
      </c>
      <c r="I415" s="48">
        <v>45381</v>
      </c>
      <c r="J415" s="48">
        <v>45381</v>
      </c>
      <c r="K415" s="47" t="s">
        <v>4118</v>
      </c>
      <c r="L415" s="82"/>
      <c r="M415" s="48">
        <v>45382</v>
      </c>
      <c r="N415" s="59">
        <v>45382.291666666664</v>
      </c>
      <c r="O415" s="47" t="s">
        <v>4118</v>
      </c>
      <c r="P415" s="82"/>
      <c r="Q415" s="59">
        <v>45382.416666666664</v>
      </c>
      <c r="R415" s="47" t="s">
        <v>4119</v>
      </c>
      <c r="S415" s="47">
        <f t="shared" si="35"/>
        <v>0</v>
      </c>
      <c r="T415" s="47" t="s">
        <v>4120</v>
      </c>
      <c r="U415" s="47" t="s">
        <v>4121</v>
      </c>
      <c r="V415" s="49" t="e">
        <f t="shared" si="36"/>
        <v>#VALUE!</v>
      </c>
      <c r="W415" s="82"/>
      <c r="X415" s="82"/>
      <c r="Y415" s="82"/>
      <c r="Z415" s="82"/>
      <c r="AA415" s="82"/>
      <c r="AB415" s="82"/>
      <c r="AC415" s="47" t="e">
        <f t="shared" si="38"/>
        <v>#N/A</v>
      </c>
      <c r="AD415" s="47" t="e">
        <f>VLOOKUP(B415,'[1]Vlookup'!A:A,1,0)</f>
        <v>#N/A</v>
      </c>
      <c r="AE415" s="47" t="str">
        <f t="shared" si="37"/>
        <v>SA00-BURAYDAH</v>
      </c>
      <c r="AF415" s="47" t="e">
        <f>VLOOKUP(AE415,'[1]Lead Time'!C:D,2,0)</f>
        <v>#N/A</v>
      </c>
    </row>
    <row r="416" s="2" customFormat="1" ht="15.75" customHeight="1">
      <c r="A416" s="47" t="s">
        <v>4187</v>
      </c>
      <c r="B416" s="47">
        <v>6275411084</v>
      </c>
      <c r="C416" s="47">
        <v>2003219234</v>
      </c>
      <c r="D416" s="47" t="s">
        <v>4212</v>
      </c>
      <c r="E416" s="47" t="s">
        <v>4209</v>
      </c>
      <c r="F416" s="47" t="s">
        <v>4213</v>
      </c>
      <c r="G416" s="47">
        <v>3166363365</v>
      </c>
      <c r="H416" s="48">
        <v>45382</v>
      </c>
      <c r="I416" s="48">
        <v>45381</v>
      </c>
      <c r="J416" s="48">
        <v>45383</v>
      </c>
      <c r="K416" s="47" t="s">
        <v>4118</v>
      </c>
      <c r="L416" s="82"/>
      <c r="M416" s="48">
        <v>45384</v>
      </c>
      <c r="N416" s="59">
        <v>45384.25</v>
      </c>
      <c r="O416" s="47" t="s">
        <v>4118</v>
      </c>
      <c r="P416" s="82"/>
      <c r="Q416" s="59">
        <v>45384.541666666664</v>
      </c>
      <c r="R416" s="47" t="s">
        <v>4119</v>
      </c>
      <c r="S416" s="47">
        <f t="shared" si="35"/>
        <v>0</v>
      </c>
      <c r="T416" s="47" t="s">
        <v>4120</v>
      </c>
      <c r="U416" s="47" t="s">
        <v>4121</v>
      </c>
      <c r="V416" s="49" t="e">
        <f t="shared" si="36"/>
        <v>#VALUE!</v>
      </c>
      <c r="W416" s="82"/>
      <c r="X416" s="82"/>
      <c r="Y416" s="82"/>
      <c r="Z416" s="82"/>
      <c r="AA416" s="82"/>
      <c r="AB416" s="82"/>
      <c r="AC416" s="47" t="e">
        <f t="shared" si="38"/>
        <v>#N/A</v>
      </c>
      <c r="AD416" s="47" t="e">
        <f>VLOOKUP(B416,'[1]Vlookup'!A:A,1,0)</f>
        <v>#N/A</v>
      </c>
      <c r="AE416" s="47" t="str">
        <f t="shared" si="37"/>
        <v>SA00-BURAYDAH</v>
      </c>
      <c r="AF416" s="47" t="e">
        <f>VLOOKUP(AE416,'[1]Lead Time'!C:D,2,0)</f>
        <v>#N/A</v>
      </c>
    </row>
    <row r="417" s="2" customFormat="1" ht="15.75" customHeight="1">
      <c r="A417" s="47" t="s">
        <v>4114</v>
      </c>
      <c r="B417" s="47">
        <v>6275414963</v>
      </c>
      <c r="C417" s="47">
        <v>2003219235</v>
      </c>
      <c r="D417" s="47" t="s">
        <v>4145</v>
      </c>
      <c r="E417" s="47" t="s">
        <v>4219</v>
      </c>
      <c r="F417" s="47" t="s">
        <v>4117</v>
      </c>
      <c r="G417" s="47">
        <v>3166367682</v>
      </c>
      <c r="H417" s="48">
        <v>45384</v>
      </c>
      <c r="I417" s="48">
        <v>45382</v>
      </c>
      <c r="J417" s="48">
        <v>45382</v>
      </c>
      <c r="K417" s="47" t="s">
        <v>4118</v>
      </c>
      <c r="L417" s="82"/>
      <c r="M417" s="48">
        <v>45384</v>
      </c>
      <c r="N417" s="59">
        <v>45384.270833333336</v>
      </c>
      <c r="O417" s="47" t="s">
        <v>4118</v>
      </c>
      <c r="P417" s="82"/>
      <c r="Q417" s="59">
        <v>45384.583333333336</v>
      </c>
      <c r="R417" s="47" t="s">
        <v>4119</v>
      </c>
      <c r="S417" s="47">
        <f t="shared" si="35"/>
        <v>0</v>
      </c>
      <c r="T417" s="47" t="s">
        <v>4120</v>
      </c>
      <c r="U417" s="47" t="s">
        <v>4121</v>
      </c>
      <c r="V417" s="49" t="e">
        <f t="shared" si="36"/>
        <v>#VALUE!</v>
      </c>
      <c r="W417" s="82"/>
      <c r="X417" s="82"/>
      <c r="Y417" s="82"/>
      <c r="Z417" s="82"/>
      <c r="AA417" s="82"/>
      <c r="AB417" s="82"/>
      <c r="AC417" s="47" t="e">
        <f t="shared" si="38"/>
        <v>#N/A</v>
      </c>
      <c r="AD417" s="47" t="e">
        <f>VLOOKUP(B417,'[1]Vlookup'!A:A,1,0)</f>
        <v>#N/A</v>
      </c>
      <c r="AE417" s="47" t="str">
        <f t="shared" si="37"/>
        <v>SA01-RIYADH</v>
      </c>
      <c r="AF417" s="47" t="e">
        <f>VLOOKUP(AE417,'[1]Lead Time'!C:D,2,0)</f>
        <v>#N/A</v>
      </c>
    </row>
    <row r="418" s="2" customFormat="1" ht="15.75" customHeight="1">
      <c r="A418" s="47" t="s">
        <v>4114</v>
      </c>
      <c r="B418" s="47">
        <v>6275414964</v>
      </c>
      <c r="C418" s="47">
        <v>2003219237</v>
      </c>
      <c r="D418" s="47" t="s">
        <v>4136</v>
      </c>
      <c r="E418" s="47" t="s">
        <v>4219</v>
      </c>
      <c r="F418" s="47" t="s">
        <v>4138</v>
      </c>
      <c r="G418" s="47">
        <v>3166367661</v>
      </c>
      <c r="H418" s="48">
        <v>45383</v>
      </c>
      <c r="I418" s="48">
        <v>45382</v>
      </c>
      <c r="J418" s="48">
        <v>45382</v>
      </c>
      <c r="K418" s="47" t="s">
        <v>4118</v>
      </c>
      <c r="L418" s="82"/>
      <c r="M418" s="48">
        <v>45383</v>
      </c>
      <c r="N418" s="59">
        <v>45383.291666666664</v>
      </c>
      <c r="O418" s="47" t="s">
        <v>4118</v>
      </c>
      <c r="P418" s="82"/>
      <c r="Q418" s="59">
        <v>45383.583333333336</v>
      </c>
      <c r="R418" s="47" t="s">
        <v>4119</v>
      </c>
      <c r="S418" s="47">
        <f t="shared" si="35"/>
        <v>0</v>
      </c>
      <c r="T418" s="47" t="s">
        <v>4120</v>
      </c>
      <c r="U418" s="47" t="s">
        <v>4121</v>
      </c>
      <c r="V418" s="49" t="e">
        <f t="shared" si="36"/>
        <v>#VALUE!</v>
      </c>
      <c r="W418" s="82"/>
      <c r="X418" s="82"/>
      <c r="Y418" s="82"/>
      <c r="Z418" s="82"/>
      <c r="AA418" s="82"/>
      <c r="AB418" s="82"/>
      <c r="AC418" s="47" t="e">
        <f t="shared" si="38"/>
        <v>#N/A</v>
      </c>
      <c r="AD418" s="47" t="e">
        <f>VLOOKUP(B418,'[1]Vlookup'!A:A,1,0)</f>
        <v>#N/A</v>
      </c>
      <c r="AE418" s="47" t="str">
        <f t="shared" si="37"/>
        <v>SA01-RABIGH</v>
      </c>
      <c r="AF418" s="47" t="e">
        <f>VLOOKUP(AE418,'[1]Lead Time'!C:D,2,0)</f>
        <v>#N/A</v>
      </c>
    </row>
    <row r="419" s="2" customFormat="1" ht="15.75" customHeight="1">
      <c r="A419" s="47" t="s">
        <v>4187</v>
      </c>
      <c r="B419" s="47">
        <v>6275407020</v>
      </c>
      <c r="C419" s="47">
        <v>2003237801</v>
      </c>
      <c r="D419" s="47" t="s">
        <v>4142</v>
      </c>
      <c r="E419" s="47" t="s">
        <v>4209</v>
      </c>
      <c r="F419" s="47" t="s">
        <v>4117</v>
      </c>
      <c r="G419" s="47">
        <v>3166372332</v>
      </c>
      <c r="H419" s="48">
        <v>45383</v>
      </c>
      <c r="I419" s="48">
        <v>45382</v>
      </c>
      <c r="J419" s="48">
        <v>45382</v>
      </c>
      <c r="K419" s="47" t="s">
        <v>4118</v>
      </c>
      <c r="L419" s="82"/>
      <c r="M419" s="48">
        <f>I419+1</f>
        <v>45383</v>
      </c>
      <c r="N419" s="59">
        <v>45383.166666666664</v>
      </c>
      <c r="O419" s="47" t="s">
        <v>4118</v>
      </c>
      <c r="P419" s="82"/>
      <c r="Q419" s="59">
        <v>45384.416666666664</v>
      </c>
      <c r="R419" s="47" t="s">
        <v>4119</v>
      </c>
      <c r="S419" s="47">
        <f t="shared" si="35"/>
        <v>1</v>
      </c>
      <c r="T419" s="47" t="s">
        <v>4120</v>
      </c>
      <c r="U419" s="47" t="s">
        <v>4121</v>
      </c>
      <c r="V419" s="49" t="e">
        <f t="shared" si="36"/>
        <v>#VALUE!</v>
      </c>
      <c r="W419" s="82"/>
      <c r="X419" s="82"/>
      <c r="Y419" s="82"/>
      <c r="Z419" s="82"/>
      <c r="AA419" s="82"/>
      <c r="AB419" s="82"/>
      <c r="AC419" s="47" t="e">
        <f t="shared" si="38"/>
        <v>#N/A</v>
      </c>
      <c r="AD419" s="47" t="e">
        <f>VLOOKUP(B419,'[1]Vlookup'!A:A,1,0)</f>
        <v>#N/A</v>
      </c>
      <c r="AE419" s="47" t="str">
        <f t="shared" si="37"/>
        <v>SA00-RIYADH</v>
      </c>
      <c r="AF419" s="47" t="e">
        <f>VLOOKUP(AE419,'[1]Lead Time'!C:D,2,0)</f>
        <v>#N/A</v>
      </c>
    </row>
    <row r="420" s="2" customFormat="1" ht="15.75" customHeight="1">
      <c r="A420" s="47" t="s">
        <v>4114</v>
      </c>
      <c r="B420" s="47">
        <v>6275423352</v>
      </c>
      <c r="C420" s="47">
        <v>2003215388</v>
      </c>
      <c r="D420" s="47" t="s">
        <v>4124</v>
      </c>
      <c r="E420" s="47" t="s">
        <v>4211</v>
      </c>
      <c r="F420" s="47" t="s">
        <v>4117</v>
      </c>
      <c r="G420" s="47">
        <v>3166367870</v>
      </c>
      <c r="H420" s="48">
        <v>45389</v>
      </c>
      <c r="I420" s="48">
        <v>45387</v>
      </c>
      <c r="J420" s="48">
        <v>45387</v>
      </c>
      <c r="K420" s="47" t="s">
        <v>4118</v>
      </c>
      <c r="L420" s="82"/>
      <c r="M420" s="48">
        <f t="shared" ref="M420:M448" si="39">J420+2</f>
        <v>45389</v>
      </c>
      <c r="N420" s="59">
        <v>45389.166666666664</v>
      </c>
      <c r="O420" s="47" t="s">
        <v>4118</v>
      </c>
      <c r="P420" s="82"/>
      <c r="Q420" s="59">
        <v>45389.666666666664</v>
      </c>
      <c r="R420" s="47" t="s">
        <v>4119</v>
      </c>
      <c r="S420" s="47">
        <f t="shared" si="35"/>
        <v>0</v>
      </c>
      <c r="T420" s="47" t="s">
        <v>4120</v>
      </c>
      <c r="U420" s="47" t="s">
        <v>4121</v>
      </c>
      <c r="V420" s="49" t="e">
        <f t="shared" si="36"/>
        <v>#VALUE!</v>
      </c>
      <c r="W420" s="82"/>
      <c r="X420" s="82"/>
      <c r="Y420" s="82"/>
      <c r="Z420" s="82"/>
      <c r="AA420" s="82"/>
      <c r="AB420" s="82"/>
      <c r="AC420" s="47" t="e">
        <f t="shared" si="38"/>
        <v>#N/A</v>
      </c>
      <c r="AD420" s="47" t="e">
        <f>VLOOKUP(B420,'[1]Vlookup'!A:A,1,0)</f>
        <v>#N/A</v>
      </c>
      <c r="AE420" s="47" t="str">
        <f t="shared" si="37"/>
        <v>SA01-RIYADH</v>
      </c>
      <c r="AF420" s="47" t="e">
        <f>VLOOKUP(AE420,'[1]Lead Time'!C:D,2,0)</f>
        <v>#N/A</v>
      </c>
    </row>
    <row r="421" s="2" customFormat="1" ht="15.75" customHeight="1">
      <c r="A421" s="47" t="s">
        <v>4114</v>
      </c>
      <c r="B421" s="47">
        <v>6275423353</v>
      </c>
      <c r="C421" s="47">
        <v>2003215194</v>
      </c>
      <c r="D421" s="47" t="s">
        <v>4122</v>
      </c>
      <c r="E421" s="47" t="s">
        <v>4211</v>
      </c>
      <c r="F421" s="47" t="s">
        <v>4083</v>
      </c>
      <c r="G421" s="47">
        <v>3166367857</v>
      </c>
      <c r="H421" s="48">
        <v>45389</v>
      </c>
      <c r="I421" s="48">
        <v>45387</v>
      </c>
      <c r="J421" s="48">
        <v>45387</v>
      </c>
      <c r="K421" s="47" t="s">
        <v>4118</v>
      </c>
      <c r="L421" s="82"/>
      <c r="M421" s="48">
        <f t="shared" si="39"/>
        <v>45389</v>
      </c>
      <c r="N421" s="59">
        <v>45389.166666666664</v>
      </c>
      <c r="O421" s="47" t="s">
        <v>4118</v>
      </c>
      <c r="P421" s="82"/>
      <c r="Q421" s="59">
        <v>45389.555555555555</v>
      </c>
      <c r="R421" s="47" t="s">
        <v>4119</v>
      </c>
      <c r="S421" s="47">
        <f t="shared" si="35"/>
        <v>0</v>
      </c>
      <c r="T421" s="47" t="s">
        <v>4120</v>
      </c>
      <c r="U421" s="47" t="s">
        <v>4121</v>
      </c>
      <c r="V421" s="49" t="e">
        <f t="shared" si="36"/>
        <v>#VALUE!</v>
      </c>
      <c r="W421" s="82"/>
      <c r="X421" s="82"/>
      <c r="Y421" s="82"/>
      <c r="Z421" s="82"/>
      <c r="AA421" s="82"/>
      <c r="AB421" s="82"/>
      <c r="AC421" s="47" t="e">
        <f t="shared" si="38"/>
        <v>#N/A</v>
      </c>
      <c r="AD421" s="47" t="e">
        <f>VLOOKUP(B421,'[1]Vlookup'!A:A,1,0)</f>
        <v>#N/A</v>
      </c>
      <c r="AE421" s="47" t="str">
        <f t="shared" si="37"/>
        <v>SA01-DAMMAM</v>
      </c>
      <c r="AF421" s="47" t="e">
        <f>VLOOKUP(AE421,'[1]Lead Time'!C:D,2,0)</f>
        <v>#N/A</v>
      </c>
    </row>
    <row r="422" s="2" customFormat="1" ht="15.75" customHeight="1">
      <c r="A422" s="47" t="s">
        <v>4114</v>
      </c>
      <c r="B422" s="47">
        <v>6275422085</v>
      </c>
      <c r="C422" s="47">
        <v>2003215194</v>
      </c>
      <c r="D422" s="47" t="s">
        <v>4122</v>
      </c>
      <c r="E422" s="47" t="s">
        <v>4211</v>
      </c>
      <c r="F422" s="47" t="s">
        <v>4083</v>
      </c>
      <c r="G422" s="47">
        <v>3166367860</v>
      </c>
      <c r="H422" s="48">
        <v>45389</v>
      </c>
      <c r="I422" s="48">
        <v>45387</v>
      </c>
      <c r="J422" s="48">
        <v>45387</v>
      </c>
      <c r="K422" s="47" t="s">
        <v>4118</v>
      </c>
      <c r="L422" s="82"/>
      <c r="M422" s="48">
        <f t="shared" si="39"/>
        <v>45389</v>
      </c>
      <c r="N422" s="59">
        <v>45389.166666666664</v>
      </c>
      <c r="O422" s="47" t="s">
        <v>4118</v>
      </c>
      <c r="P422" s="82"/>
      <c r="Q422" s="59">
        <v>45389.693055555559</v>
      </c>
      <c r="R422" s="47" t="s">
        <v>4119</v>
      </c>
      <c r="S422" s="47">
        <f t="shared" si="35"/>
        <v>0</v>
      </c>
      <c r="T422" s="47" t="s">
        <v>4120</v>
      </c>
      <c r="U422" s="47" t="s">
        <v>4121</v>
      </c>
      <c r="V422" s="49" t="e">
        <f t="shared" si="36"/>
        <v>#VALUE!</v>
      </c>
      <c r="W422" s="82"/>
      <c r="X422" s="82"/>
      <c r="Y422" s="82"/>
      <c r="Z422" s="82"/>
      <c r="AA422" s="82"/>
      <c r="AB422" s="82"/>
      <c r="AC422" s="47" t="e">
        <f t="shared" si="38"/>
        <v>#N/A</v>
      </c>
      <c r="AD422" s="47" t="e">
        <f>VLOOKUP(B422,'[1]Vlookup'!A:A,1,0)</f>
        <v>#N/A</v>
      </c>
      <c r="AE422" s="47" t="str">
        <f t="shared" si="37"/>
        <v>SA01-DAMMAM</v>
      </c>
      <c r="AF422" s="47" t="e">
        <f>VLOOKUP(AE422,'[1]Lead Time'!C:D,2,0)</f>
        <v>#N/A</v>
      </c>
    </row>
    <row r="423" s="2" customFormat="1" ht="15.75" customHeight="1">
      <c r="A423" s="47" t="s">
        <v>4114</v>
      </c>
      <c r="B423" s="47">
        <v>6275475870</v>
      </c>
      <c r="C423" s="47">
        <v>2003274752</v>
      </c>
      <c r="D423" s="47" t="s">
        <v>4233</v>
      </c>
      <c r="E423" s="47" t="s">
        <v>4133</v>
      </c>
      <c r="F423" s="47" t="s">
        <v>4117</v>
      </c>
      <c r="G423" s="47">
        <v>3166435779</v>
      </c>
      <c r="H423" s="48">
        <v>45403</v>
      </c>
      <c r="I423" s="48">
        <v>45400</v>
      </c>
      <c r="J423" s="48">
        <v>45401</v>
      </c>
      <c r="K423" s="47" t="s">
        <v>4121</v>
      </c>
      <c r="L423" s="82"/>
      <c r="M423" s="48">
        <v>45403</v>
      </c>
      <c r="N423" s="59">
        <v>45403.125</v>
      </c>
      <c r="O423" s="47" t="s">
        <v>4118</v>
      </c>
      <c r="P423" s="82"/>
      <c r="Q423" s="59">
        <v>45403.416666666664</v>
      </c>
      <c r="R423" s="47" t="s">
        <v>4119</v>
      </c>
      <c r="S423" s="47">
        <f t="shared" ref="S423:S486" si="40">ROUNDDOWN(Q423-N423,0)</f>
        <v>0</v>
      </c>
      <c r="T423" s="47" t="s">
        <v>4120</v>
      </c>
      <c r="U423" s="47" t="s">
        <v>4121</v>
      </c>
      <c r="V423" s="49" t="e">
        <f t="shared" si="36"/>
        <v>#VALUE!</v>
      </c>
      <c r="W423" s="82"/>
      <c r="X423" s="82"/>
      <c r="Y423" s="82"/>
      <c r="Z423" s="82"/>
      <c r="AA423" s="82"/>
      <c r="AB423" s="82"/>
      <c r="AC423" s="47" t="e">
        <f t="shared" si="38"/>
        <v>#N/A</v>
      </c>
      <c r="AD423" s="47" t="e">
        <f>VLOOKUP(B423,'[1]Vlookup'!A:A,1,0)</f>
        <v>#N/A</v>
      </c>
      <c r="AE423" s="47" t="str">
        <f t="shared" si="37"/>
        <v>SA01-RIYADH</v>
      </c>
      <c r="AF423" s="47" t="e">
        <f>VLOOKUP(AE423,'[1]Lead Time'!C:D,2,0)</f>
        <v>#N/A</v>
      </c>
    </row>
    <row r="424" s="2" customFormat="1" ht="15.75" customHeight="1">
      <c r="A424" s="47" t="s">
        <v>4114</v>
      </c>
      <c r="B424" s="47">
        <v>6275456003</v>
      </c>
      <c r="C424" s="47">
        <v>2003232749</v>
      </c>
      <c r="D424" s="47" t="s">
        <v>4115</v>
      </c>
      <c r="E424" s="47" t="s">
        <v>4209</v>
      </c>
      <c r="F424" s="47" t="s">
        <v>4117</v>
      </c>
      <c r="G424" s="47">
        <v>3166397561</v>
      </c>
      <c r="H424" s="48">
        <v>45403</v>
      </c>
      <c r="I424" s="48">
        <v>45401</v>
      </c>
      <c r="J424" s="48">
        <v>45401</v>
      </c>
      <c r="K424" s="47" t="s">
        <v>4118</v>
      </c>
      <c r="L424" s="82"/>
      <c r="M424" s="48">
        <v>45403</v>
      </c>
      <c r="N424" s="59">
        <v>45403.145833333336</v>
      </c>
      <c r="O424" s="47" t="s">
        <v>4118</v>
      </c>
      <c r="P424" s="82"/>
      <c r="Q424" s="59">
        <v>45403.520833333336</v>
      </c>
      <c r="R424" s="47" t="s">
        <v>4119</v>
      </c>
      <c r="S424" s="47">
        <f t="shared" si="40"/>
        <v>0</v>
      </c>
      <c r="T424" s="47" t="s">
        <v>4120</v>
      </c>
      <c r="U424" s="47" t="s">
        <v>4121</v>
      </c>
      <c r="V424" s="49" t="e">
        <f t="shared" si="36"/>
        <v>#VALUE!</v>
      </c>
      <c r="W424" s="82"/>
      <c r="X424" s="82"/>
      <c r="Y424" s="82"/>
      <c r="Z424" s="82"/>
      <c r="AA424" s="82"/>
      <c r="AB424" s="82"/>
      <c r="AC424" s="47" t="e">
        <f t="shared" si="38"/>
        <v>#N/A</v>
      </c>
      <c r="AD424" s="47" t="e">
        <f>VLOOKUP(B424,'[1]Vlookup'!A:A,1,0)</f>
        <v>#N/A</v>
      </c>
      <c r="AE424" s="47" t="str">
        <f t="shared" si="37"/>
        <v>SA01-RIYADH</v>
      </c>
      <c r="AF424" s="47" t="e">
        <f>VLOOKUP(AE424,'[1]Lead Time'!C:D,2,0)</f>
        <v>#N/A</v>
      </c>
    </row>
    <row r="425" s="2" customFormat="1" ht="15.75" customHeight="1">
      <c r="A425" s="47" t="s">
        <v>4114</v>
      </c>
      <c r="B425" s="47">
        <v>6275456004</v>
      </c>
      <c r="C425" s="47">
        <v>2003232749</v>
      </c>
      <c r="D425" s="47" t="s">
        <v>4115</v>
      </c>
      <c r="E425" s="47" t="s">
        <v>4209</v>
      </c>
      <c r="F425" s="47" t="s">
        <v>4117</v>
      </c>
      <c r="G425" s="47">
        <v>3166397557</v>
      </c>
      <c r="H425" s="48">
        <v>45403</v>
      </c>
      <c r="I425" s="48">
        <v>45401</v>
      </c>
      <c r="J425" s="48">
        <v>45401</v>
      </c>
      <c r="K425" s="47" t="s">
        <v>4118</v>
      </c>
      <c r="L425" s="82"/>
      <c r="M425" s="48">
        <v>45403</v>
      </c>
      <c r="N425" s="59">
        <v>45403.145833333336</v>
      </c>
      <c r="O425" s="47" t="s">
        <v>4118</v>
      </c>
      <c r="P425" s="82"/>
      <c r="Q425" s="59">
        <v>45403.479166666664</v>
      </c>
      <c r="R425" s="47" t="s">
        <v>4119</v>
      </c>
      <c r="S425" s="47">
        <f t="shared" si="40"/>
        <v>0</v>
      </c>
      <c r="T425" s="47" t="s">
        <v>4120</v>
      </c>
      <c r="U425" s="47" t="s">
        <v>4121</v>
      </c>
      <c r="V425" s="49" t="e">
        <f t="shared" si="36"/>
        <v>#VALUE!</v>
      </c>
      <c r="W425" s="82"/>
      <c r="X425" s="82"/>
      <c r="Y425" s="82"/>
      <c r="Z425" s="82"/>
      <c r="AA425" s="82"/>
      <c r="AB425" s="82"/>
      <c r="AC425" s="47" t="e">
        <f t="shared" si="38"/>
        <v>#N/A</v>
      </c>
      <c r="AD425" s="47" t="e">
        <f>VLOOKUP(B425,'[1]Vlookup'!A:A,1,0)</f>
        <v>#N/A</v>
      </c>
      <c r="AE425" s="47" t="str">
        <f t="shared" si="37"/>
        <v>SA01-RIYADH</v>
      </c>
      <c r="AF425" s="47" t="e">
        <f>VLOOKUP(AE425,'[1]Lead Time'!C:D,2,0)</f>
        <v>#N/A</v>
      </c>
    </row>
    <row r="426" s="2" customFormat="1" ht="15.75" customHeight="1">
      <c r="A426" s="47" t="s">
        <v>4114</v>
      </c>
      <c r="B426" s="47">
        <v>6275467433</v>
      </c>
      <c r="C426" s="47">
        <v>2003214013</v>
      </c>
      <c r="D426" s="47" t="s">
        <v>4159</v>
      </c>
      <c r="E426" s="47" t="s">
        <v>4219</v>
      </c>
      <c r="F426" s="47" t="s">
        <v>4117</v>
      </c>
      <c r="G426" s="47">
        <v>3166426582</v>
      </c>
      <c r="H426" s="48">
        <v>45403</v>
      </c>
      <c r="I426" s="48">
        <v>45401</v>
      </c>
      <c r="J426" s="48">
        <v>45401</v>
      </c>
      <c r="K426" s="47" t="s">
        <v>4118</v>
      </c>
      <c r="L426" s="82"/>
      <c r="M426" s="48">
        <v>45403</v>
      </c>
      <c r="N426" s="59">
        <v>45404.020833333336</v>
      </c>
      <c r="O426" s="47" t="s">
        <v>4121</v>
      </c>
      <c r="P426" s="82"/>
      <c r="Q426" s="59">
        <v>45405.729166666664</v>
      </c>
      <c r="R426" s="47" t="s">
        <v>4192</v>
      </c>
      <c r="S426" s="47">
        <f t="shared" si="40"/>
        <v>1</v>
      </c>
      <c r="T426" s="47" t="s">
        <v>4120</v>
      </c>
      <c r="U426" s="47" t="s">
        <v>4121</v>
      </c>
      <c r="V426" s="49" t="e">
        <f t="shared" si="36"/>
        <v>#VALUE!</v>
      </c>
      <c r="W426" s="82"/>
      <c r="X426" s="82"/>
      <c r="Y426" s="82"/>
      <c r="Z426" s="82"/>
      <c r="AA426" s="82"/>
      <c r="AB426" s="82"/>
      <c r="AC426" s="47" t="e">
        <f t="shared" si="38"/>
        <v>#N/A</v>
      </c>
      <c r="AD426" s="47" t="e">
        <f>VLOOKUP(B426,'[1]Vlookup'!A:A,1,0)</f>
        <v>#N/A</v>
      </c>
      <c r="AE426" s="47" t="str">
        <f t="shared" si="37"/>
        <v>SA01-RIYADH</v>
      </c>
      <c r="AF426" s="47" t="e">
        <f>VLOOKUP(AE426,'[1]Lead Time'!C:D,2,0)</f>
        <v>#N/A</v>
      </c>
    </row>
    <row r="427" s="2" customFormat="1" ht="15.75" customHeight="1">
      <c r="A427" s="47" t="s">
        <v>4114</v>
      </c>
      <c r="B427" s="47">
        <v>6275467973</v>
      </c>
      <c r="C427" s="47">
        <v>2003214022</v>
      </c>
      <c r="D427" s="47" t="s">
        <v>4166</v>
      </c>
      <c r="E427" s="47" t="s">
        <v>4219</v>
      </c>
      <c r="F427" s="47" t="s">
        <v>4143</v>
      </c>
      <c r="G427" s="47">
        <v>3166425916</v>
      </c>
      <c r="H427" s="48">
        <v>45402</v>
      </c>
      <c r="I427" s="48">
        <v>45401</v>
      </c>
      <c r="J427" s="48">
        <v>45401</v>
      </c>
      <c r="K427" s="47" t="s">
        <v>4118</v>
      </c>
      <c r="L427" s="82"/>
      <c r="M427" s="48">
        <v>45402</v>
      </c>
      <c r="N427" s="59">
        <v>45402.25</v>
      </c>
      <c r="O427" s="47" t="s">
        <v>4118</v>
      </c>
      <c r="P427" s="82"/>
      <c r="Q427" s="59">
        <v>45402.354166666664</v>
      </c>
      <c r="R427" s="47" t="s">
        <v>4119</v>
      </c>
      <c r="S427" s="47">
        <f t="shared" si="40"/>
        <v>0</v>
      </c>
      <c r="T427" s="47" t="s">
        <v>4120</v>
      </c>
      <c r="U427" s="47" t="s">
        <v>4121</v>
      </c>
      <c r="V427" s="49" t="e">
        <f t="shared" si="36"/>
        <v>#VALUE!</v>
      </c>
      <c r="W427" s="82"/>
      <c r="X427" s="82"/>
      <c r="Y427" s="82"/>
      <c r="Z427" s="82"/>
      <c r="AA427" s="82"/>
      <c r="AB427" s="82"/>
      <c r="AC427" s="47" t="e">
        <f t="shared" si="38"/>
        <v>#N/A</v>
      </c>
      <c r="AD427" s="47" t="e">
        <f>VLOOKUP(B427,'[1]Vlookup'!A:A,1,0)</f>
        <v>#N/A</v>
      </c>
      <c r="AE427" s="47" t="str">
        <f t="shared" si="37"/>
        <v>SA01-JEDDAH</v>
      </c>
      <c r="AF427" s="47" t="e">
        <f>VLOOKUP(AE427,'[1]Lead Time'!C:D,2,0)</f>
        <v>#N/A</v>
      </c>
    </row>
    <row r="428" s="2" customFormat="1" ht="15.75" customHeight="1">
      <c r="A428" s="47" t="s">
        <v>4114</v>
      </c>
      <c r="B428" s="47">
        <v>6275474511</v>
      </c>
      <c r="C428" s="47">
        <v>2003214013</v>
      </c>
      <c r="D428" s="47" t="s">
        <v>4159</v>
      </c>
      <c r="E428" s="47" t="s">
        <v>4133</v>
      </c>
      <c r="F428" s="47" t="s">
        <v>4117</v>
      </c>
      <c r="G428" s="47">
        <v>3166401708</v>
      </c>
      <c r="H428" s="48">
        <v>45404</v>
      </c>
      <c r="I428" s="48">
        <v>45402</v>
      </c>
      <c r="J428" s="48">
        <v>45402</v>
      </c>
      <c r="K428" s="47" t="s">
        <v>4118</v>
      </c>
      <c r="L428" s="82"/>
      <c r="M428" s="48">
        <v>45404</v>
      </c>
      <c r="N428" s="59">
        <v>45404.125</v>
      </c>
      <c r="O428" s="47" t="s">
        <v>4118</v>
      </c>
      <c r="P428" s="82"/>
      <c r="Q428" s="59">
        <v>45404.479166666664</v>
      </c>
      <c r="R428" s="47" t="s">
        <v>4119</v>
      </c>
      <c r="S428" s="47">
        <f t="shared" si="40"/>
        <v>0</v>
      </c>
      <c r="T428" s="47" t="s">
        <v>4120</v>
      </c>
      <c r="U428" s="47" t="s">
        <v>4121</v>
      </c>
      <c r="V428" s="49" t="e">
        <f t="shared" si="36"/>
        <v>#VALUE!</v>
      </c>
      <c r="W428" s="82"/>
      <c r="X428" s="82"/>
      <c r="Y428" s="82"/>
      <c r="Z428" s="82"/>
      <c r="AA428" s="82"/>
      <c r="AB428" s="82"/>
      <c r="AC428" s="47" t="e">
        <f t="shared" si="38"/>
        <v>#N/A</v>
      </c>
      <c r="AD428" s="47" t="e">
        <f>VLOOKUP(B428,'[1]Vlookup'!A:A,1,0)</f>
        <v>#N/A</v>
      </c>
      <c r="AE428" s="47" t="str">
        <f t="shared" si="37"/>
        <v>SA01-RIYADH</v>
      </c>
      <c r="AF428" s="47" t="e">
        <f>VLOOKUP(AE428,'[1]Lead Time'!C:D,2,0)</f>
        <v>#N/A</v>
      </c>
    </row>
    <row r="429" s="2" customFormat="1" ht="15.75" customHeight="1">
      <c r="A429" s="47" t="s">
        <v>4114</v>
      </c>
      <c r="B429" s="47">
        <v>6275475317</v>
      </c>
      <c r="C429" s="47">
        <v>2003219235</v>
      </c>
      <c r="D429" s="47" t="s">
        <v>4145</v>
      </c>
      <c r="E429" s="47" t="s">
        <v>4205</v>
      </c>
      <c r="F429" s="47" t="s">
        <v>4117</v>
      </c>
      <c r="G429" s="47">
        <v>3166384800</v>
      </c>
      <c r="H429" s="48">
        <v>45404</v>
      </c>
      <c r="I429" s="48">
        <v>45402</v>
      </c>
      <c r="J429" s="48">
        <v>45402</v>
      </c>
      <c r="K429" s="47" t="s">
        <v>4118</v>
      </c>
      <c r="L429" s="82"/>
      <c r="M429" s="48">
        <v>45404</v>
      </c>
      <c r="N429" s="59">
        <v>45404.145833333336</v>
      </c>
      <c r="O429" s="47" t="s">
        <v>4118</v>
      </c>
      <c r="P429" s="82"/>
      <c r="Q429" s="59">
        <v>45404.395833333336</v>
      </c>
      <c r="R429" s="47" t="s">
        <v>4119</v>
      </c>
      <c r="S429" s="47">
        <f t="shared" si="40"/>
        <v>0</v>
      </c>
      <c r="T429" s="47" t="s">
        <v>4120</v>
      </c>
      <c r="U429" s="47" t="s">
        <v>4121</v>
      </c>
      <c r="V429" s="49" t="e">
        <f t="shared" si="36"/>
        <v>#VALUE!</v>
      </c>
      <c r="W429" s="82"/>
      <c r="X429" s="82"/>
      <c r="Y429" s="82"/>
      <c r="Z429" s="82"/>
      <c r="AA429" s="82"/>
      <c r="AB429" s="82"/>
      <c r="AC429" s="47" t="e">
        <f t="shared" si="38"/>
        <v>#N/A</v>
      </c>
      <c r="AD429" s="47" t="e">
        <f>VLOOKUP(B429,'[1]Vlookup'!A:A,1,0)</f>
        <v>#N/A</v>
      </c>
      <c r="AE429" s="47" t="str">
        <f t="shared" si="37"/>
        <v>SA01-RIYADH</v>
      </c>
      <c r="AF429" s="47" t="e">
        <f>VLOOKUP(AE429,'[1]Lead Time'!C:D,2,0)</f>
        <v>#N/A</v>
      </c>
    </row>
    <row r="430" s="2" customFormat="1" ht="15.75" customHeight="1">
      <c r="A430" s="47" t="s">
        <v>4114</v>
      </c>
      <c r="B430" s="47">
        <v>6275475318</v>
      </c>
      <c r="C430" s="47">
        <v>2003219235</v>
      </c>
      <c r="D430" s="47" t="s">
        <v>4145</v>
      </c>
      <c r="E430" s="47" t="s">
        <v>4205</v>
      </c>
      <c r="F430" s="47" t="s">
        <v>4117</v>
      </c>
      <c r="G430" s="47">
        <v>3166384799</v>
      </c>
      <c r="H430" s="48">
        <v>45404</v>
      </c>
      <c r="I430" s="48">
        <v>45402</v>
      </c>
      <c r="J430" s="48">
        <v>45402</v>
      </c>
      <c r="K430" s="47" t="s">
        <v>4118</v>
      </c>
      <c r="L430" s="82"/>
      <c r="M430" s="48">
        <v>45404</v>
      </c>
      <c r="N430" s="59">
        <v>45404.1875</v>
      </c>
      <c r="O430" s="47" t="s">
        <v>4118</v>
      </c>
      <c r="P430" s="82"/>
      <c r="Q430" s="59">
        <v>45404.395833333336</v>
      </c>
      <c r="R430" s="47" t="s">
        <v>4119</v>
      </c>
      <c r="S430" s="47">
        <f t="shared" si="40"/>
        <v>0</v>
      </c>
      <c r="T430" s="47" t="s">
        <v>4120</v>
      </c>
      <c r="U430" s="47" t="s">
        <v>4121</v>
      </c>
      <c r="V430" s="49" t="e">
        <f t="shared" si="36"/>
        <v>#VALUE!</v>
      </c>
      <c r="W430" s="82"/>
      <c r="X430" s="82"/>
      <c r="Y430" s="82"/>
      <c r="Z430" s="82"/>
      <c r="AA430" s="82"/>
      <c r="AB430" s="82"/>
      <c r="AC430" s="47" t="e">
        <f t="shared" si="38"/>
        <v>#N/A</v>
      </c>
      <c r="AD430" s="47" t="e">
        <f>VLOOKUP(B430,'[1]Vlookup'!A:A,1,0)</f>
        <v>#N/A</v>
      </c>
      <c r="AE430" s="47" t="str">
        <f t="shared" si="37"/>
        <v>SA01-RIYADH</v>
      </c>
      <c r="AF430" s="47" t="e">
        <f>VLOOKUP(AE430,'[1]Lead Time'!C:D,2,0)</f>
        <v>#N/A</v>
      </c>
    </row>
    <row r="431" s="2" customFormat="1" ht="15.75" customHeight="1">
      <c r="A431" s="47" t="s">
        <v>4114</v>
      </c>
      <c r="B431" s="47">
        <v>6275475320</v>
      </c>
      <c r="C431" s="47">
        <v>2003219235</v>
      </c>
      <c r="D431" s="47" t="s">
        <v>4145</v>
      </c>
      <c r="E431" s="47" t="s">
        <v>4205</v>
      </c>
      <c r="F431" s="47" t="s">
        <v>4117</v>
      </c>
      <c r="G431" s="47">
        <v>3166384795</v>
      </c>
      <c r="H431" s="48">
        <v>45404</v>
      </c>
      <c r="I431" s="48">
        <v>45402</v>
      </c>
      <c r="J431" s="48">
        <v>45402</v>
      </c>
      <c r="K431" s="47" t="s">
        <v>4118</v>
      </c>
      <c r="L431" s="82"/>
      <c r="M431" s="48">
        <v>45404</v>
      </c>
      <c r="N431" s="59">
        <v>45404.125</v>
      </c>
      <c r="O431" s="47" t="s">
        <v>4118</v>
      </c>
      <c r="P431" s="82"/>
      <c r="Q431" s="59">
        <v>45404.375</v>
      </c>
      <c r="R431" s="47" t="s">
        <v>4192</v>
      </c>
      <c r="S431" s="47">
        <f t="shared" si="40"/>
        <v>0</v>
      </c>
      <c r="T431" s="47" t="s">
        <v>4120</v>
      </c>
      <c r="U431" s="47" t="s">
        <v>4121</v>
      </c>
      <c r="V431" s="49" t="e">
        <f t="shared" si="36"/>
        <v>#VALUE!</v>
      </c>
      <c r="W431" s="82"/>
      <c r="X431" s="82"/>
      <c r="Y431" s="82"/>
      <c r="Z431" s="82"/>
      <c r="AA431" s="82"/>
      <c r="AB431" s="82"/>
      <c r="AC431" s="47" t="e">
        <f t="shared" si="38"/>
        <v>#N/A</v>
      </c>
      <c r="AD431" s="47" t="e">
        <f>VLOOKUP(B431,'[1]Vlookup'!A:A,1,0)</f>
        <v>#N/A</v>
      </c>
      <c r="AE431" s="47" t="str">
        <f t="shared" si="37"/>
        <v>SA01-RIYADH</v>
      </c>
      <c r="AF431" s="47" t="e">
        <f>VLOOKUP(AE431,'[1]Lead Time'!C:D,2,0)</f>
        <v>#N/A</v>
      </c>
    </row>
    <row r="432" s="2" customFormat="1" ht="15.75" customHeight="1">
      <c r="A432" s="47" t="s">
        <v>4187</v>
      </c>
      <c r="B432" s="47">
        <v>6275489441</v>
      </c>
      <c r="C432" s="47">
        <v>2003219237</v>
      </c>
      <c r="D432" s="47" t="s">
        <v>4136</v>
      </c>
      <c r="E432" s="47" t="s">
        <v>4205</v>
      </c>
      <c r="F432" s="47" t="s">
        <v>4138</v>
      </c>
      <c r="G432" s="47">
        <v>3166451311</v>
      </c>
      <c r="H432" s="48">
        <v>45408</v>
      </c>
      <c r="I432" s="48">
        <v>45406</v>
      </c>
      <c r="J432" s="48">
        <v>45406</v>
      </c>
      <c r="K432" s="47" t="s">
        <v>4118</v>
      </c>
      <c r="L432" s="82"/>
      <c r="M432" s="48">
        <v>45409</v>
      </c>
      <c r="N432" s="59">
        <v>45409.125</v>
      </c>
      <c r="O432" s="47"/>
      <c r="P432" s="82"/>
      <c r="Q432" s="59">
        <v>45409.645833333336</v>
      </c>
      <c r="R432" s="47" t="s">
        <v>4119</v>
      </c>
      <c r="S432" s="47">
        <f t="shared" si="40"/>
        <v>0</v>
      </c>
      <c r="T432" s="47" t="s">
        <v>4120</v>
      </c>
      <c r="U432" s="47" t="s">
        <v>4121</v>
      </c>
      <c r="V432" s="49" t="e">
        <f t="shared" si="36"/>
        <v>#VALUE!</v>
      </c>
      <c r="W432" s="82"/>
      <c r="X432" s="82"/>
      <c r="Y432" s="82"/>
      <c r="Z432" s="82"/>
      <c r="AA432" s="82"/>
      <c r="AB432" s="82"/>
      <c r="AC432" s="47" t="e">
        <f t="shared" si="38"/>
        <v>#N/A</v>
      </c>
      <c r="AD432" s="47" t="e">
        <f>VLOOKUP(B432,'[1]Vlookup'!A:A,1,0)</f>
        <v>#N/A</v>
      </c>
      <c r="AE432" s="47" t="str">
        <f t="shared" si="37"/>
        <v>SA00-RABIGH</v>
      </c>
      <c r="AF432" s="47" t="e">
        <f>VLOOKUP(AE432,'[1]Lead Time'!C:D,2,0)</f>
        <v>#N/A</v>
      </c>
    </row>
    <row r="433" s="2" customFormat="1" ht="15.75" customHeight="1">
      <c r="A433" s="47" t="s">
        <v>4187</v>
      </c>
      <c r="B433" s="47">
        <v>6275489448</v>
      </c>
      <c r="C433" s="47">
        <v>2003219237</v>
      </c>
      <c r="D433" s="47" t="s">
        <v>4136</v>
      </c>
      <c r="E433" s="47" t="s">
        <v>4205</v>
      </c>
      <c r="F433" s="47" t="s">
        <v>4138</v>
      </c>
      <c r="G433" s="47">
        <v>3166451347</v>
      </c>
      <c r="H433" s="48">
        <v>45408</v>
      </c>
      <c r="I433" s="48">
        <v>45406</v>
      </c>
      <c r="J433" s="48">
        <v>45406</v>
      </c>
      <c r="K433" s="47" t="s">
        <v>4118</v>
      </c>
      <c r="L433" s="82"/>
      <c r="M433" s="48">
        <v>45409</v>
      </c>
      <c r="N433" s="59">
        <v>45408.833333333336</v>
      </c>
      <c r="O433" s="47"/>
      <c r="P433" s="82"/>
      <c r="Q433" s="59">
        <v>45409.354166666664</v>
      </c>
      <c r="R433" s="47" t="s">
        <v>4119</v>
      </c>
      <c r="S433" s="47">
        <f t="shared" si="40"/>
        <v>0</v>
      </c>
      <c r="T433" s="47" t="s">
        <v>4120</v>
      </c>
      <c r="U433" s="47" t="s">
        <v>4121</v>
      </c>
      <c r="V433" s="49" t="e">
        <f t="shared" si="36"/>
        <v>#VALUE!</v>
      </c>
      <c r="W433" s="82"/>
      <c r="X433" s="82"/>
      <c r="Y433" s="82"/>
      <c r="Z433" s="82"/>
      <c r="AA433" s="82"/>
      <c r="AB433" s="82"/>
      <c r="AC433" s="47" t="e">
        <f t="shared" si="38"/>
        <v>#N/A</v>
      </c>
      <c r="AD433" s="47" t="e">
        <f>VLOOKUP(B433,'[1]Vlookup'!A:A,1,0)</f>
        <v>#N/A</v>
      </c>
      <c r="AE433" s="47" t="str">
        <f t="shared" si="37"/>
        <v>SA00-RABIGH</v>
      </c>
      <c r="AF433" s="47" t="e">
        <f>VLOOKUP(AE433,'[1]Lead Time'!C:D,2,0)</f>
        <v>#N/A</v>
      </c>
    </row>
    <row r="434" s="2" customFormat="1" ht="15.75" customHeight="1">
      <c r="A434" s="47" t="s">
        <v>4187</v>
      </c>
      <c r="B434" s="47">
        <v>6275489446</v>
      </c>
      <c r="C434" s="47">
        <v>2003219237</v>
      </c>
      <c r="D434" s="47" t="s">
        <v>4136</v>
      </c>
      <c r="E434" s="47" t="s">
        <v>4205</v>
      </c>
      <c r="F434" s="47" t="s">
        <v>4138</v>
      </c>
      <c r="G434" s="47">
        <v>3166451343</v>
      </c>
      <c r="H434" s="48">
        <v>45408</v>
      </c>
      <c r="I434" s="48">
        <v>45406</v>
      </c>
      <c r="J434" s="48">
        <v>45406</v>
      </c>
      <c r="K434" s="47" t="s">
        <v>4118</v>
      </c>
      <c r="L434" s="82"/>
      <c r="M434" s="48">
        <v>45409</v>
      </c>
      <c r="N434" s="59">
        <v>45409.458333333336</v>
      </c>
      <c r="O434" s="47"/>
      <c r="P434" s="82"/>
      <c r="Q434" s="59">
        <v>45409.666666666664</v>
      </c>
      <c r="R434" s="47" t="s">
        <v>4119</v>
      </c>
      <c r="S434" s="47">
        <f t="shared" si="40"/>
        <v>0</v>
      </c>
      <c r="T434" s="47" t="s">
        <v>4120</v>
      </c>
      <c r="U434" s="47" t="s">
        <v>4121</v>
      </c>
      <c r="V434" s="49" t="e">
        <f t="shared" si="36"/>
        <v>#VALUE!</v>
      </c>
      <c r="W434" s="82"/>
      <c r="X434" s="82"/>
      <c r="Y434" s="82"/>
      <c r="Z434" s="82"/>
      <c r="AA434" s="82"/>
      <c r="AB434" s="82"/>
      <c r="AC434" s="47" t="e">
        <f t="shared" si="38"/>
        <v>#N/A</v>
      </c>
      <c r="AD434" s="47" t="e">
        <f>VLOOKUP(B434,'[1]Vlookup'!A:A,1,0)</f>
        <v>#N/A</v>
      </c>
      <c r="AE434" s="47" t="str">
        <f t="shared" si="37"/>
        <v>SA00-RABIGH</v>
      </c>
      <c r="AF434" s="47" t="e">
        <f>VLOOKUP(AE434,'[1]Lead Time'!C:D,2,0)</f>
        <v>#N/A</v>
      </c>
    </row>
    <row r="435" s="2" customFormat="1" ht="15.75" customHeight="1">
      <c r="A435" s="47" t="s">
        <v>4187</v>
      </c>
      <c r="B435" s="47">
        <v>6275489470</v>
      </c>
      <c r="C435" s="47">
        <v>2003219237</v>
      </c>
      <c r="D435" s="47" t="s">
        <v>4136</v>
      </c>
      <c r="E435" s="47" t="s">
        <v>4205</v>
      </c>
      <c r="F435" s="47" t="s">
        <v>4138</v>
      </c>
      <c r="G435" s="47">
        <v>3166451323</v>
      </c>
      <c r="H435" s="48">
        <v>45408</v>
      </c>
      <c r="I435" s="48">
        <v>45406</v>
      </c>
      <c r="J435" s="48">
        <v>45406</v>
      </c>
      <c r="K435" s="47" t="s">
        <v>4118</v>
      </c>
      <c r="L435" s="82"/>
      <c r="M435" s="48">
        <v>45409</v>
      </c>
      <c r="N435" s="59">
        <v>45409.125</v>
      </c>
      <c r="O435" s="47"/>
      <c r="P435" s="82"/>
      <c r="Q435" s="59">
        <v>45409.625</v>
      </c>
      <c r="R435" s="47" t="s">
        <v>4119</v>
      </c>
      <c r="S435" s="47">
        <f t="shared" si="40"/>
        <v>0</v>
      </c>
      <c r="T435" s="47" t="s">
        <v>4120</v>
      </c>
      <c r="U435" s="47" t="s">
        <v>4121</v>
      </c>
      <c r="V435" s="49" t="e">
        <f t="shared" si="36"/>
        <v>#VALUE!</v>
      </c>
      <c r="W435" s="82"/>
      <c r="X435" s="82"/>
      <c r="Y435" s="82"/>
      <c r="Z435" s="82"/>
      <c r="AA435" s="82"/>
      <c r="AB435" s="82"/>
      <c r="AC435" s="47" t="e">
        <f t="shared" si="38"/>
        <v>#N/A</v>
      </c>
      <c r="AD435" s="47" t="e">
        <f>VLOOKUP(B435,'[1]Vlookup'!A:A,1,0)</f>
        <v>#N/A</v>
      </c>
      <c r="AE435" s="47" t="str">
        <f t="shared" si="37"/>
        <v>SA00-RABIGH</v>
      </c>
      <c r="AF435" s="47" t="e">
        <f>VLOOKUP(AE435,'[1]Lead Time'!C:D,2,0)</f>
        <v>#N/A</v>
      </c>
    </row>
    <row r="436" s="2" customFormat="1" ht="15.75" customHeight="1">
      <c r="A436" s="47" t="s">
        <v>4187</v>
      </c>
      <c r="B436" s="47">
        <v>6275489479</v>
      </c>
      <c r="C436" s="47">
        <v>2003219237</v>
      </c>
      <c r="D436" s="47" t="s">
        <v>4136</v>
      </c>
      <c r="E436" s="47" t="s">
        <v>4205</v>
      </c>
      <c r="F436" s="47" t="s">
        <v>4138</v>
      </c>
      <c r="G436" s="47">
        <v>3166451364</v>
      </c>
      <c r="H436" s="48">
        <v>45408</v>
      </c>
      <c r="I436" s="48">
        <v>45406</v>
      </c>
      <c r="J436" s="48">
        <v>45406</v>
      </c>
      <c r="K436" s="47" t="s">
        <v>4118</v>
      </c>
      <c r="L436" s="82"/>
      <c r="M436" s="48">
        <v>45409</v>
      </c>
      <c r="N436" s="59">
        <v>45409.125</v>
      </c>
      <c r="O436" s="47"/>
      <c r="P436" s="82"/>
      <c r="Q436" s="59">
        <v>45409.625</v>
      </c>
      <c r="R436" s="47" t="s">
        <v>4119</v>
      </c>
      <c r="S436" s="47">
        <f t="shared" si="40"/>
        <v>0</v>
      </c>
      <c r="T436" s="47" t="s">
        <v>4120</v>
      </c>
      <c r="U436" s="47" t="s">
        <v>4121</v>
      </c>
      <c r="V436" s="49" t="e">
        <f t="shared" si="36"/>
        <v>#VALUE!</v>
      </c>
      <c r="W436" s="82"/>
      <c r="X436" s="82"/>
      <c r="Y436" s="82"/>
      <c r="Z436" s="82"/>
      <c r="AA436" s="82"/>
      <c r="AB436" s="82"/>
      <c r="AC436" s="47" t="e">
        <f t="shared" si="38"/>
        <v>#N/A</v>
      </c>
      <c r="AD436" s="47" t="e">
        <f>VLOOKUP(B436,'[1]Vlookup'!A:A,1,0)</f>
        <v>#N/A</v>
      </c>
      <c r="AE436" s="47" t="str">
        <f t="shared" si="37"/>
        <v>SA00-RABIGH</v>
      </c>
      <c r="AF436" s="47" t="e">
        <f>VLOOKUP(AE436,'[1]Lead Time'!C:D,2,0)</f>
        <v>#N/A</v>
      </c>
    </row>
    <row r="437" s="2" customFormat="1" ht="15.75" customHeight="1">
      <c r="A437" s="47" t="s">
        <v>4187</v>
      </c>
      <c r="B437" s="47">
        <v>6275495474</v>
      </c>
      <c r="C437" s="47">
        <v>2003219237</v>
      </c>
      <c r="D437" s="47" t="s">
        <v>4136</v>
      </c>
      <c r="E437" s="47" t="s">
        <v>4205</v>
      </c>
      <c r="F437" s="47" t="s">
        <v>4138</v>
      </c>
      <c r="G437" s="47">
        <v>3166451354</v>
      </c>
      <c r="H437" s="48">
        <v>45410</v>
      </c>
      <c r="I437" s="48">
        <v>45407</v>
      </c>
      <c r="J437" s="48">
        <v>45408</v>
      </c>
      <c r="K437" s="47" t="s">
        <v>4118</v>
      </c>
      <c r="L437" s="82"/>
      <c r="M437" s="48">
        <v>45410</v>
      </c>
      <c r="N437" s="59">
        <v>45410.166666666664</v>
      </c>
      <c r="O437" s="47" t="s">
        <v>4118</v>
      </c>
      <c r="P437" s="82"/>
      <c r="Q437" s="59">
        <v>45410.4375</v>
      </c>
      <c r="R437" s="47" t="s">
        <v>4119</v>
      </c>
      <c r="S437" s="47">
        <f t="shared" si="40"/>
        <v>0</v>
      </c>
      <c r="T437" s="47" t="s">
        <v>4120</v>
      </c>
      <c r="U437" s="73"/>
      <c r="V437" s="49" t="e">
        <f t="shared" si="36"/>
        <v>#VALUE!</v>
      </c>
      <c r="W437" s="82"/>
      <c r="X437" s="82"/>
      <c r="Y437" s="82"/>
      <c r="Z437" s="82"/>
      <c r="AA437" s="82"/>
      <c r="AB437" s="82"/>
      <c r="AC437" s="47" t="e">
        <f t="shared" si="38"/>
        <v>#N/A</v>
      </c>
      <c r="AD437" s="47" t="e">
        <f>VLOOKUP(B437,'[1]Vlookup'!A:A,1,0)</f>
        <v>#N/A</v>
      </c>
      <c r="AE437" s="47" t="str">
        <f t="shared" si="37"/>
        <v>SA00-RABIGH</v>
      </c>
      <c r="AF437" s="47" t="e">
        <f>VLOOKUP(AE437,'[1]Lead Time'!C:D,2,0)</f>
        <v>#N/A</v>
      </c>
    </row>
    <row r="438" s="2" customFormat="1" ht="15.75" customHeight="1">
      <c r="A438" s="47" t="s">
        <v>4114</v>
      </c>
      <c r="B438" s="47">
        <v>6275495335</v>
      </c>
      <c r="C438" s="47">
        <v>2003214019</v>
      </c>
      <c r="D438" s="47" t="s">
        <v>4135</v>
      </c>
      <c r="E438" s="47" t="s">
        <v>4205</v>
      </c>
      <c r="F438" s="47" t="s">
        <v>4083</v>
      </c>
      <c r="G438" s="47">
        <v>3166435924</v>
      </c>
      <c r="H438" s="48">
        <v>45409</v>
      </c>
      <c r="I438" s="48">
        <v>45407</v>
      </c>
      <c r="J438" s="48">
        <v>45407</v>
      </c>
      <c r="K438" s="47" t="s">
        <v>4118</v>
      </c>
      <c r="L438" s="82"/>
      <c r="M438" s="48">
        <v>45410</v>
      </c>
      <c r="N438" s="59">
        <v>45410.416666666664</v>
      </c>
      <c r="O438" s="47"/>
      <c r="P438" s="82"/>
      <c r="Q438" s="59">
        <v>45410.5</v>
      </c>
      <c r="R438" s="47" t="s">
        <v>4119</v>
      </c>
      <c r="S438" s="47">
        <f t="shared" si="40"/>
        <v>0</v>
      </c>
      <c r="T438" s="47" t="s">
        <v>4120</v>
      </c>
      <c r="U438" s="47" t="s">
        <v>4121</v>
      </c>
      <c r="V438" s="49" t="e">
        <f t="shared" si="36"/>
        <v>#VALUE!</v>
      </c>
      <c r="W438" s="82"/>
      <c r="X438" s="82"/>
      <c r="Y438" s="82"/>
      <c r="Z438" s="82"/>
      <c r="AA438" s="82"/>
      <c r="AB438" s="82"/>
      <c r="AC438" s="47" t="e">
        <f t="shared" si="38"/>
        <v>#N/A</v>
      </c>
      <c r="AD438" s="47" t="e">
        <f>VLOOKUP(B438,'[1]Vlookup'!A:A,1,0)</f>
        <v>#N/A</v>
      </c>
      <c r="AE438" s="47" t="str">
        <f t="shared" si="37"/>
        <v>SA01-DAMMAM</v>
      </c>
      <c r="AF438" s="47" t="e">
        <f>VLOOKUP(AE438,'[1]Lead Time'!C:D,2,0)</f>
        <v>#N/A</v>
      </c>
    </row>
    <row r="439" s="2" customFormat="1" ht="15.75" customHeight="1">
      <c r="A439" s="47" t="s">
        <v>4114</v>
      </c>
      <c r="B439" s="47">
        <v>6275495334</v>
      </c>
      <c r="C439" s="47">
        <v>2003214019</v>
      </c>
      <c r="D439" s="47" t="s">
        <v>4135</v>
      </c>
      <c r="E439" s="47" t="s">
        <v>4205</v>
      </c>
      <c r="F439" s="47" t="s">
        <v>4083</v>
      </c>
      <c r="G439" s="47">
        <v>3166392872</v>
      </c>
      <c r="H439" s="48">
        <v>45409</v>
      </c>
      <c r="I439" s="48">
        <v>45407</v>
      </c>
      <c r="J439" s="48">
        <v>45407</v>
      </c>
      <c r="K439" s="47" t="s">
        <v>4118</v>
      </c>
      <c r="L439" s="82"/>
      <c r="M439" s="48">
        <v>45410</v>
      </c>
      <c r="N439" s="59">
        <v>45410.416666666664</v>
      </c>
      <c r="O439" s="47"/>
      <c r="P439" s="82"/>
      <c r="Q439" s="59">
        <v>45410.5</v>
      </c>
      <c r="R439" s="47" t="s">
        <v>4119</v>
      </c>
      <c r="S439" s="47">
        <f t="shared" si="40"/>
        <v>0</v>
      </c>
      <c r="T439" s="47" t="s">
        <v>4120</v>
      </c>
      <c r="U439" s="47" t="s">
        <v>4121</v>
      </c>
      <c r="V439" s="49" t="e">
        <f t="shared" si="36"/>
        <v>#VALUE!</v>
      </c>
      <c r="W439" s="82"/>
      <c r="X439" s="82"/>
      <c r="Y439" s="82"/>
      <c r="Z439" s="82"/>
      <c r="AA439" s="82"/>
      <c r="AB439" s="82"/>
      <c r="AC439" s="47" t="e">
        <f t="shared" si="38"/>
        <v>#N/A</v>
      </c>
      <c r="AD439" s="47" t="e">
        <f>VLOOKUP(B439,'[1]Vlookup'!A:A,1,0)</f>
        <v>#N/A</v>
      </c>
      <c r="AE439" s="47" t="str">
        <f t="shared" si="37"/>
        <v>SA01-DAMMAM</v>
      </c>
      <c r="AF439" s="47" t="e">
        <f>VLOOKUP(AE439,'[1]Lead Time'!C:D,2,0)</f>
        <v>#N/A</v>
      </c>
    </row>
    <row r="440" s="2" customFormat="1" ht="15.75" customHeight="1">
      <c r="A440" s="47" t="s">
        <v>4114</v>
      </c>
      <c r="B440" s="47">
        <v>6275485573</v>
      </c>
      <c r="C440" s="47">
        <v>2003276566</v>
      </c>
      <c r="D440" s="47" t="s">
        <v>4224</v>
      </c>
      <c r="E440" s="47" t="s">
        <v>4205</v>
      </c>
      <c r="F440" s="47" t="s">
        <v>4117</v>
      </c>
      <c r="G440" s="47">
        <v>3166435791</v>
      </c>
      <c r="H440" s="48">
        <v>45409</v>
      </c>
      <c r="I440" s="48">
        <v>45407</v>
      </c>
      <c r="J440" s="48">
        <v>45407</v>
      </c>
      <c r="K440" s="47" t="s">
        <v>4118</v>
      </c>
      <c r="L440" s="82"/>
      <c r="M440" s="48">
        <v>45409</v>
      </c>
      <c r="N440" s="59">
        <v>45409.125</v>
      </c>
      <c r="O440" s="47"/>
      <c r="P440" s="82"/>
      <c r="Q440" s="59">
        <v>45409.708333333336</v>
      </c>
      <c r="R440" s="47" t="s">
        <v>4192</v>
      </c>
      <c r="S440" s="47">
        <f t="shared" si="40"/>
        <v>0</v>
      </c>
      <c r="T440" s="47" t="s">
        <v>4120</v>
      </c>
      <c r="U440" s="47" t="s">
        <v>4121</v>
      </c>
      <c r="V440" s="49" t="e">
        <f t="shared" si="36"/>
        <v>#VALUE!</v>
      </c>
      <c r="W440" s="82"/>
      <c r="X440" s="82"/>
      <c r="Y440" s="82"/>
      <c r="Z440" s="82"/>
      <c r="AA440" s="82"/>
      <c r="AB440" s="82"/>
      <c r="AC440" s="47" t="e">
        <f t="shared" si="38"/>
        <v>#N/A</v>
      </c>
      <c r="AD440" s="47" t="e">
        <f>VLOOKUP(B440,'[1]Vlookup'!A:A,1,0)</f>
        <v>#N/A</v>
      </c>
      <c r="AE440" s="47" t="str">
        <f t="shared" si="37"/>
        <v>SA01-RIYADH</v>
      </c>
      <c r="AF440" s="47" t="e">
        <f>VLOOKUP(AE440,'[1]Lead Time'!C:D,2,0)</f>
        <v>#N/A</v>
      </c>
    </row>
    <row r="441" s="2" customFormat="1" ht="15.75" customHeight="1">
      <c r="A441" s="93" t="s">
        <v>4114</v>
      </c>
      <c r="B441" s="93">
        <v>6275487750</v>
      </c>
      <c r="C441" s="93">
        <v>2003214013</v>
      </c>
      <c r="D441" s="93" t="s">
        <v>4159</v>
      </c>
      <c r="E441" s="93" t="s">
        <v>4133</v>
      </c>
      <c r="F441" s="93" t="s">
        <v>4117</v>
      </c>
      <c r="G441" s="93">
        <v>3166401710</v>
      </c>
      <c r="H441" s="94">
        <v>45409</v>
      </c>
      <c r="I441" s="94">
        <v>45407</v>
      </c>
      <c r="J441" s="94">
        <v>45407</v>
      </c>
      <c r="K441" s="47" t="s">
        <v>4118</v>
      </c>
      <c r="L441" s="95"/>
      <c r="M441" s="94">
        <v>45409</v>
      </c>
      <c r="N441" s="96">
        <v>45409.125</v>
      </c>
      <c r="O441" s="93"/>
      <c r="P441" s="95"/>
      <c r="Q441" s="59">
        <v>45410.625</v>
      </c>
      <c r="R441" s="47" t="s">
        <v>4119</v>
      </c>
      <c r="S441" s="47">
        <f t="shared" si="40"/>
        <v>1</v>
      </c>
      <c r="T441" s="47" t="s">
        <v>4120</v>
      </c>
      <c r="U441" s="47" t="s">
        <v>4121</v>
      </c>
      <c r="V441" s="49" t="e">
        <f t="shared" si="36"/>
        <v>#VALUE!</v>
      </c>
      <c r="W441" s="82"/>
      <c r="X441" s="82"/>
      <c r="Y441" s="82"/>
      <c r="Z441" s="82"/>
      <c r="AA441" s="82"/>
      <c r="AB441" s="82"/>
      <c r="AC441" s="47" t="e">
        <f t="shared" si="38"/>
        <v>#N/A</v>
      </c>
      <c r="AD441" s="47" t="e">
        <f>VLOOKUP(B441,'[1]Vlookup'!A:A,1,0)</f>
        <v>#N/A</v>
      </c>
      <c r="AE441" s="47" t="str">
        <f t="shared" si="37"/>
        <v>SA01-RIYADH</v>
      </c>
      <c r="AF441" s="47" t="e">
        <f>VLOOKUP(AE441,'[1]Lead Time'!C:D,2,0)</f>
        <v>#N/A</v>
      </c>
    </row>
    <row r="442" s="2" customFormat="1" ht="15.75" customHeight="1">
      <c r="A442" s="93" t="s">
        <v>4114</v>
      </c>
      <c r="B442" s="93">
        <v>6275487750</v>
      </c>
      <c r="C442" s="93">
        <v>2003214013</v>
      </c>
      <c r="D442" s="93" t="s">
        <v>4159</v>
      </c>
      <c r="E442" s="93" t="s">
        <v>4133</v>
      </c>
      <c r="F442" s="93" t="s">
        <v>4117</v>
      </c>
      <c r="G442" s="93">
        <v>3166401710</v>
      </c>
      <c r="H442" s="94">
        <v>45409</v>
      </c>
      <c r="I442" s="94">
        <v>45407</v>
      </c>
      <c r="J442" s="94">
        <v>45407</v>
      </c>
      <c r="K442" s="93"/>
      <c r="L442" s="95"/>
      <c r="M442" s="94">
        <v>45409</v>
      </c>
      <c r="N442" s="96">
        <v>45409.125</v>
      </c>
      <c r="O442" s="93"/>
      <c r="P442" s="95"/>
      <c r="Q442" s="59">
        <v>45410.625</v>
      </c>
      <c r="R442" s="47" t="s">
        <v>4119</v>
      </c>
      <c r="S442" s="47">
        <f t="shared" si="40"/>
        <v>1</v>
      </c>
      <c r="T442" s="47" t="s">
        <v>4120</v>
      </c>
      <c r="U442" s="47" t="s">
        <v>4121</v>
      </c>
      <c r="V442" s="49" t="e">
        <f t="shared" si="36"/>
        <v>#VALUE!</v>
      </c>
      <c r="W442" s="82"/>
      <c r="X442" s="82"/>
      <c r="Y442" s="82"/>
      <c r="Z442" s="82"/>
      <c r="AA442" s="82"/>
      <c r="AB442" s="82"/>
      <c r="AC442" s="47" t="e">
        <f t="shared" si="38"/>
        <v>#N/A</v>
      </c>
      <c r="AD442" s="47" t="e">
        <f>VLOOKUP(B442,'[1]Vlookup'!A:A,1,0)</f>
        <v>#N/A</v>
      </c>
      <c r="AE442" s="47" t="str">
        <f t="shared" si="37"/>
        <v>SA01-RIYADH</v>
      </c>
      <c r="AF442" s="47" t="e">
        <f>VLOOKUP(AE442,'[1]Lead Time'!C:D,2,0)</f>
        <v>#N/A</v>
      </c>
    </row>
    <row r="443" s="2" customFormat="1" ht="15.75" customHeight="1">
      <c r="A443" s="47" t="s">
        <v>4187</v>
      </c>
      <c r="B443" s="47">
        <v>6275488604</v>
      </c>
      <c r="C443" s="47">
        <v>2003219237</v>
      </c>
      <c r="D443" s="47" t="s">
        <v>4136</v>
      </c>
      <c r="E443" s="47" t="s">
        <v>4205</v>
      </c>
      <c r="F443" s="47" t="s">
        <v>4138</v>
      </c>
      <c r="G443" s="47">
        <v>3166451362</v>
      </c>
      <c r="H443" s="48">
        <v>45410</v>
      </c>
      <c r="I443" s="48">
        <v>45407</v>
      </c>
      <c r="J443" s="48">
        <v>45408</v>
      </c>
      <c r="K443" s="47"/>
      <c r="L443" s="82"/>
      <c r="M443" s="48">
        <v>45410</v>
      </c>
      <c r="N443" s="59">
        <v>45410.166666666664</v>
      </c>
      <c r="O443" s="47" t="s">
        <v>4118</v>
      </c>
      <c r="P443" s="82"/>
      <c r="Q443" s="59">
        <v>45410.4375</v>
      </c>
      <c r="R443" s="47" t="s">
        <v>4119</v>
      </c>
      <c r="S443" s="47">
        <f t="shared" si="40"/>
        <v>0</v>
      </c>
      <c r="T443" s="47" t="s">
        <v>4120</v>
      </c>
      <c r="U443" s="73"/>
      <c r="V443" s="49" t="e">
        <f t="shared" si="36"/>
        <v>#VALUE!</v>
      </c>
      <c r="W443" s="82"/>
      <c r="X443" s="82"/>
      <c r="Y443" s="82"/>
      <c r="Z443" s="82"/>
      <c r="AA443" s="82"/>
      <c r="AB443" s="82"/>
      <c r="AC443" s="47" t="e">
        <f t="shared" si="38"/>
        <v>#N/A</v>
      </c>
      <c r="AD443" s="47" t="e">
        <f>VLOOKUP(B443,'[1]Vlookup'!A:A,1,0)</f>
        <v>#N/A</v>
      </c>
      <c r="AE443" s="47" t="str">
        <f t="shared" si="37"/>
        <v>SA00-RABIGH</v>
      </c>
      <c r="AF443" s="47" t="e">
        <f>VLOOKUP(AE443,'[1]Lead Time'!C:D,2,0)</f>
        <v>#N/A</v>
      </c>
    </row>
    <row r="444" s="2" customFormat="1" ht="15.75" customHeight="1">
      <c r="A444" s="47" t="s">
        <v>4187</v>
      </c>
      <c r="B444" s="47">
        <v>6275498711</v>
      </c>
      <c r="C444" s="47">
        <v>2003219237</v>
      </c>
      <c r="D444" s="47" t="s">
        <v>4136</v>
      </c>
      <c r="E444" s="47" t="s">
        <v>4205</v>
      </c>
      <c r="F444" s="47" t="s">
        <v>4138</v>
      </c>
      <c r="G444" s="47">
        <v>3166458271</v>
      </c>
      <c r="H444" s="48">
        <v>45410</v>
      </c>
      <c r="I444" s="48">
        <v>45407</v>
      </c>
      <c r="J444" s="48">
        <v>45408</v>
      </c>
      <c r="K444" s="47"/>
      <c r="L444" s="82"/>
      <c r="M444" s="48">
        <v>45410</v>
      </c>
      <c r="N444" s="59">
        <v>45410.166666666664</v>
      </c>
      <c r="O444" s="47" t="s">
        <v>4118</v>
      </c>
      <c r="P444" s="82"/>
      <c r="Q444" s="59">
        <v>45411.458333333336</v>
      </c>
      <c r="R444" s="47" t="s">
        <v>4119</v>
      </c>
      <c r="S444" s="47">
        <f t="shared" si="40"/>
        <v>1</v>
      </c>
      <c r="T444" s="47" t="s">
        <v>4120</v>
      </c>
      <c r="U444" s="73"/>
      <c r="V444" s="49" t="e">
        <f t="shared" si="36"/>
        <v>#VALUE!</v>
      </c>
      <c r="W444" s="82"/>
      <c r="X444" s="82"/>
      <c r="Y444" s="82"/>
      <c r="Z444" s="82"/>
      <c r="AA444" s="82"/>
      <c r="AB444" s="82"/>
      <c r="AC444" s="47" t="e">
        <f t="shared" si="38"/>
        <v>#N/A</v>
      </c>
      <c r="AD444" s="47" t="e">
        <f>VLOOKUP(B444,'[1]Vlookup'!A:A,1,0)</f>
        <v>#N/A</v>
      </c>
      <c r="AE444" s="47" t="str">
        <f t="shared" si="37"/>
        <v>SA00-RABIGH</v>
      </c>
      <c r="AF444" s="47" t="e">
        <f>VLOOKUP(AE444,'[1]Lead Time'!C:D,2,0)</f>
        <v>#N/A</v>
      </c>
    </row>
    <row r="445" s="2" customFormat="1" ht="15.75" customHeight="1">
      <c r="A445" s="47" t="s">
        <v>4187</v>
      </c>
      <c r="B445" s="47">
        <v>6275497958</v>
      </c>
      <c r="C445" s="47">
        <v>2003219237</v>
      </c>
      <c r="D445" s="47" t="s">
        <v>4136</v>
      </c>
      <c r="E445" s="47" t="s">
        <v>4205</v>
      </c>
      <c r="F445" s="47" t="s">
        <v>4138</v>
      </c>
      <c r="G445" s="47">
        <v>3166451371</v>
      </c>
      <c r="H445" s="48">
        <v>45410</v>
      </c>
      <c r="I445" s="48">
        <v>45407</v>
      </c>
      <c r="J445" s="48">
        <v>45408</v>
      </c>
      <c r="K445" s="47"/>
      <c r="L445" s="82"/>
      <c r="M445" s="48">
        <v>45410</v>
      </c>
      <c r="N445" s="59">
        <v>45410.604166666664</v>
      </c>
      <c r="O445" s="47"/>
      <c r="P445" s="82"/>
      <c r="Q445" s="59">
        <v>45411.375</v>
      </c>
      <c r="R445" s="47" t="s">
        <v>4119</v>
      </c>
      <c r="S445" s="47">
        <f t="shared" si="40"/>
        <v>0</v>
      </c>
      <c r="T445" s="47" t="s">
        <v>4120</v>
      </c>
      <c r="U445" s="47" t="s">
        <v>4121</v>
      </c>
      <c r="V445" s="49" t="e">
        <f t="shared" si="36"/>
        <v>#VALUE!</v>
      </c>
      <c r="W445" s="82"/>
      <c r="X445" s="82"/>
      <c r="Y445" s="82"/>
      <c r="Z445" s="82"/>
      <c r="AA445" s="82"/>
      <c r="AB445" s="82"/>
      <c r="AC445" s="47" t="e">
        <f t="shared" si="38"/>
        <v>#N/A</v>
      </c>
      <c r="AD445" s="47" t="e">
        <f>VLOOKUP(B445,'[1]Vlookup'!A:A,1,0)</f>
        <v>#N/A</v>
      </c>
      <c r="AE445" s="47" t="str">
        <f t="shared" si="37"/>
        <v>SA00-RABIGH</v>
      </c>
      <c r="AF445" s="47" t="e">
        <f>VLOOKUP(AE445,'[1]Lead Time'!C:D,2,0)</f>
        <v>#N/A</v>
      </c>
    </row>
    <row r="446" s="2" customFormat="1" ht="15.75" customHeight="1">
      <c r="A446" s="47" t="s">
        <v>4114</v>
      </c>
      <c r="B446" s="47">
        <v>6275496879</v>
      </c>
      <c r="C446" s="47">
        <v>2003219236</v>
      </c>
      <c r="D446" s="47" t="s">
        <v>4161</v>
      </c>
      <c r="E446" s="47" t="s">
        <v>4208</v>
      </c>
      <c r="F446" s="47" t="s">
        <v>4158</v>
      </c>
      <c r="G446" s="47">
        <v>3166458558</v>
      </c>
      <c r="H446" s="48">
        <v>45410</v>
      </c>
      <c r="I446" s="48">
        <v>45408</v>
      </c>
      <c r="J446" s="48">
        <v>45409</v>
      </c>
      <c r="K446" s="47" t="s">
        <v>4121</v>
      </c>
      <c r="L446" s="82" t="s">
        <v>4234</v>
      </c>
      <c r="M446" s="48">
        <v>45411</v>
      </c>
      <c r="N446" s="59">
        <v>45411.416666666664</v>
      </c>
      <c r="O446" s="47" t="s">
        <v>4118</v>
      </c>
      <c r="P446" s="82"/>
      <c r="Q446" s="59">
        <v>45411.75</v>
      </c>
      <c r="R446" s="47" t="s">
        <v>4119</v>
      </c>
      <c r="S446" s="47">
        <f t="shared" si="40"/>
        <v>0</v>
      </c>
      <c r="T446" s="47" t="s">
        <v>4120</v>
      </c>
      <c r="U446" s="47" t="s">
        <v>4121</v>
      </c>
      <c r="V446" s="49" t="e">
        <f t="shared" si="36"/>
        <v>#VALUE!</v>
      </c>
      <c r="W446" s="82"/>
      <c r="X446" s="82"/>
      <c r="Y446" s="82"/>
      <c r="Z446" s="82"/>
      <c r="AA446" s="82"/>
      <c r="AB446" s="82"/>
      <c r="AC446" s="47" t="e">
        <f t="shared" si="38"/>
        <v>#N/A</v>
      </c>
      <c r="AD446" s="47" t="e">
        <f>VLOOKUP(B446,'[1]Vlookup'!A:A,1,0)</f>
        <v>#N/A</v>
      </c>
      <c r="AE446" s="47" t="str">
        <f t="shared" si="37"/>
        <v>SA01-KHOBAR</v>
      </c>
      <c r="AF446" s="47" t="e">
        <f>VLOOKUP(AE446,'[1]Lead Time'!C:D,2,0)</f>
        <v>#N/A</v>
      </c>
    </row>
    <row r="447" s="2" customFormat="1" ht="15.75" customHeight="1">
      <c r="A447" s="47" t="s">
        <v>4114</v>
      </c>
      <c r="B447" s="47">
        <v>6275496905</v>
      </c>
      <c r="C447" s="47">
        <v>2003219235</v>
      </c>
      <c r="D447" s="47" t="s">
        <v>4145</v>
      </c>
      <c r="E447" s="47" t="s">
        <v>4208</v>
      </c>
      <c r="F447" s="47" t="s">
        <v>4117</v>
      </c>
      <c r="G447" s="47">
        <v>3166458285</v>
      </c>
      <c r="H447" s="48">
        <v>45410</v>
      </c>
      <c r="I447" s="48">
        <v>45408</v>
      </c>
      <c r="J447" s="48">
        <v>45408</v>
      </c>
      <c r="K447" s="47" t="s">
        <v>4118</v>
      </c>
      <c r="L447" s="82"/>
      <c r="M447" s="48">
        <v>45410</v>
      </c>
      <c r="N447" s="59">
        <v>45411.166666666664</v>
      </c>
      <c r="O447" s="47"/>
      <c r="P447" s="82"/>
      <c r="Q447" s="59">
        <v>45412.375</v>
      </c>
      <c r="R447" s="47" t="s">
        <v>4119</v>
      </c>
      <c r="S447" s="47">
        <f t="shared" si="40"/>
        <v>1</v>
      </c>
      <c r="T447" s="47" t="s">
        <v>4120</v>
      </c>
      <c r="U447" s="47" t="s">
        <v>4121</v>
      </c>
      <c r="V447" s="49" t="e">
        <f t="shared" si="36"/>
        <v>#VALUE!</v>
      </c>
      <c r="W447" s="82"/>
      <c r="X447" s="82"/>
      <c r="Y447" s="82"/>
      <c r="Z447" s="82"/>
      <c r="AA447" s="82"/>
      <c r="AB447" s="82"/>
      <c r="AC447" s="47" t="e">
        <f t="shared" si="38"/>
        <v>#N/A</v>
      </c>
      <c r="AD447" s="47" t="e">
        <f>VLOOKUP(B447,'[1]Vlookup'!A:A,1,0)</f>
        <v>#N/A</v>
      </c>
      <c r="AE447" s="47" t="str">
        <f t="shared" si="37"/>
        <v>SA01-RIYADH</v>
      </c>
      <c r="AF447" s="47" t="e">
        <f>VLOOKUP(AE447,'[1]Lead Time'!C:D,2,0)</f>
        <v>#N/A</v>
      </c>
    </row>
    <row r="448" s="2" customFormat="1" ht="15.75" customHeight="1">
      <c r="A448" s="47" t="s">
        <v>4187</v>
      </c>
      <c r="B448" s="47">
        <v>6275497409</v>
      </c>
      <c r="C448" s="47">
        <v>2003215161</v>
      </c>
      <c r="D448" s="47" t="s">
        <v>4223</v>
      </c>
      <c r="E448" s="47" t="s">
        <v>4235</v>
      </c>
      <c r="F448" s="47" t="s">
        <v>4143</v>
      </c>
      <c r="G448" s="47">
        <v>3166455722</v>
      </c>
      <c r="H448" s="48">
        <v>45410</v>
      </c>
      <c r="I448" s="48">
        <v>45408</v>
      </c>
      <c r="J448" s="48">
        <v>45410</v>
      </c>
      <c r="K448" s="47" t="s">
        <v>4121</v>
      </c>
      <c r="L448" s="82" t="s">
        <v>4236</v>
      </c>
      <c r="M448" s="48">
        <f t="shared" si="39"/>
        <v>45412</v>
      </c>
      <c r="N448" s="59">
        <v>45412.333333333336</v>
      </c>
      <c r="O448" s="47"/>
      <c r="P448" s="82"/>
      <c r="Q448" s="59">
        <v>45413.458333333336</v>
      </c>
      <c r="R448" s="47" t="s">
        <v>4119</v>
      </c>
      <c r="S448" s="47">
        <f t="shared" si="40"/>
        <v>1</v>
      </c>
      <c r="T448" s="47" t="s">
        <v>4120</v>
      </c>
      <c r="U448" s="47" t="s">
        <v>4121</v>
      </c>
      <c r="V448" s="49" t="e">
        <f t="shared" si="36"/>
        <v>#VALUE!</v>
      </c>
      <c r="W448" s="82"/>
      <c r="X448" s="82"/>
      <c r="Y448" s="82"/>
      <c r="Z448" s="82"/>
      <c r="AA448" s="82"/>
      <c r="AB448" s="82"/>
      <c r="AC448" s="47" t="e">
        <f t="shared" si="38"/>
        <v>#N/A</v>
      </c>
      <c r="AD448" s="47" t="e">
        <f>VLOOKUP(B448,'[1]Vlookup'!A:A,1,0)</f>
        <v>#N/A</v>
      </c>
      <c r="AE448" s="47" t="str">
        <f t="shared" si="37"/>
        <v>SA00-JEDDAH</v>
      </c>
      <c r="AF448" s="47" t="e">
        <f>VLOOKUP(AE448,'[1]Lead Time'!C:D,2,0)</f>
        <v>#N/A</v>
      </c>
    </row>
    <row r="449" s="2" customFormat="1" ht="15.75" customHeight="1">
      <c r="A449" s="47" t="s">
        <v>4187</v>
      </c>
      <c r="B449" s="47">
        <v>6275497585</v>
      </c>
      <c r="C449" s="47">
        <v>2003219237</v>
      </c>
      <c r="D449" s="47" t="s">
        <v>4136</v>
      </c>
      <c r="E449" s="47" t="s">
        <v>4208</v>
      </c>
      <c r="F449" s="47" t="s">
        <v>4138</v>
      </c>
      <c r="G449" s="47">
        <v>3166451360</v>
      </c>
      <c r="H449" s="48">
        <v>45410</v>
      </c>
      <c r="I449" s="48">
        <v>45408</v>
      </c>
      <c r="J449" s="48">
        <v>45408</v>
      </c>
      <c r="K449" s="47" t="s">
        <v>4118</v>
      </c>
      <c r="L449" s="82"/>
      <c r="M449" s="48">
        <v>45410</v>
      </c>
      <c r="N449" s="59">
        <v>45409.791666666664</v>
      </c>
      <c r="O449" s="47"/>
      <c r="P449" s="82"/>
      <c r="Q449" s="59">
        <v>45410.458333333336</v>
      </c>
      <c r="R449" s="47" t="s">
        <v>4119</v>
      </c>
      <c r="S449" s="47">
        <f t="shared" si="40"/>
        <v>0</v>
      </c>
      <c r="T449" s="47" t="s">
        <v>4120</v>
      </c>
      <c r="U449" s="47" t="s">
        <v>4121</v>
      </c>
      <c r="V449" s="49" t="e">
        <f t="shared" ref="V449:V512" si="41">T449-Q449</f>
        <v>#VALUE!</v>
      </c>
      <c r="W449" s="82"/>
      <c r="X449" s="82"/>
      <c r="Y449" s="82"/>
      <c r="Z449" s="82"/>
      <c r="AA449" s="82"/>
      <c r="AB449" s="82"/>
      <c r="AC449" s="47" t="e">
        <f t="shared" si="38"/>
        <v>#N/A</v>
      </c>
      <c r="AD449" s="47" t="e">
        <f>VLOOKUP(B449,'[1]Vlookup'!A:A,1,0)</f>
        <v>#N/A</v>
      </c>
      <c r="AE449" s="47" t="str">
        <f t="shared" ref="AE449:AE512" si="42">CONCATENATE(A449,"-",F449)</f>
        <v>SA00-RABIGH</v>
      </c>
      <c r="AF449" s="47" t="e">
        <f>VLOOKUP(AE449,'[1]Lead Time'!C:D,2,0)</f>
        <v>#N/A</v>
      </c>
    </row>
    <row r="450" s="2" customFormat="1" ht="15.75" customHeight="1">
      <c r="A450" s="47" t="s">
        <v>4187</v>
      </c>
      <c r="B450" s="47">
        <v>6275497584</v>
      </c>
      <c r="C450" s="47">
        <v>2003219237</v>
      </c>
      <c r="D450" s="47" t="s">
        <v>4136</v>
      </c>
      <c r="E450" s="47" t="s">
        <v>4208</v>
      </c>
      <c r="F450" s="47" t="s">
        <v>4138</v>
      </c>
      <c r="G450" s="47">
        <v>3166451356</v>
      </c>
      <c r="H450" s="48">
        <v>45410</v>
      </c>
      <c r="I450" s="48">
        <v>45408</v>
      </c>
      <c r="J450" s="48">
        <v>45408</v>
      </c>
      <c r="K450" s="47" t="s">
        <v>4118</v>
      </c>
      <c r="L450" s="82"/>
      <c r="M450" s="48">
        <v>45410</v>
      </c>
      <c r="N450" s="59">
        <v>45410.916666666664</v>
      </c>
      <c r="O450" s="47"/>
      <c r="P450" s="82"/>
      <c r="Q450" s="59">
        <v>45411.645833333336</v>
      </c>
      <c r="R450" s="47" t="s">
        <v>4119</v>
      </c>
      <c r="S450" s="47">
        <f t="shared" si="40"/>
        <v>0</v>
      </c>
      <c r="T450" s="47" t="s">
        <v>4120</v>
      </c>
      <c r="U450" s="47" t="s">
        <v>4121</v>
      </c>
      <c r="V450" s="49" t="e">
        <f t="shared" si="41"/>
        <v>#VALUE!</v>
      </c>
      <c r="W450" s="82"/>
      <c r="X450" s="82"/>
      <c r="Y450" s="82"/>
      <c r="Z450" s="82"/>
      <c r="AA450" s="82"/>
      <c r="AB450" s="82"/>
      <c r="AC450" s="47" t="e">
        <f t="shared" ref="AC450:AC513" si="43">AF450</f>
        <v>#N/A</v>
      </c>
      <c r="AD450" s="47" t="e">
        <f>VLOOKUP(B450,'[1]Vlookup'!A:A,1,0)</f>
        <v>#N/A</v>
      </c>
      <c r="AE450" s="47" t="str">
        <f t="shared" si="42"/>
        <v>SA00-RABIGH</v>
      </c>
      <c r="AF450" s="47" t="e">
        <f>VLOOKUP(AE450,'[1]Lead Time'!C:D,2,0)</f>
        <v>#N/A</v>
      </c>
    </row>
    <row r="451" s="2" customFormat="1" ht="15.75" customHeight="1">
      <c r="A451" s="47" t="s">
        <v>4187</v>
      </c>
      <c r="B451" s="47">
        <v>6275497588</v>
      </c>
      <c r="C451" s="47">
        <v>2003215161</v>
      </c>
      <c r="D451" s="47" t="s">
        <v>4223</v>
      </c>
      <c r="E451" s="47" t="s">
        <v>4235</v>
      </c>
      <c r="F451" s="47" t="s">
        <v>4143</v>
      </c>
      <c r="G451" s="47">
        <v>3166455725</v>
      </c>
      <c r="H451" s="48">
        <v>45410</v>
      </c>
      <c r="I451" s="48">
        <v>45408</v>
      </c>
      <c r="J451" s="48">
        <v>45408</v>
      </c>
      <c r="K451" s="47" t="s">
        <v>4118</v>
      </c>
      <c r="L451" s="82"/>
      <c r="M451" s="48">
        <v>45410</v>
      </c>
      <c r="N451" s="59">
        <v>45410.291666666664</v>
      </c>
      <c r="O451" s="47"/>
      <c r="P451" s="82"/>
      <c r="Q451" s="59">
        <v>45410.479166666664</v>
      </c>
      <c r="R451" s="47" t="s">
        <v>4119</v>
      </c>
      <c r="S451" s="47">
        <f t="shared" si="40"/>
        <v>0</v>
      </c>
      <c r="T451" s="47" t="s">
        <v>4120</v>
      </c>
      <c r="U451" s="47" t="s">
        <v>4121</v>
      </c>
      <c r="V451" s="49" t="e">
        <f t="shared" si="41"/>
        <v>#VALUE!</v>
      </c>
      <c r="W451" s="82"/>
      <c r="X451" s="82"/>
      <c r="Y451" s="82"/>
      <c r="Z451" s="82"/>
      <c r="AA451" s="82"/>
      <c r="AB451" s="82"/>
      <c r="AC451" s="47" t="e">
        <f t="shared" si="43"/>
        <v>#N/A</v>
      </c>
      <c r="AD451" s="47" t="e">
        <f>VLOOKUP(B451,'[1]Vlookup'!A:A,1,0)</f>
        <v>#N/A</v>
      </c>
      <c r="AE451" s="47" t="str">
        <f t="shared" si="42"/>
        <v>SA00-JEDDAH</v>
      </c>
      <c r="AF451" s="47" t="e">
        <f>VLOOKUP(AE451,'[1]Lead Time'!C:D,2,0)</f>
        <v>#N/A</v>
      </c>
    </row>
    <row r="452" s="2" customFormat="1" ht="15.75" customHeight="1">
      <c r="A452" s="47" t="s">
        <v>4187</v>
      </c>
      <c r="B452" s="47">
        <v>6275497654</v>
      </c>
      <c r="C452" s="47">
        <v>2003219235</v>
      </c>
      <c r="D452" s="47" t="s">
        <v>4145</v>
      </c>
      <c r="E452" s="47" t="s">
        <v>4208</v>
      </c>
      <c r="F452" s="47" t="s">
        <v>4117</v>
      </c>
      <c r="G452" s="47">
        <v>3166458280</v>
      </c>
      <c r="H452" s="48">
        <v>45409</v>
      </c>
      <c r="I452" s="48">
        <v>45408</v>
      </c>
      <c r="J452" s="48">
        <v>45408</v>
      </c>
      <c r="K452" s="47"/>
      <c r="L452" s="82"/>
      <c r="M452" s="48">
        <v>45409</v>
      </c>
      <c r="N452" s="59">
        <v>45408.916666666664</v>
      </c>
      <c r="O452" s="47" t="s">
        <v>4118</v>
      </c>
      <c r="P452" s="82"/>
      <c r="Q452" s="59">
        <v>45410.458333333336</v>
      </c>
      <c r="R452" s="47" t="s">
        <v>4119</v>
      </c>
      <c r="S452" s="47">
        <f t="shared" si="40"/>
        <v>1</v>
      </c>
      <c r="T452" s="47" t="s">
        <v>4120</v>
      </c>
      <c r="U452" s="73"/>
      <c r="V452" s="49" t="e">
        <f t="shared" si="41"/>
        <v>#VALUE!</v>
      </c>
      <c r="W452" s="82"/>
      <c r="X452" s="82"/>
      <c r="Y452" s="82"/>
      <c r="Z452" s="82"/>
      <c r="AA452" s="82"/>
      <c r="AB452" s="82"/>
      <c r="AC452" s="47" t="e">
        <f t="shared" si="43"/>
        <v>#N/A</v>
      </c>
      <c r="AD452" s="47" t="e">
        <f>VLOOKUP(B452,'[1]Vlookup'!A:A,1,0)</f>
        <v>#N/A</v>
      </c>
      <c r="AE452" s="47" t="str">
        <f t="shared" si="42"/>
        <v>SA00-RIYADH</v>
      </c>
      <c r="AF452" s="47" t="e">
        <f>VLOOKUP(AE452,'[1]Lead Time'!C:D,2,0)</f>
        <v>#N/A</v>
      </c>
    </row>
    <row r="453" s="2" customFormat="1" ht="15.75" customHeight="1">
      <c r="A453" s="47" t="s">
        <v>4187</v>
      </c>
      <c r="B453" s="47">
        <v>6275502686</v>
      </c>
      <c r="C453" s="47">
        <v>2003219237</v>
      </c>
      <c r="D453" s="47" t="s">
        <v>4136</v>
      </c>
      <c r="E453" s="47" t="s">
        <v>4205</v>
      </c>
      <c r="F453" s="47" t="s">
        <v>4138</v>
      </c>
      <c r="G453" s="47">
        <v>3166459897</v>
      </c>
      <c r="H453" s="48">
        <v>45410</v>
      </c>
      <c r="I453" s="48">
        <v>45408</v>
      </c>
      <c r="J453" s="48">
        <v>45409</v>
      </c>
      <c r="K453" s="47" t="s">
        <v>4121</v>
      </c>
      <c r="L453" s="82"/>
      <c r="M453" s="48">
        <v>45411</v>
      </c>
      <c r="N453" s="59">
        <v>45410.916666666664</v>
      </c>
      <c r="O453" s="47"/>
      <c r="P453" s="82"/>
      <c r="Q453" s="59">
        <v>45411.479166666664</v>
      </c>
      <c r="R453" s="47" t="s">
        <v>4119</v>
      </c>
      <c r="S453" s="47">
        <f t="shared" si="40"/>
        <v>0</v>
      </c>
      <c r="T453" s="47" t="s">
        <v>4120</v>
      </c>
      <c r="U453" s="47" t="s">
        <v>4121</v>
      </c>
      <c r="V453" s="49" t="e">
        <f t="shared" si="41"/>
        <v>#VALUE!</v>
      </c>
      <c r="W453" s="82"/>
      <c r="X453" s="82"/>
      <c r="Y453" s="82"/>
      <c r="Z453" s="82"/>
      <c r="AA453" s="82"/>
      <c r="AB453" s="82"/>
      <c r="AC453" s="47" t="e">
        <f t="shared" si="43"/>
        <v>#N/A</v>
      </c>
      <c r="AD453" s="47" t="e">
        <f>VLOOKUP(B453,'[1]Vlookup'!A:A,1,0)</f>
        <v>#N/A</v>
      </c>
      <c r="AE453" s="47" t="str">
        <f t="shared" si="42"/>
        <v>SA00-RABIGH</v>
      </c>
      <c r="AF453" s="47" t="e">
        <f>VLOOKUP(AE453,'[1]Lead Time'!C:D,2,0)</f>
        <v>#N/A</v>
      </c>
    </row>
    <row r="454" s="2" customFormat="1" ht="15.75" customHeight="1">
      <c r="A454" s="47" t="s">
        <v>4187</v>
      </c>
      <c r="B454" s="47">
        <v>6275502687</v>
      </c>
      <c r="C454" s="47">
        <v>2003219237</v>
      </c>
      <c r="D454" s="47" t="s">
        <v>4136</v>
      </c>
      <c r="E454" s="47" t="s">
        <v>4205</v>
      </c>
      <c r="F454" s="47" t="s">
        <v>4138</v>
      </c>
      <c r="G454" s="47">
        <v>3166459896</v>
      </c>
      <c r="H454" s="48">
        <v>45410</v>
      </c>
      <c r="I454" s="48">
        <v>45408</v>
      </c>
      <c r="J454" s="48">
        <v>45409</v>
      </c>
      <c r="K454" s="47" t="s">
        <v>4121</v>
      </c>
      <c r="L454" s="82"/>
      <c r="M454" s="48">
        <v>45411</v>
      </c>
      <c r="N454" s="59">
        <v>45410.916666666664</v>
      </c>
      <c r="O454" s="47"/>
      <c r="P454" s="82"/>
      <c r="Q454" s="59">
        <v>45411.479166666664</v>
      </c>
      <c r="R454" s="47" t="s">
        <v>4119</v>
      </c>
      <c r="S454" s="47">
        <f t="shared" si="40"/>
        <v>0</v>
      </c>
      <c r="T454" s="47" t="s">
        <v>4120</v>
      </c>
      <c r="U454" s="47" t="s">
        <v>4121</v>
      </c>
      <c r="V454" s="49" t="e">
        <f t="shared" si="41"/>
        <v>#VALUE!</v>
      </c>
      <c r="W454" s="82"/>
      <c r="X454" s="82"/>
      <c r="Y454" s="82"/>
      <c r="Z454" s="82"/>
      <c r="AA454" s="82"/>
      <c r="AB454" s="82"/>
      <c r="AC454" s="47" t="e">
        <f t="shared" si="43"/>
        <v>#N/A</v>
      </c>
      <c r="AD454" s="47" t="e">
        <f>VLOOKUP(B454,'[1]Vlookup'!A:A,1,0)</f>
        <v>#N/A</v>
      </c>
      <c r="AE454" s="47" t="str">
        <f t="shared" si="42"/>
        <v>SA00-RABIGH</v>
      </c>
      <c r="AF454" s="47" t="e">
        <f>VLOOKUP(AE454,'[1]Lead Time'!C:D,2,0)</f>
        <v>#N/A</v>
      </c>
    </row>
    <row r="455" s="2" customFormat="1" ht="15.75" customHeight="1">
      <c r="A455" s="47" t="s">
        <v>4114</v>
      </c>
      <c r="B455" s="47">
        <v>6275500179</v>
      </c>
      <c r="C455" s="47">
        <v>2003214013</v>
      </c>
      <c r="D455" s="47" t="s">
        <v>4159</v>
      </c>
      <c r="E455" s="47" t="s">
        <v>4208</v>
      </c>
      <c r="F455" s="47" t="s">
        <v>4117</v>
      </c>
      <c r="G455" s="47">
        <v>3166401724</v>
      </c>
      <c r="H455" s="48">
        <v>45410</v>
      </c>
      <c r="I455" s="48">
        <v>45408</v>
      </c>
      <c r="J455" s="48">
        <v>45408</v>
      </c>
      <c r="K455" s="97"/>
      <c r="L455" s="82"/>
      <c r="M455" s="48">
        <v>45410</v>
      </c>
      <c r="N455" s="59">
        <v>45410.041666666664</v>
      </c>
      <c r="O455" s="47"/>
      <c r="P455" s="82"/>
      <c r="Q455" s="59">
        <v>45411.375</v>
      </c>
      <c r="R455" s="47" t="s">
        <v>4119</v>
      </c>
      <c r="S455" s="47">
        <f t="shared" si="40"/>
        <v>1</v>
      </c>
      <c r="T455" s="47" t="s">
        <v>4120</v>
      </c>
      <c r="U455" s="47" t="s">
        <v>4121</v>
      </c>
      <c r="V455" s="49" t="e">
        <f t="shared" si="41"/>
        <v>#VALUE!</v>
      </c>
      <c r="W455" s="82"/>
      <c r="X455" s="82"/>
      <c r="Y455" s="82"/>
      <c r="Z455" s="82"/>
      <c r="AA455" s="82"/>
      <c r="AB455" s="82"/>
      <c r="AC455" s="47" t="e">
        <f t="shared" si="43"/>
        <v>#N/A</v>
      </c>
      <c r="AD455" s="47" t="e">
        <f>VLOOKUP(B455,'[1]Vlookup'!A:A,1,0)</f>
        <v>#N/A</v>
      </c>
      <c r="AE455" s="47" t="str">
        <f t="shared" si="42"/>
        <v>SA01-RIYADH</v>
      </c>
      <c r="AF455" s="47" t="e">
        <f>VLOOKUP(AE455,'[1]Lead Time'!C:D,2,0)</f>
        <v>#N/A</v>
      </c>
    </row>
    <row r="456" s="2" customFormat="1" ht="15.75" customHeight="1">
      <c r="A456" s="47" t="s">
        <v>4114</v>
      </c>
      <c r="B456" s="47">
        <v>6275496876</v>
      </c>
      <c r="C456" s="47">
        <v>2003214017</v>
      </c>
      <c r="D456" s="47" t="s">
        <v>4161</v>
      </c>
      <c r="E456" s="47" t="s">
        <v>4208</v>
      </c>
      <c r="F456" s="47" t="s">
        <v>4117</v>
      </c>
      <c r="G456" s="47">
        <v>3166454155</v>
      </c>
      <c r="H456" s="48">
        <v>45410</v>
      </c>
      <c r="I456" s="48">
        <v>45408</v>
      </c>
      <c r="J456" s="48">
        <v>45409</v>
      </c>
      <c r="K456" s="47" t="s">
        <v>4121</v>
      </c>
      <c r="L456" s="82" t="s">
        <v>4237</v>
      </c>
      <c r="M456" s="48">
        <v>45411</v>
      </c>
      <c r="N456" s="59">
        <v>45411.125</v>
      </c>
      <c r="O456" s="47" t="s">
        <v>4118</v>
      </c>
      <c r="P456" s="82"/>
      <c r="Q456" s="59">
        <v>45413.708333333336</v>
      </c>
      <c r="R456" s="47" t="s">
        <v>4119</v>
      </c>
      <c r="S456" s="47">
        <f t="shared" si="40"/>
        <v>2</v>
      </c>
      <c r="T456" s="47" t="s">
        <v>4120</v>
      </c>
      <c r="U456" s="47" t="s">
        <v>4121</v>
      </c>
      <c r="V456" s="49" t="e">
        <f t="shared" si="41"/>
        <v>#VALUE!</v>
      </c>
      <c r="W456" s="82"/>
      <c r="X456" s="82"/>
      <c r="Y456" s="82"/>
      <c r="Z456" s="82"/>
      <c r="AA456" s="82"/>
      <c r="AB456" s="82"/>
      <c r="AC456" s="47" t="e">
        <f t="shared" si="43"/>
        <v>#N/A</v>
      </c>
      <c r="AD456" s="47" t="e">
        <f>VLOOKUP(B456,'[1]Vlookup'!A:A,1,0)</f>
        <v>#N/A</v>
      </c>
      <c r="AE456" s="47" t="str">
        <f t="shared" si="42"/>
        <v>SA01-RIYADH</v>
      </c>
      <c r="AF456" s="47" t="e">
        <f>VLOOKUP(AE456,'[1]Lead Time'!C:D,2,0)</f>
        <v>#N/A</v>
      </c>
    </row>
    <row r="457" s="2" customFormat="1" ht="15.75" customHeight="1">
      <c r="A457" s="47" t="s">
        <v>4187</v>
      </c>
      <c r="B457" s="47">
        <v>6275502554</v>
      </c>
      <c r="C457" s="47">
        <v>2003219235</v>
      </c>
      <c r="D457" s="47" t="s">
        <v>4145</v>
      </c>
      <c r="E457" s="47" t="s">
        <v>4205</v>
      </c>
      <c r="F457" s="47" t="s">
        <v>4117</v>
      </c>
      <c r="G457" s="47">
        <v>3166464521</v>
      </c>
      <c r="H457" s="48">
        <f t="shared" ref="H457:H459" si="44">I457+1</f>
        <v>45410</v>
      </c>
      <c r="I457" s="48">
        <v>45409</v>
      </c>
      <c r="J457" s="48">
        <v>45409</v>
      </c>
      <c r="K457" s="47" t="s">
        <v>4118</v>
      </c>
      <c r="L457" s="82"/>
      <c r="M457" s="48">
        <v>45410</v>
      </c>
      <c r="N457" s="59">
        <v>45410.166666666664</v>
      </c>
      <c r="O457" s="47"/>
      <c r="P457" s="82"/>
      <c r="Q457" s="59">
        <v>45410.4375</v>
      </c>
      <c r="R457" s="47" t="s">
        <v>4119</v>
      </c>
      <c r="S457" s="47">
        <f t="shared" si="40"/>
        <v>0</v>
      </c>
      <c r="T457" s="47" t="s">
        <v>4120</v>
      </c>
      <c r="U457" s="47" t="s">
        <v>4121</v>
      </c>
      <c r="V457" s="49" t="e">
        <f t="shared" si="41"/>
        <v>#VALUE!</v>
      </c>
      <c r="W457" s="82"/>
      <c r="X457" s="82"/>
      <c r="Y457" s="82"/>
      <c r="Z457" s="82"/>
      <c r="AA457" s="82"/>
      <c r="AB457" s="82"/>
      <c r="AC457" s="47" t="e">
        <f t="shared" si="43"/>
        <v>#N/A</v>
      </c>
      <c r="AD457" s="47" t="e">
        <f>VLOOKUP(B457,'[1]Vlookup'!A:A,1,0)</f>
        <v>#N/A</v>
      </c>
      <c r="AE457" s="47" t="str">
        <f t="shared" si="42"/>
        <v>SA00-RIYADH</v>
      </c>
      <c r="AF457" s="47" t="e">
        <f>VLOOKUP(AE457,'[1]Lead Time'!C:D,2,0)</f>
        <v>#N/A</v>
      </c>
    </row>
    <row r="458" s="2" customFormat="1" ht="15.75" customHeight="1">
      <c r="A458" s="47" t="s">
        <v>4187</v>
      </c>
      <c r="B458" s="47">
        <v>6275502553</v>
      </c>
      <c r="C458" s="47">
        <v>2003219235</v>
      </c>
      <c r="D458" s="47" t="s">
        <v>4145</v>
      </c>
      <c r="E458" s="47" t="s">
        <v>4205</v>
      </c>
      <c r="F458" s="47" t="s">
        <v>4117</v>
      </c>
      <c r="G458" s="47">
        <v>3166464514</v>
      </c>
      <c r="H458" s="48">
        <f t="shared" si="44"/>
        <v>45410</v>
      </c>
      <c r="I458" s="48">
        <v>45409</v>
      </c>
      <c r="J458" s="48">
        <v>45409</v>
      </c>
      <c r="K458" s="47" t="s">
        <v>4118</v>
      </c>
      <c r="L458" s="82"/>
      <c r="M458" s="68">
        <v>45410</v>
      </c>
      <c r="N458" s="98">
        <v>45409.958333333336</v>
      </c>
      <c r="O458" s="47"/>
      <c r="P458" s="82"/>
      <c r="Q458" s="59">
        <v>45410.375</v>
      </c>
      <c r="R458" s="47" t="s">
        <v>4119</v>
      </c>
      <c r="S458" s="47">
        <f t="shared" si="40"/>
        <v>0</v>
      </c>
      <c r="T458" s="47" t="s">
        <v>4120</v>
      </c>
      <c r="U458" s="47" t="s">
        <v>4121</v>
      </c>
      <c r="V458" s="49" t="e">
        <f t="shared" si="41"/>
        <v>#VALUE!</v>
      </c>
      <c r="W458" s="82"/>
      <c r="X458" s="82"/>
      <c r="Y458" s="82"/>
      <c r="Z458" s="82"/>
      <c r="AA458" s="82"/>
      <c r="AB458" s="82"/>
      <c r="AC458" s="47" t="e">
        <f t="shared" si="43"/>
        <v>#N/A</v>
      </c>
      <c r="AD458" s="47" t="e">
        <f>VLOOKUP(B458,'[1]Vlookup'!A:A,1,0)</f>
        <v>#N/A</v>
      </c>
      <c r="AE458" s="47" t="str">
        <f t="shared" si="42"/>
        <v>SA00-RIYADH</v>
      </c>
      <c r="AF458" s="47" t="e">
        <f>VLOOKUP(AE458,'[1]Lead Time'!C:D,2,0)</f>
        <v>#N/A</v>
      </c>
    </row>
    <row r="459" s="2" customFormat="1" ht="15.75" customHeight="1">
      <c r="A459" s="47" t="s">
        <v>4187</v>
      </c>
      <c r="B459" s="47">
        <v>6275502549</v>
      </c>
      <c r="C459" s="47">
        <v>2003219235</v>
      </c>
      <c r="D459" s="47" t="s">
        <v>4145</v>
      </c>
      <c r="E459" s="47" t="s">
        <v>4205</v>
      </c>
      <c r="F459" s="47" t="s">
        <v>4117</v>
      </c>
      <c r="G459" s="47">
        <v>3166464277</v>
      </c>
      <c r="H459" s="48">
        <f t="shared" si="44"/>
        <v>45410</v>
      </c>
      <c r="I459" s="48">
        <v>45409</v>
      </c>
      <c r="J459" s="48">
        <v>45410</v>
      </c>
      <c r="K459" s="47" t="s">
        <v>4121</v>
      </c>
      <c r="L459" s="82" t="s">
        <v>4236</v>
      </c>
      <c r="M459" s="48">
        <f>J459+1</f>
        <v>45411</v>
      </c>
      <c r="N459" s="59">
        <v>45411.125</v>
      </c>
      <c r="O459" s="47"/>
      <c r="P459" s="82"/>
      <c r="Q459" s="59">
        <v>45411.625</v>
      </c>
      <c r="R459" s="47" t="s">
        <v>4119</v>
      </c>
      <c r="S459" s="47">
        <f t="shared" si="40"/>
        <v>0</v>
      </c>
      <c r="T459" s="47" t="s">
        <v>4120</v>
      </c>
      <c r="U459" s="47" t="s">
        <v>4121</v>
      </c>
      <c r="V459" s="49" t="e">
        <f t="shared" si="41"/>
        <v>#VALUE!</v>
      </c>
      <c r="W459" s="82"/>
      <c r="X459" s="82"/>
      <c r="Y459" s="82"/>
      <c r="Z459" s="82"/>
      <c r="AA459" s="82"/>
      <c r="AB459" s="82"/>
      <c r="AC459" s="47" t="e">
        <f t="shared" si="43"/>
        <v>#N/A</v>
      </c>
      <c r="AD459" s="47" t="e">
        <f>VLOOKUP(B459,'[1]Vlookup'!A:A,1,0)</f>
        <v>#N/A</v>
      </c>
      <c r="AE459" s="47" t="str">
        <f t="shared" si="42"/>
        <v>SA00-RIYADH</v>
      </c>
      <c r="AF459" s="47" t="e">
        <f>VLOOKUP(AE459,'[1]Lead Time'!C:D,2,0)</f>
        <v>#N/A</v>
      </c>
    </row>
    <row r="460" s="2" customFormat="1" ht="15.75" customHeight="1">
      <c r="A460" s="47" t="s">
        <v>4114</v>
      </c>
      <c r="B460" s="47">
        <v>6275501064</v>
      </c>
      <c r="C460" s="47">
        <v>2003279478</v>
      </c>
      <c r="D460" s="47" t="s">
        <v>4228</v>
      </c>
      <c r="E460" s="47" t="s">
        <v>4133</v>
      </c>
      <c r="F460" s="47" t="s">
        <v>4117</v>
      </c>
      <c r="G460" s="47">
        <v>3166451401</v>
      </c>
      <c r="H460" s="48">
        <v>45411</v>
      </c>
      <c r="I460" s="48">
        <v>45409</v>
      </c>
      <c r="J460" s="48">
        <v>45409</v>
      </c>
      <c r="K460" s="47" t="s">
        <v>4118</v>
      </c>
      <c r="L460" s="82"/>
      <c r="M460" s="48">
        <v>45411</v>
      </c>
      <c r="N460" s="59">
        <v>45411.041666666664</v>
      </c>
      <c r="O460" s="47" t="s">
        <v>4118</v>
      </c>
      <c r="P460" s="82"/>
      <c r="Q460" s="59">
        <v>45411.645833333336</v>
      </c>
      <c r="R460" s="47" t="s">
        <v>4119</v>
      </c>
      <c r="S460" s="47">
        <f t="shared" si="40"/>
        <v>0</v>
      </c>
      <c r="T460" s="47" t="s">
        <v>4120</v>
      </c>
      <c r="U460" s="47" t="s">
        <v>4121</v>
      </c>
      <c r="V460" s="49" t="e">
        <f t="shared" si="41"/>
        <v>#VALUE!</v>
      </c>
      <c r="W460" s="82"/>
      <c r="X460" s="82"/>
      <c r="Y460" s="82"/>
      <c r="Z460" s="82"/>
      <c r="AA460" s="82"/>
      <c r="AB460" s="82"/>
      <c r="AC460" s="47" t="e">
        <f t="shared" si="43"/>
        <v>#N/A</v>
      </c>
      <c r="AD460" s="47" t="e">
        <f>VLOOKUP(B460,'[1]Vlookup'!A:A,1,0)</f>
        <v>#N/A</v>
      </c>
      <c r="AE460" s="47" t="str">
        <f t="shared" si="42"/>
        <v>SA01-RIYADH</v>
      </c>
      <c r="AF460" s="47" t="e">
        <f>VLOOKUP(AE460,'[1]Lead Time'!C:D,2,0)</f>
        <v>#N/A</v>
      </c>
    </row>
    <row r="461" s="2" customFormat="1" ht="15.75" customHeight="1">
      <c r="A461" s="47" t="s">
        <v>4114</v>
      </c>
      <c r="B461" s="47">
        <v>6275501823</v>
      </c>
      <c r="C461" s="47">
        <v>2003219235</v>
      </c>
      <c r="D461" s="47" t="s">
        <v>4145</v>
      </c>
      <c r="E461" s="47" t="s">
        <v>4205</v>
      </c>
      <c r="F461" s="47" t="s">
        <v>4117</v>
      </c>
      <c r="G461" s="47">
        <v>3166464552</v>
      </c>
      <c r="H461" s="48">
        <v>45411</v>
      </c>
      <c r="I461" s="48">
        <v>45409</v>
      </c>
      <c r="J461" s="48">
        <v>45409</v>
      </c>
      <c r="K461" s="47" t="s">
        <v>4118</v>
      </c>
      <c r="L461" s="82"/>
      <c r="M461" s="48">
        <v>45411</v>
      </c>
      <c r="N461" s="59">
        <v>45411.041666666664</v>
      </c>
      <c r="O461" s="47"/>
      <c r="P461" s="82"/>
      <c r="Q461" s="59">
        <v>45411.520833333336</v>
      </c>
      <c r="R461" s="47" t="s">
        <v>4119</v>
      </c>
      <c r="S461" s="47">
        <f t="shared" si="40"/>
        <v>0</v>
      </c>
      <c r="T461" s="47" t="s">
        <v>4120</v>
      </c>
      <c r="U461" s="47" t="s">
        <v>4121</v>
      </c>
      <c r="V461" s="49" t="e">
        <f t="shared" si="41"/>
        <v>#VALUE!</v>
      </c>
      <c r="W461" s="82"/>
      <c r="X461" s="82"/>
      <c r="Y461" s="82"/>
      <c r="Z461" s="82"/>
      <c r="AA461" s="82"/>
      <c r="AB461" s="82"/>
      <c r="AC461" s="47" t="e">
        <f t="shared" si="43"/>
        <v>#N/A</v>
      </c>
      <c r="AD461" s="47" t="e">
        <f>VLOOKUP(B461,'[1]Vlookup'!A:A,1,0)</f>
        <v>#N/A</v>
      </c>
      <c r="AE461" s="47" t="str">
        <f t="shared" si="42"/>
        <v>SA01-RIYADH</v>
      </c>
      <c r="AF461" s="47" t="e">
        <f>VLOOKUP(AE461,'[1]Lead Time'!C:D,2,0)</f>
        <v>#N/A</v>
      </c>
    </row>
    <row r="462" s="2" customFormat="1" ht="15.75" customHeight="1">
      <c r="A462" s="47" t="s">
        <v>4114</v>
      </c>
      <c r="B462" s="47">
        <v>6275501643</v>
      </c>
      <c r="C462" s="47">
        <v>2003219235</v>
      </c>
      <c r="D462" s="47" t="s">
        <v>4145</v>
      </c>
      <c r="E462" s="47" t="s">
        <v>4205</v>
      </c>
      <c r="F462" s="47" t="s">
        <v>4117</v>
      </c>
      <c r="G462" s="47">
        <v>3166464550</v>
      </c>
      <c r="H462" s="48">
        <v>45411</v>
      </c>
      <c r="I462" s="48">
        <v>45409</v>
      </c>
      <c r="J462" s="48">
        <v>45409</v>
      </c>
      <c r="K462" s="47" t="s">
        <v>4118</v>
      </c>
      <c r="L462" s="82"/>
      <c r="M462" s="48">
        <v>45411</v>
      </c>
      <c r="N462" s="59">
        <v>45411.125</v>
      </c>
      <c r="O462" s="47"/>
      <c r="P462" s="82"/>
      <c r="Q462" s="59">
        <v>45411.4375</v>
      </c>
      <c r="R462" s="47" t="s">
        <v>4119</v>
      </c>
      <c r="S462" s="47">
        <f t="shared" si="40"/>
        <v>0</v>
      </c>
      <c r="T462" s="47" t="s">
        <v>4120</v>
      </c>
      <c r="U462" s="47" t="s">
        <v>4121</v>
      </c>
      <c r="V462" s="49" t="e">
        <f t="shared" si="41"/>
        <v>#VALUE!</v>
      </c>
      <c r="W462" s="82"/>
      <c r="X462" s="82"/>
      <c r="Y462" s="82"/>
      <c r="Z462" s="82"/>
      <c r="AA462" s="82"/>
      <c r="AB462" s="82"/>
      <c r="AC462" s="47" t="e">
        <f t="shared" si="43"/>
        <v>#N/A</v>
      </c>
      <c r="AD462" s="47" t="e">
        <f>VLOOKUP(B462,'[1]Vlookup'!A:A,1,0)</f>
        <v>#N/A</v>
      </c>
      <c r="AE462" s="47" t="str">
        <f t="shared" si="42"/>
        <v>SA01-RIYADH</v>
      </c>
      <c r="AF462" s="47" t="e">
        <f>VLOOKUP(AE462,'[1]Lead Time'!C:D,2,0)</f>
        <v>#N/A</v>
      </c>
    </row>
    <row r="463" s="2" customFormat="1" ht="15.75" customHeight="1">
      <c r="A463" s="47" t="s">
        <v>4114</v>
      </c>
      <c r="B463" s="47">
        <v>6275501642</v>
      </c>
      <c r="C463" s="47">
        <v>2003219235</v>
      </c>
      <c r="D463" s="47" t="s">
        <v>4145</v>
      </c>
      <c r="E463" s="47" t="s">
        <v>4205</v>
      </c>
      <c r="F463" s="47" t="s">
        <v>4117</v>
      </c>
      <c r="G463" s="47">
        <v>3166464540</v>
      </c>
      <c r="H463" s="48">
        <v>45411</v>
      </c>
      <c r="I463" s="48">
        <v>45409</v>
      </c>
      <c r="J463" s="48">
        <v>45409</v>
      </c>
      <c r="K463" s="47" t="s">
        <v>4118</v>
      </c>
      <c r="L463" s="82"/>
      <c r="M463" s="48">
        <v>45411</v>
      </c>
      <c r="N463" s="59">
        <v>45410.958333333336</v>
      </c>
      <c r="O463" s="47"/>
      <c r="P463" s="82"/>
      <c r="Q463" s="59">
        <v>45411.416666666664</v>
      </c>
      <c r="R463" s="47" t="s">
        <v>4119</v>
      </c>
      <c r="S463" s="47">
        <f t="shared" si="40"/>
        <v>0</v>
      </c>
      <c r="T463" s="47" t="s">
        <v>4120</v>
      </c>
      <c r="U463" s="47" t="s">
        <v>4121</v>
      </c>
      <c r="V463" s="49" t="e">
        <f t="shared" si="41"/>
        <v>#VALUE!</v>
      </c>
      <c r="W463" s="82"/>
      <c r="X463" s="82"/>
      <c r="Y463" s="82"/>
      <c r="Z463" s="82"/>
      <c r="AA463" s="82"/>
      <c r="AB463" s="82"/>
      <c r="AC463" s="47" t="e">
        <f t="shared" si="43"/>
        <v>#N/A</v>
      </c>
      <c r="AD463" s="47" t="e">
        <f>VLOOKUP(B463,'[1]Vlookup'!A:A,1,0)</f>
        <v>#N/A</v>
      </c>
      <c r="AE463" s="47" t="str">
        <f t="shared" si="42"/>
        <v>SA01-RIYADH</v>
      </c>
      <c r="AF463" s="47" t="e">
        <f>VLOOKUP(AE463,'[1]Lead Time'!C:D,2,0)</f>
        <v>#N/A</v>
      </c>
    </row>
    <row r="464" s="2" customFormat="1" ht="15.75" customHeight="1">
      <c r="A464" s="47" t="s">
        <v>4114</v>
      </c>
      <c r="B464" s="47">
        <v>6275501641</v>
      </c>
      <c r="C464" s="47">
        <v>2003219235</v>
      </c>
      <c r="D464" s="47" t="s">
        <v>4145</v>
      </c>
      <c r="E464" s="47" t="s">
        <v>4205</v>
      </c>
      <c r="F464" s="47" t="s">
        <v>4117</v>
      </c>
      <c r="G464" s="47">
        <v>3166464536</v>
      </c>
      <c r="H464" s="48">
        <v>45411</v>
      </c>
      <c r="I464" s="48">
        <v>45409</v>
      </c>
      <c r="J464" s="48">
        <v>45409</v>
      </c>
      <c r="K464" s="47" t="s">
        <v>4118</v>
      </c>
      <c r="L464" s="82"/>
      <c r="M464" s="48">
        <v>45411</v>
      </c>
      <c r="N464" s="59">
        <v>45410.958333333336</v>
      </c>
      <c r="O464" s="47"/>
      <c r="P464" s="82"/>
      <c r="Q464" s="59">
        <v>45411.458333333336</v>
      </c>
      <c r="R464" s="47" t="s">
        <v>4119</v>
      </c>
      <c r="S464" s="47">
        <f t="shared" si="40"/>
        <v>0</v>
      </c>
      <c r="T464" s="47" t="s">
        <v>4120</v>
      </c>
      <c r="U464" s="47" t="s">
        <v>4121</v>
      </c>
      <c r="V464" s="49" t="e">
        <f t="shared" si="41"/>
        <v>#VALUE!</v>
      </c>
      <c r="W464" s="82"/>
      <c r="X464" s="82"/>
      <c r="Y464" s="82"/>
      <c r="Z464" s="82"/>
      <c r="AA464" s="82"/>
      <c r="AB464" s="82"/>
      <c r="AC464" s="47" t="e">
        <f t="shared" si="43"/>
        <v>#N/A</v>
      </c>
      <c r="AD464" s="47" t="e">
        <f>VLOOKUP(B464,'[1]Vlookup'!A:A,1,0)</f>
        <v>#N/A</v>
      </c>
      <c r="AE464" s="47" t="str">
        <f t="shared" si="42"/>
        <v>SA01-RIYADH</v>
      </c>
      <c r="AF464" s="47" t="e">
        <f>VLOOKUP(AE464,'[1]Lead Time'!C:D,2,0)</f>
        <v>#N/A</v>
      </c>
    </row>
    <row r="465" s="2" customFormat="1" ht="15.75" customHeight="1">
      <c r="A465" s="47" t="s">
        <v>4114</v>
      </c>
      <c r="B465" s="47">
        <v>6275501822</v>
      </c>
      <c r="C465" s="47">
        <v>2003219235</v>
      </c>
      <c r="D465" s="47" t="s">
        <v>4145</v>
      </c>
      <c r="E465" s="47" t="s">
        <v>4205</v>
      </c>
      <c r="F465" s="47" t="s">
        <v>4117</v>
      </c>
      <c r="G465" s="47">
        <v>3166464527</v>
      </c>
      <c r="H465" s="48">
        <v>45411</v>
      </c>
      <c r="I465" s="48">
        <v>45409</v>
      </c>
      <c r="J465" s="48">
        <v>45409</v>
      </c>
      <c r="K465" s="47" t="s">
        <v>4118</v>
      </c>
      <c r="L465" s="82"/>
      <c r="M465" s="48">
        <v>45411</v>
      </c>
      <c r="N465" s="59">
        <v>45410.958333333336</v>
      </c>
      <c r="O465" s="47"/>
      <c r="P465" s="82"/>
      <c r="Q465" s="59">
        <v>45411.416666666664</v>
      </c>
      <c r="R465" s="47" t="s">
        <v>4119</v>
      </c>
      <c r="S465" s="47">
        <f t="shared" si="40"/>
        <v>0</v>
      </c>
      <c r="T465" s="47" t="s">
        <v>4120</v>
      </c>
      <c r="U465" s="47" t="s">
        <v>4121</v>
      </c>
      <c r="V465" s="49" t="e">
        <f t="shared" si="41"/>
        <v>#VALUE!</v>
      </c>
      <c r="W465" s="82"/>
      <c r="X465" s="82"/>
      <c r="Y465" s="82"/>
      <c r="Z465" s="82"/>
      <c r="AA465" s="82"/>
      <c r="AB465" s="82"/>
      <c r="AC465" s="47" t="e">
        <f t="shared" si="43"/>
        <v>#N/A</v>
      </c>
      <c r="AD465" s="47" t="e">
        <f>VLOOKUP(B465,'[1]Vlookup'!A:A,1,0)</f>
        <v>#N/A</v>
      </c>
      <c r="AE465" s="47" t="str">
        <f t="shared" si="42"/>
        <v>SA01-RIYADH</v>
      </c>
      <c r="AF465" s="47" t="e">
        <f>VLOOKUP(AE465,'[1]Lead Time'!C:D,2,0)</f>
        <v>#N/A</v>
      </c>
    </row>
    <row r="466" s="2" customFormat="1" ht="15.75" customHeight="1">
      <c r="A466" s="47" t="s">
        <v>4114</v>
      </c>
      <c r="B466" s="47">
        <v>6275501819</v>
      </c>
      <c r="C466" s="47">
        <v>2003219235</v>
      </c>
      <c r="D466" s="47" t="s">
        <v>4145</v>
      </c>
      <c r="E466" s="47" t="s">
        <v>4205</v>
      </c>
      <c r="F466" s="47" t="s">
        <v>4117</v>
      </c>
      <c r="G466" s="47">
        <v>3166464291</v>
      </c>
      <c r="H466" s="48">
        <v>45411</v>
      </c>
      <c r="I466" s="48">
        <v>45409</v>
      </c>
      <c r="J466" s="48">
        <v>45409</v>
      </c>
      <c r="K466" s="47" t="s">
        <v>4118</v>
      </c>
      <c r="L466" s="82"/>
      <c r="M466" s="48">
        <v>45411</v>
      </c>
      <c r="N466" s="59">
        <v>45410.958333333336</v>
      </c>
      <c r="O466" s="47"/>
      <c r="P466" s="82"/>
      <c r="Q466" s="59">
        <v>45411.541666666664</v>
      </c>
      <c r="R466" s="47" t="s">
        <v>4119</v>
      </c>
      <c r="S466" s="47">
        <f t="shared" si="40"/>
        <v>0</v>
      </c>
      <c r="T466" s="47" t="s">
        <v>4120</v>
      </c>
      <c r="U466" s="47" t="s">
        <v>4121</v>
      </c>
      <c r="V466" s="49" t="e">
        <f t="shared" si="41"/>
        <v>#VALUE!</v>
      </c>
      <c r="W466" s="82"/>
      <c r="X466" s="82"/>
      <c r="Y466" s="82"/>
      <c r="Z466" s="82"/>
      <c r="AA466" s="82"/>
      <c r="AB466" s="82"/>
      <c r="AC466" s="47" t="e">
        <f t="shared" si="43"/>
        <v>#N/A</v>
      </c>
      <c r="AD466" s="47" t="e">
        <f>VLOOKUP(B466,'[1]Vlookup'!A:A,1,0)</f>
        <v>#N/A</v>
      </c>
      <c r="AE466" s="47" t="str">
        <f t="shared" si="42"/>
        <v>SA01-RIYADH</v>
      </c>
      <c r="AF466" s="47" t="e">
        <f>VLOOKUP(AE466,'[1]Lead Time'!C:D,2,0)</f>
        <v>#N/A</v>
      </c>
    </row>
    <row r="467" s="2" customFormat="1" ht="15.75" customHeight="1">
      <c r="A467" s="47" t="s">
        <v>4114</v>
      </c>
      <c r="B467" s="47">
        <v>6275501905</v>
      </c>
      <c r="C467" s="47">
        <v>2003232749</v>
      </c>
      <c r="D467" s="47" t="s">
        <v>4115</v>
      </c>
      <c r="E467" s="47" t="s">
        <v>4209</v>
      </c>
      <c r="F467" s="47" t="s">
        <v>4117</v>
      </c>
      <c r="G467" s="47">
        <v>3166464695</v>
      </c>
      <c r="H467" s="48">
        <v>45411</v>
      </c>
      <c r="I467" s="48">
        <v>45409</v>
      </c>
      <c r="J467" s="48">
        <v>45410</v>
      </c>
      <c r="K467" s="47" t="s">
        <v>4121</v>
      </c>
      <c r="L467" s="82"/>
      <c r="M467" s="48">
        <v>45412</v>
      </c>
      <c r="N467" s="59">
        <v>45412.166666666664</v>
      </c>
      <c r="O467" s="47"/>
      <c r="P467" s="82"/>
      <c r="Q467" s="59">
        <v>45412.104166666664</v>
      </c>
      <c r="R467" s="47" t="s">
        <v>4119</v>
      </c>
      <c r="S467" s="47">
        <f t="shared" si="40"/>
        <v>0</v>
      </c>
      <c r="T467" s="47" t="s">
        <v>4120</v>
      </c>
      <c r="U467" s="47" t="s">
        <v>4121</v>
      </c>
      <c r="V467" s="49" t="e">
        <f t="shared" si="41"/>
        <v>#VALUE!</v>
      </c>
      <c r="W467" s="82"/>
      <c r="X467" s="82"/>
      <c r="Y467" s="82"/>
      <c r="Z467" s="82"/>
      <c r="AA467" s="82"/>
      <c r="AB467" s="82"/>
      <c r="AC467" s="47" t="e">
        <f t="shared" si="43"/>
        <v>#N/A</v>
      </c>
      <c r="AD467" s="47" t="e">
        <f>VLOOKUP(B467,'[1]Vlookup'!A:A,1,0)</f>
        <v>#N/A</v>
      </c>
      <c r="AE467" s="47" t="str">
        <f t="shared" si="42"/>
        <v>SA01-RIYADH</v>
      </c>
      <c r="AF467" s="47" t="e">
        <f>VLOOKUP(AE467,'[1]Lead Time'!C:D,2,0)</f>
        <v>#N/A</v>
      </c>
    </row>
    <row r="468" s="2" customFormat="1" ht="15.75" customHeight="1">
      <c r="A468" s="47" t="s">
        <v>4114</v>
      </c>
      <c r="B468" s="47">
        <v>6275501907</v>
      </c>
      <c r="C468" s="47">
        <v>2003232749</v>
      </c>
      <c r="D468" s="47" t="s">
        <v>4115</v>
      </c>
      <c r="E468" s="47" t="s">
        <v>4209</v>
      </c>
      <c r="F468" s="47" t="s">
        <v>4117</v>
      </c>
      <c r="G468" s="47">
        <v>3166464692</v>
      </c>
      <c r="H468" s="48">
        <v>45411</v>
      </c>
      <c r="I468" s="48">
        <v>45409</v>
      </c>
      <c r="J468" s="48">
        <v>45409</v>
      </c>
      <c r="K468" s="47" t="s">
        <v>4121</v>
      </c>
      <c r="L468" s="82"/>
      <c r="M468" s="48">
        <v>45411</v>
      </c>
      <c r="N468" s="59">
        <v>45411.166666666664</v>
      </c>
      <c r="O468" s="47"/>
      <c r="P468" s="82"/>
      <c r="Q468" s="59">
        <v>45412.604166666664</v>
      </c>
      <c r="R468" s="47" t="s">
        <v>4119</v>
      </c>
      <c r="S468" s="47">
        <f t="shared" si="40"/>
        <v>1</v>
      </c>
      <c r="T468" s="47" t="s">
        <v>4120</v>
      </c>
      <c r="U468" s="47" t="s">
        <v>4121</v>
      </c>
      <c r="V468" s="49" t="e">
        <f t="shared" si="41"/>
        <v>#VALUE!</v>
      </c>
      <c r="W468" s="82"/>
      <c r="X468" s="82"/>
      <c r="Y468" s="82"/>
      <c r="Z468" s="82"/>
      <c r="AA468" s="82"/>
      <c r="AB468" s="82"/>
      <c r="AC468" s="47" t="e">
        <f t="shared" si="43"/>
        <v>#N/A</v>
      </c>
      <c r="AD468" s="47" t="e">
        <f>VLOOKUP(B468,'[1]Vlookup'!A:A,1,0)</f>
        <v>#N/A</v>
      </c>
      <c r="AE468" s="47" t="str">
        <f t="shared" si="42"/>
        <v>SA01-RIYADH</v>
      </c>
      <c r="AF468" s="47" t="e">
        <f>VLOOKUP(AE468,'[1]Lead Time'!C:D,2,0)</f>
        <v>#N/A</v>
      </c>
    </row>
    <row r="469" s="2" customFormat="1" ht="15.75" customHeight="1">
      <c r="A469" s="47" t="s">
        <v>4114</v>
      </c>
      <c r="B469" s="47">
        <v>6275501640</v>
      </c>
      <c r="C469" s="47">
        <v>2003219235</v>
      </c>
      <c r="D469" s="47" t="s">
        <v>4145</v>
      </c>
      <c r="E469" s="47" t="s">
        <v>4205</v>
      </c>
      <c r="F469" s="47" t="s">
        <v>4117</v>
      </c>
      <c r="G469" s="47">
        <v>3166464516</v>
      </c>
      <c r="H469" s="48">
        <v>45411</v>
      </c>
      <c r="I469" s="48">
        <v>45409</v>
      </c>
      <c r="J469" s="48">
        <v>45410</v>
      </c>
      <c r="K469" s="47" t="s">
        <v>4121</v>
      </c>
      <c r="L469" s="82"/>
      <c r="M469" s="48">
        <v>45411</v>
      </c>
      <c r="N469" s="59">
        <v>45410.875</v>
      </c>
      <c r="O469" s="47"/>
      <c r="P469" s="82"/>
      <c r="Q469" s="59">
        <v>45412.625</v>
      </c>
      <c r="R469" s="47" t="s">
        <v>4119</v>
      </c>
      <c r="S469" s="47">
        <f t="shared" si="40"/>
        <v>1</v>
      </c>
      <c r="T469" s="47" t="s">
        <v>4120</v>
      </c>
      <c r="U469" s="47" t="s">
        <v>4121</v>
      </c>
      <c r="V469" s="49" t="e">
        <f t="shared" si="41"/>
        <v>#VALUE!</v>
      </c>
      <c r="W469" s="82"/>
      <c r="X469" s="82"/>
      <c r="Y469" s="82"/>
      <c r="Z469" s="82"/>
      <c r="AA469" s="82"/>
      <c r="AB469" s="82"/>
      <c r="AC469" s="47" t="e">
        <f t="shared" si="43"/>
        <v>#N/A</v>
      </c>
      <c r="AD469" s="47" t="e">
        <f>VLOOKUP(B469,'[1]Vlookup'!A:A,1,0)</f>
        <v>#N/A</v>
      </c>
      <c r="AE469" s="47" t="str">
        <f t="shared" si="42"/>
        <v>SA01-RIYADH</v>
      </c>
      <c r="AF469" s="47" t="e">
        <f>VLOOKUP(AE469,'[1]Lead Time'!C:D,2,0)</f>
        <v>#N/A</v>
      </c>
    </row>
    <row r="470" s="2" customFormat="1" ht="15.75" customHeight="1">
      <c r="A470" s="47" t="s">
        <v>4114</v>
      </c>
      <c r="B470" s="47">
        <v>6275501639</v>
      </c>
      <c r="C470" s="47">
        <v>2003219235</v>
      </c>
      <c r="D470" s="47" t="s">
        <v>4145</v>
      </c>
      <c r="E470" s="47" t="s">
        <v>4205</v>
      </c>
      <c r="F470" s="47" t="s">
        <v>4117</v>
      </c>
      <c r="G470" s="47">
        <v>3166464504</v>
      </c>
      <c r="H470" s="48">
        <v>45411</v>
      </c>
      <c r="I470" s="48">
        <v>45409</v>
      </c>
      <c r="J470" s="48">
        <v>45409</v>
      </c>
      <c r="K470" s="47" t="s">
        <v>4118</v>
      </c>
      <c r="L470" s="82"/>
      <c r="M470" s="48">
        <v>45411</v>
      </c>
      <c r="N470" s="59">
        <v>45411.125</v>
      </c>
      <c r="O470" s="47"/>
      <c r="P470" s="82"/>
      <c r="Q470" s="59">
        <v>45411.458333333336</v>
      </c>
      <c r="R470" s="47" t="s">
        <v>4119</v>
      </c>
      <c r="S470" s="47">
        <f t="shared" si="40"/>
        <v>0</v>
      </c>
      <c r="T470" s="47" t="s">
        <v>4120</v>
      </c>
      <c r="U470" s="47" t="s">
        <v>4121</v>
      </c>
      <c r="V470" s="49" t="e">
        <f t="shared" si="41"/>
        <v>#VALUE!</v>
      </c>
      <c r="W470" s="82"/>
      <c r="X470" s="82"/>
      <c r="Y470" s="82"/>
      <c r="Z470" s="82"/>
      <c r="AA470" s="82"/>
      <c r="AB470" s="82"/>
      <c r="AC470" s="47" t="e">
        <f t="shared" si="43"/>
        <v>#N/A</v>
      </c>
      <c r="AD470" s="47" t="e">
        <f>VLOOKUP(B470,'[1]Vlookup'!A:A,1,0)</f>
        <v>#N/A</v>
      </c>
      <c r="AE470" s="47" t="str">
        <f t="shared" si="42"/>
        <v>SA01-RIYADH</v>
      </c>
      <c r="AF470" s="47" t="e">
        <f>VLOOKUP(AE470,'[1]Lead Time'!C:D,2,0)</f>
        <v>#N/A</v>
      </c>
    </row>
    <row r="471" s="2" customFormat="1" ht="15.75" customHeight="1">
      <c r="A471" s="47" t="s">
        <v>4114</v>
      </c>
      <c r="B471" s="47">
        <v>6275501638</v>
      </c>
      <c r="C471" s="47">
        <v>2003219235</v>
      </c>
      <c r="D471" s="47" t="s">
        <v>4145</v>
      </c>
      <c r="E471" s="47" t="s">
        <v>4205</v>
      </c>
      <c r="F471" s="47" t="s">
        <v>4117</v>
      </c>
      <c r="G471" s="47">
        <v>3166464481</v>
      </c>
      <c r="H471" s="48">
        <v>45411</v>
      </c>
      <c r="I471" s="48">
        <v>45409</v>
      </c>
      <c r="J471" s="48">
        <v>45410</v>
      </c>
      <c r="K471" s="47" t="s">
        <v>4121</v>
      </c>
      <c r="L471" s="82"/>
      <c r="M471" s="48">
        <v>45412</v>
      </c>
      <c r="N471" s="59">
        <v>45412.166666666664</v>
      </c>
      <c r="O471" s="47"/>
      <c r="P471" s="82"/>
      <c r="Q471" s="59">
        <v>45412.479166666664</v>
      </c>
      <c r="R471" s="47" t="s">
        <v>4119</v>
      </c>
      <c r="S471" s="47">
        <f t="shared" si="40"/>
        <v>0</v>
      </c>
      <c r="T471" s="47" t="s">
        <v>4120</v>
      </c>
      <c r="U471" s="47" t="s">
        <v>4121</v>
      </c>
      <c r="V471" s="49" t="e">
        <f t="shared" si="41"/>
        <v>#VALUE!</v>
      </c>
      <c r="W471" s="82"/>
      <c r="X471" s="82"/>
      <c r="Y471" s="82"/>
      <c r="Z471" s="82"/>
      <c r="AA471" s="82"/>
      <c r="AB471" s="82"/>
      <c r="AC471" s="47" t="e">
        <f t="shared" si="43"/>
        <v>#N/A</v>
      </c>
      <c r="AD471" s="47" t="e">
        <f>VLOOKUP(B471,'[1]Vlookup'!A:A,1,0)</f>
        <v>#N/A</v>
      </c>
      <c r="AE471" s="47" t="str">
        <f t="shared" si="42"/>
        <v>SA01-RIYADH</v>
      </c>
      <c r="AF471" s="47" t="e">
        <f>VLOOKUP(AE471,'[1]Lead Time'!C:D,2,0)</f>
        <v>#N/A</v>
      </c>
    </row>
    <row r="472" s="2" customFormat="1" ht="15.75" customHeight="1">
      <c r="A472" s="47" t="s">
        <v>4114</v>
      </c>
      <c r="B472" s="47">
        <v>6275501648</v>
      </c>
      <c r="C472" s="47">
        <v>2003219237</v>
      </c>
      <c r="D472" s="47" t="s">
        <v>4136</v>
      </c>
      <c r="E472" s="47" t="s">
        <v>4205</v>
      </c>
      <c r="F472" s="47" t="s">
        <v>4138</v>
      </c>
      <c r="G472" s="47">
        <v>3166464477</v>
      </c>
      <c r="H472" s="48">
        <v>45410</v>
      </c>
      <c r="I472" s="48">
        <v>45409</v>
      </c>
      <c r="J472" s="48">
        <v>45409</v>
      </c>
      <c r="K472" s="47" t="s">
        <v>4118</v>
      </c>
      <c r="L472" s="82"/>
      <c r="M472" s="48">
        <v>45410</v>
      </c>
      <c r="N472" s="98">
        <v>45410.104166666664</v>
      </c>
      <c r="O472" s="47"/>
      <c r="P472" s="82"/>
      <c r="Q472" s="59">
        <v>45412.4375</v>
      </c>
      <c r="R472" s="47" t="s">
        <v>4119</v>
      </c>
      <c r="S472" s="47">
        <f t="shared" si="40"/>
        <v>2</v>
      </c>
      <c r="T472" s="47" t="s">
        <v>4120</v>
      </c>
      <c r="U472" s="47" t="s">
        <v>4121</v>
      </c>
      <c r="V472" s="49" t="e">
        <f t="shared" si="41"/>
        <v>#VALUE!</v>
      </c>
      <c r="W472" s="82"/>
      <c r="X472" s="82"/>
      <c r="Y472" s="82"/>
      <c r="Z472" s="82"/>
      <c r="AA472" s="82"/>
      <c r="AB472" s="82"/>
      <c r="AC472" s="47" t="e">
        <f t="shared" si="43"/>
        <v>#N/A</v>
      </c>
      <c r="AD472" s="47" t="e">
        <f>VLOOKUP(B472,'[1]Vlookup'!A:A,1,0)</f>
        <v>#N/A</v>
      </c>
      <c r="AE472" s="47" t="str">
        <f t="shared" si="42"/>
        <v>SA01-RABIGH</v>
      </c>
      <c r="AF472" s="47" t="e">
        <f>VLOOKUP(AE472,'[1]Lead Time'!C:D,2,0)</f>
        <v>#N/A</v>
      </c>
    </row>
    <row r="473" s="2" customFormat="1" ht="15.75" customHeight="1">
      <c r="A473" s="47" t="s">
        <v>4114</v>
      </c>
      <c r="B473" s="47">
        <v>6275501637</v>
      </c>
      <c r="C473" s="47">
        <v>2003219235</v>
      </c>
      <c r="D473" s="47" t="s">
        <v>4145</v>
      </c>
      <c r="E473" s="47" t="s">
        <v>4205</v>
      </c>
      <c r="F473" s="47" t="s">
        <v>4117</v>
      </c>
      <c r="G473" s="47">
        <v>3166464466</v>
      </c>
      <c r="H473" s="48">
        <v>45411</v>
      </c>
      <c r="I473" s="48">
        <v>45409</v>
      </c>
      <c r="J473" s="48">
        <v>45410</v>
      </c>
      <c r="K473" s="47" t="s">
        <v>4121</v>
      </c>
      <c r="L473" s="82"/>
      <c r="M473" s="48">
        <v>45411</v>
      </c>
      <c r="N473" s="59">
        <v>45411.173611111109</v>
      </c>
      <c r="O473" s="47"/>
      <c r="P473" s="82"/>
      <c r="Q473" s="59">
        <v>45412.429166666669</v>
      </c>
      <c r="R473" s="47" t="s">
        <v>4119</v>
      </c>
      <c r="S473" s="47">
        <f t="shared" si="40"/>
        <v>1</v>
      </c>
      <c r="T473" s="47" t="s">
        <v>4120</v>
      </c>
      <c r="U473" s="47" t="s">
        <v>4121</v>
      </c>
      <c r="V473" s="49" t="e">
        <f t="shared" si="41"/>
        <v>#VALUE!</v>
      </c>
      <c r="W473" s="82"/>
      <c r="X473" s="82"/>
      <c r="Y473" s="82"/>
      <c r="Z473" s="82"/>
      <c r="AA473" s="82"/>
      <c r="AB473" s="82"/>
      <c r="AC473" s="47" t="e">
        <f t="shared" si="43"/>
        <v>#N/A</v>
      </c>
      <c r="AD473" s="47" t="e">
        <f>VLOOKUP(B473,'[1]Vlookup'!A:A,1,0)</f>
        <v>#N/A</v>
      </c>
      <c r="AE473" s="47" t="str">
        <f t="shared" si="42"/>
        <v>SA01-RIYADH</v>
      </c>
      <c r="AF473" s="47" t="e">
        <f>VLOOKUP(AE473,'[1]Lead Time'!C:D,2,0)</f>
        <v>#N/A</v>
      </c>
    </row>
    <row r="474" s="2" customFormat="1" ht="15.75" customHeight="1">
      <c r="A474" s="47" t="s">
        <v>4114</v>
      </c>
      <c r="B474" s="47">
        <v>6275501827</v>
      </c>
      <c r="C474" s="47">
        <v>2003219237</v>
      </c>
      <c r="D474" s="47" t="s">
        <v>4136</v>
      </c>
      <c r="E474" s="47" t="s">
        <v>4205</v>
      </c>
      <c r="F474" s="47" t="s">
        <v>4138</v>
      </c>
      <c r="G474" s="47">
        <v>3166464462</v>
      </c>
      <c r="H474" s="48">
        <v>45410</v>
      </c>
      <c r="I474" s="48">
        <v>45409</v>
      </c>
      <c r="J474" s="48">
        <v>45409</v>
      </c>
      <c r="K474" s="47" t="s">
        <v>4118</v>
      </c>
      <c r="L474" s="82"/>
      <c r="M474" s="48">
        <v>45410</v>
      </c>
      <c r="N474" s="98">
        <v>45410.083333333336</v>
      </c>
      <c r="O474" s="47"/>
      <c r="P474" s="82"/>
      <c r="Q474" s="59">
        <v>45412.4375</v>
      </c>
      <c r="R474" s="47" t="s">
        <v>4119</v>
      </c>
      <c r="S474" s="47">
        <f t="shared" si="40"/>
        <v>2</v>
      </c>
      <c r="T474" s="47" t="s">
        <v>4120</v>
      </c>
      <c r="U474" s="47" t="s">
        <v>4121</v>
      </c>
      <c r="V474" s="49" t="e">
        <f t="shared" si="41"/>
        <v>#VALUE!</v>
      </c>
      <c r="W474" s="82"/>
      <c r="X474" s="82"/>
      <c r="Y474" s="82"/>
      <c r="Z474" s="82"/>
      <c r="AA474" s="82"/>
      <c r="AB474" s="82"/>
      <c r="AC474" s="47" t="e">
        <f t="shared" si="43"/>
        <v>#N/A</v>
      </c>
      <c r="AD474" s="47" t="e">
        <f>VLOOKUP(B474,'[1]Vlookup'!A:A,1,0)</f>
        <v>#N/A</v>
      </c>
      <c r="AE474" s="47" t="str">
        <f t="shared" si="42"/>
        <v>SA01-RABIGH</v>
      </c>
      <c r="AF474" s="47" t="e">
        <f>VLOOKUP(AE474,'[1]Lead Time'!C:D,2,0)</f>
        <v>#N/A</v>
      </c>
    </row>
    <row r="475" s="2" customFormat="1" ht="15.75" customHeight="1">
      <c r="A475" s="47" t="s">
        <v>4114</v>
      </c>
      <c r="B475" s="47">
        <v>6275501647</v>
      </c>
      <c r="C475" s="47">
        <v>2003219237</v>
      </c>
      <c r="D475" s="47" t="s">
        <v>4136</v>
      </c>
      <c r="E475" s="47" t="s">
        <v>4205</v>
      </c>
      <c r="F475" s="47" t="s">
        <v>4138</v>
      </c>
      <c r="G475" s="47">
        <v>3166464447</v>
      </c>
      <c r="H475" s="48">
        <v>45410</v>
      </c>
      <c r="I475" s="48">
        <v>45409</v>
      </c>
      <c r="J475" s="48">
        <v>45409</v>
      </c>
      <c r="K475" s="47" t="s">
        <v>4118</v>
      </c>
      <c r="L475" s="82"/>
      <c r="M475" s="48">
        <v>45410</v>
      </c>
      <c r="N475" s="98">
        <v>45410.291666666664</v>
      </c>
      <c r="O475" s="47"/>
      <c r="P475" s="82"/>
      <c r="Q475" s="59">
        <v>45411.395833333336</v>
      </c>
      <c r="R475" s="47" t="s">
        <v>4119</v>
      </c>
      <c r="S475" s="47">
        <f t="shared" si="40"/>
        <v>1</v>
      </c>
      <c r="T475" s="47" t="s">
        <v>4120</v>
      </c>
      <c r="U475" s="47" t="s">
        <v>4121</v>
      </c>
      <c r="V475" s="49" t="e">
        <f t="shared" si="41"/>
        <v>#VALUE!</v>
      </c>
      <c r="W475" s="82"/>
      <c r="X475" s="82"/>
      <c r="Y475" s="82"/>
      <c r="Z475" s="82"/>
      <c r="AA475" s="82"/>
      <c r="AB475" s="82"/>
      <c r="AC475" s="47" t="e">
        <f t="shared" si="43"/>
        <v>#N/A</v>
      </c>
      <c r="AD475" s="47" t="e">
        <f>VLOOKUP(B475,'[1]Vlookup'!A:A,1,0)</f>
        <v>#N/A</v>
      </c>
      <c r="AE475" s="47" t="str">
        <f t="shared" si="42"/>
        <v>SA01-RABIGH</v>
      </c>
      <c r="AF475" s="47" t="e">
        <f>VLOOKUP(AE475,'[1]Lead Time'!C:D,2,0)</f>
        <v>#N/A</v>
      </c>
    </row>
    <row r="476" s="2" customFormat="1" ht="15.75" customHeight="1">
      <c r="A476" s="47" t="s">
        <v>4114</v>
      </c>
      <c r="B476" s="47">
        <v>6275501636</v>
      </c>
      <c r="C476" s="47">
        <v>2003219235</v>
      </c>
      <c r="D476" s="47" t="s">
        <v>4145</v>
      </c>
      <c r="E476" s="47" t="s">
        <v>4205</v>
      </c>
      <c r="F476" s="47" t="s">
        <v>4117</v>
      </c>
      <c r="G476" s="47">
        <v>3166464430</v>
      </c>
      <c r="H476" s="48">
        <v>45411</v>
      </c>
      <c r="I476" s="48">
        <v>45409</v>
      </c>
      <c r="J476" s="48">
        <v>45410</v>
      </c>
      <c r="K476" s="47" t="s">
        <v>4121</v>
      </c>
      <c r="L476" s="82"/>
      <c r="M476" s="48">
        <v>45411</v>
      </c>
      <c r="N476" s="59">
        <v>45411.423611111109</v>
      </c>
      <c r="O476" s="47"/>
      <c r="P476" s="82"/>
      <c r="Q476" s="59">
        <v>45411.673611111109</v>
      </c>
      <c r="R476" s="47" t="s">
        <v>4119</v>
      </c>
      <c r="S476" s="47">
        <f t="shared" si="40"/>
        <v>0</v>
      </c>
      <c r="T476" s="47" t="s">
        <v>4120</v>
      </c>
      <c r="U476" s="47" t="s">
        <v>4121</v>
      </c>
      <c r="V476" s="49" t="e">
        <f t="shared" si="41"/>
        <v>#VALUE!</v>
      </c>
      <c r="W476" s="82"/>
      <c r="X476" s="82"/>
      <c r="Y476" s="82"/>
      <c r="Z476" s="82"/>
      <c r="AA476" s="82"/>
      <c r="AB476" s="82"/>
      <c r="AC476" s="47" t="e">
        <f t="shared" si="43"/>
        <v>#N/A</v>
      </c>
      <c r="AD476" s="47" t="e">
        <f>VLOOKUP(B476,'[1]Vlookup'!A:A,1,0)</f>
        <v>#N/A</v>
      </c>
      <c r="AE476" s="47" t="str">
        <f t="shared" si="42"/>
        <v>SA01-RIYADH</v>
      </c>
      <c r="AF476" s="47" t="e">
        <f>VLOOKUP(AE476,'[1]Lead Time'!C:D,2,0)</f>
        <v>#N/A</v>
      </c>
    </row>
    <row r="477" s="2" customFormat="1" ht="15.75" customHeight="1">
      <c r="A477" s="47" t="s">
        <v>4114</v>
      </c>
      <c r="B477" s="47">
        <v>6275501635</v>
      </c>
      <c r="C477" s="47">
        <v>2003219235</v>
      </c>
      <c r="D477" s="47" t="s">
        <v>4145</v>
      </c>
      <c r="E477" s="47" t="s">
        <v>4205</v>
      </c>
      <c r="F477" s="47" t="s">
        <v>4117</v>
      </c>
      <c r="G477" s="47">
        <v>3166464413</v>
      </c>
      <c r="H477" s="48">
        <v>45411</v>
      </c>
      <c r="I477" s="48">
        <v>45409</v>
      </c>
      <c r="J477" s="48">
        <v>45410</v>
      </c>
      <c r="K477" s="47" t="s">
        <v>4121</v>
      </c>
      <c r="L477" s="82"/>
      <c r="M477" s="48">
        <v>45411</v>
      </c>
      <c r="N477" s="59">
        <v>45411.25</v>
      </c>
      <c r="O477" s="47"/>
      <c r="P477" s="82"/>
      <c r="Q477" s="59">
        <v>45412.497916666667</v>
      </c>
      <c r="R477" s="47" t="s">
        <v>4119</v>
      </c>
      <c r="S477" s="47">
        <f t="shared" si="40"/>
        <v>1</v>
      </c>
      <c r="T477" s="47" t="s">
        <v>4120</v>
      </c>
      <c r="U477" s="47" t="s">
        <v>4121</v>
      </c>
      <c r="V477" s="49" t="e">
        <f t="shared" si="41"/>
        <v>#VALUE!</v>
      </c>
      <c r="W477" s="82"/>
      <c r="X477" s="82"/>
      <c r="Y477" s="82"/>
      <c r="Z477" s="82"/>
      <c r="AA477" s="82"/>
      <c r="AB477" s="82"/>
      <c r="AC477" s="47" t="e">
        <f t="shared" si="43"/>
        <v>#N/A</v>
      </c>
      <c r="AD477" s="47" t="e">
        <f>VLOOKUP(B477,'[1]Vlookup'!A:A,1,0)</f>
        <v>#N/A</v>
      </c>
      <c r="AE477" s="47" t="str">
        <f t="shared" si="42"/>
        <v>SA01-RIYADH</v>
      </c>
      <c r="AF477" s="47" t="e">
        <f>VLOOKUP(AE477,'[1]Lead Time'!C:D,2,0)</f>
        <v>#N/A</v>
      </c>
    </row>
    <row r="478" s="2" customFormat="1" ht="15.75" customHeight="1">
      <c r="A478" s="47" t="s">
        <v>4114</v>
      </c>
      <c r="B478" s="47">
        <v>6275501646</v>
      </c>
      <c r="C478" s="47">
        <v>2003219237</v>
      </c>
      <c r="D478" s="47" t="s">
        <v>4136</v>
      </c>
      <c r="E478" s="47" t="s">
        <v>4205</v>
      </c>
      <c r="F478" s="47" t="s">
        <v>4138</v>
      </c>
      <c r="G478" s="47">
        <v>3166464412</v>
      </c>
      <c r="H478" s="48">
        <v>45410</v>
      </c>
      <c r="I478" s="48">
        <v>45409</v>
      </c>
      <c r="J478" s="48">
        <v>45409</v>
      </c>
      <c r="K478" s="47" t="s">
        <v>4118</v>
      </c>
      <c r="L478" s="82"/>
      <c r="M478" s="48">
        <v>45410</v>
      </c>
      <c r="N478" s="59">
        <v>45410.166666666664</v>
      </c>
      <c r="O478" s="47"/>
      <c r="P478" s="82"/>
      <c r="Q478" s="59">
        <v>45411.395833333336</v>
      </c>
      <c r="R478" s="47" t="s">
        <v>4119</v>
      </c>
      <c r="S478" s="47">
        <f t="shared" si="40"/>
        <v>1</v>
      </c>
      <c r="T478" s="47" t="s">
        <v>4120</v>
      </c>
      <c r="U478" s="47" t="s">
        <v>4121</v>
      </c>
      <c r="V478" s="49" t="e">
        <f t="shared" si="41"/>
        <v>#VALUE!</v>
      </c>
      <c r="W478" s="82"/>
      <c r="X478" s="82"/>
      <c r="Y478" s="82"/>
      <c r="Z478" s="82"/>
      <c r="AA478" s="82"/>
      <c r="AB478" s="82"/>
      <c r="AC478" s="47" t="e">
        <f t="shared" si="43"/>
        <v>#N/A</v>
      </c>
      <c r="AD478" s="47" t="e">
        <f>VLOOKUP(B478,'[1]Vlookup'!A:A,1,0)</f>
        <v>#N/A</v>
      </c>
      <c r="AE478" s="47" t="str">
        <f t="shared" si="42"/>
        <v>SA01-RABIGH</v>
      </c>
      <c r="AF478" s="47" t="e">
        <f>VLOOKUP(AE478,'[1]Lead Time'!C:D,2,0)</f>
        <v>#N/A</v>
      </c>
    </row>
    <row r="479" s="2" customFormat="1" ht="15.75" customHeight="1">
      <c r="A479" s="47" t="s">
        <v>4114</v>
      </c>
      <c r="B479" s="47">
        <v>6275504723</v>
      </c>
      <c r="C479" s="47">
        <v>2003214013</v>
      </c>
      <c r="D479" s="47" t="s">
        <v>4159</v>
      </c>
      <c r="E479" s="47" t="s">
        <v>4238</v>
      </c>
      <c r="F479" s="47" t="s">
        <v>4117</v>
      </c>
      <c r="G479" s="47">
        <v>3166401716</v>
      </c>
      <c r="H479" s="48">
        <v>45442</v>
      </c>
      <c r="I479" s="48">
        <v>45410</v>
      </c>
      <c r="J479" s="48">
        <v>45410</v>
      </c>
      <c r="K479" s="47"/>
      <c r="L479" s="82"/>
      <c r="M479" s="48">
        <v>45412</v>
      </c>
      <c r="N479" s="59">
        <v>45412.166666666664</v>
      </c>
      <c r="O479" s="47"/>
      <c r="P479" s="82"/>
      <c r="Q479" s="59">
        <v>45412.520833333336</v>
      </c>
      <c r="R479" s="47" t="s">
        <v>4119</v>
      </c>
      <c r="S479" s="47">
        <f t="shared" si="40"/>
        <v>0</v>
      </c>
      <c r="T479" s="47" t="s">
        <v>4120</v>
      </c>
      <c r="U479" s="47" t="s">
        <v>4121</v>
      </c>
      <c r="V479" s="49" t="e">
        <f t="shared" si="41"/>
        <v>#VALUE!</v>
      </c>
      <c r="W479" s="82"/>
      <c r="X479" s="82"/>
      <c r="Y479" s="82"/>
      <c r="Z479" s="82"/>
      <c r="AA479" s="82"/>
      <c r="AB479" s="82"/>
      <c r="AC479" s="47" t="e">
        <f t="shared" si="43"/>
        <v>#N/A</v>
      </c>
      <c r="AD479" s="47" t="e">
        <f>VLOOKUP(B479,'[1]Vlookup'!A:A,1,0)</f>
        <v>#N/A</v>
      </c>
      <c r="AE479" s="47" t="str">
        <f t="shared" si="42"/>
        <v>SA01-RIYADH</v>
      </c>
      <c r="AF479" s="47" t="e">
        <f>VLOOKUP(AE479,'[1]Lead Time'!C:D,2,0)</f>
        <v>#N/A</v>
      </c>
    </row>
    <row r="480" s="2" customFormat="1" ht="15.75" customHeight="1">
      <c r="A480" s="47" t="s">
        <v>4114</v>
      </c>
      <c r="B480" s="47">
        <v>6275504773</v>
      </c>
      <c r="C480" s="47">
        <v>2003215388</v>
      </c>
      <c r="D480" s="47" t="s">
        <v>4124</v>
      </c>
      <c r="E480" s="47" t="s">
        <v>4211</v>
      </c>
      <c r="F480" s="47" t="s">
        <v>4117</v>
      </c>
      <c r="G480" s="47">
        <v>3166464994</v>
      </c>
      <c r="H480" s="48">
        <v>45442</v>
      </c>
      <c r="I480" s="48">
        <v>45410</v>
      </c>
      <c r="J480" s="48">
        <v>45410</v>
      </c>
      <c r="K480" s="47"/>
      <c r="L480" s="82"/>
      <c r="M480" s="48">
        <v>45412</v>
      </c>
      <c r="N480" s="59">
        <v>45412.333333333336</v>
      </c>
      <c r="O480" s="47"/>
      <c r="P480" s="82"/>
      <c r="Q480" s="59">
        <v>45412.5</v>
      </c>
      <c r="R480" s="47" t="s">
        <v>4119</v>
      </c>
      <c r="S480" s="47">
        <f t="shared" si="40"/>
        <v>0</v>
      </c>
      <c r="T480" s="47" t="s">
        <v>4120</v>
      </c>
      <c r="U480" s="47" t="s">
        <v>4121</v>
      </c>
      <c r="V480" s="49" t="e">
        <f t="shared" si="41"/>
        <v>#VALUE!</v>
      </c>
      <c r="W480" s="82"/>
      <c r="X480" s="82"/>
      <c r="Y480" s="82"/>
      <c r="Z480" s="82"/>
      <c r="AA480" s="82"/>
      <c r="AB480" s="82"/>
      <c r="AC480" s="47" t="e">
        <f t="shared" si="43"/>
        <v>#N/A</v>
      </c>
      <c r="AD480" s="47" t="e">
        <f>VLOOKUP(B480,'[1]Vlookup'!A:A,1,0)</f>
        <v>#N/A</v>
      </c>
      <c r="AE480" s="47" t="str">
        <f t="shared" si="42"/>
        <v>SA01-RIYADH</v>
      </c>
      <c r="AF480" s="47" t="e">
        <f>VLOOKUP(AE480,'[1]Lead Time'!C:D,2,0)</f>
        <v>#N/A</v>
      </c>
    </row>
    <row r="481" s="2" customFormat="1" ht="15.75" customHeight="1">
      <c r="A481" s="47" t="s">
        <v>4114</v>
      </c>
      <c r="B481" s="47">
        <v>6275504863</v>
      </c>
      <c r="C481" s="47">
        <v>2003214014</v>
      </c>
      <c r="D481" s="47" t="s">
        <v>4115</v>
      </c>
      <c r="E481" s="47" t="s">
        <v>4209</v>
      </c>
      <c r="F481" s="47" t="s">
        <v>4143</v>
      </c>
      <c r="G481" s="47">
        <v>3166464676</v>
      </c>
      <c r="H481" s="48">
        <v>45411</v>
      </c>
      <c r="I481" s="48">
        <v>45410</v>
      </c>
      <c r="J481" s="48">
        <v>45412</v>
      </c>
      <c r="K481" s="47"/>
      <c r="L481" s="82"/>
      <c r="M481" s="48">
        <v>45412</v>
      </c>
      <c r="N481" s="59">
        <v>45412.333333333336</v>
      </c>
      <c r="O481" s="47"/>
      <c r="P481" s="82"/>
      <c r="Q481" s="59">
        <v>45413.6875</v>
      </c>
      <c r="R481" s="47" t="s">
        <v>4119</v>
      </c>
      <c r="S481" s="47">
        <f t="shared" si="40"/>
        <v>1</v>
      </c>
      <c r="T481" s="47" t="s">
        <v>4120</v>
      </c>
      <c r="U481" s="47" t="s">
        <v>4121</v>
      </c>
      <c r="V481" s="49" t="e">
        <f t="shared" si="41"/>
        <v>#VALUE!</v>
      </c>
      <c r="W481" s="82"/>
      <c r="X481" s="82"/>
      <c r="Y481" s="82"/>
      <c r="Z481" s="82"/>
      <c r="AA481" s="82"/>
      <c r="AB481" s="82"/>
      <c r="AC481" s="47" t="e">
        <f t="shared" si="43"/>
        <v>#N/A</v>
      </c>
      <c r="AD481" s="47" t="e">
        <f>VLOOKUP(B481,'[1]Vlookup'!A:A,1,0)</f>
        <v>#N/A</v>
      </c>
      <c r="AE481" s="47" t="str">
        <f t="shared" si="42"/>
        <v>SA01-JEDDAH</v>
      </c>
      <c r="AF481" s="47" t="e">
        <f>VLOOKUP(AE481,'[1]Lead Time'!C:D,2,0)</f>
        <v>#N/A</v>
      </c>
    </row>
    <row r="482" s="2" customFormat="1" ht="15.75" customHeight="1">
      <c r="A482" s="47" t="s">
        <v>4114</v>
      </c>
      <c r="B482" s="47">
        <v>6275502507</v>
      </c>
      <c r="C482" s="47">
        <v>2003241601</v>
      </c>
      <c r="D482" s="47" t="s">
        <v>4139</v>
      </c>
      <c r="E482" s="47" t="s">
        <v>4205</v>
      </c>
      <c r="F482" s="47" t="s">
        <v>4117</v>
      </c>
      <c r="G482" s="47">
        <v>3166464599</v>
      </c>
      <c r="H482" s="48">
        <v>45442</v>
      </c>
      <c r="I482" s="48">
        <v>45410</v>
      </c>
      <c r="J482" s="48">
        <v>45411</v>
      </c>
      <c r="K482" s="47"/>
      <c r="L482" s="82"/>
      <c r="M482" s="48">
        <v>45413</v>
      </c>
      <c r="N482" s="59">
        <v>45413.125</v>
      </c>
      <c r="O482" s="47"/>
      <c r="P482" s="82"/>
      <c r="Q482" s="59">
        <v>45413.583333333336</v>
      </c>
      <c r="R482" s="47" t="s">
        <v>4119</v>
      </c>
      <c r="S482" s="47">
        <f t="shared" si="40"/>
        <v>0</v>
      </c>
      <c r="T482" s="47" t="s">
        <v>4120</v>
      </c>
      <c r="U482" s="47" t="s">
        <v>4121</v>
      </c>
      <c r="V482" s="49" t="e">
        <f t="shared" si="41"/>
        <v>#VALUE!</v>
      </c>
      <c r="W482" s="82"/>
      <c r="X482" s="82"/>
      <c r="Y482" s="82"/>
      <c r="Z482" s="82"/>
      <c r="AA482" s="82"/>
      <c r="AB482" s="82"/>
      <c r="AC482" s="47" t="e">
        <f t="shared" si="43"/>
        <v>#N/A</v>
      </c>
      <c r="AD482" s="47" t="e">
        <f>VLOOKUP(B482,'[1]Vlookup'!A:A,1,0)</f>
        <v>#N/A</v>
      </c>
      <c r="AE482" s="47" t="str">
        <f t="shared" si="42"/>
        <v>SA01-RIYADH</v>
      </c>
      <c r="AF482" s="47" t="e">
        <f>VLOOKUP(AE482,'[1]Lead Time'!C:D,2,0)</f>
        <v>#N/A</v>
      </c>
    </row>
    <row r="483" s="2" customFormat="1" ht="15.75" customHeight="1">
      <c r="A483" s="47" t="s">
        <v>4114</v>
      </c>
      <c r="B483" s="47">
        <v>6275504763</v>
      </c>
      <c r="C483" s="47">
        <v>2003219237</v>
      </c>
      <c r="D483" s="47" t="s">
        <v>4136</v>
      </c>
      <c r="E483" s="47" t="s">
        <v>4205</v>
      </c>
      <c r="F483" s="47" t="s">
        <v>4138</v>
      </c>
      <c r="G483" s="47">
        <v>3166464350</v>
      </c>
      <c r="H483" s="48">
        <v>45411</v>
      </c>
      <c r="I483" s="48">
        <v>45410</v>
      </c>
      <c r="J483" s="48">
        <v>45410</v>
      </c>
      <c r="K483" s="47"/>
      <c r="L483" s="82"/>
      <c r="M483" s="48">
        <f>H483</f>
        <v>45411</v>
      </c>
      <c r="N483" s="59">
        <v>45411.333333333336</v>
      </c>
      <c r="O483" s="47"/>
      <c r="P483" s="82"/>
      <c r="Q483" s="59">
        <v>45412.416666666664</v>
      </c>
      <c r="R483" s="47" t="s">
        <v>4119</v>
      </c>
      <c r="S483" s="47">
        <f t="shared" si="40"/>
        <v>1</v>
      </c>
      <c r="T483" s="47" t="s">
        <v>4120</v>
      </c>
      <c r="U483" s="47" t="s">
        <v>4121</v>
      </c>
      <c r="V483" s="49" t="e">
        <f t="shared" si="41"/>
        <v>#VALUE!</v>
      </c>
      <c r="W483" s="82"/>
      <c r="X483" s="82"/>
      <c r="Y483" s="82"/>
      <c r="Z483" s="82"/>
      <c r="AA483" s="82"/>
      <c r="AB483" s="82"/>
      <c r="AC483" s="47" t="e">
        <f t="shared" si="43"/>
        <v>#N/A</v>
      </c>
      <c r="AD483" s="47" t="e">
        <f>VLOOKUP(B483,'[1]Vlookup'!A:A,1,0)</f>
        <v>#N/A</v>
      </c>
      <c r="AE483" s="47" t="str">
        <f t="shared" si="42"/>
        <v>SA01-RABIGH</v>
      </c>
      <c r="AF483" s="47" t="e">
        <f>VLOOKUP(AE483,'[1]Lead Time'!C:D,2,0)</f>
        <v>#N/A</v>
      </c>
    </row>
    <row r="484" s="2" customFormat="1" ht="15.75" customHeight="1">
      <c r="A484" s="47" t="s">
        <v>4114</v>
      </c>
      <c r="B484" s="47">
        <v>6275500787</v>
      </c>
      <c r="C484" s="47">
        <v>2003276566</v>
      </c>
      <c r="D484" s="47" t="s">
        <v>4224</v>
      </c>
      <c r="E484" s="47" t="s">
        <v>4239</v>
      </c>
      <c r="F484" s="47" t="s">
        <v>4117</v>
      </c>
      <c r="G484" s="47">
        <v>3166457927</v>
      </c>
      <c r="H484" s="48">
        <v>45442</v>
      </c>
      <c r="I484" s="48">
        <v>45410</v>
      </c>
      <c r="J484" s="48">
        <v>45411</v>
      </c>
      <c r="K484" s="47"/>
      <c r="L484" s="82"/>
      <c r="M484" s="48">
        <v>45413</v>
      </c>
      <c r="N484" s="60">
        <v>45413.375</v>
      </c>
      <c r="O484" s="47"/>
      <c r="P484" s="82"/>
      <c r="Q484" s="59">
        <v>45414.604166666664</v>
      </c>
      <c r="R484" s="47" t="s">
        <v>4119</v>
      </c>
      <c r="S484" s="47">
        <f t="shared" si="40"/>
        <v>1</v>
      </c>
      <c r="T484" s="47" t="s">
        <v>4120</v>
      </c>
      <c r="U484" s="47" t="s">
        <v>4121</v>
      </c>
      <c r="V484" s="49" t="e">
        <f t="shared" si="41"/>
        <v>#VALUE!</v>
      </c>
      <c r="W484" s="82"/>
      <c r="X484" s="82"/>
      <c r="Y484" s="82"/>
      <c r="Z484" s="82"/>
      <c r="AA484" s="82"/>
      <c r="AB484" s="82"/>
      <c r="AC484" s="47" t="e">
        <f t="shared" si="43"/>
        <v>#N/A</v>
      </c>
      <c r="AD484" s="47" t="e">
        <f>VLOOKUP(B484,'[1]Vlookup'!A:A,1,0)</f>
        <v>#N/A</v>
      </c>
      <c r="AE484" s="47" t="str">
        <f t="shared" si="42"/>
        <v>SA01-RIYADH</v>
      </c>
      <c r="AF484" s="47" t="e">
        <f>VLOOKUP(AE484,'[1]Lead Time'!C:D,2,0)</f>
        <v>#N/A</v>
      </c>
    </row>
    <row r="485" s="2" customFormat="1" ht="15.75" customHeight="1">
      <c r="A485" s="47" t="s">
        <v>4114</v>
      </c>
      <c r="B485" s="47">
        <v>6275504866</v>
      </c>
      <c r="C485" s="47">
        <v>2003214014</v>
      </c>
      <c r="D485" s="47" t="s">
        <v>4115</v>
      </c>
      <c r="E485" s="47" t="s">
        <v>4209</v>
      </c>
      <c r="F485" s="47" t="s">
        <v>4143</v>
      </c>
      <c r="G485" s="47">
        <v>3166466735</v>
      </c>
      <c r="H485" s="48">
        <v>45411</v>
      </c>
      <c r="I485" s="48">
        <v>45410</v>
      </c>
      <c r="J485" s="48">
        <v>45411</v>
      </c>
      <c r="K485" s="47"/>
      <c r="L485" s="82"/>
      <c r="M485" s="48">
        <v>45411</v>
      </c>
      <c r="N485" s="59">
        <v>45411.333333333336</v>
      </c>
      <c r="O485" s="47"/>
      <c r="P485" s="82"/>
      <c r="Q485" s="59">
        <v>45413.708333333336</v>
      </c>
      <c r="R485" s="47" t="s">
        <v>4119</v>
      </c>
      <c r="S485" s="47">
        <f t="shared" si="40"/>
        <v>2</v>
      </c>
      <c r="T485" s="47" t="s">
        <v>4120</v>
      </c>
      <c r="U485" s="47" t="s">
        <v>4121</v>
      </c>
      <c r="V485" s="49" t="e">
        <f t="shared" si="41"/>
        <v>#VALUE!</v>
      </c>
      <c r="W485" s="82"/>
      <c r="X485" s="82"/>
      <c r="Y485" s="82"/>
      <c r="Z485" s="82"/>
      <c r="AA485" s="82"/>
      <c r="AB485" s="82"/>
      <c r="AC485" s="47" t="e">
        <f t="shared" si="43"/>
        <v>#N/A</v>
      </c>
      <c r="AD485" s="47" t="e">
        <f>VLOOKUP(B485,'[1]Vlookup'!A:A,1,0)</f>
        <v>#N/A</v>
      </c>
      <c r="AE485" s="47" t="str">
        <f t="shared" si="42"/>
        <v>SA01-JEDDAH</v>
      </c>
      <c r="AF485" s="47" t="e">
        <f>VLOOKUP(AE485,'[1]Lead Time'!C:D,2,0)</f>
        <v>#N/A</v>
      </c>
    </row>
    <row r="486" s="2" customFormat="1" ht="15.75" customHeight="1">
      <c r="A486" s="47" t="s">
        <v>4114</v>
      </c>
      <c r="B486" s="47">
        <v>6275504878</v>
      </c>
      <c r="C486" s="47">
        <v>2003215700</v>
      </c>
      <c r="D486" s="47" t="s">
        <v>4147</v>
      </c>
      <c r="E486" s="47" t="s">
        <v>4209</v>
      </c>
      <c r="F486" s="47" t="s">
        <v>4148</v>
      </c>
      <c r="G486" s="47">
        <v>3166466871</v>
      </c>
      <c r="H486" s="48">
        <v>45442</v>
      </c>
      <c r="I486" s="48">
        <v>45410</v>
      </c>
      <c r="J486" s="48">
        <v>45410</v>
      </c>
      <c r="K486" s="47"/>
      <c r="L486" s="82"/>
      <c r="M486" s="48">
        <v>45412</v>
      </c>
      <c r="N486" s="59">
        <v>45412.291666666664</v>
      </c>
      <c r="O486" s="47"/>
      <c r="P486" s="82"/>
      <c r="Q486" s="59">
        <v>45414.625</v>
      </c>
      <c r="R486" s="47" t="s">
        <v>4119</v>
      </c>
      <c r="S486" s="47">
        <f t="shared" si="40"/>
        <v>2</v>
      </c>
      <c r="T486" s="47" t="s">
        <v>4120</v>
      </c>
      <c r="U486" s="47" t="s">
        <v>4121</v>
      </c>
      <c r="V486" s="49" t="e">
        <f t="shared" si="41"/>
        <v>#VALUE!</v>
      </c>
      <c r="W486" s="82"/>
      <c r="X486" s="82"/>
      <c r="Y486" s="82"/>
      <c r="Z486" s="82"/>
      <c r="AA486" s="82"/>
      <c r="AB486" s="82"/>
      <c r="AC486" s="47" t="e">
        <f t="shared" si="43"/>
        <v>#N/A</v>
      </c>
      <c r="AD486" s="47" t="e">
        <f>VLOOKUP(B486,'[1]Vlookup'!A:A,1,0)</f>
        <v>#N/A</v>
      </c>
      <c r="AE486" s="47" t="str">
        <f t="shared" si="42"/>
        <v>SA01-ABHA</v>
      </c>
      <c r="AF486" s="47" t="e">
        <f>VLOOKUP(AE486,'[1]Lead Time'!C:D,2,0)</f>
        <v>#N/A</v>
      </c>
    </row>
    <row r="487" s="2" customFormat="1" ht="15.75" customHeight="1">
      <c r="A487" s="47" t="s">
        <v>4114</v>
      </c>
      <c r="B487" s="47">
        <v>6275504889</v>
      </c>
      <c r="C487" s="47">
        <v>2003215700</v>
      </c>
      <c r="D487" s="47" t="s">
        <v>4147</v>
      </c>
      <c r="E487" s="47" t="s">
        <v>4209</v>
      </c>
      <c r="F487" s="47" t="s">
        <v>4148</v>
      </c>
      <c r="G487" s="47">
        <v>3166466864</v>
      </c>
      <c r="H487" s="48">
        <v>20240430</v>
      </c>
      <c r="I487" s="48">
        <v>45410</v>
      </c>
      <c r="J487" s="48">
        <v>45410</v>
      </c>
      <c r="K487" s="47"/>
      <c r="L487" s="82"/>
      <c r="M487" s="99">
        <v>45412</v>
      </c>
      <c r="N487" s="59">
        <v>45412.291666666664</v>
      </c>
      <c r="O487" s="47"/>
      <c r="P487" s="82"/>
      <c r="Q487" s="59">
        <v>45414.458333333336</v>
      </c>
      <c r="R487" s="47" t="s">
        <v>4119</v>
      </c>
      <c r="S487" s="47">
        <f t="shared" ref="S487:S550" si="45">ROUNDDOWN(Q487-N487,0)</f>
        <v>2</v>
      </c>
      <c r="T487" s="47" t="s">
        <v>4120</v>
      </c>
      <c r="U487" s="47" t="s">
        <v>4121</v>
      </c>
      <c r="V487" s="49" t="e">
        <f t="shared" si="41"/>
        <v>#VALUE!</v>
      </c>
      <c r="W487" s="82"/>
      <c r="X487" s="82"/>
      <c r="Y487" s="82"/>
      <c r="Z487" s="82"/>
      <c r="AA487" s="82"/>
      <c r="AB487" s="82"/>
      <c r="AC487" s="47" t="e">
        <f t="shared" si="43"/>
        <v>#N/A</v>
      </c>
      <c r="AD487" s="47" t="e">
        <f>VLOOKUP(B487,'[1]Vlookup'!A:A,1,0)</f>
        <v>#N/A</v>
      </c>
      <c r="AE487" s="47" t="str">
        <f t="shared" si="42"/>
        <v>SA01-ABHA</v>
      </c>
      <c r="AF487" s="47" t="e">
        <f>VLOOKUP(AE487,'[1]Lead Time'!C:D,2,0)</f>
        <v>#N/A</v>
      </c>
    </row>
    <row r="488" s="2" customFormat="1" ht="15.75" customHeight="1">
      <c r="A488" s="47" t="s">
        <v>4114</v>
      </c>
      <c r="B488" s="47">
        <v>6275504868</v>
      </c>
      <c r="C488" s="47">
        <v>2003215700</v>
      </c>
      <c r="D488" s="47" t="s">
        <v>4147</v>
      </c>
      <c r="E488" s="47" t="s">
        <v>4209</v>
      </c>
      <c r="F488" s="47" t="s">
        <v>4148</v>
      </c>
      <c r="G488" s="47">
        <v>3166466849</v>
      </c>
      <c r="H488" s="48">
        <v>20240430</v>
      </c>
      <c r="I488" s="48">
        <v>45410</v>
      </c>
      <c r="J488" s="48">
        <v>45410</v>
      </c>
      <c r="K488" s="47"/>
      <c r="L488" s="82"/>
      <c r="M488" s="99">
        <v>45412</v>
      </c>
      <c r="N488" s="59">
        <v>45412.291666666664</v>
      </c>
      <c r="O488" s="47"/>
      <c r="P488" s="82"/>
      <c r="Q488" s="59">
        <v>45414.416666666664</v>
      </c>
      <c r="R488" s="47" t="s">
        <v>4119</v>
      </c>
      <c r="S488" s="47">
        <f t="shared" si="45"/>
        <v>2</v>
      </c>
      <c r="T488" s="47" t="s">
        <v>4120</v>
      </c>
      <c r="U488" s="47" t="s">
        <v>4121</v>
      </c>
      <c r="V488" s="49" t="e">
        <f t="shared" si="41"/>
        <v>#VALUE!</v>
      </c>
      <c r="W488" s="82"/>
      <c r="X488" s="82"/>
      <c r="Y488" s="82"/>
      <c r="Z488" s="82"/>
      <c r="AA488" s="82"/>
      <c r="AB488" s="82"/>
      <c r="AC488" s="47" t="e">
        <f t="shared" si="43"/>
        <v>#N/A</v>
      </c>
      <c r="AD488" s="47" t="e">
        <f>VLOOKUP(B488,'[1]Vlookup'!A:A,1,0)</f>
        <v>#N/A</v>
      </c>
      <c r="AE488" s="47" t="str">
        <f t="shared" si="42"/>
        <v>SA01-ABHA</v>
      </c>
      <c r="AF488" s="47" t="e">
        <f>VLOOKUP(AE488,'[1]Lead Time'!C:D,2,0)</f>
        <v>#N/A</v>
      </c>
    </row>
    <row r="489" s="2" customFormat="1" ht="15.75" customHeight="1">
      <c r="A489" s="47" t="s">
        <v>4114</v>
      </c>
      <c r="B489" s="47">
        <v>6275504874</v>
      </c>
      <c r="C489" s="47">
        <v>2003214014</v>
      </c>
      <c r="D489" s="47" t="s">
        <v>4115</v>
      </c>
      <c r="E489" s="47" t="s">
        <v>4209</v>
      </c>
      <c r="F489" s="47" t="s">
        <v>4143</v>
      </c>
      <c r="G489" s="47">
        <v>3166466847</v>
      </c>
      <c r="H489" s="48">
        <v>45411</v>
      </c>
      <c r="I489" s="48">
        <v>45410</v>
      </c>
      <c r="J489" s="48">
        <v>45411</v>
      </c>
      <c r="K489" s="47"/>
      <c r="L489" s="82"/>
      <c r="M489" s="68">
        <v>45412</v>
      </c>
      <c r="N489" s="59">
        <v>45411.333333333336</v>
      </c>
      <c r="O489" s="47"/>
      <c r="P489" s="82"/>
      <c r="Q489" s="59">
        <v>45413.625</v>
      </c>
      <c r="R489" s="47" t="s">
        <v>4119</v>
      </c>
      <c r="S489" s="47">
        <f t="shared" si="45"/>
        <v>2</v>
      </c>
      <c r="T489" s="47" t="s">
        <v>4120</v>
      </c>
      <c r="U489" s="47" t="s">
        <v>4121</v>
      </c>
      <c r="V489" s="49" t="e">
        <f t="shared" si="41"/>
        <v>#VALUE!</v>
      </c>
      <c r="W489" s="82"/>
      <c r="X489" s="82"/>
      <c r="Y489" s="82"/>
      <c r="Z489" s="82"/>
      <c r="AA489" s="82"/>
      <c r="AB489" s="82"/>
      <c r="AC489" s="47" t="e">
        <f t="shared" si="43"/>
        <v>#N/A</v>
      </c>
      <c r="AD489" s="47" t="e">
        <f>VLOOKUP(B489,'[1]Vlookup'!A:A,1,0)</f>
        <v>#N/A</v>
      </c>
      <c r="AE489" s="47" t="str">
        <f t="shared" si="42"/>
        <v>SA01-JEDDAH</v>
      </c>
      <c r="AF489" s="47" t="e">
        <f>VLOOKUP(AE489,'[1]Lead Time'!C:D,2,0)</f>
        <v>#N/A</v>
      </c>
    </row>
    <row r="490" s="2" customFormat="1" ht="15.75" customHeight="1">
      <c r="A490" s="47" t="s">
        <v>4114</v>
      </c>
      <c r="B490" s="47">
        <v>6275504881</v>
      </c>
      <c r="C490" s="47">
        <v>2003214014</v>
      </c>
      <c r="D490" s="47" t="s">
        <v>4115</v>
      </c>
      <c r="E490" s="47" t="s">
        <v>4209</v>
      </c>
      <c r="F490" s="47" t="s">
        <v>4143</v>
      </c>
      <c r="G490" s="47">
        <v>3166466841</v>
      </c>
      <c r="H490" s="48">
        <v>45411</v>
      </c>
      <c r="I490" s="48">
        <v>45410</v>
      </c>
      <c r="J490" s="48">
        <v>45412</v>
      </c>
      <c r="K490" s="47"/>
      <c r="L490" s="82"/>
      <c r="M490" s="68">
        <v>45412</v>
      </c>
      <c r="N490" s="59">
        <v>45412.291666666664</v>
      </c>
      <c r="O490" s="47"/>
      <c r="P490" s="82"/>
      <c r="Q490" s="59">
        <v>45413.625</v>
      </c>
      <c r="R490" s="47" t="s">
        <v>4119</v>
      </c>
      <c r="S490" s="47">
        <f t="shared" si="45"/>
        <v>1</v>
      </c>
      <c r="T490" s="47" t="s">
        <v>4120</v>
      </c>
      <c r="U490" s="47" t="s">
        <v>4121</v>
      </c>
      <c r="V490" s="49" t="e">
        <f t="shared" si="41"/>
        <v>#VALUE!</v>
      </c>
      <c r="W490" s="82"/>
      <c r="X490" s="82"/>
      <c r="Y490" s="82"/>
      <c r="Z490" s="82"/>
      <c r="AA490" s="82"/>
      <c r="AB490" s="82"/>
      <c r="AC490" s="47" t="e">
        <f t="shared" si="43"/>
        <v>#N/A</v>
      </c>
      <c r="AD490" s="47" t="e">
        <f>VLOOKUP(B490,'[1]Vlookup'!A:A,1,0)</f>
        <v>#N/A</v>
      </c>
      <c r="AE490" s="47" t="str">
        <f t="shared" si="42"/>
        <v>SA01-JEDDAH</v>
      </c>
      <c r="AF490" s="47" t="e">
        <f>VLOOKUP(AE490,'[1]Lead Time'!C:D,2,0)</f>
        <v>#N/A</v>
      </c>
    </row>
    <row r="491" s="2" customFormat="1" ht="15.75" customHeight="1">
      <c r="A491" s="47" t="s">
        <v>4114</v>
      </c>
      <c r="B491" s="47">
        <v>6275504883</v>
      </c>
      <c r="C491" s="47">
        <v>2003214014</v>
      </c>
      <c r="D491" s="47" t="s">
        <v>4115</v>
      </c>
      <c r="E491" s="47" t="s">
        <v>4209</v>
      </c>
      <c r="F491" s="47" t="s">
        <v>4143</v>
      </c>
      <c r="G491" s="47">
        <v>3166466821</v>
      </c>
      <c r="H491" s="48">
        <v>45411</v>
      </c>
      <c r="I491" s="48">
        <v>45410</v>
      </c>
      <c r="J491" s="48">
        <v>45412</v>
      </c>
      <c r="K491" s="47"/>
      <c r="L491" s="82"/>
      <c r="M491" s="68">
        <v>45412</v>
      </c>
      <c r="N491" s="59">
        <v>45412.291666666664</v>
      </c>
      <c r="O491" s="47"/>
      <c r="P491" s="82"/>
      <c r="Q491" s="59">
        <v>45413.645833333336</v>
      </c>
      <c r="R491" s="47" t="s">
        <v>4119</v>
      </c>
      <c r="S491" s="47">
        <f t="shared" si="45"/>
        <v>1</v>
      </c>
      <c r="T491" s="47" t="s">
        <v>4120</v>
      </c>
      <c r="U491" s="47" t="s">
        <v>4121</v>
      </c>
      <c r="V491" s="49" t="e">
        <f t="shared" si="41"/>
        <v>#VALUE!</v>
      </c>
      <c r="W491" s="82"/>
      <c r="X491" s="82"/>
      <c r="Y491" s="82"/>
      <c r="Z491" s="82"/>
      <c r="AA491" s="82"/>
      <c r="AB491" s="82"/>
      <c r="AC491" s="47" t="e">
        <f t="shared" si="43"/>
        <v>#N/A</v>
      </c>
      <c r="AD491" s="47" t="e">
        <f>VLOOKUP(B491,'[1]Vlookup'!A:A,1,0)</f>
        <v>#N/A</v>
      </c>
      <c r="AE491" s="47" t="str">
        <f t="shared" si="42"/>
        <v>SA01-JEDDAH</v>
      </c>
      <c r="AF491" s="47" t="e">
        <f>VLOOKUP(AE491,'[1]Lead Time'!C:D,2,0)</f>
        <v>#N/A</v>
      </c>
    </row>
    <row r="492" s="2" customFormat="1" ht="15.75" customHeight="1">
      <c r="A492" s="47" t="s">
        <v>4114</v>
      </c>
      <c r="B492" s="47">
        <v>6275504897</v>
      </c>
      <c r="C492" s="47">
        <v>2003214014</v>
      </c>
      <c r="D492" s="47" t="s">
        <v>4115</v>
      </c>
      <c r="E492" s="47" t="s">
        <v>4209</v>
      </c>
      <c r="F492" s="47" t="s">
        <v>4143</v>
      </c>
      <c r="G492" s="47">
        <v>3166466806</v>
      </c>
      <c r="H492" s="48">
        <v>45411</v>
      </c>
      <c r="I492" s="48">
        <v>45410</v>
      </c>
      <c r="J492" s="48">
        <v>45412</v>
      </c>
      <c r="K492" s="47"/>
      <c r="L492" s="82"/>
      <c r="M492" s="68">
        <v>45412</v>
      </c>
      <c r="N492" s="59">
        <v>45412.291666666664</v>
      </c>
      <c r="O492" s="47"/>
      <c r="P492" s="82"/>
      <c r="Q492" s="59">
        <v>45413.645833333336</v>
      </c>
      <c r="R492" s="47" t="s">
        <v>4119</v>
      </c>
      <c r="S492" s="47">
        <f t="shared" si="45"/>
        <v>1</v>
      </c>
      <c r="T492" s="47" t="s">
        <v>4120</v>
      </c>
      <c r="U492" s="47" t="s">
        <v>4121</v>
      </c>
      <c r="V492" s="49" t="e">
        <f t="shared" si="41"/>
        <v>#VALUE!</v>
      </c>
      <c r="W492" s="82"/>
      <c r="X492" s="82"/>
      <c r="Y492" s="82"/>
      <c r="Z492" s="82"/>
      <c r="AA492" s="82"/>
      <c r="AB492" s="82"/>
      <c r="AC492" s="47" t="e">
        <f t="shared" si="43"/>
        <v>#N/A</v>
      </c>
      <c r="AD492" s="47" t="e">
        <f>VLOOKUP(B492,'[1]Vlookup'!A:A,1,0)</f>
        <v>#N/A</v>
      </c>
      <c r="AE492" s="47" t="str">
        <f t="shared" si="42"/>
        <v>SA01-JEDDAH</v>
      </c>
      <c r="AF492" s="47" t="e">
        <f>VLOOKUP(AE492,'[1]Lead Time'!C:D,2,0)</f>
        <v>#N/A</v>
      </c>
    </row>
    <row r="493" s="2" customFormat="1" ht="15.75" customHeight="1">
      <c r="A493" s="47" t="s">
        <v>4114</v>
      </c>
      <c r="B493" s="47">
        <v>6275504893</v>
      </c>
      <c r="C493" s="47">
        <v>2003214014</v>
      </c>
      <c r="D493" s="47" t="s">
        <v>4115</v>
      </c>
      <c r="E493" s="47" t="s">
        <v>4209</v>
      </c>
      <c r="F493" s="47" t="s">
        <v>4143</v>
      </c>
      <c r="G493" s="47">
        <v>3166466801</v>
      </c>
      <c r="H493" s="48">
        <v>45411</v>
      </c>
      <c r="I493" s="48">
        <v>45410</v>
      </c>
      <c r="J493" s="48">
        <v>45412</v>
      </c>
      <c r="K493" s="47"/>
      <c r="L493" s="82"/>
      <c r="M493" s="68">
        <v>45412</v>
      </c>
      <c r="N493" s="59">
        <v>45412.291666666664</v>
      </c>
      <c r="O493" s="47"/>
      <c r="P493" s="82"/>
      <c r="Q493" s="59">
        <v>45413.625</v>
      </c>
      <c r="R493" s="47" t="s">
        <v>4119</v>
      </c>
      <c r="S493" s="47">
        <f t="shared" si="45"/>
        <v>1</v>
      </c>
      <c r="T493" s="47" t="s">
        <v>4120</v>
      </c>
      <c r="U493" s="47" t="s">
        <v>4121</v>
      </c>
      <c r="V493" s="49" t="e">
        <f t="shared" si="41"/>
        <v>#VALUE!</v>
      </c>
      <c r="W493" s="82"/>
      <c r="X493" s="82"/>
      <c r="Y493" s="82"/>
      <c r="Z493" s="82"/>
      <c r="AA493" s="82"/>
      <c r="AB493" s="82"/>
      <c r="AC493" s="47" t="e">
        <f t="shared" si="43"/>
        <v>#N/A</v>
      </c>
      <c r="AD493" s="47" t="e">
        <f>VLOOKUP(B493,'[1]Vlookup'!A:A,1,0)</f>
        <v>#N/A</v>
      </c>
      <c r="AE493" s="47" t="str">
        <f t="shared" si="42"/>
        <v>SA01-JEDDAH</v>
      </c>
      <c r="AF493" s="47" t="e">
        <f>VLOOKUP(AE493,'[1]Lead Time'!C:D,2,0)</f>
        <v>#N/A</v>
      </c>
    </row>
    <row r="494" s="2" customFormat="1" ht="15.75" customHeight="1">
      <c r="A494" s="47" t="s">
        <v>4114</v>
      </c>
      <c r="B494" s="47">
        <v>6275504895</v>
      </c>
      <c r="C494" s="47">
        <v>2003214014</v>
      </c>
      <c r="D494" s="47" t="s">
        <v>4115</v>
      </c>
      <c r="E494" s="47" t="s">
        <v>4209</v>
      </c>
      <c r="F494" s="47" t="s">
        <v>4143</v>
      </c>
      <c r="G494" s="47">
        <v>3166466791</v>
      </c>
      <c r="H494" s="48">
        <v>45411</v>
      </c>
      <c r="I494" s="48">
        <v>45410</v>
      </c>
      <c r="J494" s="48">
        <v>45412</v>
      </c>
      <c r="K494" s="47"/>
      <c r="L494" s="82"/>
      <c r="M494" s="68">
        <v>45412</v>
      </c>
      <c r="N494" s="59">
        <v>45412.291666666664</v>
      </c>
      <c r="O494" s="47"/>
      <c r="P494" s="82"/>
      <c r="Q494" s="59">
        <v>45413.729166666664</v>
      </c>
      <c r="R494" s="47" t="s">
        <v>4119</v>
      </c>
      <c r="S494" s="47">
        <f t="shared" si="45"/>
        <v>1</v>
      </c>
      <c r="T494" s="47" t="s">
        <v>4120</v>
      </c>
      <c r="U494" s="47" t="s">
        <v>4121</v>
      </c>
      <c r="V494" s="49" t="e">
        <f t="shared" si="41"/>
        <v>#VALUE!</v>
      </c>
      <c r="W494" s="82"/>
      <c r="X494" s="82"/>
      <c r="Y494" s="82"/>
      <c r="Z494" s="82"/>
      <c r="AA494" s="82"/>
      <c r="AB494" s="82"/>
      <c r="AC494" s="47" t="e">
        <f t="shared" si="43"/>
        <v>#N/A</v>
      </c>
      <c r="AD494" s="47" t="e">
        <f>VLOOKUP(B494,'[1]Vlookup'!A:A,1,0)</f>
        <v>#N/A</v>
      </c>
      <c r="AE494" s="47" t="str">
        <f t="shared" si="42"/>
        <v>SA01-JEDDAH</v>
      </c>
      <c r="AF494" s="47" t="e">
        <f>VLOOKUP(AE494,'[1]Lead Time'!C:D,2,0)</f>
        <v>#N/A</v>
      </c>
    </row>
    <row r="495" s="2" customFormat="1" ht="15.75" customHeight="1">
      <c r="A495" s="47" t="s">
        <v>4114</v>
      </c>
      <c r="B495" s="47">
        <v>6275504865</v>
      </c>
      <c r="C495" s="47">
        <v>2003214014</v>
      </c>
      <c r="D495" s="47" t="s">
        <v>4115</v>
      </c>
      <c r="E495" s="47" t="s">
        <v>4209</v>
      </c>
      <c r="F495" s="47" t="s">
        <v>4143</v>
      </c>
      <c r="G495" s="47">
        <v>3166466736</v>
      </c>
      <c r="H495" s="48">
        <v>45411</v>
      </c>
      <c r="I495" s="48">
        <v>45410</v>
      </c>
      <c r="J495" s="48">
        <v>45411</v>
      </c>
      <c r="K495" s="47"/>
      <c r="L495" s="82"/>
      <c r="M495" s="48">
        <v>45411</v>
      </c>
      <c r="N495" s="59">
        <v>45411.333333333336</v>
      </c>
      <c r="O495" s="47"/>
      <c r="P495" s="82"/>
      <c r="Q495" s="59">
        <v>45413.708333333336</v>
      </c>
      <c r="R495" s="47" t="s">
        <v>4119</v>
      </c>
      <c r="S495" s="47">
        <f t="shared" si="45"/>
        <v>2</v>
      </c>
      <c r="T495" s="47" t="s">
        <v>4120</v>
      </c>
      <c r="U495" s="47" t="s">
        <v>4121</v>
      </c>
      <c r="V495" s="49" t="e">
        <f t="shared" si="41"/>
        <v>#VALUE!</v>
      </c>
      <c r="W495" s="82"/>
      <c r="X495" s="82"/>
      <c r="Y495" s="82"/>
      <c r="Z495" s="82"/>
      <c r="AA495" s="82"/>
      <c r="AB495" s="82"/>
      <c r="AC495" s="47" t="e">
        <f t="shared" si="43"/>
        <v>#N/A</v>
      </c>
      <c r="AD495" s="47" t="e">
        <f>VLOOKUP(B495,'[1]Vlookup'!A:A,1,0)</f>
        <v>#N/A</v>
      </c>
      <c r="AE495" s="47" t="str">
        <f t="shared" si="42"/>
        <v>SA01-JEDDAH</v>
      </c>
      <c r="AF495" s="47" t="e">
        <f>VLOOKUP(AE495,'[1]Lead Time'!C:D,2,0)</f>
        <v>#N/A</v>
      </c>
    </row>
    <row r="496" s="2" customFormat="1" ht="15.75" customHeight="1">
      <c r="A496" s="47" t="s">
        <v>4114</v>
      </c>
      <c r="B496" s="47">
        <v>6275504894</v>
      </c>
      <c r="C496" s="47">
        <v>2003214014</v>
      </c>
      <c r="D496" s="47" t="s">
        <v>4115</v>
      </c>
      <c r="E496" s="47" t="s">
        <v>4209</v>
      </c>
      <c r="F496" s="47" t="s">
        <v>4143</v>
      </c>
      <c r="G496" s="47">
        <v>3166466788</v>
      </c>
      <c r="H496" s="48">
        <v>45411</v>
      </c>
      <c r="I496" s="48">
        <v>45410</v>
      </c>
      <c r="J496" s="48">
        <v>45411</v>
      </c>
      <c r="K496" s="47"/>
      <c r="L496" s="82"/>
      <c r="M496" s="48">
        <v>45411</v>
      </c>
      <c r="N496" s="59">
        <v>45411.333333333336</v>
      </c>
      <c r="O496" s="47"/>
      <c r="P496" s="82"/>
      <c r="Q496" s="59">
        <v>45413.729166666664</v>
      </c>
      <c r="R496" s="47" t="s">
        <v>4119</v>
      </c>
      <c r="S496" s="47">
        <f t="shared" si="45"/>
        <v>2</v>
      </c>
      <c r="T496" s="47" t="s">
        <v>4120</v>
      </c>
      <c r="U496" s="47" t="s">
        <v>4121</v>
      </c>
      <c r="V496" s="49" t="e">
        <f t="shared" si="41"/>
        <v>#VALUE!</v>
      </c>
      <c r="W496" s="82"/>
      <c r="X496" s="82"/>
      <c r="Y496" s="82"/>
      <c r="Z496" s="82"/>
      <c r="AA496" s="82"/>
      <c r="AB496" s="82"/>
      <c r="AC496" s="47" t="e">
        <f t="shared" si="43"/>
        <v>#N/A</v>
      </c>
      <c r="AD496" s="47" t="e">
        <f>VLOOKUP(B496,'[1]Vlookup'!A:A,1,0)</f>
        <v>#N/A</v>
      </c>
      <c r="AE496" s="47" t="str">
        <f t="shared" si="42"/>
        <v>SA01-JEDDAH</v>
      </c>
      <c r="AF496" s="47" t="e">
        <f>VLOOKUP(AE496,'[1]Lead Time'!C:D,2,0)</f>
        <v>#N/A</v>
      </c>
    </row>
    <row r="497" s="2" customFormat="1" ht="15.75" customHeight="1">
      <c r="A497" s="47" t="s">
        <v>4114</v>
      </c>
      <c r="B497" s="47">
        <v>6275504870</v>
      </c>
      <c r="C497" s="47">
        <v>2003214014</v>
      </c>
      <c r="D497" s="47" t="s">
        <v>4115</v>
      </c>
      <c r="E497" s="47" t="s">
        <v>4209</v>
      </c>
      <c r="F497" s="47" t="s">
        <v>4143</v>
      </c>
      <c r="G497" s="47">
        <v>3166466767</v>
      </c>
      <c r="H497" s="48">
        <v>45411</v>
      </c>
      <c r="I497" s="48">
        <v>45410</v>
      </c>
      <c r="J497" s="48">
        <v>45411</v>
      </c>
      <c r="K497" s="47"/>
      <c r="L497" s="82"/>
      <c r="M497" s="48">
        <v>45411</v>
      </c>
      <c r="N497" s="59">
        <v>45411.333333333336</v>
      </c>
      <c r="O497" s="47"/>
      <c r="P497" s="82"/>
      <c r="Q497" s="59">
        <v>45413.666666666664</v>
      </c>
      <c r="R497" s="47" t="s">
        <v>4119</v>
      </c>
      <c r="S497" s="47">
        <f t="shared" si="45"/>
        <v>2</v>
      </c>
      <c r="T497" s="47" t="s">
        <v>4120</v>
      </c>
      <c r="U497" s="47" t="s">
        <v>4121</v>
      </c>
      <c r="V497" s="49" t="e">
        <f t="shared" si="41"/>
        <v>#VALUE!</v>
      </c>
      <c r="W497" s="82"/>
      <c r="X497" s="82"/>
      <c r="Y497" s="82"/>
      <c r="Z497" s="82"/>
      <c r="AA497" s="82"/>
      <c r="AB497" s="82"/>
      <c r="AC497" s="47" t="e">
        <f t="shared" si="43"/>
        <v>#N/A</v>
      </c>
      <c r="AD497" s="47" t="e">
        <f>VLOOKUP(B497,'[1]Vlookup'!A:A,1,0)</f>
        <v>#N/A</v>
      </c>
      <c r="AE497" s="47" t="str">
        <f t="shared" si="42"/>
        <v>SA01-JEDDAH</v>
      </c>
      <c r="AF497" s="47" t="e">
        <f>VLOOKUP(AE497,'[1]Lead Time'!C:D,2,0)</f>
        <v>#N/A</v>
      </c>
    </row>
    <row r="498" s="2" customFormat="1" ht="15.75" customHeight="1">
      <c r="A498" s="47" t="s">
        <v>4114</v>
      </c>
      <c r="B498" s="47">
        <v>6275504871</v>
      </c>
      <c r="C498" s="47">
        <v>2003214014</v>
      </c>
      <c r="D498" s="47" t="s">
        <v>4115</v>
      </c>
      <c r="E498" s="47" t="s">
        <v>4209</v>
      </c>
      <c r="F498" s="47" t="s">
        <v>4143</v>
      </c>
      <c r="G498" s="47">
        <v>3166466763</v>
      </c>
      <c r="H498" s="48">
        <v>45411</v>
      </c>
      <c r="I498" s="48">
        <v>45410</v>
      </c>
      <c r="J498" s="48">
        <v>45412</v>
      </c>
      <c r="K498" s="47"/>
      <c r="L498" s="82"/>
      <c r="M498" s="68">
        <v>45412</v>
      </c>
      <c r="N498" s="59">
        <v>45412.291666666664</v>
      </c>
      <c r="O498" s="47"/>
      <c r="P498" s="82"/>
      <c r="Q498" s="59">
        <v>45413.625</v>
      </c>
      <c r="R498" s="47" t="s">
        <v>4119</v>
      </c>
      <c r="S498" s="47">
        <f t="shared" si="45"/>
        <v>1</v>
      </c>
      <c r="T498" s="47" t="s">
        <v>4120</v>
      </c>
      <c r="U498" s="47" t="s">
        <v>4121</v>
      </c>
      <c r="V498" s="49" t="e">
        <f t="shared" si="41"/>
        <v>#VALUE!</v>
      </c>
      <c r="W498" s="82"/>
      <c r="X498" s="82"/>
      <c r="Y498" s="82"/>
      <c r="Z498" s="82"/>
      <c r="AA498" s="82"/>
      <c r="AB498" s="82"/>
      <c r="AC498" s="47" t="e">
        <f t="shared" si="43"/>
        <v>#N/A</v>
      </c>
      <c r="AD498" s="47" t="e">
        <f>VLOOKUP(B498,'[1]Vlookup'!A:A,1,0)</f>
        <v>#N/A</v>
      </c>
      <c r="AE498" s="47" t="str">
        <f t="shared" si="42"/>
        <v>SA01-JEDDAH</v>
      </c>
      <c r="AF498" s="47" t="e">
        <f>VLOOKUP(AE498,'[1]Lead Time'!C:D,2,0)</f>
        <v>#N/A</v>
      </c>
    </row>
    <row r="499" s="2" customFormat="1" ht="15.75" customHeight="1">
      <c r="A499" s="47" t="s">
        <v>4114</v>
      </c>
      <c r="B499" s="47">
        <v>6275504869</v>
      </c>
      <c r="C499" s="47">
        <v>2003214014</v>
      </c>
      <c r="D499" s="47" t="s">
        <v>4115</v>
      </c>
      <c r="E499" s="47" t="s">
        <v>4209</v>
      </c>
      <c r="F499" s="47" t="s">
        <v>4143</v>
      </c>
      <c r="G499" s="47">
        <v>3166466758</v>
      </c>
      <c r="H499" s="48">
        <v>45411</v>
      </c>
      <c r="I499" s="48">
        <v>45410</v>
      </c>
      <c r="J499" s="48">
        <v>45411</v>
      </c>
      <c r="K499" s="47"/>
      <c r="L499" s="82"/>
      <c r="M499" s="48">
        <v>45411</v>
      </c>
      <c r="N499" s="59">
        <v>45411.333333333336</v>
      </c>
      <c r="O499" s="47"/>
      <c r="P499" s="82"/>
      <c r="Q499" s="59">
        <v>45413.1875</v>
      </c>
      <c r="R499" s="47" t="s">
        <v>4119</v>
      </c>
      <c r="S499" s="47">
        <f t="shared" si="45"/>
        <v>1</v>
      </c>
      <c r="T499" s="47" t="s">
        <v>4120</v>
      </c>
      <c r="U499" s="47" t="s">
        <v>4121</v>
      </c>
      <c r="V499" s="49" t="e">
        <f t="shared" si="41"/>
        <v>#VALUE!</v>
      </c>
      <c r="W499" s="82"/>
      <c r="X499" s="82"/>
      <c r="Y499" s="82"/>
      <c r="Z499" s="82"/>
      <c r="AA499" s="82"/>
      <c r="AB499" s="82"/>
      <c r="AC499" s="47" t="e">
        <f t="shared" si="43"/>
        <v>#N/A</v>
      </c>
      <c r="AD499" s="47" t="e">
        <f>VLOOKUP(B499,'[1]Vlookup'!A:A,1,0)</f>
        <v>#N/A</v>
      </c>
      <c r="AE499" s="47" t="str">
        <f t="shared" si="42"/>
        <v>SA01-JEDDAH</v>
      </c>
      <c r="AF499" s="47" t="e">
        <f>VLOOKUP(AE499,'[1]Lead Time'!C:D,2,0)</f>
        <v>#N/A</v>
      </c>
    </row>
    <row r="500" s="2" customFormat="1" ht="15.75" customHeight="1">
      <c r="A500" s="47" t="s">
        <v>4114</v>
      </c>
      <c r="B500" s="47">
        <v>6275504864</v>
      </c>
      <c r="C500" s="47">
        <v>2003214014</v>
      </c>
      <c r="D500" s="47" t="s">
        <v>4115</v>
      </c>
      <c r="E500" s="47" t="s">
        <v>4209</v>
      </c>
      <c r="F500" s="47" t="s">
        <v>4143</v>
      </c>
      <c r="G500" s="47">
        <v>3166466745</v>
      </c>
      <c r="H500" s="48">
        <v>45411</v>
      </c>
      <c r="I500" s="48">
        <v>45410</v>
      </c>
      <c r="J500" s="48">
        <v>45412</v>
      </c>
      <c r="K500" s="47"/>
      <c r="L500" s="82"/>
      <c r="M500" s="68">
        <v>45412</v>
      </c>
      <c r="N500" s="59">
        <v>45412.333333333336</v>
      </c>
      <c r="O500" s="47"/>
      <c r="P500" s="82"/>
      <c r="Q500" s="59">
        <v>45413.541666666664</v>
      </c>
      <c r="R500" s="47" t="s">
        <v>4119</v>
      </c>
      <c r="S500" s="47">
        <f t="shared" si="45"/>
        <v>1</v>
      </c>
      <c r="T500" s="47" t="s">
        <v>4120</v>
      </c>
      <c r="U500" s="47" t="s">
        <v>4121</v>
      </c>
      <c r="V500" s="49" t="e">
        <f t="shared" si="41"/>
        <v>#VALUE!</v>
      </c>
      <c r="W500" s="82"/>
      <c r="X500" s="82"/>
      <c r="Y500" s="82"/>
      <c r="Z500" s="82"/>
      <c r="AA500" s="82"/>
      <c r="AB500" s="82"/>
      <c r="AC500" s="47" t="e">
        <f t="shared" si="43"/>
        <v>#N/A</v>
      </c>
      <c r="AD500" s="47" t="e">
        <f>VLOOKUP(B500,'[1]Vlookup'!A:A,1,0)</f>
        <v>#N/A</v>
      </c>
      <c r="AE500" s="47" t="str">
        <f t="shared" si="42"/>
        <v>SA01-JEDDAH</v>
      </c>
      <c r="AF500" s="47" t="e">
        <f>VLOOKUP(AE500,'[1]Lead Time'!C:D,2,0)</f>
        <v>#N/A</v>
      </c>
    </row>
    <row r="501" s="2" customFormat="1" ht="15.75" customHeight="1">
      <c r="A501" s="47" t="s">
        <v>4187</v>
      </c>
      <c r="B501" s="47">
        <v>6275506691</v>
      </c>
      <c r="C501" s="47">
        <v>2003215579</v>
      </c>
      <c r="D501" s="47" t="s">
        <v>4168</v>
      </c>
      <c r="E501" s="47" t="s">
        <v>4209</v>
      </c>
      <c r="F501" s="47" t="s">
        <v>4143</v>
      </c>
      <c r="G501" s="47">
        <v>3166424694</v>
      </c>
      <c r="H501" s="48">
        <v>45412</v>
      </c>
      <c r="I501" s="48">
        <v>45410</v>
      </c>
      <c r="J501" s="48">
        <v>45410</v>
      </c>
      <c r="K501" s="47"/>
      <c r="L501" s="82"/>
      <c r="M501" s="48">
        <v>45412</v>
      </c>
      <c r="N501" s="59">
        <v>45412.291666666664</v>
      </c>
      <c r="O501" s="47"/>
      <c r="P501" s="82"/>
      <c r="Q501" s="59">
        <v>45412.416666666664</v>
      </c>
      <c r="R501" s="47" t="s">
        <v>4119</v>
      </c>
      <c r="S501" s="47">
        <f t="shared" si="45"/>
        <v>0</v>
      </c>
      <c r="T501" s="47" t="s">
        <v>4120</v>
      </c>
      <c r="U501" s="47" t="s">
        <v>4121</v>
      </c>
      <c r="V501" s="49" t="e">
        <f t="shared" si="41"/>
        <v>#VALUE!</v>
      </c>
      <c r="W501" s="82"/>
      <c r="X501" s="82"/>
      <c r="Y501" s="82"/>
      <c r="Z501" s="82"/>
      <c r="AA501" s="82"/>
      <c r="AB501" s="82"/>
      <c r="AC501" s="47" t="e">
        <f t="shared" si="43"/>
        <v>#N/A</v>
      </c>
      <c r="AD501" s="47" t="e">
        <f>VLOOKUP(B501,'[1]Vlookup'!A:A,1,0)</f>
        <v>#N/A</v>
      </c>
      <c r="AE501" s="47" t="str">
        <f t="shared" si="42"/>
        <v>SA00-JEDDAH</v>
      </c>
      <c r="AF501" s="47" t="e">
        <f>VLOOKUP(AE501,'[1]Lead Time'!C:D,2,0)</f>
        <v>#N/A</v>
      </c>
    </row>
    <row r="502" s="2" customFormat="1" ht="15.75" customHeight="1">
      <c r="A502" s="47" t="s">
        <v>4187</v>
      </c>
      <c r="B502" s="47">
        <v>6275506728</v>
      </c>
      <c r="C502" s="47">
        <v>2003215579</v>
      </c>
      <c r="D502" s="47" t="s">
        <v>4168</v>
      </c>
      <c r="E502" s="47" t="s">
        <v>4209</v>
      </c>
      <c r="F502" s="47" t="s">
        <v>4143</v>
      </c>
      <c r="G502" s="47">
        <v>3166465640</v>
      </c>
      <c r="H502" s="48">
        <v>45412</v>
      </c>
      <c r="I502" s="48">
        <v>45410</v>
      </c>
      <c r="J502" s="48">
        <v>45410</v>
      </c>
      <c r="K502" s="47"/>
      <c r="L502" s="82"/>
      <c r="M502" s="48">
        <v>45412</v>
      </c>
      <c r="N502" s="59">
        <v>45412.291666666664</v>
      </c>
      <c r="O502" s="47"/>
      <c r="P502" s="82"/>
      <c r="Q502" s="59">
        <v>45413.4375</v>
      </c>
      <c r="R502" s="47" t="s">
        <v>4119</v>
      </c>
      <c r="S502" s="47">
        <f t="shared" si="45"/>
        <v>1</v>
      </c>
      <c r="T502" s="47" t="s">
        <v>4120</v>
      </c>
      <c r="U502" s="47" t="s">
        <v>4121</v>
      </c>
      <c r="V502" s="49" t="e">
        <f t="shared" si="41"/>
        <v>#VALUE!</v>
      </c>
      <c r="W502" s="82"/>
      <c r="X502" s="82"/>
      <c r="Y502" s="82"/>
      <c r="Z502" s="82"/>
      <c r="AA502" s="82"/>
      <c r="AB502" s="82"/>
      <c r="AC502" s="47" t="e">
        <f t="shared" si="43"/>
        <v>#N/A</v>
      </c>
      <c r="AD502" s="47" t="e">
        <f>VLOOKUP(B502,'[1]Vlookup'!A:A,1,0)</f>
        <v>#N/A</v>
      </c>
      <c r="AE502" s="47" t="str">
        <f t="shared" si="42"/>
        <v>SA00-JEDDAH</v>
      </c>
      <c r="AF502" s="47" t="e">
        <f>VLOOKUP(AE502,'[1]Lead Time'!C:D,2,0)</f>
        <v>#N/A</v>
      </c>
    </row>
    <row r="503" s="2" customFormat="1" ht="15.75" customHeight="1">
      <c r="A503" s="47" t="s">
        <v>4187</v>
      </c>
      <c r="B503" s="47">
        <v>6275505791</v>
      </c>
      <c r="C503" s="47">
        <v>2003215579</v>
      </c>
      <c r="D503" s="47" t="s">
        <v>4168</v>
      </c>
      <c r="E503" s="47" t="s">
        <v>4209</v>
      </c>
      <c r="F503" s="47" t="s">
        <v>4143</v>
      </c>
      <c r="G503" s="47">
        <v>3166465652</v>
      </c>
      <c r="H503" s="48">
        <v>45412</v>
      </c>
      <c r="I503" s="48">
        <v>45410</v>
      </c>
      <c r="J503" s="48">
        <v>45410</v>
      </c>
      <c r="K503" s="47"/>
      <c r="L503" s="82"/>
      <c r="M503" s="48">
        <v>45412</v>
      </c>
      <c r="N503" s="59">
        <v>45412.291666666664</v>
      </c>
      <c r="O503" s="47"/>
      <c r="P503" s="82"/>
      <c r="Q503" s="59">
        <v>45412.416666666664</v>
      </c>
      <c r="R503" s="47" t="s">
        <v>4119</v>
      </c>
      <c r="S503" s="47">
        <f t="shared" si="45"/>
        <v>0</v>
      </c>
      <c r="T503" s="47" t="s">
        <v>4120</v>
      </c>
      <c r="U503" s="47" t="s">
        <v>4121</v>
      </c>
      <c r="V503" s="49" t="e">
        <f t="shared" si="41"/>
        <v>#VALUE!</v>
      </c>
      <c r="W503" s="82"/>
      <c r="X503" s="82"/>
      <c r="Y503" s="82"/>
      <c r="Z503" s="82"/>
      <c r="AA503" s="82"/>
      <c r="AB503" s="82"/>
      <c r="AC503" s="47" t="e">
        <f t="shared" si="43"/>
        <v>#N/A</v>
      </c>
      <c r="AD503" s="47" t="e">
        <f>VLOOKUP(B503,'[1]Vlookup'!A:A,1,0)</f>
        <v>#N/A</v>
      </c>
      <c r="AE503" s="47" t="str">
        <f t="shared" si="42"/>
        <v>SA00-JEDDAH</v>
      </c>
      <c r="AF503" s="47" t="e">
        <f>VLOOKUP(AE503,'[1]Lead Time'!C:D,2,0)</f>
        <v>#N/A</v>
      </c>
    </row>
    <row r="504" s="2" customFormat="1" ht="15.75" customHeight="1">
      <c r="A504" s="47" t="s">
        <v>4187</v>
      </c>
      <c r="B504" s="47">
        <v>6275506725</v>
      </c>
      <c r="C504" s="47">
        <v>2003215579</v>
      </c>
      <c r="D504" s="47" t="s">
        <v>4168</v>
      </c>
      <c r="E504" s="47" t="s">
        <v>4209</v>
      </c>
      <c r="F504" s="47" t="s">
        <v>4143</v>
      </c>
      <c r="G504" s="47">
        <v>3166465647</v>
      </c>
      <c r="H504" s="48">
        <v>45412</v>
      </c>
      <c r="I504" s="48">
        <v>45410</v>
      </c>
      <c r="J504" s="48">
        <v>45410</v>
      </c>
      <c r="K504" s="47"/>
      <c r="L504" s="82"/>
      <c r="M504" s="48">
        <v>45412</v>
      </c>
      <c r="N504" s="51">
        <v>45412.291666666664</v>
      </c>
      <c r="O504" s="47"/>
      <c r="P504" s="82"/>
      <c r="Q504" s="59">
        <v>45412.4375</v>
      </c>
      <c r="R504" s="47" t="s">
        <v>4119</v>
      </c>
      <c r="S504" s="47">
        <f t="shared" si="45"/>
        <v>0</v>
      </c>
      <c r="T504" s="47" t="s">
        <v>4120</v>
      </c>
      <c r="U504" s="47" t="s">
        <v>4121</v>
      </c>
      <c r="V504" s="49" t="e">
        <f t="shared" si="41"/>
        <v>#VALUE!</v>
      </c>
      <c r="W504" s="82"/>
      <c r="X504" s="82"/>
      <c r="Y504" s="82"/>
      <c r="Z504" s="82"/>
      <c r="AA504" s="82"/>
      <c r="AB504" s="82"/>
      <c r="AC504" s="47" t="e">
        <f t="shared" si="43"/>
        <v>#N/A</v>
      </c>
      <c r="AD504" s="47" t="e">
        <f>VLOOKUP(B504,'[1]Vlookup'!A:A,1,0)</f>
        <v>#N/A</v>
      </c>
      <c r="AE504" s="47" t="str">
        <f t="shared" si="42"/>
        <v>SA00-JEDDAH</v>
      </c>
      <c r="AF504" s="47" t="e">
        <f>VLOOKUP(AE504,'[1]Lead Time'!C:D,2,0)</f>
        <v>#N/A</v>
      </c>
    </row>
    <row r="505" s="2" customFormat="1" ht="15.75" customHeight="1">
      <c r="A505" s="47" t="s">
        <v>4187</v>
      </c>
      <c r="B505" s="47">
        <v>6275506854</v>
      </c>
      <c r="C505" s="47">
        <v>2003275595</v>
      </c>
      <c r="D505" s="47" t="s">
        <v>4222</v>
      </c>
      <c r="E505" s="47" t="s">
        <v>4205</v>
      </c>
      <c r="F505" s="47" t="s">
        <v>4143</v>
      </c>
      <c r="G505" s="47">
        <v>3166451429</v>
      </c>
      <c r="H505" s="48">
        <v>45412</v>
      </c>
      <c r="I505" s="48">
        <v>45410</v>
      </c>
      <c r="J505" s="48">
        <v>45412</v>
      </c>
      <c r="K505" s="47"/>
      <c r="L505" s="82"/>
      <c r="M505" s="48">
        <v>45414</v>
      </c>
      <c r="N505" s="100">
        <v>45414.333333333336</v>
      </c>
      <c r="O505" s="47"/>
      <c r="P505" s="82"/>
      <c r="Q505" s="59">
        <v>45414.458333333336</v>
      </c>
      <c r="R505" s="47" t="s">
        <v>4119</v>
      </c>
      <c r="S505" s="47">
        <f t="shared" si="45"/>
        <v>0</v>
      </c>
      <c r="T505" s="47" t="s">
        <v>4120</v>
      </c>
      <c r="U505" s="47" t="s">
        <v>4121</v>
      </c>
      <c r="V505" s="49" t="e">
        <f t="shared" si="41"/>
        <v>#VALUE!</v>
      </c>
      <c r="W505" s="82"/>
      <c r="X505" s="82"/>
      <c r="Y505" s="82"/>
      <c r="Z505" s="82"/>
      <c r="AA505" s="82"/>
      <c r="AB505" s="82"/>
      <c r="AC505" s="47" t="e">
        <f t="shared" si="43"/>
        <v>#N/A</v>
      </c>
      <c r="AD505" s="47" t="e">
        <f>VLOOKUP(B505,'[1]Vlookup'!A:A,1,0)</f>
        <v>#N/A</v>
      </c>
      <c r="AE505" s="47" t="str">
        <f t="shared" si="42"/>
        <v>SA00-JEDDAH</v>
      </c>
      <c r="AF505" s="47" t="e">
        <f>VLOOKUP(AE505,'[1]Lead Time'!C:D,2,0)</f>
        <v>#N/A</v>
      </c>
    </row>
    <row r="506" s="2" customFormat="1" ht="15.75" customHeight="1">
      <c r="A506" s="47" t="s">
        <v>4187</v>
      </c>
      <c r="B506" s="47">
        <v>6275508282</v>
      </c>
      <c r="C506" s="47">
        <v>2003215533</v>
      </c>
      <c r="D506" s="47" t="s">
        <v>4240</v>
      </c>
      <c r="E506" s="47" t="s">
        <v>4209</v>
      </c>
      <c r="F506" s="47" t="s">
        <v>4143</v>
      </c>
      <c r="G506" s="47">
        <v>3166459979</v>
      </c>
      <c r="H506" s="48">
        <v>45413</v>
      </c>
      <c r="I506" s="48">
        <v>45411</v>
      </c>
      <c r="J506" s="48">
        <v>45412</v>
      </c>
      <c r="K506" s="47"/>
      <c r="L506" s="82"/>
      <c r="M506" s="48">
        <v>45414</v>
      </c>
      <c r="N506" s="100">
        <v>45414.25</v>
      </c>
      <c r="O506" s="47"/>
      <c r="P506" s="82"/>
      <c r="Q506" s="59">
        <v>45414.541666666664</v>
      </c>
      <c r="R506" s="47" t="s">
        <v>4119</v>
      </c>
      <c r="S506" s="47">
        <f t="shared" si="45"/>
        <v>0</v>
      </c>
      <c r="T506" s="47" t="s">
        <v>4120</v>
      </c>
      <c r="U506" s="47" t="s">
        <v>4121</v>
      </c>
      <c r="V506" s="49" t="e">
        <f t="shared" si="41"/>
        <v>#VALUE!</v>
      </c>
      <c r="W506" s="82"/>
      <c r="X506" s="82"/>
      <c r="Y506" s="82"/>
      <c r="Z506" s="82"/>
      <c r="AA506" s="82"/>
      <c r="AB506" s="82"/>
      <c r="AC506" s="47" t="e">
        <f t="shared" si="43"/>
        <v>#N/A</v>
      </c>
      <c r="AD506" s="47" t="e">
        <f>VLOOKUP(B506,'[1]Vlookup'!A:A,1,0)</f>
        <v>#N/A</v>
      </c>
      <c r="AE506" s="47" t="str">
        <f t="shared" si="42"/>
        <v>SA00-JEDDAH</v>
      </c>
      <c r="AF506" s="47" t="e">
        <f>VLOOKUP(AE506,'[1]Lead Time'!C:D,2,0)</f>
        <v>#N/A</v>
      </c>
    </row>
    <row r="507" s="2" customFormat="1" ht="15.75" customHeight="1">
      <c r="A507" s="47" t="s">
        <v>4187</v>
      </c>
      <c r="B507" s="47">
        <v>6275508220</v>
      </c>
      <c r="C507" s="47">
        <v>2003215579</v>
      </c>
      <c r="D507" s="47" t="s">
        <v>4168</v>
      </c>
      <c r="E507" s="47" t="s">
        <v>4209</v>
      </c>
      <c r="F507" s="47" t="s">
        <v>4143</v>
      </c>
      <c r="G507" s="47">
        <v>3166465643</v>
      </c>
      <c r="H507" s="48">
        <v>45413</v>
      </c>
      <c r="I507" s="48">
        <v>45411</v>
      </c>
      <c r="J507" s="48">
        <v>45412</v>
      </c>
      <c r="K507" s="47"/>
      <c r="L507" s="82"/>
      <c r="M507" s="48">
        <v>45414</v>
      </c>
      <c r="N507" s="100">
        <v>45414.25</v>
      </c>
      <c r="O507" s="47"/>
      <c r="P507" s="82"/>
      <c r="Q507" s="59">
        <v>45414.583333333336</v>
      </c>
      <c r="R507" s="47" t="s">
        <v>4119</v>
      </c>
      <c r="S507" s="47">
        <f t="shared" si="45"/>
        <v>0</v>
      </c>
      <c r="T507" s="47" t="s">
        <v>4120</v>
      </c>
      <c r="U507" s="47" t="s">
        <v>4121</v>
      </c>
      <c r="V507" s="49" t="e">
        <f t="shared" si="41"/>
        <v>#VALUE!</v>
      </c>
      <c r="W507" s="82"/>
      <c r="X507" s="82"/>
      <c r="Y507" s="82"/>
      <c r="Z507" s="82"/>
      <c r="AA507" s="82"/>
      <c r="AB507" s="82"/>
      <c r="AC507" s="47" t="e">
        <f t="shared" si="43"/>
        <v>#N/A</v>
      </c>
      <c r="AD507" s="47" t="e">
        <f>VLOOKUP(B507,'[1]Vlookup'!A:A,1,0)</f>
        <v>#N/A</v>
      </c>
      <c r="AE507" s="47" t="str">
        <f t="shared" si="42"/>
        <v>SA00-JEDDAH</v>
      </c>
      <c r="AF507" s="47" t="e">
        <f>VLOOKUP(AE507,'[1]Lead Time'!C:D,2,0)</f>
        <v>#N/A</v>
      </c>
    </row>
    <row r="508" s="2" customFormat="1" ht="15.75" customHeight="1">
      <c r="A508" s="47" t="s">
        <v>4187</v>
      </c>
      <c r="B508" s="47">
        <v>6275508214</v>
      </c>
      <c r="C508" s="47">
        <v>2003219235</v>
      </c>
      <c r="D508" s="47" t="s">
        <v>4145</v>
      </c>
      <c r="E508" s="47" t="s">
        <v>4219</v>
      </c>
      <c r="F508" s="47" t="s">
        <v>4117</v>
      </c>
      <c r="G508" s="47">
        <v>3166464366</v>
      </c>
      <c r="H508" s="48">
        <v>45412</v>
      </c>
      <c r="I508" s="48">
        <v>45411</v>
      </c>
      <c r="J508" s="48">
        <v>45412</v>
      </c>
      <c r="K508" s="47"/>
      <c r="L508" s="82"/>
      <c r="M508" s="48">
        <v>45413</v>
      </c>
      <c r="N508" s="59">
        <v>45413.166666666664</v>
      </c>
      <c r="O508" s="47" t="s">
        <v>4118</v>
      </c>
      <c r="P508" s="82"/>
      <c r="Q508" s="59">
        <v>45413.541666666664</v>
      </c>
      <c r="R508" s="47" t="s">
        <v>4119</v>
      </c>
      <c r="S508" s="47">
        <f t="shared" si="45"/>
        <v>0</v>
      </c>
      <c r="T508" s="47" t="s">
        <v>4120</v>
      </c>
      <c r="U508" s="73"/>
      <c r="V508" s="49" t="e">
        <f t="shared" si="41"/>
        <v>#VALUE!</v>
      </c>
      <c r="W508" s="82"/>
      <c r="X508" s="82"/>
      <c r="Y508" s="82"/>
      <c r="Z508" s="82"/>
      <c r="AA508" s="82"/>
      <c r="AB508" s="82"/>
      <c r="AC508" s="47" t="e">
        <f t="shared" si="43"/>
        <v>#N/A</v>
      </c>
      <c r="AD508" s="47" t="e">
        <f>VLOOKUP(B508,'[1]Vlookup'!A:A,1,0)</f>
        <v>#N/A</v>
      </c>
      <c r="AE508" s="47" t="str">
        <f t="shared" si="42"/>
        <v>SA00-RIYADH</v>
      </c>
      <c r="AF508" s="47" t="e">
        <f>VLOOKUP(AE508,'[1]Lead Time'!C:D,2,0)</f>
        <v>#N/A</v>
      </c>
    </row>
    <row r="509" s="2" customFormat="1" ht="15.75" customHeight="1">
      <c r="A509" s="47" t="s">
        <v>4114</v>
      </c>
      <c r="B509" s="47">
        <v>6275508362</v>
      </c>
      <c r="C509" s="47">
        <v>2003215388</v>
      </c>
      <c r="D509" s="47" t="s">
        <v>4124</v>
      </c>
      <c r="E509" s="47" t="s">
        <v>4211</v>
      </c>
      <c r="F509" s="47" t="s">
        <v>4117</v>
      </c>
      <c r="G509" s="47">
        <v>3166464998</v>
      </c>
      <c r="H509" s="48">
        <v>45413</v>
      </c>
      <c r="I509" s="48">
        <v>45411</v>
      </c>
      <c r="J509" s="48">
        <v>45412</v>
      </c>
      <c r="K509" s="47"/>
      <c r="L509" s="82"/>
      <c r="M509" s="48">
        <v>45413</v>
      </c>
      <c r="N509" s="59">
        <v>45413.4375</v>
      </c>
      <c r="O509" s="47"/>
      <c r="P509" s="82"/>
      <c r="Q509" s="59">
        <v>45414.541666666664</v>
      </c>
      <c r="R509" s="47" t="s">
        <v>4119</v>
      </c>
      <c r="S509" s="47">
        <f t="shared" si="45"/>
        <v>1</v>
      </c>
      <c r="T509" s="47" t="s">
        <v>4120</v>
      </c>
      <c r="U509" s="47" t="s">
        <v>4121</v>
      </c>
      <c r="V509" s="49" t="e">
        <f t="shared" si="41"/>
        <v>#VALUE!</v>
      </c>
      <c r="W509" s="82"/>
      <c r="X509" s="82"/>
      <c r="Y509" s="82"/>
      <c r="Z509" s="82"/>
      <c r="AA509" s="82"/>
      <c r="AB509" s="82"/>
      <c r="AC509" s="47" t="e">
        <f t="shared" si="43"/>
        <v>#N/A</v>
      </c>
      <c r="AD509" s="47" t="e">
        <f>VLOOKUP(B509,'[1]Vlookup'!A:A,1,0)</f>
        <v>#N/A</v>
      </c>
      <c r="AE509" s="47" t="str">
        <f t="shared" si="42"/>
        <v>SA01-RIYADH</v>
      </c>
      <c r="AF509" s="47" t="e">
        <f>VLOOKUP(AE509,'[1]Lead Time'!C:D,2,0)</f>
        <v>#N/A</v>
      </c>
    </row>
    <row r="510" s="2" customFormat="1" ht="15.75" customHeight="1">
      <c r="A510" s="47" t="s">
        <v>4114</v>
      </c>
      <c r="B510" s="47">
        <v>6275508361</v>
      </c>
      <c r="C510" s="47">
        <v>2003215388</v>
      </c>
      <c r="D510" s="47" t="s">
        <v>4124</v>
      </c>
      <c r="E510" s="47" t="s">
        <v>4211</v>
      </c>
      <c r="F510" s="47" t="s">
        <v>4117</v>
      </c>
      <c r="G510" s="47">
        <v>3166464992</v>
      </c>
      <c r="H510" s="48">
        <v>45413</v>
      </c>
      <c r="I510" s="48">
        <v>45411</v>
      </c>
      <c r="J510" s="48">
        <v>45412</v>
      </c>
      <c r="K510" s="47"/>
      <c r="L510" s="82"/>
      <c r="M510" s="48">
        <v>45413</v>
      </c>
      <c r="N510" s="59">
        <v>45413.4375</v>
      </c>
      <c r="O510" s="47"/>
      <c r="P510" s="82"/>
      <c r="Q510" s="59">
        <v>45414.541666666664</v>
      </c>
      <c r="R510" s="47" t="s">
        <v>4119</v>
      </c>
      <c r="S510" s="47">
        <f t="shared" si="45"/>
        <v>1</v>
      </c>
      <c r="T510" s="47" t="s">
        <v>4120</v>
      </c>
      <c r="U510" s="47" t="s">
        <v>4121</v>
      </c>
      <c r="V510" s="49" t="e">
        <f t="shared" si="41"/>
        <v>#VALUE!</v>
      </c>
      <c r="W510" s="82"/>
      <c r="X510" s="82"/>
      <c r="Y510" s="82"/>
      <c r="Z510" s="82"/>
      <c r="AA510" s="82"/>
      <c r="AB510" s="82"/>
      <c r="AC510" s="47" t="e">
        <f t="shared" si="43"/>
        <v>#N/A</v>
      </c>
      <c r="AD510" s="47" t="e">
        <f>VLOOKUP(B510,'[1]Vlookup'!A:A,1,0)</f>
        <v>#N/A</v>
      </c>
      <c r="AE510" s="47" t="str">
        <f t="shared" si="42"/>
        <v>SA01-RIYADH</v>
      </c>
      <c r="AF510" s="47" t="e">
        <f>VLOOKUP(AE510,'[1]Lead Time'!C:D,2,0)</f>
        <v>#N/A</v>
      </c>
    </row>
    <row r="511" s="2" customFormat="1" ht="15.75" customHeight="1">
      <c r="A511" s="47" t="s">
        <v>4114</v>
      </c>
      <c r="B511" s="47">
        <v>6275508432</v>
      </c>
      <c r="C511" s="47">
        <v>2003215388</v>
      </c>
      <c r="D511" s="47" t="s">
        <v>4124</v>
      </c>
      <c r="E511" s="47" t="s">
        <v>4211</v>
      </c>
      <c r="F511" s="47" t="s">
        <v>4117</v>
      </c>
      <c r="G511" s="47">
        <v>3166467340</v>
      </c>
      <c r="H511" s="48">
        <v>45413</v>
      </c>
      <c r="I511" s="48">
        <v>45411</v>
      </c>
      <c r="J511" s="48">
        <v>45412</v>
      </c>
      <c r="K511" s="47"/>
      <c r="L511" s="82"/>
      <c r="M511" s="48">
        <v>45414</v>
      </c>
      <c r="N511" s="101">
        <v>45413.458333333336</v>
      </c>
      <c r="O511" s="47"/>
      <c r="P511" s="82"/>
      <c r="Q511" s="59">
        <v>45413.583333333336</v>
      </c>
      <c r="R511" s="47" t="s">
        <v>4119</v>
      </c>
      <c r="S511" s="47">
        <f t="shared" si="45"/>
        <v>0</v>
      </c>
      <c r="T511" s="47" t="s">
        <v>4120</v>
      </c>
      <c r="U511" s="47" t="s">
        <v>4121</v>
      </c>
      <c r="V511" s="49" t="e">
        <f t="shared" si="41"/>
        <v>#VALUE!</v>
      </c>
      <c r="W511" s="82"/>
      <c r="X511" s="82"/>
      <c r="Y511" s="82"/>
      <c r="Z511" s="82"/>
      <c r="AA511" s="82"/>
      <c r="AB511" s="82"/>
      <c r="AC511" s="47" t="e">
        <f t="shared" si="43"/>
        <v>#N/A</v>
      </c>
      <c r="AD511" s="47" t="e">
        <f>VLOOKUP(B511,'[1]Vlookup'!A:A,1,0)</f>
        <v>#N/A</v>
      </c>
      <c r="AE511" s="47" t="str">
        <f t="shared" si="42"/>
        <v>SA01-RIYADH</v>
      </c>
      <c r="AF511" s="47" t="e">
        <f>VLOOKUP(AE511,'[1]Lead Time'!C:D,2,0)</f>
        <v>#N/A</v>
      </c>
    </row>
    <row r="512" s="2" customFormat="1" ht="15.75" customHeight="1">
      <c r="A512" s="47" t="s">
        <v>4114</v>
      </c>
      <c r="B512" s="47">
        <v>6275508449</v>
      </c>
      <c r="C512" s="47">
        <v>2003215388</v>
      </c>
      <c r="D512" s="47" t="s">
        <v>4124</v>
      </c>
      <c r="E512" s="47" t="s">
        <v>4211</v>
      </c>
      <c r="F512" s="47" t="s">
        <v>4117</v>
      </c>
      <c r="G512" s="47">
        <v>3166467338</v>
      </c>
      <c r="H512" s="48">
        <v>45413</v>
      </c>
      <c r="I512" s="48">
        <v>45411</v>
      </c>
      <c r="J512" s="48">
        <v>45412</v>
      </c>
      <c r="K512" s="47"/>
      <c r="L512" s="82"/>
      <c r="M512" s="48">
        <v>45413</v>
      </c>
      <c r="N512" s="59">
        <v>45413.458333333336</v>
      </c>
      <c r="O512" s="47"/>
      <c r="P512" s="82"/>
      <c r="Q512" s="59">
        <v>45414.5</v>
      </c>
      <c r="R512" s="47" t="s">
        <v>4119</v>
      </c>
      <c r="S512" s="47">
        <f t="shared" si="45"/>
        <v>1</v>
      </c>
      <c r="T512" s="47" t="s">
        <v>4120</v>
      </c>
      <c r="U512" s="47" t="s">
        <v>4121</v>
      </c>
      <c r="V512" s="49" t="e">
        <f t="shared" si="41"/>
        <v>#VALUE!</v>
      </c>
      <c r="W512" s="82"/>
      <c r="X512" s="82"/>
      <c r="Y512" s="82"/>
      <c r="Z512" s="82"/>
      <c r="AA512" s="82"/>
      <c r="AB512" s="82"/>
      <c r="AC512" s="47" t="e">
        <f t="shared" si="43"/>
        <v>#N/A</v>
      </c>
      <c r="AD512" s="47" t="e">
        <f>VLOOKUP(B512,'[1]Vlookup'!A:A,1,0)</f>
        <v>#N/A</v>
      </c>
      <c r="AE512" s="47" t="str">
        <f t="shared" si="42"/>
        <v>SA01-RIYADH</v>
      </c>
      <c r="AF512" s="47" t="e">
        <f>VLOOKUP(AE512,'[1]Lead Time'!C:D,2,0)</f>
        <v>#N/A</v>
      </c>
    </row>
    <row r="513" s="2" customFormat="1" ht="15.75" customHeight="1">
      <c r="A513" s="47" t="s">
        <v>4114</v>
      </c>
      <c r="B513" s="47">
        <v>6275508448</v>
      </c>
      <c r="C513" s="47">
        <v>2003215388</v>
      </c>
      <c r="D513" s="47" t="s">
        <v>4124</v>
      </c>
      <c r="E513" s="47" t="s">
        <v>4211</v>
      </c>
      <c r="F513" s="47" t="s">
        <v>4117</v>
      </c>
      <c r="G513" s="47">
        <v>3166467253</v>
      </c>
      <c r="H513" s="48">
        <v>45413</v>
      </c>
      <c r="I513" s="48">
        <v>45411</v>
      </c>
      <c r="J513" s="48">
        <v>45412</v>
      </c>
      <c r="K513" s="47" t="s">
        <v>4121</v>
      </c>
      <c r="L513" s="82" t="s">
        <v>4164</v>
      </c>
      <c r="M513" s="48">
        <v>45413</v>
      </c>
      <c r="N513" s="102">
        <v>45413.083333333336</v>
      </c>
      <c r="O513" s="47"/>
      <c r="P513" s="82"/>
      <c r="Q513" s="59">
        <v>45413.479166666664</v>
      </c>
      <c r="R513" s="47" t="s">
        <v>4119</v>
      </c>
      <c r="S513" s="47">
        <f t="shared" si="45"/>
        <v>0</v>
      </c>
      <c r="T513" s="47" t="s">
        <v>4120</v>
      </c>
      <c r="U513" s="47" t="s">
        <v>4121</v>
      </c>
      <c r="V513" s="49" t="e">
        <f t="shared" ref="V513:V576" si="46">T513-Q513</f>
        <v>#VALUE!</v>
      </c>
      <c r="W513" s="82"/>
      <c r="X513" s="82"/>
      <c r="Y513" s="82"/>
      <c r="Z513" s="82"/>
      <c r="AA513" s="82"/>
      <c r="AB513" s="82"/>
      <c r="AC513" s="47" t="e">
        <f t="shared" si="43"/>
        <v>#N/A</v>
      </c>
      <c r="AD513" s="47" t="e">
        <f>VLOOKUP(B513,'[1]Vlookup'!A:A,1,0)</f>
        <v>#N/A</v>
      </c>
      <c r="AE513" s="47" t="str">
        <f t="shared" ref="AE513:AE576" si="47">CONCATENATE(A513,"-",F513)</f>
        <v>SA01-RIYADH</v>
      </c>
      <c r="AF513" s="47" t="e">
        <f>VLOOKUP(AE513,'[1]Lead Time'!C:D,2,0)</f>
        <v>#N/A</v>
      </c>
    </row>
    <row r="514" s="2" customFormat="1" ht="15.75" customHeight="1">
      <c r="A514" s="47" t="s">
        <v>4114</v>
      </c>
      <c r="B514" s="47">
        <v>6275508433</v>
      </c>
      <c r="C514" s="47">
        <v>2003215388</v>
      </c>
      <c r="D514" s="47" t="s">
        <v>4124</v>
      </c>
      <c r="E514" s="47" t="s">
        <v>4241</v>
      </c>
      <c r="F514" s="47" t="s">
        <v>4117</v>
      </c>
      <c r="G514" s="47">
        <v>3166467348</v>
      </c>
      <c r="H514" s="48">
        <v>45413</v>
      </c>
      <c r="I514" s="48">
        <v>45411</v>
      </c>
      <c r="J514" s="48">
        <v>45412</v>
      </c>
      <c r="K514" s="47"/>
      <c r="L514" s="82"/>
      <c r="M514" s="48">
        <v>45414</v>
      </c>
      <c r="N514" s="102">
        <v>45413.5</v>
      </c>
      <c r="O514" s="72"/>
      <c r="P514" s="72"/>
      <c r="Q514" s="59">
        <v>45413.583333333336</v>
      </c>
      <c r="R514" s="47" t="s">
        <v>4119</v>
      </c>
      <c r="S514" s="47">
        <f t="shared" si="45"/>
        <v>0</v>
      </c>
      <c r="T514" s="47" t="s">
        <v>4120</v>
      </c>
      <c r="U514" s="47" t="s">
        <v>4121</v>
      </c>
      <c r="V514" s="49" t="e">
        <f t="shared" si="46"/>
        <v>#VALUE!</v>
      </c>
      <c r="W514" s="82"/>
      <c r="X514" s="82"/>
      <c r="Y514" s="82"/>
      <c r="Z514" s="82"/>
      <c r="AA514" s="82"/>
      <c r="AB514" s="82"/>
      <c r="AC514" s="47" t="e">
        <f t="shared" ref="AC514:AC577" si="48">AF514</f>
        <v>#N/A</v>
      </c>
      <c r="AD514" s="47" t="e">
        <f>VLOOKUP(B514,'[1]Vlookup'!A:A,1,0)</f>
        <v>#N/A</v>
      </c>
      <c r="AE514" s="47" t="str">
        <f t="shared" si="47"/>
        <v>SA01-RIYADH</v>
      </c>
      <c r="AF514" s="47" t="e">
        <f>VLOOKUP(AE514,'[1]Lead Time'!C:D,2,0)</f>
        <v>#N/A</v>
      </c>
    </row>
    <row r="515" s="2" customFormat="1" ht="15.75" customHeight="1">
      <c r="A515" s="47" t="s">
        <v>4114</v>
      </c>
      <c r="B515" s="47">
        <v>6275508858</v>
      </c>
      <c r="C515" s="47">
        <v>2003215388</v>
      </c>
      <c r="D515" s="47" t="s">
        <v>4124</v>
      </c>
      <c r="E515" s="47" t="s">
        <v>4211</v>
      </c>
      <c r="F515" s="47" t="s">
        <v>4117</v>
      </c>
      <c r="G515" s="47">
        <v>3166467251</v>
      </c>
      <c r="H515" s="48">
        <v>45413</v>
      </c>
      <c r="I515" s="48">
        <v>45411</v>
      </c>
      <c r="J515" s="48">
        <v>45412</v>
      </c>
      <c r="K515" s="47"/>
      <c r="L515" s="82"/>
      <c r="M515" s="48">
        <v>45414</v>
      </c>
      <c r="N515" s="100">
        <v>45414.333333333336</v>
      </c>
      <c r="O515" s="47"/>
      <c r="P515" s="82"/>
      <c r="Q515" s="59">
        <v>45414.708333333336</v>
      </c>
      <c r="R515" s="47" t="s">
        <v>4119</v>
      </c>
      <c r="S515" s="47">
        <f t="shared" si="45"/>
        <v>0</v>
      </c>
      <c r="T515" s="47" t="s">
        <v>4120</v>
      </c>
      <c r="U515" s="47" t="s">
        <v>4121</v>
      </c>
      <c r="V515" s="49" t="e">
        <f t="shared" si="46"/>
        <v>#VALUE!</v>
      </c>
      <c r="W515" s="82"/>
      <c r="X515" s="82"/>
      <c r="Y515" s="82"/>
      <c r="Z515" s="82"/>
      <c r="AA515" s="82"/>
      <c r="AB515" s="82"/>
      <c r="AC515" s="47" t="e">
        <f t="shared" si="48"/>
        <v>#N/A</v>
      </c>
      <c r="AD515" s="47" t="e">
        <f>VLOOKUP(B515,'[1]Vlookup'!A:A,1,0)</f>
        <v>#N/A</v>
      </c>
      <c r="AE515" s="47" t="str">
        <f t="shared" si="47"/>
        <v>SA01-RIYADH</v>
      </c>
      <c r="AF515" s="47" t="e">
        <f>VLOOKUP(AE515,'[1]Lead Time'!C:D,2,0)</f>
        <v>#N/A</v>
      </c>
    </row>
    <row r="516" s="2" customFormat="1" ht="15.75" customHeight="1">
      <c r="A516" s="47" t="s">
        <v>4114</v>
      </c>
      <c r="B516" s="47">
        <v>6275509371</v>
      </c>
      <c r="C516" s="47">
        <v>2003215194</v>
      </c>
      <c r="D516" s="47" t="s">
        <v>4122</v>
      </c>
      <c r="E516" s="47" t="s">
        <v>4211</v>
      </c>
      <c r="F516" s="47" t="s">
        <v>4083</v>
      </c>
      <c r="G516" s="47">
        <v>3166467267</v>
      </c>
      <c r="H516" s="48">
        <v>45413</v>
      </c>
      <c r="I516" s="48">
        <v>45411</v>
      </c>
      <c r="J516" s="48">
        <v>45412</v>
      </c>
      <c r="K516" s="47" t="s">
        <v>4121</v>
      </c>
      <c r="L516" s="82" t="s">
        <v>4164</v>
      </c>
      <c r="M516" s="48">
        <v>45414</v>
      </c>
      <c r="N516" s="100">
        <v>45413.75</v>
      </c>
      <c r="O516" s="47"/>
      <c r="P516" s="82"/>
      <c r="Q516" s="59">
        <v>45414.416666666664</v>
      </c>
      <c r="R516" s="47" t="s">
        <v>4119</v>
      </c>
      <c r="S516" s="47">
        <f t="shared" si="45"/>
        <v>0</v>
      </c>
      <c r="T516" s="47" t="s">
        <v>4120</v>
      </c>
      <c r="U516" s="47" t="s">
        <v>4121</v>
      </c>
      <c r="V516" s="49" t="e">
        <f t="shared" si="46"/>
        <v>#VALUE!</v>
      </c>
      <c r="W516" s="82"/>
      <c r="X516" s="82"/>
      <c r="Y516" s="82"/>
      <c r="Z516" s="82"/>
      <c r="AA516" s="82"/>
      <c r="AB516" s="82"/>
      <c r="AC516" s="47" t="e">
        <f t="shared" si="48"/>
        <v>#N/A</v>
      </c>
      <c r="AD516" s="47" t="e">
        <f>VLOOKUP(B516,'[1]Vlookup'!A:A,1,0)</f>
        <v>#N/A</v>
      </c>
      <c r="AE516" s="47" t="str">
        <f t="shared" si="47"/>
        <v>SA01-DAMMAM</v>
      </c>
      <c r="AF516" s="47" t="e">
        <f>VLOOKUP(AE516,'[1]Lead Time'!C:D,2,0)</f>
        <v>#N/A</v>
      </c>
    </row>
    <row r="517" s="2" customFormat="1" ht="15.75" customHeight="1">
      <c r="A517" s="47" t="s">
        <v>4114</v>
      </c>
      <c r="B517" s="47">
        <v>6275509374</v>
      </c>
      <c r="C517" s="47">
        <v>2003215194</v>
      </c>
      <c r="D517" s="47" t="s">
        <v>4122</v>
      </c>
      <c r="E517" s="47" t="s">
        <v>4211</v>
      </c>
      <c r="F517" s="47" t="s">
        <v>4083</v>
      </c>
      <c r="G517" s="47">
        <v>3166467296</v>
      </c>
      <c r="H517" s="48">
        <v>45413</v>
      </c>
      <c r="I517" s="48">
        <v>45411</v>
      </c>
      <c r="J517" s="48">
        <v>45412</v>
      </c>
      <c r="K517" s="47"/>
      <c r="L517" s="82"/>
      <c r="M517" s="48">
        <v>45414</v>
      </c>
      <c r="N517" s="59">
        <v>45414.416666666664</v>
      </c>
      <c r="O517" s="47"/>
      <c r="P517" s="82"/>
      <c r="Q517" s="59">
        <v>45414.5</v>
      </c>
      <c r="R517" s="47" t="s">
        <v>4119</v>
      </c>
      <c r="S517" s="47">
        <f t="shared" si="45"/>
        <v>0</v>
      </c>
      <c r="T517" s="47" t="s">
        <v>4120</v>
      </c>
      <c r="U517" s="47" t="s">
        <v>4121</v>
      </c>
      <c r="V517" s="49" t="e">
        <f t="shared" si="46"/>
        <v>#VALUE!</v>
      </c>
      <c r="W517" s="82"/>
      <c r="X517" s="82"/>
      <c r="Y517" s="82"/>
      <c r="Z517" s="82"/>
      <c r="AA517" s="82"/>
      <c r="AB517" s="82"/>
      <c r="AC517" s="47" t="e">
        <f t="shared" si="48"/>
        <v>#N/A</v>
      </c>
      <c r="AD517" s="47" t="e">
        <f>VLOOKUP(B517,'[1]Vlookup'!A:A,1,0)</f>
        <v>#N/A</v>
      </c>
      <c r="AE517" s="47" t="str">
        <f t="shared" si="47"/>
        <v>SA01-DAMMAM</v>
      </c>
      <c r="AF517" s="47" t="e">
        <f>VLOOKUP(AE517,'[1]Lead Time'!C:D,2,0)</f>
        <v>#N/A</v>
      </c>
    </row>
    <row r="518" s="2" customFormat="1" ht="15.75" customHeight="1">
      <c r="A518" s="47" t="s">
        <v>4114</v>
      </c>
      <c r="B518" s="47">
        <v>6275508430</v>
      </c>
      <c r="C518" s="47">
        <v>2003215319</v>
      </c>
      <c r="D518" s="47" t="s">
        <v>4128</v>
      </c>
      <c r="E518" s="47" t="s">
        <v>4242</v>
      </c>
      <c r="F518" s="47" t="s">
        <v>4134</v>
      </c>
      <c r="G518" s="47">
        <v>3166467376</v>
      </c>
      <c r="H518" s="48">
        <v>45414</v>
      </c>
      <c r="I518" s="48">
        <v>45412</v>
      </c>
      <c r="J518" s="48">
        <v>45412</v>
      </c>
      <c r="K518" s="47"/>
      <c r="L518" s="82"/>
      <c r="M518" s="48">
        <v>45414</v>
      </c>
      <c r="N518" s="59">
        <v>45413.979166666664</v>
      </c>
      <c r="O518" s="47"/>
      <c r="P518" s="82"/>
      <c r="Q518" s="59">
        <v>45416.708333333336</v>
      </c>
      <c r="R518" s="47" t="s">
        <v>4119</v>
      </c>
      <c r="S518" s="47">
        <f t="shared" si="45"/>
        <v>2</v>
      </c>
      <c r="T518" s="47" t="s">
        <v>4120</v>
      </c>
      <c r="U518" s="47" t="s">
        <v>4121</v>
      </c>
      <c r="V518" s="49" t="e">
        <f t="shared" si="46"/>
        <v>#VALUE!</v>
      </c>
      <c r="W518" s="82"/>
      <c r="X518" s="82"/>
      <c r="Y518" s="82"/>
      <c r="Z518" s="82"/>
      <c r="AA518" s="82"/>
      <c r="AB518" s="82"/>
      <c r="AC518" s="47" t="e">
        <f t="shared" si="48"/>
        <v>#N/A</v>
      </c>
      <c r="AD518" s="47" t="e">
        <f>VLOOKUP(B518,'[1]Vlookup'!A:A,1,0)</f>
        <v>#N/A</v>
      </c>
      <c r="AE518" s="47" t="str">
        <f t="shared" si="47"/>
        <v xml:space="preserve">SA01-HAFR ALBATIN</v>
      </c>
      <c r="AF518" s="47" t="e">
        <f>VLOOKUP(AE518,'[1]Lead Time'!C:D,2,0)</f>
        <v>#N/A</v>
      </c>
    </row>
    <row r="519" s="2" customFormat="1" ht="15.75" customHeight="1">
      <c r="A519" s="47" t="s">
        <v>4114</v>
      </c>
      <c r="B519" s="47">
        <v>6275508427</v>
      </c>
      <c r="C519" s="47">
        <v>2003215194</v>
      </c>
      <c r="D519" s="47" t="s">
        <v>4122</v>
      </c>
      <c r="E519" s="47" t="s">
        <v>4211</v>
      </c>
      <c r="F519" s="47" t="s">
        <v>4083</v>
      </c>
      <c r="G519" s="47">
        <v>3166467288</v>
      </c>
      <c r="H519" s="48">
        <v>45414</v>
      </c>
      <c r="I519" s="48">
        <v>45412</v>
      </c>
      <c r="J519" s="48">
        <v>45412</v>
      </c>
      <c r="K519" s="47"/>
      <c r="L519" s="82"/>
      <c r="M519" s="48">
        <v>45414</v>
      </c>
      <c r="N519" s="59">
        <v>45414.125</v>
      </c>
      <c r="O519" s="47"/>
      <c r="P519" s="82"/>
      <c r="Q519" s="59">
        <v>45414.458333333336</v>
      </c>
      <c r="R519" s="47" t="s">
        <v>4119</v>
      </c>
      <c r="S519" s="47">
        <f t="shared" si="45"/>
        <v>0</v>
      </c>
      <c r="T519" s="47" t="s">
        <v>4120</v>
      </c>
      <c r="U519" s="47" t="s">
        <v>4121</v>
      </c>
      <c r="V519" s="49" t="e">
        <f t="shared" si="46"/>
        <v>#VALUE!</v>
      </c>
      <c r="W519" s="82"/>
      <c r="X519" s="82"/>
      <c r="Y519" s="82"/>
      <c r="Z519" s="82"/>
      <c r="AA519" s="82"/>
      <c r="AB519" s="82"/>
      <c r="AC519" s="47" t="e">
        <f t="shared" si="48"/>
        <v>#N/A</v>
      </c>
      <c r="AD519" s="47" t="e">
        <f>VLOOKUP(B519,'[1]Vlookup'!A:A,1,0)</f>
        <v>#N/A</v>
      </c>
      <c r="AE519" s="47" t="str">
        <f t="shared" si="47"/>
        <v>SA01-DAMMAM</v>
      </c>
      <c r="AF519" s="47" t="e">
        <f>VLOOKUP(AE519,'[1]Lead Time'!C:D,2,0)</f>
        <v>#N/A</v>
      </c>
    </row>
    <row r="520" s="2" customFormat="1" ht="15.75" customHeight="1">
      <c r="A520" s="47" t="s">
        <v>4114</v>
      </c>
      <c r="B520" s="47">
        <v>6275503735</v>
      </c>
      <c r="C520" s="47">
        <v>2003215459</v>
      </c>
      <c r="D520" s="47" t="s">
        <v>4243</v>
      </c>
      <c r="E520" s="47" t="s">
        <v>4238</v>
      </c>
      <c r="F520" s="47" t="s">
        <v>4143</v>
      </c>
      <c r="G520" s="47">
        <v>3166465020</v>
      </c>
      <c r="H520" s="48">
        <v>45413</v>
      </c>
      <c r="I520" s="48">
        <v>45412</v>
      </c>
      <c r="J520" s="48">
        <v>45413</v>
      </c>
      <c r="K520" s="47"/>
      <c r="L520" s="82"/>
      <c r="M520" s="48">
        <v>45413</v>
      </c>
      <c r="N520" s="59">
        <v>45413.25</v>
      </c>
      <c r="O520" s="47"/>
      <c r="P520" s="82"/>
      <c r="Q520" s="59">
        <v>45417.479166666664</v>
      </c>
      <c r="R520" s="47" t="s">
        <v>4119</v>
      </c>
      <c r="S520" s="47">
        <f t="shared" si="45"/>
        <v>4</v>
      </c>
      <c r="T520" s="47" t="s">
        <v>4120</v>
      </c>
      <c r="U520" s="47" t="s">
        <v>4121</v>
      </c>
      <c r="V520" s="49" t="e">
        <f t="shared" si="46"/>
        <v>#VALUE!</v>
      </c>
      <c r="W520" s="82"/>
      <c r="X520" s="82"/>
      <c r="Y520" s="82"/>
      <c r="Z520" s="82"/>
      <c r="AA520" s="82"/>
      <c r="AB520" s="82"/>
      <c r="AC520" s="47" t="e">
        <f t="shared" si="48"/>
        <v>#N/A</v>
      </c>
      <c r="AD520" s="47" t="e">
        <f>VLOOKUP(B520,'[1]Vlookup'!A:A,1,0)</f>
        <v>#N/A</v>
      </c>
      <c r="AE520" s="47" t="str">
        <f t="shared" si="47"/>
        <v>SA01-JEDDAH</v>
      </c>
      <c r="AF520" s="47" t="e">
        <f>VLOOKUP(AE520,'[1]Lead Time'!C:D,2,0)</f>
        <v>#N/A</v>
      </c>
    </row>
    <row r="521" s="2" customFormat="1" ht="15.75" customHeight="1">
      <c r="A521" s="47" t="s">
        <v>4114</v>
      </c>
      <c r="B521" s="47">
        <v>6275508365</v>
      </c>
      <c r="C521" s="47">
        <v>2003215459</v>
      </c>
      <c r="D521" s="47" t="s">
        <v>4243</v>
      </c>
      <c r="E521" s="47" t="s">
        <v>4238</v>
      </c>
      <c r="F521" s="47" t="s">
        <v>4143</v>
      </c>
      <c r="G521" s="47">
        <v>3166465012</v>
      </c>
      <c r="H521" s="48">
        <v>45413</v>
      </c>
      <c r="I521" s="48">
        <v>45412</v>
      </c>
      <c r="J521" s="48">
        <v>45412</v>
      </c>
      <c r="K521" s="47"/>
      <c r="L521" s="82"/>
      <c r="M521" s="48">
        <v>45413</v>
      </c>
      <c r="N521" s="59">
        <v>45413.25</v>
      </c>
      <c r="O521" s="47"/>
      <c r="P521" s="82"/>
      <c r="Q521" s="59">
        <v>45417.447916666664</v>
      </c>
      <c r="R521" s="47" t="s">
        <v>4119</v>
      </c>
      <c r="S521" s="47">
        <f t="shared" si="45"/>
        <v>4</v>
      </c>
      <c r="T521" s="47" t="s">
        <v>4120</v>
      </c>
      <c r="U521" s="47" t="s">
        <v>4121</v>
      </c>
      <c r="V521" s="49" t="e">
        <f t="shared" si="46"/>
        <v>#VALUE!</v>
      </c>
      <c r="W521" s="82"/>
      <c r="X521" s="82"/>
      <c r="Y521" s="82"/>
      <c r="Z521" s="82"/>
      <c r="AA521" s="82"/>
      <c r="AB521" s="82"/>
      <c r="AC521" s="47" t="e">
        <f t="shared" si="48"/>
        <v>#N/A</v>
      </c>
      <c r="AD521" s="47" t="e">
        <f>VLOOKUP(B521,'[1]Vlookup'!A:A,1,0)</f>
        <v>#N/A</v>
      </c>
      <c r="AE521" s="47" t="str">
        <f t="shared" si="47"/>
        <v>SA01-JEDDAH</v>
      </c>
      <c r="AF521" s="47" t="e">
        <f>VLOOKUP(AE521,'[1]Lead Time'!C:D,2,0)</f>
        <v>#N/A</v>
      </c>
    </row>
    <row r="522" s="2" customFormat="1" ht="15.75" customHeight="1">
      <c r="A522" s="47" t="s">
        <v>4114</v>
      </c>
      <c r="B522" s="47">
        <v>6275508434</v>
      </c>
      <c r="C522" s="47">
        <v>2003215459</v>
      </c>
      <c r="D522" s="47" t="s">
        <v>4243</v>
      </c>
      <c r="E522" s="47" t="s">
        <v>4238</v>
      </c>
      <c r="F522" s="47" t="s">
        <v>4143</v>
      </c>
      <c r="G522" s="47">
        <v>3166465011</v>
      </c>
      <c r="H522" s="48">
        <v>45413</v>
      </c>
      <c r="I522" s="48">
        <v>45412</v>
      </c>
      <c r="J522" s="48">
        <v>45413</v>
      </c>
      <c r="K522" s="47"/>
      <c r="L522" s="82"/>
      <c r="M522" s="48">
        <v>45413</v>
      </c>
      <c r="N522" s="59">
        <v>45413.25</v>
      </c>
      <c r="O522" s="47"/>
      <c r="P522" s="82"/>
      <c r="Q522" s="59">
        <v>45417.465277777781</v>
      </c>
      <c r="R522" s="47" t="s">
        <v>4119</v>
      </c>
      <c r="S522" s="47">
        <f t="shared" si="45"/>
        <v>4</v>
      </c>
      <c r="T522" s="47" t="s">
        <v>4120</v>
      </c>
      <c r="U522" s="47" t="s">
        <v>4121</v>
      </c>
      <c r="V522" s="49" t="e">
        <f t="shared" si="46"/>
        <v>#VALUE!</v>
      </c>
      <c r="W522" s="82"/>
      <c r="X522" s="82"/>
      <c r="Y522" s="82"/>
      <c r="Z522" s="82"/>
      <c r="AA522" s="82"/>
      <c r="AB522" s="82"/>
      <c r="AC522" s="47" t="e">
        <f t="shared" si="48"/>
        <v>#N/A</v>
      </c>
      <c r="AD522" s="47" t="e">
        <f>VLOOKUP(B522,'[1]Vlookup'!A:A,1,0)</f>
        <v>#N/A</v>
      </c>
      <c r="AE522" s="47" t="str">
        <f t="shared" si="47"/>
        <v>SA01-JEDDAH</v>
      </c>
      <c r="AF522" s="47" t="e">
        <f>VLOOKUP(AE522,'[1]Lead Time'!C:D,2,0)</f>
        <v>#N/A</v>
      </c>
    </row>
    <row r="523" s="2" customFormat="1" ht="15.75" customHeight="1">
      <c r="A523" s="47" t="s">
        <v>4114</v>
      </c>
      <c r="B523" s="47">
        <v>6275508364</v>
      </c>
      <c r="C523" s="47">
        <v>2003215459</v>
      </c>
      <c r="D523" s="47" t="s">
        <v>4243</v>
      </c>
      <c r="E523" s="47" t="s">
        <v>4238</v>
      </c>
      <c r="F523" s="47" t="s">
        <v>4143</v>
      </c>
      <c r="G523" s="47">
        <v>3166465010</v>
      </c>
      <c r="H523" s="48">
        <v>45413</v>
      </c>
      <c r="I523" s="48">
        <v>45412</v>
      </c>
      <c r="J523" s="48">
        <v>45413</v>
      </c>
      <c r="K523" s="47"/>
      <c r="L523" s="82"/>
      <c r="M523" s="48">
        <v>45413</v>
      </c>
      <c r="N523" s="59">
        <v>45413.25</v>
      </c>
      <c r="O523" s="47"/>
      <c r="P523" s="82"/>
      <c r="Q523" s="59">
        <v>45417.4375</v>
      </c>
      <c r="R523" s="47" t="s">
        <v>4119</v>
      </c>
      <c r="S523" s="47">
        <f t="shared" si="45"/>
        <v>4</v>
      </c>
      <c r="T523" s="47" t="s">
        <v>4120</v>
      </c>
      <c r="U523" s="47" t="s">
        <v>4121</v>
      </c>
      <c r="V523" s="49" t="e">
        <f t="shared" si="46"/>
        <v>#VALUE!</v>
      </c>
      <c r="W523" s="82"/>
      <c r="X523" s="82"/>
      <c r="Y523" s="82"/>
      <c r="Z523" s="82"/>
      <c r="AA523" s="82"/>
      <c r="AB523" s="82"/>
      <c r="AC523" s="47" t="e">
        <f t="shared" si="48"/>
        <v>#N/A</v>
      </c>
      <c r="AD523" s="47" t="e">
        <f>VLOOKUP(B523,'[1]Vlookup'!A:A,1,0)</f>
        <v>#N/A</v>
      </c>
      <c r="AE523" s="47" t="str">
        <f t="shared" si="47"/>
        <v>SA01-JEDDAH</v>
      </c>
      <c r="AF523" s="47" t="e">
        <f>VLOOKUP(AE523,'[1]Lead Time'!C:D,2,0)</f>
        <v>#N/A</v>
      </c>
    </row>
    <row r="524" s="2" customFormat="1" ht="15.75" customHeight="1">
      <c r="A524" s="47" t="s">
        <v>4114</v>
      </c>
      <c r="B524" s="47">
        <v>6275508746</v>
      </c>
      <c r="C524" s="47">
        <v>2003215459</v>
      </c>
      <c r="D524" s="47" t="s">
        <v>4243</v>
      </c>
      <c r="E524" s="47" t="s">
        <v>4238</v>
      </c>
      <c r="F524" s="47" t="s">
        <v>4143</v>
      </c>
      <c r="G524" s="47">
        <v>3166467297</v>
      </c>
      <c r="H524" s="48">
        <v>45413</v>
      </c>
      <c r="I524" s="48">
        <v>45412</v>
      </c>
      <c r="J524" s="48">
        <v>45413</v>
      </c>
      <c r="K524" s="47"/>
      <c r="L524" s="82"/>
      <c r="M524" s="48">
        <v>45413</v>
      </c>
      <c r="N524" s="59">
        <v>45413.25</v>
      </c>
      <c r="O524" s="47"/>
      <c r="P524" s="82"/>
      <c r="Q524" s="59">
        <v>45413.708333333336</v>
      </c>
      <c r="R524" s="47" t="s">
        <v>4119</v>
      </c>
      <c r="S524" s="47">
        <f t="shared" si="45"/>
        <v>0</v>
      </c>
      <c r="T524" s="47" t="s">
        <v>4120</v>
      </c>
      <c r="U524" s="47" t="s">
        <v>4121</v>
      </c>
      <c r="V524" s="49" t="e">
        <f t="shared" si="46"/>
        <v>#VALUE!</v>
      </c>
      <c r="W524" s="82"/>
      <c r="X524" s="82"/>
      <c r="Y524" s="82"/>
      <c r="Z524" s="82"/>
      <c r="AA524" s="82"/>
      <c r="AB524" s="82"/>
      <c r="AC524" s="47" t="e">
        <f t="shared" si="48"/>
        <v>#N/A</v>
      </c>
      <c r="AD524" s="47" t="e">
        <f>VLOOKUP(B524,'[1]Vlookup'!A:A,1,0)</f>
        <v>#N/A</v>
      </c>
      <c r="AE524" s="47" t="str">
        <f t="shared" si="47"/>
        <v>SA01-JEDDAH</v>
      </c>
      <c r="AF524" s="47" t="e">
        <f>VLOOKUP(AE524,'[1]Lead Time'!C:D,2,0)</f>
        <v>#N/A</v>
      </c>
    </row>
    <row r="525" s="2" customFormat="1" ht="15.75" customHeight="1">
      <c r="A525" s="47" t="s">
        <v>4114</v>
      </c>
      <c r="B525" s="47">
        <v>6275508423</v>
      </c>
      <c r="C525" s="47">
        <v>2003215477</v>
      </c>
      <c r="D525" s="47" t="s">
        <v>4162</v>
      </c>
      <c r="E525" s="47" t="s">
        <v>4238</v>
      </c>
      <c r="F525" s="47" t="s">
        <v>4163</v>
      </c>
      <c r="G525" s="47">
        <v>3166467328</v>
      </c>
      <c r="H525" s="48">
        <v>45414</v>
      </c>
      <c r="I525" s="48">
        <v>45412</v>
      </c>
      <c r="J525" s="48">
        <v>45412</v>
      </c>
      <c r="K525" s="47"/>
      <c r="L525" s="82"/>
      <c r="M525" s="48">
        <v>45414</v>
      </c>
      <c r="N525" s="59">
        <v>45414.458333333336</v>
      </c>
      <c r="O525" s="47"/>
      <c r="P525" s="82"/>
      <c r="Q525" s="59">
        <v>45417.458333333336</v>
      </c>
      <c r="R525" s="47" t="s">
        <v>4119</v>
      </c>
      <c r="S525" s="47">
        <f t="shared" si="45"/>
        <v>3</v>
      </c>
      <c r="T525" s="47" t="s">
        <v>4120</v>
      </c>
      <c r="U525" s="47" t="s">
        <v>4121</v>
      </c>
      <c r="V525" s="49" t="e">
        <f t="shared" si="46"/>
        <v>#VALUE!</v>
      </c>
      <c r="W525" s="82"/>
      <c r="X525" s="82"/>
      <c r="Y525" s="82"/>
      <c r="Z525" s="82"/>
      <c r="AA525" s="82"/>
      <c r="AB525" s="82"/>
      <c r="AC525" s="47" t="e">
        <f t="shared" si="48"/>
        <v>#N/A</v>
      </c>
      <c r="AD525" s="47" t="e">
        <f>VLOOKUP(B525,'[1]Vlookup'!A:A,1,0)</f>
        <v>#N/A</v>
      </c>
      <c r="AE525" s="47" t="str">
        <f t="shared" si="47"/>
        <v xml:space="preserve">SA01-KHAMIS MUSHAIT</v>
      </c>
      <c r="AF525" s="47" t="e">
        <f>VLOOKUP(AE525,'[1]Lead Time'!C:D,2,0)</f>
        <v>#N/A</v>
      </c>
    </row>
    <row r="526" s="2" customFormat="1" ht="15.75" customHeight="1">
      <c r="A526" s="47" t="s">
        <v>4114</v>
      </c>
      <c r="B526" s="47">
        <v>6275508422</v>
      </c>
      <c r="C526" s="47">
        <v>2003215477</v>
      </c>
      <c r="D526" s="47" t="s">
        <v>4162</v>
      </c>
      <c r="E526" s="47" t="s">
        <v>4238</v>
      </c>
      <c r="F526" s="47" t="s">
        <v>4163</v>
      </c>
      <c r="G526" s="47">
        <v>3166467321</v>
      </c>
      <c r="H526" s="48">
        <v>45414</v>
      </c>
      <c r="I526" s="48">
        <v>45412</v>
      </c>
      <c r="J526" s="48">
        <v>45412</v>
      </c>
      <c r="K526" s="47"/>
      <c r="L526" s="82"/>
      <c r="M526" s="48">
        <v>45414</v>
      </c>
      <c r="N526" s="59">
        <v>45414.208333333336</v>
      </c>
      <c r="O526" s="47"/>
      <c r="P526" s="82"/>
      <c r="Q526" s="59">
        <v>45416.760416666664</v>
      </c>
      <c r="R526" s="47" t="s">
        <v>4119</v>
      </c>
      <c r="S526" s="47">
        <f t="shared" si="45"/>
        <v>2</v>
      </c>
      <c r="T526" s="47" t="s">
        <v>4120</v>
      </c>
      <c r="U526" s="47" t="s">
        <v>4121</v>
      </c>
      <c r="V526" s="49" t="e">
        <f t="shared" si="46"/>
        <v>#VALUE!</v>
      </c>
      <c r="W526" s="82"/>
      <c r="X526" s="82"/>
      <c r="Y526" s="82"/>
      <c r="Z526" s="82"/>
      <c r="AA526" s="82"/>
      <c r="AB526" s="82"/>
      <c r="AC526" s="47" t="e">
        <f t="shared" si="48"/>
        <v>#N/A</v>
      </c>
      <c r="AD526" s="47" t="e">
        <f>VLOOKUP(B526,'[1]Vlookup'!A:A,1,0)</f>
        <v>#N/A</v>
      </c>
      <c r="AE526" s="47" t="str">
        <f t="shared" si="47"/>
        <v xml:space="preserve">SA01-KHAMIS MUSHAIT</v>
      </c>
      <c r="AF526" s="47" t="e">
        <f>VLOOKUP(AE526,'[1]Lead Time'!C:D,2,0)</f>
        <v>#N/A</v>
      </c>
    </row>
    <row r="527" s="2" customFormat="1" ht="15.75" customHeight="1">
      <c r="A527" s="47" t="s">
        <v>4114</v>
      </c>
      <c r="B527" s="47">
        <v>6275508421</v>
      </c>
      <c r="C527" s="47">
        <v>2003215477</v>
      </c>
      <c r="D527" s="47" t="s">
        <v>4162</v>
      </c>
      <c r="E527" s="47" t="s">
        <v>4238</v>
      </c>
      <c r="F527" s="47" t="s">
        <v>4163</v>
      </c>
      <c r="G527" s="47">
        <v>3166467317</v>
      </c>
      <c r="H527" s="48">
        <v>45414</v>
      </c>
      <c r="I527" s="48">
        <v>45412</v>
      </c>
      <c r="J527" s="48">
        <v>45413</v>
      </c>
      <c r="K527" s="47"/>
      <c r="L527" s="82"/>
      <c r="M527" s="48">
        <v>45414</v>
      </c>
      <c r="N527" s="59">
        <v>45414.989583333336</v>
      </c>
      <c r="O527" s="47"/>
      <c r="P527" s="82"/>
      <c r="Q527" s="59">
        <v>45416.5</v>
      </c>
      <c r="R527" s="47" t="s">
        <v>4119</v>
      </c>
      <c r="S527" s="47">
        <f t="shared" si="45"/>
        <v>1</v>
      </c>
      <c r="T527" s="47" t="s">
        <v>4120</v>
      </c>
      <c r="U527" s="47" t="s">
        <v>4121</v>
      </c>
      <c r="V527" s="49" t="e">
        <f t="shared" si="46"/>
        <v>#VALUE!</v>
      </c>
      <c r="W527" s="82"/>
      <c r="X527" s="82"/>
      <c r="Y527" s="82"/>
      <c r="Z527" s="82"/>
      <c r="AA527" s="82"/>
      <c r="AB527" s="82"/>
      <c r="AC527" s="47" t="e">
        <f t="shared" si="48"/>
        <v>#N/A</v>
      </c>
      <c r="AD527" s="47" t="e">
        <f>VLOOKUP(B527,'[1]Vlookup'!A:A,1,0)</f>
        <v>#N/A</v>
      </c>
      <c r="AE527" s="47" t="str">
        <f t="shared" si="47"/>
        <v xml:space="preserve">SA01-KHAMIS MUSHAIT</v>
      </c>
      <c r="AF527" s="47" t="e">
        <f>VLOOKUP(AE527,'[1]Lead Time'!C:D,2,0)</f>
        <v>#N/A</v>
      </c>
    </row>
    <row r="528" s="2" customFormat="1" ht="15.75" customHeight="1">
      <c r="A528" s="47" t="s">
        <v>4114</v>
      </c>
      <c r="B528" s="47">
        <v>6275508991</v>
      </c>
      <c r="C528" s="47">
        <v>2003215477</v>
      </c>
      <c r="D528" s="47" t="s">
        <v>4162</v>
      </c>
      <c r="E528" s="47" t="s">
        <v>4242</v>
      </c>
      <c r="F528" s="47" t="s">
        <v>4163</v>
      </c>
      <c r="G528" s="47">
        <v>3166467372</v>
      </c>
      <c r="H528" s="48">
        <v>45414</v>
      </c>
      <c r="I528" s="48">
        <v>45412</v>
      </c>
      <c r="J528" s="48">
        <v>45412</v>
      </c>
      <c r="K528" s="47"/>
      <c r="L528" s="82"/>
      <c r="M528" s="48">
        <v>45414</v>
      </c>
      <c r="N528" s="103">
        <v>45413.6875</v>
      </c>
      <c r="O528" s="72"/>
      <c r="P528" s="72"/>
      <c r="Q528" s="59">
        <v>45416.666666666664</v>
      </c>
      <c r="R528" s="47" t="s">
        <v>4119</v>
      </c>
      <c r="S528" s="47">
        <f t="shared" si="45"/>
        <v>2</v>
      </c>
      <c r="T528" s="47" t="s">
        <v>4120</v>
      </c>
      <c r="U528" s="47" t="s">
        <v>4121</v>
      </c>
      <c r="V528" s="49" t="e">
        <f t="shared" si="46"/>
        <v>#VALUE!</v>
      </c>
      <c r="W528" s="82"/>
      <c r="X528" s="82"/>
      <c r="Y528" s="82"/>
      <c r="Z528" s="82"/>
      <c r="AA528" s="82"/>
      <c r="AB528" s="82"/>
      <c r="AC528" s="47" t="e">
        <f t="shared" si="48"/>
        <v>#N/A</v>
      </c>
      <c r="AD528" s="47" t="e">
        <f>VLOOKUP(B528,'[1]Vlookup'!A:A,1,0)</f>
        <v>#N/A</v>
      </c>
      <c r="AE528" s="47" t="str">
        <f t="shared" si="47"/>
        <v xml:space="preserve">SA01-KHAMIS MUSHAIT</v>
      </c>
      <c r="AF528" s="47" t="e">
        <f>VLOOKUP(AE528,'[1]Lead Time'!C:D,2,0)</f>
        <v>#N/A</v>
      </c>
    </row>
    <row r="529" s="2" customFormat="1" ht="15.75" customHeight="1">
      <c r="A529" s="47" t="s">
        <v>4114</v>
      </c>
      <c r="B529" s="47">
        <v>6275508987</v>
      </c>
      <c r="C529" s="47">
        <v>2003215477</v>
      </c>
      <c r="D529" s="47" t="s">
        <v>4162</v>
      </c>
      <c r="E529" s="47" t="s">
        <v>4238</v>
      </c>
      <c r="F529" s="47" t="s">
        <v>4163</v>
      </c>
      <c r="G529" s="47">
        <v>3166467339</v>
      </c>
      <c r="H529" s="48">
        <v>45414</v>
      </c>
      <c r="I529" s="48">
        <v>45412</v>
      </c>
      <c r="J529" s="48">
        <v>45413</v>
      </c>
      <c r="K529" s="47"/>
      <c r="L529" s="82"/>
      <c r="M529" s="48">
        <v>45414</v>
      </c>
      <c r="N529" s="59">
        <v>45414.291666666664</v>
      </c>
      <c r="O529" s="47"/>
      <c r="P529" s="82"/>
      <c r="Q529" s="59">
        <v>45416.6875</v>
      </c>
      <c r="R529" s="47" t="s">
        <v>4119</v>
      </c>
      <c r="S529" s="47">
        <f t="shared" si="45"/>
        <v>2</v>
      </c>
      <c r="T529" s="47" t="s">
        <v>4120</v>
      </c>
      <c r="U529" s="47" t="s">
        <v>4121</v>
      </c>
      <c r="V529" s="49" t="e">
        <f t="shared" si="46"/>
        <v>#VALUE!</v>
      </c>
      <c r="W529" s="82"/>
      <c r="X529" s="82"/>
      <c r="Y529" s="82"/>
      <c r="Z529" s="82"/>
      <c r="AA529" s="82"/>
      <c r="AB529" s="82"/>
      <c r="AC529" s="47" t="e">
        <f t="shared" si="48"/>
        <v>#N/A</v>
      </c>
      <c r="AD529" s="47" t="e">
        <f>VLOOKUP(B529,'[1]Vlookup'!A:A,1,0)</f>
        <v>#N/A</v>
      </c>
      <c r="AE529" s="47" t="str">
        <f t="shared" si="47"/>
        <v xml:space="preserve">SA01-KHAMIS MUSHAIT</v>
      </c>
      <c r="AF529" s="47" t="e">
        <f>VLOOKUP(AE529,'[1]Lead Time'!C:D,2,0)</f>
        <v>#N/A</v>
      </c>
    </row>
    <row r="530" s="2" customFormat="1" ht="15.75" customHeight="1">
      <c r="A530" s="47" t="s">
        <v>4114</v>
      </c>
      <c r="B530" s="47">
        <v>6275507972</v>
      </c>
      <c r="C530" s="47">
        <v>2003214014</v>
      </c>
      <c r="D530" s="47" t="s">
        <v>4115</v>
      </c>
      <c r="E530" s="47" t="s">
        <v>4209</v>
      </c>
      <c r="F530" s="47" t="s">
        <v>4143</v>
      </c>
      <c r="G530" s="47">
        <v>3166464680</v>
      </c>
      <c r="H530" s="48">
        <v>45413</v>
      </c>
      <c r="I530" s="48">
        <v>45412</v>
      </c>
      <c r="J530" s="48">
        <v>45412</v>
      </c>
      <c r="K530" s="47"/>
      <c r="L530" s="82"/>
      <c r="M530" s="48">
        <v>45413</v>
      </c>
      <c r="N530" s="59">
        <v>45413.291666666664</v>
      </c>
      <c r="O530" s="47"/>
      <c r="P530" s="82"/>
      <c r="Q530" s="59">
        <v>45413.583333333336</v>
      </c>
      <c r="R530" s="47" t="s">
        <v>4119</v>
      </c>
      <c r="S530" s="47">
        <f t="shared" si="45"/>
        <v>0</v>
      </c>
      <c r="T530" s="47" t="s">
        <v>4120</v>
      </c>
      <c r="U530" s="47" t="s">
        <v>4121</v>
      </c>
      <c r="V530" s="49" t="e">
        <f t="shared" si="46"/>
        <v>#VALUE!</v>
      </c>
      <c r="W530" s="82"/>
      <c r="X530" s="82"/>
      <c r="Y530" s="82"/>
      <c r="Z530" s="82"/>
      <c r="AA530" s="82"/>
      <c r="AB530" s="82"/>
      <c r="AC530" s="47" t="e">
        <f t="shared" si="48"/>
        <v>#N/A</v>
      </c>
      <c r="AD530" s="47" t="e">
        <f>VLOOKUP(B530,'[1]Vlookup'!A:A,1,0)</f>
        <v>#N/A</v>
      </c>
      <c r="AE530" s="47" t="str">
        <f t="shared" si="47"/>
        <v>SA01-JEDDAH</v>
      </c>
      <c r="AF530" s="47" t="e">
        <f>VLOOKUP(AE530,'[1]Lead Time'!C:D,2,0)</f>
        <v>#N/A</v>
      </c>
    </row>
    <row r="531" s="2" customFormat="1" ht="15.75" customHeight="1">
      <c r="A531" s="47" t="s">
        <v>4114</v>
      </c>
      <c r="B531" s="47">
        <v>6275501009</v>
      </c>
      <c r="C531" s="47">
        <v>2003214014</v>
      </c>
      <c r="D531" s="47" t="s">
        <v>4115</v>
      </c>
      <c r="E531" s="47" t="s">
        <v>4209</v>
      </c>
      <c r="F531" s="47" t="s">
        <v>4143</v>
      </c>
      <c r="G531" s="47">
        <v>3166450495</v>
      </c>
      <c r="H531" s="48">
        <v>45413</v>
      </c>
      <c r="I531" s="48">
        <v>45412</v>
      </c>
      <c r="J531" s="48">
        <v>45412</v>
      </c>
      <c r="K531" s="47"/>
      <c r="L531" s="82"/>
      <c r="M531" s="48">
        <v>45413</v>
      </c>
      <c r="N531" s="59">
        <v>45413.291666666664</v>
      </c>
      <c r="O531" s="47"/>
      <c r="P531" s="82"/>
      <c r="Q531" s="59">
        <v>45413.583333333336</v>
      </c>
      <c r="R531" s="47" t="s">
        <v>4119</v>
      </c>
      <c r="S531" s="47">
        <f t="shared" si="45"/>
        <v>0</v>
      </c>
      <c r="T531" s="47" t="s">
        <v>4120</v>
      </c>
      <c r="U531" s="47" t="s">
        <v>4121</v>
      </c>
      <c r="V531" s="49" t="e">
        <f t="shared" si="46"/>
        <v>#VALUE!</v>
      </c>
      <c r="W531" s="82"/>
      <c r="X531" s="82"/>
      <c r="Y531" s="82"/>
      <c r="Z531" s="82"/>
      <c r="AA531" s="82"/>
      <c r="AB531" s="82"/>
      <c r="AC531" s="47" t="e">
        <f t="shared" si="48"/>
        <v>#N/A</v>
      </c>
      <c r="AD531" s="47" t="e">
        <f>VLOOKUP(B531,'[1]Vlookup'!A:A,1,0)</f>
        <v>#N/A</v>
      </c>
      <c r="AE531" s="47" t="str">
        <f t="shared" si="47"/>
        <v>SA01-JEDDAH</v>
      </c>
      <c r="AF531" s="47" t="e">
        <f>VLOOKUP(AE531,'[1]Lead Time'!C:D,2,0)</f>
        <v>#N/A</v>
      </c>
    </row>
    <row r="532" s="2" customFormat="1" ht="15.75" customHeight="1">
      <c r="A532" s="47" t="s">
        <v>4114</v>
      </c>
      <c r="B532" s="47">
        <v>6275509370</v>
      </c>
      <c r="C532" s="47">
        <v>2003214022</v>
      </c>
      <c r="D532" s="47" t="s">
        <v>4166</v>
      </c>
      <c r="E532" s="47" t="s">
        <v>4205</v>
      </c>
      <c r="F532" s="47" t="s">
        <v>4143</v>
      </c>
      <c r="G532" s="47">
        <v>3166436747</v>
      </c>
      <c r="H532" s="48">
        <v>45413</v>
      </c>
      <c r="I532" s="48">
        <v>45412</v>
      </c>
      <c r="J532" s="48">
        <v>45412</v>
      </c>
      <c r="K532" s="47"/>
      <c r="L532" s="82"/>
      <c r="M532" s="48">
        <v>45413</v>
      </c>
      <c r="N532" s="59">
        <v>45413.208333333336</v>
      </c>
      <c r="O532" s="47"/>
      <c r="P532" s="82"/>
      <c r="Q532" s="59">
        <v>45413.520833333336</v>
      </c>
      <c r="R532" s="47" t="s">
        <v>4119</v>
      </c>
      <c r="S532" s="47">
        <f t="shared" si="45"/>
        <v>0</v>
      </c>
      <c r="T532" s="47" t="s">
        <v>4120</v>
      </c>
      <c r="U532" s="47" t="s">
        <v>4121</v>
      </c>
      <c r="V532" s="49" t="e">
        <f t="shared" si="46"/>
        <v>#VALUE!</v>
      </c>
      <c r="W532" s="82"/>
      <c r="X532" s="82"/>
      <c r="Y532" s="82"/>
      <c r="Z532" s="82"/>
      <c r="AA532" s="82"/>
      <c r="AB532" s="82"/>
      <c r="AC532" s="47" t="e">
        <f t="shared" si="48"/>
        <v>#N/A</v>
      </c>
      <c r="AD532" s="47" t="e">
        <f>VLOOKUP(B532,'[1]Vlookup'!A:A,1,0)</f>
        <v>#N/A</v>
      </c>
      <c r="AE532" s="47" t="str">
        <f t="shared" si="47"/>
        <v>SA01-JEDDAH</v>
      </c>
      <c r="AF532" s="47" t="e">
        <f>VLOOKUP(AE532,'[1]Lead Time'!C:D,2,0)</f>
        <v>#N/A</v>
      </c>
    </row>
    <row r="533" s="2" customFormat="1" ht="15.75" customHeight="1">
      <c r="A533" s="47" t="s">
        <v>4114</v>
      </c>
      <c r="B533" s="47">
        <v>6275512926</v>
      </c>
      <c r="C533" s="47">
        <v>2003214022</v>
      </c>
      <c r="D533" s="47" t="s">
        <v>4166</v>
      </c>
      <c r="E533" s="47" t="s">
        <v>4205</v>
      </c>
      <c r="F533" s="47" t="s">
        <v>4143</v>
      </c>
      <c r="G533" s="47">
        <v>3166436743</v>
      </c>
      <c r="H533" s="48">
        <v>45413</v>
      </c>
      <c r="I533" s="48">
        <v>45412</v>
      </c>
      <c r="J533" s="48">
        <v>45412</v>
      </c>
      <c r="K533" s="47"/>
      <c r="L533" s="82"/>
      <c r="M533" s="48">
        <v>45413</v>
      </c>
      <c r="N533" s="59">
        <v>45413.041666666664</v>
      </c>
      <c r="O533" s="47"/>
      <c r="P533" s="82"/>
      <c r="Q533" s="59">
        <v>45413.4375</v>
      </c>
      <c r="R533" s="47" t="s">
        <v>4119</v>
      </c>
      <c r="S533" s="47">
        <f t="shared" si="45"/>
        <v>0</v>
      </c>
      <c r="T533" s="47" t="s">
        <v>4120</v>
      </c>
      <c r="U533" s="47" t="s">
        <v>4121</v>
      </c>
      <c r="V533" s="49" t="e">
        <f t="shared" si="46"/>
        <v>#VALUE!</v>
      </c>
      <c r="W533" s="82"/>
      <c r="X533" s="82"/>
      <c r="Y533" s="82"/>
      <c r="Z533" s="82"/>
      <c r="AA533" s="82"/>
      <c r="AB533" s="82"/>
      <c r="AC533" s="47" t="e">
        <f t="shared" si="48"/>
        <v>#N/A</v>
      </c>
      <c r="AD533" s="47" t="e">
        <f>VLOOKUP(B533,'[1]Vlookup'!A:A,1,0)</f>
        <v>#N/A</v>
      </c>
      <c r="AE533" s="47" t="str">
        <f t="shared" si="47"/>
        <v>SA01-JEDDAH</v>
      </c>
      <c r="AF533" s="47" t="e">
        <f>VLOOKUP(AE533,'[1]Lead Time'!C:D,2,0)</f>
        <v>#N/A</v>
      </c>
    </row>
    <row r="534" s="2" customFormat="1" ht="15.75" customHeight="1">
      <c r="A534" s="47" t="s">
        <v>4114</v>
      </c>
      <c r="B534" s="47">
        <v>6275520416</v>
      </c>
      <c r="C534" s="47">
        <v>2003215388</v>
      </c>
      <c r="D534" s="47" t="s">
        <v>4124</v>
      </c>
      <c r="E534" s="47" t="s">
        <v>4211</v>
      </c>
      <c r="F534" s="47" t="s">
        <v>4117</v>
      </c>
      <c r="G534" s="47">
        <v>3166474165</v>
      </c>
      <c r="H534" s="48">
        <v>45417</v>
      </c>
      <c r="I534" s="48">
        <v>45415</v>
      </c>
      <c r="J534" s="48">
        <v>45415</v>
      </c>
      <c r="K534" s="47" t="s">
        <v>4118</v>
      </c>
      <c r="L534" s="82"/>
      <c r="M534" s="48">
        <v>45417</v>
      </c>
      <c r="N534" s="104">
        <v>45417.479166666664</v>
      </c>
      <c r="O534" s="73"/>
      <c r="P534" s="73"/>
      <c r="Q534" s="59">
        <v>45417.604166666664</v>
      </c>
      <c r="R534" s="47" t="s">
        <v>4119</v>
      </c>
      <c r="S534" s="47">
        <f t="shared" si="45"/>
        <v>0</v>
      </c>
      <c r="T534" s="47" t="s">
        <v>4120</v>
      </c>
      <c r="U534" s="47" t="s">
        <v>4121</v>
      </c>
      <c r="V534" s="49" t="e">
        <f t="shared" si="46"/>
        <v>#VALUE!</v>
      </c>
      <c r="W534" s="82"/>
      <c r="X534" s="82"/>
      <c r="Y534" s="82"/>
      <c r="Z534" s="82"/>
      <c r="AA534" s="82"/>
      <c r="AB534" s="82"/>
      <c r="AC534" s="47" t="e">
        <f t="shared" si="48"/>
        <v>#N/A</v>
      </c>
      <c r="AD534" s="47" t="e">
        <f>VLOOKUP(B534,'[1]Vlookup'!A:A,1,0)</f>
        <v>#N/A</v>
      </c>
      <c r="AE534" s="47" t="str">
        <f t="shared" si="47"/>
        <v>SA01-RIYADH</v>
      </c>
      <c r="AF534" s="47" t="e">
        <f>VLOOKUP(AE534,'[1]Lead Time'!C:D,2,0)</f>
        <v>#N/A</v>
      </c>
    </row>
    <row r="535" s="2" customFormat="1" ht="15.75" customHeight="1">
      <c r="A535" s="47" t="s">
        <v>4114</v>
      </c>
      <c r="B535" s="47">
        <v>6275526886</v>
      </c>
      <c r="C535" s="47">
        <v>2003232749</v>
      </c>
      <c r="D535" s="47" t="s">
        <v>4115</v>
      </c>
      <c r="E535" s="47" t="s">
        <v>4209</v>
      </c>
      <c r="F535" s="47" t="s">
        <v>4117</v>
      </c>
      <c r="G535" s="47">
        <v>3166479769</v>
      </c>
      <c r="H535" s="48">
        <v>45418</v>
      </c>
      <c r="I535" s="48">
        <v>45416</v>
      </c>
      <c r="J535" s="48">
        <v>45416</v>
      </c>
      <c r="K535" s="47" t="s">
        <v>4118</v>
      </c>
      <c r="L535" s="82"/>
      <c r="M535" s="48">
        <v>45418</v>
      </c>
      <c r="N535" s="104">
        <v>45418.166666666664</v>
      </c>
      <c r="O535" s="82"/>
      <c r="P535" s="82"/>
      <c r="Q535" s="59">
        <v>45419.416666666664</v>
      </c>
      <c r="R535" s="47" t="s">
        <v>4119</v>
      </c>
      <c r="S535" s="47">
        <f t="shared" si="45"/>
        <v>1</v>
      </c>
      <c r="T535" s="47" t="s">
        <v>4120</v>
      </c>
      <c r="U535" s="47" t="s">
        <v>4121</v>
      </c>
      <c r="V535" s="49" t="e">
        <f t="shared" si="46"/>
        <v>#VALUE!</v>
      </c>
      <c r="W535" s="82"/>
      <c r="X535" s="82"/>
      <c r="Y535" s="82"/>
      <c r="Z535" s="82"/>
      <c r="AA535" s="82"/>
      <c r="AB535" s="82"/>
      <c r="AC535" s="47" t="e">
        <f t="shared" si="48"/>
        <v>#N/A</v>
      </c>
      <c r="AD535" s="47" t="e">
        <f>VLOOKUP(B535,'[1]Vlookup'!A:A,1,0)</f>
        <v>#N/A</v>
      </c>
      <c r="AE535" s="47" t="str">
        <f t="shared" si="47"/>
        <v>SA01-RIYADH</v>
      </c>
      <c r="AF535" s="47" t="e">
        <f>VLOOKUP(AE535,'[1]Lead Time'!C:D,2,0)</f>
        <v>#N/A</v>
      </c>
    </row>
    <row r="536" s="2" customFormat="1" ht="15.75" customHeight="1">
      <c r="A536" s="47" t="s">
        <v>4114</v>
      </c>
      <c r="B536" s="47">
        <v>6275534144</v>
      </c>
      <c r="C536" s="47">
        <v>2003215388</v>
      </c>
      <c r="D536" s="47" t="s">
        <v>4124</v>
      </c>
      <c r="E536" s="47" t="s">
        <v>4211</v>
      </c>
      <c r="F536" s="47" t="s">
        <v>4117</v>
      </c>
      <c r="G536" s="47">
        <v>3166467330</v>
      </c>
      <c r="H536" s="48">
        <v>45421</v>
      </c>
      <c r="I536" s="48">
        <v>45419</v>
      </c>
      <c r="J536" s="48">
        <v>45419</v>
      </c>
      <c r="K536" s="47"/>
      <c r="L536" s="82"/>
      <c r="M536" s="48">
        <v>45421</v>
      </c>
      <c r="N536" s="104">
        <v>45421.166666666664</v>
      </c>
      <c r="O536" s="82"/>
      <c r="P536" s="82"/>
      <c r="Q536" s="59">
        <v>45421.666666666664</v>
      </c>
      <c r="R536" s="47" t="s">
        <v>4119</v>
      </c>
      <c r="S536" s="47">
        <f t="shared" si="45"/>
        <v>0</v>
      </c>
      <c r="T536" s="47" t="s">
        <v>4120</v>
      </c>
      <c r="U536" s="47" t="s">
        <v>4121</v>
      </c>
      <c r="V536" s="49" t="e">
        <f t="shared" si="46"/>
        <v>#VALUE!</v>
      </c>
      <c r="W536" s="82"/>
      <c r="X536" s="82"/>
      <c r="Y536" s="82"/>
      <c r="Z536" s="82"/>
      <c r="AA536" s="82"/>
      <c r="AB536" s="82"/>
      <c r="AC536" s="47" t="e">
        <f t="shared" si="48"/>
        <v>#N/A</v>
      </c>
      <c r="AD536" s="47" t="e">
        <f>VLOOKUP(B536,'[1]Vlookup'!A:A,1,0)</f>
        <v>#N/A</v>
      </c>
      <c r="AE536" s="47" t="str">
        <f t="shared" si="47"/>
        <v>SA01-RIYADH</v>
      </c>
      <c r="AF536" s="47" t="e">
        <f>VLOOKUP(AE536,'[1]Lead Time'!C:D,2,0)</f>
        <v>#N/A</v>
      </c>
    </row>
    <row r="537" s="2" customFormat="1" ht="15.75" customHeight="1">
      <c r="A537" s="47" t="s">
        <v>4114</v>
      </c>
      <c r="B537" s="47">
        <v>6275531581</v>
      </c>
      <c r="C537" s="47">
        <v>2003214022</v>
      </c>
      <c r="D537" s="47" t="s">
        <v>4166</v>
      </c>
      <c r="E537" s="47" t="s">
        <v>4205</v>
      </c>
      <c r="F537" s="47" t="s">
        <v>4143</v>
      </c>
      <c r="G537" s="47">
        <v>3166487680</v>
      </c>
      <c r="H537" s="48">
        <v>45420</v>
      </c>
      <c r="I537" s="48">
        <v>45419</v>
      </c>
      <c r="J537" s="48">
        <v>45419</v>
      </c>
      <c r="K537" s="47"/>
      <c r="L537" s="82"/>
      <c r="M537" s="48">
        <v>45420</v>
      </c>
      <c r="N537" s="104">
        <v>45420.166666666664</v>
      </c>
      <c r="O537" s="82"/>
      <c r="P537" s="82"/>
      <c r="Q537" s="59">
        <v>45420.375</v>
      </c>
      <c r="R537" s="47" t="s">
        <v>4119</v>
      </c>
      <c r="S537" s="47">
        <f t="shared" si="45"/>
        <v>0</v>
      </c>
      <c r="T537" s="47" t="s">
        <v>4120</v>
      </c>
      <c r="U537" s="47" t="s">
        <v>4121</v>
      </c>
      <c r="V537" s="49" t="e">
        <f t="shared" si="46"/>
        <v>#VALUE!</v>
      </c>
      <c r="W537" s="82"/>
      <c r="X537" s="82"/>
      <c r="Y537" s="82"/>
      <c r="Z537" s="82"/>
      <c r="AA537" s="82"/>
      <c r="AB537" s="82"/>
      <c r="AC537" s="47" t="e">
        <f t="shared" si="48"/>
        <v>#N/A</v>
      </c>
      <c r="AD537" s="47" t="e">
        <f>VLOOKUP(B537,'[1]Vlookup'!A:A,1,0)</f>
        <v>#N/A</v>
      </c>
      <c r="AE537" s="47" t="str">
        <f t="shared" si="47"/>
        <v>SA01-JEDDAH</v>
      </c>
      <c r="AF537" s="47" t="e">
        <f>VLOOKUP(AE537,'[1]Lead Time'!C:D,2,0)</f>
        <v>#N/A</v>
      </c>
    </row>
    <row r="538" s="2" customFormat="1" ht="15.75" customHeight="1">
      <c r="A538" s="47" t="s">
        <v>4114</v>
      </c>
      <c r="B538" s="47">
        <v>6275532238</v>
      </c>
      <c r="C538" s="47">
        <v>2003214014</v>
      </c>
      <c r="D538" s="47" t="s">
        <v>4115</v>
      </c>
      <c r="E538" s="47" t="s">
        <v>4209</v>
      </c>
      <c r="F538" s="47" t="s">
        <v>4143</v>
      </c>
      <c r="G538" s="47">
        <v>3166479757</v>
      </c>
      <c r="H538" s="48">
        <v>45420</v>
      </c>
      <c r="I538" s="48">
        <v>45419</v>
      </c>
      <c r="J538" s="48">
        <v>45419</v>
      </c>
      <c r="K538" s="47"/>
      <c r="L538" s="82"/>
      <c r="M538" s="48">
        <v>45420</v>
      </c>
      <c r="N538" s="104">
        <v>45420.083333333336</v>
      </c>
      <c r="O538" s="47" t="s">
        <v>4118</v>
      </c>
      <c r="P538" s="82"/>
      <c r="Q538" s="59">
        <v>45421.4375</v>
      </c>
      <c r="R538" s="47" t="s">
        <v>4119</v>
      </c>
      <c r="S538" s="47">
        <f t="shared" si="45"/>
        <v>1</v>
      </c>
      <c r="T538" s="47" t="s">
        <v>4120</v>
      </c>
      <c r="U538" s="47"/>
      <c r="V538" s="49" t="e">
        <f t="shared" si="46"/>
        <v>#VALUE!</v>
      </c>
      <c r="W538" s="82"/>
      <c r="X538" s="82"/>
      <c r="Y538" s="82"/>
      <c r="Z538" s="82"/>
      <c r="AA538" s="82"/>
      <c r="AB538" s="82"/>
      <c r="AC538" s="47" t="e">
        <f t="shared" si="48"/>
        <v>#N/A</v>
      </c>
      <c r="AD538" s="47" t="e">
        <f>VLOOKUP(B538,'[1]Vlookup'!A:A,1,0)</f>
        <v>#N/A</v>
      </c>
      <c r="AE538" s="47" t="str">
        <f t="shared" si="47"/>
        <v>SA01-JEDDAH</v>
      </c>
      <c r="AF538" s="47" t="e">
        <f>VLOOKUP(AE538,'[1]Lead Time'!C:D,2,0)</f>
        <v>#N/A</v>
      </c>
    </row>
    <row r="539" s="2" customFormat="1" ht="15.75" customHeight="1">
      <c r="A539" s="47" t="s">
        <v>4114</v>
      </c>
      <c r="B539" s="47">
        <v>6275532239</v>
      </c>
      <c r="C539" s="47">
        <v>2003232749</v>
      </c>
      <c r="D539" s="47" t="s">
        <v>4115</v>
      </c>
      <c r="E539" s="47" t="s">
        <v>4209</v>
      </c>
      <c r="F539" s="47" t="s">
        <v>4117</v>
      </c>
      <c r="G539" s="47">
        <v>3166479771</v>
      </c>
      <c r="H539" s="48">
        <v>45421</v>
      </c>
      <c r="I539" s="48">
        <v>45419</v>
      </c>
      <c r="J539" s="48">
        <v>45419</v>
      </c>
      <c r="K539" s="47"/>
      <c r="L539" s="82"/>
      <c r="M539" s="48">
        <v>45421</v>
      </c>
      <c r="N539" s="104">
        <v>45421.166666666664</v>
      </c>
      <c r="O539" s="82"/>
      <c r="P539" s="82"/>
      <c r="Q539" s="59">
        <v>45423.416666666664</v>
      </c>
      <c r="R539" s="47" t="s">
        <v>4119</v>
      </c>
      <c r="S539" s="47">
        <f t="shared" si="45"/>
        <v>2</v>
      </c>
      <c r="T539" s="47" t="s">
        <v>4120</v>
      </c>
      <c r="U539" s="47" t="s">
        <v>4121</v>
      </c>
      <c r="V539" s="49" t="e">
        <f t="shared" si="46"/>
        <v>#VALUE!</v>
      </c>
      <c r="W539" s="82"/>
      <c r="X539" s="82"/>
      <c r="Y539" s="82"/>
      <c r="Z539" s="82"/>
      <c r="AA539" s="82"/>
      <c r="AB539" s="82"/>
      <c r="AC539" s="47" t="e">
        <f t="shared" si="48"/>
        <v>#N/A</v>
      </c>
      <c r="AD539" s="47" t="e">
        <f>VLOOKUP(B539,'[1]Vlookup'!A:A,1,0)</f>
        <v>#N/A</v>
      </c>
      <c r="AE539" s="47" t="str">
        <f t="shared" si="47"/>
        <v>SA01-RIYADH</v>
      </c>
      <c r="AF539" s="47" t="e">
        <f>VLOOKUP(AE539,'[1]Lead Time'!C:D,2,0)</f>
        <v>#N/A</v>
      </c>
    </row>
    <row r="540" s="2" customFormat="1" ht="15.75" customHeight="1">
      <c r="A540" s="47" t="s">
        <v>4114</v>
      </c>
      <c r="B540" s="47">
        <v>6275545456</v>
      </c>
      <c r="C540" s="47">
        <v>2003281782</v>
      </c>
      <c r="D540" s="47" t="s">
        <v>4244</v>
      </c>
      <c r="E540" s="47" t="s">
        <v>4205</v>
      </c>
      <c r="F540" s="47" t="s">
        <v>4117</v>
      </c>
      <c r="G540" s="47">
        <v>3166498158</v>
      </c>
      <c r="H540" s="48">
        <v>45424</v>
      </c>
      <c r="I540" s="48">
        <v>45422</v>
      </c>
      <c r="J540" s="48">
        <v>45422</v>
      </c>
      <c r="K540" s="47"/>
      <c r="L540" s="82"/>
      <c r="M540" s="48">
        <v>45424</v>
      </c>
      <c r="N540" s="105">
        <v>45425.25</v>
      </c>
      <c r="O540" s="82"/>
      <c r="P540" s="82"/>
      <c r="Q540" s="59">
        <v>45425.625</v>
      </c>
      <c r="R540" s="47" t="s">
        <v>4119</v>
      </c>
      <c r="S540" s="47">
        <f t="shared" si="45"/>
        <v>0</v>
      </c>
      <c r="T540" s="47" t="s">
        <v>4120</v>
      </c>
      <c r="U540" s="47" t="s">
        <v>4121</v>
      </c>
      <c r="V540" s="49" t="e">
        <f t="shared" si="46"/>
        <v>#VALUE!</v>
      </c>
      <c r="W540" s="82"/>
      <c r="X540" s="82"/>
      <c r="Y540" s="82"/>
      <c r="Z540" s="82"/>
      <c r="AA540" s="82"/>
      <c r="AB540" s="82"/>
      <c r="AC540" s="47" t="e">
        <f t="shared" si="48"/>
        <v>#N/A</v>
      </c>
      <c r="AD540" s="47" t="e">
        <f>VLOOKUP(B540,'[1]Vlookup'!A:A,1,0)</f>
        <v>#N/A</v>
      </c>
      <c r="AE540" s="47" t="str">
        <f t="shared" si="47"/>
        <v>SA01-RIYADH</v>
      </c>
      <c r="AF540" s="47" t="e">
        <f>VLOOKUP(AE540,'[1]Lead Time'!C:D,2,0)</f>
        <v>#N/A</v>
      </c>
    </row>
    <row r="541" s="2" customFormat="1" ht="15.75" customHeight="1">
      <c r="A541" s="47" t="s">
        <v>4114</v>
      </c>
      <c r="B541" s="47">
        <v>6275545454</v>
      </c>
      <c r="C541" s="47">
        <v>2003214022</v>
      </c>
      <c r="D541" s="47" t="s">
        <v>4166</v>
      </c>
      <c r="E541" s="47" t="s">
        <v>4205</v>
      </c>
      <c r="F541" s="47" t="s">
        <v>4143</v>
      </c>
      <c r="G541" s="47">
        <v>3166483719</v>
      </c>
      <c r="H541" s="48">
        <v>45423</v>
      </c>
      <c r="I541" s="48">
        <v>45422</v>
      </c>
      <c r="J541" s="48">
        <v>45422</v>
      </c>
      <c r="K541" s="47"/>
      <c r="L541" s="82"/>
      <c r="M541" s="48">
        <v>45423</v>
      </c>
      <c r="N541" s="104">
        <v>45423.416666666664</v>
      </c>
      <c r="O541" s="82"/>
      <c r="P541" s="82"/>
      <c r="Q541" s="59">
        <v>45423.541666666664</v>
      </c>
      <c r="R541" s="47" t="s">
        <v>4119</v>
      </c>
      <c r="S541" s="47">
        <f t="shared" si="45"/>
        <v>0</v>
      </c>
      <c r="T541" s="47" t="s">
        <v>4120</v>
      </c>
      <c r="U541" s="47" t="s">
        <v>4121</v>
      </c>
      <c r="V541" s="49" t="e">
        <f t="shared" si="46"/>
        <v>#VALUE!</v>
      </c>
      <c r="W541" s="82"/>
      <c r="X541" s="82"/>
      <c r="Y541" s="82"/>
      <c r="Z541" s="82"/>
      <c r="AA541" s="82"/>
      <c r="AB541" s="82"/>
      <c r="AC541" s="47" t="e">
        <f t="shared" si="48"/>
        <v>#N/A</v>
      </c>
      <c r="AD541" s="47" t="e">
        <f>VLOOKUP(B541,'[1]Vlookup'!A:A,1,0)</f>
        <v>#N/A</v>
      </c>
      <c r="AE541" s="47" t="str">
        <f t="shared" si="47"/>
        <v>SA01-JEDDAH</v>
      </c>
      <c r="AF541" s="47" t="e">
        <f>VLOOKUP(AE541,'[1]Lead Time'!C:D,2,0)</f>
        <v>#N/A</v>
      </c>
    </row>
    <row r="542" s="2" customFormat="1" ht="15.75" customHeight="1">
      <c r="A542" s="47" t="s">
        <v>4114</v>
      </c>
      <c r="B542" s="47">
        <v>6275541069</v>
      </c>
      <c r="C542" s="47">
        <v>2003214017</v>
      </c>
      <c r="D542" s="47" t="s">
        <v>4161</v>
      </c>
      <c r="E542" s="47" t="s">
        <v>4205</v>
      </c>
      <c r="F542" s="47" t="s">
        <v>4117</v>
      </c>
      <c r="G542" s="47">
        <v>3166491746</v>
      </c>
      <c r="H542" s="48">
        <v>45424</v>
      </c>
      <c r="I542" s="48">
        <v>45422</v>
      </c>
      <c r="J542" s="48">
        <v>45422</v>
      </c>
      <c r="K542" s="47"/>
      <c r="L542" s="82"/>
      <c r="M542" s="48">
        <v>45424</v>
      </c>
      <c r="N542" s="59">
        <v>45424.166666666664</v>
      </c>
      <c r="O542" s="47" t="s">
        <v>4118</v>
      </c>
      <c r="P542" s="82"/>
      <c r="Q542" s="59">
        <v>45424.583333333336</v>
      </c>
      <c r="R542" s="47" t="s">
        <v>4119</v>
      </c>
      <c r="S542" s="47">
        <f t="shared" si="45"/>
        <v>0</v>
      </c>
      <c r="T542" s="47" t="s">
        <v>4120</v>
      </c>
      <c r="U542" s="47" t="s">
        <v>4121</v>
      </c>
      <c r="V542" s="49" t="e">
        <f t="shared" si="46"/>
        <v>#VALUE!</v>
      </c>
      <c r="W542" s="82"/>
      <c r="X542" s="82"/>
      <c r="Y542" s="82"/>
      <c r="Z542" s="82"/>
      <c r="AA542" s="82"/>
      <c r="AB542" s="82"/>
      <c r="AC542" s="47" t="e">
        <f t="shared" si="48"/>
        <v>#N/A</v>
      </c>
      <c r="AD542" s="47" t="e">
        <f>VLOOKUP(B542,'[1]Vlookup'!A:A,1,0)</f>
        <v>#N/A</v>
      </c>
      <c r="AE542" s="47" t="str">
        <f t="shared" si="47"/>
        <v>SA01-RIYADH</v>
      </c>
      <c r="AF542" s="47" t="e">
        <f>VLOOKUP(AE542,'[1]Lead Time'!C:D,2,0)</f>
        <v>#N/A</v>
      </c>
    </row>
    <row r="543" s="2" customFormat="1" ht="15.75" customHeight="1">
      <c r="A543" s="47" t="s">
        <v>4114</v>
      </c>
      <c r="B543" s="47">
        <v>6275552136</v>
      </c>
      <c r="C543" s="47">
        <v>2003232749</v>
      </c>
      <c r="D543" s="47" t="s">
        <v>4115</v>
      </c>
      <c r="E543" s="47" t="s">
        <v>4209</v>
      </c>
      <c r="F543" s="47" t="s">
        <v>4117</v>
      </c>
      <c r="G543" s="47">
        <v>3166479767</v>
      </c>
      <c r="H543" s="48">
        <v>45427</v>
      </c>
      <c r="I543" s="48">
        <v>45425</v>
      </c>
      <c r="J543" s="48">
        <v>45425</v>
      </c>
      <c r="K543" s="82"/>
      <c r="L543" s="82"/>
      <c r="M543" s="48">
        <v>45427</v>
      </c>
      <c r="N543" s="105">
        <v>45427.125</v>
      </c>
      <c r="O543" s="82"/>
      <c r="P543" s="82"/>
      <c r="Q543" s="59">
        <v>45428.416666666664</v>
      </c>
      <c r="R543" s="47" t="s">
        <v>4119</v>
      </c>
      <c r="S543" s="47">
        <f t="shared" si="45"/>
        <v>1</v>
      </c>
      <c r="T543" s="47" t="s">
        <v>4120</v>
      </c>
      <c r="U543" s="47" t="s">
        <v>4121</v>
      </c>
      <c r="V543" s="49" t="e">
        <f t="shared" si="46"/>
        <v>#VALUE!</v>
      </c>
      <c r="W543" s="82"/>
      <c r="X543" s="82"/>
      <c r="Y543" s="82"/>
      <c r="Z543" s="82"/>
      <c r="AA543" s="82"/>
      <c r="AB543" s="82"/>
      <c r="AC543" s="47" t="e">
        <f t="shared" si="48"/>
        <v>#N/A</v>
      </c>
      <c r="AD543" s="47" t="e">
        <f>VLOOKUP(B543,'[1]Vlookup'!A:A,1,0)</f>
        <v>#N/A</v>
      </c>
      <c r="AE543" s="47" t="str">
        <f t="shared" si="47"/>
        <v>SA01-RIYADH</v>
      </c>
      <c r="AF543" s="47" t="e">
        <f>VLOOKUP(AE543,'[1]Lead Time'!C:D,2,0)</f>
        <v>#N/A</v>
      </c>
    </row>
    <row r="544" s="2" customFormat="1" ht="15.75" customHeight="1">
      <c r="A544" s="47" t="s">
        <v>4114</v>
      </c>
      <c r="B544" s="47">
        <v>6275552788</v>
      </c>
      <c r="C544" s="47">
        <v>2003214013</v>
      </c>
      <c r="D544" s="47" t="s">
        <v>4159</v>
      </c>
      <c r="E544" s="47" t="s">
        <v>4238</v>
      </c>
      <c r="F544" s="47" t="s">
        <v>4117</v>
      </c>
      <c r="G544" s="47">
        <v>3166501678</v>
      </c>
      <c r="H544" s="48">
        <v>45428</v>
      </c>
      <c r="I544" s="48">
        <v>45426</v>
      </c>
      <c r="J544" s="48">
        <v>45426</v>
      </c>
      <c r="K544" s="82"/>
      <c r="L544" s="82"/>
      <c r="M544" s="48">
        <v>45428</v>
      </c>
      <c r="N544" s="105">
        <v>45428.25</v>
      </c>
      <c r="O544" s="82"/>
      <c r="P544" s="82"/>
      <c r="Q544" s="59">
        <v>45428.520833333336</v>
      </c>
      <c r="R544" s="47" t="s">
        <v>4119</v>
      </c>
      <c r="S544" s="47">
        <f t="shared" si="45"/>
        <v>0</v>
      </c>
      <c r="T544" s="47" t="s">
        <v>4120</v>
      </c>
      <c r="U544" s="47" t="s">
        <v>4121</v>
      </c>
      <c r="V544" s="49" t="e">
        <f t="shared" si="46"/>
        <v>#VALUE!</v>
      </c>
      <c r="W544" s="82"/>
      <c r="X544" s="82"/>
      <c r="Y544" s="82"/>
      <c r="Z544" s="82"/>
      <c r="AA544" s="82"/>
      <c r="AB544" s="82"/>
      <c r="AC544" s="47" t="e">
        <f t="shared" si="48"/>
        <v>#N/A</v>
      </c>
      <c r="AD544" s="47" t="e">
        <f>VLOOKUP(B544,'[1]Vlookup'!A:A,1,0)</f>
        <v>#N/A</v>
      </c>
      <c r="AE544" s="47" t="str">
        <f t="shared" si="47"/>
        <v>SA01-RIYADH</v>
      </c>
      <c r="AF544" s="47" t="e">
        <f>VLOOKUP(AE544,'[1]Lead Time'!C:D,2,0)</f>
        <v>#N/A</v>
      </c>
    </row>
    <row r="545" s="2" customFormat="1" ht="15.75" customHeight="1">
      <c r="A545" s="47" t="s">
        <v>4114</v>
      </c>
      <c r="B545" s="47">
        <v>6275559094</v>
      </c>
      <c r="C545" s="47">
        <v>2003214013</v>
      </c>
      <c r="D545" s="47" t="s">
        <v>4159</v>
      </c>
      <c r="E545" s="47" t="s">
        <v>4238</v>
      </c>
      <c r="F545" s="47" t="s">
        <v>4117</v>
      </c>
      <c r="G545" s="47">
        <v>3166510850</v>
      </c>
      <c r="H545" s="48">
        <v>45429</v>
      </c>
      <c r="I545" s="48">
        <v>45427</v>
      </c>
      <c r="J545" s="48">
        <v>45427</v>
      </c>
      <c r="K545" s="82"/>
      <c r="L545" s="82"/>
      <c r="M545" s="48">
        <v>45430</v>
      </c>
      <c r="N545" s="105">
        <v>45429.492361111108</v>
      </c>
      <c r="O545" s="82"/>
      <c r="P545" s="82"/>
      <c r="Q545" s="59">
        <v>45430.5</v>
      </c>
      <c r="R545" s="47" t="s">
        <v>4119</v>
      </c>
      <c r="S545" s="47">
        <f t="shared" si="45"/>
        <v>1</v>
      </c>
      <c r="T545" s="47" t="s">
        <v>4120</v>
      </c>
      <c r="U545" s="47" t="s">
        <v>4121</v>
      </c>
      <c r="V545" s="49" t="e">
        <f t="shared" si="46"/>
        <v>#VALUE!</v>
      </c>
      <c r="W545" s="82"/>
      <c r="X545" s="82"/>
      <c r="Y545" s="82"/>
      <c r="Z545" s="82"/>
      <c r="AA545" s="82"/>
      <c r="AB545" s="82"/>
      <c r="AC545" s="47" t="e">
        <f t="shared" si="48"/>
        <v>#N/A</v>
      </c>
      <c r="AD545" s="47" t="e">
        <f>VLOOKUP(B545,'[1]Vlookup'!A:A,1,0)</f>
        <v>#N/A</v>
      </c>
      <c r="AE545" s="47" t="str">
        <f t="shared" si="47"/>
        <v>SA01-RIYADH</v>
      </c>
      <c r="AF545" s="47" t="e">
        <f>VLOOKUP(AE545,'[1]Lead Time'!C:D,2,0)</f>
        <v>#N/A</v>
      </c>
    </row>
    <row r="546" s="2" customFormat="1" ht="15.75" customHeight="1">
      <c r="A546" s="47" t="s">
        <v>4114</v>
      </c>
      <c r="B546" s="47">
        <v>6275559095</v>
      </c>
      <c r="C546" s="47">
        <v>2003214013</v>
      </c>
      <c r="D546" s="47" t="s">
        <v>4159</v>
      </c>
      <c r="E546" s="47" t="s">
        <v>4238</v>
      </c>
      <c r="F546" s="47" t="s">
        <v>4117</v>
      </c>
      <c r="G546" s="47">
        <v>3166510854</v>
      </c>
      <c r="H546" s="48">
        <v>45430</v>
      </c>
      <c r="I546" s="48">
        <v>45428</v>
      </c>
      <c r="J546" s="48">
        <v>45428</v>
      </c>
      <c r="K546" s="82"/>
      <c r="L546" s="82"/>
      <c r="M546" s="48">
        <v>45430</v>
      </c>
      <c r="N546" s="105">
        <v>45430.583333333336</v>
      </c>
      <c r="O546" s="82"/>
      <c r="P546" s="82"/>
      <c r="Q546" s="59">
        <v>45431.645833333336</v>
      </c>
      <c r="R546" s="47" t="s">
        <v>4119</v>
      </c>
      <c r="S546" s="47">
        <f t="shared" si="45"/>
        <v>1</v>
      </c>
      <c r="T546" s="47" t="s">
        <v>4120</v>
      </c>
      <c r="U546" s="47" t="s">
        <v>4121</v>
      </c>
      <c r="V546" s="49" t="e">
        <f t="shared" si="46"/>
        <v>#VALUE!</v>
      </c>
      <c r="W546" s="82"/>
      <c r="X546" s="82"/>
      <c r="Y546" s="82"/>
      <c r="Z546" s="82"/>
      <c r="AA546" s="82"/>
      <c r="AB546" s="82"/>
      <c r="AC546" s="47" t="e">
        <f t="shared" si="48"/>
        <v>#N/A</v>
      </c>
      <c r="AD546" s="47" t="e">
        <f>VLOOKUP(B546,'[1]Vlookup'!A:A,1,0)</f>
        <v>#N/A</v>
      </c>
      <c r="AE546" s="47" t="str">
        <f t="shared" si="47"/>
        <v>SA01-RIYADH</v>
      </c>
      <c r="AF546" s="47" t="e">
        <f>VLOOKUP(AE546,'[1]Lead Time'!C:D,2,0)</f>
        <v>#N/A</v>
      </c>
    </row>
    <row r="547" s="2" customFormat="1" ht="15.75" customHeight="1">
      <c r="A547" s="47" t="s">
        <v>4114</v>
      </c>
      <c r="B547" s="47">
        <v>6275557622</v>
      </c>
      <c r="C547" s="47">
        <v>2003237801</v>
      </c>
      <c r="D547" s="47" t="s">
        <v>4142</v>
      </c>
      <c r="E547" s="47" t="s">
        <v>4209</v>
      </c>
      <c r="F547" s="47" t="s">
        <v>4117</v>
      </c>
      <c r="G547" s="47">
        <v>3166508291</v>
      </c>
      <c r="H547" s="48">
        <v>45430</v>
      </c>
      <c r="I547" s="48">
        <v>45428</v>
      </c>
      <c r="J547" s="48">
        <v>45428</v>
      </c>
      <c r="K547" s="82"/>
      <c r="L547" s="82"/>
      <c r="M547" s="48">
        <v>45430</v>
      </c>
      <c r="N547" s="105">
        <v>45430.541666666664</v>
      </c>
      <c r="O547" s="82"/>
      <c r="P547" s="82"/>
      <c r="Q547" s="59">
        <v>45431.736111111109</v>
      </c>
      <c r="R547" s="47" t="s">
        <v>4119</v>
      </c>
      <c r="S547" s="47">
        <f t="shared" si="45"/>
        <v>1</v>
      </c>
      <c r="T547" s="47" t="s">
        <v>4120</v>
      </c>
      <c r="U547" s="47" t="s">
        <v>4121</v>
      </c>
      <c r="V547" s="49" t="e">
        <f t="shared" si="46"/>
        <v>#VALUE!</v>
      </c>
      <c r="W547" s="82"/>
      <c r="X547" s="82"/>
      <c r="Y547" s="82"/>
      <c r="Z547" s="82"/>
      <c r="AA547" s="82"/>
      <c r="AB547" s="82"/>
      <c r="AC547" s="47" t="e">
        <f t="shared" si="48"/>
        <v>#N/A</v>
      </c>
      <c r="AD547" s="47" t="e">
        <f>VLOOKUP(B547,'[1]Vlookup'!A:A,1,0)</f>
        <v>#N/A</v>
      </c>
      <c r="AE547" s="47" t="str">
        <f t="shared" si="47"/>
        <v>SA01-RIYADH</v>
      </c>
      <c r="AF547" s="47" t="e">
        <f>VLOOKUP(AE547,'[1]Lead Time'!C:D,2,0)</f>
        <v>#N/A</v>
      </c>
    </row>
    <row r="548" s="2" customFormat="1" ht="15.75" customHeight="1">
      <c r="A548" s="47" t="s">
        <v>4114</v>
      </c>
      <c r="B548" s="47">
        <v>6275563412</v>
      </c>
      <c r="C548" s="47">
        <v>2003246166</v>
      </c>
      <c r="D548" s="47" t="s">
        <v>4160</v>
      </c>
      <c r="E548" s="47" t="s">
        <v>4209</v>
      </c>
      <c r="F548" s="47" t="s">
        <v>4117</v>
      </c>
      <c r="G548" s="47">
        <v>3166507954</v>
      </c>
      <c r="H548" s="48">
        <v>45430</v>
      </c>
      <c r="I548" s="48">
        <v>45428</v>
      </c>
      <c r="J548" s="48">
        <v>45428</v>
      </c>
      <c r="K548" s="82"/>
      <c r="L548" s="82"/>
      <c r="M548" s="48">
        <v>45430</v>
      </c>
      <c r="N548" s="105">
        <v>45430.291666666664</v>
      </c>
      <c r="O548" s="82"/>
      <c r="P548" s="82"/>
      <c r="Q548" s="59">
        <v>45430.5</v>
      </c>
      <c r="R548" s="47" t="s">
        <v>4119</v>
      </c>
      <c r="S548" s="47">
        <f t="shared" si="45"/>
        <v>0</v>
      </c>
      <c r="T548" s="47" t="s">
        <v>4120</v>
      </c>
      <c r="U548" s="47" t="s">
        <v>4121</v>
      </c>
      <c r="V548" s="49" t="e">
        <f t="shared" si="46"/>
        <v>#VALUE!</v>
      </c>
      <c r="W548" s="82"/>
      <c r="X548" s="82"/>
      <c r="Y548" s="82"/>
      <c r="Z548" s="82"/>
      <c r="AA548" s="82"/>
      <c r="AB548" s="82"/>
      <c r="AC548" s="47" t="e">
        <f t="shared" si="48"/>
        <v>#N/A</v>
      </c>
      <c r="AD548" s="47" t="e">
        <f>VLOOKUP(B548,'[1]Vlookup'!A:A,1,0)</f>
        <v>#N/A</v>
      </c>
      <c r="AE548" s="47" t="str">
        <f t="shared" si="47"/>
        <v>SA01-RIYADH</v>
      </c>
      <c r="AF548" s="47" t="e">
        <f>VLOOKUP(AE548,'[1]Lead Time'!C:D,2,0)</f>
        <v>#N/A</v>
      </c>
    </row>
    <row r="549" s="2" customFormat="1" ht="15.75" customHeight="1">
      <c r="A549" s="47" t="s">
        <v>4187</v>
      </c>
      <c r="B549" s="47">
        <v>6275565858</v>
      </c>
      <c r="C549" s="47">
        <v>2003214022</v>
      </c>
      <c r="D549" s="47" t="s">
        <v>4166</v>
      </c>
      <c r="E549" s="47" t="s">
        <v>4219</v>
      </c>
      <c r="F549" s="47" t="s">
        <v>4143</v>
      </c>
      <c r="G549" s="47">
        <v>3166512594</v>
      </c>
      <c r="H549" s="48">
        <v>45433</v>
      </c>
      <c r="I549" s="48">
        <v>45431</v>
      </c>
      <c r="J549" s="48">
        <v>45432</v>
      </c>
      <c r="K549" s="82"/>
      <c r="L549" s="82"/>
      <c r="M549" s="48">
        <v>45434</v>
      </c>
      <c r="N549" s="105">
        <v>45434.458333333336</v>
      </c>
      <c r="O549" s="82"/>
      <c r="P549" s="82"/>
      <c r="Q549" s="59">
        <v>45434.541666666664</v>
      </c>
      <c r="R549" s="47" t="s">
        <v>4119</v>
      </c>
      <c r="S549" s="47">
        <f t="shared" si="45"/>
        <v>0</v>
      </c>
      <c r="T549" s="47" t="s">
        <v>4120</v>
      </c>
      <c r="U549" s="47" t="s">
        <v>4121</v>
      </c>
      <c r="V549" s="49" t="e">
        <f t="shared" si="46"/>
        <v>#VALUE!</v>
      </c>
      <c r="W549" s="82"/>
      <c r="X549" s="82"/>
      <c r="Y549" s="82"/>
      <c r="Z549" s="82"/>
      <c r="AA549" s="82"/>
      <c r="AB549" s="82"/>
      <c r="AC549" s="47" t="e">
        <f t="shared" si="48"/>
        <v>#N/A</v>
      </c>
      <c r="AD549" s="47" t="e">
        <f>VLOOKUP(B549,'[1]Vlookup'!A:A,1,0)</f>
        <v>#N/A</v>
      </c>
      <c r="AE549" s="47" t="str">
        <f t="shared" si="47"/>
        <v>SA00-JEDDAH</v>
      </c>
      <c r="AF549" s="47" t="e">
        <f>VLOOKUP(AE549,'[1]Lead Time'!C:D,2,0)</f>
        <v>#N/A</v>
      </c>
    </row>
    <row r="550" s="2" customFormat="1" ht="15.75" customHeight="1">
      <c r="A550" s="47" t="s">
        <v>4187</v>
      </c>
      <c r="B550" s="47">
        <v>6275550335</v>
      </c>
      <c r="C550" s="47">
        <v>2003219238</v>
      </c>
      <c r="D550" s="47" t="s">
        <v>4194</v>
      </c>
      <c r="E550" s="47" t="s">
        <v>4219</v>
      </c>
      <c r="F550" s="47" t="s">
        <v>4143</v>
      </c>
      <c r="G550" s="47">
        <v>3166496428</v>
      </c>
      <c r="H550" s="48">
        <v>45433</v>
      </c>
      <c r="I550" s="48">
        <v>45431</v>
      </c>
      <c r="J550" s="48">
        <v>45432</v>
      </c>
      <c r="K550" s="82"/>
      <c r="L550" s="82"/>
      <c r="M550" s="48">
        <v>45434</v>
      </c>
      <c r="N550" s="105">
        <v>45434.475694444445</v>
      </c>
      <c r="O550" s="82"/>
      <c r="P550" s="82"/>
      <c r="Q550" s="59">
        <v>45434.166666666664</v>
      </c>
      <c r="R550" s="47" t="s">
        <v>4119</v>
      </c>
      <c r="S550" s="47">
        <f t="shared" si="45"/>
        <v>0</v>
      </c>
      <c r="T550" s="47" t="s">
        <v>4120</v>
      </c>
      <c r="U550" s="47" t="s">
        <v>4121</v>
      </c>
      <c r="V550" s="49" t="e">
        <f t="shared" si="46"/>
        <v>#VALUE!</v>
      </c>
      <c r="W550" s="82"/>
      <c r="X550" s="82"/>
      <c r="Y550" s="82"/>
      <c r="Z550" s="82"/>
      <c r="AA550" s="82"/>
      <c r="AB550" s="82"/>
      <c r="AC550" s="47" t="e">
        <f t="shared" si="48"/>
        <v>#N/A</v>
      </c>
      <c r="AD550" s="47" t="e">
        <f>VLOOKUP(B550,'[1]Vlookup'!A:A,1,0)</f>
        <v>#N/A</v>
      </c>
      <c r="AE550" s="47" t="str">
        <f t="shared" si="47"/>
        <v>SA00-JEDDAH</v>
      </c>
      <c r="AF550" s="47" t="e">
        <f>VLOOKUP(AE550,'[1]Lead Time'!C:D,2,0)</f>
        <v>#N/A</v>
      </c>
    </row>
    <row r="551" s="2" customFormat="1" ht="15.75" customHeight="1">
      <c r="A551" s="47" t="s">
        <v>4187</v>
      </c>
      <c r="B551" s="47">
        <v>6275547987</v>
      </c>
      <c r="C551" s="47">
        <v>2003215579</v>
      </c>
      <c r="D551" s="47" t="s">
        <v>4168</v>
      </c>
      <c r="E551" s="47" t="s">
        <v>4219</v>
      </c>
      <c r="F551" s="47" t="s">
        <v>4143</v>
      </c>
      <c r="G551" s="47">
        <v>3166500307</v>
      </c>
      <c r="H551" s="48">
        <v>45433</v>
      </c>
      <c r="I551" s="48">
        <v>45431</v>
      </c>
      <c r="J551" s="48">
        <v>45432</v>
      </c>
      <c r="K551" s="82"/>
      <c r="L551" s="82"/>
      <c r="M551" s="48">
        <v>45434</v>
      </c>
      <c r="N551" s="105">
        <v>45434.4375</v>
      </c>
      <c r="O551" s="82"/>
      <c r="P551" s="82"/>
      <c r="Q551" s="59">
        <v>45434.643750000003</v>
      </c>
      <c r="R551" s="47" t="s">
        <v>4119</v>
      </c>
      <c r="S551" s="47">
        <f t="shared" ref="S551:S614" si="49">ROUNDDOWN(Q551-N551,0)</f>
        <v>0</v>
      </c>
      <c r="T551" s="47" t="s">
        <v>4120</v>
      </c>
      <c r="U551" s="47" t="s">
        <v>4121</v>
      </c>
      <c r="V551" s="49" t="e">
        <f t="shared" si="46"/>
        <v>#VALUE!</v>
      </c>
      <c r="W551" s="82"/>
      <c r="X551" s="82"/>
      <c r="Y551" s="82"/>
      <c r="Z551" s="82"/>
      <c r="AA551" s="82"/>
      <c r="AB551" s="82"/>
      <c r="AC551" s="47" t="e">
        <f t="shared" si="48"/>
        <v>#N/A</v>
      </c>
      <c r="AD551" s="47" t="e">
        <f>VLOOKUP(B551,'[1]Vlookup'!A:A,1,0)</f>
        <v>#N/A</v>
      </c>
      <c r="AE551" s="47" t="str">
        <f t="shared" si="47"/>
        <v>SA00-JEDDAH</v>
      </c>
      <c r="AF551" s="47" t="e">
        <f>VLOOKUP(AE551,'[1]Lead Time'!C:D,2,0)</f>
        <v>#N/A</v>
      </c>
    </row>
    <row r="552" s="2" customFormat="1" ht="15.75" customHeight="1">
      <c r="A552" s="47" t="s">
        <v>4187</v>
      </c>
      <c r="B552" s="47">
        <v>6275552782</v>
      </c>
      <c r="C552" s="47">
        <v>2003215533</v>
      </c>
      <c r="D552" s="47" t="s">
        <v>4240</v>
      </c>
      <c r="E552" s="47" t="s">
        <v>4209</v>
      </c>
      <c r="F552" s="47" t="s">
        <v>4143</v>
      </c>
      <c r="G552" s="47">
        <v>3166499779</v>
      </c>
      <c r="H552" s="48">
        <v>45434</v>
      </c>
      <c r="I552" s="48">
        <v>45432</v>
      </c>
      <c r="J552" s="48">
        <v>45432</v>
      </c>
      <c r="K552" s="82"/>
      <c r="L552" s="82"/>
      <c r="M552" s="48">
        <v>45434</v>
      </c>
      <c r="N552" s="105">
        <v>45434.291666666664</v>
      </c>
      <c r="O552" s="82"/>
      <c r="P552" s="82"/>
      <c r="Q552" s="59">
        <v>45434.416666666664</v>
      </c>
      <c r="R552" s="47" t="s">
        <v>4119</v>
      </c>
      <c r="S552" s="47">
        <f t="shared" si="49"/>
        <v>0</v>
      </c>
      <c r="T552" s="47" t="s">
        <v>4120</v>
      </c>
      <c r="U552" s="47" t="s">
        <v>4121</v>
      </c>
      <c r="V552" s="49" t="e">
        <f t="shared" si="46"/>
        <v>#VALUE!</v>
      </c>
      <c r="W552" s="82"/>
      <c r="X552" s="82"/>
      <c r="Y552" s="82"/>
      <c r="Z552" s="82"/>
      <c r="AA552" s="82"/>
      <c r="AB552" s="82"/>
      <c r="AC552" s="47" t="e">
        <f t="shared" si="48"/>
        <v>#N/A</v>
      </c>
      <c r="AD552" s="47" t="e">
        <f>VLOOKUP(B552,'[1]Vlookup'!A:A,1,0)</f>
        <v>#N/A</v>
      </c>
      <c r="AE552" s="47" t="str">
        <f t="shared" si="47"/>
        <v>SA00-JEDDAH</v>
      </c>
      <c r="AF552" s="47" t="e">
        <f>VLOOKUP(AE552,'[1]Lead Time'!C:D,2,0)</f>
        <v>#N/A</v>
      </c>
    </row>
    <row r="553" s="2" customFormat="1" ht="15.75" customHeight="1">
      <c r="A553" s="47" t="s">
        <v>4187</v>
      </c>
      <c r="B553" s="47">
        <v>6275553172</v>
      </c>
      <c r="C553" s="47">
        <v>2003215579</v>
      </c>
      <c r="D553" s="47" t="s">
        <v>4168</v>
      </c>
      <c r="E553" s="47" t="s">
        <v>4209</v>
      </c>
      <c r="F553" s="47" t="s">
        <v>4143</v>
      </c>
      <c r="G553" s="47">
        <v>3166502988</v>
      </c>
      <c r="H553" s="48">
        <v>45434</v>
      </c>
      <c r="I553" s="48">
        <v>45432</v>
      </c>
      <c r="J553" s="48">
        <v>45432</v>
      </c>
      <c r="K553" s="82"/>
      <c r="L553" s="82"/>
      <c r="M553" s="48">
        <v>45434</v>
      </c>
      <c r="N553" s="105">
        <v>45434.4375</v>
      </c>
      <c r="O553" s="82"/>
      <c r="P553" s="82"/>
      <c r="Q553" s="59">
        <v>45434.643750000003</v>
      </c>
      <c r="R553" s="47" t="s">
        <v>4119</v>
      </c>
      <c r="S553" s="47">
        <f t="shared" si="49"/>
        <v>0</v>
      </c>
      <c r="T553" s="47" t="s">
        <v>4120</v>
      </c>
      <c r="U553" s="47" t="s">
        <v>4121</v>
      </c>
      <c r="V553" s="49" t="e">
        <f t="shared" si="46"/>
        <v>#VALUE!</v>
      </c>
      <c r="W553" s="82"/>
      <c r="X553" s="82"/>
      <c r="Y553" s="82"/>
      <c r="Z553" s="82"/>
      <c r="AA553" s="82"/>
      <c r="AB553" s="82"/>
      <c r="AC553" s="47" t="e">
        <f t="shared" si="48"/>
        <v>#N/A</v>
      </c>
      <c r="AD553" s="47" t="e">
        <f>VLOOKUP(B553,'[1]Vlookup'!A:A,1,0)</f>
        <v>#N/A</v>
      </c>
      <c r="AE553" s="47" t="str">
        <f t="shared" si="47"/>
        <v>SA00-JEDDAH</v>
      </c>
      <c r="AF553" s="47" t="e">
        <f>VLOOKUP(AE553,'[1]Lead Time'!C:D,2,0)</f>
        <v>#N/A</v>
      </c>
    </row>
    <row r="554" s="2" customFormat="1" ht="15.75" customHeight="1">
      <c r="A554" s="47" t="s">
        <v>4187</v>
      </c>
      <c r="B554" s="47">
        <v>6275553173</v>
      </c>
      <c r="C554" s="47">
        <v>2003215533</v>
      </c>
      <c r="D554" s="47" t="s">
        <v>4240</v>
      </c>
      <c r="E554" s="47" t="s">
        <v>4209</v>
      </c>
      <c r="F554" s="47" t="s">
        <v>4143</v>
      </c>
      <c r="G554" s="47">
        <v>3166499780</v>
      </c>
      <c r="H554" s="48">
        <v>45434</v>
      </c>
      <c r="I554" s="48">
        <v>45432</v>
      </c>
      <c r="J554" s="99">
        <v>45433</v>
      </c>
      <c r="K554" s="82"/>
      <c r="L554" s="82"/>
      <c r="M554" s="48">
        <v>45435</v>
      </c>
      <c r="N554" s="48">
        <v>45435</v>
      </c>
      <c r="O554" s="82"/>
      <c r="P554" s="82"/>
      <c r="Q554" s="59">
        <v>45435</v>
      </c>
      <c r="R554" s="47" t="s">
        <v>4119</v>
      </c>
      <c r="S554" s="47">
        <f t="shared" si="49"/>
        <v>0</v>
      </c>
      <c r="T554" s="47" t="s">
        <v>4120</v>
      </c>
      <c r="U554" s="47" t="s">
        <v>4121</v>
      </c>
      <c r="V554" s="49" t="e">
        <f t="shared" si="46"/>
        <v>#VALUE!</v>
      </c>
      <c r="W554" s="82"/>
      <c r="X554" s="82"/>
      <c r="Y554" s="82"/>
      <c r="Z554" s="82"/>
      <c r="AA554" s="82"/>
      <c r="AB554" s="82"/>
      <c r="AC554" s="47" t="e">
        <f t="shared" si="48"/>
        <v>#N/A</v>
      </c>
      <c r="AD554" s="47" t="e">
        <f>VLOOKUP(B554,'[1]Vlookup'!A:A,1,0)</f>
        <v>#N/A</v>
      </c>
      <c r="AE554" s="47" t="str">
        <f t="shared" si="47"/>
        <v>SA00-JEDDAH</v>
      </c>
      <c r="AF554" s="47" t="e">
        <f>VLOOKUP(AE554,'[1]Lead Time'!C:D,2,0)</f>
        <v>#N/A</v>
      </c>
    </row>
    <row r="555" s="2" customFormat="1" ht="15.75" customHeight="1">
      <c r="A555" s="47" t="s">
        <v>4187</v>
      </c>
      <c r="B555" s="47">
        <v>6275553632</v>
      </c>
      <c r="C555" s="47">
        <v>2003215533</v>
      </c>
      <c r="D555" s="47" t="s">
        <v>4240</v>
      </c>
      <c r="E555" s="47" t="s">
        <v>4209</v>
      </c>
      <c r="F555" s="47" t="s">
        <v>4143</v>
      </c>
      <c r="G555" s="47">
        <v>3166499778</v>
      </c>
      <c r="H555" s="48">
        <v>45434</v>
      </c>
      <c r="I555" s="48">
        <v>45432</v>
      </c>
      <c r="J555" s="99">
        <v>45433</v>
      </c>
      <c r="K555" s="82"/>
      <c r="L555" s="82"/>
      <c r="M555" s="48">
        <v>45435</v>
      </c>
      <c r="N555" s="48">
        <v>45435</v>
      </c>
      <c r="O555" s="82"/>
      <c r="P555" s="82"/>
      <c r="Q555" s="59">
        <v>45435</v>
      </c>
      <c r="R555" s="47" t="s">
        <v>4119</v>
      </c>
      <c r="S555" s="47">
        <f t="shared" si="49"/>
        <v>0</v>
      </c>
      <c r="T555" s="47" t="s">
        <v>4120</v>
      </c>
      <c r="U555" s="47" t="s">
        <v>4121</v>
      </c>
      <c r="V555" s="49" t="e">
        <f t="shared" si="46"/>
        <v>#VALUE!</v>
      </c>
      <c r="W555" s="82"/>
      <c r="X555" s="82"/>
      <c r="Y555" s="82"/>
      <c r="Z555" s="82"/>
      <c r="AA555" s="82"/>
      <c r="AB555" s="82"/>
      <c r="AC555" s="47" t="e">
        <f t="shared" si="48"/>
        <v>#N/A</v>
      </c>
      <c r="AD555" s="47" t="e">
        <f>VLOOKUP(B555,'[1]Vlookup'!A:A,1,0)</f>
        <v>#N/A</v>
      </c>
      <c r="AE555" s="47" t="str">
        <f t="shared" si="47"/>
        <v>SA00-JEDDAH</v>
      </c>
      <c r="AF555" s="47" t="e">
        <f>VLOOKUP(AE555,'[1]Lead Time'!C:D,2,0)</f>
        <v>#N/A</v>
      </c>
    </row>
    <row r="556" s="2" customFormat="1" ht="15.75" customHeight="1">
      <c r="A556" s="47" t="s">
        <v>4114</v>
      </c>
      <c r="B556" s="47">
        <v>6275580050</v>
      </c>
      <c r="C556" s="47">
        <v>2003214022</v>
      </c>
      <c r="D556" s="47" t="s">
        <v>4166</v>
      </c>
      <c r="E556" s="47" t="s">
        <v>4205</v>
      </c>
      <c r="F556" s="47" t="s">
        <v>4143</v>
      </c>
      <c r="G556" s="47">
        <v>3166522083</v>
      </c>
      <c r="H556" s="48">
        <v>45433</v>
      </c>
      <c r="I556" s="48">
        <v>45432</v>
      </c>
      <c r="J556" s="48">
        <v>45432</v>
      </c>
      <c r="K556" s="82"/>
      <c r="L556" s="82"/>
      <c r="M556" s="48">
        <v>45433</v>
      </c>
      <c r="N556" s="105">
        <v>45433.208333333336</v>
      </c>
      <c r="O556" s="82"/>
      <c r="P556" s="82"/>
      <c r="Q556" s="59">
        <v>45433.416666666664</v>
      </c>
      <c r="R556" s="47" t="s">
        <v>4119</v>
      </c>
      <c r="S556" s="47">
        <f t="shared" si="49"/>
        <v>0</v>
      </c>
      <c r="T556" s="47" t="s">
        <v>4120</v>
      </c>
      <c r="U556" s="47" t="s">
        <v>4121</v>
      </c>
      <c r="V556" s="49" t="e">
        <f t="shared" si="46"/>
        <v>#VALUE!</v>
      </c>
      <c r="W556" s="82"/>
      <c r="X556" s="82"/>
      <c r="Y556" s="82"/>
      <c r="Z556" s="82"/>
      <c r="AA556" s="82"/>
      <c r="AB556" s="82"/>
      <c r="AC556" s="47" t="e">
        <f t="shared" si="48"/>
        <v>#N/A</v>
      </c>
      <c r="AD556" s="47" t="e">
        <f>VLOOKUP(B556,'[1]Vlookup'!A:A,1,0)</f>
        <v>#N/A</v>
      </c>
      <c r="AE556" s="47" t="str">
        <f t="shared" si="47"/>
        <v>SA01-JEDDAH</v>
      </c>
      <c r="AF556" s="47" t="e">
        <f>VLOOKUP(AE556,'[1]Lead Time'!C:D,2,0)</f>
        <v>#N/A</v>
      </c>
    </row>
    <row r="557" s="2" customFormat="1" ht="15.75" customHeight="1">
      <c r="A557" s="47" t="s">
        <v>4187</v>
      </c>
      <c r="B557" s="47">
        <v>6275580631</v>
      </c>
      <c r="C557" s="47">
        <v>2003219237</v>
      </c>
      <c r="D557" s="47" t="s">
        <v>4136</v>
      </c>
      <c r="E557" s="47" t="s">
        <v>4205</v>
      </c>
      <c r="F557" s="47" t="s">
        <v>4138</v>
      </c>
      <c r="G557" s="47">
        <v>3166522002</v>
      </c>
      <c r="H557" s="48">
        <f t="shared" ref="H557:H567" si="50">I557+2</f>
        <v>45435</v>
      </c>
      <c r="I557" s="48">
        <v>45433</v>
      </c>
      <c r="J557" s="48">
        <v>45433</v>
      </c>
      <c r="K557" s="82"/>
      <c r="L557" s="82"/>
      <c r="M557" s="48">
        <v>45435</v>
      </c>
      <c r="N557" s="48">
        <v>45435</v>
      </c>
      <c r="O557" s="82"/>
      <c r="P557" s="82"/>
      <c r="Q557" s="59">
        <v>45435</v>
      </c>
      <c r="R557" s="47" t="s">
        <v>4119</v>
      </c>
      <c r="S557" s="47">
        <f t="shared" si="49"/>
        <v>0</v>
      </c>
      <c r="T557" s="47" t="s">
        <v>4120</v>
      </c>
      <c r="U557" s="47" t="s">
        <v>4121</v>
      </c>
      <c r="V557" s="49" t="e">
        <f t="shared" si="46"/>
        <v>#VALUE!</v>
      </c>
      <c r="W557" s="82"/>
      <c r="X557" s="82"/>
      <c r="Y557" s="82"/>
      <c r="Z557" s="82"/>
      <c r="AA557" s="82"/>
      <c r="AB557" s="82"/>
      <c r="AC557" s="47" t="e">
        <f t="shared" si="48"/>
        <v>#N/A</v>
      </c>
      <c r="AD557" s="47" t="e">
        <f>VLOOKUP(B557,'[1]Vlookup'!A:A,1,0)</f>
        <v>#N/A</v>
      </c>
      <c r="AE557" s="47" t="str">
        <f t="shared" si="47"/>
        <v>SA00-RABIGH</v>
      </c>
      <c r="AF557" s="47" t="e">
        <f>VLOOKUP(AE557,'[1]Lead Time'!C:D,2,0)</f>
        <v>#N/A</v>
      </c>
    </row>
    <row r="558" s="2" customFormat="1" ht="15.75" customHeight="1">
      <c r="A558" s="47" t="s">
        <v>4114</v>
      </c>
      <c r="B558" s="47">
        <v>6275569004</v>
      </c>
      <c r="C558" s="47">
        <v>2003215700</v>
      </c>
      <c r="D558" s="47" t="s">
        <v>4147</v>
      </c>
      <c r="E558" s="47" t="s">
        <v>4209</v>
      </c>
      <c r="F558" s="47" t="s">
        <v>4148</v>
      </c>
      <c r="G558" s="47">
        <v>3166518178</v>
      </c>
      <c r="H558" s="48">
        <f t="shared" si="50"/>
        <v>45435</v>
      </c>
      <c r="I558" s="48">
        <v>45433</v>
      </c>
      <c r="J558" s="48">
        <v>45433</v>
      </c>
      <c r="K558" s="82"/>
      <c r="L558" s="82"/>
      <c r="M558" s="48">
        <v>45435</v>
      </c>
      <c r="N558" s="48">
        <v>45435</v>
      </c>
      <c r="O558" s="47" t="s">
        <v>4118</v>
      </c>
      <c r="P558" s="82"/>
      <c r="Q558" s="59">
        <v>45435</v>
      </c>
      <c r="R558" s="47" t="s">
        <v>4119</v>
      </c>
      <c r="S558" s="47">
        <f t="shared" si="49"/>
        <v>0</v>
      </c>
      <c r="T558" s="47" t="s">
        <v>4120</v>
      </c>
      <c r="U558" s="73"/>
      <c r="V558" s="49" t="e">
        <f t="shared" si="46"/>
        <v>#VALUE!</v>
      </c>
      <c r="W558" s="82" t="s">
        <v>4245</v>
      </c>
      <c r="X558" s="82"/>
      <c r="Y558" s="82"/>
      <c r="Z558" s="82"/>
      <c r="AA558" s="82"/>
      <c r="AB558" s="82"/>
      <c r="AC558" s="47" t="e">
        <f t="shared" si="48"/>
        <v>#N/A</v>
      </c>
      <c r="AD558" s="47" t="e">
        <f>VLOOKUP(B558,'[1]Vlookup'!A:A,1,0)</f>
        <v>#N/A</v>
      </c>
      <c r="AE558" s="47" t="str">
        <f t="shared" si="47"/>
        <v>SA01-ABHA</v>
      </c>
      <c r="AF558" s="47" t="e">
        <f>VLOOKUP(AE558,'[1]Lead Time'!C:D,2,0)</f>
        <v>#N/A</v>
      </c>
    </row>
    <row r="559" s="2" customFormat="1" ht="15.75" customHeight="1">
      <c r="A559" s="47" t="s">
        <v>4114</v>
      </c>
      <c r="B559" s="47">
        <v>6275580006</v>
      </c>
      <c r="C559" s="47">
        <v>2003215511</v>
      </c>
      <c r="D559" s="47" t="s">
        <v>4151</v>
      </c>
      <c r="E559" s="47" t="s">
        <v>4209</v>
      </c>
      <c r="F559" s="47" t="s">
        <v>4143</v>
      </c>
      <c r="G559" s="47">
        <v>3166508061</v>
      </c>
      <c r="H559" s="48">
        <v>45434</v>
      </c>
      <c r="I559" s="48">
        <v>45433</v>
      </c>
      <c r="J559" s="48">
        <v>45433</v>
      </c>
      <c r="K559" s="82"/>
      <c r="L559" s="82"/>
      <c r="M559" s="48">
        <v>45434</v>
      </c>
      <c r="N559" s="105">
        <v>45434.447222222225</v>
      </c>
      <c r="O559" s="82"/>
      <c r="P559" s="82"/>
      <c r="Q559" s="59">
        <v>45434.659722222219</v>
      </c>
      <c r="R559" s="47" t="s">
        <v>4119</v>
      </c>
      <c r="S559" s="47">
        <f t="shared" si="49"/>
        <v>0</v>
      </c>
      <c r="T559" s="47" t="s">
        <v>4120</v>
      </c>
      <c r="U559" s="47" t="s">
        <v>4121</v>
      </c>
      <c r="V559" s="49" t="e">
        <f t="shared" si="46"/>
        <v>#VALUE!</v>
      </c>
      <c r="W559" s="82"/>
      <c r="X559" s="82"/>
      <c r="Y559" s="82"/>
      <c r="Z559" s="82"/>
      <c r="AA559" s="82"/>
      <c r="AB559" s="82"/>
      <c r="AC559" s="47" t="e">
        <f t="shared" si="48"/>
        <v>#N/A</v>
      </c>
      <c r="AD559" s="47" t="e">
        <f>VLOOKUP(B559,'[1]Vlookup'!A:A,1,0)</f>
        <v>#N/A</v>
      </c>
      <c r="AE559" s="47" t="str">
        <f t="shared" si="47"/>
        <v>SA01-JEDDAH</v>
      </c>
      <c r="AF559" s="47" t="e">
        <f>VLOOKUP(AE559,'[1]Lead Time'!C:D,2,0)</f>
        <v>#N/A</v>
      </c>
    </row>
    <row r="560" s="2" customFormat="1" ht="15.75" customHeight="1">
      <c r="A560" s="47" t="s">
        <v>4114</v>
      </c>
      <c r="B560" s="47">
        <v>6275569003</v>
      </c>
      <c r="C560" s="47">
        <v>2003214014</v>
      </c>
      <c r="D560" s="47" t="s">
        <v>4115</v>
      </c>
      <c r="E560" s="47" t="s">
        <v>4209</v>
      </c>
      <c r="F560" s="47" t="s">
        <v>4143</v>
      </c>
      <c r="G560" s="47">
        <v>3166518170</v>
      </c>
      <c r="H560" s="48">
        <v>45434</v>
      </c>
      <c r="I560" s="48">
        <v>45433</v>
      </c>
      <c r="J560" s="48">
        <v>45433</v>
      </c>
      <c r="K560" s="82"/>
      <c r="L560" s="82"/>
      <c r="M560" s="48">
        <v>45434</v>
      </c>
      <c r="N560" s="105">
        <v>45434.291666666664</v>
      </c>
      <c r="O560" s="47" t="s">
        <v>4118</v>
      </c>
      <c r="P560" s="82"/>
      <c r="Q560" s="59">
        <v>45434.458333333336</v>
      </c>
      <c r="R560" s="47" t="s">
        <v>4119</v>
      </c>
      <c r="S560" s="47">
        <f t="shared" si="49"/>
        <v>0</v>
      </c>
      <c r="T560" s="47" t="s">
        <v>4120</v>
      </c>
      <c r="U560" s="73"/>
      <c r="V560" s="49" t="e">
        <f t="shared" si="46"/>
        <v>#VALUE!</v>
      </c>
      <c r="W560" s="82"/>
      <c r="X560" s="82"/>
      <c r="Y560" s="82"/>
      <c r="Z560" s="82"/>
      <c r="AA560" s="82"/>
      <c r="AB560" s="82"/>
      <c r="AC560" s="47" t="e">
        <f t="shared" si="48"/>
        <v>#N/A</v>
      </c>
      <c r="AD560" s="47" t="e">
        <f>VLOOKUP(B560,'[1]Vlookup'!A:A,1,0)</f>
        <v>#N/A</v>
      </c>
      <c r="AE560" s="47" t="str">
        <f t="shared" si="47"/>
        <v>SA01-JEDDAH</v>
      </c>
      <c r="AF560" s="47" t="e">
        <f>VLOOKUP(AE560,'[1]Lead Time'!C:D,2,0)</f>
        <v>#N/A</v>
      </c>
    </row>
    <row r="561" s="2" customFormat="1" ht="15.75" customHeight="1">
      <c r="A561" s="47" t="s">
        <v>4114</v>
      </c>
      <c r="B561" s="47">
        <v>6275580340</v>
      </c>
      <c r="C561" s="47">
        <v>2003215194</v>
      </c>
      <c r="D561" s="47" t="s">
        <v>4122</v>
      </c>
      <c r="E561" s="47" t="s">
        <v>4211</v>
      </c>
      <c r="F561" s="47" t="s">
        <v>4083</v>
      </c>
      <c r="G561" s="47">
        <v>3166531740</v>
      </c>
      <c r="H561" s="48">
        <f t="shared" si="50"/>
        <v>45435</v>
      </c>
      <c r="I561" s="48">
        <v>45433</v>
      </c>
      <c r="J561" s="48">
        <v>45433</v>
      </c>
      <c r="K561" s="82"/>
      <c r="L561" s="82"/>
      <c r="M561" s="48">
        <v>45435</v>
      </c>
      <c r="N561" s="48">
        <v>45435</v>
      </c>
      <c r="O561" s="82"/>
      <c r="P561" s="82"/>
      <c r="Q561" s="59">
        <v>45437</v>
      </c>
      <c r="R561" s="47" t="s">
        <v>4119</v>
      </c>
      <c r="S561" s="47">
        <f t="shared" si="49"/>
        <v>2</v>
      </c>
      <c r="T561" s="47" t="s">
        <v>4120</v>
      </c>
      <c r="U561" s="47" t="s">
        <v>4121</v>
      </c>
      <c r="V561" s="49" t="e">
        <f t="shared" si="46"/>
        <v>#VALUE!</v>
      </c>
      <c r="W561" s="82"/>
      <c r="X561" s="82"/>
      <c r="Y561" s="82"/>
      <c r="Z561" s="82"/>
      <c r="AA561" s="82"/>
      <c r="AB561" s="82"/>
      <c r="AC561" s="47" t="e">
        <f t="shared" si="48"/>
        <v>#N/A</v>
      </c>
      <c r="AD561" s="47" t="e">
        <f>VLOOKUP(B561,'[1]Vlookup'!A:A,1,0)</f>
        <v>#N/A</v>
      </c>
      <c r="AE561" s="47" t="str">
        <f t="shared" si="47"/>
        <v>SA01-DAMMAM</v>
      </c>
      <c r="AF561" s="47" t="e">
        <f>VLOOKUP(AE561,'[1]Lead Time'!C:D,2,0)</f>
        <v>#N/A</v>
      </c>
    </row>
    <row r="562" s="2" customFormat="1" ht="15.75" customHeight="1">
      <c r="A562" s="47" t="s">
        <v>4114</v>
      </c>
      <c r="B562" s="47">
        <v>6275580343</v>
      </c>
      <c r="C562" s="47">
        <v>2003215388</v>
      </c>
      <c r="D562" s="47" t="s">
        <v>4124</v>
      </c>
      <c r="E562" s="47" t="s">
        <v>4211</v>
      </c>
      <c r="F562" s="47" t="s">
        <v>4117</v>
      </c>
      <c r="G562" s="47">
        <v>3166531716</v>
      </c>
      <c r="H562" s="48">
        <f t="shared" si="50"/>
        <v>45435</v>
      </c>
      <c r="I562" s="48">
        <v>45433</v>
      </c>
      <c r="J562" s="48">
        <v>45433</v>
      </c>
      <c r="K562" s="82"/>
      <c r="L562" s="82"/>
      <c r="M562" s="48">
        <v>45435</v>
      </c>
      <c r="N562" s="48">
        <v>45435</v>
      </c>
      <c r="O562" s="82"/>
      <c r="P562" s="82"/>
      <c r="Q562" s="59">
        <v>45435</v>
      </c>
      <c r="R562" s="47" t="s">
        <v>4119</v>
      </c>
      <c r="S562" s="47">
        <f t="shared" si="49"/>
        <v>0</v>
      </c>
      <c r="T562" s="47" t="s">
        <v>4120</v>
      </c>
      <c r="U562" s="47" t="s">
        <v>4121</v>
      </c>
      <c r="V562" s="49" t="e">
        <f t="shared" si="46"/>
        <v>#VALUE!</v>
      </c>
      <c r="W562" s="82"/>
      <c r="X562" s="82"/>
      <c r="Y562" s="82"/>
      <c r="Z562" s="82"/>
      <c r="AA562" s="82"/>
      <c r="AB562" s="82"/>
      <c r="AC562" s="47" t="e">
        <f t="shared" si="48"/>
        <v>#N/A</v>
      </c>
      <c r="AD562" s="47" t="e">
        <f>VLOOKUP(B562,'[1]Vlookup'!A:A,1,0)</f>
        <v>#N/A</v>
      </c>
      <c r="AE562" s="47" t="str">
        <f t="shared" si="47"/>
        <v>SA01-RIYADH</v>
      </c>
      <c r="AF562" s="47" t="e">
        <f>VLOOKUP(AE562,'[1]Lead Time'!C:D,2,0)</f>
        <v>#N/A</v>
      </c>
    </row>
    <row r="563" s="2" customFormat="1" ht="15.75" customHeight="1">
      <c r="A563" s="47" t="s">
        <v>4114</v>
      </c>
      <c r="B563" s="47">
        <v>6275580783</v>
      </c>
      <c r="C563" s="47">
        <v>2003215194</v>
      </c>
      <c r="D563" s="47" t="s">
        <v>4122</v>
      </c>
      <c r="E563" s="47" t="s">
        <v>4211</v>
      </c>
      <c r="F563" s="47" t="s">
        <v>4083</v>
      </c>
      <c r="G563" s="47">
        <v>3166531738</v>
      </c>
      <c r="H563" s="48">
        <f t="shared" si="50"/>
        <v>45435</v>
      </c>
      <c r="I563" s="48">
        <v>45433</v>
      </c>
      <c r="J563" s="48">
        <v>45433</v>
      </c>
      <c r="K563" s="82"/>
      <c r="L563" s="82"/>
      <c r="M563" s="48">
        <v>45435</v>
      </c>
      <c r="N563" s="48">
        <v>45435</v>
      </c>
      <c r="O563" s="82"/>
      <c r="P563" s="82"/>
      <c r="Q563" s="59">
        <v>45437</v>
      </c>
      <c r="R563" s="47" t="s">
        <v>4119</v>
      </c>
      <c r="S563" s="47">
        <f t="shared" si="49"/>
        <v>2</v>
      </c>
      <c r="T563" s="47" t="s">
        <v>4120</v>
      </c>
      <c r="U563" s="47" t="s">
        <v>4121</v>
      </c>
      <c r="V563" s="49" t="e">
        <f t="shared" si="46"/>
        <v>#VALUE!</v>
      </c>
      <c r="W563" s="82"/>
      <c r="X563" s="82"/>
      <c r="Y563" s="82"/>
      <c r="Z563" s="82"/>
      <c r="AA563" s="82"/>
      <c r="AB563" s="82"/>
      <c r="AC563" s="47" t="e">
        <f t="shared" si="48"/>
        <v>#N/A</v>
      </c>
      <c r="AD563" s="47" t="e">
        <f>VLOOKUP(B563,'[1]Vlookup'!A:A,1,0)</f>
        <v>#N/A</v>
      </c>
      <c r="AE563" s="47" t="str">
        <f t="shared" si="47"/>
        <v>SA01-DAMMAM</v>
      </c>
      <c r="AF563" s="47" t="e">
        <f>VLOOKUP(AE563,'[1]Lead Time'!C:D,2,0)</f>
        <v>#N/A</v>
      </c>
    </row>
    <row r="564" s="2" customFormat="1" ht="15.75" customHeight="1">
      <c r="A564" s="47" t="s">
        <v>4114</v>
      </c>
      <c r="B564" s="47">
        <v>6275580790</v>
      </c>
      <c r="C564" s="47">
        <v>2003215388</v>
      </c>
      <c r="D564" s="47" t="s">
        <v>4124</v>
      </c>
      <c r="E564" s="47" t="s">
        <v>4211</v>
      </c>
      <c r="F564" s="47" t="s">
        <v>4117</v>
      </c>
      <c r="G564" s="47">
        <v>3166531719</v>
      </c>
      <c r="H564" s="48">
        <f t="shared" si="50"/>
        <v>45435</v>
      </c>
      <c r="I564" s="48">
        <v>45433</v>
      </c>
      <c r="J564" s="48">
        <v>45434</v>
      </c>
      <c r="K564" s="82"/>
      <c r="L564" s="82"/>
      <c r="M564" s="48">
        <v>45436</v>
      </c>
      <c r="N564" s="99">
        <v>45436</v>
      </c>
      <c r="O564" s="82"/>
      <c r="P564" s="82"/>
      <c r="Q564" s="59">
        <v>45436</v>
      </c>
      <c r="R564" s="47" t="s">
        <v>4119</v>
      </c>
      <c r="S564" s="47">
        <f t="shared" si="49"/>
        <v>0</v>
      </c>
      <c r="T564" s="47" t="s">
        <v>4120</v>
      </c>
      <c r="U564" s="47" t="s">
        <v>4121</v>
      </c>
      <c r="V564" s="49" t="e">
        <f t="shared" si="46"/>
        <v>#VALUE!</v>
      </c>
      <c r="W564" s="82"/>
      <c r="X564" s="82"/>
      <c r="Y564" s="82"/>
      <c r="Z564" s="82"/>
      <c r="AA564" s="82"/>
      <c r="AB564" s="82"/>
      <c r="AC564" s="47" t="e">
        <f t="shared" si="48"/>
        <v>#N/A</v>
      </c>
      <c r="AD564" s="47" t="e">
        <f>VLOOKUP(B564,'[1]Vlookup'!A:A,1,0)</f>
        <v>#N/A</v>
      </c>
      <c r="AE564" s="47" t="str">
        <f t="shared" si="47"/>
        <v>SA01-RIYADH</v>
      </c>
      <c r="AF564" s="47" t="e">
        <f>VLOOKUP(AE564,'[1]Lead Time'!C:D,2,0)</f>
        <v>#N/A</v>
      </c>
    </row>
    <row r="565" s="2" customFormat="1" ht="15.75" customHeight="1">
      <c r="A565" s="47" t="s">
        <v>4114</v>
      </c>
      <c r="B565" s="47">
        <v>6275580854</v>
      </c>
      <c r="C565" s="47">
        <v>2003215388</v>
      </c>
      <c r="D565" s="47" t="s">
        <v>4124</v>
      </c>
      <c r="E565" s="47" t="s">
        <v>4211</v>
      </c>
      <c r="F565" s="47" t="s">
        <v>4117</v>
      </c>
      <c r="G565" s="47">
        <v>3166531723</v>
      </c>
      <c r="H565" s="48">
        <f t="shared" si="50"/>
        <v>45435</v>
      </c>
      <c r="I565" s="48">
        <v>45433</v>
      </c>
      <c r="J565" s="48">
        <v>45433</v>
      </c>
      <c r="K565" s="82"/>
      <c r="L565" s="82"/>
      <c r="M565" s="48">
        <v>45435</v>
      </c>
      <c r="N565" s="48">
        <v>45435</v>
      </c>
      <c r="O565" s="82"/>
      <c r="P565" s="82"/>
      <c r="Q565" s="59">
        <v>45435</v>
      </c>
      <c r="R565" s="47" t="s">
        <v>4119</v>
      </c>
      <c r="S565" s="47">
        <f t="shared" si="49"/>
        <v>0</v>
      </c>
      <c r="T565" s="47" t="s">
        <v>4120</v>
      </c>
      <c r="U565" s="47" t="s">
        <v>4121</v>
      </c>
      <c r="V565" s="49" t="e">
        <f t="shared" si="46"/>
        <v>#VALUE!</v>
      </c>
      <c r="W565" s="82"/>
      <c r="X565" s="82"/>
      <c r="Y565" s="82"/>
      <c r="Z565" s="82"/>
      <c r="AA565" s="82"/>
      <c r="AB565" s="82"/>
      <c r="AC565" s="47" t="e">
        <f t="shared" si="48"/>
        <v>#N/A</v>
      </c>
      <c r="AD565" s="47" t="e">
        <f>VLOOKUP(B565,'[1]Vlookup'!A:A,1,0)</f>
        <v>#N/A</v>
      </c>
      <c r="AE565" s="47" t="str">
        <f t="shared" si="47"/>
        <v>SA01-RIYADH</v>
      </c>
      <c r="AF565" s="47" t="e">
        <f>VLOOKUP(AE565,'[1]Lead Time'!C:D,2,0)</f>
        <v>#N/A</v>
      </c>
    </row>
    <row r="566" s="2" customFormat="1" ht="15.75" customHeight="1">
      <c r="A566" s="47" t="s">
        <v>4187</v>
      </c>
      <c r="B566" s="47">
        <v>6275560548</v>
      </c>
      <c r="C566" s="47">
        <v>2003215579</v>
      </c>
      <c r="D566" s="47" t="s">
        <v>4168</v>
      </c>
      <c r="E566" s="47" t="s">
        <v>4209</v>
      </c>
      <c r="F566" s="47" t="s">
        <v>4143</v>
      </c>
      <c r="G566" s="47">
        <v>3166502987</v>
      </c>
      <c r="H566" s="48">
        <f t="shared" si="50"/>
        <v>45435</v>
      </c>
      <c r="I566" s="48">
        <v>45433</v>
      </c>
      <c r="J566" s="48">
        <v>45433</v>
      </c>
      <c r="K566" s="82"/>
      <c r="L566" s="82"/>
      <c r="M566" s="48">
        <v>45435</v>
      </c>
      <c r="N566" s="106">
        <v>45435.416666666664</v>
      </c>
      <c r="O566" s="82"/>
      <c r="P566" s="82"/>
      <c r="Q566" s="59">
        <v>45436.5</v>
      </c>
      <c r="R566" s="47" t="s">
        <v>4119</v>
      </c>
      <c r="S566" s="47">
        <f t="shared" si="49"/>
        <v>1</v>
      </c>
      <c r="T566" s="47" t="s">
        <v>4120</v>
      </c>
      <c r="U566" s="47" t="s">
        <v>4121</v>
      </c>
      <c r="V566" s="49" t="e">
        <f t="shared" si="46"/>
        <v>#VALUE!</v>
      </c>
      <c r="W566" s="82"/>
      <c r="X566" s="82"/>
      <c r="Y566" s="82"/>
      <c r="Z566" s="82"/>
      <c r="AA566" s="82"/>
      <c r="AB566" s="82"/>
      <c r="AC566" s="47" t="e">
        <f t="shared" si="48"/>
        <v>#N/A</v>
      </c>
      <c r="AD566" s="47" t="e">
        <f>VLOOKUP(B566,'[1]Vlookup'!A:A,1,0)</f>
        <v>#N/A</v>
      </c>
      <c r="AE566" s="47" t="str">
        <f t="shared" si="47"/>
        <v>SA00-JEDDAH</v>
      </c>
      <c r="AF566" s="47" t="e">
        <f>VLOOKUP(AE566,'[1]Lead Time'!C:D,2,0)</f>
        <v>#N/A</v>
      </c>
    </row>
    <row r="567" s="2" customFormat="1" ht="15.75" customHeight="1">
      <c r="A567" s="47" t="s">
        <v>4187</v>
      </c>
      <c r="B567" s="47">
        <v>6275563783</v>
      </c>
      <c r="C567" s="47">
        <v>2003275595</v>
      </c>
      <c r="D567" s="47" t="s">
        <v>4222</v>
      </c>
      <c r="E567" s="47" t="s">
        <v>4205</v>
      </c>
      <c r="F567" s="47" t="s">
        <v>4143</v>
      </c>
      <c r="G567" s="47">
        <v>3166508315</v>
      </c>
      <c r="H567" s="48">
        <f t="shared" si="50"/>
        <v>45435</v>
      </c>
      <c r="I567" s="48">
        <v>45433</v>
      </c>
      <c r="J567" s="48">
        <v>45433</v>
      </c>
      <c r="K567" s="82"/>
      <c r="L567" s="82"/>
      <c r="M567" s="48">
        <v>45435</v>
      </c>
      <c r="N567" s="105">
        <v>45435.291666666664</v>
      </c>
      <c r="O567" s="82"/>
      <c r="P567" s="82"/>
      <c r="Q567" s="59">
        <v>45435.4375</v>
      </c>
      <c r="R567" s="47" t="s">
        <v>4119</v>
      </c>
      <c r="S567" s="47">
        <f t="shared" si="49"/>
        <v>0</v>
      </c>
      <c r="T567" s="47" t="s">
        <v>4120</v>
      </c>
      <c r="U567" s="47" t="s">
        <v>4121</v>
      </c>
      <c r="V567" s="49" t="e">
        <f t="shared" si="46"/>
        <v>#VALUE!</v>
      </c>
      <c r="W567" s="82" t="s">
        <v>4245</v>
      </c>
      <c r="X567" s="82"/>
      <c r="Y567" s="82"/>
      <c r="Z567" s="82"/>
      <c r="AA567" s="82"/>
      <c r="AB567" s="82"/>
      <c r="AC567" s="47" t="e">
        <f t="shared" si="48"/>
        <v>#N/A</v>
      </c>
      <c r="AD567" s="47" t="e">
        <f>VLOOKUP(B567,'[1]Vlookup'!A:A,1,0)</f>
        <v>#N/A</v>
      </c>
      <c r="AE567" s="47" t="str">
        <f t="shared" si="47"/>
        <v>SA00-JEDDAH</v>
      </c>
      <c r="AF567" s="47" t="e">
        <f>VLOOKUP(AE567,'[1]Lead Time'!C:D,2,0)</f>
        <v>#N/A</v>
      </c>
    </row>
    <row r="568" s="2" customFormat="1" ht="15.75" customHeight="1">
      <c r="A568" s="47" t="s">
        <v>4114</v>
      </c>
      <c r="B568" s="47">
        <v>6275584683</v>
      </c>
      <c r="C568" s="47">
        <v>2003232749</v>
      </c>
      <c r="D568" s="47" t="s">
        <v>4115</v>
      </c>
      <c r="E568" s="47" t="s">
        <v>4209</v>
      </c>
      <c r="F568" s="47" t="s">
        <v>4117</v>
      </c>
      <c r="G568" s="47">
        <v>3166526387</v>
      </c>
      <c r="H568" s="48">
        <v>45437</v>
      </c>
      <c r="I568" s="48">
        <v>45434</v>
      </c>
      <c r="J568" s="48">
        <v>45434</v>
      </c>
      <c r="K568" s="82"/>
      <c r="L568" s="82"/>
      <c r="M568" s="48">
        <v>45437</v>
      </c>
      <c r="N568" s="105">
        <v>45437.5</v>
      </c>
      <c r="O568" s="82"/>
      <c r="P568" s="82"/>
      <c r="Q568" s="59">
        <v>45437.673611111109</v>
      </c>
      <c r="R568" s="47" t="s">
        <v>4119</v>
      </c>
      <c r="S568" s="47">
        <f t="shared" si="49"/>
        <v>0</v>
      </c>
      <c r="T568" s="47" t="s">
        <v>4120</v>
      </c>
      <c r="U568" s="47" t="s">
        <v>4121</v>
      </c>
      <c r="V568" s="49" t="e">
        <f t="shared" si="46"/>
        <v>#VALUE!</v>
      </c>
      <c r="W568" s="82" t="s">
        <v>4245</v>
      </c>
      <c r="X568" s="82"/>
      <c r="Y568" s="82"/>
      <c r="Z568" s="82"/>
      <c r="AA568" s="82"/>
      <c r="AB568" s="82"/>
      <c r="AC568" s="47" t="e">
        <f t="shared" si="48"/>
        <v>#N/A</v>
      </c>
      <c r="AD568" s="47" t="e">
        <f>VLOOKUP(B568,'[1]Vlookup'!A:A,1,0)</f>
        <v>#N/A</v>
      </c>
      <c r="AE568" s="47" t="str">
        <f t="shared" si="47"/>
        <v>SA01-RIYADH</v>
      </c>
      <c r="AF568" s="47" t="e">
        <f>VLOOKUP(AE568,'[1]Lead Time'!C:D,2,0)</f>
        <v>#N/A</v>
      </c>
    </row>
    <row r="569" s="2" customFormat="1" ht="15.75" customHeight="1">
      <c r="A569" s="47" t="s">
        <v>4114</v>
      </c>
      <c r="B569" s="47">
        <v>6275584682</v>
      </c>
      <c r="C569" s="47">
        <v>2003232749</v>
      </c>
      <c r="D569" s="47" t="s">
        <v>4115</v>
      </c>
      <c r="E569" s="47" t="s">
        <v>4209</v>
      </c>
      <c r="F569" s="47" t="s">
        <v>4117</v>
      </c>
      <c r="G569" s="47">
        <v>3166518177</v>
      </c>
      <c r="H569" s="48">
        <v>45437</v>
      </c>
      <c r="I569" s="48">
        <v>45434</v>
      </c>
      <c r="J569" s="48">
        <v>45434</v>
      </c>
      <c r="K569" s="82"/>
      <c r="L569" s="82"/>
      <c r="M569" s="48">
        <v>45437</v>
      </c>
      <c r="N569" s="105">
        <v>45437.5</v>
      </c>
      <c r="O569" s="82"/>
      <c r="P569" s="82"/>
      <c r="Q569" s="59">
        <v>45437.673611111109</v>
      </c>
      <c r="R569" s="47" t="s">
        <v>4119</v>
      </c>
      <c r="S569" s="47">
        <f t="shared" si="49"/>
        <v>0</v>
      </c>
      <c r="T569" s="47" t="s">
        <v>4120</v>
      </c>
      <c r="U569" s="47" t="s">
        <v>4121</v>
      </c>
      <c r="V569" s="49" t="e">
        <f t="shared" si="46"/>
        <v>#VALUE!</v>
      </c>
      <c r="W569" s="82"/>
      <c r="X569" s="82"/>
      <c r="Y569" s="82"/>
      <c r="Z569" s="82"/>
      <c r="AA569" s="82"/>
      <c r="AB569" s="82"/>
      <c r="AC569" s="47" t="e">
        <f t="shared" si="48"/>
        <v>#N/A</v>
      </c>
      <c r="AD569" s="47" t="e">
        <f>VLOOKUP(B569,'[1]Vlookup'!A:A,1,0)</f>
        <v>#N/A</v>
      </c>
      <c r="AE569" s="47" t="str">
        <f t="shared" si="47"/>
        <v>SA01-RIYADH</v>
      </c>
      <c r="AF569" s="47" t="e">
        <f>VLOOKUP(AE569,'[1]Lead Time'!C:D,2,0)</f>
        <v>#N/A</v>
      </c>
    </row>
    <row r="570" s="2" customFormat="1" ht="15.75" customHeight="1">
      <c r="A570" s="47" t="s">
        <v>4187</v>
      </c>
      <c r="B570" s="47">
        <v>6275561773</v>
      </c>
      <c r="C570" s="47">
        <v>2003215533</v>
      </c>
      <c r="D570" s="47" t="s">
        <v>4240</v>
      </c>
      <c r="E570" s="47" t="s">
        <v>4209</v>
      </c>
      <c r="F570" s="47" t="s">
        <v>4143</v>
      </c>
      <c r="G570" s="47">
        <v>3166491675</v>
      </c>
      <c r="H570" s="48">
        <v>45436</v>
      </c>
      <c r="I570" s="48">
        <v>45434</v>
      </c>
      <c r="J570" s="48">
        <v>45434</v>
      </c>
      <c r="K570" s="82"/>
      <c r="L570" s="82"/>
      <c r="M570" s="48">
        <v>45436</v>
      </c>
      <c r="N570" s="105">
        <v>45436.291666666664</v>
      </c>
      <c r="O570" s="82"/>
      <c r="P570" s="82"/>
      <c r="Q570" s="59">
        <v>45437.375</v>
      </c>
      <c r="R570" s="47" t="s">
        <v>4119</v>
      </c>
      <c r="S570" s="47">
        <f t="shared" si="49"/>
        <v>1</v>
      </c>
      <c r="T570" s="47" t="s">
        <v>4120</v>
      </c>
      <c r="U570" s="47" t="s">
        <v>4121</v>
      </c>
      <c r="V570" s="49" t="e">
        <f t="shared" si="46"/>
        <v>#VALUE!</v>
      </c>
      <c r="W570" s="82"/>
      <c r="X570" s="82"/>
      <c r="Y570" s="82"/>
      <c r="Z570" s="82"/>
      <c r="AA570" s="82"/>
      <c r="AB570" s="82"/>
      <c r="AC570" s="47" t="e">
        <f t="shared" si="48"/>
        <v>#N/A</v>
      </c>
      <c r="AD570" s="47" t="e">
        <f>VLOOKUP(B570,'[1]Vlookup'!A:A,1,0)</f>
        <v>#N/A</v>
      </c>
      <c r="AE570" s="47" t="str">
        <f t="shared" si="47"/>
        <v>SA00-JEDDAH</v>
      </c>
      <c r="AF570" s="47" t="e">
        <f>VLOOKUP(AE570,'[1]Lead Time'!C:D,2,0)</f>
        <v>#N/A</v>
      </c>
    </row>
    <row r="571" s="2" customFormat="1" ht="15.75" customHeight="1">
      <c r="A571" s="47" t="s">
        <v>4187</v>
      </c>
      <c r="B571" s="47">
        <v>6275586944</v>
      </c>
      <c r="C571" s="47">
        <v>2003219237</v>
      </c>
      <c r="D571" s="47" t="s">
        <v>4136</v>
      </c>
      <c r="E571" s="47" t="s">
        <v>4205</v>
      </c>
      <c r="F571" s="47" t="s">
        <v>4138</v>
      </c>
      <c r="G571" s="47">
        <v>3166533718</v>
      </c>
      <c r="H571" s="48">
        <v>45437</v>
      </c>
      <c r="I571" s="48">
        <v>45434</v>
      </c>
      <c r="J571" s="48">
        <v>45435</v>
      </c>
      <c r="K571" s="82"/>
      <c r="L571" s="82"/>
      <c r="M571" s="48">
        <v>45437</v>
      </c>
      <c r="N571" s="105">
        <v>45437.375</v>
      </c>
      <c r="O571" s="82"/>
      <c r="P571" s="82"/>
      <c r="Q571" s="59">
        <v>45438.5</v>
      </c>
      <c r="R571" s="47" t="s">
        <v>4119</v>
      </c>
      <c r="S571" s="47">
        <f t="shared" si="49"/>
        <v>1</v>
      </c>
      <c r="T571" s="47" t="s">
        <v>4120</v>
      </c>
      <c r="U571" s="47" t="s">
        <v>4121</v>
      </c>
      <c r="V571" s="49" t="e">
        <f t="shared" si="46"/>
        <v>#VALUE!</v>
      </c>
      <c r="W571" s="82"/>
      <c r="X571" s="82"/>
      <c r="Y571" s="82"/>
      <c r="Z571" s="82"/>
      <c r="AA571" s="82"/>
      <c r="AB571" s="82"/>
      <c r="AC571" s="47" t="e">
        <f t="shared" si="48"/>
        <v>#N/A</v>
      </c>
      <c r="AD571" s="47" t="e">
        <f>VLOOKUP(B571,'[1]Vlookup'!A:A,1,0)</f>
        <v>#N/A</v>
      </c>
      <c r="AE571" s="47" t="str">
        <f t="shared" si="47"/>
        <v>SA00-RABIGH</v>
      </c>
      <c r="AF571" s="47" t="e">
        <f>VLOOKUP(AE571,'[1]Lead Time'!C:D,2,0)</f>
        <v>#N/A</v>
      </c>
    </row>
    <row r="572" s="2" customFormat="1" ht="15.75" customHeight="1">
      <c r="A572" s="47" t="s">
        <v>4187</v>
      </c>
      <c r="B572" s="47">
        <v>6275586940</v>
      </c>
      <c r="C572" s="47">
        <v>2003219237</v>
      </c>
      <c r="D572" s="47" t="s">
        <v>4136</v>
      </c>
      <c r="E572" s="47" t="s">
        <v>4205</v>
      </c>
      <c r="F572" s="47" t="s">
        <v>4138</v>
      </c>
      <c r="G572" s="47">
        <v>3166533712</v>
      </c>
      <c r="H572" s="48">
        <v>45437</v>
      </c>
      <c r="I572" s="48">
        <v>45434</v>
      </c>
      <c r="J572" s="48">
        <v>45435</v>
      </c>
      <c r="K572" s="82"/>
      <c r="L572" s="82"/>
      <c r="M572" s="48">
        <v>45437</v>
      </c>
      <c r="N572" s="105">
        <v>45437.375</v>
      </c>
      <c r="O572" s="82"/>
      <c r="P572" s="82"/>
      <c r="Q572" s="59">
        <v>45438.479166666664</v>
      </c>
      <c r="R572" s="47" t="s">
        <v>4119</v>
      </c>
      <c r="S572" s="47">
        <f t="shared" si="49"/>
        <v>1</v>
      </c>
      <c r="T572" s="47" t="s">
        <v>4120</v>
      </c>
      <c r="U572" s="47" t="s">
        <v>4121</v>
      </c>
      <c r="V572" s="49" t="e">
        <f t="shared" si="46"/>
        <v>#VALUE!</v>
      </c>
      <c r="W572" s="82"/>
      <c r="X572" s="82"/>
      <c r="Y572" s="82"/>
      <c r="Z572" s="82"/>
      <c r="AA572" s="82"/>
      <c r="AB572" s="82"/>
      <c r="AC572" s="47" t="e">
        <f t="shared" si="48"/>
        <v>#N/A</v>
      </c>
      <c r="AD572" s="47" t="e">
        <f>VLOOKUP(B572,'[1]Vlookup'!A:A,1,0)</f>
        <v>#N/A</v>
      </c>
      <c r="AE572" s="47" t="str">
        <f t="shared" si="47"/>
        <v>SA00-RABIGH</v>
      </c>
      <c r="AF572" s="47" t="e">
        <f>VLOOKUP(AE572,'[1]Lead Time'!C:D,2,0)</f>
        <v>#N/A</v>
      </c>
    </row>
    <row r="573" s="2" customFormat="1" ht="15.75" customHeight="1">
      <c r="A573" s="47" t="s">
        <v>4187</v>
      </c>
      <c r="B573" s="47">
        <v>6275586937</v>
      </c>
      <c r="C573" s="47">
        <v>2003219237</v>
      </c>
      <c r="D573" s="47" t="s">
        <v>4136</v>
      </c>
      <c r="E573" s="47" t="s">
        <v>4205</v>
      </c>
      <c r="F573" s="47" t="s">
        <v>4138</v>
      </c>
      <c r="G573" s="47">
        <v>3166533761</v>
      </c>
      <c r="H573" s="48">
        <v>45437</v>
      </c>
      <c r="I573" s="48">
        <v>45434</v>
      </c>
      <c r="J573" s="48">
        <v>45435</v>
      </c>
      <c r="K573" s="82"/>
      <c r="L573" s="82"/>
      <c r="M573" s="48">
        <v>45437</v>
      </c>
      <c r="N573" s="105">
        <v>45437.375</v>
      </c>
      <c r="O573" s="82"/>
      <c r="P573" s="82"/>
      <c r="Q573" s="59">
        <v>45438.4375</v>
      </c>
      <c r="R573" s="47" t="s">
        <v>4119</v>
      </c>
      <c r="S573" s="47">
        <f t="shared" si="49"/>
        <v>1</v>
      </c>
      <c r="T573" s="47" t="s">
        <v>4120</v>
      </c>
      <c r="U573" s="47" t="s">
        <v>4121</v>
      </c>
      <c r="V573" s="49" t="e">
        <f t="shared" si="46"/>
        <v>#VALUE!</v>
      </c>
      <c r="W573" s="82"/>
      <c r="X573" s="82"/>
      <c r="Y573" s="82"/>
      <c r="Z573" s="82"/>
      <c r="AA573" s="82"/>
      <c r="AB573" s="82"/>
      <c r="AC573" s="47" t="e">
        <f t="shared" si="48"/>
        <v>#N/A</v>
      </c>
      <c r="AD573" s="47" t="e">
        <f>VLOOKUP(B573,'[1]Vlookup'!A:A,1,0)</f>
        <v>#N/A</v>
      </c>
      <c r="AE573" s="47" t="str">
        <f t="shared" si="47"/>
        <v>SA00-RABIGH</v>
      </c>
      <c r="AF573" s="47" t="e">
        <f>VLOOKUP(AE573,'[1]Lead Time'!C:D,2,0)</f>
        <v>#N/A</v>
      </c>
    </row>
    <row r="574" s="2" customFormat="1" ht="15.75" customHeight="1">
      <c r="A574" s="47" t="s">
        <v>4187</v>
      </c>
      <c r="B574" s="47">
        <v>6275585377</v>
      </c>
      <c r="C574" s="47">
        <v>2003219237</v>
      </c>
      <c r="D574" s="47" t="s">
        <v>4136</v>
      </c>
      <c r="E574" s="47" t="s">
        <v>4205</v>
      </c>
      <c r="F574" s="47" t="s">
        <v>4138</v>
      </c>
      <c r="G574" s="47">
        <v>3166535257</v>
      </c>
      <c r="H574" s="48">
        <v>45437</v>
      </c>
      <c r="I574" s="48">
        <v>45434</v>
      </c>
      <c r="J574" s="48">
        <v>45435</v>
      </c>
      <c r="K574" s="82"/>
      <c r="L574" s="82"/>
      <c r="M574" s="48">
        <v>45437</v>
      </c>
      <c r="N574" s="105">
        <v>45437.375</v>
      </c>
      <c r="O574" s="82"/>
      <c r="P574" s="82"/>
      <c r="Q574" s="59">
        <v>45438.416666666664</v>
      </c>
      <c r="R574" s="47" t="s">
        <v>4119</v>
      </c>
      <c r="S574" s="47">
        <f t="shared" si="49"/>
        <v>1</v>
      </c>
      <c r="T574" s="47" t="s">
        <v>4120</v>
      </c>
      <c r="U574" s="47" t="s">
        <v>4121</v>
      </c>
      <c r="V574" s="49" t="e">
        <f t="shared" si="46"/>
        <v>#VALUE!</v>
      </c>
      <c r="W574" s="82"/>
      <c r="X574" s="82"/>
      <c r="Y574" s="82"/>
      <c r="Z574" s="82"/>
      <c r="AA574" s="82"/>
      <c r="AB574" s="82"/>
      <c r="AC574" s="47" t="e">
        <f t="shared" si="48"/>
        <v>#N/A</v>
      </c>
      <c r="AD574" s="47" t="e">
        <f>VLOOKUP(B574,'[1]Vlookup'!A:A,1,0)</f>
        <v>#N/A</v>
      </c>
      <c r="AE574" s="47" t="str">
        <f t="shared" si="47"/>
        <v>SA00-RABIGH</v>
      </c>
      <c r="AF574" s="47" t="e">
        <f>VLOOKUP(AE574,'[1]Lead Time'!C:D,2,0)</f>
        <v>#N/A</v>
      </c>
    </row>
    <row r="575" s="2" customFormat="1" ht="15.75" customHeight="1">
      <c r="A575" s="47" t="s">
        <v>4187</v>
      </c>
      <c r="B575" s="47">
        <v>6275585373</v>
      </c>
      <c r="C575" s="47">
        <v>2003219237</v>
      </c>
      <c r="D575" s="47" t="s">
        <v>4136</v>
      </c>
      <c r="E575" s="47" t="s">
        <v>4205</v>
      </c>
      <c r="F575" s="47" t="s">
        <v>4138</v>
      </c>
      <c r="G575" s="47">
        <v>3166522007</v>
      </c>
      <c r="H575" s="48">
        <v>45437</v>
      </c>
      <c r="I575" s="48">
        <v>45434</v>
      </c>
      <c r="J575" s="48">
        <v>45436</v>
      </c>
      <c r="K575" s="82"/>
      <c r="L575" s="82"/>
      <c r="M575" s="48">
        <v>45438</v>
      </c>
      <c r="N575" s="105">
        <v>45438.666666666664</v>
      </c>
      <c r="O575" s="82"/>
      <c r="P575" s="82"/>
      <c r="Q575" s="59">
        <v>45440.375</v>
      </c>
      <c r="R575" s="47" t="s">
        <v>4119</v>
      </c>
      <c r="S575" s="47">
        <f t="shared" si="49"/>
        <v>1</v>
      </c>
      <c r="T575" s="47" t="s">
        <v>4120</v>
      </c>
      <c r="U575" s="47" t="s">
        <v>4121</v>
      </c>
      <c r="V575" s="49" t="e">
        <f t="shared" si="46"/>
        <v>#VALUE!</v>
      </c>
      <c r="W575" s="82"/>
      <c r="X575" s="82"/>
      <c r="Y575" s="82"/>
      <c r="Z575" s="82"/>
      <c r="AA575" s="82"/>
      <c r="AB575" s="82"/>
      <c r="AC575" s="47" t="e">
        <f t="shared" si="48"/>
        <v>#N/A</v>
      </c>
      <c r="AD575" s="47" t="e">
        <f>VLOOKUP(B575,'[1]Vlookup'!A:A,1,0)</f>
        <v>#N/A</v>
      </c>
      <c r="AE575" s="47" t="str">
        <f t="shared" si="47"/>
        <v>SA00-RABIGH</v>
      </c>
      <c r="AF575" s="47" t="e">
        <f>VLOOKUP(AE575,'[1]Lead Time'!C:D,2,0)</f>
        <v>#N/A</v>
      </c>
    </row>
    <row r="576" s="2" customFormat="1" ht="15.75" customHeight="1">
      <c r="A576" s="47" t="s">
        <v>4187</v>
      </c>
      <c r="B576" s="47">
        <v>6275589033</v>
      </c>
      <c r="C576" s="47">
        <v>2003214017</v>
      </c>
      <c r="D576" s="47" t="s">
        <v>4161</v>
      </c>
      <c r="E576" s="47" t="s">
        <v>4246</v>
      </c>
      <c r="F576" s="47" t="s">
        <v>4117</v>
      </c>
      <c r="G576" s="47">
        <v>3170000000</v>
      </c>
      <c r="H576" s="48">
        <v>45437</v>
      </c>
      <c r="I576" s="48">
        <v>45435</v>
      </c>
      <c r="J576" s="48">
        <v>45435</v>
      </c>
      <c r="K576" s="82"/>
      <c r="L576" s="82"/>
      <c r="M576" s="48">
        <v>45437</v>
      </c>
      <c r="N576" s="105">
        <v>45436.291666666664</v>
      </c>
      <c r="O576" s="82"/>
      <c r="P576" s="82"/>
      <c r="Q576" s="59">
        <v>45438.666666666664</v>
      </c>
      <c r="R576" s="47" t="s">
        <v>4119</v>
      </c>
      <c r="S576" s="47">
        <f t="shared" si="49"/>
        <v>2</v>
      </c>
      <c r="T576" s="47" t="s">
        <v>4120</v>
      </c>
      <c r="U576" s="47" t="s">
        <v>4121</v>
      </c>
      <c r="V576" s="49" t="e">
        <f t="shared" si="46"/>
        <v>#VALUE!</v>
      </c>
      <c r="W576" s="82"/>
      <c r="X576" s="82"/>
      <c r="Y576" s="82"/>
      <c r="Z576" s="82"/>
      <c r="AA576" s="82"/>
      <c r="AB576" s="82"/>
      <c r="AC576" s="47" t="e">
        <f t="shared" si="48"/>
        <v>#N/A</v>
      </c>
      <c r="AD576" s="47" t="e">
        <f>VLOOKUP(B576,'[1]Vlookup'!A:A,1,0)</f>
        <v>#N/A</v>
      </c>
      <c r="AE576" s="47" t="str">
        <f t="shared" si="47"/>
        <v>SA00-RIYADH</v>
      </c>
      <c r="AF576" s="47" t="e">
        <f>VLOOKUP(AE576,'[1]Lead Time'!C:D,2,0)</f>
        <v>#N/A</v>
      </c>
    </row>
    <row r="577" s="2" customFormat="1" ht="15.75" customHeight="1">
      <c r="A577" s="47" t="s">
        <v>4187</v>
      </c>
      <c r="B577" s="47">
        <v>6275590316</v>
      </c>
      <c r="C577" s="47">
        <v>2003219236</v>
      </c>
      <c r="D577" s="47" t="s">
        <v>4161</v>
      </c>
      <c r="E577" s="47" t="s">
        <v>4246</v>
      </c>
      <c r="F577" s="47" t="s">
        <v>4158</v>
      </c>
      <c r="G577" s="47">
        <v>3170000000</v>
      </c>
      <c r="H577" s="48">
        <v>45437</v>
      </c>
      <c r="I577" s="48">
        <v>45435</v>
      </c>
      <c r="J577" s="48">
        <v>45436</v>
      </c>
      <c r="K577" s="82"/>
      <c r="L577" s="82"/>
      <c r="M577" s="48">
        <v>45437</v>
      </c>
      <c r="N577" s="105">
        <v>45437.291666666664</v>
      </c>
      <c r="O577" s="82"/>
      <c r="P577" s="82"/>
      <c r="Q577" s="59">
        <v>45437.75</v>
      </c>
      <c r="R577" s="47" t="s">
        <v>4119</v>
      </c>
      <c r="S577" s="47">
        <f t="shared" si="49"/>
        <v>0</v>
      </c>
      <c r="T577" s="47" t="s">
        <v>4120</v>
      </c>
      <c r="U577" s="47" t="s">
        <v>4121</v>
      </c>
      <c r="V577" s="49" t="e">
        <f t="shared" ref="V577:V640" si="51">T577-Q577</f>
        <v>#VALUE!</v>
      </c>
      <c r="W577" s="82"/>
      <c r="X577" s="82"/>
      <c r="Y577" s="82"/>
      <c r="Z577" s="82"/>
      <c r="AA577" s="82"/>
      <c r="AB577" s="82"/>
      <c r="AC577" s="47" t="e">
        <f t="shared" si="48"/>
        <v>#N/A</v>
      </c>
      <c r="AD577" s="47" t="e">
        <f>VLOOKUP(B577,'[1]Vlookup'!A:A,1,0)</f>
        <v>#N/A</v>
      </c>
      <c r="AE577" s="47" t="str">
        <f t="shared" ref="AE577:AE640" si="52">CONCATENATE(A577,"-",F577)</f>
        <v>SA00-KHOBAR</v>
      </c>
      <c r="AF577" s="47" t="e">
        <f>VLOOKUP(AE577,'[1]Lead Time'!C:D,2,0)</f>
        <v>#N/A</v>
      </c>
    </row>
    <row r="578" s="2" customFormat="1" ht="15.75" customHeight="1">
      <c r="A578" s="47" t="s">
        <v>4187</v>
      </c>
      <c r="B578" s="47">
        <v>6275589032</v>
      </c>
      <c r="C578" s="47">
        <v>2003219238</v>
      </c>
      <c r="D578" s="47" t="s">
        <v>4194</v>
      </c>
      <c r="E578" s="47" t="s">
        <v>4246</v>
      </c>
      <c r="F578" s="47" t="s">
        <v>4143</v>
      </c>
      <c r="G578" s="47">
        <v>3170000000</v>
      </c>
      <c r="H578" s="48">
        <v>45437</v>
      </c>
      <c r="I578" s="48">
        <v>45435</v>
      </c>
      <c r="J578" s="48">
        <v>45436</v>
      </c>
      <c r="K578" s="82"/>
      <c r="L578" s="82"/>
      <c r="M578" s="48">
        <v>45438</v>
      </c>
      <c r="N578" s="105">
        <v>45438.416666666664</v>
      </c>
      <c r="O578" s="82"/>
      <c r="P578" s="82"/>
      <c r="Q578" s="59">
        <v>45440.708333333336</v>
      </c>
      <c r="R578" s="47" t="s">
        <v>4119</v>
      </c>
      <c r="S578" s="47">
        <f t="shared" si="49"/>
        <v>2</v>
      </c>
      <c r="T578" s="47" t="s">
        <v>4120</v>
      </c>
      <c r="U578" s="47" t="s">
        <v>4121</v>
      </c>
      <c r="V578" s="49" t="e">
        <f t="shared" si="51"/>
        <v>#VALUE!</v>
      </c>
      <c r="W578" s="82"/>
      <c r="X578" s="82"/>
      <c r="Y578" s="82"/>
      <c r="Z578" s="82"/>
      <c r="AA578" s="82"/>
      <c r="AB578" s="82"/>
      <c r="AC578" s="47" t="e">
        <f t="shared" ref="AC578:AC641" si="53">AF578</f>
        <v>#N/A</v>
      </c>
      <c r="AD578" s="47" t="e">
        <f>VLOOKUP(B578,'[1]Vlookup'!A:A,1,0)</f>
        <v>#N/A</v>
      </c>
      <c r="AE578" s="47" t="str">
        <f t="shared" si="52"/>
        <v>SA00-JEDDAH</v>
      </c>
      <c r="AF578" s="47" t="e">
        <f>VLOOKUP(AE578,'[1]Lead Time'!C:D,2,0)</f>
        <v>#N/A</v>
      </c>
    </row>
    <row r="579" s="2" customFormat="1" ht="15.75" customHeight="1">
      <c r="A579" s="47" t="s">
        <v>4187</v>
      </c>
      <c r="B579" s="47">
        <v>6275590527</v>
      </c>
      <c r="C579" s="47">
        <v>2003215161</v>
      </c>
      <c r="D579" s="47" t="s">
        <v>4223</v>
      </c>
      <c r="E579" s="47" t="s">
        <v>4247</v>
      </c>
      <c r="F579" s="47" t="s">
        <v>4143</v>
      </c>
      <c r="G579" s="47">
        <v>3170000000</v>
      </c>
      <c r="H579" s="48">
        <v>45437</v>
      </c>
      <c r="I579" s="48">
        <v>45435</v>
      </c>
      <c r="J579" s="48">
        <v>45435</v>
      </c>
      <c r="K579" s="82"/>
      <c r="L579" s="82"/>
      <c r="M579" s="48">
        <v>45437</v>
      </c>
      <c r="N579" s="105">
        <v>45437.375</v>
      </c>
      <c r="O579" s="82"/>
      <c r="P579" s="82"/>
      <c r="Q579" s="59">
        <v>45437.666666666664</v>
      </c>
      <c r="R579" s="47" t="s">
        <v>4119</v>
      </c>
      <c r="S579" s="47">
        <f t="shared" si="49"/>
        <v>0</v>
      </c>
      <c r="T579" s="47" t="s">
        <v>4120</v>
      </c>
      <c r="U579" s="47" t="s">
        <v>4121</v>
      </c>
      <c r="V579" s="49" t="e">
        <f t="shared" si="51"/>
        <v>#VALUE!</v>
      </c>
      <c r="W579" s="82"/>
      <c r="X579" s="82"/>
      <c r="Y579" s="82"/>
      <c r="Z579" s="82"/>
      <c r="AA579" s="82"/>
      <c r="AB579" s="82"/>
      <c r="AC579" s="47" t="e">
        <f t="shared" si="53"/>
        <v>#N/A</v>
      </c>
      <c r="AD579" s="47" t="e">
        <f>VLOOKUP(B579,'[1]Vlookup'!A:A,1,0)</f>
        <v>#N/A</v>
      </c>
      <c r="AE579" s="47" t="str">
        <f t="shared" si="52"/>
        <v>SA00-JEDDAH</v>
      </c>
      <c r="AF579" s="47" t="e">
        <f>VLOOKUP(AE579,'[1]Lead Time'!C:D,2,0)</f>
        <v>#N/A</v>
      </c>
    </row>
    <row r="580" s="2" customFormat="1" ht="15.75" customHeight="1">
      <c r="A580" s="47" t="s">
        <v>4187</v>
      </c>
      <c r="B580" s="47">
        <v>6275590526</v>
      </c>
      <c r="C580" s="47">
        <v>2003215161</v>
      </c>
      <c r="D580" s="47" t="s">
        <v>4223</v>
      </c>
      <c r="E580" s="47" t="s">
        <v>4247</v>
      </c>
      <c r="F580" s="47" t="s">
        <v>4143</v>
      </c>
      <c r="G580" s="47">
        <v>3170000000</v>
      </c>
      <c r="H580" s="48">
        <v>45437</v>
      </c>
      <c r="I580" s="48">
        <v>45435</v>
      </c>
      <c r="J580" s="48">
        <v>45436</v>
      </c>
      <c r="K580" s="82"/>
      <c r="L580" s="82"/>
      <c r="M580" s="48">
        <v>45438</v>
      </c>
      <c r="N580" s="105">
        <v>45438.416666666664</v>
      </c>
      <c r="O580" s="82"/>
      <c r="P580" s="82"/>
      <c r="Q580" s="59">
        <v>45438.583333333336</v>
      </c>
      <c r="R580" s="47" t="s">
        <v>4119</v>
      </c>
      <c r="S580" s="47">
        <f t="shared" si="49"/>
        <v>0</v>
      </c>
      <c r="T580" s="47" t="s">
        <v>4120</v>
      </c>
      <c r="U580" s="47" t="s">
        <v>4121</v>
      </c>
      <c r="V580" s="49" t="e">
        <f t="shared" si="51"/>
        <v>#VALUE!</v>
      </c>
      <c r="W580" s="82"/>
      <c r="X580" s="82"/>
      <c r="Y580" s="82"/>
      <c r="Z580" s="82"/>
      <c r="AA580" s="82"/>
      <c r="AB580" s="82"/>
      <c r="AC580" s="47" t="e">
        <f t="shared" si="53"/>
        <v>#N/A</v>
      </c>
      <c r="AD580" s="47" t="e">
        <f>VLOOKUP(B580,'[1]Vlookup'!A:A,1,0)</f>
        <v>#N/A</v>
      </c>
      <c r="AE580" s="47" t="str">
        <f t="shared" si="52"/>
        <v>SA00-JEDDAH</v>
      </c>
      <c r="AF580" s="47" t="e">
        <f>VLOOKUP(AE580,'[1]Lead Time'!C:D,2,0)</f>
        <v>#N/A</v>
      </c>
    </row>
    <row r="581" s="2" customFormat="1" ht="15.75" customHeight="1">
      <c r="A581" s="47" t="s">
        <v>4114</v>
      </c>
      <c r="B581" s="47">
        <v>6275595292</v>
      </c>
      <c r="C581" s="47">
        <v>2003219237</v>
      </c>
      <c r="D581" s="47" t="s">
        <v>4136</v>
      </c>
      <c r="E581" s="47" t="s">
        <v>4246</v>
      </c>
      <c r="F581" s="47" t="s">
        <v>4138</v>
      </c>
      <c r="G581" s="47">
        <v>3166539617</v>
      </c>
      <c r="H581" s="48">
        <v>45437</v>
      </c>
      <c r="I581" s="48">
        <v>45436</v>
      </c>
      <c r="J581" s="48">
        <v>45436</v>
      </c>
      <c r="K581" s="82"/>
      <c r="L581" s="82"/>
      <c r="M581" s="48">
        <v>45437</v>
      </c>
      <c r="N581" s="105">
        <v>45437.375</v>
      </c>
      <c r="O581" s="82"/>
      <c r="P581" s="82"/>
      <c r="Q581" s="59">
        <v>45438</v>
      </c>
      <c r="R581" s="47" t="s">
        <v>4119</v>
      </c>
      <c r="S581" s="47">
        <f t="shared" si="49"/>
        <v>0</v>
      </c>
      <c r="T581" s="47" t="s">
        <v>4120</v>
      </c>
      <c r="U581" s="47" t="s">
        <v>4121</v>
      </c>
      <c r="V581" s="49" t="e">
        <f t="shared" si="51"/>
        <v>#VALUE!</v>
      </c>
      <c r="W581" s="82"/>
      <c r="X581" s="82"/>
      <c r="Y581" s="82"/>
      <c r="Z581" s="82"/>
      <c r="AA581" s="82"/>
      <c r="AB581" s="82"/>
      <c r="AC581" s="47" t="e">
        <f t="shared" si="53"/>
        <v>#N/A</v>
      </c>
      <c r="AD581" s="47" t="e">
        <f>VLOOKUP(B581,'[1]Vlookup'!A:A,1,0)</f>
        <v>#N/A</v>
      </c>
      <c r="AE581" s="47" t="str">
        <f t="shared" si="52"/>
        <v>SA01-RABIGH</v>
      </c>
      <c r="AF581" s="47" t="e">
        <f>VLOOKUP(AE581,'[1]Lead Time'!C:D,2,0)</f>
        <v>#N/A</v>
      </c>
    </row>
    <row r="582" s="2" customFormat="1" ht="15.75" customHeight="1">
      <c r="A582" s="47" t="s">
        <v>4114</v>
      </c>
      <c r="B582" s="47">
        <v>6275595287</v>
      </c>
      <c r="C582" s="47">
        <v>2003219235</v>
      </c>
      <c r="D582" s="47" t="s">
        <v>4145</v>
      </c>
      <c r="E582" s="47" t="s">
        <v>4246</v>
      </c>
      <c r="F582" s="47" t="s">
        <v>4117</v>
      </c>
      <c r="G582" s="47">
        <v>3166539593</v>
      </c>
      <c r="H582" s="48">
        <v>45438</v>
      </c>
      <c r="I582" s="48">
        <v>45436</v>
      </c>
      <c r="J582" s="48">
        <v>45436</v>
      </c>
      <c r="K582" s="82"/>
      <c r="L582" s="82"/>
      <c r="M582" s="48">
        <v>45438</v>
      </c>
      <c r="N582" s="105">
        <v>45438.25</v>
      </c>
      <c r="O582" s="82"/>
      <c r="P582" s="82"/>
      <c r="Q582" s="59">
        <v>45438.916666666664</v>
      </c>
      <c r="R582" s="47" t="s">
        <v>4119</v>
      </c>
      <c r="S582" s="47">
        <f t="shared" si="49"/>
        <v>0</v>
      </c>
      <c r="T582" s="47" t="s">
        <v>4120</v>
      </c>
      <c r="U582" s="47" t="s">
        <v>4121</v>
      </c>
      <c r="V582" s="49" t="e">
        <f t="shared" si="51"/>
        <v>#VALUE!</v>
      </c>
      <c r="W582" s="82"/>
      <c r="X582" s="82"/>
      <c r="Y582" s="82"/>
      <c r="Z582" s="82"/>
      <c r="AA582" s="82"/>
      <c r="AB582" s="82"/>
      <c r="AC582" s="47" t="e">
        <f t="shared" si="53"/>
        <v>#N/A</v>
      </c>
      <c r="AD582" s="47" t="e">
        <f>VLOOKUP(B582,'[1]Vlookup'!A:A,1,0)</f>
        <v>#N/A</v>
      </c>
      <c r="AE582" s="47" t="str">
        <f t="shared" si="52"/>
        <v>SA01-RIYADH</v>
      </c>
      <c r="AF582" s="47" t="e">
        <f>VLOOKUP(AE582,'[1]Lead Time'!C:D,2,0)</f>
        <v>#N/A</v>
      </c>
    </row>
    <row r="583" s="2" customFormat="1" ht="15.75" customHeight="1">
      <c r="A583" s="47" t="s">
        <v>4114</v>
      </c>
      <c r="B583" s="47">
        <v>6275595289</v>
      </c>
      <c r="C583" s="47">
        <v>2003219237</v>
      </c>
      <c r="D583" s="47" t="s">
        <v>4136</v>
      </c>
      <c r="E583" s="47" t="s">
        <v>4246</v>
      </c>
      <c r="F583" s="47" t="s">
        <v>4138</v>
      </c>
      <c r="G583" s="47">
        <v>3166539551</v>
      </c>
      <c r="H583" s="48">
        <v>45437</v>
      </c>
      <c r="I583" s="48">
        <v>45436</v>
      </c>
      <c r="J583" s="48">
        <v>45436</v>
      </c>
      <c r="K583" s="82"/>
      <c r="L583" s="82"/>
      <c r="M583" s="48">
        <v>45437</v>
      </c>
      <c r="N583" s="105">
        <v>45437.375</v>
      </c>
      <c r="O583" s="82"/>
      <c r="P583" s="82"/>
      <c r="Q583" s="59">
        <v>45438</v>
      </c>
      <c r="R583" s="47" t="s">
        <v>4119</v>
      </c>
      <c r="S583" s="47">
        <f t="shared" si="49"/>
        <v>0</v>
      </c>
      <c r="T583" s="47" t="s">
        <v>4120</v>
      </c>
      <c r="U583" s="47" t="s">
        <v>4121</v>
      </c>
      <c r="V583" s="49" t="e">
        <f t="shared" si="51"/>
        <v>#VALUE!</v>
      </c>
      <c r="W583" s="82"/>
      <c r="X583" s="82"/>
      <c r="Y583" s="82"/>
      <c r="Z583" s="82"/>
      <c r="AA583" s="82"/>
      <c r="AB583" s="82"/>
      <c r="AC583" s="47" t="e">
        <f t="shared" si="53"/>
        <v>#N/A</v>
      </c>
      <c r="AD583" s="47" t="e">
        <f>VLOOKUP(B583,'[1]Vlookup'!A:A,1,0)</f>
        <v>#N/A</v>
      </c>
      <c r="AE583" s="47" t="str">
        <f t="shared" si="52"/>
        <v>SA01-RABIGH</v>
      </c>
      <c r="AF583" s="47" t="e">
        <f>VLOOKUP(AE583,'[1]Lead Time'!C:D,2,0)</f>
        <v>#N/A</v>
      </c>
    </row>
    <row r="584" s="2" customFormat="1" ht="15.75" customHeight="1">
      <c r="A584" s="47" t="s">
        <v>4114</v>
      </c>
      <c r="B584" s="47">
        <v>6275595299</v>
      </c>
      <c r="C584" s="47">
        <v>2003219235</v>
      </c>
      <c r="D584" s="47" t="s">
        <v>4145</v>
      </c>
      <c r="E584" s="47" t="s">
        <v>4246</v>
      </c>
      <c r="F584" s="47" t="s">
        <v>4117</v>
      </c>
      <c r="G584" s="47">
        <v>3166539559</v>
      </c>
      <c r="H584" s="48">
        <v>45438</v>
      </c>
      <c r="I584" s="48">
        <v>45436</v>
      </c>
      <c r="J584" s="48">
        <v>45436</v>
      </c>
      <c r="K584" s="82"/>
      <c r="L584" s="82"/>
      <c r="M584" s="48">
        <v>45438</v>
      </c>
      <c r="N584" s="105">
        <v>45438.208333333336</v>
      </c>
      <c r="O584" s="82"/>
      <c r="P584" s="82"/>
      <c r="Q584" s="59">
        <v>45438.5</v>
      </c>
      <c r="R584" s="47" t="s">
        <v>4119</v>
      </c>
      <c r="S584" s="47">
        <f t="shared" si="49"/>
        <v>0</v>
      </c>
      <c r="T584" s="47" t="s">
        <v>4120</v>
      </c>
      <c r="U584" s="47" t="s">
        <v>4121</v>
      </c>
      <c r="V584" s="49" t="e">
        <f t="shared" si="51"/>
        <v>#VALUE!</v>
      </c>
      <c r="W584" s="82"/>
      <c r="X584" s="82"/>
      <c r="Y584" s="82"/>
      <c r="Z584" s="82"/>
      <c r="AA584" s="82"/>
      <c r="AB584" s="82"/>
      <c r="AC584" s="47" t="e">
        <f t="shared" si="53"/>
        <v>#N/A</v>
      </c>
      <c r="AD584" s="47" t="e">
        <f>VLOOKUP(B584,'[1]Vlookup'!A:A,1,0)</f>
        <v>#N/A</v>
      </c>
      <c r="AE584" s="47" t="str">
        <f t="shared" si="52"/>
        <v>SA01-RIYADH</v>
      </c>
      <c r="AF584" s="47" t="e">
        <f>VLOOKUP(AE584,'[1]Lead Time'!C:D,2,0)</f>
        <v>#N/A</v>
      </c>
    </row>
    <row r="585" s="2" customFormat="1" ht="15.75" customHeight="1">
      <c r="A585" s="47" t="s">
        <v>4114</v>
      </c>
      <c r="B585" s="47">
        <v>6275600207</v>
      </c>
      <c r="C585" s="47">
        <v>2003279478</v>
      </c>
      <c r="D585" s="47" t="s">
        <v>4228</v>
      </c>
      <c r="E585" s="47" t="s">
        <v>4238</v>
      </c>
      <c r="F585" s="47" t="s">
        <v>4117</v>
      </c>
      <c r="G585" s="47">
        <v>3166549766</v>
      </c>
      <c r="H585" s="48">
        <v>45439</v>
      </c>
      <c r="I585" s="48">
        <v>45437</v>
      </c>
      <c r="J585" s="48">
        <v>45437</v>
      </c>
      <c r="K585" s="82"/>
      <c r="L585" s="82"/>
      <c r="M585" s="48">
        <v>45439</v>
      </c>
      <c r="N585" s="105">
        <v>45439.083333333336</v>
      </c>
      <c r="O585" s="82"/>
      <c r="P585" s="82"/>
      <c r="Q585" s="59">
        <v>45439.458333333336</v>
      </c>
      <c r="R585" s="47" t="s">
        <v>4119</v>
      </c>
      <c r="S585" s="47">
        <f t="shared" si="49"/>
        <v>0</v>
      </c>
      <c r="T585" s="47" t="s">
        <v>4120</v>
      </c>
      <c r="U585" s="47" t="s">
        <v>4121</v>
      </c>
      <c r="V585" s="49" t="e">
        <f t="shared" si="51"/>
        <v>#VALUE!</v>
      </c>
      <c r="W585" s="82"/>
      <c r="X585" s="82"/>
      <c r="Y585" s="82"/>
      <c r="Z585" s="82"/>
      <c r="AA585" s="82"/>
      <c r="AB585" s="82"/>
      <c r="AC585" s="47" t="e">
        <f t="shared" si="53"/>
        <v>#N/A</v>
      </c>
      <c r="AD585" s="47" t="e">
        <f>VLOOKUP(B585,'[1]Vlookup'!A:A,1,0)</f>
        <v>#N/A</v>
      </c>
      <c r="AE585" s="47" t="str">
        <f t="shared" si="52"/>
        <v>SA01-RIYADH</v>
      </c>
      <c r="AF585" s="47" t="e">
        <f>VLOOKUP(AE585,'[1]Lead Time'!C:D,2,0)</f>
        <v>#N/A</v>
      </c>
    </row>
    <row r="586" s="2" customFormat="1" ht="15.75" customHeight="1">
      <c r="A586" s="47" t="s">
        <v>4114</v>
      </c>
      <c r="B586" s="47">
        <v>6275600206</v>
      </c>
      <c r="C586" s="47">
        <v>2003279478</v>
      </c>
      <c r="D586" s="47" t="s">
        <v>4228</v>
      </c>
      <c r="E586" s="47" t="s">
        <v>4238</v>
      </c>
      <c r="F586" s="47" t="s">
        <v>4117</v>
      </c>
      <c r="G586" s="47">
        <v>3166549757</v>
      </c>
      <c r="H586" s="48">
        <v>45439</v>
      </c>
      <c r="I586" s="48">
        <v>45437</v>
      </c>
      <c r="J586" s="48">
        <v>45437</v>
      </c>
      <c r="K586" s="82"/>
      <c r="L586" s="82"/>
      <c r="M586" s="48">
        <v>45439</v>
      </c>
      <c r="N586" s="105">
        <v>45439.166666666664</v>
      </c>
      <c r="O586" s="82"/>
      <c r="P586" s="82"/>
      <c r="Q586" s="59">
        <v>45439.416666666664</v>
      </c>
      <c r="R586" s="47" t="s">
        <v>4119</v>
      </c>
      <c r="S586" s="47">
        <f t="shared" si="49"/>
        <v>0</v>
      </c>
      <c r="T586" s="47" t="s">
        <v>4120</v>
      </c>
      <c r="U586" s="47" t="s">
        <v>4121</v>
      </c>
      <c r="V586" s="49" t="e">
        <f t="shared" si="51"/>
        <v>#VALUE!</v>
      </c>
      <c r="W586" s="82"/>
      <c r="X586" s="82"/>
      <c r="Y586" s="82"/>
      <c r="Z586" s="82"/>
      <c r="AA586" s="82"/>
      <c r="AB586" s="82"/>
      <c r="AC586" s="47" t="e">
        <f t="shared" si="53"/>
        <v>#N/A</v>
      </c>
      <c r="AD586" s="47" t="e">
        <f>VLOOKUP(B586,'[1]Vlookup'!A:A,1,0)</f>
        <v>#N/A</v>
      </c>
      <c r="AE586" s="47" t="str">
        <f t="shared" si="52"/>
        <v>SA01-RIYADH</v>
      </c>
      <c r="AF586" s="47" t="e">
        <f>VLOOKUP(AE586,'[1]Lead Time'!C:D,2,0)</f>
        <v>#N/A</v>
      </c>
    </row>
    <row r="587" s="2" customFormat="1" ht="15.75" customHeight="1">
      <c r="A587" s="47" t="s">
        <v>4114</v>
      </c>
      <c r="B587" s="47">
        <v>6275599578</v>
      </c>
      <c r="C587" s="47">
        <v>2003215700</v>
      </c>
      <c r="D587" s="47" t="s">
        <v>4147</v>
      </c>
      <c r="E587" s="47" t="s">
        <v>4247</v>
      </c>
      <c r="F587" s="47" t="s">
        <v>4148</v>
      </c>
      <c r="G587" s="47">
        <v>3166549137</v>
      </c>
      <c r="H587" s="48">
        <v>45439</v>
      </c>
      <c r="I587" s="48">
        <v>45437</v>
      </c>
      <c r="J587" s="48">
        <v>45437</v>
      </c>
      <c r="K587" s="82"/>
      <c r="L587" s="82"/>
      <c r="M587" s="48">
        <v>45439</v>
      </c>
      <c r="N587" s="105">
        <v>45439.208333333336</v>
      </c>
      <c r="O587" s="82"/>
      <c r="P587" s="82"/>
      <c r="Q587" s="59">
        <v>45439.520833333336</v>
      </c>
      <c r="R587" s="47" t="s">
        <v>4119</v>
      </c>
      <c r="S587" s="47">
        <f t="shared" si="49"/>
        <v>0</v>
      </c>
      <c r="T587" s="47" t="s">
        <v>4120</v>
      </c>
      <c r="U587" s="47" t="s">
        <v>4121</v>
      </c>
      <c r="V587" s="49" t="e">
        <f t="shared" si="51"/>
        <v>#VALUE!</v>
      </c>
      <c r="W587" s="82"/>
      <c r="X587" s="82"/>
      <c r="Y587" s="82"/>
      <c r="Z587" s="82"/>
      <c r="AA587" s="82"/>
      <c r="AB587" s="82"/>
      <c r="AC587" s="47" t="e">
        <f t="shared" si="53"/>
        <v>#N/A</v>
      </c>
      <c r="AD587" s="47" t="e">
        <f>VLOOKUP(B587,'[1]Vlookup'!A:A,1,0)</f>
        <v>#N/A</v>
      </c>
      <c r="AE587" s="47" t="str">
        <f t="shared" si="52"/>
        <v>SA01-ABHA</v>
      </c>
      <c r="AF587" s="47" t="e">
        <f>VLOOKUP(AE587,'[1]Lead Time'!C:D,2,0)</f>
        <v>#N/A</v>
      </c>
    </row>
    <row r="588" s="2" customFormat="1" ht="15.75" customHeight="1">
      <c r="A588" s="47" t="s">
        <v>4114</v>
      </c>
      <c r="B588" s="47">
        <v>6275601064</v>
      </c>
      <c r="C588" s="47">
        <v>2003215777</v>
      </c>
      <c r="D588" s="47" t="s">
        <v>4172</v>
      </c>
      <c r="E588" s="47" t="s">
        <v>4248</v>
      </c>
      <c r="F588" s="47" t="s">
        <v>4117</v>
      </c>
      <c r="G588" s="47">
        <v>3166549542</v>
      </c>
      <c r="H588" s="48">
        <v>45439</v>
      </c>
      <c r="I588" s="48">
        <v>45437</v>
      </c>
      <c r="J588" s="48">
        <v>45437</v>
      </c>
      <c r="K588" s="82"/>
      <c r="L588" s="82"/>
      <c r="M588" s="48">
        <v>45439</v>
      </c>
      <c r="N588" s="105">
        <v>45439.125</v>
      </c>
      <c r="O588" s="82"/>
      <c r="P588" s="82"/>
      <c r="Q588" s="59">
        <v>45440.625</v>
      </c>
      <c r="R588" s="47" t="s">
        <v>4119</v>
      </c>
      <c r="S588" s="47">
        <f t="shared" si="49"/>
        <v>1</v>
      </c>
      <c r="T588" s="47" t="s">
        <v>4120</v>
      </c>
      <c r="U588" s="47" t="s">
        <v>4121</v>
      </c>
      <c r="V588" s="49" t="e">
        <f t="shared" si="51"/>
        <v>#VALUE!</v>
      </c>
      <c r="W588" s="82"/>
      <c r="X588" s="82"/>
      <c r="Y588" s="82"/>
      <c r="Z588" s="82"/>
      <c r="AA588" s="82"/>
      <c r="AB588" s="82"/>
      <c r="AC588" s="47" t="e">
        <f t="shared" si="53"/>
        <v>#N/A</v>
      </c>
      <c r="AD588" s="47" t="e">
        <f>VLOOKUP(B588,'[1]Vlookup'!A:A,1,0)</f>
        <v>#N/A</v>
      </c>
      <c r="AE588" s="47" t="str">
        <f t="shared" si="52"/>
        <v>SA01-RIYADH</v>
      </c>
      <c r="AF588" s="47" t="e">
        <f>VLOOKUP(AE588,'[1]Lead Time'!C:D,2,0)</f>
        <v>#N/A</v>
      </c>
    </row>
    <row r="589" s="2" customFormat="1" ht="15.75" customHeight="1">
      <c r="A589" s="47" t="s">
        <v>4114</v>
      </c>
      <c r="B589" s="47">
        <v>6275601062</v>
      </c>
      <c r="C589" s="47">
        <v>2003279478</v>
      </c>
      <c r="D589" s="47" t="s">
        <v>4228</v>
      </c>
      <c r="E589" s="47" t="s">
        <v>4238</v>
      </c>
      <c r="F589" s="47" t="s">
        <v>4117</v>
      </c>
      <c r="G589" s="47">
        <v>3166549752</v>
      </c>
      <c r="H589" s="48">
        <v>45439</v>
      </c>
      <c r="I589" s="48">
        <v>45437</v>
      </c>
      <c r="J589" s="48">
        <v>45437</v>
      </c>
      <c r="K589" s="82"/>
      <c r="L589" s="82"/>
      <c r="M589" s="48">
        <v>45439</v>
      </c>
      <c r="N589" s="105">
        <v>45439.125</v>
      </c>
      <c r="O589" s="82"/>
      <c r="P589" s="82"/>
      <c r="Q589" s="59">
        <v>45439.625</v>
      </c>
      <c r="R589" s="47" t="s">
        <v>4119</v>
      </c>
      <c r="S589" s="47">
        <f t="shared" si="49"/>
        <v>0</v>
      </c>
      <c r="T589" s="47" t="s">
        <v>4120</v>
      </c>
      <c r="U589" s="47" t="s">
        <v>4121</v>
      </c>
      <c r="V589" s="49" t="e">
        <f t="shared" si="51"/>
        <v>#VALUE!</v>
      </c>
      <c r="W589" s="82"/>
      <c r="X589" s="82"/>
      <c r="Y589" s="82"/>
      <c r="Z589" s="82"/>
      <c r="AA589" s="82"/>
      <c r="AB589" s="82"/>
      <c r="AC589" s="47" t="e">
        <f t="shared" si="53"/>
        <v>#N/A</v>
      </c>
      <c r="AD589" s="47" t="e">
        <f>VLOOKUP(B589,'[1]Vlookup'!A:A,1,0)</f>
        <v>#N/A</v>
      </c>
      <c r="AE589" s="47" t="str">
        <f t="shared" si="52"/>
        <v>SA01-RIYADH</v>
      </c>
      <c r="AF589" s="47" t="e">
        <f>VLOOKUP(AE589,'[1]Lead Time'!C:D,2,0)</f>
        <v>#N/A</v>
      </c>
    </row>
    <row r="590" s="2" customFormat="1" ht="15.75" customHeight="1">
      <c r="A590" s="47" t="s">
        <v>4187</v>
      </c>
      <c r="B590" s="47">
        <v>6275600115</v>
      </c>
      <c r="C590" s="47">
        <v>2003219237</v>
      </c>
      <c r="D590" s="47" t="s">
        <v>4136</v>
      </c>
      <c r="E590" s="47" t="s">
        <v>4246</v>
      </c>
      <c r="F590" s="47" t="s">
        <v>4138</v>
      </c>
      <c r="G590" s="47">
        <v>3166533722</v>
      </c>
      <c r="H590" s="48">
        <v>45439</v>
      </c>
      <c r="I590" s="48">
        <v>45437</v>
      </c>
      <c r="J590" s="48">
        <v>45437</v>
      </c>
      <c r="K590" s="82"/>
      <c r="L590" s="82"/>
      <c r="M590" s="48">
        <v>45439</v>
      </c>
      <c r="N590" s="105">
        <v>45439.291666666664</v>
      </c>
      <c r="O590" s="82"/>
      <c r="P590" s="82"/>
      <c r="Q590" s="59">
        <v>45440.375</v>
      </c>
      <c r="R590" s="47" t="s">
        <v>4119</v>
      </c>
      <c r="S590" s="47">
        <f t="shared" si="49"/>
        <v>1</v>
      </c>
      <c r="T590" s="47" t="s">
        <v>4120</v>
      </c>
      <c r="U590" s="47" t="s">
        <v>4121</v>
      </c>
      <c r="V590" s="49" t="e">
        <f t="shared" si="51"/>
        <v>#VALUE!</v>
      </c>
      <c r="W590" s="82"/>
      <c r="X590" s="82"/>
      <c r="Y590" s="82"/>
      <c r="Z590" s="82"/>
      <c r="AA590" s="82"/>
      <c r="AB590" s="82"/>
      <c r="AC590" s="47" t="e">
        <f t="shared" si="53"/>
        <v>#N/A</v>
      </c>
      <c r="AD590" s="47" t="e">
        <f>VLOOKUP(B590,'[1]Vlookup'!A:A,1,0)</f>
        <v>#N/A</v>
      </c>
      <c r="AE590" s="47" t="str">
        <f t="shared" si="52"/>
        <v>SA00-RABIGH</v>
      </c>
      <c r="AF590" s="47" t="e">
        <f>VLOOKUP(AE590,'[1]Lead Time'!C:D,2,0)</f>
        <v>#N/A</v>
      </c>
    </row>
    <row r="591" s="2" customFormat="1" ht="15.75" customHeight="1">
      <c r="A591" s="47" t="s">
        <v>4187</v>
      </c>
      <c r="B591" s="47">
        <v>6275599235</v>
      </c>
      <c r="C591" s="47">
        <v>2003219237</v>
      </c>
      <c r="D591" s="47" t="s">
        <v>4136</v>
      </c>
      <c r="E591" s="47" t="s">
        <v>4246</v>
      </c>
      <c r="F591" s="47" t="s">
        <v>4138</v>
      </c>
      <c r="G591" s="47">
        <v>3166533719</v>
      </c>
      <c r="H591" s="48">
        <v>45439</v>
      </c>
      <c r="I591" s="48">
        <v>45437</v>
      </c>
      <c r="J591" s="48">
        <v>45437</v>
      </c>
      <c r="K591" s="82"/>
      <c r="L591" s="82"/>
      <c r="M591" s="48">
        <v>45439</v>
      </c>
      <c r="N591" s="105">
        <v>45439.166666666664</v>
      </c>
      <c r="O591" s="82"/>
      <c r="P591" s="82"/>
      <c r="Q591" s="59">
        <v>45440.458333333336</v>
      </c>
      <c r="R591" s="47" t="s">
        <v>4119</v>
      </c>
      <c r="S591" s="47">
        <f t="shared" si="49"/>
        <v>1</v>
      </c>
      <c r="T591" s="47" t="s">
        <v>4120</v>
      </c>
      <c r="U591" s="47" t="s">
        <v>4121</v>
      </c>
      <c r="V591" s="49" t="e">
        <f t="shared" si="51"/>
        <v>#VALUE!</v>
      </c>
      <c r="W591" s="82"/>
      <c r="X591" s="82"/>
      <c r="Y591" s="82"/>
      <c r="Z591" s="82"/>
      <c r="AA591" s="82"/>
      <c r="AB591" s="82"/>
      <c r="AC591" s="47" t="e">
        <f t="shared" si="53"/>
        <v>#N/A</v>
      </c>
      <c r="AD591" s="47" t="e">
        <f>VLOOKUP(B591,'[1]Vlookup'!A:A,1,0)</f>
        <v>#N/A</v>
      </c>
      <c r="AE591" s="47" t="str">
        <f t="shared" si="52"/>
        <v>SA00-RABIGH</v>
      </c>
      <c r="AF591" s="47" t="e">
        <f>VLOOKUP(AE591,'[1]Lead Time'!C:D,2,0)</f>
        <v>#N/A</v>
      </c>
    </row>
    <row r="592" s="2" customFormat="1" ht="15.75" customHeight="1">
      <c r="A592" s="47" t="s">
        <v>4187</v>
      </c>
      <c r="B592" s="47">
        <v>6275599253</v>
      </c>
      <c r="C592" s="47">
        <v>2003219237</v>
      </c>
      <c r="D592" s="47" t="s">
        <v>4136</v>
      </c>
      <c r="E592" s="47" t="s">
        <v>4246</v>
      </c>
      <c r="F592" s="47" t="s">
        <v>4138</v>
      </c>
      <c r="G592" s="47">
        <v>3166533708</v>
      </c>
      <c r="H592" s="48">
        <v>45439</v>
      </c>
      <c r="I592" s="48">
        <v>45437</v>
      </c>
      <c r="J592" s="48">
        <v>45437</v>
      </c>
      <c r="K592" s="82"/>
      <c r="L592" s="82"/>
      <c r="M592" s="48">
        <v>45439</v>
      </c>
      <c r="N592" s="105">
        <v>45439.25</v>
      </c>
      <c r="O592" s="82"/>
      <c r="P592" s="82"/>
      <c r="Q592" s="59">
        <v>45440.333333333336</v>
      </c>
      <c r="R592" s="47" t="s">
        <v>4119</v>
      </c>
      <c r="S592" s="47">
        <f t="shared" si="49"/>
        <v>1</v>
      </c>
      <c r="T592" s="47" t="s">
        <v>4120</v>
      </c>
      <c r="U592" s="47" t="s">
        <v>4121</v>
      </c>
      <c r="V592" s="49" t="e">
        <f t="shared" si="51"/>
        <v>#VALUE!</v>
      </c>
      <c r="W592" s="82"/>
      <c r="X592" s="82"/>
      <c r="Y592" s="82"/>
      <c r="Z592" s="82"/>
      <c r="AA592" s="82"/>
      <c r="AB592" s="82"/>
      <c r="AC592" s="47" t="e">
        <f t="shared" si="53"/>
        <v>#N/A</v>
      </c>
      <c r="AD592" s="47" t="e">
        <f>VLOOKUP(B592,'[1]Vlookup'!A:A,1,0)</f>
        <v>#N/A</v>
      </c>
      <c r="AE592" s="47" t="str">
        <f t="shared" si="52"/>
        <v>SA00-RABIGH</v>
      </c>
      <c r="AF592" s="47" t="e">
        <f>VLOOKUP(AE592,'[1]Lead Time'!C:D,2,0)</f>
        <v>#N/A</v>
      </c>
    </row>
    <row r="593" s="2" customFormat="1" ht="15.75" customHeight="1">
      <c r="A593" s="47" t="s">
        <v>4187</v>
      </c>
      <c r="B593" s="47">
        <v>6275599252</v>
      </c>
      <c r="C593" s="47">
        <v>2003219237</v>
      </c>
      <c r="D593" s="47" t="s">
        <v>4136</v>
      </c>
      <c r="E593" s="47" t="s">
        <v>4246</v>
      </c>
      <c r="F593" s="47" t="s">
        <v>4138</v>
      </c>
      <c r="G593" s="47">
        <v>3166533707</v>
      </c>
      <c r="H593" s="48">
        <v>45439</v>
      </c>
      <c r="I593" s="48">
        <v>45437</v>
      </c>
      <c r="J593" s="48">
        <v>45437</v>
      </c>
      <c r="K593" s="82"/>
      <c r="L593" s="82"/>
      <c r="M593" s="48">
        <v>45439</v>
      </c>
      <c r="N593" s="105">
        <v>45439.083333333336</v>
      </c>
      <c r="O593" s="82"/>
      <c r="P593" s="82"/>
      <c r="Q593" s="59">
        <v>45440.395833333336</v>
      </c>
      <c r="R593" s="47" t="s">
        <v>4192</v>
      </c>
      <c r="S593" s="47">
        <f t="shared" si="49"/>
        <v>1</v>
      </c>
      <c r="T593" s="47" t="s">
        <v>4120</v>
      </c>
      <c r="U593" s="47" t="s">
        <v>4121</v>
      </c>
      <c r="V593" s="49" t="e">
        <f t="shared" si="51"/>
        <v>#VALUE!</v>
      </c>
      <c r="W593" s="82"/>
      <c r="X593" s="82"/>
      <c r="Y593" s="82"/>
      <c r="Z593" s="82"/>
      <c r="AA593" s="82"/>
      <c r="AB593" s="82"/>
      <c r="AC593" s="47" t="e">
        <f t="shared" si="53"/>
        <v>#N/A</v>
      </c>
      <c r="AD593" s="47" t="e">
        <f>VLOOKUP(B593,'[1]Vlookup'!A:A,1,0)</f>
        <v>#N/A</v>
      </c>
      <c r="AE593" s="47" t="str">
        <f t="shared" si="52"/>
        <v>SA00-RABIGH</v>
      </c>
      <c r="AF593" s="47" t="e">
        <f>VLOOKUP(AE593,'[1]Lead Time'!C:D,2,0)</f>
        <v>#N/A</v>
      </c>
    </row>
    <row r="594" s="2" customFormat="1" ht="15.75" customHeight="1">
      <c r="A594" s="47" t="s">
        <v>4187</v>
      </c>
      <c r="B594" s="47">
        <v>6275599237</v>
      </c>
      <c r="C594" s="47">
        <v>2003219237</v>
      </c>
      <c r="D594" s="47" t="s">
        <v>4136</v>
      </c>
      <c r="E594" s="47" t="s">
        <v>4246</v>
      </c>
      <c r="F594" s="47" t="s">
        <v>4138</v>
      </c>
      <c r="G594" s="47">
        <v>3166533764</v>
      </c>
      <c r="H594" s="48">
        <v>45439</v>
      </c>
      <c r="I594" s="48">
        <v>45437</v>
      </c>
      <c r="J594" s="48">
        <v>45437</v>
      </c>
      <c r="K594" s="82"/>
      <c r="L594" s="82"/>
      <c r="M594" s="48">
        <v>45439</v>
      </c>
      <c r="N594" s="105">
        <v>45439.25</v>
      </c>
      <c r="O594" s="82"/>
      <c r="P594" s="82"/>
      <c r="Q594" s="59">
        <v>45440.416666666664</v>
      </c>
      <c r="R594" s="47" t="s">
        <v>4119</v>
      </c>
      <c r="S594" s="47">
        <f t="shared" si="49"/>
        <v>1</v>
      </c>
      <c r="T594" s="47" t="s">
        <v>4120</v>
      </c>
      <c r="U594" s="47" t="s">
        <v>4121</v>
      </c>
      <c r="V594" s="49" t="e">
        <f t="shared" si="51"/>
        <v>#VALUE!</v>
      </c>
      <c r="W594" s="82"/>
      <c r="X594" s="82"/>
      <c r="Y594" s="82"/>
      <c r="Z594" s="82"/>
      <c r="AA594" s="82"/>
      <c r="AB594" s="82"/>
      <c r="AC594" s="47" t="e">
        <f t="shared" si="53"/>
        <v>#N/A</v>
      </c>
      <c r="AD594" s="47" t="e">
        <f>VLOOKUP(B594,'[1]Vlookup'!A:A,1,0)</f>
        <v>#N/A</v>
      </c>
      <c r="AE594" s="47" t="str">
        <f t="shared" si="52"/>
        <v>SA00-RABIGH</v>
      </c>
      <c r="AF594" s="47" t="e">
        <f>VLOOKUP(AE594,'[1]Lead Time'!C:D,2,0)</f>
        <v>#N/A</v>
      </c>
    </row>
    <row r="595" s="2" customFormat="1" ht="15.75" customHeight="1">
      <c r="A595" s="47" t="s">
        <v>4187</v>
      </c>
      <c r="B595" s="47">
        <v>6275606181</v>
      </c>
      <c r="C595" s="47">
        <v>2003219237</v>
      </c>
      <c r="D595" s="47" t="s">
        <v>4136</v>
      </c>
      <c r="E595" s="47" t="s">
        <v>4246</v>
      </c>
      <c r="F595" s="47" t="s">
        <v>4138</v>
      </c>
      <c r="G595" s="47">
        <v>3166544959</v>
      </c>
      <c r="H595" s="48">
        <v>45439</v>
      </c>
      <c r="I595" s="48">
        <v>45437</v>
      </c>
      <c r="J595" s="48">
        <v>45437</v>
      </c>
      <c r="K595" s="82"/>
      <c r="L595" s="82" t="s">
        <v>4249</v>
      </c>
      <c r="M595" s="48">
        <v>45440</v>
      </c>
      <c r="N595" s="105">
        <v>45440.25</v>
      </c>
      <c r="O595" s="82"/>
      <c r="P595" s="82"/>
      <c r="Q595" s="59">
        <v>45440.541666666664</v>
      </c>
      <c r="R595" s="47" t="s">
        <v>4119</v>
      </c>
      <c r="S595" s="47">
        <f t="shared" si="49"/>
        <v>0</v>
      </c>
      <c r="T595" s="47" t="s">
        <v>4120</v>
      </c>
      <c r="U595" s="47" t="s">
        <v>4121</v>
      </c>
      <c r="V595" s="49" t="e">
        <f t="shared" si="51"/>
        <v>#VALUE!</v>
      </c>
      <c r="W595" s="82"/>
      <c r="X595" s="82"/>
      <c r="Y595" s="82"/>
      <c r="Z595" s="82"/>
      <c r="AA595" s="82"/>
      <c r="AB595" s="82"/>
      <c r="AC595" s="47" t="e">
        <f t="shared" si="53"/>
        <v>#N/A</v>
      </c>
      <c r="AD595" s="47" t="e">
        <f>VLOOKUP(B595,'[1]Vlookup'!A:A,1,0)</f>
        <v>#N/A</v>
      </c>
      <c r="AE595" s="47" t="str">
        <f t="shared" si="52"/>
        <v>SA00-RABIGH</v>
      </c>
      <c r="AF595" s="47" t="e">
        <f>VLOOKUP(AE595,'[1]Lead Time'!C:D,2,0)</f>
        <v>#N/A</v>
      </c>
    </row>
    <row r="596" s="2" customFormat="1" ht="15.75" customHeight="1">
      <c r="A596" s="47" t="s">
        <v>4114</v>
      </c>
      <c r="B596" s="47">
        <v>6275604994</v>
      </c>
      <c r="C596" s="47">
        <v>2003219235</v>
      </c>
      <c r="D596" s="47" t="s">
        <v>4145</v>
      </c>
      <c r="E596" s="47" t="s">
        <v>4246</v>
      </c>
      <c r="F596" s="47" t="s">
        <v>4117</v>
      </c>
      <c r="G596" s="47">
        <v>3166539566</v>
      </c>
      <c r="H596" s="48">
        <v>45440</v>
      </c>
      <c r="I596" s="48">
        <v>45438</v>
      </c>
      <c r="J596" s="48">
        <v>45438</v>
      </c>
      <c r="K596" s="82"/>
      <c r="L596" s="82"/>
      <c r="M596" s="48">
        <v>45440</v>
      </c>
      <c r="N596" s="48">
        <v>45440</v>
      </c>
      <c r="O596" s="82"/>
      <c r="P596" s="82"/>
      <c r="Q596" s="59">
        <v>45440.375</v>
      </c>
      <c r="R596" s="47" t="s">
        <v>4119</v>
      </c>
      <c r="S596" s="47">
        <f t="shared" si="49"/>
        <v>0</v>
      </c>
      <c r="T596" s="47" t="s">
        <v>4120</v>
      </c>
      <c r="U596" s="47" t="s">
        <v>4121</v>
      </c>
      <c r="V596" s="49" t="e">
        <f t="shared" si="51"/>
        <v>#VALUE!</v>
      </c>
      <c r="W596" s="82"/>
      <c r="X596" s="82"/>
      <c r="Y596" s="82"/>
      <c r="Z596" s="82"/>
      <c r="AA596" s="82"/>
      <c r="AB596" s="82"/>
      <c r="AC596" s="47" t="e">
        <f t="shared" si="53"/>
        <v>#N/A</v>
      </c>
      <c r="AD596" s="47" t="e">
        <f>VLOOKUP(B596,'[1]Vlookup'!A:A,1,0)</f>
        <v>#N/A</v>
      </c>
      <c r="AE596" s="47" t="str">
        <f t="shared" si="52"/>
        <v>SA01-RIYADH</v>
      </c>
      <c r="AF596" s="47" t="e">
        <f>VLOOKUP(AE596,'[1]Lead Time'!C:D,2,0)</f>
        <v>#N/A</v>
      </c>
    </row>
    <row r="597" s="2" customFormat="1" ht="15.75" customHeight="1">
      <c r="A597" s="47" t="s">
        <v>4114</v>
      </c>
      <c r="B597" s="47">
        <v>6275604993</v>
      </c>
      <c r="C597" s="47">
        <v>2003219235</v>
      </c>
      <c r="D597" s="47" t="s">
        <v>4145</v>
      </c>
      <c r="E597" s="47" t="s">
        <v>4246</v>
      </c>
      <c r="F597" s="47" t="s">
        <v>4117</v>
      </c>
      <c r="G597" s="47">
        <v>3166539563</v>
      </c>
      <c r="H597" s="48">
        <v>45440</v>
      </c>
      <c r="I597" s="48">
        <v>45438</v>
      </c>
      <c r="J597" s="48">
        <v>45438</v>
      </c>
      <c r="K597" s="82"/>
      <c r="L597" s="82"/>
      <c r="M597" s="48">
        <v>45440</v>
      </c>
      <c r="N597" s="48">
        <v>45440</v>
      </c>
      <c r="O597" s="82"/>
      <c r="P597" s="82"/>
      <c r="Q597" s="59">
        <v>45440.541666666664</v>
      </c>
      <c r="R597" s="47" t="s">
        <v>4119</v>
      </c>
      <c r="S597" s="47">
        <f t="shared" si="49"/>
        <v>0</v>
      </c>
      <c r="T597" s="47" t="s">
        <v>4120</v>
      </c>
      <c r="U597" s="47" t="s">
        <v>4121</v>
      </c>
      <c r="V597" s="49" t="e">
        <f t="shared" si="51"/>
        <v>#VALUE!</v>
      </c>
      <c r="W597" s="82"/>
      <c r="X597" s="82"/>
      <c r="Y597" s="82"/>
      <c r="Z597" s="82"/>
      <c r="AA597" s="82"/>
      <c r="AB597" s="82"/>
      <c r="AC597" s="47" t="e">
        <f t="shared" si="53"/>
        <v>#N/A</v>
      </c>
      <c r="AD597" s="47" t="e">
        <f>VLOOKUP(B597,'[1]Vlookup'!A:A,1,0)</f>
        <v>#N/A</v>
      </c>
      <c r="AE597" s="47" t="str">
        <f t="shared" si="52"/>
        <v>SA01-RIYADH</v>
      </c>
      <c r="AF597" s="47" t="e">
        <f>VLOOKUP(AE597,'[1]Lead Time'!C:D,2,0)</f>
        <v>#N/A</v>
      </c>
    </row>
    <row r="598" s="2" customFormat="1" ht="15.75" customHeight="1">
      <c r="A598" s="47" t="s">
        <v>4114</v>
      </c>
      <c r="B598" s="47">
        <v>6275604992</v>
      </c>
      <c r="C598" s="47">
        <v>2003219235</v>
      </c>
      <c r="D598" s="47" t="s">
        <v>4145</v>
      </c>
      <c r="E598" s="47" t="s">
        <v>4246</v>
      </c>
      <c r="F598" s="47" t="s">
        <v>4117</v>
      </c>
      <c r="G598" s="47">
        <v>3166539558</v>
      </c>
      <c r="H598" s="48">
        <v>45440</v>
      </c>
      <c r="I598" s="48">
        <v>45438</v>
      </c>
      <c r="J598" s="48">
        <v>45438</v>
      </c>
      <c r="K598" s="82"/>
      <c r="L598" s="82"/>
      <c r="M598" s="48">
        <v>45440</v>
      </c>
      <c r="N598" s="48">
        <v>45440</v>
      </c>
      <c r="O598" s="82"/>
      <c r="P598" s="82"/>
      <c r="Q598" s="59">
        <v>45440.458333333336</v>
      </c>
      <c r="R598" s="47" t="s">
        <v>4119</v>
      </c>
      <c r="S598" s="47">
        <f t="shared" si="49"/>
        <v>0</v>
      </c>
      <c r="T598" s="47" t="s">
        <v>4120</v>
      </c>
      <c r="U598" s="47" t="s">
        <v>4121</v>
      </c>
      <c r="V598" s="49" t="e">
        <f t="shared" si="51"/>
        <v>#VALUE!</v>
      </c>
      <c r="W598" s="82"/>
      <c r="X598" s="82"/>
      <c r="Y598" s="82"/>
      <c r="Z598" s="82"/>
      <c r="AA598" s="82"/>
      <c r="AB598" s="82"/>
      <c r="AC598" s="47" t="e">
        <f t="shared" si="53"/>
        <v>#N/A</v>
      </c>
      <c r="AD598" s="47" t="e">
        <f>VLOOKUP(B598,'[1]Vlookup'!A:A,1,0)</f>
        <v>#N/A</v>
      </c>
      <c r="AE598" s="47" t="str">
        <f t="shared" si="52"/>
        <v>SA01-RIYADH</v>
      </c>
      <c r="AF598" s="47" t="e">
        <f>VLOOKUP(AE598,'[1]Lead Time'!C:D,2,0)</f>
        <v>#N/A</v>
      </c>
    </row>
    <row r="599" s="2" customFormat="1" ht="15.75" customHeight="1">
      <c r="A599" s="47" t="s">
        <v>4114</v>
      </c>
      <c r="B599" s="47">
        <v>6275604996</v>
      </c>
      <c r="C599" s="47">
        <v>2003219235</v>
      </c>
      <c r="D599" s="47" t="s">
        <v>4145</v>
      </c>
      <c r="E599" s="47" t="s">
        <v>4246</v>
      </c>
      <c r="F599" s="47" t="s">
        <v>4117</v>
      </c>
      <c r="G599" s="47">
        <v>3166539616</v>
      </c>
      <c r="H599" s="48">
        <v>45440</v>
      </c>
      <c r="I599" s="48">
        <v>45438</v>
      </c>
      <c r="J599" s="48">
        <v>45438</v>
      </c>
      <c r="K599" s="82"/>
      <c r="L599" s="82"/>
      <c r="M599" s="48">
        <v>45440</v>
      </c>
      <c r="N599" s="48">
        <v>45440</v>
      </c>
      <c r="O599" s="82"/>
      <c r="P599" s="82"/>
      <c r="Q599" s="59">
        <v>45440.416666666664</v>
      </c>
      <c r="R599" s="47" t="s">
        <v>4119</v>
      </c>
      <c r="S599" s="47">
        <f t="shared" si="49"/>
        <v>0</v>
      </c>
      <c r="T599" s="47" t="s">
        <v>4120</v>
      </c>
      <c r="U599" s="47" t="s">
        <v>4121</v>
      </c>
      <c r="V599" s="49" t="e">
        <f t="shared" si="51"/>
        <v>#VALUE!</v>
      </c>
      <c r="W599" s="82"/>
      <c r="X599" s="82"/>
      <c r="Y599" s="82"/>
      <c r="Z599" s="82"/>
      <c r="AA599" s="82"/>
      <c r="AB599" s="82"/>
      <c r="AC599" s="47" t="e">
        <f t="shared" si="53"/>
        <v>#N/A</v>
      </c>
      <c r="AD599" s="47" t="e">
        <f>VLOOKUP(B599,'[1]Vlookup'!A:A,1,0)</f>
        <v>#N/A</v>
      </c>
      <c r="AE599" s="47" t="str">
        <f t="shared" si="52"/>
        <v>SA01-RIYADH</v>
      </c>
      <c r="AF599" s="47" t="e">
        <f>VLOOKUP(AE599,'[1]Lead Time'!C:D,2,0)</f>
        <v>#N/A</v>
      </c>
    </row>
    <row r="600" s="2" customFormat="1" ht="15.75" customHeight="1">
      <c r="A600" s="47" t="s">
        <v>4114</v>
      </c>
      <c r="B600" s="47">
        <v>6275604997</v>
      </c>
      <c r="C600" s="47">
        <v>2003219237</v>
      </c>
      <c r="D600" s="47" t="s">
        <v>4136</v>
      </c>
      <c r="E600" s="47" t="s">
        <v>4246</v>
      </c>
      <c r="F600" s="47" t="s">
        <v>4138</v>
      </c>
      <c r="G600" s="47">
        <v>3166539608</v>
      </c>
      <c r="H600" s="48">
        <v>45440</v>
      </c>
      <c r="I600" s="48">
        <v>45438</v>
      </c>
      <c r="J600" s="48">
        <v>45438</v>
      </c>
      <c r="K600" s="82"/>
      <c r="L600" s="82"/>
      <c r="M600" s="107">
        <v>45439</v>
      </c>
      <c r="N600" s="106">
        <v>45439.291666666664</v>
      </c>
      <c r="O600" s="82"/>
      <c r="P600" s="82"/>
      <c r="Q600" s="59">
        <v>45439.458333333336</v>
      </c>
      <c r="R600" s="47" t="s">
        <v>4119</v>
      </c>
      <c r="S600" s="47">
        <f t="shared" si="49"/>
        <v>0</v>
      </c>
      <c r="T600" s="47" t="s">
        <v>4120</v>
      </c>
      <c r="U600" s="47" t="s">
        <v>4121</v>
      </c>
      <c r="V600" s="49" t="e">
        <f t="shared" si="51"/>
        <v>#VALUE!</v>
      </c>
      <c r="W600" s="82"/>
      <c r="X600" s="82"/>
      <c r="Y600" s="82"/>
      <c r="Z600" s="82"/>
      <c r="AA600" s="82"/>
      <c r="AB600" s="82"/>
      <c r="AC600" s="47" t="e">
        <f t="shared" si="53"/>
        <v>#N/A</v>
      </c>
      <c r="AD600" s="47" t="e">
        <f>VLOOKUP(B600,'[1]Vlookup'!A:A,1,0)</f>
        <v>#N/A</v>
      </c>
      <c r="AE600" s="47" t="str">
        <f t="shared" si="52"/>
        <v>SA01-RABIGH</v>
      </c>
      <c r="AF600" s="47" t="e">
        <f>VLOOKUP(AE600,'[1]Lead Time'!C:D,2,0)</f>
        <v>#N/A</v>
      </c>
    </row>
    <row r="601" s="2" customFormat="1" ht="15.75" customHeight="1">
      <c r="A601" s="47" t="s">
        <v>4187</v>
      </c>
      <c r="B601" s="47">
        <v>6275605966</v>
      </c>
      <c r="C601" s="47">
        <v>2003219237</v>
      </c>
      <c r="D601" s="47" t="s">
        <v>4136</v>
      </c>
      <c r="E601" s="47" t="s">
        <v>4246</v>
      </c>
      <c r="F601" s="47" t="s">
        <v>4138</v>
      </c>
      <c r="G601" s="47">
        <v>3166539552</v>
      </c>
      <c r="H601" s="48">
        <v>45440</v>
      </c>
      <c r="I601" s="48">
        <v>45438</v>
      </c>
      <c r="J601" s="48">
        <v>45438</v>
      </c>
      <c r="K601" s="82"/>
      <c r="L601" s="82"/>
      <c r="M601" s="48">
        <v>45440</v>
      </c>
      <c r="N601" s="105">
        <v>45440.576388888891</v>
      </c>
      <c r="O601" s="82"/>
      <c r="P601" s="82"/>
      <c r="Q601" s="59">
        <v>45440.6875</v>
      </c>
      <c r="R601" s="47" t="s">
        <v>4192</v>
      </c>
      <c r="S601" s="47">
        <f t="shared" si="49"/>
        <v>0</v>
      </c>
      <c r="T601" s="47" t="s">
        <v>4120</v>
      </c>
      <c r="U601" s="47" t="s">
        <v>4121</v>
      </c>
      <c r="V601" s="49" t="e">
        <f t="shared" si="51"/>
        <v>#VALUE!</v>
      </c>
      <c r="W601" s="82"/>
      <c r="X601" s="82"/>
      <c r="Y601" s="82"/>
      <c r="Z601" s="82"/>
      <c r="AA601" s="82"/>
      <c r="AB601" s="82"/>
      <c r="AC601" s="47" t="e">
        <f t="shared" si="53"/>
        <v>#N/A</v>
      </c>
      <c r="AD601" s="47" t="e">
        <f>VLOOKUP(B601,'[1]Vlookup'!A:A,1,0)</f>
        <v>#N/A</v>
      </c>
      <c r="AE601" s="47" t="str">
        <f t="shared" si="52"/>
        <v>SA00-RABIGH</v>
      </c>
      <c r="AF601" s="47" t="e">
        <f>VLOOKUP(AE601,'[1]Lead Time'!C:D,2,0)</f>
        <v>#N/A</v>
      </c>
    </row>
    <row r="602" s="2" customFormat="1" ht="15.75" customHeight="1">
      <c r="A602" s="47" t="s">
        <v>4187</v>
      </c>
      <c r="B602" s="47">
        <v>6275605967</v>
      </c>
      <c r="C602" s="47">
        <v>2003219237</v>
      </c>
      <c r="D602" s="47" t="s">
        <v>4136</v>
      </c>
      <c r="E602" s="47" t="s">
        <v>4246</v>
      </c>
      <c r="F602" s="47" t="s">
        <v>4138</v>
      </c>
      <c r="G602" s="47">
        <v>3166533732</v>
      </c>
      <c r="H602" s="48">
        <v>45440</v>
      </c>
      <c r="I602" s="48">
        <v>45438</v>
      </c>
      <c r="J602" s="48">
        <v>45438</v>
      </c>
      <c r="K602" s="82"/>
      <c r="L602" s="82"/>
      <c r="M602" s="48">
        <v>45440</v>
      </c>
      <c r="N602" s="48">
        <v>45440</v>
      </c>
      <c r="O602" s="82"/>
      <c r="P602" s="82"/>
      <c r="Q602" s="59">
        <v>45440.416666666664</v>
      </c>
      <c r="R602" s="47" t="s">
        <v>4119</v>
      </c>
      <c r="S602" s="47">
        <f t="shared" si="49"/>
        <v>0</v>
      </c>
      <c r="T602" s="47" t="s">
        <v>4120</v>
      </c>
      <c r="U602" s="47" t="s">
        <v>4121</v>
      </c>
      <c r="V602" s="49" t="e">
        <f t="shared" si="51"/>
        <v>#VALUE!</v>
      </c>
      <c r="W602" s="82"/>
      <c r="X602" s="82"/>
      <c r="Y602" s="82"/>
      <c r="Z602" s="82"/>
      <c r="AA602" s="82"/>
      <c r="AB602" s="82"/>
      <c r="AC602" s="47" t="e">
        <f t="shared" si="53"/>
        <v>#N/A</v>
      </c>
      <c r="AD602" s="47" t="e">
        <f>VLOOKUP(B602,'[1]Vlookup'!A:A,1,0)</f>
        <v>#N/A</v>
      </c>
      <c r="AE602" s="47" t="str">
        <f t="shared" si="52"/>
        <v>SA00-RABIGH</v>
      </c>
      <c r="AF602" s="47" t="e">
        <f>VLOOKUP(AE602,'[1]Lead Time'!C:D,2,0)</f>
        <v>#N/A</v>
      </c>
    </row>
    <row r="603" s="2" customFormat="1" ht="15.75" customHeight="1">
      <c r="A603" s="47" t="s">
        <v>4187</v>
      </c>
      <c r="B603" s="47">
        <v>6275605968</v>
      </c>
      <c r="C603" s="47">
        <v>2003219237</v>
      </c>
      <c r="D603" s="47" t="s">
        <v>4136</v>
      </c>
      <c r="E603" s="47" t="s">
        <v>4246</v>
      </c>
      <c r="F603" s="47" t="s">
        <v>4138</v>
      </c>
      <c r="G603" s="47">
        <v>3166533735</v>
      </c>
      <c r="H603" s="48">
        <v>45440</v>
      </c>
      <c r="I603" s="48">
        <v>45438</v>
      </c>
      <c r="J603" s="48">
        <v>45438</v>
      </c>
      <c r="K603" s="82"/>
      <c r="L603" s="82"/>
      <c r="M603" s="48">
        <v>45440</v>
      </c>
      <c r="N603" s="48">
        <v>45440</v>
      </c>
      <c r="O603" s="82"/>
      <c r="P603" s="82"/>
      <c r="Q603" s="59">
        <v>45440.458333333336</v>
      </c>
      <c r="R603" s="47" t="s">
        <v>4119</v>
      </c>
      <c r="S603" s="47">
        <f t="shared" si="49"/>
        <v>0</v>
      </c>
      <c r="T603" s="47" t="s">
        <v>4120</v>
      </c>
      <c r="U603" s="47" t="s">
        <v>4121</v>
      </c>
      <c r="V603" s="49" t="e">
        <f t="shared" si="51"/>
        <v>#VALUE!</v>
      </c>
      <c r="W603" s="82"/>
      <c r="X603" s="82"/>
      <c r="Y603" s="82"/>
      <c r="Z603" s="82"/>
      <c r="AA603" s="82"/>
      <c r="AB603" s="82"/>
      <c r="AC603" s="47" t="e">
        <f t="shared" si="53"/>
        <v>#N/A</v>
      </c>
      <c r="AD603" s="47" t="e">
        <f>VLOOKUP(B603,'[1]Vlookup'!A:A,1,0)</f>
        <v>#N/A</v>
      </c>
      <c r="AE603" s="47" t="str">
        <f t="shared" si="52"/>
        <v>SA00-RABIGH</v>
      </c>
      <c r="AF603" s="47" t="e">
        <f>VLOOKUP(AE603,'[1]Lead Time'!C:D,2,0)</f>
        <v>#N/A</v>
      </c>
    </row>
    <row r="604" s="2" customFormat="1" ht="15.75" customHeight="1">
      <c r="A604" s="47" t="s">
        <v>4187</v>
      </c>
      <c r="B604" s="47">
        <v>6275579959</v>
      </c>
      <c r="C604" s="47">
        <v>2003214016</v>
      </c>
      <c r="D604" s="47" t="s">
        <v>4250</v>
      </c>
      <c r="E604" s="47" t="s">
        <v>4205</v>
      </c>
      <c r="F604" s="47" t="s">
        <v>4117</v>
      </c>
      <c r="G604" s="47">
        <v>3166518164</v>
      </c>
      <c r="H604" s="48">
        <v>45439</v>
      </c>
      <c r="I604" s="48">
        <v>45438</v>
      </c>
      <c r="J604" s="66">
        <v>45441</v>
      </c>
      <c r="K604" s="82"/>
      <c r="L604" s="82"/>
      <c r="M604" s="66">
        <v>45442</v>
      </c>
      <c r="N604" s="105">
        <v>45442.041666666664</v>
      </c>
      <c r="O604" s="82"/>
      <c r="P604" s="82"/>
      <c r="Q604" s="59">
        <v>45445.416666666664</v>
      </c>
      <c r="R604" s="47" t="s">
        <v>4196</v>
      </c>
      <c r="S604" s="47">
        <f t="shared" si="49"/>
        <v>3</v>
      </c>
      <c r="T604" s="47" t="s">
        <v>4120</v>
      </c>
      <c r="U604" s="47" t="s">
        <v>4121</v>
      </c>
      <c r="V604" s="49" t="e">
        <f t="shared" si="51"/>
        <v>#VALUE!</v>
      </c>
      <c r="W604" s="82"/>
      <c r="X604" s="82"/>
      <c r="Y604" s="82"/>
      <c r="Z604" s="82"/>
      <c r="AA604" s="82"/>
      <c r="AB604" s="82"/>
      <c r="AC604" s="47" t="e">
        <f t="shared" si="53"/>
        <v>#N/A</v>
      </c>
      <c r="AD604" s="47" t="e">
        <f>VLOOKUP(B604,'[1]Vlookup'!A:A,1,0)</f>
        <v>#N/A</v>
      </c>
      <c r="AE604" s="47" t="str">
        <f t="shared" si="52"/>
        <v>SA00-RIYADH</v>
      </c>
      <c r="AF604" s="47" t="e">
        <f>VLOOKUP(AE604,'[1]Lead Time'!C:D,2,0)</f>
        <v>#N/A</v>
      </c>
    </row>
    <row r="605" s="2" customFormat="1" ht="15.75" customHeight="1">
      <c r="A605" s="47" t="s">
        <v>4114</v>
      </c>
      <c r="B605" s="47">
        <v>6275601468</v>
      </c>
      <c r="C605" s="47">
        <v>2003232749</v>
      </c>
      <c r="D605" s="47" t="s">
        <v>4115</v>
      </c>
      <c r="E605" s="47" t="s">
        <v>4247</v>
      </c>
      <c r="F605" s="47" t="s">
        <v>4117</v>
      </c>
      <c r="G605" s="47">
        <v>3166549123</v>
      </c>
      <c r="H605" s="66">
        <v>45441</v>
      </c>
      <c r="I605" s="48">
        <v>45439</v>
      </c>
      <c r="J605" s="48">
        <v>45439</v>
      </c>
      <c r="K605" s="82"/>
      <c r="L605" s="82"/>
      <c r="M605" s="48">
        <v>45441</v>
      </c>
      <c r="N605" s="105">
        <v>45441.125</v>
      </c>
      <c r="O605" s="82"/>
      <c r="P605" s="82"/>
      <c r="Q605" s="59">
        <v>45441.458333333336</v>
      </c>
      <c r="R605" s="47" t="s">
        <v>4119</v>
      </c>
      <c r="S605" s="47">
        <f t="shared" si="49"/>
        <v>0</v>
      </c>
      <c r="T605" s="47" t="s">
        <v>4120</v>
      </c>
      <c r="U605" s="47" t="s">
        <v>4121</v>
      </c>
      <c r="V605" s="49" t="e">
        <f t="shared" si="51"/>
        <v>#VALUE!</v>
      </c>
      <c r="W605" s="82"/>
      <c r="X605" s="82"/>
      <c r="Y605" s="82"/>
      <c r="Z605" s="82"/>
      <c r="AA605" s="82"/>
      <c r="AB605" s="82"/>
      <c r="AC605" s="47" t="e">
        <f t="shared" si="53"/>
        <v>#N/A</v>
      </c>
      <c r="AD605" s="47" t="e">
        <f>VLOOKUP(B605,'[1]Vlookup'!A:A,1,0)</f>
        <v>#N/A</v>
      </c>
      <c r="AE605" s="47" t="str">
        <f t="shared" si="52"/>
        <v>SA01-RIYADH</v>
      </c>
      <c r="AF605" s="47" t="e">
        <f>VLOOKUP(AE605,'[1]Lead Time'!C:D,2,0)</f>
        <v>#N/A</v>
      </c>
    </row>
    <row r="606" s="2" customFormat="1" ht="15.75" customHeight="1">
      <c r="A606" s="47" t="s">
        <v>4114</v>
      </c>
      <c r="B606" s="47">
        <v>6275606414</v>
      </c>
      <c r="C606" s="47">
        <v>2003279478</v>
      </c>
      <c r="D606" s="47" t="s">
        <v>4228</v>
      </c>
      <c r="E606" s="47" t="s">
        <v>4246</v>
      </c>
      <c r="F606" s="47" t="s">
        <v>4117</v>
      </c>
      <c r="G606" s="47">
        <v>3166549754</v>
      </c>
      <c r="H606" s="66">
        <v>45441</v>
      </c>
      <c r="I606" s="48">
        <v>45439</v>
      </c>
      <c r="J606" s="48">
        <v>45439</v>
      </c>
      <c r="K606" s="82"/>
      <c r="L606" s="82"/>
      <c r="M606" s="48">
        <v>45441</v>
      </c>
      <c r="N606" s="105">
        <v>45441.25</v>
      </c>
      <c r="O606" s="82"/>
      <c r="P606" s="82"/>
      <c r="Q606" s="59">
        <v>45441.375</v>
      </c>
      <c r="R606" s="47" t="s">
        <v>4119</v>
      </c>
      <c r="S606" s="47">
        <f t="shared" si="49"/>
        <v>0</v>
      </c>
      <c r="T606" s="47" t="s">
        <v>4120</v>
      </c>
      <c r="U606" s="47" t="s">
        <v>4121</v>
      </c>
      <c r="V606" s="49" t="e">
        <f t="shared" si="51"/>
        <v>#VALUE!</v>
      </c>
      <c r="W606" s="82"/>
      <c r="X606" s="82"/>
      <c r="Y606" s="82"/>
      <c r="Z606" s="82"/>
      <c r="AA606" s="82"/>
      <c r="AB606" s="82"/>
      <c r="AC606" s="47" t="e">
        <f t="shared" si="53"/>
        <v>#N/A</v>
      </c>
      <c r="AD606" s="47" t="e">
        <f>VLOOKUP(B606,'[1]Vlookup'!A:A,1,0)</f>
        <v>#N/A</v>
      </c>
      <c r="AE606" s="47" t="str">
        <f t="shared" si="52"/>
        <v>SA01-RIYADH</v>
      </c>
      <c r="AF606" s="47" t="e">
        <f>VLOOKUP(AE606,'[1]Lead Time'!C:D,2,0)</f>
        <v>#N/A</v>
      </c>
    </row>
    <row r="607" s="2" customFormat="1" ht="15.75" customHeight="1">
      <c r="A607" s="47" t="s">
        <v>4114</v>
      </c>
      <c r="B607" s="47">
        <v>6275606415</v>
      </c>
      <c r="C607" s="47">
        <v>2003219237</v>
      </c>
      <c r="D607" s="47" t="s">
        <v>4136</v>
      </c>
      <c r="E607" s="47" t="s">
        <v>4246</v>
      </c>
      <c r="F607" s="47" t="s">
        <v>4138</v>
      </c>
      <c r="G607" s="47">
        <v>3166539613</v>
      </c>
      <c r="H607" s="66">
        <v>45441</v>
      </c>
      <c r="I607" s="48">
        <v>45439</v>
      </c>
      <c r="J607" s="48">
        <v>45439</v>
      </c>
      <c r="K607" s="82"/>
      <c r="L607" s="82"/>
      <c r="M607" s="48">
        <v>45440</v>
      </c>
      <c r="N607" s="105">
        <v>45440.208333333336</v>
      </c>
      <c r="O607" s="82"/>
      <c r="P607" s="82"/>
      <c r="Q607" s="59">
        <v>45441.354166666664</v>
      </c>
      <c r="R607" s="47" t="s">
        <v>4119</v>
      </c>
      <c r="S607" s="47">
        <f t="shared" si="49"/>
        <v>1</v>
      </c>
      <c r="T607" s="47" t="s">
        <v>4120</v>
      </c>
      <c r="U607" s="47" t="s">
        <v>4121</v>
      </c>
      <c r="V607" s="49" t="e">
        <f t="shared" si="51"/>
        <v>#VALUE!</v>
      </c>
      <c r="W607" s="82"/>
      <c r="X607" s="82"/>
      <c r="Y607" s="82"/>
      <c r="Z607" s="82"/>
      <c r="AA607" s="82"/>
      <c r="AB607" s="82"/>
      <c r="AC607" s="47" t="e">
        <f t="shared" si="53"/>
        <v>#N/A</v>
      </c>
      <c r="AD607" s="47" t="e">
        <f>VLOOKUP(B607,'[1]Vlookup'!A:A,1,0)</f>
        <v>#N/A</v>
      </c>
      <c r="AE607" s="47" t="str">
        <f t="shared" si="52"/>
        <v>SA01-RABIGH</v>
      </c>
      <c r="AF607" s="47" t="e">
        <f>VLOOKUP(AE607,'[1]Lead Time'!C:D,2,0)</f>
        <v>#N/A</v>
      </c>
    </row>
    <row r="608" s="2" customFormat="1" ht="15.75" customHeight="1">
      <c r="A608" s="47" t="s">
        <v>4114</v>
      </c>
      <c r="B608" s="47">
        <v>6275606234</v>
      </c>
      <c r="C608" s="47">
        <v>2003219237</v>
      </c>
      <c r="D608" s="47" t="s">
        <v>4136</v>
      </c>
      <c r="E608" s="47" t="s">
        <v>4246</v>
      </c>
      <c r="F608" s="47" t="s">
        <v>4138</v>
      </c>
      <c r="G608" s="47">
        <v>3166539601</v>
      </c>
      <c r="H608" s="66">
        <v>45441</v>
      </c>
      <c r="I608" s="48">
        <v>45439</v>
      </c>
      <c r="J608" s="48">
        <v>45439</v>
      </c>
      <c r="K608" s="82"/>
      <c r="L608" s="82"/>
      <c r="M608" s="48">
        <v>45440</v>
      </c>
      <c r="N608" s="105">
        <v>45440.083333333336</v>
      </c>
      <c r="O608" s="82"/>
      <c r="P608" s="82"/>
      <c r="Q608" s="59">
        <v>45440.333333333336</v>
      </c>
      <c r="R608" s="47" t="s">
        <v>4119</v>
      </c>
      <c r="S608" s="47">
        <f t="shared" si="49"/>
        <v>0</v>
      </c>
      <c r="T608" s="47" t="s">
        <v>4120</v>
      </c>
      <c r="U608" s="47" t="s">
        <v>4121</v>
      </c>
      <c r="V608" s="49" t="e">
        <f t="shared" si="51"/>
        <v>#VALUE!</v>
      </c>
      <c r="W608" s="82"/>
      <c r="X608" s="82"/>
      <c r="Y608" s="82"/>
      <c r="Z608" s="82"/>
      <c r="AA608" s="82"/>
      <c r="AB608" s="82"/>
      <c r="AC608" s="47" t="e">
        <f t="shared" si="53"/>
        <v>#N/A</v>
      </c>
      <c r="AD608" s="47" t="e">
        <f>VLOOKUP(B608,'[1]Vlookup'!A:A,1,0)</f>
        <v>#N/A</v>
      </c>
      <c r="AE608" s="47" t="str">
        <f t="shared" si="52"/>
        <v>SA01-RABIGH</v>
      </c>
      <c r="AF608" s="47" t="e">
        <f>VLOOKUP(AE608,'[1]Lead Time'!C:D,2,0)</f>
        <v>#N/A</v>
      </c>
    </row>
    <row r="609" s="2" customFormat="1" ht="15.75" customHeight="1">
      <c r="A609" s="47" t="s">
        <v>4187</v>
      </c>
      <c r="B609" s="47">
        <v>6275606707</v>
      </c>
      <c r="C609" s="47">
        <v>2003219237</v>
      </c>
      <c r="D609" s="47" t="s">
        <v>4136</v>
      </c>
      <c r="E609" s="47" t="s">
        <v>4246</v>
      </c>
      <c r="F609" s="47" t="s">
        <v>4138</v>
      </c>
      <c r="G609" s="47">
        <v>3166533773</v>
      </c>
      <c r="H609" s="66">
        <v>45444</v>
      </c>
      <c r="I609" s="48">
        <v>45439</v>
      </c>
      <c r="J609" s="48">
        <v>45441</v>
      </c>
      <c r="K609" s="82"/>
      <c r="L609" s="82"/>
      <c r="M609" s="66">
        <v>45444</v>
      </c>
      <c r="N609" s="105">
        <v>45444.291666666664</v>
      </c>
      <c r="O609" s="82"/>
      <c r="P609" s="82"/>
      <c r="Q609" s="59">
        <v>45445.416666666664</v>
      </c>
      <c r="R609" s="47" t="s">
        <v>4119</v>
      </c>
      <c r="S609" s="47">
        <f t="shared" si="49"/>
        <v>1</v>
      </c>
      <c r="T609" s="47" t="s">
        <v>4120</v>
      </c>
      <c r="U609" s="47" t="s">
        <v>4121</v>
      </c>
      <c r="V609" s="49" t="e">
        <f t="shared" si="51"/>
        <v>#VALUE!</v>
      </c>
      <c r="W609" s="82"/>
      <c r="X609" s="82"/>
      <c r="Y609" s="82"/>
      <c r="Z609" s="82"/>
      <c r="AA609" s="82"/>
      <c r="AB609" s="82"/>
      <c r="AC609" s="47" t="e">
        <f t="shared" si="53"/>
        <v>#N/A</v>
      </c>
      <c r="AD609" s="47" t="e">
        <f>VLOOKUP(B609,'[1]Vlookup'!A:A,1,0)</f>
        <v>#N/A</v>
      </c>
      <c r="AE609" s="47" t="str">
        <f t="shared" si="52"/>
        <v>SA00-RABIGH</v>
      </c>
      <c r="AF609" s="47" t="e">
        <f>VLOOKUP(AE609,'[1]Lead Time'!C:D,2,0)</f>
        <v>#N/A</v>
      </c>
    </row>
    <row r="610" s="2" customFormat="1" ht="15.75" customHeight="1">
      <c r="A610" s="47" t="s">
        <v>4187</v>
      </c>
      <c r="B610" s="47">
        <v>6275606468</v>
      </c>
      <c r="C610" s="47">
        <v>2003219237</v>
      </c>
      <c r="D610" s="47" t="s">
        <v>4136</v>
      </c>
      <c r="E610" s="47" t="s">
        <v>4246</v>
      </c>
      <c r="F610" s="47" t="s">
        <v>4138</v>
      </c>
      <c r="G610" s="47">
        <v>3166533734</v>
      </c>
      <c r="H610" s="66">
        <v>45444</v>
      </c>
      <c r="I610" s="48">
        <v>45439</v>
      </c>
      <c r="J610" s="48">
        <v>45441</v>
      </c>
      <c r="K610" s="82"/>
      <c r="L610" s="82"/>
      <c r="M610" s="66">
        <v>45444</v>
      </c>
      <c r="N610" s="105">
        <v>45444.375</v>
      </c>
      <c r="O610" s="82"/>
      <c r="P610" s="82"/>
      <c r="Q610" s="59">
        <v>45445.333333333336</v>
      </c>
      <c r="R610" s="47" t="s">
        <v>4119</v>
      </c>
      <c r="S610" s="47">
        <f t="shared" si="49"/>
        <v>0</v>
      </c>
      <c r="T610" s="47" t="s">
        <v>4120</v>
      </c>
      <c r="U610" s="47" t="s">
        <v>4121</v>
      </c>
      <c r="V610" s="49" t="e">
        <f t="shared" si="51"/>
        <v>#VALUE!</v>
      </c>
      <c r="W610" s="82"/>
      <c r="X610" s="82"/>
      <c r="Y610" s="82"/>
      <c r="Z610" s="82"/>
      <c r="AA610" s="82"/>
      <c r="AB610" s="82"/>
      <c r="AC610" s="47" t="e">
        <f t="shared" si="53"/>
        <v>#N/A</v>
      </c>
      <c r="AD610" s="47" t="e">
        <f>VLOOKUP(B610,'[1]Vlookup'!A:A,1,0)</f>
        <v>#N/A</v>
      </c>
      <c r="AE610" s="47" t="str">
        <f t="shared" si="52"/>
        <v>SA00-RABIGH</v>
      </c>
      <c r="AF610" s="47" t="e">
        <f>VLOOKUP(AE610,'[1]Lead Time'!C:D,2,0)</f>
        <v>#N/A</v>
      </c>
    </row>
    <row r="611" s="2" customFormat="1" ht="15.75" customHeight="1">
      <c r="A611" s="47" t="s">
        <v>4187</v>
      </c>
      <c r="B611" s="47">
        <v>6275606472</v>
      </c>
      <c r="C611" s="47">
        <v>2003219237</v>
      </c>
      <c r="D611" s="47" t="s">
        <v>4136</v>
      </c>
      <c r="E611" s="47" t="s">
        <v>4246</v>
      </c>
      <c r="F611" s="47" t="s">
        <v>4138</v>
      </c>
      <c r="G611" s="47">
        <v>3166533763</v>
      </c>
      <c r="H611" s="66">
        <v>45444</v>
      </c>
      <c r="I611" s="48">
        <v>45439</v>
      </c>
      <c r="J611" s="48">
        <v>45441</v>
      </c>
      <c r="K611" s="82"/>
      <c r="L611" s="82"/>
      <c r="M611" s="66">
        <v>45444</v>
      </c>
      <c r="N611" s="105">
        <v>45444.333333333336</v>
      </c>
      <c r="O611" s="82"/>
      <c r="P611" s="82"/>
      <c r="Q611" s="59">
        <v>45445.5</v>
      </c>
      <c r="R611" s="47" t="s">
        <v>4119</v>
      </c>
      <c r="S611" s="47">
        <f t="shared" si="49"/>
        <v>1</v>
      </c>
      <c r="T611" s="47" t="s">
        <v>4120</v>
      </c>
      <c r="U611" s="47" t="s">
        <v>4121</v>
      </c>
      <c r="V611" s="49" t="e">
        <f t="shared" si="51"/>
        <v>#VALUE!</v>
      </c>
      <c r="W611" s="82"/>
      <c r="X611" s="82"/>
      <c r="Y611" s="82"/>
      <c r="Z611" s="82"/>
      <c r="AA611" s="82"/>
      <c r="AB611" s="82"/>
      <c r="AC611" s="47" t="e">
        <f t="shared" si="53"/>
        <v>#N/A</v>
      </c>
      <c r="AD611" s="47" t="e">
        <f>VLOOKUP(B611,'[1]Vlookup'!A:A,1,0)</f>
        <v>#N/A</v>
      </c>
      <c r="AE611" s="47" t="str">
        <f t="shared" si="52"/>
        <v>SA00-RABIGH</v>
      </c>
      <c r="AF611" s="47" t="e">
        <f>VLOOKUP(AE611,'[1]Lead Time'!C:D,2,0)</f>
        <v>#N/A</v>
      </c>
    </row>
    <row r="612" s="2" customFormat="1" ht="15.75" customHeight="1">
      <c r="A612" s="47" t="s">
        <v>4187</v>
      </c>
      <c r="B612" s="47">
        <v>6275606706</v>
      </c>
      <c r="C612" s="47">
        <v>2003219237</v>
      </c>
      <c r="D612" s="47" t="s">
        <v>4136</v>
      </c>
      <c r="E612" s="47" t="s">
        <v>4246</v>
      </c>
      <c r="F612" s="47" t="s">
        <v>4138</v>
      </c>
      <c r="G612" s="47">
        <v>3166533760</v>
      </c>
      <c r="H612" s="66">
        <v>45444</v>
      </c>
      <c r="I612" s="48">
        <v>45439</v>
      </c>
      <c r="J612" s="48">
        <v>45441</v>
      </c>
      <c r="K612" s="82"/>
      <c r="L612" s="82"/>
      <c r="M612" s="66">
        <v>45444</v>
      </c>
      <c r="N612" s="105">
        <v>45444.291666666664</v>
      </c>
      <c r="O612" s="82"/>
      <c r="P612" s="82"/>
      <c r="Q612" s="59">
        <v>45445.375</v>
      </c>
      <c r="R612" s="47" t="s">
        <v>4119</v>
      </c>
      <c r="S612" s="47">
        <f t="shared" si="49"/>
        <v>1</v>
      </c>
      <c r="T612" s="47" t="s">
        <v>4120</v>
      </c>
      <c r="U612" s="47" t="s">
        <v>4121</v>
      </c>
      <c r="V612" s="49" t="e">
        <f t="shared" si="51"/>
        <v>#VALUE!</v>
      </c>
      <c r="W612" s="82"/>
      <c r="X612" s="82"/>
      <c r="Y612" s="82"/>
      <c r="Z612" s="82"/>
      <c r="AA612" s="82"/>
      <c r="AB612" s="82"/>
      <c r="AC612" s="47" t="e">
        <f t="shared" si="53"/>
        <v>#N/A</v>
      </c>
      <c r="AD612" s="47" t="e">
        <f>VLOOKUP(B612,'[1]Vlookup'!A:A,1,0)</f>
        <v>#N/A</v>
      </c>
      <c r="AE612" s="47" t="str">
        <f t="shared" si="52"/>
        <v>SA00-RABIGH</v>
      </c>
      <c r="AF612" s="47" t="e">
        <f>VLOOKUP(AE612,'[1]Lead Time'!C:D,2,0)</f>
        <v>#N/A</v>
      </c>
    </row>
    <row r="613" s="2" customFormat="1" ht="15.75" customHeight="1">
      <c r="A613" s="47" t="s">
        <v>4187</v>
      </c>
      <c r="B613" s="47">
        <v>6275606703</v>
      </c>
      <c r="C613" s="47">
        <v>2003219234</v>
      </c>
      <c r="D613" s="47" t="s">
        <v>4212</v>
      </c>
      <c r="E613" s="47" t="s">
        <v>4247</v>
      </c>
      <c r="F613" s="47" t="s">
        <v>4213</v>
      </c>
      <c r="G613" s="47">
        <v>3166526901</v>
      </c>
      <c r="H613" s="66">
        <v>45441</v>
      </c>
      <c r="I613" s="48">
        <v>45439</v>
      </c>
      <c r="J613" s="66">
        <v>45440</v>
      </c>
      <c r="K613" s="82"/>
      <c r="L613" s="82"/>
      <c r="M613" s="66">
        <v>45441</v>
      </c>
      <c r="N613" s="105">
        <v>45441.333333333336</v>
      </c>
      <c r="O613" s="82"/>
      <c r="P613" s="82"/>
      <c r="Q613" s="59">
        <v>45441.083333333336</v>
      </c>
      <c r="R613" s="47" t="s">
        <v>4119</v>
      </c>
      <c r="S613" s="47">
        <f t="shared" si="49"/>
        <v>0</v>
      </c>
      <c r="T613" s="47" t="s">
        <v>4120</v>
      </c>
      <c r="U613" s="47" t="s">
        <v>4121</v>
      </c>
      <c r="V613" s="49" t="e">
        <f t="shared" si="51"/>
        <v>#VALUE!</v>
      </c>
      <c r="W613" s="82"/>
      <c r="X613" s="82"/>
      <c r="Y613" s="82"/>
      <c r="Z613" s="82"/>
      <c r="AA613" s="82"/>
      <c r="AB613" s="82"/>
      <c r="AC613" s="47" t="e">
        <f t="shared" si="53"/>
        <v>#N/A</v>
      </c>
      <c r="AD613" s="47" t="e">
        <f>VLOOKUP(B613,'[1]Vlookup'!A:A,1,0)</f>
        <v>#N/A</v>
      </c>
      <c r="AE613" s="47" t="str">
        <f t="shared" si="52"/>
        <v>SA00-BURAYDAH</v>
      </c>
      <c r="AF613" s="47" t="e">
        <f>VLOOKUP(AE613,'[1]Lead Time'!C:D,2,0)</f>
        <v>#N/A</v>
      </c>
    </row>
    <row r="614" s="2" customFormat="1" ht="15.75" customHeight="1">
      <c r="A614" s="73" t="s">
        <v>4114</v>
      </c>
      <c r="B614" s="73">
        <v>6275607110</v>
      </c>
      <c r="C614" s="73">
        <v>2003219237</v>
      </c>
      <c r="D614" s="73" t="s">
        <v>4136</v>
      </c>
      <c r="E614" s="73" t="s">
        <v>4246</v>
      </c>
      <c r="F614" s="73" t="s">
        <v>4138</v>
      </c>
      <c r="G614" s="73">
        <v>3166543908</v>
      </c>
      <c r="H614" s="66">
        <v>45441</v>
      </c>
      <c r="I614" s="66">
        <v>45440</v>
      </c>
      <c r="J614" s="66">
        <v>45440</v>
      </c>
      <c r="K614" s="82"/>
      <c r="L614" s="82"/>
      <c r="M614" s="66">
        <v>45441</v>
      </c>
      <c r="N614" s="105">
        <v>45441.166666666664</v>
      </c>
      <c r="O614" s="82"/>
      <c r="P614" s="82"/>
      <c r="Q614" s="59">
        <v>45441.375</v>
      </c>
      <c r="R614" s="47" t="s">
        <v>4119</v>
      </c>
      <c r="S614" s="47">
        <f t="shared" si="49"/>
        <v>0</v>
      </c>
      <c r="T614" s="47" t="s">
        <v>4120</v>
      </c>
      <c r="U614" s="47" t="s">
        <v>4121</v>
      </c>
      <c r="V614" s="49" t="e">
        <f t="shared" si="51"/>
        <v>#VALUE!</v>
      </c>
      <c r="W614" s="82"/>
      <c r="X614" s="82"/>
      <c r="Y614" s="82"/>
      <c r="Z614" s="82"/>
      <c r="AA614" s="82"/>
      <c r="AB614" s="82"/>
      <c r="AC614" s="47" t="e">
        <f t="shared" si="53"/>
        <v>#N/A</v>
      </c>
      <c r="AD614" s="47" t="e">
        <f>VLOOKUP(B614,'[1]Vlookup'!A:A,1,0)</f>
        <v>#N/A</v>
      </c>
      <c r="AE614" s="47" t="str">
        <f t="shared" si="52"/>
        <v>SA01-RABIGH</v>
      </c>
      <c r="AF614" s="47" t="e">
        <f>VLOOKUP(AE614,'[1]Lead Time'!C:D,2,0)</f>
        <v>#N/A</v>
      </c>
    </row>
    <row r="615" s="2" customFormat="1" ht="15.75" customHeight="1">
      <c r="A615" s="73" t="s">
        <v>4114</v>
      </c>
      <c r="B615" s="73">
        <v>6275607109</v>
      </c>
      <c r="C615" s="73">
        <v>2003219237</v>
      </c>
      <c r="D615" s="73" t="s">
        <v>4136</v>
      </c>
      <c r="E615" s="73" t="s">
        <v>4246</v>
      </c>
      <c r="F615" s="73" t="s">
        <v>4138</v>
      </c>
      <c r="G615" s="73">
        <v>3166543903</v>
      </c>
      <c r="H615" s="66">
        <v>45441</v>
      </c>
      <c r="I615" s="66">
        <v>45440</v>
      </c>
      <c r="J615" s="66">
        <v>45440</v>
      </c>
      <c r="K615" s="82"/>
      <c r="L615" s="82"/>
      <c r="M615" s="66">
        <v>45441</v>
      </c>
      <c r="N615" s="105">
        <v>45441.208333333336</v>
      </c>
      <c r="O615" s="82"/>
      <c r="P615" s="82"/>
      <c r="Q615" s="59">
        <v>45441.333333333336</v>
      </c>
      <c r="R615" s="47" t="s">
        <v>4119</v>
      </c>
      <c r="S615" s="47">
        <f t="shared" ref="S615:S678" si="54">ROUNDDOWN(Q615-N615,0)</f>
        <v>0</v>
      </c>
      <c r="T615" s="47" t="s">
        <v>4120</v>
      </c>
      <c r="U615" s="47" t="s">
        <v>4121</v>
      </c>
      <c r="V615" s="49" t="e">
        <f t="shared" si="51"/>
        <v>#VALUE!</v>
      </c>
      <c r="W615" s="82"/>
      <c r="X615" s="82"/>
      <c r="Y615" s="82"/>
      <c r="Z615" s="82"/>
      <c r="AA615" s="82"/>
      <c r="AB615" s="82"/>
      <c r="AC615" s="47" t="e">
        <f t="shared" si="53"/>
        <v>#N/A</v>
      </c>
      <c r="AD615" s="47" t="e">
        <f>VLOOKUP(B615,'[1]Vlookup'!A:A,1,0)</f>
        <v>#N/A</v>
      </c>
      <c r="AE615" s="47" t="str">
        <f t="shared" si="52"/>
        <v>SA01-RABIGH</v>
      </c>
      <c r="AF615" s="47" t="e">
        <f>VLOOKUP(AE615,'[1]Lead Time'!C:D,2,0)</f>
        <v>#N/A</v>
      </c>
    </row>
    <row r="616" s="2" customFormat="1" ht="15.75" customHeight="1">
      <c r="A616" s="73" t="s">
        <v>4114</v>
      </c>
      <c r="B616" s="73">
        <v>6275607290</v>
      </c>
      <c r="C616" s="73">
        <v>2003214013</v>
      </c>
      <c r="D616" s="73" t="s">
        <v>4159</v>
      </c>
      <c r="E616" s="73" t="s">
        <v>4238</v>
      </c>
      <c r="F616" s="73" t="s">
        <v>4117</v>
      </c>
      <c r="G616" s="73">
        <v>3166554386</v>
      </c>
      <c r="H616" s="66">
        <v>45442</v>
      </c>
      <c r="I616" s="66">
        <v>45440</v>
      </c>
      <c r="J616" s="66">
        <v>45440</v>
      </c>
      <c r="K616" s="82"/>
      <c r="L616" s="82"/>
      <c r="M616" s="66">
        <v>45442</v>
      </c>
      <c r="N616" s="108">
        <v>45442.041666666664</v>
      </c>
      <c r="O616" s="82"/>
      <c r="P616" s="82"/>
      <c r="Q616" s="59">
        <v>45442.375</v>
      </c>
      <c r="R616" s="47" t="s">
        <v>4119</v>
      </c>
      <c r="S616" s="47">
        <f t="shared" si="54"/>
        <v>0</v>
      </c>
      <c r="T616" s="47" t="s">
        <v>4120</v>
      </c>
      <c r="U616" s="47" t="s">
        <v>4121</v>
      </c>
      <c r="V616" s="49" t="e">
        <f t="shared" si="51"/>
        <v>#VALUE!</v>
      </c>
      <c r="W616" s="82"/>
      <c r="X616" s="82"/>
      <c r="Y616" s="82"/>
      <c r="Z616" s="82"/>
      <c r="AA616" s="82"/>
      <c r="AB616" s="82"/>
      <c r="AC616" s="47" t="e">
        <f t="shared" si="53"/>
        <v>#N/A</v>
      </c>
      <c r="AD616" s="47" t="e">
        <f>VLOOKUP(B616,'[1]Vlookup'!A:A,1,0)</f>
        <v>#N/A</v>
      </c>
      <c r="AE616" s="47" t="str">
        <f t="shared" si="52"/>
        <v>SA01-RIYADH</v>
      </c>
      <c r="AF616" s="47" t="e">
        <f>VLOOKUP(AE616,'[1]Lead Time'!C:D,2,0)</f>
        <v>#N/A</v>
      </c>
    </row>
    <row r="617" s="2" customFormat="1" ht="15.75" customHeight="1">
      <c r="A617" s="73" t="s">
        <v>4114</v>
      </c>
      <c r="B617" s="73">
        <v>6275607295</v>
      </c>
      <c r="C617" s="73">
        <v>2003214013</v>
      </c>
      <c r="D617" s="73" t="s">
        <v>4159</v>
      </c>
      <c r="E617" s="73" t="s">
        <v>4238</v>
      </c>
      <c r="F617" s="73" t="s">
        <v>4117</v>
      </c>
      <c r="G617" s="73">
        <v>3166554383</v>
      </c>
      <c r="H617" s="66">
        <v>45442</v>
      </c>
      <c r="I617" s="66">
        <v>45440</v>
      </c>
      <c r="J617" s="66">
        <v>45440</v>
      </c>
      <c r="K617" s="82"/>
      <c r="L617" s="82"/>
      <c r="M617" s="66">
        <v>45442</v>
      </c>
      <c r="N617" s="108">
        <v>45442.083333333336</v>
      </c>
      <c r="O617" s="82"/>
      <c r="P617" s="82"/>
      <c r="Q617" s="59">
        <v>45442.416666666664</v>
      </c>
      <c r="R617" s="47" t="s">
        <v>4119</v>
      </c>
      <c r="S617" s="47">
        <f t="shared" si="54"/>
        <v>0</v>
      </c>
      <c r="T617" s="47" t="s">
        <v>4120</v>
      </c>
      <c r="U617" s="47" t="s">
        <v>4121</v>
      </c>
      <c r="V617" s="49" t="e">
        <f t="shared" si="51"/>
        <v>#VALUE!</v>
      </c>
      <c r="W617" s="82"/>
      <c r="X617" s="82"/>
      <c r="Y617" s="82"/>
      <c r="Z617" s="82"/>
      <c r="AA617" s="82"/>
      <c r="AB617" s="82"/>
      <c r="AC617" s="47" t="e">
        <f t="shared" si="53"/>
        <v>#N/A</v>
      </c>
      <c r="AD617" s="47" t="e">
        <f>VLOOKUP(B617,'[1]Vlookup'!A:A,1,0)</f>
        <v>#N/A</v>
      </c>
      <c r="AE617" s="47" t="str">
        <f t="shared" si="52"/>
        <v>SA01-RIYADH</v>
      </c>
      <c r="AF617" s="47" t="e">
        <f>VLOOKUP(AE617,'[1]Lead Time'!C:D,2,0)</f>
        <v>#N/A</v>
      </c>
    </row>
    <row r="618" s="2" customFormat="1" ht="15.75" customHeight="1">
      <c r="A618" s="73" t="s">
        <v>4114</v>
      </c>
      <c r="B618" s="73">
        <v>6275607294</v>
      </c>
      <c r="C618" s="73">
        <v>2003214013</v>
      </c>
      <c r="D618" s="73" t="s">
        <v>4159</v>
      </c>
      <c r="E618" s="73" t="s">
        <v>4238</v>
      </c>
      <c r="F618" s="73" t="s">
        <v>4117</v>
      </c>
      <c r="G618" s="73">
        <v>3166554380</v>
      </c>
      <c r="H618" s="66">
        <v>45442</v>
      </c>
      <c r="I618" s="66">
        <v>45440</v>
      </c>
      <c r="J618" s="66">
        <v>45440</v>
      </c>
      <c r="K618" s="82"/>
      <c r="L618" s="82"/>
      <c r="M618" s="66">
        <v>45442</v>
      </c>
      <c r="N618" s="108">
        <v>45442.125</v>
      </c>
      <c r="O618" s="82"/>
      <c r="P618" s="82"/>
      <c r="Q618" s="59">
        <v>45442.520833333336</v>
      </c>
      <c r="R618" s="47" t="s">
        <v>4119</v>
      </c>
      <c r="S618" s="47">
        <f t="shared" si="54"/>
        <v>0</v>
      </c>
      <c r="T618" s="47" t="s">
        <v>4120</v>
      </c>
      <c r="U618" s="47" t="s">
        <v>4121</v>
      </c>
      <c r="V618" s="49" t="e">
        <f t="shared" si="51"/>
        <v>#VALUE!</v>
      </c>
      <c r="W618" s="82"/>
      <c r="X618" s="82"/>
      <c r="Y618" s="82"/>
      <c r="Z618" s="82"/>
      <c r="AA618" s="82"/>
      <c r="AB618" s="82"/>
      <c r="AC618" s="47" t="e">
        <f t="shared" si="53"/>
        <v>#N/A</v>
      </c>
      <c r="AD618" s="47" t="e">
        <f>VLOOKUP(B618,'[1]Vlookup'!A:A,1,0)</f>
        <v>#N/A</v>
      </c>
      <c r="AE618" s="47" t="str">
        <f t="shared" si="52"/>
        <v>SA01-RIYADH</v>
      </c>
      <c r="AF618" s="47" t="e">
        <f>VLOOKUP(AE618,'[1]Lead Time'!C:D,2,0)</f>
        <v>#N/A</v>
      </c>
    </row>
    <row r="619" s="2" customFormat="1" ht="15.75" customHeight="1">
      <c r="A619" s="73" t="s">
        <v>4187</v>
      </c>
      <c r="B619" s="73">
        <v>6275608382</v>
      </c>
      <c r="C619" s="73">
        <v>2003215579</v>
      </c>
      <c r="D619" s="73" t="s">
        <v>4168</v>
      </c>
      <c r="E619" s="73" t="s">
        <v>4247</v>
      </c>
      <c r="F619" s="73" t="s">
        <v>4143</v>
      </c>
      <c r="G619" s="73">
        <v>3166549711</v>
      </c>
      <c r="H619" s="66">
        <v>45442</v>
      </c>
      <c r="I619" s="66">
        <v>45440</v>
      </c>
      <c r="J619" s="66">
        <v>45440</v>
      </c>
      <c r="K619" s="82"/>
      <c r="L619" s="82"/>
      <c r="M619" s="66">
        <v>45442</v>
      </c>
      <c r="N619" s="105">
        <v>45442.375</v>
      </c>
      <c r="O619" s="82"/>
      <c r="P619" s="82"/>
      <c r="Q619" s="59">
        <v>45442.520833333336</v>
      </c>
      <c r="R619" s="47" t="s">
        <v>4119</v>
      </c>
      <c r="S619" s="47">
        <f t="shared" si="54"/>
        <v>0</v>
      </c>
      <c r="T619" s="47" t="s">
        <v>4120</v>
      </c>
      <c r="U619" s="47" t="s">
        <v>4121</v>
      </c>
      <c r="V619" s="49" t="e">
        <f t="shared" si="51"/>
        <v>#VALUE!</v>
      </c>
      <c r="W619" s="82"/>
      <c r="X619" s="82"/>
      <c r="Y619" s="82"/>
      <c r="Z619" s="82"/>
      <c r="AA619" s="82"/>
      <c r="AB619" s="82"/>
      <c r="AC619" s="47" t="e">
        <f t="shared" si="53"/>
        <v>#N/A</v>
      </c>
      <c r="AD619" s="47" t="e">
        <f>VLOOKUP(B619,'[1]Vlookup'!A:A,1,0)</f>
        <v>#N/A</v>
      </c>
      <c r="AE619" s="47" t="str">
        <f t="shared" si="52"/>
        <v>SA00-JEDDAH</v>
      </c>
      <c r="AF619" s="47" t="e">
        <f>VLOOKUP(AE619,'[1]Lead Time'!C:D,2,0)</f>
        <v>#N/A</v>
      </c>
    </row>
    <row r="620" s="2" customFormat="1" ht="15.75" customHeight="1">
      <c r="A620" s="73" t="s">
        <v>4187</v>
      </c>
      <c r="B620" s="73">
        <v>6275608387</v>
      </c>
      <c r="C620" s="73">
        <v>2003215579</v>
      </c>
      <c r="D620" s="73" t="s">
        <v>4168</v>
      </c>
      <c r="E620" s="73" t="s">
        <v>4247</v>
      </c>
      <c r="F620" s="73" t="s">
        <v>4143</v>
      </c>
      <c r="G620" s="73">
        <v>3166549710</v>
      </c>
      <c r="H620" s="66">
        <v>45442</v>
      </c>
      <c r="I620" s="66">
        <v>45440</v>
      </c>
      <c r="J620" s="66">
        <v>45440</v>
      </c>
      <c r="K620" s="82"/>
      <c r="L620" s="82"/>
      <c r="M620" s="66">
        <v>45442</v>
      </c>
      <c r="N620" s="105">
        <v>45442.375</v>
      </c>
      <c r="O620" s="82"/>
      <c r="P620" s="82"/>
      <c r="Q620" s="59">
        <v>45442.520833333336</v>
      </c>
      <c r="R620" s="47" t="s">
        <v>4119</v>
      </c>
      <c r="S620" s="47">
        <f t="shared" si="54"/>
        <v>0</v>
      </c>
      <c r="T620" s="47" t="s">
        <v>4120</v>
      </c>
      <c r="U620" s="47" t="s">
        <v>4121</v>
      </c>
      <c r="V620" s="49" t="e">
        <f t="shared" si="51"/>
        <v>#VALUE!</v>
      </c>
      <c r="W620" s="82"/>
      <c r="X620" s="82"/>
      <c r="Y620" s="82"/>
      <c r="Z620" s="82"/>
      <c r="AA620" s="82"/>
      <c r="AB620" s="82"/>
      <c r="AC620" s="47" t="e">
        <f t="shared" si="53"/>
        <v>#N/A</v>
      </c>
      <c r="AD620" s="47" t="e">
        <f>VLOOKUP(B620,'[1]Vlookup'!A:A,1,0)</f>
        <v>#N/A</v>
      </c>
      <c r="AE620" s="47" t="str">
        <f t="shared" si="52"/>
        <v>SA00-JEDDAH</v>
      </c>
      <c r="AF620" s="47" t="e">
        <f>VLOOKUP(AE620,'[1]Lead Time'!C:D,2,0)</f>
        <v>#N/A</v>
      </c>
    </row>
    <row r="621" s="2" customFormat="1" ht="15.75" customHeight="1">
      <c r="A621" s="73" t="s">
        <v>4187</v>
      </c>
      <c r="B621" s="73">
        <v>6275608385</v>
      </c>
      <c r="C621" s="73">
        <v>2003215579</v>
      </c>
      <c r="D621" s="73" t="s">
        <v>4168</v>
      </c>
      <c r="E621" s="73" t="s">
        <v>4247</v>
      </c>
      <c r="F621" s="73" t="s">
        <v>4143</v>
      </c>
      <c r="G621" s="73">
        <v>3166549709</v>
      </c>
      <c r="H621" s="66">
        <v>45442</v>
      </c>
      <c r="I621" s="66">
        <v>45440</v>
      </c>
      <c r="J621" s="66">
        <v>45440</v>
      </c>
      <c r="K621" s="82"/>
      <c r="L621" s="82"/>
      <c r="M621" s="66">
        <v>45442</v>
      </c>
      <c r="N621" s="109">
        <v>45442.666666666664</v>
      </c>
      <c r="O621" s="82"/>
      <c r="P621" s="82"/>
      <c r="Q621" s="59">
        <v>45443.625</v>
      </c>
      <c r="R621" s="47" t="s">
        <v>4119</v>
      </c>
      <c r="S621" s="47">
        <f t="shared" si="54"/>
        <v>0</v>
      </c>
      <c r="T621" s="47" t="s">
        <v>4120</v>
      </c>
      <c r="U621" s="47" t="s">
        <v>4121</v>
      </c>
      <c r="V621" s="49" t="e">
        <f t="shared" si="51"/>
        <v>#VALUE!</v>
      </c>
      <c r="W621" s="82"/>
      <c r="X621" s="82"/>
      <c r="Y621" s="82"/>
      <c r="Z621" s="82"/>
      <c r="AA621" s="82"/>
      <c r="AB621" s="82"/>
      <c r="AC621" s="47" t="e">
        <f t="shared" si="53"/>
        <v>#N/A</v>
      </c>
      <c r="AD621" s="47" t="e">
        <f>VLOOKUP(B621,'[1]Vlookup'!A:A,1,0)</f>
        <v>#N/A</v>
      </c>
      <c r="AE621" s="47" t="str">
        <f t="shared" si="52"/>
        <v>SA00-JEDDAH</v>
      </c>
      <c r="AF621" s="47" t="e">
        <f>VLOOKUP(AE621,'[1]Lead Time'!C:D,2,0)</f>
        <v>#N/A</v>
      </c>
    </row>
    <row r="622" s="2" customFormat="1" ht="15.75" customHeight="1">
      <c r="A622" s="73" t="s">
        <v>4187</v>
      </c>
      <c r="B622" s="73">
        <v>6275608389</v>
      </c>
      <c r="C622" s="73">
        <v>2003215579</v>
      </c>
      <c r="D622" s="73" t="s">
        <v>4168</v>
      </c>
      <c r="E622" s="73" t="s">
        <v>4247</v>
      </c>
      <c r="F622" s="73" t="s">
        <v>4143</v>
      </c>
      <c r="G622" s="73">
        <v>3166549717</v>
      </c>
      <c r="H622" s="66">
        <v>45444</v>
      </c>
      <c r="I622" s="66">
        <v>45440</v>
      </c>
      <c r="J622" s="48">
        <v>45441</v>
      </c>
      <c r="K622" s="82"/>
      <c r="L622" s="82"/>
      <c r="M622" s="66">
        <v>45444</v>
      </c>
      <c r="N622" s="105">
        <v>45444.291666666664</v>
      </c>
      <c r="O622" s="82"/>
      <c r="P622" s="82"/>
      <c r="Q622" s="59">
        <v>45444.458333333336</v>
      </c>
      <c r="R622" s="47" t="s">
        <v>4119</v>
      </c>
      <c r="S622" s="47">
        <f t="shared" si="54"/>
        <v>0</v>
      </c>
      <c r="T622" s="47" t="s">
        <v>4120</v>
      </c>
      <c r="U622" s="47" t="s">
        <v>4121</v>
      </c>
      <c r="V622" s="49" t="e">
        <f t="shared" si="51"/>
        <v>#VALUE!</v>
      </c>
      <c r="W622" s="82"/>
      <c r="X622" s="82"/>
      <c r="Y622" s="82"/>
      <c r="Z622" s="82"/>
      <c r="AA622" s="82"/>
      <c r="AB622" s="82"/>
      <c r="AC622" s="47" t="e">
        <f t="shared" si="53"/>
        <v>#N/A</v>
      </c>
      <c r="AD622" s="47" t="e">
        <f>VLOOKUP(B622,'[1]Vlookup'!A:A,1,0)</f>
        <v>#N/A</v>
      </c>
      <c r="AE622" s="47" t="str">
        <f t="shared" si="52"/>
        <v>SA00-JEDDAH</v>
      </c>
      <c r="AF622" s="47" t="e">
        <f>VLOOKUP(AE622,'[1]Lead Time'!C:D,2,0)</f>
        <v>#N/A</v>
      </c>
    </row>
    <row r="623" s="2" customFormat="1" ht="15.75" customHeight="1">
      <c r="A623" s="73" t="s">
        <v>4114</v>
      </c>
      <c r="B623" s="73">
        <v>6275607292</v>
      </c>
      <c r="C623" s="73">
        <v>2003214013</v>
      </c>
      <c r="D623" s="73" t="s">
        <v>4159</v>
      </c>
      <c r="E623" s="73" t="s">
        <v>4246</v>
      </c>
      <c r="F623" s="73" t="s">
        <v>4117</v>
      </c>
      <c r="G623" s="73">
        <v>3166554365</v>
      </c>
      <c r="H623" s="66">
        <v>45442</v>
      </c>
      <c r="I623" s="66">
        <v>45440</v>
      </c>
      <c r="J623" s="66">
        <v>45440</v>
      </c>
      <c r="K623" s="82"/>
      <c r="L623" s="82"/>
      <c r="M623" s="66">
        <v>45442</v>
      </c>
      <c r="N623" s="108">
        <v>45442.041666666664</v>
      </c>
      <c r="O623" s="82"/>
      <c r="P623" s="82"/>
      <c r="Q623" s="59">
        <v>45442.395833333336</v>
      </c>
      <c r="R623" s="47" t="s">
        <v>4119</v>
      </c>
      <c r="S623" s="47">
        <f t="shared" si="54"/>
        <v>0</v>
      </c>
      <c r="T623" s="47" t="s">
        <v>4120</v>
      </c>
      <c r="U623" s="47" t="s">
        <v>4121</v>
      </c>
      <c r="V623" s="49" t="e">
        <f t="shared" si="51"/>
        <v>#VALUE!</v>
      </c>
      <c r="W623" s="82"/>
      <c r="X623" s="82"/>
      <c r="Y623" s="82"/>
      <c r="Z623" s="82"/>
      <c r="AA623" s="82"/>
      <c r="AB623" s="82"/>
      <c r="AC623" s="47" t="e">
        <f t="shared" si="53"/>
        <v>#N/A</v>
      </c>
      <c r="AD623" s="47" t="e">
        <f>VLOOKUP(B623,'[1]Vlookup'!A:A,1,0)</f>
        <v>#N/A</v>
      </c>
      <c r="AE623" s="47" t="str">
        <f t="shared" si="52"/>
        <v>SA01-RIYADH</v>
      </c>
      <c r="AF623" s="47" t="e">
        <f>VLOOKUP(AE623,'[1]Lead Time'!C:D,2,0)</f>
        <v>#N/A</v>
      </c>
    </row>
    <row r="624" s="2" customFormat="1" ht="15.75" customHeight="1">
      <c r="A624" s="73" t="s">
        <v>4114</v>
      </c>
      <c r="B624" s="73">
        <v>6275607291</v>
      </c>
      <c r="C624" s="73">
        <v>2003214013</v>
      </c>
      <c r="D624" s="73" t="s">
        <v>4159</v>
      </c>
      <c r="E624" s="73" t="s">
        <v>4246</v>
      </c>
      <c r="F624" s="73" t="s">
        <v>4117</v>
      </c>
      <c r="G624" s="73">
        <v>3166554363</v>
      </c>
      <c r="H624" s="66">
        <v>45442</v>
      </c>
      <c r="I624" s="66">
        <v>45440</v>
      </c>
      <c r="J624" s="66">
        <v>45440</v>
      </c>
      <c r="K624" s="82"/>
      <c r="L624" s="82"/>
      <c r="M624" s="66">
        <v>45442</v>
      </c>
      <c r="N624" s="108">
        <v>45442.125</v>
      </c>
      <c r="O624" s="82"/>
      <c r="P624" s="82"/>
      <c r="Q624" s="59">
        <v>45442.520833333336</v>
      </c>
      <c r="R624" s="47" t="s">
        <v>4119</v>
      </c>
      <c r="S624" s="47">
        <f t="shared" si="54"/>
        <v>0</v>
      </c>
      <c r="T624" s="47" t="s">
        <v>4120</v>
      </c>
      <c r="U624" s="47" t="s">
        <v>4121</v>
      </c>
      <c r="V624" s="49" t="e">
        <f t="shared" si="51"/>
        <v>#VALUE!</v>
      </c>
      <c r="W624" s="82"/>
      <c r="X624" s="82"/>
      <c r="Y624" s="82"/>
      <c r="Z624" s="82"/>
      <c r="AA624" s="82"/>
      <c r="AB624" s="82"/>
      <c r="AC624" s="47" t="e">
        <f t="shared" si="53"/>
        <v>#N/A</v>
      </c>
      <c r="AD624" s="47" t="e">
        <f>VLOOKUP(B624,'[1]Vlookup'!A:A,1,0)</f>
        <v>#N/A</v>
      </c>
      <c r="AE624" s="47" t="str">
        <f t="shared" si="52"/>
        <v>SA01-RIYADH</v>
      </c>
      <c r="AF624" s="47" t="e">
        <f>VLOOKUP(AE624,'[1]Lead Time'!C:D,2,0)</f>
        <v>#N/A</v>
      </c>
    </row>
    <row r="625" s="2" customFormat="1" ht="15.75" customHeight="1">
      <c r="A625" s="73" t="s">
        <v>4114</v>
      </c>
      <c r="B625" s="73">
        <v>6275607288</v>
      </c>
      <c r="C625" s="73">
        <v>2003214013</v>
      </c>
      <c r="D625" s="73" t="s">
        <v>4159</v>
      </c>
      <c r="E625" s="73" t="s">
        <v>4246</v>
      </c>
      <c r="F625" s="73" t="s">
        <v>4117</v>
      </c>
      <c r="G625" s="73">
        <v>3166554361</v>
      </c>
      <c r="H625" s="66">
        <v>45442</v>
      </c>
      <c r="I625" s="66">
        <v>45440</v>
      </c>
      <c r="J625" s="66">
        <v>45440</v>
      </c>
      <c r="K625" s="82"/>
      <c r="L625" s="82"/>
      <c r="M625" s="66">
        <v>45442</v>
      </c>
      <c r="N625" s="108">
        <v>45442.041666666664</v>
      </c>
      <c r="O625" s="82"/>
      <c r="P625" s="82"/>
      <c r="Q625" s="59">
        <v>45442.375</v>
      </c>
      <c r="R625" s="47" t="s">
        <v>4119</v>
      </c>
      <c r="S625" s="47">
        <f t="shared" si="54"/>
        <v>0</v>
      </c>
      <c r="T625" s="47" t="s">
        <v>4120</v>
      </c>
      <c r="U625" s="47" t="s">
        <v>4121</v>
      </c>
      <c r="V625" s="49" t="e">
        <f t="shared" si="51"/>
        <v>#VALUE!</v>
      </c>
      <c r="W625" s="82"/>
      <c r="X625" s="82"/>
      <c r="Y625" s="82"/>
      <c r="Z625" s="82"/>
      <c r="AA625" s="82"/>
      <c r="AB625" s="82"/>
      <c r="AC625" s="47" t="e">
        <f t="shared" si="53"/>
        <v>#N/A</v>
      </c>
      <c r="AD625" s="47" t="e">
        <f>VLOOKUP(B625,'[1]Vlookup'!A:A,1,0)</f>
        <v>#N/A</v>
      </c>
      <c r="AE625" s="47" t="str">
        <f t="shared" si="52"/>
        <v>SA01-RIYADH</v>
      </c>
      <c r="AF625" s="47" t="e">
        <f>VLOOKUP(AE625,'[1]Lead Time'!C:D,2,0)</f>
        <v>#N/A</v>
      </c>
    </row>
    <row r="626" s="2" customFormat="1" ht="15.75" customHeight="1">
      <c r="A626" s="73" t="s">
        <v>4114</v>
      </c>
      <c r="B626" s="73">
        <v>6275607079</v>
      </c>
      <c r="C626" s="73">
        <v>2003215579</v>
      </c>
      <c r="D626" s="73" t="s">
        <v>4168</v>
      </c>
      <c r="E626" s="73" t="s">
        <v>4247</v>
      </c>
      <c r="F626" s="73" t="s">
        <v>4143</v>
      </c>
      <c r="G626" s="73">
        <v>3166502998</v>
      </c>
      <c r="H626" s="66">
        <v>45441</v>
      </c>
      <c r="I626" s="66">
        <v>45440</v>
      </c>
      <c r="J626" s="66">
        <v>45440</v>
      </c>
      <c r="K626" s="82"/>
      <c r="L626" s="82"/>
      <c r="M626" s="66">
        <v>45441</v>
      </c>
      <c r="N626" s="105">
        <v>45441.25</v>
      </c>
      <c r="O626" s="82"/>
      <c r="P626" s="82"/>
      <c r="Q626" s="59">
        <v>45441.5</v>
      </c>
      <c r="R626" s="47" t="s">
        <v>4119</v>
      </c>
      <c r="S626" s="47">
        <f t="shared" si="54"/>
        <v>0</v>
      </c>
      <c r="T626" s="47" t="s">
        <v>4120</v>
      </c>
      <c r="U626" s="47" t="s">
        <v>4121</v>
      </c>
      <c r="V626" s="49" t="e">
        <f t="shared" si="51"/>
        <v>#VALUE!</v>
      </c>
      <c r="W626" s="82"/>
      <c r="X626" s="82"/>
      <c r="Y626" s="82"/>
      <c r="Z626" s="82"/>
      <c r="AA626" s="82"/>
      <c r="AB626" s="82"/>
      <c r="AC626" s="47" t="e">
        <f t="shared" si="53"/>
        <v>#N/A</v>
      </c>
      <c r="AD626" s="47" t="e">
        <f>VLOOKUP(B626,'[1]Vlookup'!A:A,1,0)</f>
        <v>#N/A</v>
      </c>
      <c r="AE626" s="47" t="str">
        <f t="shared" si="52"/>
        <v>SA01-JEDDAH</v>
      </c>
      <c r="AF626" s="47" t="e">
        <f>VLOOKUP(AE626,'[1]Lead Time'!C:D,2,0)</f>
        <v>#N/A</v>
      </c>
    </row>
    <row r="627" s="2" customFormat="1" ht="15.75" customHeight="1">
      <c r="A627" s="73" t="s">
        <v>4114</v>
      </c>
      <c r="B627" s="73">
        <v>6275607078</v>
      </c>
      <c r="C627" s="73">
        <v>2003215533</v>
      </c>
      <c r="D627" s="73" t="s">
        <v>4240</v>
      </c>
      <c r="E627" s="73" t="s">
        <v>4247</v>
      </c>
      <c r="F627" s="73" t="s">
        <v>4143</v>
      </c>
      <c r="G627" s="73">
        <v>3166499787</v>
      </c>
      <c r="H627" s="66">
        <v>45441</v>
      </c>
      <c r="I627" s="66">
        <v>45440</v>
      </c>
      <c r="J627" s="66">
        <v>45440</v>
      </c>
      <c r="K627" s="82"/>
      <c r="L627" s="82"/>
      <c r="M627" s="66">
        <v>45441</v>
      </c>
      <c r="N627" s="105">
        <v>45441.291666666664</v>
      </c>
      <c r="O627" s="82"/>
      <c r="P627" s="82"/>
      <c r="Q627" s="59">
        <v>45441.416666666664</v>
      </c>
      <c r="R627" s="47" t="s">
        <v>4119</v>
      </c>
      <c r="S627" s="47">
        <f t="shared" si="54"/>
        <v>0</v>
      </c>
      <c r="T627" s="47" t="s">
        <v>4120</v>
      </c>
      <c r="U627" s="47" t="s">
        <v>4121</v>
      </c>
      <c r="V627" s="49" t="e">
        <f t="shared" si="51"/>
        <v>#VALUE!</v>
      </c>
      <c r="W627" s="82"/>
      <c r="X627" s="82"/>
      <c r="Y627" s="82"/>
      <c r="Z627" s="82"/>
      <c r="AA627" s="82"/>
      <c r="AB627" s="82"/>
      <c r="AC627" s="47" t="e">
        <f t="shared" si="53"/>
        <v>#N/A</v>
      </c>
      <c r="AD627" s="47" t="e">
        <f>VLOOKUP(B627,'[1]Vlookup'!A:A,1,0)</f>
        <v>#N/A</v>
      </c>
      <c r="AE627" s="47" t="str">
        <f t="shared" si="52"/>
        <v>SA01-JEDDAH</v>
      </c>
      <c r="AF627" s="47" t="e">
        <f>VLOOKUP(AE627,'[1]Lead Time'!C:D,2,0)</f>
        <v>#N/A</v>
      </c>
    </row>
    <row r="628" s="2" customFormat="1" ht="15.75" customHeight="1">
      <c r="A628" s="73" t="s">
        <v>4114</v>
      </c>
      <c r="B628" s="73">
        <v>6275607289</v>
      </c>
      <c r="C628" s="73">
        <v>2003241601</v>
      </c>
      <c r="D628" s="73" t="s">
        <v>4139</v>
      </c>
      <c r="E628" s="73" t="s">
        <v>4246</v>
      </c>
      <c r="F628" s="73" t="s">
        <v>4117</v>
      </c>
      <c r="G628" s="73">
        <v>3166554395</v>
      </c>
      <c r="H628" s="66">
        <v>45442</v>
      </c>
      <c r="I628" s="66">
        <v>45440</v>
      </c>
      <c r="J628" s="66">
        <v>45440</v>
      </c>
      <c r="K628" s="82"/>
      <c r="L628" s="82"/>
      <c r="M628" s="66">
        <v>45442</v>
      </c>
      <c r="N628" s="109">
        <v>45442.083333333336</v>
      </c>
      <c r="O628" s="82"/>
      <c r="P628" s="82"/>
      <c r="Q628" s="59">
        <v>45442.777777777781</v>
      </c>
      <c r="R628" s="47" t="s">
        <v>4119</v>
      </c>
      <c r="S628" s="47">
        <f t="shared" si="54"/>
        <v>0</v>
      </c>
      <c r="T628" s="47" t="s">
        <v>4120</v>
      </c>
      <c r="U628" s="47" t="s">
        <v>4121</v>
      </c>
      <c r="V628" s="49" t="e">
        <f t="shared" si="51"/>
        <v>#VALUE!</v>
      </c>
      <c r="W628" s="82"/>
      <c r="X628" s="82"/>
      <c r="Y628" s="82"/>
      <c r="Z628" s="82"/>
      <c r="AA628" s="82"/>
      <c r="AB628" s="82"/>
      <c r="AC628" s="47" t="e">
        <f t="shared" si="53"/>
        <v>#N/A</v>
      </c>
      <c r="AD628" s="47" t="e">
        <f>VLOOKUP(B628,'[1]Vlookup'!A:A,1,0)</f>
        <v>#N/A</v>
      </c>
      <c r="AE628" s="47" t="str">
        <f t="shared" si="52"/>
        <v>SA01-RIYADH</v>
      </c>
      <c r="AF628" s="47" t="e">
        <f>VLOOKUP(AE628,'[1]Lead Time'!C:D,2,0)</f>
        <v>#N/A</v>
      </c>
    </row>
    <row r="629" s="2" customFormat="1" ht="15.75" customHeight="1">
      <c r="A629" s="73" t="s">
        <v>4114</v>
      </c>
      <c r="B629" s="73">
        <v>6275607298</v>
      </c>
      <c r="C629" s="73">
        <v>2003214013</v>
      </c>
      <c r="D629" s="73" t="s">
        <v>4159</v>
      </c>
      <c r="E629" s="73" t="s">
        <v>4246</v>
      </c>
      <c r="F629" s="73" t="s">
        <v>4117</v>
      </c>
      <c r="G629" s="73">
        <v>3166554389</v>
      </c>
      <c r="H629" s="66">
        <v>45442</v>
      </c>
      <c r="I629" s="66">
        <v>45440</v>
      </c>
      <c r="J629" s="66">
        <v>45440</v>
      </c>
      <c r="K629" s="82"/>
      <c r="L629" s="82"/>
      <c r="M629" s="66">
        <v>45442</v>
      </c>
      <c r="N629" s="108">
        <v>45442.041666666664</v>
      </c>
      <c r="O629" s="82"/>
      <c r="P629" s="82"/>
      <c r="Q629" s="59">
        <v>45442.4375</v>
      </c>
      <c r="R629" s="47" t="s">
        <v>4119</v>
      </c>
      <c r="S629" s="47">
        <f t="shared" si="54"/>
        <v>0</v>
      </c>
      <c r="T629" s="47" t="s">
        <v>4120</v>
      </c>
      <c r="U629" s="47" t="s">
        <v>4121</v>
      </c>
      <c r="V629" s="49" t="e">
        <f t="shared" si="51"/>
        <v>#VALUE!</v>
      </c>
      <c r="W629" s="82"/>
      <c r="X629" s="82"/>
      <c r="Y629" s="82"/>
      <c r="Z629" s="82"/>
      <c r="AA629" s="82"/>
      <c r="AB629" s="82"/>
      <c r="AC629" s="47" t="e">
        <f t="shared" si="53"/>
        <v>#N/A</v>
      </c>
      <c r="AD629" s="47" t="e">
        <f>VLOOKUP(B629,'[1]Vlookup'!A:A,1,0)</f>
        <v>#N/A</v>
      </c>
      <c r="AE629" s="47" t="str">
        <f t="shared" si="52"/>
        <v>SA01-RIYADH</v>
      </c>
      <c r="AF629" s="47" t="e">
        <f>VLOOKUP(AE629,'[1]Lead Time'!C:D,2,0)</f>
        <v>#N/A</v>
      </c>
    </row>
    <row r="630" s="2" customFormat="1" ht="15.75" customHeight="1">
      <c r="A630" s="73" t="s">
        <v>4114</v>
      </c>
      <c r="B630" s="73">
        <v>6275608544</v>
      </c>
      <c r="C630" s="73">
        <v>2003215579</v>
      </c>
      <c r="D630" s="73" t="s">
        <v>4168</v>
      </c>
      <c r="E630" s="73" t="s">
        <v>4251</v>
      </c>
      <c r="F630" s="73" t="s">
        <v>4143</v>
      </c>
      <c r="G630" s="73">
        <v>3166549723</v>
      </c>
      <c r="H630" s="66">
        <v>45441</v>
      </c>
      <c r="I630" s="66">
        <v>45440</v>
      </c>
      <c r="J630" s="66">
        <v>45440</v>
      </c>
      <c r="K630" s="82"/>
      <c r="L630" s="82"/>
      <c r="M630" s="66">
        <v>45441</v>
      </c>
      <c r="N630" s="105">
        <v>45440.083333333336</v>
      </c>
      <c r="O630" s="82"/>
      <c r="P630" s="82"/>
      <c r="Q630" s="59">
        <v>45440.6875</v>
      </c>
      <c r="R630" s="47" t="s">
        <v>4119</v>
      </c>
      <c r="S630" s="47">
        <f t="shared" si="54"/>
        <v>0</v>
      </c>
      <c r="T630" s="47" t="s">
        <v>4120</v>
      </c>
      <c r="U630" s="47" t="s">
        <v>4121</v>
      </c>
      <c r="V630" s="49" t="e">
        <f t="shared" si="51"/>
        <v>#VALUE!</v>
      </c>
      <c r="W630" s="82"/>
      <c r="X630" s="82"/>
      <c r="Y630" s="82"/>
      <c r="Z630" s="82"/>
      <c r="AA630" s="82"/>
      <c r="AB630" s="82"/>
      <c r="AC630" s="47" t="e">
        <f t="shared" si="53"/>
        <v>#N/A</v>
      </c>
      <c r="AD630" s="47" t="e">
        <f>VLOOKUP(B630,'[1]Vlookup'!A:A,1,0)</f>
        <v>#N/A</v>
      </c>
      <c r="AE630" s="47" t="str">
        <f t="shared" si="52"/>
        <v>SA01-JEDDAH</v>
      </c>
      <c r="AF630" s="47" t="e">
        <f>VLOOKUP(AE630,'[1]Lead Time'!C:D,2,0)</f>
        <v>#N/A</v>
      </c>
    </row>
    <row r="631" s="2" customFormat="1" ht="15.75" customHeight="1">
      <c r="A631" s="73" t="s">
        <v>4114</v>
      </c>
      <c r="B631" s="73">
        <v>6275608543</v>
      </c>
      <c r="C631" s="73">
        <v>2003215579</v>
      </c>
      <c r="D631" s="73" t="s">
        <v>4168</v>
      </c>
      <c r="E631" s="73" t="s">
        <v>4251</v>
      </c>
      <c r="F631" s="73" t="s">
        <v>4143</v>
      </c>
      <c r="G631" s="73">
        <v>3166535495</v>
      </c>
      <c r="H631" s="66">
        <v>45441</v>
      </c>
      <c r="I631" s="66">
        <v>45440</v>
      </c>
      <c r="J631" s="66">
        <v>45440</v>
      </c>
      <c r="K631" s="82"/>
      <c r="L631" s="82"/>
      <c r="M631" s="66">
        <v>45441</v>
      </c>
      <c r="N631" s="105">
        <v>45440.166666666664</v>
      </c>
      <c r="O631" s="82"/>
      <c r="P631" s="82"/>
      <c r="Q631" s="59">
        <v>45440.708333333336</v>
      </c>
      <c r="R631" s="47" t="s">
        <v>4119</v>
      </c>
      <c r="S631" s="47">
        <f t="shared" si="54"/>
        <v>0</v>
      </c>
      <c r="T631" s="47" t="s">
        <v>4120</v>
      </c>
      <c r="U631" s="47" t="s">
        <v>4121</v>
      </c>
      <c r="V631" s="49" t="e">
        <f t="shared" si="51"/>
        <v>#VALUE!</v>
      </c>
      <c r="W631" s="82"/>
      <c r="X631" s="82"/>
      <c r="Y631" s="82"/>
      <c r="Z631" s="82"/>
      <c r="AA631" s="82"/>
      <c r="AB631" s="82"/>
      <c r="AC631" s="47" t="e">
        <f t="shared" si="53"/>
        <v>#N/A</v>
      </c>
      <c r="AD631" s="47" t="e">
        <f>VLOOKUP(B631,'[1]Vlookup'!A:A,1,0)</f>
        <v>#N/A</v>
      </c>
      <c r="AE631" s="47" t="str">
        <f t="shared" si="52"/>
        <v>SA01-JEDDAH</v>
      </c>
      <c r="AF631" s="47" t="e">
        <f>VLOOKUP(AE631,'[1]Lead Time'!C:D,2,0)</f>
        <v>#N/A</v>
      </c>
    </row>
    <row r="632" s="2" customFormat="1" ht="15.75" customHeight="1">
      <c r="A632" s="73" t="s">
        <v>4187</v>
      </c>
      <c r="B632" s="73">
        <v>6275612583</v>
      </c>
      <c r="C632" s="73">
        <v>2003219237</v>
      </c>
      <c r="D632" s="73" t="s">
        <v>4136</v>
      </c>
      <c r="E632" s="73" t="s">
        <v>4246</v>
      </c>
      <c r="F632" s="73" t="s">
        <v>4138</v>
      </c>
      <c r="G632" s="73">
        <v>3166533770</v>
      </c>
      <c r="H632" s="66">
        <v>45444</v>
      </c>
      <c r="I632" s="66">
        <v>45441</v>
      </c>
      <c r="J632" s="66">
        <v>45441</v>
      </c>
      <c r="K632" s="82"/>
      <c r="L632" s="82"/>
      <c r="M632" s="66">
        <v>45444</v>
      </c>
      <c r="N632" s="105">
        <v>45444.291666666664</v>
      </c>
      <c r="O632" s="82"/>
      <c r="P632" s="82"/>
      <c r="Q632" s="59">
        <v>45445.4375</v>
      </c>
      <c r="R632" s="47" t="s">
        <v>4119</v>
      </c>
      <c r="S632" s="47">
        <f t="shared" si="54"/>
        <v>1</v>
      </c>
      <c r="T632" s="47" t="s">
        <v>4120</v>
      </c>
      <c r="U632" s="47" t="s">
        <v>4121</v>
      </c>
      <c r="V632" s="49" t="e">
        <f t="shared" si="51"/>
        <v>#VALUE!</v>
      </c>
      <c r="W632" s="82"/>
      <c r="X632" s="82"/>
      <c r="Y632" s="82"/>
      <c r="Z632" s="82"/>
      <c r="AA632" s="82"/>
      <c r="AB632" s="82"/>
      <c r="AC632" s="47" t="e">
        <f t="shared" si="53"/>
        <v>#N/A</v>
      </c>
      <c r="AD632" s="47" t="e">
        <f>VLOOKUP(B632,'[1]Vlookup'!A:A,1,0)</f>
        <v>#N/A</v>
      </c>
      <c r="AE632" s="47" t="str">
        <f t="shared" si="52"/>
        <v>SA00-RABIGH</v>
      </c>
      <c r="AF632" s="47" t="e">
        <f>VLOOKUP(AE632,'[1]Lead Time'!C:D,2,0)</f>
        <v>#N/A</v>
      </c>
    </row>
    <row r="633" s="2" customFormat="1" ht="15.75" customHeight="1">
      <c r="A633" s="73" t="s">
        <v>4187</v>
      </c>
      <c r="B633" s="73">
        <v>6275611516</v>
      </c>
      <c r="C633" s="73">
        <v>2003279478</v>
      </c>
      <c r="D633" s="73" t="s">
        <v>4228</v>
      </c>
      <c r="E633" s="73" t="s">
        <v>4246</v>
      </c>
      <c r="F633" s="73" t="s">
        <v>4117</v>
      </c>
      <c r="G633" s="73">
        <v>3166549772</v>
      </c>
      <c r="H633" s="66">
        <v>45442</v>
      </c>
      <c r="I633" s="66">
        <v>45441</v>
      </c>
      <c r="J633" s="66">
        <v>45441</v>
      </c>
      <c r="K633" s="82"/>
      <c r="L633" s="82"/>
      <c r="M633" s="66">
        <v>45442</v>
      </c>
      <c r="N633" s="105">
        <v>45442.125</v>
      </c>
      <c r="O633" s="82"/>
      <c r="P633" s="82"/>
      <c r="Q633" s="59">
        <v>45442.541666666664</v>
      </c>
      <c r="R633" s="47" t="s">
        <v>4119</v>
      </c>
      <c r="S633" s="47">
        <f t="shared" si="54"/>
        <v>0</v>
      </c>
      <c r="T633" s="47" t="s">
        <v>4120</v>
      </c>
      <c r="U633" s="47" t="s">
        <v>4121</v>
      </c>
      <c r="V633" s="49" t="e">
        <f t="shared" si="51"/>
        <v>#VALUE!</v>
      </c>
      <c r="W633" s="82"/>
      <c r="X633" s="82"/>
      <c r="Y633" s="82"/>
      <c r="Z633" s="82"/>
      <c r="AA633" s="82"/>
      <c r="AB633" s="82"/>
      <c r="AC633" s="47" t="e">
        <f t="shared" si="53"/>
        <v>#N/A</v>
      </c>
      <c r="AD633" s="47" t="e">
        <f>VLOOKUP(B633,'[1]Vlookup'!A:A,1,0)</f>
        <v>#N/A</v>
      </c>
      <c r="AE633" s="47" t="str">
        <f t="shared" si="52"/>
        <v>SA00-RIYADH</v>
      </c>
      <c r="AF633" s="47" t="e">
        <f>VLOOKUP(AE633,'[1]Lead Time'!C:D,2,0)</f>
        <v>#N/A</v>
      </c>
    </row>
    <row r="634" s="2" customFormat="1" ht="15.75" customHeight="1">
      <c r="A634" s="73" t="s">
        <v>4187</v>
      </c>
      <c r="B634" s="73">
        <v>6275611501</v>
      </c>
      <c r="C634" s="73">
        <v>2003279478</v>
      </c>
      <c r="D634" s="73" t="s">
        <v>4228</v>
      </c>
      <c r="E634" s="73" t="s">
        <v>4246</v>
      </c>
      <c r="F634" s="73" t="s">
        <v>4117</v>
      </c>
      <c r="G634" s="73">
        <v>3166549761</v>
      </c>
      <c r="H634" s="66">
        <v>45442</v>
      </c>
      <c r="I634" s="66">
        <v>45441</v>
      </c>
      <c r="J634" s="66">
        <v>45441</v>
      </c>
      <c r="K634" s="82"/>
      <c r="L634" s="82"/>
      <c r="M634" s="66">
        <v>45442</v>
      </c>
      <c r="N634" s="105">
        <v>45442.291666666664</v>
      </c>
      <c r="O634" s="82"/>
      <c r="P634" s="82"/>
      <c r="Q634" s="59">
        <v>45442.583333333336</v>
      </c>
      <c r="R634" s="47" t="s">
        <v>4119</v>
      </c>
      <c r="S634" s="47">
        <f t="shared" si="54"/>
        <v>0</v>
      </c>
      <c r="T634" s="47" t="s">
        <v>4120</v>
      </c>
      <c r="U634" s="47" t="s">
        <v>4121</v>
      </c>
      <c r="V634" s="49" t="e">
        <f t="shared" si="51"/>
        <v>#VALUE!</v>
      </c>
      <c r="W634" s="82"/>
      <c r="X634" s="82"/>
      <c r="Y634" s="82"/>
      <c r="Z634" s="82"/>
      <c r="AA634" s="82"/>
      <c r="AB634" s="82"/>
      <c r="AC634" s="47" t="e">
        <f t="shared" si="53"/>
        <v>#N/A</v>
      </c>
      <c r="AD634" s="47" t="e">
        <f>VLOOKUP(B634,'[1]Vlookup'!A:A,1,0)</f>
        <v>#N/A</v>
      </c>
      <c r="AE634" s="47" t="str">
        <f t="shared" si="52"/>
        <v>SA00-RIYADH</v>
      </c>
      <c r="AF634" s="47" t="e">
        <f>VLOOKUP(AE634,'[1]Lead Time'!C:D,2,0)</f>
        <v>#N/A</v>
      </c>
    </row>
    <row r="635" s="2" customFormat="1" ht="15.75" customHeight="1">
      <c r="A635" s="73" t="s">
        <v>4187</v>
      </c>
      <c r="B635" s="73">
        <v>6275611479</v>
      </c>
      <c r="C635" s="73">
        <v>2003219237</v>
      </c>
      <c r="D635" s="73" t="s">
        <v>4136</v>
      </c>
      <c r="E635" s="73" t="s">
        <v>4246</v>
      </c>
      <c r="F635" s="73" t="s">
        <v>4138</v>
      </c>
      <c r="G635" s="73">
        <v>3166533706</v>
      </c>
      <c r="H635" s="66">
        <v>45444</v>
      </c>
      <c r="I635" s="66">
        <v>45441</v>
      </c>
      <c r="J635" s="66">
        <v>45442</v>
      </c>
      <c r="K635" s="82"/>
      <c r="L635" s="82"/>
      <c r="M635" s="66">
        <v>45444</v>
      </c>
      <c r="N635" s="105">
        <v>45444.979166666664</v>
      </c>
      <c r="O635" s="82"/>
      <c r="P635" s="82"/>
      <c r="Q635" s="59">
        <v>45445.375</v>
      </c>
      <c r="R635" s="47" t="s">
        <v>4119</v>
      </c>
      <c r="S635" s="47">
        <f t="shared" si="54"/>
        <v>0</v>
      </c>
      <c r="T635" s="47" t="s">
        <v>4120</v>
      </c>
      <c r="U635" s="47" t="s">
        <v>4121</v>
      </c>
      <c r="V635" s="49" t="e">
        <f t="shared" si="51"/>
        <v>#VALUE!</v>
      </c>
      <c r="W635" s="82"/>
      <c r="X635" s="82"/>
      <c r="Y635" s="82"/>
      <c r="Z635" s="82"/>
      <c r="AA635" s="82"/>
      <c r="AB635" s="82"/>
      <c r="AC635" s="47" t="e">
        <f t="shared" si="53"/>
        <v>#N/A</v>
      </c>
      <c r="AD635" s="47" t="e">
        <f>VLOOKUP(B635,'[1]Vlookup'!A:A,1,0)</f>
        <v>#N/A</v>
      </c>
      <c r="AE635" s="47" t="str">
        <f t="shared" si="52"/>
        <v>SA00-RABIGH</v>
      </c>
      <c r="AF635" s="47" t="e">
        <f>VLOOKUP(AE635,'[1]Lead Time'!C:D,2,0)</f>
        <v>#N/A</v>
      </c>
    </row>
    <row r="636" s="2" customFormat="1" ht="15.75" customHeight="1">
      <c r="A636" s="73" t="s">
        <v>4187</v>
      </c>
      <c r="B636" s="73">
        <v>6275611484</v>
      </c>
      <c r="C636" s="73">
        <v>2003219237</v>
      </c>
      <c r="D636" s="73" t="s">
        <v>4136</v>
      </c>
      <c r="E636" s="73" t="s">
        <v>4246</v>
      </c>
      <c r="F636" s="73" t="s">
        <v>4138</v>
      </c>
      <c r="G636" s="73">
        <v>3166533768</v>
      </c>
      <c r="H636" s="66">
        <v>45444</v>
      </c>
      <c r="I636" s="66">
        <v>45441</v>
      </c>
      <c r="J636" s="66">
        <v>45442</v>
      </c>
      <c r="K636" s="82"/>
      <c r="L636" s="82"/>
      <c r="M636" s="66">
        <v>45444</v>
      </c>
      <c r="N636" s="105">
        <v>45444.979166666664</v>
      </c>
      <c r="O636" s="82"/>
      <c r="P636" s="82"/>
      <c r="Q636" s="59">
        <v>45445.395833333336</v>
      </c>
      <c r="R636" s="47" t="s">
        <v>4119</v>
      </c>
      <c r="S636" s="47">
        <f t="shared" si="54"/>
        <v>0</v>
      </c>
      <c r="T636" s="47" t="s">
        <v>4120</v>
      </c>
      <c r="U636" s="47" t="s">
        <v>4121</v>
      </c>
      <c r="V636" s="49" t="e">
        <f t="shared" si="51"/>
        <v>#VALUE!</v>
      </c>
      <c r="W636" s="82"/>
      <c r="X636" s="82"/>
      <c r="Y636" s="82"/>
      <c r="Z636" s="82"/>
      <c r="AA636" s="82"/>
      <c r="AB636" s="82"/>
      <c r="AC636" s="47" t="e">
        <f t="shared" si="53"/>
        <v>#N/A</v>
      </c>
      <c r="AD636" s="47" t="e">
        <f>VLOOKUP(B636,'[1]Vlookup'!A:A,1,0)</f>
        <v>#N/A</v>
      </c>
      <c r="AE636" s="47" t="str">
        <f t="shared" si="52"/>
        <v>SA00-RABIGH</v>
      </c>
      <c r="AF636" s="47" t="e">
        <f>VLOOKUP(AE636,'[1]Lead Time'!C:D,2,0)</f>
        <v>#N/A</v>
      </c>
    </row>
    <row r="637" s="2" customFormat="1" ht="15.75" customHeight="1">
      <c r="A637" s="73" t="s">
        <v>4114</v>
      </c>
      <c r="B637" s="73">
        <v>6275608253</v>
      </c>
      <c r="C637" s="73">
        <v>2003232749</v>
      </c>
      <c r="D637" s="73" t="s">
        <v>4115</v>
      </c>
      <c r="E637" s="73" t="s">
        <v>4247</v>
      </c>
      <c r="F637" s="73" t="s">
        <v>4117</v>
      </c>
      <c r="G637" s="73">
        <v>3166548312</v>
      </c>
      <c r="H637" s="66">
        <v>45444</v>
      </c>
      <c r="I637" s="66">
        <v>45441</v>
      </c>
      <c r="J637" s="66">
        <v>45441</v>
      </c>
      <c r="K637" s="82"/>
      <c r="L637" s="82"/>
      <c r="M637" s="66">
        <v>45444</v>
      </c>
      <c r="N637" s="110">
        <v>45444.291666666664</v>
      </c>
      <c r="O637" s="82"/>
      <c r="P637" s="82"/>
      <c r="Q637" s="59">
        <v>45445.416666666664</v>
      </c>
      <c r="R637" s="47" t="s">
        <v>4119</v>
      </c>
      <c r="S637" s="47">
        <f t="shared" si="54"/>
        <v>1</v>
      </c>
      <c r="T637" s="47" t="s">
        <v>4120</v>
      </c>
      <c r="U637" s="47" t="s">
        <v>4121</v>
      </c>
      <c r="V637" s="49" t="e">
        <f t="shared" si="51"/>
        <v>#VALUE!</v>
      </c>
      <c r="W637" s="82"/>
      <c r="X637" s="82"/>
      <c r="Y637" s="82"/>
      <c r="Z637" s="82"/>
      <c r="AA637" s="82"/>
      <c r="AB637" s="82"/>
      <c r="AC637" s="47" t="e">
        <f t="shared" si="53"/>
        <v>#N/A</v>
      </c>
      <c r="AD637" s="47" t="e">
        <f>VLOOKUP(B637,'[1]Vlookup'!A:A,1,0)</f>
        <v>#N/A</v>
      </c>
      <c r="AE637" s="47" t="str">
        <f t="shared" si="52"/>
        <v>SA01-RIYADH</v>
      </c>
      <c r="AF637" s="47" t="e">
        <f>VLOOKUP(AE637,'[1]Lead Time'!C:D,2,0)</f>
        <v>#N/A</v>
      </c>
    </row>
    <row r="638" s="2" customFormat="1" ht="15.75" customHeight="1">
      <c r="A638" s="73" t="s">
        <v>4114</v>
      </c>
      <c r="B638" s="73">
        <v>6275608264</v>
      </c>
      <c r="C638" s="73">
        <v>2003232749</v>
      </c>
      <c r="D638" s="73" t="s">
        <v>4115</v>
      </c>
      <c r="E638" s="73" t="s">
        <v>4247</v>
      </c>
      <c r="F638" s="73" t="s">
        <v>4117</v>
      </c>
      <c r="G638" s="73">
        <v>3166548307</v>
      </c>
      <c r="H638" s="66">
        <v>45444</v>
      </c>
      <c r="I638" s="66">
        <v>45441</v>
      </c>
      <c r="J638" s="66">
        <v>45441</v>
      </c>
      <c r="K638" s="82"/>
      <c r="L638" s="82"/>
      <c r="M638" s="66">
        <v>45444</v>
      </c>
      <c r="N638" s="110">
        <v>45444.291666666664</v>
      </c>
      <c r="O638" s="82"/>
      <c r="P638" s="82"/>
      <c r="Q638" s="59">
        <v>45445.333333333336</v>
      </c>
      <c r="R638" s="47" t="s">
        <v>4119</v>
      </c>
      <c r="S638" s="47">
        <f t="shared" si="54"/>
        <v>1</v>
      </c>
      <c r="T638" s="47" t="s">
        <v>4120</v>
      </c>
      <c r="U638" s="47" t="s">
        <v>4121</v>
      </c>
      <c r="V638" s="49" t="e">
        <f t="shared" si="51"/>
        <v>#VALUE!</v>
      </c>
      <c r="W638" s="82"/>
      <c r="X638" s="82"/>
      <c r="Y638" s="82"/>
      <c r="Z638" s="82"/>
      <c r="AA638" s="82"/>
      <c r="AB638" s="82"/>
      <c r="AC638" s="47" t="e">
        <f t="shared" si="53"/>
        <v>#N/A</v>
      </c>
      <c r="AD638" s="47" t="e">
        <f>VLOOKUP(B638,'[1]Vlookup'!A:A,1,0)</f>
        <v>#N/A</v>
      </c>
      <c r="AE638" s="47" t="str">
        <f t="shared" si="52"/>
        <v>SA01-RIYADH</v>
      </c>
      <c r="AF638" s="47" t="e">
        <f>VLOOKUP(AE638,'[1]Lead Time'!C:D,2,0)</f>
        <v>#N/A</v>
      </c>
    </row>
    <row r="639" s="2" customFormat="1" ht="15.75" customHeight="1">
      <c r="A639" s="73" t="s">
        <v>4114</v>
      </c>
      <c r="B639" s="73">
        <v>6275608254</v>
      </c>
      <c r="C639" s="73">
        <v>2003232749</v>
      </c>
      <c r="D639" s="73" t="s">
        <v>4115</v>
      </c>
      <c r="E639" s="73" t="s">
        <v>4247</v>
      </c>
      <c r="F639" s="73" t="s">
        <v>4117</v>
      </c>
      <c r="G639" s="73">
        <v>3166548302</v>
      </c>
      <c r="H639" s="66">
        <v>45444</v>
      </c>
      <c r="I639" s="66">
        <v>45441</v>
      </c>
      <c r="J639" s="66">
        <v>45441</v>
      </c>
      <c r="K639" s="82"/>
      <c r="L639" s="82"/>
      <c r="M639" s="66">
        <v>45444</v>
      </c>
      <c r="N639" s="110">
        <v>45444.291666666664</v>
      </c>
      <c r="O639" s="82"/>
      <c r="P639" s="82"/>
      <c r="Q639" s="59">
        <v>45445.375</v>
      </c>
      <c r="R639" s="47" t="s">
        <v>4119</v>
      </c>
      <c r="S639" s="47">
        <f t="shared" si="54"/>
        <v>1</v>
      </c>
      <c r="T639" s="47" t="s">
        <v>4120</v>
      </c>
      <c r="U639" s="47" t="s">
        <v>4121</v>
      </c>
      <c r="V639" s="49" t="e">
        <f t="shared" si="51"/>
        <v>#VALUE!</v>
      </c>
      <c r="W639" s="82"/>
      <c r="X639" s="82"/>
      <c r="Y639" s="82"/>
      <c r="Z639" s="82"/>
      <c r="AA639" s="82"/>
      <c r="AB639" s="82"/>
      <c r="AC639" s="47" t="e">
        <f t="shared" si="53"/>
        <v>#N/A</v>
      </c>
      <c r="AD639" s="47" t="e">
        <f>VLOOKUP(B639,'[1]Vlookup'!A:A,1,0)</f>
        <v>#N/A</v>
      </c>
      <c r="AE639" s="47" t="str">
        <f t="shared" si="52"/>
        <v>SA01-RIYADH</v>
      </c>
      <c r="AF639" s="47" t="e">
        <f>VLOOKUP(AE639,'[1]Lead Time'!C:D,2,0)</f>
        <v>#N/A</v>
      </c>
    </row>
    <row r="640" s="2" customFormat="1" ht="15.75" customHeight="1">
      <c r="A640" s="73" t="s">
        <v>4114</v>
      </c>
      <c r="B640" s="73">
        <v>6275608262</v>
      </c>
      <c r="C640" s="73">
        <v>2003215700</v>
      </c>
      <c r="D640" s="73" t="s">
        <v>4147</v>
      </c>
      <c r="E640" s="73" t="s">
        <v>4247</v>
      </c>
      <c r="F640" s="73" t="s">
        <v>4148</v>
      </c>
      <c r="G640" s="73">
        <v>3166548283</v>
      </c>
      <c r="H640" s="66">
        <v>45444</v>
      </c>
      <c r="I640" s="66">
        <v>45441</v>
      </c>
      <c r="J640" s="66">
        <v>45441</v>
      </c>
      <c r="K640" s="82"/>
      <c r="L640" s="82"/>
      <c r="M640" s="66">
        <v>45444</v>
      </c>
      <c r="N640" s="110">
        <v>45444.208333333336</v>
      </c>
      <c r="O640" s="82"/>
      <c r="P640" s="82"/>
      <c r="Q640" s="59">
        <v>45444.458333333336</v>
      </c>
      <c r="R640" s="47" t="s">
        <v>4119</v>
      </c>
      <c r="S640" s="47">
        <f t="shared" si="54"/>
        <v>0</v>
      </c>
      <c r="T640" s="47" t="s">
        <v>4120</v>
      </c>
      <c r="U640" s="47" t="s">
        <v>4121</v>
      </c>
      <c r="V640" s="49" t="e">
        <f t="shared" si="51"/>
        <v>#VALUE!</v>
      </c>
      <c r="W640" s="82"/>
      <c r="X640" s="82"/>
      <c r="Y640" s="82"/>
      <c r="Z640" s="82"/>
      <c r="AA640" s="82"/>
      <c r="AB640" s="82"/>
      <c r="AC640" s="47" t="e">
        <f t="shared" si="53"/>
        <v>#N/A</v>
      </c>
      <c r="AD640" s="47" t="e">
        <f>VLOOKUP(B640,'[1]Vlookup'!A:A,1,0)</f>
        <v>#N/A</v>
      </c>
      <c r="AE640" s="47" t="str">
        <f t="shared" si="52"/>
        <v>SA01-ABHA</v>
      </c>
      <c r="AF640" s="47" t="e">
        <f>VLOOKUP(AE640,'[1]Lead Time'!C:D,2,0)</f>
        <v>#N/A</v>
      </c>
    </row>
    <row r="641" s="2" customFormat="1" ht="15.75" customHeight="1">
      <c r="A641" s="73" t="s">
        <v>4114</v>
      </c>
      <c r="B641" s="73">
        <v>6275608255</v>
      </c>
      <c r="C641" s="73">
        <v>2003215700</v>
      </c>
      <c r="D641" s="73" t="s">
        <v>4147</v>
      </c>
      <c r="E641" s="73" t="s">
        <v>4247</v>
      </c>
      <c r="F641" s="73" t="s">
        <v>4148</v>
      </c>
      <c r="G641" s="73">
        <v>3166548280</v>
      </c>
      <c r="H641" s="66">
        <v>45444</v>
      </c>
      <c r="I641" s="66">
        <v>45441</v>
      </c>
      <c r="J641" s="66">
        <v>45441</v>
      </c>
      <c r="K641" s="82"/>
      <c r="L641" s="82"/>
      <c r="M641" s="66">
        <v>45444</v>
      </c>
      <c r="N641" s="110">
        <v>45444.208333333336</v>
      </c>
      <c r="O641" s="82"/>
      <c r="P641" s="82"/>
      <c r="Q641" s="59">
        <v>45444.458333333336</v>
      </c>
      <c r="R641" s="47" t="s">
        <v>4119</v>
      </c>
      <c r="S641" s="47">
        <f t="shared" si="54"/>
        <v>0</v>
      </c>
      <c r="T641" s="47" t="s">
        <v>4120</v>
      </c>
      <c r="U641" s="47" t="s">
        <v>4121</v>
      </c>
      <c r="V641" s="49" t="e">
        <f t="shared" ref="V641:V704" si="55">T641-Q641</f>
        <v>#VALUE!</v>
      </c>
      <c r="W641" s="82"/>
      <c r="X641" s="82"/>
      <c r="Y641" s="82"/>
      <c r="Z641" s="82"/>
      <c r="AA641" s="82"/>
      <c r="AB641" s="82"/>
      <c r="AC641" s="47" t="e">
        <f t="shared" si="53"/>
        <v>#N/A</v>
      </c>
      <c r="AD641" s="47" t="e">
        <f>VLOOKUP(B641,'[1]Vlookup'!A:A,1,0)</f>
        <v>#N/A</v>
      </c>
      <c r="AE641" s="47" t="str">
        <f t="shared" ref="AE641:AE704" si="56">CONCATENATE(A641,"-",F641)</f>
        <v>SA01-ABHA</v>
      </c>
      <c r="AF641" s="47" t="e">
        <f>VLOOKUP(AE641,'[1]Lead Time'!C:D,2,0)</f>
        <v>#N/A</v>
      </c>
    </row>
    <row r="642" s="2" customFormat="1" ht="15.75" customHeight="1">
      <c r="A642" s="73" t="s">
        <v>4114</v>
      </c>
      <c r="B642" s="73">
        <v>6275608271</v>
      </c>
      <c r="C642" s="73">
        <v>2003214014</v>
      </c>
      <c r="D642" s="73" t="s">
        <v>4115</v>
      </c>
      <c r="E642" s="73" t="s">
        <v>4247</v>
      </c>
      <c r="F642" s="73" t="s">
        <v>4143</v>
      </c>
      <c r="G642" s="73">
        <v>3166548260</v>
      </c>
      <c r="H642" s="66">
        <v>45444</v>
      </c>
      <c r="I642" s="66">
        <v>45442</v>
      </c>
      <c r="J642" s="66">
        <v>45442</v>
      </c>
      <c r="K642" s="82"/>
      <c r="L642" s="82"/>
      <c r="M642" s="66">
        <v>45444</v>
      </c>
      <c r="N642" s="105">
        <v>45444.041666666664</v>
      </c>
      <c r="O642" s="82"/>
      <c r="P642" s="82"/>
      <c r="Q642" s="59">
        <v>45444.5</v>
      </c>
      <c r="R642" s="47" t="s">
        <v>4119</v>
      </c>
      <c r="S642" s="47">
        <f t="shared" si="54"/>
        <v>0</v>
      </c>
      <c r="T642" s="47" t="s">
        <v>4120</v>
      </c>
      <c r="U642" s="47" t="s">
        <v>4121</v>
      </c>
      <c r="V642" s="49" t="e">
        <f t="shared" si="55"/>
        <v>#VALUE!</v>
      </c>
      <c r="W642" s="82"/>
      <c r="X642" s="82"/>
      <c r="Y642" s="82"/>
      <c r="Z642" s="82"/>
      <c r="AA642" s="82"/>
      <c r="AB642" s="82"/>
      <c r="AC642" s="47" t="e">
        <f t="shared" ref="AC642:AC705" si="57">AF642</f>
        <v>#N/A</v>
      </c>
      <c r="AD642" s="47" t="e">
        <f>VLOOKUP(B642,'[1]Vlookup'!A:A,1,0)</f>
        <v>#N/A</v>
      </c>
      <c r="AE642" s="47" t="str">
        <f t="shared" si="56"/>
        <v>SA01-JEDDAH</v>
      </c>
      <c r="AF642" s="47" t="e">
        <f>VLOOKUP(AE642,'[1]Lead Time'!C:D,2,0)</f>
        <v>#N/A</v>
      </c>
    </row>
    <row r="643" s="2" customFormat="1" ht="15.75" customHeight="1">
      <c r="A643" s="73" t="s">
        <v>4114</v>
      </c>
      <c r="B643" s="73">
        <v>6275608274</v>
      </c>
      <c r="C643" s="73">
        <v>2003214014</v>
      </c>
      <c r="D643" s="73" t="s">
        <v>4115</v>
      </c>
      <c r="E643" s="73" t="s">
        <v>4247</v>
      </c>
      <c r="F643" s="73" t="s">
        <v>4143</v>
      </c>
      <c r="G643" s="73">
        <v>3166548347</v>
      </c>
      <c r="H643" s="66">
        <v>45444</v>
      </c>
      <c r="I643" s="66">
        <v>45442</v>
      </c>
      <c r="J643" s="66">
        <v>45442</v>
      </c>
      <c r="K643" s="82"/>
      <c r="L643" s="82"/>
      <c r="M643" s="66">
        <v>45444</v>
      </c>
      <c r="N643" s="105">
        <v>45444.041666666664</v>
      </c>
      <c r="O643" s="82"/>
      <c r="P643" s="82"/>
      <c r="Q643" s="59">
        <v>45444.5625</v>
      </c>
      <c r="R643" s="47" t="s">
        <v>4119</v>
      </c>
      <c r="S643" s="47">
        <f t="shared" si="54"/>
        <v>0</v>
      </c>
      <c r="T643" s="47" t="s">
        <v>4120</v>
      </c>
      <c r="U643" s="47" t="s">
        <v>4121</v>
      </c>
      <c r="V643" s="49" t="e">
        <f t="shared" si="55"/>
        <v>#VALUE!</v>
      </c>
      <c r="W643" s="82"/>
      <c r="X643" s="82"/>
      <c r="Y643" s="82"/>
      <c r="Z643" s="82"/>
      <c r="AA643" s="82"/>
      <c r="AB643" s="82"/>
      <c r="AC643" s="47" t="e">
        <f t="shared" si="57"/>
        <v>#N/A</v>
      </c>
      <c r="AD643" s="47" t="e">
        <f>VLOOKUP(B643,'[1]Vlookup'!A:A,1,0)</f>
        <v>#N/A</v>
      </c>
      <c r="AE643" s="47" t="str">
        <f t="shared" si="56"/>
        <v>SA01-JEDDAH</v>
      </c>
      <c r="AF643" s="47" t="e">
        <f>VLOOKUP(AE643,'[1]Lead Time'!C:D,2,0)</f>
        <v>#N/A</v>
      </c>
    </row>
    <row r="644" s="2" customFormat="1" ht="15.75" customHeight="1">
      <c r="A644" s="73" t="s">
        <v>4114</v>
      </c>
      <c r="B644" s="73">
        <v>6275608273</v>
      </c>
      <c r="C644" s="73">
        <v>2003214014</v>
      </c>
      <c r="D644" s="73" t="s">
        <v>4115</v>
      </c>
      <c r="E644" s="73" t="s">
        <v>4247</v>
      </c>
      <c r="F644" s="73" t="s">
        <v>4143</v>
      </c>
      <c r="G644" s="73">
        <v>3166548342</v>
      </c>
      <c r="H644" s="66">
        <v>45444</v>
      </c>
      <c r="I644" s="66">
        <v>45442</v>
      </c>
      <c r="J644" s="66">
        <v>45442</v>
      </c>
      <c r="K644" s="82"/>
      <c r="L644" s="82"/>
      <c r="M644" s="66">
        <v>45444</v>
      </c>
      <c r="N644" s="105">
        <v>45444.291666666664</v>
      </c>
      <c r="O644" s="82"/>
      <c r="P644" s="82"/>
      <c r="Q644" s="59">
        <v>45444.5625</v>
      </c>
      <c r="R644" s="47" t="s">
        <v>4119</v>
      </c>
      <c r="S644" s="47">
        <f t="shared" si="54"/>
        <v>0</v>
      </c>
      <c r="T644" s="47" t="s">
        <v>4120</v>
      </c>
      <c r="U644" s="47" t="s">
        <v>4121</v>
      </c>
      <c r="V644" s="49" t="e">
        <f t="shared" si="55"/>
        <v>#VALUE!</v>
      </c>
      <c r="W644" s="82"/>
      <c r="X644" s="82"/>
      <c r="Y644" s="82"/>
      <c r="Z644" s="82"/>
      <c r="AA644" s="82"/>
      <c r="AB644" s="82"/>
      <c r="AC644" s="47" t="e">
        <f t="shared" si="57"/>
        <v>#N/A</v>
      </c>
      <c r="AD644" s="47" t="e">
        <f>VLOOKUP(B644,'[1]Vlookup'!A:A,1,0)</f>
        <v>#N/A</v>
      </c>
      <c r="AE644" s="47" t="str">
        <f t="shared" si="56"/>
        <v>SA01-JEDDAH</v>
      </c>
      <c r="AF644" s="47" t="e">
        <f>VLOOKUP(AE644,'[1]Lead Time'!C:D,2,0)</f>
        <v>#N/A</v>
      </c>
    </row>
    <row r="645" s="2" customFormat="1" ht="15.75" customHeight="1">
      <c r="A645" s="73" t="s">
        <v>4114</v>
      </c>
      <c r="B645" s="73">
        <v>6275608278</v>
      </c>
      <c r="C645" s="73">
        <v>2003214014</v>
      </c>
      <c r="D645" s="73" t="s">
        <v>4115</v>
      </c>
      <c r="E645" s="73" t="s">
        <v>4247</v>
      </c>
      <c r="F645" s="73" t="s">
        <v>4143</v>
      </c>
      <c r="G645" s="73">
        <v>3166548341</v>
      </c>
      <c r="H645" s="66">
        <v>45444</v>
      </c>
      <c r="I645" s="66">
        <v>45442</v>
      </c>
      <c r="J645" s="66">
        <v>45442</v>
      </c>
      <c r="K645" s="82"/>
      <c r="L645" s="82"/>
      <c r="M645" s="66">
        <v>45444</v>
      </c>
      <c r="N645" s="105">
        <v>45444.291666666664</v>
      </c>
      <c r="O645" s="82"/>
      <c r="P645" s="82"/>
      <c r="Q645" s="59">
        <v>45444.5625</v>
      </c>
      <c r="R645" s="47" t="s">
        <v>4119</v>
      </c>
      <c r="S645" s="47">
        <f t="shared" si="54"/>
        <v>0</v>
      </c>
      <c r="T645" s="47" t="s">
        <v>4120</v>
      </c>
      <c r="U645" s="47" t="s">
        <v>4121</v>
      </c>
      <c r="V645" s="49" t="e">
        <f t="shared" si="55"/>
        <v>#VALUE!</v>
      </c>
      <c r="W645" s="82"/>
      <c r="X645" s="82"/>
      <c r="Y645" s="82"/>
      <c r="Z645" s="82"/>
      <c r="AA645" s="82"/>
      <c r="AB645" s="82"/>
      <c r="AC645" s="47" t="e">
        <f t="shared" si="57"/>
        <v>#N/A</v>
      </c>
      <c r="AD645" s="47" t="e">
        <f>VLOOKUP(B645,'[1]Vlookup'!A:A,1,0)</f>
        <v>#N/A</v>
      </c>
      <c r="AE645" s="47" t="str">
        <f t="shared" si="56"/>
        <v>SA01-JEDDAH</v>
      </c>
      <c r="AF645" s="47" t="e">
        <f>VLOOKUP(AE645,'[1]Lead Time'!C:D,2,0)</f>
        <v>#N/A</v>
      </c>
    </row>
    <row r="646" s="2" customFormat="1" ht="15.75" customHeight="1">
      <c r="A646" s="73" t="s">
        <v>4114</v>
      </c>
      <c r="B646" s="73">
        <v>6275617910</v>
      </c>
      <c r="C646" s="73">
        <v>2003232749</v>
      </c>
      <c r="D646" s="73" t="s">
        <v>4115</v>
      </c>
      <c r="E646" s="73" t="s">
        <v>4247</v>
      </c>
      <c r="F646" s="73" t="s">
        <v>4117</v>
      </c>
      <c r="G646" s="73">
        <v>3166556586</v>
      </c>
      <c r="H646" s="66">
        <v>45444</v>
      </c>
      <c r="I646" s="66">
        <v>45442</v>
      </c>
      <c r="J646" s="66">
        <v>45442</v>
      </c>
      <c r="K646" s="82"/>
      <c r="L646" s="82"/>
      <c r="M646" s="66">
        <v>45444</v>
      </c>
      <c r="N646" s="110">
        <v>45444.291666666664</v>
      </c>
      <c r="O646" s="82"/>
      <c r="P646" s="82"/>
      <c r="Q646" s="59">
        <v>45445.416666666664</v>
      </c>
      <c r="R646" s="47" t="s">
        <v>4119</v>
      </c>
      <c r="S646" s="47">
        <f t="shared" si="54"/>
        <v>1</v>
      </c>
      <c r="T646" s="47" t="s">
        <v>4120</v>
      </c>
      <c r="U646" s="47" t="s">
        <v>4121</v>
      </c>
      <c r="V646" s="49" t="e">
        <f t="shared" si="55"/>
        <v>#VALUE!</v>
      </c>
      <c r="W646" s="82"/>
      <c r="X646" s="82"/>
      <c r="Y646" s="82"/>
      <c r="Z646" s="82"/>
      <c r="AA646" s="82"/>
      <c r="AB646" s="82"/>
      <c r="AC646" s="47" t="e">
        <f t="shared" si="57"/>
        <v>#N/A</v>
      </c>
      <c r="AD646" s="47" t="e">
        <f>VLOOKUP(B646,'[1]Vlookup'!A:A,1,0)</f>
        <v>#N/A</v>
      </c>
      <c r="AE646" s="47" t="str">
        <f t="shared" si="56"/>
        <v>SA01-RIYADH</v>
      </c>
      <c r="AF646" s="47" t="e">
        <f>VLOOKUP(AE646,'[1]Lead Time'!C:D,2,0)</f>
        <v>#N/A</v>
      </c>
    </row>
    <row r="647" s="2" customFormat="1" ht="15.75" customHeight="1">
      <c r="A647" s="73" t="s">
        <v>4114</v>
      </c>
      <c r="B647" s="73">
        <v>6275617916</v>
      </c>
      <c r="C647" s="73">
        <v>2003232749</v>
      </c>
      <c r="D647" s="73" t="s">
        <v>4115</v>
      </c>
      <c r="E647" s="73" t="s">
        <v>4247</v>
      </c>
      <c r="F647" s="73" t="s">
        <v>4117</v>
      </c>
      <c r="G647" s="73">
        <v>3166556584</v>
      </c>
      <c r="H647" s="66">
        <v>45444</v>
      </c>
      <c r="I647" s="66">
        <v>45442</v>
      </c>
      <c r="J647" s="66">
        <v>45442</v>
      </c>
      <c r="K647" s="82"/>
      <c r="L647" s="82"/>
      <c r="M647" s="66">
        <v>45444</v>
      </c>
      <c r="N647" s="110">
        <v>45444.291666666664</v>
      </c>
      <c r="O647" s="82"/>
      <c r="P647" s="82"/>
      <c r="Q647" s="59">
        <v>45449.458333333336</v>
      </c>
      <c r="R647" s="47" t="s">
        <v>4119</v>
      </c>
      <c r="S647" s="47">
        <f t="shared" si="54"/>
        <v>5</v>
      </c>
      <c r="T647" s="47" t="s">
        <v>4120</v>
      </c>
      <c r="U647" s="47" t="s">
        <v>4121</v>
      </c>
      <c r="V647" s="49" t="e">
        <f t="shared" si="55"/>
        <v>#VALUE!</v>
      </c>
      <c r="W647" s="82"/>
      <c r="X647" s="82"/>
      <c r="Y647" s="82"/>
      <c r="Z647" s="82"/>
      <c r="AA647" s="82"/>
      <c r="AB647" s="82"/>
      <c r="AC647" s="47" t="e">
        <f t="shared" si="57"/>
        <v>#N/A</v>
      </c>
      <c r="AD647" s="47" t="e">
        <f>VLOOKUP(B647,'[1]Vlookup'!A:A,1,0)</f>
        <v>#N/A</v>
      </c>
      <c r="AE647" s="47" t="str">
        <f t="shared" si="56"/>
        <v>SA01-RIYADH</v>
      </c>
      <c r="AF647" s="47" t="e">
        <f>VLOOKUP(AE647,'[1]Lead Time'!C:D,2,0)</f>
        <v>#N/A</v>
      </c>
    </row>
    <row r="648" s="2" customFormat="1" ht="15.75" customHeight="1">
      <c r="A648" s="73" t="s">
        <v>4114</v>
      </c>
      <c r="B648" s="73">
        <v>6275617918</v>
      </c>
      <c r="C648" s="73">
        <v>2003214014</v>
      </c>
      <c r="D648" s="73" t="s">
        <v>4115</v>
      </c>
      <c r="E648" s="73" t="s">
        <v>4247</v>
      </c>
      <c r="F648" s="73" t="s">
        <v>4143</v>
      </c>
      <c r="G648" s="73">
        <v>3166556538</v>
      </c>
      <c r="H648" s="66">
        <v>45444</v>
      </c>
      <c r="I648" s="66">
        <v>45442</v>
      </c>
      <c r="J648" s="66">
        <v>45442</v>
      </c>
      <c r="K648" s="82"/>
      <c r="L648" s="82"/>
      <c r="M648" s="66">
        <v>45444</v>
      </c>
      <c r="N648" s="105">
        <v>45444.041666666664</v>
      </c>
      <c r="O648" s="82"/>
      <c r="P648" s="82"/>
      <c r="Q648" s="59">
        <v>45444.625</v>
      </c>
      <c r="R648" s="47" t="s">
        <v>4119</v>
      </c>
      <c r="S648" s="47">
        <f t="shared" si="54"/>
        <v>0</v>
      </c>
      <c r="T648" s="47" t="s">
        <v>4120</v>
      </c>
      <c r="U648" s="47" t="s">
        <v>4121</v>
      </c>
      <c r="V648" s="49" t="e">
        <f t="shared" si="55"/>
        <v>#VALUE!</v>
      </c>
      <c r="W648" s="82"/>
      <c r="X648" s="82"/>
      <c r="Y648" s="82"/>
      <c r="Z648" s="82"/>
      <c r="AA648" s="82"/>
      <c r="AB648" s="82"/>
      <c r="AC648" s="47" t="e">
        <f t="shared" si="57"/>
        <v>#N/A</v>
      </c>
      <c r="AD648" s="47" t="e">
        <f>VLOOKUP(B648,'[1]Vlookup'!A:A,1,0)</f>
        <v>#N/A</v>
      </c>
      <c r="AE648" s="47" t="str">
        <f t="shared" si="56"/>
        <v>SA01-JEDDAH</v>
      </c>
      <c r="AF648" s="47" t="e">
        <f>VLOOKUP(AE648,'[1]Lead Time'!C:D,2,0)</f>
        <v>#N/A</v>
      </c>
    </row>
    <row r="649" s="2" customFormat="1" ht="15.75" customHeight="1">
      <c r="A649" s="73" t="s">
        <v>4114</v>
      </c>
      <c r="B649" s="73">
        <v>6275622562</v>
      </c>
      <c r="C649" s="73">
        <v>2003215388</v>
      </c>
      <c r="D649" s="73" t="s">
        <v>4124</v>
      </c>
      <c r="E649" s="73" t="s">
        <v>4252</v>
      </c>
      <c r="F649" s="73" t="s">
        <v>4117</v>
      </c>
      <c r="G649" s="73">
        <v>3166567698</v>
      </c>
      <c r="H649" s="66">
        <v>45445</v>
      </c>
      <c r="I649" s="66">
        <v>45442</v>
      </c>
      <c r="J649" s="66">
        <v>45443</v>
      </c>
      <c r="K649" s="82"/>
      <c r="L649" s="82" t="s">
        <v>4253</v>
      </c>
      <c r="M649" s="66">
        <v>45445</v>
      </c>
      <c r="N649" s="110">
        <v>45444.25</v>
      </c>
      <c r="O649" s="82"/>
      <c r="P649" s="82"/>
      <c r="Q649" s="59">
        <v>45444.541666666664</v>
      </c>
      <c r="R649" s="47" t="s">
        <v>4119</v>
      </c>
      <c r="S649" s="47">
        <f t="shared" si="54"/>
        <v>0</v>
      </c>
      <c r="T649" s="47" t="s">
        <v>4120</v>
      </c>
      <c r="U649" s="47" t="s">
        <v>4121</v>
      </c>
      <c r="V649" s="49" t="e">
        <f t="shared" si="55"/>
        <v>#VALUE!</v>
      </c>
      <c r="W649" s="82"/>
      <c r="X649" s="82"/>
      <c r="Y649" s="82"/>
      <c r="Z649" s="82"/>
      <c r="AA649" s="82"/>
      <c r="AB649" s="82"/>
      <c r="AC649" s="47" t="e">
        <f t="shared" si="57"/>
        <v>#N/A</v>
      </c>
      <c r="AD649" s="47" t="e">
        <f>VLOOKUP(B649,'[1]Vlookup'!A:A,1,0)</f>
        <v>#N/A</v>
      </c>
      <c r="AE649" s="47" t="str">
        <f t="shared" si="56"/>
        <v>SA01-RIYADH</v>
      </c>
      <c r="AF649" s="47" t="e">
        <f>VLOOKUP(AE649,'[1]Lead Time'!C:D,2,0)</f>
        <v>#N/A</v>
      </c>
    </row>
    <row r="650" s="2" customFormat="1" ht="15.75" customHeight="1">
      <c r="A650" s="73" t="s">
        <v>4114</v>
      </c>
      <c r="B650" s="73">
        <v>6275622560</v>
      </c>
      <c r="C650" s="73">
        <v>2003215388</v>
      </c>
      <c r="D650" s="73" t="s">
        <v>4124</v>
      </c>
      <c r="E650" s="73" t="s">
        <v>4252</v>
      </c>
      <c r="F650" s="73" t="s">
        <v>4117</v>
      </c>
      <c r="G650" s="73">
        <v>3166567694</v>
      </c>
      <c r="H650" s="66">
        <v>45445</v>
      </c>
      <c r="I650" s="66">
        <v>45442</v>
      </c>
      <c r="J650" s="66">
        <v>45443</v>
      </c>
      <c r="K650" s="82"/>
      <c r="L650" s="82" t="s">
        <v>4253</v>
      </c>
      <c r="M650" s="66">
        <v>45445</v>
      </c>
      <c r="N650" s="110">
        <v>45444.25</v>
      </c>
      <c r="O650" s="82"/>
      <c r="P650" s="82"/>
      <c r="Q650" s="59">
        <v>45444.583333333336</v>
      </c>
      <c r="R650" s="47" t="s">
        <v>4119</v>
      </c>
      <c r="S650" s="47">
        <f t="shared" si="54"/>
        <v>0</v>
      </c>
      <c r="T650" s="47" t="s">
        <v>4120</v>
      </c>
      <c r="U650" s="47" t="s">
        <v>4121</v>
      </c>
      <c r="V650" s="49" t="e">
        <f t="shared" si="55"/>
        <v>#VALUE!</v>
      </c>
      <c r="W650" s="82"/>
      <c r="X650" s="82"/>
      <c r="Y650" s="82"/>
      <c r="Z650" s="82"/>
      <c r="AA650" s="82"/>
      <c r="AB650" s="82"/>
      <c r="AC650" s="47" t="e">
        <f t="shared" si="57"/>
        <v>#N/A</v>
      </c>
      <c r="AD650" s="47" t="e">
        <f>VLOOKUP(B650,'[1]Vlookup'!A:A,1,0)</f>
        <v>#N/A</v>
      </c>
      <c r="AE650" s="47" t="str">
        <f t="shared" si="56"/>
        <v>SA01-RIYADH</v>
      </c>
      <c r="AF650" s="47" t="e">
        <f>VLOOKUP(AE650,'[1]Lead Time'!C:D,2,0)</f>
        <v>#N/A</v>
      </c>
    </row>
    <row r="651" s="2" customFormat="1" ht="15.75" customHeight="1">
      <c r="A651" s="73" t="s">
        <v>4114</v>
      </c>
      <c r="B651" s="73">
        <v>6275622154</v>
      </c>
      <c r="C651" s="73">
        <v>2003215194</v>
      </c>
      <c r="D651" s="73" t="s">
        <v>4122</v>
      </c>
      <c r="E651" s="73" t="s">
        <v>4252</v>
      </c>
      <c r="F651" s="73" t="s">
        <v>4083</v>
      </c>
      <c r="G651" s="73">
        <v>3166567685</v>
      </c>
      <c r="H651" s="66">
        <v>45445</v>
      </c>
      <c r="I651" s="66">
        <v>45442</v>
      </c>
      <c r="J651" s="66">
        <v>45443</v>
      </c>
      <c r="K651" s="82"/>
      <c r="L651" s="89"/>
      <c r="M651" s="66">
        <v>45445</v>
      </c>
      <c r="N651" s="110">
        <v>45444.458333333336</v>
      </c>
      <c r="O651" s="82"/>
      <c r="P651" s="82"/>
      <c r="Q651" s="59">
        <v>45444.583333333336</v>
      </c>
      <c r="R651" s="47" t="s">
        <v>4119</v>
      </c>
      <c r="S651" s="47">
        <f t="shared" si="54"/>
        <v>0</v>
      </c>
      <c r="T651" s="47" t="s">
        <v>4120</v>
      </c>
      <c r="U651" s="47" t="s">
        <v>4121</v>
      </c>
      <c r="V651" s="49" t="e">
        <f t="shared" si="55"/>
        <v>#VALUE!</v>
      </c>
      <c r="W651" s="82"/>
      <c r="X651" s="82"/>
      <c r="Y651" s="82"/>
      <c r="Z651" s="82"/>
      <c r="AA651" s="82"/>
      <c r="AB651" s="82"/>
      <c r="AC651" s="47" t="e">
        <f t="shared" si="57"/>
        <v>#N/A</v>
      </c>
      <c r="AD651" s="47" t="e">
        <f>VLOOKUP(B651,'[1]Vlookup'!A:A,1,0)</f>
        <v>#N/A</v>
      </c>
      <c r="AE651" s="47" t="str">
        <f t="shared" si="56"/>
        <v>SA01-DAMMAM</v>
      </c>
      <c r="AF651" s="47" t="e">
        <f>VLOOKUP(AE651,'[1]Lead Time'!C:D,2,0)</f>
        <v>#N/A</v>
      </c>
    </row>
    <row r="652" s="2" customFormat="1" ht="15.75" customHeight="1">
      <c r="A652" s="73" t="s">
        <v>4114</v>
      </c>
      <c r="B652" s="73">
        <v>6275627476</v>
      </c>
      <c r="C652" s="73">
        <v>2003215194</v>
      </c>
      <c r="D652" s="73" t="s">
        <v>4122</v>
      </c>
      <c r="E652" s="73" t="s">
        <v>4252</v>
      </c>
      <c r="F652" s="73" t="s">
        <v>4083</v>
      </c>
      <c r="G652" s="73">
        <v>3166567695</v>
      </c>
      <c r="H652" s="66">
        <v>45445</v>
      </c>
      <c r="I652" s="66">
        <v>45443</v>
      </c>
      <c r="J652" s="66">
        <v>45443</v>
      </c>
      <c r="K652" s="82"/>
      <c r="L652" s="82" t="s">
        <v>4253</v>
      </c>
      <c r="M652" s="66">
        <v>45445</v>
      </c>
      <c r="N652" s="110">
        <v>45447.708333333336</v>
      </c>
      <c r="O652" s="82"/>
      <c r="P652" s="82"/>
      <c r="Q652" s="59">
        <v>45448.375</v>
      </c>
      <c r="R652" s="47" t="s">
        <v>4119</v>
      </c>
      <c r="S652" s="47">
        <f t="shared" si="54"/>
        <v>0</v>
      </c>
      <c r="T652" s="47" t="s">
        <v>4120</v>
      </c>
      <c r="U652" s="47" t="s">
        <v>4121</v>
      </c>
      <c r="V652" s="49" t="e">
        <f t="shared" si="55"/>
        <v>#VALUE!</v>
      </c>
      <c r="W652" s="82"/>
      <c r="X652" s="82"/>
      <c r="Y652" s="82"/>
      <c r="Z652" s="82"/>
      <c r="AA652" s="82"/>
      <c r="AB652" s="82"/>
      <c r="AC652" s="47" t="e">
        <f t="shared" si="57"/>
        <v>#N/A</v>
      </c>
      <c r="AD652" s="47" t="e">
        <f>VLOOKUP(B652,'[1]Vlookup'!A:A,1,0)</f>
        <v>#N/A</v>
      </c>
      <c r="AE652" s="47" t="str">
        <f t="shared" si="56"/>
        <v>SA01-DAMMAM</v>
      </c>
      <c r="AF652" s="47" t="e">
        <f>VLOOKUP(AE652,'[1]Lead Time'!C:D,2,0)</f>
        <v>#N/A</v>
      </c>
    </row>
    <row r="653" s="2" customFormat="1" ht="15.75" customHeight="1">
      <c r="A653" s="73" t="s">
        <v>4114</v>
      </c>
      <c r="B653" s="73">
        <v>6275627504</v>
      </c>
      <c r="C653" s="73">
        <v>2003219235</v>
      </c>
      <c r="D653" s="73" t="s">
        <v>4145</v>
      </c>
      <c r="E653" s="73" t="s">
        <v>4246</v>
      </c>
      <c r="F653" s="73" t="s">
        <v>4117</v>
      </c>
      <c r="G653" s="73">
        <v>3166565145</v>
      </c>
      <c r="H653" s="66">
        <v>45446</v>
      </c>
      <c r="I653" s="66">
        <v>45444</v>
      </c>
      <c r="J653" s="66">
        <v>45444</v>
      </c>
      <c r="K653" s="82"/>
      <c r="L653" s="82"/>
      <c r="M653" s="66">
        <v>45446</v>
      </c>
      <c r="N653" s="110">
        <v>45446.166666666664</v>
      </c>
      <c r="O653" s="82"/>
      <c r="P653" s="82"/>
      <c r="Q653" s="59">
        <v>45446.458333333336</v>
      </c>
      <c r="R653" s="47" t="s">
        <v>4119</v>
      </c>
      <c r="S653" s="47">
        <f t="shared" si="54"/>
        <v>0</v>
      </c>
      <c r="T653" s="47" t="s">
        <v>4120</v>
      </c>
      <c r="U653" s="47" t="s">
        <v>4121</v>
      </c>
      <c r="V653" s="49" t="e">
        <f t="shared" si="55"/>
        <v>#VALUE!</v>
      </c>
      <c r="W653" s="82"/>
      <c r="X653" s="82"/>
      <c r="Y653" s="82"/>
      <c r="Z653" s="82"/>
      <c r="AA653" s="82"/>
      <c r="AB653" s="82"/>
      <c r="AC653" s="47" t="e">
        <f t="shared" si="57"/>
        <v>#N/A</v>
      </c>
      <c r="AD653" s="47" t="e">
        <f>VLOOKUP(B653,'[1]Vlookup'!A:A,1,0)</f>
        <v>#N/A</v>
      </c>
      <c r="AE653" s="47" t="str">
        <f t="shared" si="56"/>
        <v>SA01-RIYADH</v>
      </c>
      <c r="AF653" s="47" t="e">
        <f>VLOOKUP(AE653,'[1]Lead Time'!C:D,2,0)</f>
        <v>#N/A</v>
      </c>
    </row>
    <row r="654" s="2" customFormat="1" ht="15.75" customHeight="1">
      <c r="A654" s="73" t="s">
        <v>4114</v>
      </c>
      <c r="B654" s="73">
        <v>6275627501</v>
      </c>
      <c r="C654" s="73">
        <v>2003215194</v>
      </c>
      <c r="D654" s="73" t="s">
        <v>4122</v>
      </c>
      <c r="E654" s="73" t="s">
        <v>4252</v>
      </c>
      <c r="F654" s="73" t="s">
        <v>4083</v>
      </c>
      <c r="G654" s="73">
        <v>3166567677</v>
      </c>
      <c r="H654" s="66">
        <v>45446</v>
      </c>
      <c r="I654" s="66">
        <v>45444</v>
      </c>
      <c r="J654" s="66">
        <v>45444</v>
      </c>
      <c r="K654" s="82"/>
      <c r="L654" s="82"/>
      <c r="M654" s="66">
        <v>45446</v>
      </c>
      <c r="N654" s="110">
        <v>45446.375</v>
      </c>
      <c r="O654" s="82"/>
      <c r="P654" s="82"/>
      <c r="Q654" s="59">
        <v>45446.5</v>
      </c>
      <c r="R654" s="47" t="s">
        <v>4119</v>
      </c>
      <c r="S654" s="47">
        <f t="shared" si="54"/>
        <v>0</v>
      </c>
      <c r="T654" s="47" t="s">
        <v>4120</v>
      </c>
      <c r="U654" s="47" t="s">
        <v>4121</v>
      </c>
      <c r="V654" s="49" t="e">
        <f t="shared" si="55"/>
        <v>#VALUE!</v>
      </c>
      <c r="W654" s="82"/>
      <c r="X654" s="82"/>
      <c r="Y654" s="82"/>
      <c r="Z654" s="82"/>
      <c r="AA654" s="82"/>
      <c r="AB654" s="82"/>
      <c r="AC654" s="47" t="e">
        <f t="shared" si="57"/>
        <v>#N/A</v>
      </c>
      <c r="AD654" s="47" t="e">
        <f>VLOOKUP(B654,'[1]Vlookup'!A:A,1,0)</f>
        <v>#N/A</v>
      </c>
      <c r="AE654" s="47" t="str">
        <f t="shared" si="56"/>
        <v>SA01-DAMMAM</v>
      </c>
      <c r="AF654" s="47" t="e">
        <f>VLOOKUP(AE654,'[1]Lead Time'!C:D,2,0)</f>
        <v>#N/A</v>
      </c>
    </row>
    <row r="655" s="2" customFormat="1" ht="15.75" customHeight="1">
      <c r="A655" s="73" t="s">
        <v>4114</v>
      </c>
      <c r="B655" s="73">
        <v>6275627481</v>
      </c>
      <c r="C655" s="73">
        <v>2003219235</v>
      </c>
      <c r="D655" s="73" t="s">
        <v>4145</v>
      </c>
      <c r="E655" s="73" t="s">
        <v>4246</v>
      </c>
      <c r="F655" s="73" t="s">
        <v>4117</v>
      </c>
      <c r="G655" s="73">
        <v>3166565200</v>
      </c>
      <c r="H655" s="66">
        <v>45446</v>
      </c>
      <c r="I655" s="66">
        <v>45444</v>
      </c>
      <c r="J655" s="66">
        <v>45444</v>
      </c>
      <c r="K655" s="82"/>
      <c r="L655" s="82"/>
      <c r="M655" s="66">
        <v>45446</v>
      </c>
      <c r="N655" s="110">
        <v>45446.125</v>
      </c>
      <c r="O655" s="82"/>
      <c r="P655" s="82"/>
      <c r="Q655" s="59">
        <v>45446.625</v>
      </c>
      <c r="R655" s="47" t="s">
        <v>4119</v>
      </c>
      <c r="S655" s="47">
        <f t="shared" si="54"/>
        <v>0</v>
      </c>
      <c r="T655" s="47" t="s">
        <v>4120</v>
      </c>
      <c r="U655" s="47" t="s">
        <v>4121</v>
      </c>
      <c r="V655" s="49" t="e">
        <f t="shared" si="55"/>
        <v>#VALUE!</v>
      </c>
      <c r="W655" s="82"/>
      <c r="X655" s="82"/>
      <c r="Y655" s="82"/>
      <c r="Z655" s="82"/>
      <c r="AA655" s="82"/>
      <c r="AB655" s="82"/>
      <c r="AC655" s="47" t="e">
        <f t="shared" si="57"/>
        <v>#N/A</v>
      </c>
      <c r="AD655" s="47" t="e">
        <f>VLOOKUP(B655,'[1]Vlookup'!A:A,1,0)</f>
        <v>#N/A</v>
      </c>
      <c r="AE655" s="47" t="str">
        <f t="shared" si="56"/>
        <v>SA01-RIYADH</v>
      </c>
      <c r="AF655" s="47" t="e">
        <f>VLOOKUP(AE655,'[1]Lead Time'!C:D,2,0)</f>
        <v>#N/A</v>
      </c>
    </row>
    <row r="656" s="2" customFormat="1" ht="15.75" customHeight="1">
      <c r="A656" s="73" t="s">
        <v>4114</v>
      </c>
      <c r="B656" s="73">
        <v>6275627491</v>
      </c>
      <c r="C656" s="73">
        <v>2003219235</v>
      </c>
      <c r="D656" s="73" t="s">
        <v>4145</v>
      </c>
      <c r="E656" s="73" t="s">
        <v>4246</v>
      </c>
      <c r="F656" s="73" t="s">
        <v>4117</v>
      </c>
      <c r="G656" s="73">
        <v>3166565196</v>
      </c>
      <c r="H656" s="66">
        <v>45446</v>
      </c>
      <c r="I656" s="66">
        <v>45444</v>
      </c>
      <c r="J656" s="66">
        <v>45444</v>
      </c>
      <c r="K656" s="82"/>
      <c r="L656" s="82"/>
      <c r="M656" s="66">
        <v>45446</v>
      </c>
      <c r="N656" s="110">
        <v>45446.208333333336</v>
      </c>
      <c r="O656" s="82"/>
      <c r="P656" s="82"/>
      <c r="Q656" s="59">
        <v>45446.625</v>
      </c>
      <c r="R656" s="47" t="s">
        <v>4119</v>
      </c>
      <c r="S656" s="47">
        <f t="shared" si="54"/>
        <v>0</v>
      </c>
      <c r="T656" s="47" t="s">
        <v>4120</v>
      </c>
      <c r="U656" s="47" t="s">
        <v>4121</v>
      </c>
      <c r="V656" s="49" t="e">
        <f t="shared" si="55"/>
        <v>#VALUE!</v>
      </c>
      <c r="W656" s="82"/>
      <c r="X656" s="82"/>
      <c r="Y656" s="82"/>
      <c r="Z656" s="82"/>
      <c r="AA656" s="82"/>
      <c r="AB656" s="82"/>
      <c r="AC656" s="47" t="e">
        <f t="shared" si="57"/>
        <v>#N/A</v>
      </c>
      <c r="AD656" s="47" t="e">
        <f>VLOOKUP(B656,'[1]Vlookup'!A:A,1,0)</f>
        <v>#N/A</v>
      </c>
      <c r="AE656" s="47" t="str">
        <f t="shared" si="56"/>
        <v>SA01-RIYADH</v>
      </c>
      <c r="AF656" s="47" t="e">
        <f>VLOOKUP(AE656,'[1]Lead Time'!C:D,2,0)</f>
        <v>#N/A</v>
      </c>
    </row>
    <row r="657" s="2" customFormat="1" ht="15.75" customHeight="1">
      <c r="A657" s="73" t="s">
        <v>4114</v>
      </c>
      <c r="B657" s="73">
        <v>6275627485</v>
      </c>
      <c r="C657" s="73">
        <v>2003219235</v>
      </c>
      <c r="D657" s="73" t="s">
        <v>4145</v>
      </c>
      <c r="E657" s="73" t="s">
        <v>4246</v>
      </c>
      <c r="F657" s="73" t="s">
        <v>4117</v>
      </c>
      <c r="G657" s="73">
        <v>3166565195</v>
      </c>
      <c r="H657" s="66">
        <v>45446</v>
      </c>
      <c r="I657" s="66">
        <v>45444</v>
      </c>
      <c r="J657" s="66">
        <v>45444</v>
      </c>
      <c r="K657" s="82"/>
      <c r="L657" s="82"/>
      <c r="M657" s="66">
        <v>45446</v>
      </c>
      <c r="N657" s="110">
        <v>45446.166666666664</v>
      </c>
      <c r="O657" s="82"/>
      <c r="P657" s="82"/>
      <c r="Q657" s="59">
        <v>45446.583333333336</v>
      </c>
      <c r="R657" s="47" t="s">
        <v>4119</v>
      </c>
      <c r="S657" s="47">
        <f t="shared" si="54"/>
        <v>0</v>
      </c>
      <c r="T657" s="47" t="s">
        <v>4120</v>
      </c>
      <c r="U657" s="47" t="s">
        <v>4121</v>
      </c>
      <c r="V657" s="49" t="e">
        <f t="shared" si="55"/>
        <v>#VALUE!</v>
      </c>
      <c r="W657" s="82"/>
      <c r="X657" s="82"/>
      <c r="Y657" s="82"/>
      <c r="Z657" s="82"/>
      <c r="AA657" s="82"/>
      <c r="AB657" s="82"/>
      <c r="AC657" s="47" t="e">
        <f t="shared" si="57"/>
        <v>#N/A</v>
      </c>
      <c r="AD657" s="47" t="e">
        <f>VLOOKUP(B657,'[1]Vlookup'!A:A,1,0)</f>
        <v>#N/A</v>
      </c>
      <c r="AE657" s="47" t="str">
        <f t="shared" si="56"/>
        <v>SA01-RIYADH</v>
      </c>
      <c r="AF657" s="47" t="e">
        <f>VLOOKUP(AE657,'[1]Lead Time'!C:D,2,0)</f>
        <v>#N/A</v>
      </c>
    </row>
    <row r="658" s="2" customFormat="1" ht="15.75" customHeight="1">
      <c r="A658" s="73" t="s">
        <v>4114</v>
      </c>
      <c r="B658" s="73">
        <v>6275627502</v>
      </c>
      <c r="C658" s="73">
        <v>2003215319</v>
      </c>
      <c r="D658" s="73" t="s">
        <v>4128</v>
      </c>
      <c r="E658" s="73" t="s">
        <v>4238</v>
      </c>
      <c r="F658" s="73" t="s">
        <v>4134</v>
      </c>
      <c r="G658" s="73">
        <v>3166567739</v>
      </c>
      <c r="H658" s="66">
        <v>45446</v>
      </c>
      <c r="I658" s="66">
        <v>45444</v>
      </c>
      <c r="J658" s="66">
        <v>45444</v>
      </c>
      <c r="K658" s="82"/>
      <c r="L658" s="82"/>
      <c r="M658" s="66">
        <v>45446</v>
      </c>
      <c r="N658" s="110">
        <v>45446.083333333336</v>
      </c>
      <c r="O658" s="82"/>
      <c r="P658" s="82"/>
      <c r="Q658" s="59">
        <v>45446.625</v>
      </c>
      <c r="R658" s="47" t="s">
        <v>4119</v>
      </c>
      <c r="S658" s="47">
        <f t="shared" si="54"/>
        <v>0</v>
      </c>
      <c r="T658" s="47" t="s">
        <v>4120</v>
      </c>
      <c r="U658" s="47" t="s">
        <v>4121</v>
      </c>
      <c r="V658" s="49" t="e">
        <f t="shared" si="55"/>
        <v>#VALUE!</v>
      </c>
      <c r="W658" s="82"/>
      <c r="X658" s="82"/>
      <c r="Y658" s="82"/>
      <c r="Z658" s="82"/>
      <c r="AA658" s="82"/>
      <c r="AB658" s="82"/>
      <c r="AC658" s="47" t="e">
        <f t="shared" si="57"/>
        <v>#N/A</v>
      </c>
      <c r="AD658" s="47" t="e">
        <f>VLOOKUP(B658,'[1]Vlookup'!A:A,1,0)</f>
        <v>#N/A</v>
      </c>
      <c r="AE658" s="47" t="str">
        <f t="shared" si="56"/>
        <v xml:space="preserve">SA01-HAFR ALBATIN</v>
      </c>
      <c r="AF658" s="47" t="e">
        <f>VLOOKUP(AE658,'[1]Lead Time'!C:D,2,0)</f>
        <v>#N/A</v>
      </c>
    </row>
    <row r="659" s="2" customFormat="1" ht="15.75" customHeight="1">
      <c r="A659" s="73" t="s">
        <v>4114</v>
      </c>
      <c r="B659" s="73">
        <v>6275627480</v>
      </c>
      <c r="C659" s="73">
        <v>2003215700</v>
      </c>
      <c r="D659" s="73" t="s">
        <v>4147</v>
      </c>
      <c r="E659" s="73" t="s">
        <v>4247</v>
      </c>
      <c r="F659" s="73" t="s">
        <v>4148</v>
      </c>
      <c r="G659" s="73">
        <v>3166549130</v>
      </c>
      <c r="H659" s="66">
        <v>45446</v>
      </c>
      <c r="I659" s="66">
        <v>45444</v>
      </c>
      <c r="J659" s="66">
        <v>45444</v>
      </c>
      <c r="K659" s="82"/>
      <c r="L659" s="82"/>
      <c r="M659" s="66">
        <v>45446</v>
      </c>
      <c r="N659" s="110">
        <v>45446.125</v>
      </c>
      <c r="O659" s="82"/>
      <c r="P659" s="82"/>
      <c r="Q659" s="59">
        <v>45446.625</v>
      </c>
      <c r="R659" s="47" t="s">
        <v>4119</v>
      </c>
      <c r="S659" s="47">
        <f t="shared" si="54"/>
        <v>0</v>
      </c>
      <c r="T659" s="47" t="s">
        <v>4120</v>
      </c>
      <c r="U659" s="47" t="s">
        <v>4121</v>
      </c>
      <c r="V659" s="49" t="e">
        <f t="shared" si="55"/>
        <v>#VALUE!</v>
      </c>
      <c r="W659" s="82"/>
      <c r="X659" s="82"/>
      <c r="Y659" s="82"/>
      <c r="Z659" s="82"/>
      <c r="AA659" s="82"/>
      <c r="AB659" s="82"/>
      <c r="AC659" s="47" t="e">
        <f t="shared" si="57"/>
        <v>#N/A</v>
      </c>
      <c r="AD659" s="47" t="e">
        <f>VLOOKUP(B659,'[1]Vlookup'!A:A,1,0)</f>
        <v>#N/A</v>
      </c>
      <c r="AE659" s="47" t="str">
        <f t="shared" si="56"/>
        <v>SA01-ABHA</v>
      </c>
      <c r="AF659" s="47" t="e">
        <f>VLOOKUP(AE659,'[1]Lead Time'!C:D,2,0)</f>
        <v>#N/A</v>
      </c>
    </row>
    <row r="660" s="2" customFormat="1" ht="15.75" customHeight="1">
      <c r="A660" s="73" t="s">
        <v>4114</v>
      </c>
      <c r="B660" s="73">
        <v>6275627489</v>
      </c>
      <c r="C660" s="73">
        <v>2003215700</v>
      </c>
      <c r="D660" s="73" t="s">
        <v>4147</v>
      </c>
      <c r="E660" s="73" t="s">
        <v>4247</v>
      </c>
      <c r="F660" s="73" t="s">
        <v>4148</v>
      </c>
      <c r="G660" s="73">
        <v>3166549128</v>
      </c>
      <c r="H660" s="66">
        <v>45446</v>
      </c>
      <c r="I660" s="66">
        <v>45444</v>
      </c>
      <c r="J660" s="66">
        <v>45444</v>
      </c>
      <c r="K660" s="82"/>
      <c r="L660" s="82"/>
      <c r="M660" s="66">
        <v>45446</v>
      </c>
      <c r="N660" s="110">
        <v>45446.25</v>
      </c>
      <c r="O660" s="82"/>
      <c r="P660" s="82"/>
      <c r="Q660" s="59">
        <v>45446.541666666664</v>
      </c>
      <c r="R660" s="47" t="s">
        <v>4119</v>
      </c>
      <c r="S660" s="47">
        <f t="shared" si="54"/>
        <v>0</v>
      </c>
      <c r="T660" s="47" t="s">
        <v>4120</v>
      </c>
      <c r="U660" s="47" t="s">
        <v>4121</v>
      </c>
      <c r="V660" s="49" t="e">
        <f t="shared" si="55"/>
        <v>#VALUE!</v>
      </c>
      <c r="W660" s="82"/>
      <c r="X660" s="82"/>
      <c r="Y660" s="82"/>
      <c r="Z660" s="82"/>
      <c r="AA660" s="82"/>
      <c r="AB660" s="82"/>
      <c r="AC660" s="47" t="e">
        <f t="shared" si="57"/>
        <v>#N/A</v>
      </c>
      <c r="AD660" s="47" t="e">
        <f>VLOOKUP(B660,'[1]Vlookup'!A:A,1,0)</f>
        <v>#N/A</v>
      </c>
      <c r="AE660" s="47" t="str">
        <f t="shared" si="56"/>
        <v>SA01-ABHA</v>
      </c>
      <c r="AF660" s="47" t="e">
        <f>VLOOKUP(AE660,'[1]Lead Time'!C:D,2,0)</f>
        <v>#N/A</v>
      </c>
    </row>
    <row r="661" s="2" customFormat="1" ht="15.75" customHeight="1">
      <c r="A661" s="73" t="s">
        <v>4114</v>
      </c>
      <c r="B661" s="73">
        <v>6275627482</v>
      </c>
      <c r="C661" s="73">
        <v>2003214014</v>
      </c>
      <c r="D661" s="73" t="s">
        <v>4115</v>
      </c>
      <c r="E661" s="73" t="s">
        <v>4247</v>
      </c>
      <c r="F661" s="73" t="s">
        <v>4143</v>
      </c>
      <c r="G661" s="73">
        <v>3166556549</v>
      </c>
      <c r="H661" s="66">
        <v>45445</v>
      </c>
      <c r="I661" s="66">
        <v>45444</v>
      </c>
      <c r="J661" s="66">
        <v>45444</v>
      </c>
      <c r="K661" s="82"/>
      <c r="L661" s="82"/>
      <c r="M661" s="66">
        <v>45445</v>
      </c>
      <c r="N661" s="110">
        <v>45445.166666666664</v>
      </c>
      <c r="O661" s="82"/>
      <c r="P661" s="82"/>
      <c r="Q661" s="59">
        <v>45445.416666666664</v>
      </c>
      <c r="R661" s="47" t="s">
        <v>4119</v>
      </c>
      <c r="S661" s="47">
        <f t="shared" si="54"/>
        <v>0</v>
      </c>
      <c r="T661" s="47" t="s">
        <v>4120</v>
      </c>
      <c r="U661" s="47" t="s">
        <v>4121</v>
      </c>
      <c r="V661" s="49" t="e">
        <f t="shared" si="55"/>
        <v>#VALUE!</v>
      </c>
      <c r="W661" s="82"/>
      <c r="X661" s="82"/>
      <c r="Y661" s="82"/>
      <c r="Z661" s="82"/>
      <c r="AA661" s="82"/>
      <c r="AB661" s="82"/>
      <c r="AC661" s="47" t="e">
        <f t="shared" si="57"/>
        <v>#N/A</v>
      </c>
      <c r="AD661" s="47" t="e">
        <f>VLOOKUP(B661,'[1]Vlookup'!A:A,1,0)</f>
        <v>#N/A</v>
      </c>
      <c r="AE661" s="47" t="str">
        <f t="shared" si="56"/>
        <v>SA01-JEDDAH</v>
      </c>
      <c r="AF661" s="47" t="e">
        <f>VLOOKUP(AE661,'[1]Lead Time'!C:D,2,0)</f>
        <v>#N/A</v>
      </c>
    </row>
    <row r="662" s="2" customFormat="1" ht="15.75" customHeight="1">
      <c r="A662" s="73" t="s">
        <v>4114</v>
      </c>
      <c r="B662" s="73">
        <v>6275627479</v>
      </c>
      <c r="C662" s="73">
        <v>2003214014</v>
      </c>
      <c r="D662" s="73" t="s">
        <v>4115</v>
      </c>
      <c r="E662" s="73" t="s">
        <v>4247</v>
      </c>
      <c r="F662" s="73" t="s">
        <v>4143</v>
      </c>
      <c r="G662" s="73">
        <v>3166549101</v>
      </c>
      <c r="H662" s="66">
        <v>45445</v>
      </c>
      <c r="I662" s="66">
        <v>45444</v>
      </c>
      <c r="J662" s="66">
        <v>45444</v>
      </c>
      <c r="K662" s="82"/>
      <c r="L662" s="82"/>
      <c r="M662" s="66">
        <v>45445</v>
      </c>
      <c r="N662" s="110">
        <v>45445.125</v>
      </c>
      <c r="O662" s="82"/>
      <c r="P662" s="82"/>
      <c r="Q662" s="59">
        <v>45445.666666666664</v>
      </c>
      <c r="R662" s="47" t="s">
        <v>4119</v>
      </c>
      <c r="S662" s="47">
        <f t="shared" si="54"/>
        <v>0</v>
      </c>
      <c r="T662" s="47" t="s">
        <v>4120</v>
      </c>
      <c r="U662" s="47" t="s">
        <v>4121</v>
      </c>
      <c r="V662" s="49" t="e">
        <f t="shared" si="55"/>
        <v>#VALUE!</v>
      </c>
      <c r="W662" s="82"/>
      <c r="X662" s="82"/>
      <c r="Y662" s="82"/>
      <c r="Z662" s="82"/>
      <c r="AA662" s="82"/>
      <c r="AB662" s="82"/>
      <c r="AC662" s="47" t="e">
        <f t="shared" si="57"/>
        <v>#N/A</v>
      </c>
      <c r="AD662" s="47" t="e">
        <f>VLOOKUP(B662,'[1]Vlookup'!A:A,1,0)</f>
        <v>#N/A</v>
      </c>
      <c r="AE662" s="47" t="str">
        <f t="shared" si="56"/>
        <v>SA01-JEDDAH</v>
      </c>
      <c r="AF662" s="47" t="e">
        <f>VLOOKUP(AE662,'[1]Lead Time'!C:D,2,0)</f>
        <v>#N/A</v>
      </c>
    </row>
    <row r="663" s="2" customFormat="1" ht="15.75" customHeight="1">
      <c r="A663" s="73" t="s">
        <v>4114</v>
      </c>
      <c r="B663" s="73">
        <v>6275627478</v>
      </c>
      <c r="C663" s="73">
        <v>2003214014</v>
      </c>
      <c r="D663" s="73" t="s">
        <v>4115</v>
      </c>
      <c r="E663" s="73" t="s">
        <v>4247</v>
      </c>
      <c r="F663" s="73" t="s">
        <v>4143</v>
      </c>
      <c r="G663" s="73">
        <v>3166549099</v>
      </c>
      <c r="H663" s="66">
        <v>45445</v>
      </c>
      <c r="I663" s="66">
        <v>45444</v>
      </c>
      <c r="J663" s="66">
        <v>45444</v>
      </c>
      <c r="K663" s="82"/>
      <c r="L663" s="82"/>
      <c r="M663" s="66">
        <v>45445</v>
      </c>
      <c r="N663" s="110">
        <v>45445.166666666664</v>
      </c>
      <c r="O663" s="82"/>
      <c r="P663" s="82"/>
      <c r="Q663" s="59">
        <v>45445.416666666664</v>
      </c>
      <c r="R663" s="47" t="s">
        <v>4119</v>
      </c>
      <c r="S663" s="47">
        <f t="shared" si="54"/>
        <v>0</v>
      </c>
      <c r="T663" s="47" t="s">
        <v>4120</v>
      </c>
      <c r="U663" s="47" t="s">
        <v>4121</v>
      </c>
      <c r="V663" s="49" t="e">
        <f t="shared" si="55"/>
        <v>#VALUE!</v>
      </c>
      <c r="W663" s="82"/>
      <c r="X663" s="82"/>
      <c r="Y663" s="82"/>
      <c r="Z663" s="82"/>
      <c r="AA663" s="82"/>
      <c r="AB663" s="82"/>
      <c r="AC663" s="47" t="e">
        <f t="shared" si="57"/>
        <v>#N/A</v>
      </c>
      <c r="AD663" s="47" t="e">
        <f>VLOOKUP(B663,'[1]Vlookup'!A:A,1,0)</f>
        <v>#N/A</v>
      </c>
      <c r="AE663" s="47" t="str">
        <f t="shared" si="56"/>
        <v>SA01-JEDDAH</v>
      </c>
      <c r="AF663" s="47" t="e">
        <f>VLOOKUP(AE663,'[1]Lead Time'!C:D,2,0)</f>
        <v>#N/A</v>
      </c>
    </row>
    <row r="664" s="2" customFormat="1" ht="15.75" customHeight="1">
      <c r="A664" s="73" t="s">
        <v>4114</v>
      </c>
      <c r="B664" s="73">
        <v>6275627484</v>
      </c>
      <c r="C664" s="73">
        <v>2003214014</v>
      </c>
      <c r="D664" s="73" t="s">
        <v>4115</v>
      </c>
      <c r="E664" s="73" t="s">
        <v>4247</v>
      </c>
      <c r="F664" s="73" t="s">
        <v>4143</v>
      </c>
      <c r="G664" s="73">
        <v>3166548319</v>
      </c>
      <c r="H664" s="66">
        <v>45445</v>
      </c>
      <c r="I664" s="66">
        <v>45444</v>
      </c>
      <c r="J664" s="66">
        <v>45444</v>
      </c>
      <c r="K664" s="82"/>
      <c r="L664" s="82"/>
      <c r="M664" s="66">
        <v>45445</v>
      </c>
      <c r="N664" s="110">
        <v>45444.291666666664</v>
      </c>
      <c r="O664" s="82"/>
      <c r="P664" s="82"/>
      <c r="Q664" s="59">
        <v>45445.375</v>
      </c>
      <c r="R664" s="47" t="s">
        <v>4119</v>
      </c>
      <c r="S664" s="47">
        <f t="shared" si="54"/>
        <v>1</v>
      </c>
      <c r="T664" s="47" t="s">
        <v>4120</v>
      </c>
      <c r="U664" s="47" t="s">
        <v>4121</v>
      </c>
      <c r="V664" s="49" t="e">
        <f t="shared" si="55"/>
        <v>#VALUE!</v>
      </c>
      <c r="W664" s="82"/>
      <c r="X664" s="82"/>
      <c r="Y664" s="82"/>
      <c r="Z664" s="82"/>
      <c r="AA664" s="82"/>
      <c r="AB664" s="82"/>
      <c r="AC664" s="47" t="e">
        <f t="shared" si="57"/>
        <v>#N/A</v>
      </c>
      <c r="AD664" s="47" t="e">
        <f>VLOOKUP(B664,'[1]Vlookup'!A:A,1,0)</f>
        <v>#N/A</v>
      </c>
      <c r="AE664" s="47" t="str">
        <f t="shared" si="56"/>
        <v>SA01-JEDDAH</v>
      </c>
      <c r="AF664" s="47" t="e">
        <f>VLOOKUP(AE664,'[1]Lead Time'!C:D,2,0)</f>
        <v>#N/A</v>
      </c>
    </row>
    <row r="665" s="2" customFormat="1" ht="15.75" customHeight="1">
      <c r="A665" s="73" t="s">
        <v>4114</v>
      </c>
      <c r="B665" s="73">
        <v>6275627524</v>
      </c>
      <c r="C665" s="73">
        <v>2003214014</v>
      </c>
      <c r="D665" s="73" t="s">
        <v>4115</v>
      </c>
      <c r="E665" s="73" t="s">
        <v>4247</v>
      </c>
      <c r="F665" s="73" t="s">
        <v>4143</v>
      </c>
      <c r="G665" s="73">
        <v>3166549112</v>
      </c>
      <c r="H665" s="66">
        <v>45446</v>
      </c>
      <c r="I665" s="66">
        <v>45445</v>
      </c>
      <c r="J665" s="66">
        <v>45445</v>
      </c>
      <c r="K665" s="82"/>
      <c r="L665" s="82"/>
      <c r="M665" s="66">
        <v>45446</v>
      </c>
      <c r="N665" s="110">
        <v>45446.125</v>
      </c>
      <c r="O665" s="82"/>
      <c r="P665" s="82"/>
      <c r="Q665" s="59">
        <v>45446.4375</v>
      </c>
      <c r="R665" s="47" t="s">
        <v>4119</v>
      </c>
      <c r="S665" s="47">
        <f t="shared" si="54"/>
        <v>0</v>
      </c>
      <c r="T665" s="47" t="s">
        <v>4120</v>
      </c>
      <c r="U665" s="47" t="s">
        <v>4121</v>
      </c>
      <c r="V665" s="49" t="e">
        <f t="shared" si="55"/>
        <v>#VALUE!</v>
      </c>
      <c r="W665" s="82"/>
      <c r="X665" s="82"/>
      <c r="Y665" s="82"/>
      <c r="Z665" s="82"/>
      <c r="AA665" s="82"/>
      <c r="AB665" s="82"/>
      <c r="AC665" s="47" t="e">
        <f t="shared" si="57"/>
        <v>#N/A</v>
      </c>
      <c r="AD665" s="47" t="e">
        <f>VLOOKUP(B665,'[1]Vlookup'!A:A,1,0)</f>
        <v>#N/A</v>
      </c>
      <c r="AE665" s="47" t="str">
        <f t="shared" si="56"/>
        <v>SA01-JEDDAH</v>
      </c>
      <c r="AF665" s="47" t="e">
        <f>VLOOKUP(AE665,'[1]Lead Time'!C:D,2,0)</f>
        <v>#N/A</v>
      </c>
    </row>
    <row r="666" s="2" customFormat="1" ht="15.75" customHeight="1">
      <c r="A666" s="73" t="s">
        <v>4114</v>
      </c>
      <c r="B666" s="73">
        <v>6275627513</v>
      </c>
      <c r="C666" s="73">
        <v>2003214014</v>
      </c>
      <c r="D666" s="73" t="s">
        <v>4115</v>
      </c>
      <c r="E666" s="73" t="s">
        <v>4247</v>
      </c>
      <c r="F666" s="73" t="s">
        <v>4143</v>
      </c>
      <c r="G666" s="73">
        <v>3166549108</v>
      </c>
      <c r="H666" s="66">
        <v>45446</v>
      </c>
      <c r="I666" s="66">
        <v>45445</v>
      </c>
      <c r="J666" s="66">
        <v>45445</v>
      </c>
      <c r="K666" s="82"/>
      <c r="L666" s="82"/>
      <c r="M666" s="66">
        <v>45446</v>
      </c>
      <c r="N666" s="110">
        <v>45446.125</v>
      </c>
      <c r="O666" s="82"/>
      <c r="P666" s="82"/>
      <c r="Q666" s="59">
        <v>45446.416666666664</v>
      </c>
      <c r="R666" s="47" t="s">
        <v>4119</v>
      </c>
      <c r="S666" s="47">
        <f t="shared" si="54"/>
        <v>0</v>
      </c>
      <c r="T666" s="47" t="s">
        <v>4120</v>
      </c>
      <c r="U666" s="47" t="s">
        <v>4121</v>
      </c>
      <c r="V666" s="49" t="e">
        <f t="shared" si="55"/>
        <v>#VALUE!</v>
      </c>
      <c r="W666" s="82"/>
      <c r="X666" s="82"/>
      <c r="Y666" s="82"/>
      <c r="Z666" s="82"/>
      <c r="AA666" s="82"/>
      <c r="AB666" s="82"/>
      <c r="AC666" s="47" t="e">
        <f t="shared" si="57"/>
        <v>#N/A</v>
      </c>
      <c r="AD666" s="47" t="e">
        <f>VLOOKUP(B666,'[1]Vlookup'!A:A,1,0)</f>
        <v>#N/A</v>
      </c>
      <c r="AE666" s="47" t="str">
        <f t="shared" si="56"/>
        <v>SA01-JEDDAH</v>
      </c>
      <c r="AF666" s="47" t="e">
        <f>VLOOKUP(AE666,'[1]Lead Time'!C:D,2,0)</f>
        <v>#N/A</v>
      </c>
    </row>
    <row r="667" s="2" customFormat="1" ht="15.75" customHeight="1">
      <c r="A667" s="73" t="s">
        <v>4114</v>
      </c>
      <c r="B667" s="73">
        <v>6275630853</v>
      </c>
      <c r="C667" s="73">
        <v>2003232749</v>
      </c>
      <c r="D667" s="73" t="s">
        <v>4115</v>
      </c>
      <c r="E667" s="73" t="s">
        <v>4247</v>
      </c>
      <c r="F667" s="73" t="s">
        <v>4117</v>
      </c>
      <c r="G667" s="73">
        <v>3166549083</v>
      </c>
      <c r="H667" s="66">
        <v>45447</v>
      </c>
      <c r="I667" s="66">
        <v>45445</v>
      </c>
      <c r="J667" s="66">
        <v>45445</v>
      </c>
      <c r="K667" s="82"/>
      <c r="L667" s="82"/>
      <c r="M667" s="66">
        <v>45447</v>
      </c>
      <c r="N667" s="110">
        <v>45447.125</v>
      </c>
      <c r="O667" s="82"/>
      <c r="P667" s="82"/>
      <c r="Q667" s="59">
        <v>45448.458333333336</v>
      </c>
      <c r="R667" s="47" t="s">
        <v>4119</v>
      </c>
      <c r="S667" s="47">
        <f t="shared" si="54"/>
        <v>1</v>
      </c>
      <c r="T667" s="47" t="s">
        <v>4120</v>
      </c>
      <c r="U667" s="47" t="s">
        <v>4121</v>
      </c>
      <c r="V667" s="49" t="e">
        <f t="shared" si="55"/>
        <v>#VALUE!</v>
      </c>
      <c r="W667" s="82"/>
      <c r="X667" s="82"/>
      <c r="Y667" s="82"/>
      <c r="Z667" s="82"/>
      <c r="AA667" s="82"/>
      <c r="AB667" s="82"/>
      <c r="AC667" s="47" t="e">
        <f t="shared" si="57"/>
        <v>#N/A</v>
      </c>
      <c r="AD667" s="47" t="e">
        <f>VLOOKUP(B667,'[1]Vlookup'!A:A,1,0)</f>
        <v>#N/A</v>
      </c>
      <c r="AE667" s="47" t="str">
        <f t="shared" si="56"/>
        <v>SA01-RIYADH</v>
      </c>
      <c r="AF667" s="47" t="e">
        <f>VLOOKUP(AE667,'[1]Lead Time'!C:D,2,0)</f>
        <v>#N/A</v>
      </c>
    </row>
    <row r="668" s="2" customFormat="1" ht="15.75" customHeight="1">
      <c r="A668" s="73" t="s">
        <v>4114</v>
      </c>
      <c r="B668" s="73">
        <v>6275630852</v>
      </c>
      <c r="C668" s="73">
        <v>2003232749</v>
      </c>
      <c r="D668" s="73" t="s">
        <v>4115</v>
      </c>
      <c r="E668" s="73" t="s">
        <v>4247</v>
      </c>
      <c r="F668" s="73" t="s">
        <v>4117</v>
      </c>
      <c r="G668" s="73">
        <v>3166549080</v>
      </c>
      <c r="H668" s="66">
        <v>45447</v>
      </c>
      <c r="I668" s="66">
        <v>45445</v>
      </c>
      <c r="J668" s="66">
        <v>45445</v>
      </c>
      <c r="K668" s="82"/>
      <c r="L668" s="82"/>
      <c r="M668" s="66">
        <v>45447</v>
      </c>
      <c r="N668" s="110">
        <v>45447.083333333336</v>
      </c>
      <c r="O668" s="82"/>
      <c r="P668" s="82"/>
      <c r="Q668" s="59">
        <v>45448.5</v>
      </c>
      <c r="R668" s="47" t="s">
        <v>4119</v>
      </c>
      <c r="S668" s="47">
        <f t="shared" si="54"/>
        <v>1</v>
      </c>
      <c r="T668" s="47" t="s">
        <v>4120</v>
      </c>
      <c r="U668" s="47" t="s">
        <v>4121</v>
      </c>
      <c r="V668" s="49" t="e">
        <f t="shared" si="55"/>
        <v>#VALUE!</v>
      </c>
      <c r="W668" s="82"/>
      <c r="X668" s="82"/>
      <c r="Y668" s="82"/>
      <c r="Z668" s="82"/>
      <c r="AA668" s="82"/>
      <c r="AB668" s="82"/>
      <c r="AC668" s="47" t="e">
        <f t="shared" si="57"/>
        <v>#N/A</v>
      </c>
      <c r="AD668" s="47" t="e">
        <f>VLOOKUP(B668,'[1]Vlookup'!A:A,1,0)</f>
        <v>#N/A</v>
      </c>
      <c r="AE668" s="47" t="str">
        <f t="shared" si="56"/>
        <v>SA01-RIYADH</v>
      </c>
      <c r="AF668" s="47" t="e">
        <f>VLOOKUP(AE668,'[1]Lead Time'!C:D,2,0)</f>
        <v>#N/A</v>
      </c>
    </row>
    <row r="669" s="2" customFormat="1" ht="15.75" customHeight="1">
      <c r="A669" s="73" t="s">
        <v>4114</v>
      </c>
      <c r="B669" s="73">
        <v>6275630857</v>
      </c>
      <c r="C669" s="73">
        <v>2003219237</v>
      </c>
      <c r="D669" s="73" t="s">
        <v>4136</v>
      </c>
      <c r="E669" s="73" t="s">
        <v>4246</v>
      </c>
      <c r="F669" s="73" t="s">
        <v>4138</v>
      </c>
      <c r="G669" s="73">
        <v>3166565160</v>
      </c>
      <c r="H669" s="66">
        <v>45446</v>
      </c>
      <c r="I669" s="66">
        <v>45445</v>
      </c>
      <c r="J669" s="66">
        <v>45445</v>
      </c>
      <c r="K669" s="82"/>
      <c r="L669" s="82"/>
      <c r="M669" s="66">
        <v>45446</v>
      </c>
      <c r="N669" s="110">
        <v>45446.208333333336</v>
      </c>
      <c r="O669" s="82"/>
      <c r="P669" s="82"/>
      <c r="Q669" s="59">
        <v>45446.645833333336</v>
      </c>
      <c r="R669" s="47" t="s">
        <v>4119</v>
      </c>
      <c r="S669" s="47">
        <f t="shared" si="54"/>
        <v>0</v>
      </c>
      <c r="T669" s="47" t="s">
        <v>4120</v>
      </c>
      <c r="U669" s="47" t="s">
        <v>4121</v>
      </c>
      <c r="V669" s="49" t="e">
        <f t="shared" si="55"/>
        <v>#VALUE!</v>
      </c>
      <c r="W669" s="82"/>
      <c r="X669" s="82"/>
      <c r="Y669" s="82"/>
      <c r="Z669" s="82"/>
      <c r="AA669" s="82"/>
      <c r="AB669" s="82"/>
      <c r="AC669" s="47" t="e">
        <f t="shared" si="57"/>
        <v>#N/A</v>
      </c>
      <c r="AD669" s="47" t="e">
        <f>VLOOKUP(B669,'[1]Vlookup'!A:A,1,0)</f>
        <v>#N/A</v>
      </c>
      <c r="AE669" s="47" t="str">
        <f t="shared" si="56"/>
        <v>SA01-RABIGH</v>
      </c>
      <c r="AF669" s="47" t="e">
        <f>VLOOKUP(AE669,'[1]Lead Time'!C:D,2,0)</f>
        <v>#N/A</v>
      </c>
    </row>
    <row r="670" s="2" customFormat="1" ht="15.75" customHeight="1">
      <c r="A670" s="73" t="s">
        <v>4114</v>
      </c>
      <c r="B670" s="73">
        <v>6275627475</v>
      </c>
      <c r="C670" s="73">
        <v>2003214013</v>
      </c>
      <c r="D670" s="73" t="s">
        <v>4159</v>
      </c>
      <c r="E670" s="73" t="s">
        <v>4238</v>
      </c>
      <c r="F670" s="73" t="s">
        <v>4117</v>
      </c>
      <c r="G670" s="73">
        <v>3166554355</v>
      </c>
      <c r="H670" s="66">
        <v>45447</v>
      </c>
      <c r="I670" s="66">
        <v>45445</v>
      </c>
      <c r="J670" s="66">
        <v>45445</v>
      </c>
      <c r="K670" s="82"/>
      <c r="L670" s="82"/>
      <c r="M670" s="66">
        <v>45447</v>
      </c>
      <c r="N670" s="110">
        <v>45447.25</v>
      </c>
      <c r="O670" s="82"/>
      <c r="P670" s="82"/>
      <c r="Q670" s="59">
        <v>45447.625</v>
      </c>
      <c r="R670" s="47" t="s">
        <v>4119</v>
      </c>
      <c r="S670" s="47">
        <f t="shared" si="54"/>
        <v>0</v>
      </c>
      <c r="T670" s="47" t="s">
        <v>4120</v>
      </c>
      <c r="U670" s="47" t="s">
        <v>4121</v>
      </c>
      <c r="V670" s="49" t="e">
        <f t="shared" si="55"/>
        <v>#VALUE!</v>
      </c>
      <c r="W670" s="82"/>
      <c r="X670" s="82"/>
      <c r="Y670" s="82"/>
      <c r="Z670" s="82"/>
      <c r="AA670" s="82"/>
      <c r="AB670" s="82"/>
      <c r="AC670" s="47" t="e">
        <f t="shared" si="57"/>
        <v>#N/A</v>
      </c>
      <c r="AD670" s="47" t="e">
        <f>VLOOKUP(B670,'[1]Vlookup'!A:A,1,0)</f>
        <v>#N/A</v>
      </c>
      <c r="AE670" s="47" t="str">
        <f t="shared" si="56"/>
        <v>SA01-RIYADH</v>
      </c>
      <c r="AF670" s="47" t="e">
        <f>VLOOKUP(AE670,'[1]Lead Time'!C:D,2,0)</f>
        <v>#N/A</v>
      </c>
    </row>
    <row r="671" s="2" customFormat="1" ht="15.75" customHeight="1">
      <c r="A671" s="73" t="s">
        <v>4114</v>
      </c>
      <c r="B671" s="73">
        <v>6275631261</v>
      </c>
      <c r="C671" s="73">
        <v>2003214013</v>
      </c>
      <c r="D671" s="73" t="s">
        <v>4159</v>
      </c>
      <c r="E671" s="73" t="s">
        <v>4238</v>
      </c>
      <c r="F671" s="73" t="s">
        <v>4117</v>
      </c>
      <c r="G671" s="73">
        <v>3166554359</v>
      </c>
      <c r="H671" s="66">
        <v>45447</v>
      </c>
      <c r="I671" s="66">
        <v>45445</v>
      </c>
      <c r="J671" s="66">
        <v>45445</v>
      </c>
      <c r="K671" s="82"/>
      <c r="L671" s="82"/>
      <c r="M671" s="66">
        <v>45447</v>
      </c>
      <c r="N671" s="110">
        <v>45447.166666666664</v>
      </c>
      <c r="O671" s="82"/>
      <c r="P671" s="82"/>
      <c r="Q671" s="59">
        <v>45447.416666666664</v>
      </c>
      <c r="R671" s="47" t="s">
        <v>4119</v>
      </c>
      <c r="S671" s="47">
        <f t="shared" si="54"/>
        <v>0</v>
      </c>
      <c r="T671" s="47" t="s">
        <v>4120</v>
      </c>
      <c r="U671" s="47" t="s">
        <v>4121</v>
      </c>
      <c r="V671" s="49" t="e">
        <f t="shared" si="55"/>
        <v>#VALUE!</v>
      </c>
      <c r="W671" s="82"/>
      <c r="X671" s="82"/>
      <c r="Y671" s="82"/>
      <c r="Z671" s="82"/>
      <c r="AA671" s="82"/>
      <c r="AB671" s="82"/>
      <c r="AC671" s="47" t="e">
        <f t="shared" si="57"/>
        <v>#N/A</v>
      </c>
      <c r="AD671" s="47" t="e">
        <f>VLOOKUP(B671,'[1]Vlookup'!A:A,1,0)</f>
        <v>#N/A</v>
      </c>
      <c r="AE671" s="47" t="str">
        <f t="shared" si="56"/>
        <v>SA01-RIYADH</v>
      </c>
      <c r="AF671" s="47" t="e">
        <f>VLOOKUP(AE671,'[1]Lead Time'!C:D,2,0)</f>
        <v>#N/A</v>
      </c>
    </row>
    <row r="672" s="2" customFormat="1" ht="15.75" customHeight="1">
      <c r="A672" s="73" t="s">
        <v>4114</v>
      </c>
      <c r="B672" s="73">
        <v>6275630849</v>
      </c>
      <c r="C672" s="73">
        <v>2003214014</v>
      </c>
      <c r="D672" s="73" t="s">
        <v>4115</v>
      </c>
      <c r="E672" s="73" t="s">
        <v>4247</v>
      </c>
      <c r="F672" s="73" t="s">
        <v>4143</v>
      </c>
      <c r="G672" s="73">
        <v>3166548323</v>
      </c>
      <c r="H672" s="66">
        <v>45447</v>
      </c>
      <c r="I672" s="66">
        <v>45446</v>
      </c>
      <c r="J672" s="66">
        <v>45446</v>
      </c>
      <c r="K672" s="82"/>
      <c r="L672" s="82"/>
      <c r="M672" s="66">
        <v>45447</v>
      </c>
      <c r="N672" s="110">
        <v>45447.083333333336</v>
      </c>
      <c r="O672" s="82"/>
      <c r="P672" s="82"/>
      <c r="Q672" s="59">
        <v>45447.395833333336</v>
      </c>
      <c r="R672" s="47" t="s">
        <v>4119</v>
      </c>
      <c r="S672" s="47">
        <f t="shared" si="54"/>
        <v>0</v>
      </c>
      <c r="T672" s="47" t="s">
        <v>4120</v>
      </c>
      <c r="U672" s="47" t="s">
        <v>4121</v>
      </c>
      <c r="V672" s="49" t="e">
        <f t="shared" si="55"/>
        <v>#VALUE!</v>
      </c>
      <c r="W672" s="82"/>
      <c r="X672" s="82"/>
      <c r="Y672" s="82"/>
      <c r="Z672" s="82"/>
      <c r="AA672" s="82"/>
      <c r="AB672" s="82"/>
      <c r="AC672" s="47" t="e">
        <f t="shared" si="57"/>
        <v>#N/A</v>
      </c>
      <c r="AD672" s="47" t="e">
        <f>VLOOKUP(B672,'[1]Vlookup'!A:A,1,0)</f>
        <v>#N/A</v>
      </c>
      <c r="AE672" s="47" t="str">
        <f t="shared" si="56"/>
        <v>SA01-JEDDAH</v>
      </c>
      <c r="AF672" s="47" t="e">
        <f>VLOOKUP(AE672,'[1]Lead Time'!C:D,2,0)</f>
        <v>#N/A</v>
      </c>
    </row>
    <row r="673" s="2" customFormat="1" ht="15.75" customHeight="1">
      <c r="A673" s="73" t="s">
        <v>4114</v>
      </c>
      <c r="B673" s="73">
        <v>6275631191</v>
      </c>
      <c r="C673" s="73">
        <v>2003219237</v>
      </c>
      <c r="D673" s="73" t="s">
        <v>4136</v>
      </c>
      <c r="E673" s="73" t="s">
        <v>4246</v>
      </c>
      <c r="F673" s="73" t="s">
        <v>4138</v>
      </c>
      <c r="G673" s="73">
        <v>3166565164</v>
      </c>
      <c r="H673" s="66">
        <v>45447</v>
      </c>
      <c r="I673" s="66">
        <v>45446</v>
      </c>
      <c r="J673" s="66">
        <v>45446</v>
      </c>
      <c r="K673" s="82"/>
      <c r="L673" s="82"/>
      <c r="M673" s="66">
        <v>45447</v>
      </c>
      <c r="N673" s="110">
        <v>45447.083333333336</v>
      </c>
      <c r="O673" s="82"/>
      <c r="P673" s="82"/>
      <c r="Q673" s="59">
        <v>45447.395833333336</v>
      </c>
      <c r="R673" s="47" t="s">
        <v>4119</v>
      </c>
      <c r="S673" s="47">
        <f t="shared" si="54"/>
        <v>0</v>
      </c>
      <c r="T673" s="47" t="s">
        <v>4120</v>
      </c>
      <c r="U673" s="47" t="s">
        <v>4121</v>
      </c>
      <c r="V673" s="49" t="e">
        <f t="shared" si="55"/>
        <v>#VALUE!</v>
      </c>
      <c r="W673" s="82"/>
      <c r="X673" s="82"/>
      <c r="Y673" s="82"/>
      <c r="Z673" s="82"/>
      <c r="AA673" s="82"/>
      <c r="AB673" s="82"/>
      <c r="AC673" s="47" t="e">
        <f t="shared" si="57"/>
        <v>#N/A</v>
      </c>
      <c r="AD673" s="47" t="e">
        <f>VLOOKUP(B673,'[1]Vlookup'!A:A,1,0)</f>
        <v>#N/A</v>
      </c>
      <c r="AE673" s="47" t="str">
        <f t="shared" si="56"/>
        <v>SA01-RABIGH</v>
      </c>
      <c r="AF673" s="47" t="e">
        <f>VLOOKUP(AE673,'[1]Lead Time'!C:D,2,0)</f>
        <v>#N/A</v>
      </c>
    </row>
    <row r="674" s="2" customFormat="1" ht="15.75" customHeight="1">
      <c r="A674" s="73" t="s">
        <v>4114</v>
      </c>
      <c r="B674" s="73">
        <v>6275631436</v>
      </c>
      <c r="C674" s="73">
        <v>2003214014</v>
      </c>
      <c r="D674" s="73" t="s">
        <v>4115</v>
      </c>
      <c r="E674" s="73" t="s">
        <v>4247</v>
      </c>
      <c r="F674" s="73" t="s">
        <v>4143</v>
      </c>
      <c r="G674" s="73">
        <v>3166548264</v>
      </c>
      <c r="H674" s="66">
        <v>45448</v>
      </c>
      <c r="I674" s="66">
        <v>45447</v>
      </c>
      <c r="J674" s="66">
        <v>45447</v>
      </c>
      <c r="K674" s="82"/>
      <c r="L674" s="82"/>
      <c r="M674" s="66">
        <v>45448</v>
      </c>
      <c r="N674" s="110">
        <v>45448.291666666664</v>
      </c>
      <c r="O674" s="82"/>
      <c r="P674" s="82"/>
      <c r="Q674" s="59">
        <v>45448.416666666664</v>
      </c>
      <c r="R674" s="47" t="s">
        <v>4119</v>
      </c>
      <c r="S674" s="47">
        <f t="shared" si="54"/>
        <v>0</v>
      </c>
      <c r="T674" s="47" t="s">
        <v>4120</v>
      </c>
      <c r="U674" s="47" t="s">
        <v>4121</v>
      </c>
      <c r="V674" s="49" t="e">
        <f t="shared" si="55"/>
        <v>#VALUE!</v>
      </c>
      <c r="W674" s="82"/>
      <c r="X674" s="82"/>
      <c r="Y674" s="82"/>
      <c r="Z674" s="82"/>
      <c r="AA674" s="82"/>
      <c r="AB674" s="82"/>
      <c r="AC674" s="47" t="e">
        <f t="shared" si="57"/>
        <v>#N/A</v>
      </c>
      <c r="AD674" s="47" t="e">
        <f>VLOOKUP(B674,'[1]Vlookup'!A:A,1,0)</f>
        <v>#N/A</v>
      </c>
      <c r="AE674" s="47" t="str">
        <f t="shared" si="56"/>
        <v>SA01-JEDDAH</v>
      </c>
      <c r="AF674" s="47" t="e">
        <f>VLOOKUP(AE674,'[1]Lead Time'!C:D,2,0)</f>
        <v>#N/A</v>
      </c>
    </row>
    <row r="675" s="2" customFormat="1" ht="15.75" customHeight="1">
      <c r="A675" s="73" t="s">
        <v>4114</v>
      </c>
      <c r="B675" s="73">
        <v>6275631438</v>
      </c>
      <c r="C675" s="73">
        <v>2003214014</v>
      </c>
      <c r="D675" s="73" t="s">
        <v>4115</v>
      </c>
      <c r="E675" s="73" t="s">
        <v>4247</v>
      </c>
      <c r="F675" s="73" t="s">
        <v>4143</v>
      </c>
      <c r="G675" s="73">
        <v>3166548339</v>
      </c>
      <c r="H675" s="66">
        <v>45448</v>
      </c>
      <c r="I675" s="66">
        <v>45447</v>
      </c>
      <c r="J675" s="66">
        <v>45447</v>
      </c>
      <c r="K675" s="82"/>
      <c r="L675" s="82"/>
      <c r="M675" s="66">
        <v>45448</v>
      </c>
      <c r="N675" s="110">
        <v>45448.291666666664</v>
      </c>
      <c r="O675" s="82"/>
      <c r="P675" s="82"/>
      <c r="Q675" s="59">
        <v>45448.416666666664</v>
      </c>
      <c r="R675" s="47" t="s">
        <v>4119</v>
      </c>
      <c r="S675" s="47">
        <f t="shared" si="54"/>
        <v>0</v>
      </c>
      <c r="T675" s="47" t="s">
        <v>4120</v>
      </c>
      <c r="U675" s="47" t="s">
        <v>4121</v>
      </c>
      <c r="V675" s="49" t="e">
        <f t="shared" si="55"/>
        <v>#VALUE!</v>
      </c>
      <c r="W675" s="82"/>
      <c r="X675" s="82"/>
      <c r="Y675" s="82"/>
      <c r="Z675" s="82"/>
      <c r="AA675" s="82"/>
      <c r="AB675" s="82"/>
      <c r="AC675" s="47" t="e">
        <f t="shared" si="57"/>
        <v>#N/A</v>
      </c>
      <c r="AD675" s="47" t="e">
        <f>VLOOKUP(B675,'[1]Vlookup'!A:A,1,0)</f>
        <v>#N/A</v>
      </c>
      <c r="AE675" s="47" t="str">
        <f t="shared" si="56"/>
        <v>SA01-JEDDAH</v>
      </c>
      <c r="AF675" s="47" t="e">
        <f>VLOOKUP(AE675,'[1]Lead Time'!C:D,2,0)</f>
        <v>#N/A</v>
      </c>
    </row>
    <row r="676" s="2" customFormat="1" ht="15.75" customHeight="1">
      <c r="A676" s="73" t="s">
        <v>4114</v>
      </c>
      <c r="B676" s="73">
        <v>6275632068</v>
      </c>
      <c r="C676" s="73">
        <v>2003219237</v>
      </c>
      <c r="D676" s="73" t="s">
        <v>4136</v>
      </c>
      <c r="E676" s="73" t="s">
        <v>4246</v>
      </c>
      <c r="F676" s="73" t="s">
        <v>4138</v>
      </c>
      <c r="G676" s="73">
        <v>3166565170</v>
      </c>
      <c r="H676" s="66">
        <v>45448</v>
      </c>
      <c r="I676" s="66">
        <v>45447</v>
      </c>
      <c r="J676" s="66">
        <v>45447</v>
      </c>
      <c r="K676" s="82"/>
      <c r="L676" s="82"/>
      <c r="M676" s="66">
        <v>45448</v>
      </c>
      <c r="N676" s="110">
        <v>45448.208333333336</v>
      </c>
      <c r="O676" s="82"/>
      <c r="P676" s="82"/>
      <c r="Q676" s="59">
        <v>45448.486111111109</v>
      </c>
      <c r="R676" s="47" t="s">
        <v>4119</v>
      </c>
      <c r="S676" s="47">
        <f t="shared" si="54"/>
        <v>0</v>
      </c>
      <c r="T676" s="47" t="s">
        <v>4120</v>
      </c>
      <c r="U676" s="47" t="s">
        <v>4121</v>
      </c>
      <c r="V676" s="49" t="e">
        <f t="shared" si="55"/>
        <v>#VALUE!</v>
      </c>
      <c r="W676" s="82"/>
      <c r="X676" s="82"/>
      <c r="Y676" s="82"/>
      <c r="Z676" s="82"/>
      <c r="AA676" s="82"/>
      <c r="AB676" s="82"/>
      <c r="AC676" s="47" t="e">
        <f t="shared" si="57"/>
        <v>#N/A</v>
      </c>
      <c r="AD676" s="47" t="e">
        <f>VLOOKUP(B676,'[1]Vlookup'!A:A,1,0)</f>
        <v>#N/A</v>
      </c>
      <c r="AE676" s="47" t="str">
        <f t="shared" si="56"/>
        <v>SA01-RABIGH</v>
      </c>
      <c r="AF676" s="47" t="e">
        <f>VLOOKUP(AE676,'[1]Lead Time'!C:D,2,0)</f>
        <v>#N/A</v>
      </c>
    </row>
    <row r="677" s="2" customFormat="1" ht="15.75" customHeight="1">
      <c r="A677" s="73" t="s">
        <v>4114</v>
      </c>
      <c r="B677" s="73">
        <v>6275632922</v>
      </c>
      <c r="C677" s="73">
        <v>2003214014</v>
      </c>
      <c r="D677" s="73" t="s">
        <v>4115</v>
      </c>
      <c r="E677" s="73" t="s">
        <v>4247</v>
      </c>
      <c r="F677" s="73" t="s">
        <v>4143</v>
      </c>
      <c r="G677" s="73">
        <v>3166570846</v>
      </c>
      <c r="H677" s="66">
        <v>45448</v>
      </c>
      <c r="I677" s="66">
        <v>45447</v>
      </c>
      <c r="J677" s="66">
        <v>45447</v>
      </c>
      <c r="K677" s="82"/>
      <c r="L677" s="82"/>
      <c r="M677" s="66">
        <v>45448</v>
      </c>
      <c r="N677" s="110">
        <v>45448.25</v>
      </c>
      <c r="O677" s="82"/>
      <c r="P677" s="82"/>
      <c r="Q677" s="59">
        <v>45449.458333333336</v>
      </c>
      <c r="R677" s="47" t="s">
        <v>4119</v>
      </c>
      <c r="S677" s="47">
        <f t="shared" si="54"/>
        <v>1</v>
      </c>
      <c r="T677" s="47" t="s">
        <v>4120</v>
      </c>
      <c r="U677" s="47" t="s">
        <v>4121</v>
      </c>
      <c r="V677" s="49" t="e">
        <f t="shared" si="55"/>
        <v>#VALUE!</v>
      </c>
      <c r="W677" s="82"/>
      <c r="X677" s="82"/>
      <c r="Y677" s="82"/>
      <c r="Z677" s="82"/>
      <c r="AA677" s="82"/>
      <c r="AB677" s="82"/>
      <c r="AC677" s="47" t="e">
        <f t="shared" si="57"/>
        <v>#N/A</v>
      </c>
      <c r="AD677" s="47" t="e">
        <f>VLOOKUP(B677,'[1]Vlookup'!A:A,1,0)</f>
        <v>#N/A</v>
      </c>
      <c r="AE677" s="47" t="str">
        <f t="shared" si="56"/>
        <v>SA01-JEDDAH</v>
      </c>
      <c r="AF677" s="47" t="e">
        <f>VLOOKUP(AE677,'[1]Lead Time'!C:D,2,0)</f>
        <v>#N/A</v>
      </c>
    </row>
    <row r="678" s="2" customFormat="1" ht="15.75" customHeight="1">
      <c r="A678" s="73" t="s">
        <v>4114</v>
      </c>
      <c r="B678" s="73">
        <v>6275636952</v>
      </c>
      <c r="C678" s="73">
        <v>2003214014</v>
      </c>
      <c r="D678" s="73" t="s">
        <v>4115</v>
      </c>
      <c r="E678" s="73" t="s">
        <v>4247</v>
      </c>
      <c r="F678" s="73" t="s">
        <v>4143</v>
      </c>
      <c r="G678" s="73">
        <v>3166548330</v>
      </c>
      <c r="H678" s="66">
        <v>45448</v>
      </c>
      <c r="I678" s="66">
        <v>45447</v>
      </c>
      <c r="J678" s="66">
        <v>45447</v>
      </c>
      <c r="K678" s="82"/>
      <c r="L678" s="82" t="s">
        <v>4253</v>
      </c>
      <c r="M678" s="66">
        <v>45448</v>
      </c>
      <c r="N678" s="110">
        <v>45448.25</v>
      </c>
      <c r="O678" s="82"/>
      <c r="P678" s="82"/>
      <c r="Q678" s="59">
        <v>45448.4375</v>
      </c>
      <c r="R678" s="47" t="s">
        <v>4119</v>
      </c>
      <c r="S678" s="47">
        <f t="shared" si="54"/>
        <v>0</v>
      </c>
      <c r="T678" s="47" t="s">
        <v>4120</v>
      </c>
      <c r="U678" s="47" t="s">
        <v>4121</v>
      </c>
      <c r="V678" s="49" t="e">
        <f t="shared" si="55"/>
        <v>#VALUE!</v>
      </c>
      <c r="W678" s="82"/>
      <c r="X678" s="82"/>
      <c r="Y678" s="82"/>
      <c r="Z678" s="82"/>
      <c r="AA678" s="82"/>
      <c r="AB678" s="82"/>
      <c r="AC678" s="47" t="e">
        <f t="shared" si="57"/>
        <v>#N/A</v>
      </c>
      <c r="AD678" s="47" t="e">
        <f>VLOOKUP(B678,'[1]Vlookup'!A:A,1,0)</f>
        <v>#N/A</v>
      </c>
      <c r="AE678" s="47" t="str">
        <f t="shared" si="56"/>
        <v>SA01-JEDDAH</v>
      </c>
      <c r="AF678" s="47" t="e">
        <f>VLOOKUP(AE678,'[1]Lead Time'!C:D,2,0)</f>
        <v>#N/A</v>
      </c>
    </row>
    <row r="679" s="2" customFormat="1" ht="15.75" customHeight="1">
      <c r="A679" s="73" t="s">
        <v>4114</v>
      </c>
      <c r="B679" s="73">
        <v>6275636951</v>
      </c>
      <c r="C679" s="73">
        <v>2003214014</v>
      </c>
      <c r="D679" s="73" t="s">
        <v>4115</v>
      </c>
      <c r="E679" s="73" t="s">
        <v>4247</v>
      </c>
      <c r="F679" s="73" t="s">
        <v>4143</v>
      </c>
      <c r="G679" s="73">
        <v>3166548324</v>
      </c>
      <c r="H679" s="66">
        <v>45448</v>
      </c>
      <c r="I679" s="66">
        <v>45447</v>
      </c>
      <c r="J679" s="66">
        <v>45447</v>
      </c>
      <c r="K679" s="82"/>
      <c r="L679" s="82" t="s">
        <v>4253</v>
      </c>
      <c r="M679" s="66">
        <v>45448</v>
      </c>
      <c r="N679" s="110">
        <v>45448.333333333336</v>
      </c>
      <c r="O679" s="82"/>
      <c r="P679" s="82"/>
      <c r="Q679" s="59">
        <v>45448.395833333336</v>
      </c>
      <c r="R679" s="47" t="s">
        <v>4119</v>
      </c>
      <c r="S679" s="47">
        <f t="shared" ref="S679:S742" si="58">ROUNDDOWN(Q679-N679,0)</f>
        <v>0</v>
      </c>
      <c r="T679" s="47" t="s">
        <v>4120</v>
      </c>
      <c r="U679" s="47" t="s">
        <v>4121</v>
      </c>
      <c r="V679" s="49" t="e">
        <f t="shared" si="55"/>
        <v>#VALUE!</v>
      </c>
      <c r="W679" s="82"/>
      <c r="X679" s="82"/>
      <c r="Y679" s="82"/>
      <c r="Z679" s="82"/>
      <c r="AA679" s="82"/>
      <c r="AB679" s="82"/>
      <c r="AC679" s="47" t="e">
        <f t="shared" si="57"/>
        <v>#N/A</v>
      </c>
      <c r="AD679" s="47" t="e">
        <f>VLOOKUP(B679,'[1]Vlookup'!A:A,1,0)</f>
        <v>#N/A</v>
      </c>
      <c r="AE679" s="47" t="str">
        <f t="shared" si="56"/>
        <v>SA01-JEDDAH</v>
      </c>
      <c r="AF679" s="47" t="e">
        <f>VLOOKUP(AE679,'[1]Lead Time'!C:D,2,0)</f>
        <v>#N/A</v>
      </c>
    </row>
    <row r="680" s="2" customFormat="1" ht="15.75" customHeight="1">
      <c r="A680" s="73" t="s">
        <v>4114</v>
      </c>
      <c r="B680" s="73">
        <v>6275639510</v>
      </c>
      <c r="C680" s="73">
        <v>2003214014</v>
      </c>
      <c r="D680" s="73" t="s">
        <v>4115</v>
      </c>
      <c r="E680" s="73" t="s">
        <v>4247</v>
      </c>
      <c r="F680" s="73" t="s">
        <v>4143</v>
      </c>
      <c r="G680" s="73">
        <v>3166548336</v>
      </c>
      <c r="H680" s="66">
        <v>45448</v>
      </c>
      <c r="I680" s="66">
        <v>45447</v>
      </c>
      <c r="J680" s="66">
        <v>45447</v>
      </c>
      <c r="K680" s="82"/>
      <c r="L680" s="82" t="s">
        <v>4253</v>
      </c>
      <c r="M680" s="66">
        <v>45448</v>
      </c>
      <c r="N680" s="110">
        <v>45448.333333333336</v>
      </c>
      <c r="O680" s="82"/>
      <c r="P680" s="82"/>
      <c r="Q680" s="59">
        <v>45448.104166666664</v>
      </c>
      <c r="R680" s="47" t="s">
        <v>4119</v>
      </c>
      <c r="S680" s="47">
        <f t="shared" si="58"/>
        <v>0</v>
      </c>
      <c r="T680" s="47" t="s">
        <v>4120</v>
      </c>
      <c r="U680" s="47" t="s">
        <v>4121</v>
      </c>
      <c r="V680" s="49" t="e">
        <f t="shared" si="55"/>
        <v>#VALUE!</v>
      </c>
      <c r="W680" s="82"/>
      <c r="X680" s="82"/>
      <c r="Y680" s="82"/>
      <c r="Z680" s="82"/>
      <c r="AA680" s="82"/>
      <c r="AB680" s="82"/>
      <c r="AC680" s="47" t="e">
        <f t="shared" si="57"/>
        <v>#N/A</v>
      </c>
      <c r="AD680" s="47" t="e">
        <f>VLOOKUP(B680,'[1]Vlookup'!A:A,1,0)</f>
        <v>#N/A</v>
      </c>
      <c r="AE680" s="47" t="str">
        <f t="shared" si="56"/>
        <v>SA01-JEDDAH</v>
      </c>
      <c r="AF680" s="47" t="e">
        <f>VLOOKUP(AE680,'[1]Lead Time'!C:D,2,0)</f>
        <v>#N/A</v>
      </c>
    </row>
    <row r="681" s="2" customFormat="1" ht="15.75" customHeight="1">
      <c r="A681" s="73" t="s">
        <v>4114</v>
      </c>
      <c r="B681" s="73">
        <v>6275636694</v>
      </c>
      <c r="C681" s="73">
        <v>2003232749</v>
      </c>
      <c r="D681" s="73" t="s">
        <v>4115</v>
      </c>
      <c r="E681" s="73" t="s">
        <v>4247</v>
      </c>
      <c r="F681" s="73" t="s">
        <v>4117</v>
      </c>
      <c r="G681" s="73">
        <v>3166570824</v>
      </c>
      <c r="H681" s="66">
        <v>45451</v>
      </c>
      <c r="I681" s="66">
        <v>45448</v>
      </c>
      <c r="J681" s="66">
        <v>45448</v>
      </c>
      <c r="K681" s="82"/>
      <c r="L681" s="82"/>
      <c r="M681" s="66">
        <v>45451</v>
      </c>
      <c r="N681" s="110">
        <v>45451.416666666664</v>
      </c>
      <c r="O681" s="82"/>
      <c r="P681" s="82"/>
      <c r="Q681" s="59">
        <v>45451.6875</v>
      </c>
      <c r="R681" s="47" t="s">
        <v>4119</v>
      </c>
      <c r="S681" s="47">
        <f t="shared" si="58"/>
        <v>0</v>
      </c>
      <c r="T681" s="47" t="s">
        <v>4120</v>
      </c>
      <c r="U681" s="47" t="s">
        <v>4121</v>
      </c>
      <c r="V681" s="49" t="e">
        <f t="shared" si="55"/>
        <v>#VALUE!</v>
      </c>
      <c r="W681" s="82"/>
      <c r="X681" s="82"/>
      <c r="Y681" s="82"/>
      <c r="Z681" s="82"/>
      <c r="AA681" s="82"/>
      <c r="AB681" s="82"/>
      <c r="AC681" s="47" t="e">
        <f t="shared" si="57"/>
        <v>#N/A</v>
      </c>
      <c r="AD681" s="47" t="e">
        <f>VLOOKUP(B681,'[1]Vlookup'!A:A,1,0)</f>
        <v>#N/A</v>
      </c>
      <c r="AE681" s="47" t="str">
        <f t="shared" si="56"/>
        <v>SA01-RIYADH</v>
      </c>
      <c r="AF681" s="47" t="e">
        <f>VLOOKUP(AE681,'[1]Lead Time'!C:D,2,0)</f>
        <v>#N/A</v>
      </c>
    </row>
    <row r="682" s="2" customFormat="1" ht="15.75" customHeight="1">
      <c r="A682" s="73" t="s">
        <v>4114</v>
      </c>
      <c r="B682" s="73">
        <v>6275637589</v>
      </c>
      <c r="C682" s="73">
        <v>2003214014</v>
      </c>
      <c r="D682" s="73" t="s">
        <v>4115</v>
      </c>
      <c r="E682" s="73" t="s">
        <v>4247</v>
      </c>
      <c r="F682" s="73" t="s">
        <v>4143</v>
      </c>
      <c r="G682" s="73">
        <v>3166556544</v>
      </c>
      <c r="H682" s="66">
        <v>45449</v>
      </c>
      <c r="I682" s="66">
        <v>45448</v>
      </c>
      <c r="J682" s="66">
        <v>45448</v>
      </c>
      <c r="K682" s="82"/>
      <c r="L682" s="82"/>
      <c r="M682" s="66">
        <v>45449</v>
      </c>
      <c r="N682" s="110">
        <v>45449.25</v>
      </c>
      <c r="O682" s="82"/>
      <c r="P682" s="82"/>
      <c r="Q682" s="59">
        <v>45449.625</v>
      </c>
      <c r="R682" s="47" t="s">
        <v>4119</v>
      </c>
      <c r="S682" s="47">
        <f t="shared" si="58"/>
        <v>0</v>
      </c>
      <c r="T682" s="47" t="s">
        <v>4120</v>
      </c>
      <c r="U682" s="47" t="s">
        <v>4121</v>
      </c>
      <c r="V682" s="49" t="e">
        <f t="shared" si="55"/>
        <v>#VALUE!</v>
      </c>
      <c r="W682" s="82"/>
      <c r="X682" s="82"/>
      <c r="Y682" s="82"/>
      <c r="Z682" s="82"/>
      <c r="AA682" s="82"/>
      <c r="AB682" s="82"/>
      <c r="AC682" s="47" t="e">
        <f t="shared" si="57"/>
        <v>#N/A</v>
      </c>
      <c r="AD682" s="47" t="e">
        <f>VLOOKUP(B682,'[1]Vlookup'!A:A,1,0)</f>
        <v>#N/A</v>
      </c>
      <c r="AE682" s="47" t="str">
        <f t="shared" si="56"/>
        <v>SA01-JEDDAH</v>
      </c>
      <c r="AF682" s="47" t="e">
        <f>VLOOKUP(AE682,'[1]Lead Time'!C:D,2,0)</f>
        <v>#N/A</v>
      </c>
    </row>
    <row r="683" s="2" customFormat="1" ht="15.75" customHeight="1">
      <c r="A683" s="73" t="s">
        <v>4114</v>
      </c>
      <c r="B683" s="73">
        <v>6275642388</v>
      </c>
      <c r="C683" s="73">
        <v>2003215194</v>
      </c>
      <c r="D683" s="73" t="s">
        <v>4122</v>
      </c>
      <c r="E683" s="73" t="s">
        <v>4252</v>
      </c>
      <c r="F683" s="73" t="s">
        <v>4083</v>
      </c>
      <c r="G683" s="73">
        <v>3166580522</v>
      </c>
      <c r="H683" s="66">
        <v>45451</v>
      </c>
      <c r="I683" s="83">
        <v>45449</v>
      </c>
      <c r="J683" s="83">
        <v>45449</v>
      </c>
      <c r="K683" s="82"/>
      <c r="L683" s="82"/>
      <c r="M683" s="66">
        <v>45451</v>
      </c>
      <c r="N683" s="111">
        <v>45451.166666666664</v>
      </c>
      <c r="O683" s="82"/>
      <c r="P683" s="82"/>
      <c r="Q683" s="59">
        <v>45452.416666666664</v>
      </c>
      <c r="R683" s="47" t="s">
        <v>4119</v>
      </c>
      <c r="S683" s="47">
        <f t="shared" si="58"/>
        <v>1</v>
      </c>
      <c r="T683" s="47" t="s">
        <v>4120</v>
      </c>
      <c r="U683" s="47" t="s">
        <v>4121</v>
      </c>
      <c r="V683" s="49" t="e">
        <f t="shared" si="55"/>
        <v>#VALUE!</v>
      </c>
      <c r="W683" s="82"/>
      <c r="X683" s="82"/>
      <c r="Y683" s="82"/>
      <c r="Z683" s="82"/>
      <c r="AA683" s="82"/>
      <c r="AB683" s="82"/>
      <c r="AC683" s="47" t="e">
        <f t="shared" si="57"/>
        <v>#N/A</v>
      </c>
      <c r="AD683" s="47" t="e">
        <f>VLOOKUP(B683,'[1]Vlookup'!A:A,1,0)</f>
        <v>#N/A</v>
      </c>
      <c r="AE683" s="47" t="str">
        <f t="shared" si="56"/>
        <v>SA01-DAMMAM</v>
      </c>
      <c r="AF683" s="47" t="e">
        <f>VLOOKUP(AE683,'[1]Lead Time'!C:D,2,0)</f>
        <v>#N/A</v>
      </c>
    </row>
    <row r="684" s="2" customFormat="1" ht="15.75" customHeight="1">
      <c r="A684" s="73" t="s">
        <v>4114</v>
      </c>
      <c r="B684" s="73">
        <v>6275642404</v>
      </c>
      <c r="C684" s="73">
        <v>2003232749</v>
      </c>
      <c r="D684" s="73" t="s">
        <v>4115</v>
      </c>
      <c r="E684" s="73" t="s">
        <v>4247</v>
      </c>
      <c r="F684" s="73" t="s">
        <v>4117</v>
      </c>
      <c r="G684" s="73">
        <v>3166556582</v>
      </c>
      <c r="H684" s="66">
        <v>45451</v>
      </c>
      <c r="I684" s="83">
        <v>45449</v>
      </c>
      <c r="J684" s="83">
        <v>45449</v>
      </c>
      <c r="K684" s="82"/>
      <c r="L684" s="82"/>
      <c r="M684" s="66">
        <v>45451</v>
      </c>
      <c r="N684" s="110">
        <v>45452.208333333336</v>
      </c>
      <c r="O684" s="82"/>
      <c r="P684" s="82"/>
      <c r="Q684" s="59">
        <v>45452.541666666664</v>
      </c>
      <c r="R684" s="47" t="s">
        <v>4119</v>
      </c>
      <c r="S684" s="47">
        <f t="shared" si="58"/>
        <v>0</v>
      </c>
      <c r="T684" s="47" t="s">
        <v>4120</v>
      </c>
      <c r="U684" s="47" t="s">
        <v>4121</v>
      </c>
      <c r="V684" s="49" t="e">
        <f t="shared" si="55"/>
        <v>#VALUE!</v>
      </c>
      <c r="W684" s="82"/>
      <c r="X684" s="82"/>
      <c r="Y684" s="82"/>
      <c r="Z684" s="82"/>
      <c r="AA684" s="82"/>
      <c r="AB684" s="82"/>
      <c r="AC684" s="47" t="e">
        <f t="shared" si="57"/>
        <v>#N/A</v>
      </c>
      <c r="AD684" s="47" t="e">
        <f>VLOOKUP(B684,'[1]Vlookup'!A:A,1,0)</f>
        <v>#N/A</v>
      </c>
      <c r="AE684" s="47" t="str">
        <f t="shared" si="56"/>
        <v>SA01-RIYADH</v>
      </c>
      <c r="AF684" s="47" t="e">
        <f>VLOOKUP(AE684,'[1]Lead Time'!C:D,2,0)</f>
        <v>#N/A</v>
      </c>
    </row>
    <row r="685" s="2" customFormat="1" ht="15.75" customHeight="1">
      <c r="A685" s="73" t="s">
        <v>4114</v>
      </c>
      <c r="B685" s="73">
        <v>6275642397</v>
      </c>
      <c r="C685" s="73">
        <v>2003214013</v>
      </c>
      <c r="D685" s="73" t="s">
        <v>4159</v>
      </c>
      <c r="E685" s="73" t="s">
        <v>4238</v>
      </c>
      <c r="F685" s="73" t="s">
        <v>4117</v>
      </c>
      <c r="G685" s="73">
        <v>3166575525</v>
      </c>
      <c r="H685" s="66">
        <v>45451</v>
      </c>
      <c r="I685" s="83">
        <v>45449</v>
      </c>
      <c r="J685" s="83">
        <v>45449</v>
      </c>
      <c r="K685" s="82"/>
      <c r="L685" s="82"/>
      <c r="M685" s="66">
        <v>45451</v>
      </c>
      <c r="N685" s="112">
        <v>45451.4375</v>
      </c>
      <c r="O685" s="73"/>
      <c r="P685" s="73"/>
      <c r="Q685" s="59">
        <v>45451.645833333336</v>
      </c>
      <c r="R685" s="47" t="s">
        <v>4119</v>
      </c>
      <c r="S685" s="47">
        <f t="shared" si="58"/>
        <v>0</v>
      </c>
      <c r="T685" s="47" t="s">
        <v>4120</v>
      </c>
      <c r="U685" s="47" t="s">
        <v>4121</v>
      </c>
      <c r="V685" s="49" t="e">
        <f t="shared" si="55"/>
        <v>#VALUE!</v>
      </c>
      <c r="W685" s="82"/>
      <c r="X685" s="82"/>
      <c r="Y685" s="82"/>
      <c r="Z685" s="82"/>
      <c r="AA685" s="82"/>
      <c r="AB685" s="82"/>
      <c r="AC685" s="47" t="e">
        <f t="shared" si="57"/>
        <v>#N/A</v>
      </c>
      <c r="AD685" s="47" t="e">
        <f>VLOOKUP(B685,'[1]Vlookup'!A:A,1,0)</f>
        <v>#N/A</v>
      </c>
      <c r="AE685" s="47" t="str">
        <f t="shared" si="56"/>
        <v>SA01-RIYADH</v>
      </c>
      <c r="AF685" s="47" t="e">
        <f>VLOOKUP(AE685,'[1]Lead Time'!C:D,2,0)</f>
        <v>#N/A</v>
      </c>
    </row>
    <row r="686" s="2" customFormat="1" ht="15.75" customHeight="1">
      <c r="A686" s="73" t="s">
        <v>4114</v>
      </c>
      <c r="B686" s="73">
        <v>6275642393</v>
      </c>
      <c r="C686" s="73">
        <v>2003215477</v>
      </c>
      <c r="D686" s="73" t="s">
        <v>4162</v>
      </c>
      <c r="E686" s="73" t="s">
        <v>4238</v>
      </c>
      <c r="F686" s="73" t="s">
        <v>4163</v>
      </c>
      <c r="G686" s="73">
        <v>3166567725</v>
      </c>
      <c r="H686" s="66">
        <v>45451</v>
      </c>
      <c r="I686" s="83">
        <v>45449</v>
      </c>
      <c r="J686" s="83">
        <v>45449</v>
      </c>
      <c r="K686" s="82"/>
      <c r="L686" s="82"/>
      <c r="M686" s="66">
        <v>45451</v>
      </c>
      <c r="N686" s="112">
        <v>45451.166666666664</v>
      </c>
      <c r="O686" s="82"/>
      <c r="P686" s="82"/>
      <c r="Q686" s="59">
        <v>45451.541666666664</v>
      </c>
      <c r="R686" s="47" t="s">
        <v>4119</v>
      </c>
      <c r="S686" s="47">
        <f t="shared" si="58"/>
        <v>0</v>
      </c>
      <c r="T686" s="47" t="s">
        <v>4120</v>
      </c>
      <c r="U686" s="47" t="s">
        <v>4121</v>
      </c>
      <c r="V686" s="49" t="e">
        <f t="shared" si="55"/>
        <v>#VALUE!</v>
      </c>
      <c r="W686" s="82"/>
      <c r="X686" s="82"/>
      <c r="Y686" s="82"/>
      <c r="Z686" s="82"/>
      <c r="AA686" s="82"/>
      <c r="AB686" s="82"/>
      <c r="AC686" s="47" t="e">
        <f t="shared" si="57"/>
        <v>#N/A</v>
      </c>
      <c r="AD686" s="47" t="e">
        <f>VLOOKUP(B686,'[1]Vlookup'!A:A,1,0)</f>
        <v>#N/A</v>
      </c>
      <c r="AE686" s="47" t="str">
        <f t="shared" si="56"/>
        <v xml:space="preserve">SA01-KHAMIS MUSHAIT</v>
      </c>
      <c r="AF686" s="47" t="e">
        <f>VLOOKUP(AE686,'[1]Lead Time'!C:D,2,0)</f>
        <v>#N/A</v>
      </c>
    </row>
    <row r="687" s="2" customFormat="1" ht="15.75" customHeight="1">
      <c r="A687" s="73" t="s">
        <v>4114</v>
      </c>
      <c r="B687" s="73">
        <v>6275642105</v>
      </c>
      <c r="C687" s="73">
        <v>2003232749</v>
      </c>
      <c r="D687" s="73" t="s">
        <v>4115</v>
      </c>
      <c r="E687" s="73" t="s">
        <v>4247</v>
      </c>
      <c r="F687" s="73" t="s">
        <v>4117</v>
      </c>
      <c r="G687" s="73">
        <v>3166570832</v>
      </c>
      <c r="H687" s="66">
        <v>45451</v>
      </c>
      <c r="I687" s="83">
        <v>45449</v>
      </c>
      <c r="J687" s="83">
        <v>45449</v>
      </c>
      <c r="K687" s="82"/>
      <c r="L687" s="82"/>
      <c r="M687" s="66">
        <v>45451</v>
      </c>
      <c r="N687" s="111">
        <v>45451.041666666664</v>
      </c>
      <c r="O687" s="82"/>
      <c r="P687" s="82"/>
      <c r="Q687" s="59">
        <v>45451.5625</v>
      </c>
      <c r="R687" s="47" t="s">
        <v>4119</v>
      </c>
      <c r="S687" s="47">
        <f t="shared" si="58"/>
        <v>0</v>
      </c>
      <c r="T687" s="47" t="s">
        <v>4120</v>
      </c>
      <c r="U687" s="47" t="s">
        <v>4121</v>
      </c>
      <c r="V687" s="49" t="e">
        <f t="shared" si="55"/>
        <v>#VALUE!</v>
      </c>
      <c r="W687" s="82"/>
      <c r="X687" s="82"/>
      <c r="Y687" s="82"/>
      <c r="Z687" s="82"/>
      <c r="AA687" s="82"/>
      <c r="AB687" s="82"/>
      <c r="AC687" s="47" t="e">
        <f t="shared" si="57"/>
        <v>#N/A</v>
      </c>
      <c r="AD687" s="47" t="e">
        <f>VLOOKUP(B687,'[1]Vlookup'!A:A,1,0)</f>
        <v>#N/A</v>
      </c>
      <c r="AE687" s="47" t="str">
        <f t="shared" si="56"/>
        <v>SA01-RIYADH</v>
      </c>
      <c r="AF687" s="47" t="e">
        <f>VLOOKUP(AE687,'[1]Lead Time'!C:D,2,0)</f>
        <v>#N/A</v>
      </c>
    </row>
    <row r="688" s="2" customFormat="1" ht="15.75" customHeight="1">
      <c r="A688" s="73" t="s">
        <v>4114</v>
      </c>
      <c r="B688" s="73">
        <v>6275642106</v>
      </c>
      <c r="C688" s="73">
        <v>2003215700</v>
      </c>
      <c r="D688" s="73" t="s">
        <v>4147</v>
      </c>
      <c r="E688" s="73" t="s">
        <v>4247</v>
      </c>
      <c r="F688" s="73" t="s">
        <v>4148</v>
      </c>
      <c r="G688" s="73">
        <v>3166570843</v>
      </c>
      <c r="H688" s="66">
        <v>45451</v>
      </c>
      <c r="I688" s="83">
        <v>45449</v>
      </c>
      <c r="J688" s="83">
        <v>45449</v>
      </c>
      <c r="K688" s="82"/>
      <c r="L688" s="82"/>
      <c r="M688" s="66">
        <v>45451</v>
      </c>
      <c r="N688" s="111">
        <v>45451.166666666664</v>
      </c>
      <c r="O688" s="82"/>
      <c r="P688" s="82"/>
      <c r="Q688" s="59">
        <v>45451.520833333336</v>
      </c>
      <c r="R688" s="47" t="s">
        <v>4119</v>
      </c>
      <c r="S688" s="47">
        <f t="shared" si="58"/>
        <v>0</v>
      </c>
      <c r="T688" s="47" t="s">
        <v>4120</v>
      </c>
      <c r="U688" s="47" t="s">
        <v>4121</v>
      </c>
      <c r="V688" s="49" t="e">
        <f t="shared" si="55"/>
        <v>#VALUE!</v>
      </c>
      <c r="W688" s="82"/>
      <c r="X688" s="82"/>
      <c r="Y688" s="82"/>
      <c r="Z688" s="82"/>
      <c r="AA688" s="82"/>
      <c r="AB688" s="82"/>
      <c r="AC688" s="47" t="e">
        <f t="shared" si="57"/>
        <v>#N/A</v>
      </c>
      <c r="AD688" s="47" t="e">
        <f>VLOOKUP(B688,'[1]Vlookup'!A:A,1,0)</f>
        <v>#N/A</v>
      </c>
      <c r="AE688" s="47" t="str">
        <f t="shared" si="56"/>
        <v>SA01-ABHA</v>
      </c>
      <c r="AF688" s="47" t="e">
        <f>VLOOKUP(AE688,'[1]Lead Time'!C:D,2,0)</f>
        <v>#N/A</v>
      </c>
    </row>
    <row r="689" s="2" customFormat="1" ht="15.75" customHeight="1">
      <c r="A689" s="73" t="s">
        <v>4114</v>
      </c>
      <c r="B689" s="73">
        <v>6275642107</v>
      </c>
      <c r="C689" s="73">
        <v>2003232749</v>
      </c>
      <c r="D689" s="73" t="s">
        <v>4115</v>
      </c>
      <c r="E689" s="73" t="s">
        <v>4247</v>
      </c>
      <c r="F689" s="73" t="s">
        <v>4117</v>
      </c>
      <c r="G689" s="73">
        <v>3166570828</v>
      </c>
      <c r="H689" s="66">
        <v>45452</v>
      </c>
      <c r="I689" s="83">
        <v>45450</v>
      </c>
      <c r="J689" s="83">
        <v>45450</v>
      </c>
      <c r="K689" s="82"/>
      <c r="L689" s="82"/>
      <c r="M689" s="66">
        <v>45452</v>
      </c>
      <c r="N689" s="110">
        <v>45452.166666666664</v>
      </c>
      <c r="O689" s="82"/>
      <c r="P689" s="82"/>
      <c r="Q689" s="59">
        <v>45452.541666666664</v>
      </c>
      <c r="R689" s="47" t="s">
        <v>4119</v>
      </c>
      <c r="S689" s="47">
        <f t="shared" si="58"/>
        <v>0</v>
      </c>
      <c r="T689" s="47" t="s">
        <v>4120</v>
      </c>
      <c r="U689" s="47" t="s">
        <v>4121</v>
      </c>
      <c r="V689" s="49" t="e">
        <f t="shared" si="55"/>
        <v>#VALUE!</v>
      </c>
      <c r="W689" s="82"/>
      <c r="X689" s="82"/>
      <c r="Y689" s="82"/>
      <c r="Z689" s="82"/>
      <c r="AA689" s="82"/>
      <c r="AB689" s="82"/>
      <c r="AC689" s="47" t="e">
        <f t="shared" si="57"/>
        <v>#N/A</v>
      </c>
      <c r="AD689" s="47" t="e">
        <f>VLOOKUP(B689,'[1]Vlookup'!A:A,1,0)</f>
        <v>#N/A</v>
      </c>
      <c r="AE689" s="47" t="str">
        <f t="shared" si="56"/>
        <v>SA01-RIYADH</v>
      </c>
      <c r="AF689" s="47" t="e">
        <f>VLOOKUP(AE689,'[1]Lead Time'!C:D,2,0)</f>
        <v>#N/A</v>
      </c>
    </row>
    <row r="690" s="2" customFormat="1" ht="15.75" customHeight="1">
      <c r="A690" s="73" t="s">
        <v>4114</v>
      </c>
      <c r="B690" s="73">
        <v>6275642407</v>
      </c>
      <c r="C690" s="73">
        <v>2003214013</v>
      </c>
      <c r="D690" s="73" t="s">
        <v>4159</v>
      </c>
      <c r="E690" s="73" t="s">
        <v>4238</v>
      </c>
      <c r="F690" s="73" t="s">
        <v>4117</v>
      </c>
      <c r="G690" s="73">
        <v>3166575527</v>
      </c>
      <c r="H690" s="66">
        <v>45452</v>
      </c>
      <c r="I690" s="83">
        <v>45450</v>
      </c>
      <c r="J690" s="83">
        <v>45450</v>
      </c>
      <c r="K690" s="82"/>
      <c r="L690" s="82"/>
      <c r="M690" s="66">
        <v>45452</v>
      </c>
      <c r="N690" s="110">
        <v>45452.125</v>
      </c>
      <c r="O690" s="82"/>
      <c r="P690" s="82"/>
      <c r="Q690" s="59">
        <v>45452.4375</v>
      </c>
      <c r="R690" s="47" t="s">
        <v>4119</v>
      </c>
      <c r="S690" s="47">
        <f t="shared" si="58"/>
        <v>0</v>
      </c>
      <c r="T690" s="47" t="s">
        <v>4120</v>
      </c>
      <c r="U690" s="47" t="s">
        <v>4121</v>
      </c>
      <c r="V690" s="49" t="e">
        <f t="shared" si="55"/>
        <v>#VALUE!</v>
      </c>
      <c r="W690" s="82"/>
      <c r="X690" s="82"/>
      <c r="Y690" s="82"/>
      <c r="Z690" s="82"/>
      <c r="AA690" s="82"/>
      <c r="AB690" s="82"/>
      <c r="AC690" s="47" t="e">
        <f t="shared" si="57"/>
        <v>#N/A</v>
      </c>
      <c r="AD690" s="47" t="e">
        <f>VLOOKUP(B690,'[1]Vlookup'!A:A,1,0)</f>
        <v>#N/A</v>
      </c>
      <c r="AE690" s="47" t="str">
        <f t="shared" si="56"/>
        <v>SA01-RIYADH</v>
      </c>
      <c r="AF690" s="47" t="e">
        <f>VLOOKUP(AE690,'[1]Lead Time'!C:D,2,0)</f>
        <v>#N/A</v>
      </c>
    </row>
    <row r="691" s="2" customFormat="1" ht="15.75" customHeight="1">
      <c r="A691" s="73" t="s">
        <v>4114</v>
      </c>
      <c r="B691" s="73">
        <v>6275646060</v>
      </c>
      <c r="C691" s="73">
        <v>2003214013</v>
      </c>
      <c r="D691" s="73" t="s">
        <v>4159</v>
      </c>
      <c r="E691" s="73" t="s">
        <v>4238</v>
      </c>
      <c r="F691" s="73" t="s">
        <v>4117</v>
      </c>
      <c r="G691" s="73">
        <v>3166575541</v>
      </c>
      <c r="H691" s="66">
        <v>45453</v>
      </c>
      <c r="I691" s="83">
        <v>45451</v>
      </c>
      <c r="J691" s="83">
        <v>45451</v>
      </c>
      <c r="K691" s="82"/>
      <c r="L691" s="82"/>
      <c r="M691" s="66">
        <v>45453</v>
      </c>
      <c r="N691" s="110">
        <v>45454.25</v>
      </c>
      <c r="O691" s="82"/>
      <c r="P691" s="82"/>
      <c r="Q691" s="59">
        <v>45454.583333333336</v>
      </c>
      <c r="R691" s="47" t="s">
        <v>4119</v>
      </c>
      <c r="S691" s="47">
        <f t="shared" si="58"/>
        <v>0</v>
      </c>
      <c r="T691" s="47" t="s">
        <v>4120</v>
      </c>
      <c r="U691" s="47" t="s">
        <v>4121</v>
      </c>
      <c r="V691" s="49" t="e">
        <f t="shared" si="55"/>
        <v>#VALUE!</v>
      </c>
      <c r="W691" s="82"/>
      <c r="X691" s="82"/>
      <c r="Y691" s="82"/>
      <c r="Z691" s="82"/>
      <c r="AA691" s="82"/>
      <c r="AB691" s="82"/>
      <c r="AC691" s="47" t="e">
        <f t="shared" si="57"/>
        <v>#N/A</v>
      </c>
      <c r="AD691" s="47" t="e">
        <f>VLOOKUP(B691,'[1]Vlookup'!A:A,1,0)</f>
        <v>#N/A</v>
      </c>
      <c r="AE691" s="47" t="str">
        <f t="shared" si="56"/>
        <v>SA01-RIYADH</v>
      </c>
      <c r="AF691" s="47" t="e">
        <f>VLOOKUP(AE691,'[1]Lead Time'!C:D,2,0)</f>
        <v>#N/A</v>
      </c>
    </row>
    <row r="692" s="2" customFormat="1" ht="15.75" customHeight="1">
      <c r="A692" s="73" t="s">
        <v>4114</v>
      </c>
      <c r="B692" s="73">
        <v>6275646059</v>
      </c>
      <c r="C692" s="73">
        <v>2003214013</v>
      </c>
      <c r="D692" s="73" t="s">
        <v>4159</v>
      </c>
      <c r="E692" s="73" t="s">
        <v>4238</v>
      </c>
      <c r="F692" s="73" t="s">
        <v>4117</v>
      </c>
      <c r="G692" s="73">
        <v>3166575538</v>
      </c>
      <c r="H692" s="66">
        <v>45453</v>
      </c>
      <c r="I692" s="83">
        <v>45451</v>
      </c>
      <c r="J692" s="83">
        <v>45451</v>
      </c>
      <c r="K692" s="82"/>
      <c r="L692" s="82"/>
      <c r="M692" s="66">
        <v>45453</v>
      </c>
      <c r="N692" s="110">
        <v>45453.083333333336</v>
      </c>
      <c r="O692" s="82"/>
      <c r="P692" s="82"/>
      <c r="Q692" s="110">
        <v>45453.083333333336</v>
      </c>
      <c r="R692" s="47" t="s">
        <v>4119</v>
      </c>
      <c r="S692" s="47">
        <f t="shared" si="58"/>
        <v>0</v>
      </c>
      <c r="T692" s="47" t="s">
        <v>4120</v>
      </c>
      <c r="U692" s="47" t="s">
        <v>4121</v>
      </c>
      <c r="V692" s="49" t="e">
        <f t="shared" si="55"/>
        <v>#VALUE!</v>
      </c>
      <c r="W692" s="82"/>
      <c r="X692" s="82"/>
      <c r="Y692" s="82"/>
      <c r="Z692" s="82"/>
      <c r="AA692" s="82"/>
      <c r="AB692" s="82"/>
      <c r="AC692" s="47" t="e">
        <f t="shared" si="57"/>
        <v>#N/A</v>
      </c>
      <c r="AD692" s="47" t="e">
        <f>VLOOKUP(B692,'[1]Vlookup'!A:A,1,0)</f>
        <v>#N/A</v>
      </c>
      <c r="AE692" s="47" t="str">
        <f t="shared" si="56"/>
        <v>SA01-RIYADH</v>
      </c>
      <c r="AF692" s="47" t="e">
        <f>VLOOKUP(AE692,'[1]Lead Time'!C:D,2,0)</f>
        <v>#N/A</v>
      </c>
    </row>
    <row r="693" s="2" customFormat="1" ht="15.75" customHeight="1">
      <c r="A693" s="73" t="s">
        <v>4114</v>
      </c>
      <c r="B693" s="73">
        <v>6275654999</v>
      </c>
      <c r="C693" s="73">
        <v>2003214014</v>
      </c>
      <c r="D693" s="73" t="s">
        <v>4115</v>
      </c>
      <c r="E693" s="73" t="s">
        <v>4247</v>
      </c>
      <c r="F693" s="73" t="s">
        <v>4143</v>
      </c>
      <c r="G693" s="73">
        <v>3166556555</v>
      </c>
      <c r="H693" s="66">
        <v>45453</v>
      </c>
      <c r="I693" s="66">
        <v>45452</v>
      </c>
      <c r="J693" s="66">
        <v>45452</v>
      </c>
      <c r="K693" s="82"/>
      <c r="L693" s="82"/>
      <c r="M693" s="74">
        <v>45453</v>
      </c>
      <c r="N693" s="110">
        <v>45453.083333333336</v>
      </c>
      <c r="O693" s="82"/>
      <c r="P693" s="82"/>
      <c r="Q693" s="59">
        <v>45453.4375</v>
      </c>
      <c r="R693" s="47" t="s">
        <v>4119</v>
      </c>
      <c r="S693" s="47">
        <f t="shared" si="58"/>
        <v>0</v>
      </c>
      <c r="T693" s="47" t="s">
        <v>4120</v>
      </c>
      <c r="U693" s="47" t="s">
        <v>4121</v>
      </c>
      <c r="V693" s="49" t="e">
        <f t="shared" si="55"/>
        <v>#VALUE!</v>
      </c>
      <c r="W693" s="82" t="s">
        <v>4254</v>
      </c>
      <c r="X693" s="82"/>
      <c r="Y693" s="82"/>
      <c r="Z693" s="82"/>
      <c r="AA693" s="82"/>
      <c r="AB693" s="82"/>
      <c r="AC693" s="47" t="e">
        <f t="shared" si="57"/>
        <v>#N/A</v>
      </c>
      <c r="AD693" s="47" t="e">
        <f>VLOOKUP(B693,'[1]Vlookup'!A:A,1,0)</f>
        <v>#N/A</v>
      </c>
      <c r="AE693" s="47" t="str">
        <f t="shared" si="56"/>
        <v>SA01-JEDDAH</v>
      </c>
      <c r="AF693" s="47" t="e">
        <f>VLOOKUP(AE693,'[1]Lead Time'!C:D,2,0)</f>
        <v>#N/A</v>
      </c>
    </row>
    <row r="694" s="2" customFormat="1" ht="15.75" customHeight="1">
      <c r="A694" s="73" t="s">
        <v>4114</v>
      </c>
      <c r="B694" s="73">
        <v>6275654461</v>
      </c>
      <c r="C694" s="73">
        <v>2003214013</v>
      </c>
      <c r="D694" s="73" t="s">
        <v>4159</v>
      </c>
      <c r="E694" s="73" t="s">
        <v>4238</v>
      </c>
      <c r="F694" s="73" t="s">
        <v>4117</v>
      </c>
      <c r="G694" s="73">
        <v>3166575545</v>
      </c>
      <c r="H694" s="66">
        <v>45454</v>
      </c>
      <c r="I694" s="66">
        <v>45452</v>
      </c>
      <c r="J694" s="66">
        <v>45452</v>
      </c>
      <c r="K694" s="82"/>
      <c r="L694" s="82"/>
      <c r="M694" s="66">
        <v>45454</v>
      </c>
      <c r="N694" s="110">
        <v>45454</v>
      </c>
      <c r="O694" s="82"/>
      <c r="P694" s="82"/>
      <c r="Q694" s="59">
        <v>45454.5625</v>
      </c>
      <c r="R694" s="47" t="s">
        <v>4119</v>
      </c>
      <c r="S694" s="47">
        <f t="shared" si="58"/>
        <v>0</v>
      </c>
      <c r="T694" s="47" t="s">
        <v>4120</v>
      </c>
      <c r="U694" s="47" t="s">
        <v>4121</v>
      </c>
      <c r="V694" s="49" t="e">
        <f t="shared" si="55"/>
        <v>#VALUE!</v>
      </c>
      <c r="W694" s="82"/>
      <c r="X694" s="82"/>
      <c r="Y694" s="82"/>
      <c r="Z694" s="82"/>
      <c r="AA694" s="82"/>
      <c r="AB694" s="82"/>
      <c r="AC694" s="47" t="e">
        <f t="shared" si="57"/>
        <v>#N/A</v>
      </c>
      <c r="AD694" s="47" t="e">
        <f>VLOOKUP(B694,'[1]Vlookup'!A:A,1,0)</f>
        <v>#N/A</v>
      </c>
      <c r="AE694" s="47" t="str">
        <f t="shared" si="56"/>
        <v>SA01-RIYADH</v>
      </c>
      <c r="AF694" s="47" t="e">
        <f>VLOOKUP(AE694,'[1]Lead Time'!C:D,2,0)</f>
        <v>#N/A</v>
      </c>
    </row>
    <row r="695" s="2" customFormat="1" ht="15.75" customHeight="1">
      <c r="A695" s="73" t="s">
        <v>4114</v>
      </c>
      <c r="B695" s="73">
        <v>6275654459</v>
      </c>
      <c r="C695" s="73">
        <v>2003214013</v>
      </c>
      <c r="D695" s="73" t="s">
        <v>4159</v>
      </c>
      <c r="E695" s="73" t="s">
        <v>4238</v>
      </c>
      <c r="F695" s="73" t="s">
        <v>4117</v>
      </c>
      <c r="G695" s="73">
        <v>3166575534</v>
      </c>
      <c r="H695" s="66">
        <v>45454</v>
      </c>
      <c r="I695" s="66">
        <v>45452</v>
      </c>
      <c r="J695" s="66">
        <v>45452</v>
      </c>
      <c r="K695" s="82"/>
      <c r="L695" s="82"/>
      <c r="M695" s="66">
        <v>45454</v>
      </c>
      <c r="N695" s="110">
        <v>45454</v>
      </c>
      <c r="O695" s="82"/>
      <c r="P695" s="82"/>
      <c r="Q695" s="59">
        <v>45454.708333333336</v>
      </c>
      <c r="R695" s="47" t="s">
        <v>4119</v>
      </c>
      <c r="S695" s="47">
        <f t="shared" si="58"/>
        <v>0</v>
      </c>
      <c r="T695" s="47" t="s">
        <v>4120</v>
      </c>
      <c r="U695" s="47" t="s">
        <v>4121</v>
      </c>
      <c r="V695" s="49" t="e">
        <f t="shared" si="55"/>
        <v>#VALUE!</v>
      </c>
      <c r="W695" s="82"/>
      <c r="X695" s="82"/>
      <c r="Y695" s="82"/>
      <c r="Z695" s="82"/>
      <c r="AA695" s="82"/>
      <c r="AB695" s="82"/>
      <c r="AC695" s="47" t="e">
        <f t="shared" si="57"/>
        <v>#N/A</v>
      </c>
      <c r="AD695" s="47" t="e">
        <f>VLOOKUP(B695,'[1]Vlookup'!A:A,1,0)</f>
        <v>#N/A</v>
      </c>
      <c r="AE695" s="47" t="str">
        <f t="shared" si="56"/>
        <v>SA01-RIYADH</v>
      </c>
      <c r="AF695" s="47" t="e">
        <f>VLOOKUP(AE695,'[1]Lead Time'!C:D,2,0)</f>
        <v>#N/A</v>
      </c>
    </row>
    <row r="696" s="2" customFormat="1" ht="15.75" customHeight="1">
      <c r="A696" s="73" t="s">
        <v>4114</v>
      </c>
      <c r="B696" s="73">
        <v>6275655493</v>
      </c>
      <c r="C696" s="73">
        <v>2003215477</v>
      </c>
      <c r="D696" s="73" t="s">
        <v>4162</v>
      </c>
      <c r="E696" s="73" t="s">
        <v>4238</v>
      </c>
      <c r="F696" s="73" t="s">
        <v>4163</v>
      </c>
      <c r="G696" s="73">
        <v>3166580489</v>
      </c>
      <c r="H696" s="66">
        <v>45454</v>
      </c>
      <c r="I696" s="66">
        <v>45452</v>
      </c>
      <c r="J696" s="66">
        <v>45452</v>
      </c>
      <c r="K696" s="82"/>
      <c r="L696" s="82"/>
      <c r="M696" s="66">
        <v>45454</v>
      </c>
      <c r="N696" s="110">
        <v>45454</v>
      </c>
      <c r="O696" s="82"/>
      <c r="P696" s="82"/>
      <c r="Q696" s="59">
        <v>45454.541666666664</v>
      </c>
      <c r="R696" s="47" t="s">
        <v>4119</v>
      </c>
      <c r="S696" s="47">
        <f t="shared" si="58"/>
        <v>0</v>
      </c>
      <c r="T696" s="47" t="s">
        <v>4120</v>
      </c>
      <c r="U696" s="47" t="s">
        <v>4121</v>
      </c>
      <c r="V696" s="49" t="e">
        <f t="shared" si="55"/>
        <v>#VALUE!</v>
      </c>
      <c r="W696" s="82"/>
      <c r="X696" s="82"/>
      <c r="Y696" s="82"/>
      <c r="Z696" s="82"/>
      <c r="AA696" s="82"/>
      <c r="AB696" s="82"/>
      <c r="AC696" s="47" t="e">
        <f t="shared" si="57"/>
        <v>#N/A</v>
      </c>
      <c r="AD696" s="47" t="e">
        <f>VLOOKUP(B696,'[1]Vlookup'!A:A,1,0)</f>
        <v>#N/A</v>
      </c>
      <c r="AE696" s="47" t="str">
        <f t="shared" si="56"/>
        <v xml:space="preserve">SA01-KHAMIS MUSHAIT</v>
      </c>
      <c r="AF696" s="47" t="e">
        <f>VLOOKUP(AE696,'[1]Lead Time'!C:D,2,0)</f>
        <v>#N/A</v>
      </c>
    </row>
    <row r="697" s="2" customFormat="1" ht="15.75" customHeight="1">
      <c r="A697" s="73" t="s">
        <v>4187</v>
      </c>
      <c r="B697" s="73">
        <v>6275645832</v>
      </c>
      <c r="C697" s="73">
        <v>2003215161</v>
      </c>
      <c r="D697" s="73" t="s">
        <v>4223</v>
      </c>
      <c r="E697" s="73" t="s">
        <v>4247</v>
      </c>
      <c r="F697" s="73" t="s">
        <v>4143</v>
      </c>
      <c r="G697" s="73">
        <v>3166575483</v>
      </c>
      <c r="H697" s="66">
        <v>45454</v>
      </c>
      <c r="I697" s="66">
        <v>45452</v>
      </c>
      <c r="J697" s="66">
        <v>45452</v>
      </c>
      <c r="K697" s="82"/>
      <c r="L697" s="82"/>
      <c r="M697" s="66">
        <v>45454</v>
      </c>
      <c r="N697" s="110">
        <v>45454.25</v>
      </c>
      <c r="O697" s="82"/>
      <c r="P697" s="82"/>
      <c r="Q697" s="59">
        <v>45456.5</v>
      </c>
      <c r="R697" s="47" t="s">
        <v>4119</v>
      </c>
      <c r="S697" s="47">
        <f t="shared" si="58"/>
        <v>2</v>
      </c>
      <c r="T697" s="47" t="s">
        <v>4120</v>
      </c>
      <c r="U697" s="47" t="s">
        <v>4121</v>
      </c>
      <c r="V697" s="49" t="e">
        <f t="shared" si="55"/>
        <v>#VALUE!</v>
      </c>
      <c r="W697" s="82"/>
      <c r="X697" s="82"/>
      <c r="Y697" s="82"/>
      <c r="Z697" s="82"/>
      <c r="AA697" s="82"/>
      <c r="AB697" s="82"/>
      <c r="AC697" s="47" t="e">
        <f t="shared" si="57"/>
        <v>#N/A</v>
      </c>
      <c r="AD697" s="47" t="e">
        <f>VLOOKUP(B697,'[1]Vlookup'!A:A,1,0)</f>
        <v>#N/A</v>
      </c>
      <c r="AE697" s="47" t="str">
        <f t="shared" si="56"/>
        <v>SA00-JEDDAH</v>
      </c>
      <c r="AF697" s="47" t="e">
        <f>VLOOKUP(AE697,'[1]Lead Time'!C:D,2,0)</f>
        <v>#N/A</v>
      </c>
    </row>
    <row r="698" s="2" customFormat="1" ht="15.75" customHeight="1">
      <c r="A698" s="73" t="s">
        <v>4187</v>
      </c>
      <c r="B698" s="73">
        <v>6275641504</v>
      </c>
      <c r="C698" s="73">
        <v>2003247505</v>
      </c>
      <c r="D698" s="73" t="s">
        <v>4155</v>
      </c>
      <c r="E698" s="73" t="s">
        <v>4247</v>
      </c>
      <c r="F698" s="73" t="s">
        <v>4117</v>
      </c>
      <c r="G698" s="73">
        <v>3166567769</v>
      </c>
      <c r="H698" s="66">
        <v>45453</v>
      </c>
      <c r="I698" s="66">
        <v>45452</v>
      </c>
      <c r="J698" s="66">
        <v>45452</v>
      </c>
      <c r="K698" s="82"/>
      <c r="L698" s="82"/>
      <c r="M698" s="74">
        <v>45453</v>
      </c>
      <c r="N698" s="110">
        <v>45453.625</v>
      </c>
      <c r="O698" s="82"/>
      <c r="P698" s="82"/>
      <c r="Q698" s="59">
        <v>45453.916666666664</v>
      </c>
      <c r="R698" s="47" t="s">
        <v>4119</v>
      </c>
      <c r="S698" s="47">
        <f t="shared" si="58"/>
        <v>0</v>
      </c>
      <c r="T698" s="47" t="s">
        <v>4120</v>
      </c>
      <c r="U698" s="47" t="s">
        <v>4121</v>
      </c>
      <c r="V698" s="49" t="e">
        <f t="shared" si="55"/>
        <v>#VALUE!</v>
      </c>
      <c r="W698" s="82"/>
      <c r="X698" s="82"/>
      <c r="Y698" s="82"/>
      <c r="Z698" s="82"/>
      <c r="AA698" s="82"/>
      <c r="AB698" s="82"/>
      <c r="AC698" s="47" t="e">
        <f t="shared" si="57"/>
        <v>#N/A</v>
      </c>
      <c r="AD698" s="47" t="e">
        <f>VLOOKUP(B698,'[1]Vlookup'!A:A,1,0)</f>
        <v>#N/A</v>
      </c>
      <c r="AE698" s="47" t="str">
        <f t="shared" si="56"/>
        <v>SA00-RIYADH</v>
      </c>
      <c r="AF698" s="47" t="e">
        <f>VLOOKUP(AE698,'[1]Lead Time'!C:D,2,0)</f>
        <v>#N/A</v>
      </c>
    </row>
    <row r="699" s="2" customFormat="1" ht="15.75" customHeight="1">
      <c r="A699" s="73" t="s">
        <v>4114</v>
      </c>
      <c r="B699" s="73">
        <v>6275656114</v>
      </c>
      <c r="C699" s="73">
        <v>2003215511</v>
      </c>
      <c r="D699" s="73" t="s">
        <v>4151</v>
      </c>
      <c r="E699" s="73" t="s">
        <v>4247</v>
      </c>
      <c r="F699" s="73" t="s">
        <v>4143</v>
      </c>
      <c r="G699" s="73">
        <v>3166567650</v>
      </c>
      <c r="H699" s="66">
        <v>45455</v>
      </c>
      <c r="I699" s="66">
        <v>45454</v>
      </c>
      <c r="J699" s="66">
        <v>45454</v>
      </c>
      <c r="K699" s="82"/>
      <c r="L699" s="82"/>
      <c r="M699" s="74">
        <v>45455</v>
      </c>
      <c r="N699" s="110">
        <v>45455.291666666664</v>
      </c>
      <c r="O699" s="82"/>
      <c r="P699" s="82"/>
      <c r="Q699" s="59">
        <v>45455.458333333336</v>
      </c>
      <c r="R699" s="47" t="s">
        <v>4119</v>
      </c>
      <c r="S699" s="47">
        <f t="shared" si="58"/>
        <v>0</v>
      </c>
      <c r="T699" s="47" t="s">
        <v>4120</v>
      </c>
      <c r="U699" s="47" t="s">
        <v>4121</v>
      </c>
      <c r="V699" s="49" t="e">
        <f t="shared" si="55"/>
        <v>#VALUE!</v>
      </c>
      <c r="W699" s="82"/>
      <c r="X699" s="82"/>
      <c r="Y699" s="82"/>
      <c r="Z699" s="82"/>
      <c r="AA699" s="82"/>
      <c r="AB699" s="82"/>
      <c r="AC699" s="47" t="e">
        <f t="shared" si="57"/>
        <v>#N/A</v>
      </c>
      <c r="AD699" s="47" t="e">
        <f>VLOOKUP(B699,'[1]Vlookup'!A:A,1,0)</f>
        <v>#N/A</v>
      </c>
      <c r="AE699" s="47" t="str">
        <f t="shared" si="56"/>
        <v>SA01-JEDDAH</v>
      </c>
      <c r="AF699" s="47" t="e">
        <f>VLOOKUP(AE699,'[1]Lead Time'!C:D,2,0)</f>
        <v>#N/A</v>
      </c>
    </row>
    <row r="700" s="2" customFormat="1" ht="15.75" customHeight="1">
      <c r="A700" s="73" t="s">
        <v>4114</v>
      </c>
      <c r="B700" s="73">
        <v>6275656113</v>
      </c>
      <c r="C700" s="73">
        <v>2003219238</v>
      </c>
      <c r="D700" s="73" t="s">
        <v>4194</v>
      </c>
      <c r="E700" s="73" t="s">
        <v>4246</v>
      </c>
      <c r="F700" s="73" t="s">
        <v>4143</v>
      </c>
      <c r="G700" s="73">
        <v>3166580482</v>
      </c>
      <c r="H700" s="66">
        <v>45455</v>
      </c>
      <c r="I700" s="66">
        <v>45454</v>
      </c>
      <c r="J700" s="66">
        <v>45454</v>
      </c>
      <c r="K700" s="82"/>
      <c r="L700" s="82"/>
      <c r="M700" s="74">
        <v>45455</v>
      </c>
      <c r="N700" s="110">
        <v>45455.166666666664</v>
      </c>
      <c r="O700" s="82"/>
      <c r="P700" s="82"/>
      <c r="Q700" s="59">
        <v>45455.541666666664</v>
      </c>
      <c r="R700" s="47" t="s">
        <v>4119</v>
      </c>
      <c r="S700" s="47">
        <f t="shared" si="58"/>
        <v>0</v>
      </c>
      <c r="T700" s="47" t="s">
        <v>4120</v>
      </c>
      <c r="U700" s="47" t="s">
        <v>4121</v>
      </c>
      <c r="V700" s="49" t="e">
        <f t="shared" si="55"/>
        <v>#VALUE!</v>
      </c>
      <c r="W700" s="82"/>
      <c r="X700" s="82"/>
      <c r="Y700" s="82"/>
      <c r="Z700" s="82"/>
      <c r="AA700" s="82"/>
      <c r="AB700" s="82"/>
      <c r="AC700" s="47" t="e">
        <f t="shared" si="57"/>
        <v>#N/A</v>
      </c>
      <c r="AD700" s="47" t="e">
        <f>VLOOKUP(B700,'[1]Vlookup'!A:A,1,0)</f>
        <v>#N/A</v>
      </c>
      <c r="AE700" s="47" t="str">
        <f t="shared" si="56"/>
        <v>SA01-JEDDAH</v>
      </c>
      <c r="AF700" s="47" t="e">
        <f>VLOOKUP(AE700,'[1]Lead Time'!C:D,2,0)</f>
        <v>#N/A</v>
      </c>
    </row>
    <row r="701" s="2" customFormat="1" ht="15.75" customHeight="1">
      <c r="A701" s="73" t="s">
        <v>4114</v>
      </c>
      <c r="B701" s="73">
        <v>6275656112</v>
      </c>
      <c r="C701" s="73">
        <v>2003237801</v>
      </c>
      <c r="D701" s="73" t="s">
        <v>4142</v>
      </c>
      <c r="E701" s="73" t="s">
        <v>4251</v>
      </c>
      <c r="F701" s="73" t="s">
        <v>4117</v>
      </c>
      <c r="G701" s="73">
        <v>3166592859</v>
      </c>
      <c r="H701" s="66">
        <v>45456</v>
      </c>
      <c r="I701" s="66">
        <v>45454</v>
      </c>
      <c r="J701" s="66">
        <v>45453</v>
      </c>
      <c r="K701" s="82"/>
      <c r="L701" s="82"/>
      <c r="M701" s="74">
        <v>45455</v>
      </c>
      <c r="N701" s="110">
        <v>45455.166666666664</v>
      </c>
      <c r="O701" s="82"/>
      <c r="P701" s="82"/>
      <c r="Q701" s="59">
        <v>45456.375</v>
      </c>
      <c r="R701" s="47" t="s">
        <v>4192</v>
      </c>
      <c r="S701" s="47">
        <f t="shared" si="58"/>
        <v>1</v>
      </c>
      <c r="T701" s="47" t="s">
        <v>4120</v>
      </c>
      <c r="U701" s="47" t="s">
        <v>4121</v>
      </c>
      <c r="V701" s="49" t="e">
        <f t="shared" si="55"/>
        <v>#VALUE!</v>
      </c>
      <c r="W701" s="82"/>
      <c r="X701" s="82"/>
      <c r="Y701" s="82"/>
      <c r="Z701" s="82"/>
      <c r="AA701" s="82"/>
      <c r="AB701" s="82"/>
      <c r="AC701" s="47" t="e">
        <f t="shared" si="57"/>
        <v>#N/A</v>
      </c>
      <c r="AD701" s="47" t="e">
        <f>VLOOKUP(B701,'[1]Vlookup'!A:A,1,0)</f>
        <v>#N/A</v>
      </c>
      <c r="AE701" s="47" t="str">
        <f t="shared" si="56"/>
        <v>SA01-RIYADH</v>
      </c>
      <c r="AF701" s="47" t="e">
        <f>VLOOKUP(AE701,'[1]Lead Time'!C:D,2,0)</f>
        <v>#N/A</v>
      </c>
    </row>
    <row r="702" s="2" customFormat="1" ht="15.75" customHeight="1">
      <c r="A702" s="73" t="s">
        <v>4114</v>
      </c>
      <c r="B702" s="73">
        <v>6275656075</v>
      </c>
      <c r="C702" s="73">
        <v>2003232749</v>
      </c>
      <c r="D702" s="73" t="s">
        <v>4115</v>
      </c>
      <c r="E702" s="73" t="s">
        <v>4247</v>
      </c>
      <c r="F702" s="73" t="s">
        <v>4117</v>
      </c>
      <c r="G702" s="73">
        <v>3166598057</v>
      </c>
      <c r="H702" s="66">
        <v>45456</v>
      </c>
      <c r="I702" s="66">
        <v>45454</v>
      </c>
      <c r="J702" s="66">
        <v>45454</v>
      </c>
      <c r="K702" s="82"/>
      <c r="L702" s="82"/>
      <c r="M702" s="74">
        <v>41803</v>
      </c>
      <c r="N702" s="110">
        <v>45456.083333333336</v>
      </c>
      <c r="O702" s="82"/>
      <c r="P702" s="82"/>
      <c r="Q702" s="59">
        <v>45456.416666666664</v>
      </c>
      <c r="R702" s="47" t="s">
        <v>4119</v>
      </c>
      <c r="S702" s="47">
        <f t="shared" si="58"/>
        <v>0</v>
      </c>
      <c r="T702" s="47" t="s">
        <v>4120</v>
      </c>
      <c r="U702" s="47" t="s">
        <v>4121</v>
      </c>
      <c r="V702" s="49" t="e">
        <f t="shared" si="55"/>
        <v>#VALUE!</v>
      </c>
      <c r="W702" s="82"/>
      <c r="X702" s="82"/>
      <c r="Y702" s="82"/>
      <c r="Z702" s="82"/>
      <c r="AA702" s="82"/>
      <c r="AB702" s="82"/>
      <c r="AC702" s="47" t="e">
        <f t="shared" si="57"/>
        <v>#N/A</v>
      </c>
      <c r="AD702" s="47" t="e">
        <f>VLOOKUP(B702,'[1]Vlookup'!A:A,1,0)</f>
        <v>#N/A</v>
      </c>
      <c r="AE702" s="47" t="str">
        <f t="shared" si="56"/>
        <v>SA01-RIYADH</v>
      </c>
      <c r="AF702" s="47" t="e">
        <f>VLOOKUP(AE702,'[1]Lead Time'!C:D,2,0)</f>
        <v>#N/A</v>
      </c>
    </row>
    <row r="703" s="2" customFormat="1" ht="15.75" customHeight="1">
      <c r="A703" s="73" t="s">
        <v>4114</v>
      </c>
      <c r="B703" s="73">
        <v>6275656073</v>
      </c>
      <c r="C703" s="73">
        <v>2003232749</v>
      </c>
      <c r="D703" s="73" t="s">
        <v>4115</v>
      </c>
      <c r="E703" s="73" t="s">
        <v>4247</v>
      </c>
      <c r="F703" s="73" t="s">
        <v>4117</v>
      </c>
      <c r="G703" s="73">
        <v>3166598056</v>
      </c>
      <c r="H703" s="66">
        <v>45456</v>
      </c>
      <c r="I703" s="66">
        <v>45454</v>
      </c>
      <c r="J703" s="66">
        <v>45454</v>
      </c>
      <c r="K703" s="82"/>
      <c r="L703" s="82"/>
      <c r="M703" s="74">
        <v>41803</v>
      </c>
      <c r="N703" s="110">
        <v>45456.25</v>
      </c>
      <c r="O703" s="82"/>
      <c r="P703" s="82"/>
      <c r="Q703" s="59">
        <v>45456.416666666664</v>
      </c>
      <c r="R703" s="47" t="s">
        <v>4119</v>
      </c>
      <c r="S703" s="47">
        <f t="shared" si="58"/>
        <v>0</v>
      </c>
      <c r="T703" s="47" t="s">
        <v>4120</v>
      </c>
      <c r="U703" s="47" t="s">
        <v>4121</v>
      </c>
      <c r="V703" s="49" t="e">
        <f t="shared" si="55"/>
        <v>#VALUE!</v>
      </c>
      <c r="W703" s="82"/>
      <c r="X703" s="82"/>
      <c r="Y703" s="82"/>
      <c r="Z703" s="82"/>
      <c r="AA703" s="82"/>
      <c r="AB703" s="82"/>
      <c r="AC703" s="47" t="e">
        <f t="shared" si="57"/>
        <v>#N/A</v>
      </c>
      <c r="AD703" s="47" t="e">
        <f>VLOOKUP(B703,'[1]Vlookup'!A:A,1,0)</f>
        <v>#N/A</v>
      </c>
      <c r="AE703" s="47" t="str">
        <f t="shared" si="56"/>
        <v>SA01-RIYADH</v>
      </c>
      <c r="AF703" s="47" t="e">
        <f>VLOOKUP(AE703,'[1]Lead Time'!C:D,2,0)</f>
        <v>#N/A</v>
      </c>
    </row>
    <row r="704" s="2" customFormat="1" ht="15.75" customHeight="1">
      <c r="A704" s="73" t="s">
        <v>4114</v>
      </c>
      <c r="B704" s="73">
        <v>6275656077</v>
      </c>
      <c r="C704" s="73">
        <v>2003214014</v>
      </c>
      <c r="D704" s="73" t="s">
        <v>4115</v>
      </c>
      <c r="E704" s="73" t="s">
        <v>4247</v>
      </c>
      <c r="F704" s="73" t="s">
        <v>4143</v>
      </c>
      <c r="G704" s="73">
        <v>3166598049</v>
      </c>
      <c r="H704" s="66">
        <v>45455</v>
      </c>
      <c r="I704" s="66">
        <v>45454</v>
      </c>
      <c r="J704" s="66">
        <v>45454</v>
      </c>
      <c r="K704" s="82"/>
      <c r="L704" s="82"/>
      <c r="M704" s="74">
        <v>45455</v>
      </c>
      <c r="N704" s="110">
        <v>45455.166666666664</v>
      </c>
      <c r="O704" s="82"/>
      <c r="P704" s="82"/>
      <c r="Q704" s="59">
        <v>45456.583333333336</v>
      </c>
      <c r="R704" s="47" t="s">
        <v>4119</v>
      </c>
      <c r="S704" s="47">
        <f t="shared" si="58"/>
        <v>1</v>
      </c>
      <c r="T704" s="47" t="s">
        <v>4120</v>
      </c>
      <c r="U704" s="47" t="s">
        <v>4121</v>
      </c>
      <c r="V704" s="49" t="e">
        <f t="shared" si="55"/>
        <v>#VALUE!</v>
      </c>
      <c r="W704" s="82"/>
      <c r="X704" s="82"/>
      <c r="Y704" s="82"/>
      <c r="Z704" s="82"/>
      <c r="AA704" s="82"/>
      <c r="AB704" s="82"/>
      <c r="AC704" s="47" t="e">
        <f t="shared" si="57"/>
        <v>#N/A</v>
      </c>
      <c r="AD704" s="47" t="e">
        <f>VLOOKUP(B704,'[1]Vlookup'!A:A,1,0)</f>
        <v>#N/A</v>
      </c>
      <c r="AE704" s="47" t="str">
        <f t="shared" si="56"/>
        <v>SA01-JEDDAH</v>
      </c>
      <c r="AF704" s="47" t="e">
        <f>VLOOKUP(AE704,'[1]Lead Time'!C:D,2,0)</f>
        <v>#N/A</v>
      </c>
    </row>
    <row r="705" s="2" customFormat="1" ht="15.75" customHeight="1">
      <c r="A705" s="73" t="s">
        <v>4187</v>
      </c>
      <c r="B705" s="73">
        <v>6275657005</v>
      </c>
      <c r="C705" s="73">
        <v>2003215579</v>
      </c>
      <c r="D705" s="73" t="s">
        <v>4168</v>
      </c>
      <c r="E705" s="73" t="s">
        <v>4247</v>
      </c>
      <c r="F705" s="73" t="s">
        <v>4143</v>
      </c>
      <c r="G705" s="73">
        <v>3166592669</v>
      </c>
      <c r="H705" s="66">
        <v>45456</v>
      </c>
      <c r="I705" s="66">
        <v>45454</v>
      </c>
      <c r="J705" s="66">
        <v>45454</v>
      </c>
      <c r="K705" s="82"/>
      <c r="L705" s="82"/>
      <c r="M705" s="74">
        <v>41803</v>
      </c>
      <c r="N705" s="110">
        <v>45456.083333333336</v>
      </c>
      <c r="O705" s="82"/>
      <c r="P705" s="82"/>
      <c r="Q705" s="59">
        <v>45457.416666666664</v>
      </c>
      <c r="R705" s="47" t="s">
        <v>4119</v>
      </c>
      <c r="S705" s="47">
        <f t="shared" si="58"/>
        <v>1</v>
      </c>
      <c r="T705" s="47" t="s">
        <v>4120</v>
      </c>
      <c r="U705" s="47" t="s">
        <v>4121</v>
      </c>
      <c r="V705" s="49" t="e">
        <f t="shared" ref="V705:V768" si="59">T705-Q705</f>
        <v>#VALUE!</v>
      </c>
      <c r="W705" s="82"/>
      <c r="X705" s="82"/>
      <c r="Y705" s="82"/>
      <c r="Z705" s="82"/>
      <c r="AA705" s="82"/>
      <c r="AB705" s="82"/>
      <c r="AC705" s="47" t="e">
        <f t="shared" si="57"/>
        <v>#N/A</v>
      </c>
      <c r="AD705" s="47" t="e">
        <f>VLOOKUP(B705,'[1]Vlookup'!A:A,1,0)</f>
        <v>#N/A</v>
      </c>
      <c r="AE705" s="47" t="str">
        <f t="shared" ref="AE705:AE768" si="60">CONCATENATE(A705,"-",F705)</f>
        <v>SA00-JEDDAH</v>
      </c>
      <c r="AF705" s="47" t="e">
        <f>VLOOKUP(AE705,'[1]Lead Time'!C:D,2,0)</f>
        <v>#N/A</v>
      </c>
    </row>
    <row r="706" s="2" customFormat="1" ht="15.75" customHeight="1">
      <c r="A706" s="73" t="s">
        <v>4187</v>
      </c>
      <c r="B706" s="73">
        <v>6275657000</v>
      </c>
      <c r="C706" s="73">
        <v>2003215579</v>
      </c>
      <c r="D706" s="73" t="s">
        <v>4168</v>
      </c>
      <c r="E706" s="73" t="s">
        <v>4247</v>
      </c>
      <c r="F706" s="73" t="s">
        <v>4143</v>
      </c>
      <c r="G706" s="73">
        <v>3166592673</v>
      </c>
      <c r="H706" s="66">
        <v>45456</v>
      </c>
      <c r="I706" s="66">
        <v>45454</v>
      </c>
      <c r="J706" s="66">
        <v>45454</v>
      </c>
      <c r="K706" s="82"/>
      <c r="L706" s="82"/>
      <c r="M706" s="74">
        <v>41803</v>
      </c>
      <c r="N706" s="110">
        <v>45456.958333333336</v>
      </c>
      <c r="O706" s="82"/>
      <c r="P706" s="82"/>
      <c r="Q706" s="59">
        <v>45457.416666666664</v>
      </c>
      <c r="R706" s="47" t="s">
        <v>4119</v>
      </c>
      <c r="S706" s="47">
        <f t="shared" si="58"/>
        <v>0</v>
      </c>
      <c r="T706" s="47" t="s">
        <v>4120</v>
      </c>
      <c r="U706" s="47" t="s">
        <v>4121</v>
      </c>
      <c r="V706" s="49" t="e">
        <f t="shared" si="59"/>
        <v>#VALUE!</v>
      </c>
      <c r="W706" s="82"/>
      <c r="X706" s="82"/>
      <c r="Y706" s="82"/>
      <c r="Z706" s="82"/>
      <c r="AA706" s="82"/>
      <c r="AB706" s="82"/>
      <c r="AC706" s="47" t="e">
        <f t="shared" ref="AC706:AC769" si="61">AF706</f>
        <v>#N/A</v>
      </c>
      <c r="AD706" s="47" t="e">
        <f>VLOOKUP(B706,'[1]Vlookup'!A:A,1,0)</f>
        <v>#N/A</v>
      </c>
      <c r="AE706" s="47" t="str">
        <f t="shared" si="60"/>
        <v>SA00-JEDDAH</v>
      </c>
      <c r="AF706" s="47" t="e">
        <f>VLOOKUP(AE706,'[1]Lead Time'!C:D,2,0)</f>
        <v>#N/A</v>
      </c>
    </row>
    <row r="707" s="2" customFormat="1" ht="15.75" customHeight="1">
      <c r="A707" s="73" t="s">
        <v>4187</v>
      </c>
      <c r="B707" s="73">
        <v>6275656666</v>
      </c>
      <c r="C707" s="73">
        <v>2003214017</v>
      </c>
      <c r="D707" s="73" t="s">
        <v>4161</v>
      </c>
      <c r="E707" s="73" t="s">
        <v>4246</v>
      </c>
      <c r="F707" s="73" t="s">
        <v>4117</v>
      </c>
      <c r="G707" s="73">
        <v>3166575630</v>
      </c>
      <c r="H707" s="66">
        <v>45455</v>
      </c>
      <c r="I707" s="66">
        <v>45454</v>
      </c>
      <c r="J707" s="66">
        <v>45454</v>
      </c>
      <c r="K707" s="82"/>
      <c r="L707" s="82"/>
      <c r="M707" s="74">
        <v>45455</v>
      </c>
      <c r="N707" s="110">
        <v>45455.166666666664</v>
      </c>
      <c r="O707" s="82"/>
      <c r="P707" s="82"/>
      <c r="Q707" s="59">
        <v>45457.708333333336</v>
      </c>
      <c r="R707" s="47" t="s">
        <v>4119</v>
      </c>
      <c r="S707" s="47">
        <f t="shared" si="58"/>
        <v>2</v>
      </c>
      <c r="T707" s="47" t="s">
        <v>4120</v>
      </c>
      <c r="U707" s="47" t="s">
        <v>4121</v>
      </c>
      <c r="V707" s="49" t="e">
        <f t="shared" si="59"/>
        <v>#VALUE!</v>
      </c>
      <c r="W707" s="82"/>
      <c r="X707" s="82"/>
      <c r="Y707" s="82"/>
      <c r="Z707" s="82"/>
      <c r="AA707" s="82"/>
      <c r="AB707" s="82"/>
      <c r="AC707" s="47" t="e">
        <f t="shared" si="61"/>
        <v>#N/A</v>
      </c>
      <c r="AD707" s="47" t="e">
        <f>VLOOKUP(B707,'[1]Vlookup'!A:A,1,0)</f>
        <v>#N/A</v>
      </c>
      <c r="AE707" s="47" t="str">
        <f t="shared" si="60"/>
        <v>SA00-RIYADH</v>
      </c>
      <c r="AF707" s="47" t="e">
        <f>VLOOKUP(AE707,'[1]Lead Time'!C:D,2,0)</f>
        <v>#N/A</v>
      </c>
    </row>
    <row r="708" s="2" customFormat="1" ht="15.75" customHeight="1">
      <c r="A708" s="73" t="s">
        <v>4114</v>
      </c>
      <c r="B708" s="73">
        <v>6275662653</v>
      </c>
      <c r="C708" s="73">
        <v>2003215533</v>
      </c>
      <c r="D708" s="73" t="s">
        <v>4240</v>
      </c>
      <c r="E708" s="73" t="s">
        <v>4247</v>
      </c>
      <c r="F708" s="73" t="s">
        <v>4143</v>
      </c>
      <c r="G708" s="73">
        <v>3166588836</v>
      </c>
      <c r="H708" s="66">
        <v>45456</v>
      </c>
      <c r="I708" s="66">
        <v>45455</v>
      </c>
      <c r="J708" s="66">
        <v>45455</v>
      </c>
      <c r="K708" s="82"/>
      <c r="L708" s="82"/>
      <c r="M708" s="74">
        <v>45456</v>
      </c>
      <c r="N708" s="110">
        <v>45456.083333333336</v>
      </c>
      <c r="O708" s="82"/>
      <c r="P708" s="82"/>
      <c r="Q708" s="59">
        <v>45456.583333333336</v>
      </c>
      <c r="R708" s="47" t="s">
        <v>4119</v>
      </c>
      <c r="S708" s="47">
        <f t="shared" si="58"/>
        <v>0</v>
      </c>
      <c r="T708" s="47" t="s">
        <v>4120</v>
      </c>
      <c r="U708" s="47" t="s">
        <v>4121</v>
      </c>
      <c r="V708" s="49" t="e">
        <f t="shared" si="59"/>
        <v>#VALUE!</v>
      </c>
      <c r="W708" s="82"/>
      <c r="X708" s="82"/>
      <c r="Y708" s="82"/>
      <c r="Z708" s="82"/>
      <c r="AA708" s="82"/>
      <c r="AB708" s="82"/>
      <c r="AC708" s="47" t="e">
        <f t="shared" si="61"/>
        <v>#N/A</v>
      </c>
      <c r="AD708" s="47" t="e">
        <f>VLOOKUP(B708,'[1]Vlookup'!A:A,1,0)</f>
        <v>#N/A</v>
      </c>
      <c r="AE708" s="47" t="str">
        <f t="shared" si="60"/>
        <v>SA01-JEDDAH</v>
      </c>
      <c r="AF708" s="47" t="e">
        <f>VLOOKUP(AE708,'[1]Lead Time'!C:D,2,0)</f>
        <v>#N/A</v>
      </c>
    </row>
    <row r="709" s="2" customFormat="1" ht="15.75" customHeight="1">
      <c r="A709" s="73" t="s">
        <v>4114</v>
      </c>
      <c r="B709" s="73">
        <v>6275662651</v>
      </c>
      <c r="C709" s="73">
        <v>2003215579</v>
      </c>
      <c r="D709" s="73" t="s">
        <v>4168</v>
      </c>
      <c r="E709" s="73" t="s">
        <v>4247</v>
      </c>
      <c r="F709" s="73" t="s">
        <v>4143</v>
      </c>
      <c r="G709" s="73">
        <v>3166588956</v>
      </c>
      <c r="H709" s="66">
        <v>45456</v>
      </c>
      <c r="I709" s="66">
        <v>45455</v>
      </c>
      <c r="J709" s="66">
        <v>45455</v>
      </c>
      <c r="K709" s="82"/>
      <c r="L709" s="82"/>
      <c r="M709" s="74">
        <v>45456</v>
      </c>
      <c r="N709" s="110">
        <v>45456.25</v>
      </c>
      <c r="O709" s="82"/>
      <c r="P709" s="82"/>
      <c r="Q709" s="59">
        <v>45456.708333333336</v>
      </c>
      <c r="R709" s="47" t="s">
        <v>4119</v>
      </c>
      <c r="S709" s="47">
        <f t="shared" si="58"/>
        <v>0</v>
      </c>
      <c r="T709" s="47" t="s">
        <v>4120</v>
      </c>
      <c r="U709" s="47" t="s">
        <v>4121</v>
      </c>
      <c r="V709" s="49" t="e">
        <f t="shared" si="59"/>
        <v>#VALUE!</v>
      </c>
      <c r="W709" s="82"/>
      <c r="X709" s="82"/>
      <c r="Y709" s="82"/>
      <c r="Z709" s="82"/>
      <c r="AA709" s="82"/>
      <c r="AB709" s="82"/>
      <c r="AC709" s="47" t="e">
        <f t="shared" si="61"/>
        <v>#N/A</v>
      </c>
      <c r="AD709" s="47" t="e">
        <f>VLOOKUP(B709,'[1]Vlookup'!A:A,1,0)</f>
        <v>#N/A</v>
      </c>
      <c r="AE709" s="47" t="str">
        <f t="shared" si="60"/>
        <v>SA01-JEDDAH</v>
      </c>
      <c r="AF709" s="47" t="e">
        <f>VLOOKUP(AE709,'[1]Lead Time'!C:D,2,0)</f>
        <v>#N/A</v>
      </c>
    </row>
    <row r="710" s="2" customFormat="1" ht="15.75" customHeight="1">
      <c r="A710" s="73" t="s">
        <v>4114</v>
      </c>
      <c r="B710" s="73">
        <v>6275662648</v>
      </c>
      <c r="C710" s="73">
        <v>2003215579</v>
      </c>
      <c r="D710" s="73" t="s">
        <v>4168</v>
      </c>
      <c r="E710" s="73" t="s">
        <v>4247</v>
      </c>
      <c r="F710" s="73" t="s">
        <v>4143</v>
      </c>
      <c r="G710" s="73">
        <v>3166588954</v>
      </c>
      <c r="H710" s="66">
        <v>45456</v>
      </c>
      <c r="I710" s="66">
        <v>45455</v>
      </c>
      <c r="J710" s="66">
        <v>45455</v>
      </c>
      <c r="K710" s="82"/>
      <c r="L710" s="82"/>
      <c r="M710" s="74">
        <v>45456</v>
      </c>
      <c r="N710" s="110">
        <v>45456.083333333336</v>
      </c>
      <c r="O710" s="82"/>
      <c r="P710" s="82"/>
      <c r="Q710" s="59">
        <v>45456.458333333336</v>
      </c>
      <c r="R710" s="47" t="s">
        <v>4119</v>
      </c>
      <c r="S710" s="47">
        <f t="shared" si="58"/>
        <v>0</v>
      </c>
      <c r="T710" s="47" t="s">
        <v>4120</v>
      </c>
      <c r="U710" s="47" t="s">
        <v>4121</v>
      </c>
      <c r="V710" s="49" t="e">
        <f t="shared" si="59"/>
        <v>#VALUE!</v>
      </c>
      <c r="W710" s="82"/>
      <c r="X710" s="82"/>
      <c r="Y710" s="82"/>
      <c r="Z710" s="82"/>
      <c r="AA710" s="82"/>
      <c r="AB710" s="82"/>
      <c r="AC710" s="47" t="e">
        <f t="shared" si="61"/>
        <v>#N/A</v>
      </c>
      <c r="AD710" s="47" t="e">
        <f>VLOOKUP(B710,'[1]Vlookup'!A:A,1,0)</f>
        <v>#N/A</v>
      </c>
      <c r="AE710" s="47" t="str">
        <f t="shared" si="60"/>
        <v>SA01-JEDDAH</v>
      </c>
      <c r="AF710" s="47" t="e">
        <f>VLOOKUP(AE710,'[1]Lead Time'!C:D,2,0)</f>
        <v>#N/A</v>
      </c>
    </row>
    <row r="711" s="2" customFormat="1" ht="15.75" customHeight="1">
      <c r="A711" s="73" t="s">
        <v>4187</v>
      </c>
      <c r="B711" s="73">
        <v>6275661461</v>
      </c>
      <c r="C711" s="73">
        <v>2003219238</v>
      </c>
      <c r="D711" s="73" t="s">
        <v>4194</v>
      </c>
      <c r="E711" s="73" t="s">
        <v>4246</v>
      </c>
      <c r="F711" s="73" t="s">
        <v>4143</v>
      </c>
      <c r="G711" s="73">
        <v>3166575606</v>
      </c>
      <c r="H711" s="66">
        <v>45465</v>
      </c>
      <c r="I711" s="66">
        <v>45462</v>
      </c>
      <c r="J711" s="66">
        <v>45462</v>
      </c>
      <c r="K711" s="82"/>
      <c r="L711" s="82"/>
      <c r="M711" s="74">
        <v>45465</v>
      </c>
      <c r="N711" s="75">
        <v>45465.083333333336</v>
      </c>
      <c r="O711" s="82"/>
      <c r="P711" s="82"/>
      <c r="Q711" s="59">
        <v>45465.375</v>
      </c>
      <c r="R711" s="47" t="s">
        <v>4119</v>
      </c>
      <c r="S711" s="47">
        <f t="shared" si="58"/>
        <v>0</v>
      </c>
      <c r="T711" s="47" t="s">
        <v>4120</v>
      </c>
      <c r="U711" s="47" t="s">
        <v>4121</v>
      </c>
      <c r="V711" s="49" t="e">
        <f t="shared" si="59"/>
        <v>#VALUE!</v>
      </c>
      <c r="W711" s="82"/>
      <c r="X711" s="82"/>
      <c r="Y711" s="82"/>
      <c r="Z711" s="82"/>
      <c r="AA711" s="82"/>
      <c r="AB711" s="82"/>
      <c r="AC711" s="47" t="e">
        <f t="shared" si="61"/>
        <v>#N/A</v>
      </c>
      <c r="AD711" s="47" t="e">
        <f>VLOOKUP(B711,'[1]Vlookup'!A:A,1,0)</f>
        <v>#N/A</v>
      </c>
      <c r="AE711" s="47" t="str">
        <f t="shared" si="60"/>
        <v>SA00-JEDDAH</v>
      </c>
      <c r="AF711" s="47" t="e">
        <f>VLOOKUP(AE711,'[1]Lead Time'!C:D,2,0)</f>
        <v>#N/A</v>
      </c>
    </row>
    <row r="712" s="2" customFormat="1" ht="15.75" customHeight="1">
      <c r="A712" s="73" t="s">
        <v>4187</v>
      </c>
      <c r="B712" s="73">
        <v>6275661529</v>
      </c>
      <c r="C712" s="73">
        <v>2003219238</v>
      </c>
      <c r="D712" s="73" t="s">
        <v>4194</v>
      </c>
      <c r="E712" s="73" t="s">
        <v>4246</v>
      </c>
      <c r="F712" s="73" t="s">
        <v>4143</v>
      </c>
      <c r="G712" s="73">
        <v>3166575610</v>
      </c>
      <c r="H712" s="66">
        <v>45465</v>
      </c>
      <c r="I712" s="66">
        <v>45462</v>
      </c>
      <c r="J712" s="66">
        <v>45462</v>
      </c>
      <c r="K712" s="82"/>
      <c r="L712" s="82"/>
      <c r="M712" s="74">
        <v>45465</v>
      </c>
      <c r="N712" s="75">
        <v>45465.083333333336</v>
      </c>
      <c r="O712" s="82"/>
      <c r="P712" s="82"/>
      <c r="Q712" s="59">
        <v>45468.666666666664</v>
      </c>
      <c r="R712" s="47" t="s">
        <v>4119</v>
      </c>
      <c r="S712" s="47">
        <f t="shared" si="58"/>
        <v>3</v>
      </c>
      <c r="T712" s="47" t="s">
        <v>4120</v>
      </c>
      <c r="U712" s="47" t="s">
        <v>4121</v>
      </c>
      <c r="V712" s="49" t="e">
        <f t="shared" si="59"/>
        <v>#VALUE!</v>
      </c>
      <c r="W712" s="82"/>
      <c r="X712" s="82"/>
      <c r="Y712" s="82"/>
      <c r="Z712" s="82"/>
      <c r="AA712" s="82"/>
      <c r="AB712" s="82"/>
      <c r="AC712" s="47" t="e">
        <f t="shared" si="61"/>
        <v>#N/A</v>
      </c>
      <c r="AD712" s="47" t="e">
        <f>VLOOKUP(B712,'[1]Vlookup'!A:A,1,0)</f>
        <v>#N/A</v>
      </c>
      <c r="AE712" s="47" t="str">
        <f t="shared" si="60"/>
        <v>SA00-JEDDAH</v>
      </c>
      <c r="AF712" s="47" t="e">
        <f>VLOOKUP(AE712,'[1]Lead Time'!C:D,2,0)</f>
        <v>#N/A</v>
      </c>
    </row>
    <row r="713" s="2" customFormat="1" ht="15.75" customHeight="1">
      <c r="A713" s="73" t="s">
        <v>4187</v>
      </c>
      <c r="B713" s="73">
        <v>6275657003</v>
      </c>
      <c r="C713" s="73">
        <v>2003215533</v>
      </c>
      <c r="D713" s="73" t="s">
        <v>4240</v>
      </c>
      <c r="E713" s="73" t="s">
        <v>4247</v>
      </c>
      <c r="F713" s="73" t="s">
        <v>4143</v>
      </c>
      <c r="G713" s="73">
        <v>3166588855</v>
      </c>
      <c r="H713" s="66">
        <v>45465</v>
      </c>
      <c r="I713" s="66">
        <v>45462</v>
      </c>
      <c r="J713" s="66">
        <v>45462</v>
      </c>
      <c r="K713" s="82"/>
      <c r="L713" s="82"/>
      <c r="M713" s="74">
        <v>45465</v>
      </c>
      <c r="N713" s="75">
        <v>45465.041666666664</v>
      </c>
      <c r="O713" s="82"/>
      <c r="P713" s="82"/>
      <c r="Q713" s="59">
        <v>45465.375</v>
      </c>
      <c r="R713" s="47" t="s">
        <v>4119</v>
      </c>
      <c r="S713" s="47">
        <f t="shared" si="58"/>
        <v>0</v>
      </c>
      <c r="T713" s="47" t="s">
        <v>4120</v>
      </c>
      <c r="U713" s="47" t="s">
        <v>4121</v>
      </c>
      <c r="V713" s="49" t="e">
        <f t="shared" si="59"/>
        <v>#VALUE!</v>
      </c>
      <c r="W713" s="82"/>
      <c r="X713" s="82"/>
      <c r="Y713" s="82"/>
      <c r="Z713" s="82"/>
      <c r="AA713" s="82"/>
      <c r="AB713" s="82"/>
      <c r="AC713" s="47" t="e">
        <f t="shared" si="61"/>
        <v>#N/A</v>
      </c>
      <c r="AD713" s="47" t="e">
        <f>VLOOKUP(B713,'[1]Vlookup'!A:A,1,0)</f>
        <v>#N/A</v>
      </c>
      <c r="AE713" s="47" t="str">
        <f t="shared" si="60"/>
        <v>SA00-JEDDAH</v>
      </c>
      <c r="AF713" s="47" t="e">
        <f>VLOOKUP(AE713,'[1]Lead Time'!C:D,2,0)</f>
        <v>#N/A</v>
      </c>
    </row>
    <row r="714" s="2" customFormat="1" ht="15.75" customHeight="1">
      <c r="A714" s="73" t="s">
        <v>4187</v>
      </c>
      <c r="B714" s="73">
        <v>6275666878</v>
      </c>
      <c r="C714" s="73">
        <v>2003219237</v>
      </c>
      <c r="D714" s="73" t="s">
        <v>4136</v>
      </c>
      <c r="E714" s="73" t="s">
        <v>4255</v>
      </c>
      <c r="F714" s="73" t="s">
        <v>4138</v>
      </c>
      <c r="G714" s="73">
        <v>3166592640</v>
      </c>
      <c r="H714" s="66">
        <v>45465</v>
      </c>
      <c r="I714" s="66">
        <v>45462</v>
      </c>
      <c r="J714" s="66">
        <v>45462</v>
      </c>
      <c r="K714" s="82"/>
      <c r="L714" s="82"/>
      <c r="M714" s="74">
        <v>45465</v>
      </c>
      <c r="N714" s="75">
        <v>45465.25</v>
      </c>
      <c r="O714" s="82"/>
      <c r="P714" s="82"/>
      <c r="Q714" s="59">
        <v>45465.625</v>
      </c>
      <c r="R714" s="47" t="s">
        <v>4119</v>
      </c>
      <c r="S714" s="47">
        <f t="shared" si="58"/>
        <v>0</v>
      </c>
      <c r="T714" s="47" t="s">
        <v>4120</v>
      </c>
      <c r="U714" s="47" t="s">
        <v>4121</v>
      </c>
      <c r="V714" s="49" t="e">
        <f t="shared" si="59"/>
        <v>#VALUE!</v>
      </c>
      <c r="W714" s="82"/>
      <c r="X714" s="82"/>
      <c r="Y714" s="82"/>
      <c r="Z714" s="82"/>
      <c r="AA714" s="82"/>
      <c r="AB714" s="82"/>
      <c r="AC714" s="47" t="e">
        <f t="shared" si="61"/>
        <v>#N/A</v>
      </c>
      <c r="AD714" s="47" t="e">
        <f>VLOOKUP(B714,'[1]Vlookup'!A:A,1,0)</f>
        <v>#N/A</v>
      </c>
      <c r="AE714" s="47" t="str">
        <f t="shared" si="60"/>
        <v>SA00-RABIGH</v>
      </c>
      <c r="AF714" s="47" t="e">
        <f>VLOOKUP(AE714,'[1]Lead Time'!C:D,2,0)</f>
        <v>#N/A</v>
      </c>
    </row>
    <row r="715" s="2" customFormat="1" ht="15.75" customHeight="1">
      <c r="A715" s="73" t="s">
        <v>4187</v>
      </c>
      <c r="B715" s="73">
        <v>6275666894</v>
      </c>
      <c r="C715" s="73">
        <v>2003219237</v>
      </c>
      <c r="D715" s="73" t="s">
        <v>4136</v>
      </c>
      <c r="E715" s="73" t="s">
        <v>4255</v>
      </c>
      <c r="F715" s="73" t="s">
        <v>4138</v>
      </c>
      <c r="G715" s="73">
        <v>3166598296</v>
      </c>
      <c r="H715" s="66">
        <v>45465</v>
      </c>
      <c r="I715" s="66">
        <v>45462</v>
      </c>
      <c r="J715" s="66">
        <v>45462</v>
      </c>
      <c r="K715" s="82"/>
      <c r="L715" s="82"/>
      <c r="M715" s="74">
        <v>45465</v>
      </c>
      <c r="N715" s="75">
        <v>45465.25</v>
      </c>
      <c r="O715" s="82"/>
      <c r="P715" s="82"/>
      <c r="Q715" s="59">
        <v>45465.625</v>
      </c>
      <c r="R715" s="47" t="s">
        <v>4119</v>
      </c>
      <c r="S715" s="47">
        <f t="shared" si="58"/>
        <v>0</v>
      </c>
      <c r="T715" s="47" t="s">
        <v>4120</v>
      </c>
      <c r="U715" s="47" t="s">
        <v>4121</v>
      </c>
      <c r="V715" s="49" t="e">
        <f t="shared" si="59"/>
        <v>#VALUE!</v>
      </c>
      <c r="W715" s="82"/>
      <c r="X715" s="82"/>
      <c r="Y715" s="82"/>
      <c r="Z715" s="82"/>
      <c r="AA715" s="82"/>
      <c r="AB715" s="82"/>
      <c r="AC715" s="47" t="e">
        <f t="shared" si="61"/>
        <v>#N/A</v>
      </c>
      <c r="AD715" s="47" t="e">
        <f>VLOOKUP(B715,'[1]Vlookup'!A:A,1,0)</f>
        <v>#N/A</v>
      </c>
      <c r="AE715" s="47" t="str">
        <f t="shared" si="60"/>
        <v>SA00-RABIGH</v>
      </c>
      <c r="AF715" s="47" t="e">
        <f>VLOOKUP(AE715,'[1]Lead Time'!C:D,2,0)</f>
        <v>#N/A</v>
      </c>
    </row>
    <row r="716" s="2" customFormat="1" ht="15.75" customHeight="1">
      <c r="A716" s="73" t="s">
        <v>4187</v>
      </c>
      <c r="B716" s="73">
        <v>6275663265</v>
      </c>
      <c r="C716" s="73">
        <v>2003215542</v>
      </c>
      <c r="D716" s="73" t="s">
        <v>4256</v>
      </c>
      <c r="E716" s="73" t="s">
        <v>4246</v>
      </c>
      <c r="F716" s="73" t="s">
        <v>4117</v>
      </c>
      <c r="G716" s="73">
        <v>3166598332</v>
      </c>
      <c r="H716" s="66">
        <v>45465</v>
      </c>
      <c r="I716" s="66">
        <v>45462</v>
      </c>
      <c r="J716" s="66">
        <v>45463</v>
      </c>
      <c r="K716" s="47" t="s">
        <v>4121</v>
      </c>
      <c r="L716" s="82" t="s">
        <v>4164</v>
      </c>
      <c r="M716" s="74">
        <v>45464</v>
      </c>
      <c r="N716" s="75">
        <v>45464.125</v>
      </c>
      <c r="O716" s="82"/>
      <c r="P716" s="82"/>
      <c r="Q716" s="59">
        <v>45464.416666666664</v>
      </c>
      <c r="R716" s="47" t="s">
        <v>4119</v>
      </c>
      <c r="S716" s="47">
        <f t="shared" si="58"/>
        <v>0</v>
      </c>
      <c r="T716" s="47" t="s">
        <v>4120</v>
      </c>
      <c r="U716" s="47" t="s">
        <v>4121</v>
      </c>
      <c r="V716" s="49" t="e">
        <f t="shared" si="59"/>
        <v>#VALUE!</v>
      </c>
      <c r="W716" s="82"/>
      <c r="X716" s="82"/>
      <c r="Y716" s="82"/>
      <c r="Z716" s="82"/>
      <c r="AA716" s="82"/>
      <c r="AB716" s="82"/>
      <c r="AC716" s="47" t="e">
        <f t="shared" si="61"/>
        <v>#N/A</v>
      </c>
      <c r="AD716" s="47" t="e">
        <f>VLOOKUP(B716,'[1]Vlookup'!A:A,1,0)</f>
        <v>#N/A</v>
      </c>
      <c r="AE716" s="47" t="str">
        <f t="shared" si="60"/>
        <v>SA00-RIYADH</v>
      </c>
      <c r="AF716" s="47" t="e">
        <f>VLOOKUP(AE716,'[1]Lead Time'!C:D,2,0)</f>
        <v>#N/A</v>
      </c>
    </row>
    <row r="717" s="2" customFormat="1" ht="15.75" customHeight="1">
      <c r="A717" s="73" t="s">
        <v>4187</v>
      </c>
      <c r="B717" s="73">
        <v>6275655778</v>
      </c>
      <c r="C717" s="73">
        <v>2003215542</v>
      </c>
      <c r="D717" s="73" t="s">
        <v>4256</v>
      </c>
      <c r="E717" s="73" t="s">
        <v>4246</v>
      </c>
      <c r="F717" s="73" t="s">
        <v>4117</v>
      </c>
      <c r="G717" s="73">
        <v>3166593220</v>
      </c>
      <c r="H717" s="66">
        <v>45465</v>
      </c>
      <c r="I717" s="66">
        <v>45462</v>
      </c>
      <c r="J717" s="66">
        <v>45463</v>
      </c>
      <c r="K717" s="47" t="s">
        <v>4121</v>
      </c>
      <c r="L717" s="82" t="s">
        <v>4164</v>
      </c>
      <c r="M717" s="74">
        <v>45464</v>
      </c>
      <c r="N717" s="75">
        <v>45464.125</v>
      </c>
      <c r="O717" s="82"/>
      <c r="P717" s="82"/>
      <c r="Q717" s="59">
        <v>45464.416666666664</v>
      </c>
      <c r="R717" s="47" t="s">
        <v>4119</v>
      </c>
      <c r="S717" s="47">
        <f t="shared" si="58"/>
        <v>0</v>
      </c>
      <c r="T717" s="47" t="s">
        <v>4120</v>
      </c>
      <c r="U717" s="47" t="s">
        <v>4121</v>
      </c>
      <c r="V717" s="49" t="e">
        <f t="shared" si="59"/>
        <v>#VALUE!</v>
      </c>
      <c r="W717" s="82"/>
      <c r="X717" s="82"/>
      <c r="Y717" s="82"/>
      <c r="Z717" s="82"/>
      <c r="AA717" s="82"/>
      <c r="AB717" s="82"/>
      <c r="AC717" s="47" t="e">
        <f t="shared" si="61"/>
        <v>#N/A</v>
      </c>
      <c r="AD717" s="47" t="e">
        <f>VLOOKUP(B717,'[1]Vlookup'!A:A,1,0)</f>
        <v>#N/A</v>
      </c>
      <c r="AE717" s="47" t="str">
        <f t="shared" si="60"/>
        <v>SA00-RIYADH</v>
      </c>
      <c r="AF717" s="47" t="e">
        <f>VLOOKUP(AE717,'[1]Lead Time'!C:D,2,0)</f>
        <v>#N/A</v>
      </c>
    </row>
    <row r="718" s="2" customFormat="1" ht="15.75" customHeight="1">
      <c r="A718" s="73" t="s">
        <v>4187</v>
      </c>
      <c r="B718" s="73">
        <v>6275658887</v>
      </c>
      <c r="C718" s="73">
        <v>2003219238</v>
      </c>
      <c r="D718" s="73" t="s">
        <v>4194</v>
      </c>
      <c r="E718" s="73" t="s">
        <v>4246</v>
      </c>
      <c r="F718" s="73" t="s">
        <v>4143</v>
      </c>
      <c r="G718" s="73">
        <v>3166575612</v>
      </c>
      <c r="H718" s="66">
        <v>45465</v>
      </c>
      <c r="I718" s="66">
        <v>45462</v>
      </c>
      <c r="J718" s="66">
        <v>45462</v>
      </c>
      <c r="K718" s="82"/>
      <c r="L718" s="82"/>
      <c r="M718" s="74">
        <v>45465</v>
      </c>
      <c r="N718" s="75">
        <v>45465.166666666664</v>
      </c>
      <c r="O718" s="82"/>
      <c r="P718" s="82"/>
      <c r="Q718" s="59">
        <v>45467.833333333336</v>
      </c>
      <c r="R718" s="47" t="s">
        <v>4119</v>
      </c>
      <c r="S718" s="47">
        <f t="shared" si="58"/>
        <v>2</v>
      </c>
      <c r="T718" s="47" t="s">
        <v>4120</v>
      </c>
      <c r="U718" s="47" t="s">
        <v>4121</v>
      </c>
      <c r="V718" s="49" t="e">
        <f t="shared" si="59"/>
        <v>#VALUE!</v>
      </c>
      <c r="W718" s="82"/>
      <c r="X718" s="82"/>
      <c r="Y718" s="82"/>
      <c r="Z718" s="82"/>
      <c r="AA718" s="82"/>
      <c r="AB718" s="82"/>
      <c r="AC718" s="47" t="e">
        <f t="shared" si="61"/>
        <v>#N/A</v>
      </c>
      <c r="AD718" s="47" t="e">
        <f>VLOOKUP(B718,'[1]Vlookup'!A:A,1,0)</f>
        <v>#N/A</v>
      </c>
      <c r="AE718" s="47" t="str">
        <f t="shared" si="60"/>
        <v>SA00-JEDDAH</v>
      </c>
      <c r="AF718" s="47" t="e">
        <f>VLOOKUP(AE718,'[1]Lead Time'!C:D,2,0)</f>
        <v>#N/A</v>
      </c>
    </row>
    <row r="719" s="2" customFormat="1" ht="15.75" customHeight="1">
      <c r="A719" s="73" t="s">
        <v>4114</v>
      </c>
      <c r="B719" s="73">
        <v>6275690530</v>
      </c>
      <c r="C719" s="73">
        <v>2003244582</v>
      </c>
      <c r="D719" s="73" t="s">
        <v>4257</v>
      </c>
      <c r="E719" s="73" t="s">
        <v>4252</v>
      </c>
      <c r="F719" s="73" t="s">
        <v>4138</v>
      </c>
      <c r="G719" s="73">
        <v>3166616099</v>
      </c>
      <c r="H719" s="66">
        <v>45465</v>
      </c>
      <c r="I719" s="66">
        <v>45463</v>
      </c>
      <c r="J719" s="66">
        <v>45463</v>
      </c>
      <c r="K719" s="82"/>
      <c r="L719" s="82"/>
      <c r="M719" s="66">
        <v>45465</v>
      </c>
      <c r="N719" s="75">
        <v>45464.125</v>
      </c>
      <c r="O719" s="82"/>
      <c r="P719" s="82"/>
      <c r="Q719" s="59">
        <v>45465.458333333336</v>
      </c>
      <c r="R719" s="47" t="s">
        <v>4119</v>
      </c>
      <c r="S719" s="47">
        <f t="shared" si="58"/>
        <v>1</v>
      </c>
      <c r="T719" s="47" t="s">
        <v>4120</v>
      </c>
      <c r="U719" s="47" t="s">
        <v>4121</v>
      </c>
      <c r="V719" s="49" t="e">
        <f t="shared" si="59"/>
        <v>#VALUE!</v>
      </c>
      <c r="W719" s="82"/>
      <c r="X719" s="82"/>
      <c r="Y719" s="82"/>
      <c r="Z719" s="82"/>
      <c r="AA719" s="82"/>
      <c r="AB719" s="82"/>
      <c r="AC719" s="47" t="e">
        <f t="shared" si="61"/>
        <v>#N/A</v>
      </c>
      <c r="AD719" s="47" t="e">
        <f>VLOOKUP(B719,'[1]Vlookup'!A:A,1,0)</f>
        <v>#N/A</v>
      </c>
      <c r="AE719" s="47" t="str">
        <f t="shared" si="60"/>
        <v>SA01-RABIGH</v>
      </c>
      <c r="AF719" s="47" t="e">
        <f>VLOOKUP(AE719,'[1]Lead Time'!C:D,2,0)</f>
        <v>#N/A</v>
      </c>
    </row>
    <row r="720" s="2" customFormat="1" ht="15.75" customHeight="1">
      <c r="A720" s="73" t="s">
        <v>4114</v>
      </c>
      <c r="B720" s="73">
        <v>6275690531</v>
      </c>
      <c r="C720" s="73">
        <v>2003214022</v>
      </c>
      <c r="D720" s="73" t="s">
        <v>4166</v>
      </c>
      <c r="E720" s="73" t="s">
        <v>4246</v>
      </c>
      <c r="F720" s="73" t="s">
        <v>4143</v>
      </c>
      <c r="G720" s="73">
        <v>3166615755</v>
      </c>
      <c r="H720" s="66">
        <v>45465</v>
      </c>
      <c r="I720" s="66">
        <v>45463</v>
      </c>
      <c r="J720" s="66">
        <v>45463</v>
      </c>
      <c r="K720" s="82"/>
      <c r="L720" s="82"/>
      <c r="M720" s="66">
        <v>45465</v>
      </c>
      <c r="N720" s="75">
        <v>45465.166666666664</v>
      </c>
      <c r="O720" s="82"/>
      <c r="P720" s="82"/>
      <c r="Q720" s="59">
        <v>45465.458333333336</v>
      </c>
      <c r="R720" s="47" t="s">
        <v>4119</v>
      </c>
      <c r="S720" s="47">
        <f t="shared" si="58"/>
        <v>0</v>
      </c>
      <c r="T720" s="47" t="s">
        <v>4120</v>
      </c>
      <c r="U720" s="47" t="s">
        <v>4121</v>
      </c>
      <c r="V720" s="49" t="e">
        <f t="shared" si="59"/>
        <v>#VALUE!</v>
      </c>
      <c r="W720" s="82"/>
      <c r="X720" s="82"/>
      <c r="Y720" s="82"/>
      <c r="Z720" s="82"/>
      <c r="AA720" s="82"/>
      <c r="AB720" s="82"/>
      <c r="AC720" s="47" t="e">
        <f t="shared" si="61"/>
        <v>#N/A</v>
      </c>
      <c r="AD720" s="47" t="e">
        <f>VLOOKUP(B720,'[1]Vlookup'!A:A,1,0)</f>
        <v>#N/A</v>
      </c>
      <c r="AE720" s="47" t="str">
        <f t="shared" si="60"/>
        <v>SA01-JEDDAH</v>
      </c>
      <c r="AF720" s="47" t="e">
        <f>VLOOKUP(AE720,'[1]Lead Time'!C:D,2,0)</f>
        <v>#N/A</v>
      </c>
    </row>
    <row r="721" s="2" customFormat="1" ht="15.75" customHeight="1">
      <c r="A721" s="73" t="s">
        <v>4114</v>
      </c>
      <c r="B721" s="73">
        <v>6275690533</v>
      </c>
      <c r="C721" s="73">
        <v>2003214014</v>
      </c>
      <c r="D721" s="73" t="s">
        <v>4115</v>
      </c>
      <c r="E721" s="73" t="s">
        <v>4247</v>
      </c>
      <c r="F721" s="73" t="s">
        <v>4143</v>
      </c>
      <c r="G721" s="73">
        <v>3166602193</v>
      </c>
      <c r="H721" s="66">
        <v>45465</v>
      </c>
      <c r="I721" s="66">
        <v>45463</v>
      </c>
      <c r="J721" s="66">
        <v>45463</v>
      </c>
      <c r="K721" s="82"/>
      <c r="L721" s="82"/>
      <c r="M721" s="66">
        <v>45465</v>
      </c>
      <c r="N721" s="75">
        <v>45464.125</v>
      </c>
      <c r="O721" s="82"/>
      <c r="P721" s="82"/>
      <c r="Q721" s="59">
        <v>45466.583333333336</v>
      </c>
      <c r="R721" s="47" t="s">
        <v>4119</v>
      </c>
      <c r="S721" s="47">
        <f t="shared" si="58"/>
        <v>2</v>
      </c>
      <c r="T721" s="47" t="s">
        <v>4120</v>
      </c>
      <c r="U721" s="47" t="s">
        <v>4121</v>
      </c>
      <c r="V721" s="49" t="e">
        <f t="shared" si="59"/>
        <v>#VALUE!</v>
      </c>
      <c r="W721" s="82"/>
      <c r="X721" s="82"/>
      <c r="Y721" s="82"/>
      <c r="Z721" s="82"/>
      <c r="AA721" s="82"/>
      <c r="AB721" s="82"/>
      <c r="AC721" s="47" t="e">
        <f t="shared" si="61"/>
        <v>#N/A</v>
      </c>
      <c r="AD721" s="47" t="e">
        <f>VLOOKUP(B721,'[1]Vlookup'!A:A,1,0)</f>
        <v>#N/A</v>
      </c>
      <c r="AE721" s="47" t="str">
        <f t="shared" si="60"/>
        <v>SA01-JEDDAH</v>
      </c>
      <c r="AF721" s="47" t="e">
        <f>VLOOKUP(AE721,'[1]Lead Time'!C:D,2,0)</f>
        <v>#N/A</v>
      </c>
    </row>
    <row r="722" s="2" customFormat="1" ht="15.75" customHeight="1">
      <c r="A722" s="73" t="s">
        <v>4114</v>
      </c>
      <c r="B722" s="73">
        <v>6275690528</v>
      </c>
      <c r="C722" s="73">
        <v>2003246166</v>
      </c>
      <c r="D722" s="73" t="s">
        <v>4160</v>
      </c>
      <c r="E722" s="73" t="s">
        <v>4247</v>
      </c>
      <c r="F722" s="73" t="s">
        <v>4117</v>
      </c>
      <c r="G722" s="73">
        <v>3166598252</v>
      </c>
      <c r="H722" s="66">
        <v>45465</v>
      </c>
      <c r="I722" s="66">
        <v>45463</v>
      </c>
      <c r="J722" s="66">
        <v>45463</v>
      </c>
      <c r="K722" s="82"/>
      <c r="L722" s="82"/>
      <c r="M722" s="66">
        <v>45465</v>
      </c>
      <c r="N722" s="75">
        <v>45465.166666666664</v>
      </c>
      <c r="O722" s="82"/>
      <c r="P722" s="82"/>
      <c r="Q722" s="59">
        <v>45465.416666666664</v>
      </c>
      <c r="R722" s="47" t="s">
        <v>4119</v>
      </c>
      <c r="S722" s="47">
        <f t="shared" si="58"/>
        <v>0</v>
      </c>
      <c r="T722" s="47" t="s">
        <v>4120</v>
      </c>
      <c r="U722" s="47" t="s">
        <v>4121</v>
      </c>
      <c r="V722" s="49" t="e">
        <f t="shared" si="59"/>
        <v>#VALUE!</v>
      </c>
      <c r="W722" s="82"/>
      <c r="X722" s="82"/>
      <c r="Y722" s="82"/>
      <c r="Z722" s="82"/>
      <c r="AA722" s="82"/>
      <c r="AB722" s="82"/>
      <c r="AC722" s="47" t="e">
        <f t="shared" si="61"/>
        <v>#N/A</v>
      </c>
      <c r="AD722" s="47" t="e">
        <f>VLOOKUP(B722,'[1]Vlookup'!A:A,1,0)</f>
        <v>#N/A</v>
      </c>
      <c r="AE722" s="47" t="str">
        <f t="shared" si="60"/>
        <v>SA01-RIYADH</v>
      </c>
      <c r="AF722" s="47" t="e">
        <f>VLOOKUP(AE722,'[1]Lead Time'!C:D,2,0)</f>
        <v>#N/A</v>
      </c>
    </row>
    <row r="723" s="2" customFormat="1" ht="15.75" customHeight="1">
      <c r="A723" s="73" t="s">
        <v>4114</v>
      </c>
      <c r="B723" s="73">
        <v>6275690534</v>
      </c>
      <c r="C723" s="73">
        <v>2003215579</v>
      </c>
      <c r="D723" s="73" t="s">
        <v>4168</v>
      </c>
      <c r="E723" s="73" t="s">
        <v>4247</v>
      </c>
      <c r="F723" s="73" t="s">
        <v>4143</v>
      </c>
      <c r="G723" s="73">
        <v>3166598242</v>
      </c>
      <c r="H723" s="66">
        <v>45465</v>
      </c>
      <c r="I723" s="66">
        <v>45463</v>
      </c>
      <c r="J723" s="66">
        <v>45463</v>
      </c>
      <c r="K723" s="82"/>
      <c r="L723" s="82"/>
      <c r="M723" s="66">
        <v>45465</v>
      </c>
      <c r="N723" s="75">
        <v>45465.208333333336</v>
      </c>
      <c r="O723" s="82"/>
      <c r="P723" s="82"/>
      <c r="Q723" s="59">
        <v>45465.583333333336</v>
      </c>
      <c r="R723" s="47" t="s">
        <v>4119</v>
      </c>
      <c r="S723" s="47">
        <f t="shared" si="58"/>
        <v>0</v>
      </c>
      <c r="T723" s="47" t="s">
        <v>4120</v>
      </c>
      <c r="U723" s="47" t="s">
        <v>4121</v>
      </c>
      <c r="V723" s="49" t="e">
        <f t="shared" si="59"/>
        <v>#VALUE!</v>
      </c>
      <c r="W723" s="82"/>
      <c r="X723" s="82"/>
      <c r="Y723" s="82"/>
      <c r="Z723" s="82"/>
      <c r="AA723" s="82"/>
      <c r="AB723" s="82"/>
      <c r="AC723" s="47" t="e">
        <f t="shared" si="61"/>
        <v>#N/A</v>
      </c>
      <c r="AD723" s="47" t="e">
        <f>VLOOKUP(B723,'[1]Vlookup'!A:A,1,0)</f>
        <v>#N/A</v>
      </c>
      <c r="AE723" s="47" t="str">
        <f t="shared" si="60"/>
        <v>SA01-JEDDAH</v>
      </c>
      <c r="AF723" s="47" t="e">
        <f>VLOOKUP(AE723,'[1]Lead Time'!C:D,2,0)</f>
        <v>#N/A</v>
      </c>
    </row>
    <row r="724" s="2" customFormat="1" ht="15.75" customHeight="1">
      <c r="A724" s="73" t="s">
        <v>4114</v>
      </c>
      <c r="B724" s="73">
        <v>6275690535</v>
      </c>
      <c r="C724" s="73">
        <v>2003215579</v>
      </c>
      <c r="D724" s="73" t="s">
        <v>4168</v>
      </c>
      <c r="E724" s="73" t="s">
        <v>4247</v>
      </c>
      <c r="F724" s="73" t="s">
        <v>4143</v>
      </c>
      <c r="G724" s="73">
        <v>3166592659</v>
      </c>
      <c r="H724" s="66">
        <v>45465</v>
      </c>
      <c r="I724" s="66">
        <v>45463</v>
      </c>
      <c r="J724" s="66">
        <v>45463</v>
      </c>
      <c r="K724" s="82"/>
      <c r="L724" s="82"/>
      <c r="M724" s="66">
        <v>45465</v>
      </c>
      <c r="N724" s="75">
        <v>45465.208333333336</v>
      </c>
      <c r="O724" s="82"/>
      <c r="P724" s="82"/>
      <c r="Q724" s="59">
        <v>45465.583333333336</v>
      </c>
      <c r="R724" s="47" t="s">
        <v>4119</v>
      </c>
      <c r="S724" s="47">
        <f t="shared" si="58"/>
        <v>0</v>
      </c>
      <c r="T724" s="47" t="s">
        <v>4120</v>
      </c>
      <c r="U724" s="47" t="s">
        <v>4121</v>
      </c>
      <c r="V724" s="49" t="e">
        <f t="shared" si="59"/>
        <v>#VALUE!</v>
      </c>
      <c r="W724" s="82"/>
      <c r="X724" s="82"/>
      <c r="Y724" s="82"/>
      <c r="Z724" s="82"/>
      <c r="AA724" s="82"/>
      <c r="AB724" s="82"/>
      <c r="AC724" s="47" t="e">
        <f t="shared" si="61"/>
        <v>#N/A</v>
      </c>
      <c r="AD724" s="47" t="e">
        <f>VLOOKUP(B724,'[1]Vlookup'!A:A,1,0)</f>
        <v>#N/A</v>
      </c>
      <c r="AE724" s="47" t="str">
        <f t="shared" si="60"/>
        <v>SA01-JEDDAH</v>
      </c>
      <c r="AF724" s="47" t="e">
        <f>VLOOKUP(AE724,'[1]Lead Time'!C:D,2,0)</f>
        <v>#N/A</v>
      </c>
    </row>
    <row r="725" s="2" customFormat="1" ht="15.75" customHeight="1">
      <c r="A725" s="73" t="s">
        <v>4187</v>
      </c>
      <c r="B725" s="73">
        <v>6275690092</v>
      </c>
      <c r="C725" s="73">
        <v>2003219237</v>
      </c>
      <c r="D725" s="73" t="s">
        <v>4136</v>
      </c>
      <c r="E725" s="73" t="s">
        <v>4246</v>
      </c>
      <c r="F725" s="73" t="s">
        <v>4138</v>
      </c>
      <c r="G725" s="73">
        <v>3166611410</v>
      </c>
      <c r="H725" s="66">
        <v>45466</v>
      </c>
      <c r="I725" s="66">
        <v>45463</v>
      </c>
      <c r="J725" s="66">
        <v>45464</v>
      </c>
      <c r="K725" s="82"/>
      <c r="L725" s="82"/>
      <c r="M725" s="74">
        <v>45466</v>
      </c>
      <c r="N725" s="75">
        <v>45466.791666666664</v>
      </c>
      <c r="O725" s="82"/>
      <c r="P725" s="82"/>
      <c r="Q725" s="59">
        <v>45468.375</v>
      </c>
      <c r="R725" s="47" t="s">
        <v>4119</v>
      </c>
      <c r="S725" s="47">
        <f t="shared" si="58"/>
        <v>1</v>
      </c>
      <c r="T725" s="47" t="s">
        <v>4120</v>
      </c>
      <c r="U725" s="47" t="s">
        <v>4121</v>
      </c>
      <c r="V725" s="49" t="e">
        <f t="shared" si="59"/>
        <v>#VALUE!</v>
      </c>
      <c r="W725" s="82"/>
      <c r="X725" s="82"/>
      <c r="Y725" s="82"/>
      <c r="Z725" s="82"/>
      <c r="AA725" s="82"/>
      <c r="AB725" s="82"/>
      <c r="AC725" s="47" t="e">
        <f t="shared" si="61"/>
        <v>#N/A</v>
      </c>
      <c r="AD725" s="47" t="e">
        <f>VLOOKUP(B725,'[1]Vlookup'!A:A,1,0)</f>
        <v>#N/A</v>
      </c>
      <c r="AE725" s="47" t="str">
        <f t="shared" si="60"/>
        <v>SA00-RABIGH</v>
      </c>
      <c r="AF725" s="47" t="e">
        <f>VLOOKUP(AE725,'[1]Lead Time'!C:D,2,0)</f>
        <v>#N/A</v>
      </c>
    </row>
    <row r="726" s="2" customFormat="1" ht="15.75" customHeight="1">
      <c r="A726" s="73" t="s">
        <v>4187</v>
      </c>
      <c r="B726" s="73">
        <v>6275690093</v>
      </c>
      <c r="C726" s="73">
        <v>2003219237</v>
      </c>
      <c r="D726" s="73" t="s">
        <v>4136</v>
      </c>
      <c r="E726" s="73" t="s">
        <v>4246</v>
      </c>
      <c r="F726" s="73" t="s">
        <v>4138</v>
      </c>
      <c r="G726" s="73">
        <v>3166611409</v>
      </c>
      <c r="H726" s="66">
        <v>45466</v>
      </c>
      <c r="I726" s="66">
        <v>45463</v>
      </c>
      <c r="J726" s="66">
        <v>45464</v>
      </c>
      <c r="K726" s="82"/>
      <c r="L726" s="82"/>
      <c r="M726" s="74">
        <v>45466</v>
      </c>
      <c r="N726" s="75">
        <v>45466.791666666664</v>
      </c>
      <c r="O726" s="82"/>
      <c r="P726" s="82"/>
      <c r="Q726" s="59">
        <v>45468.416666666664</v>
      </c>
      <c r="R726" s="47" t="s">
        <v>4119</v>
      </c>
      <c r="S726" s="47">
        <f t="shared" si="58"/>
        <v>1</v>
      </c>
      <c r="T726" s="47" t="s">
        <v>4120</v>
      </c>
      <c r="U726" s="47" t="s">
        <v>4121</v>
      </c>
      <c r="V726" s="49" t="e">
        <f t="shared" si="59"/>
        <v>#VALUE!</v>
      </c>
      <c r="W726" s="82"/>
      <c r="X726" s="82"/>
      <c r="Y726" s="82"/>
      <c r="Z726" s="82"/>
      <c r="AA726" s="82"/>
      <c r="AB726" s="82"/>
      <c r="AC726" s="47" t="e">
        <f t="shared" si="61"/>
        <v>#N/A</v>
      </c>
      <c r="AD726" s="47" t="e">
        <f>VLOOKUP(B726,'[1]Vlookup'!A:A,1,0)</f>
        <v>#N/A</v>
      </c>
      <c r="AE726" s="47" t="str">
        <f t="shared" si="60"/>
        <v>SA00-RABIGH</v>
      </c>
      <c r="AF726" s="47" t="e">
        <f>VLOOKUP(AE726,'[1]Lead Time'!C:D,2,0)</f>
        <v>#N/A</v>
      </c>
    </row>
    <row r="727" s="2" customFormat="1" ht="15.75" customHeight="1">
      <c r="A727" s="73" t="s">
        <v>4187</v>
      </c>
      <c r="B727" s="73">
        <v>6275690091</v>
      </c>
      <c r="C727" s="73">
        <v>2003215579</v>
      </c>
      <c r="D727" s="73" t="s">
        <v>4168</v>
      </c>
      <c r="E727" s="73" t="s">
        <v>4247</v>
      </c>
      <c r="F727" s="73" t="s">
        <v>4143</v>
      </c>
      <c r="G727" s="73">
        <v>3166588959</v>
      </c>
      <c r="H727" s="66">
        <v>45466</v>
      </c>
      <c r="I727" s="66">
        <v>45463</v>
      </c>
      <c r="J727" s="66">
        <v>45464</v>
      </c>
      <c r="K727" s="82"/>
      <c r="L727" s="82"/>
      <c r="M727" s="74">
        <v>45466</v>
      </c>
      <c r="N727" s="75">
        <v>45466.458333333336</v>
      </c>
      <c r="O727" s="82"/>
      <c r="P727" s="82"/>
      <c r="Q727" s="59">
        <v>45466.791666666664</v>
      </c>
      <c r="R727" s="47" t="s">
        <v>4119</v>
      </c>
      <c r="S727" s="47">
        <f t="shared" si="58"/>
        <v>0</v>
      </c>
      <c r="T727" s="47" t="s">
        <v>4120</v>
      </c>
      <c r="U727" s="47" t="s">
        <v>4121</v>
      </c>
      <c r="V727" s="49" t="e">
        <f t="shared" si="59"/>
        <v>#VALUE!</v>
      </c>
      <c r="W727" s="82"/>
      <c r="X727" s="82"/>
      <c r="Y727" s="82"/>
      <c r="Z727" s="82"/>
      <c r="AA727" s="82"/>
      <c r="AB727" s="82"/>
      <c r="AC727" s="47" t="e">
        <f t="shared" si="61"/>
        <v>#N/A</v>
      </c>
      <c r="AD727" s="47" t="e">
        <f>VLOOKUP(B727,'[1]Vlookup'!A:A,1,0)</f>
        <v>#N/A</v>
      </c>
      <c r="AE727" s="47" t="str">
        <f t="shared" si="60"/>
        <v>SA00-JEDDAH</v>
      </c>
      <c r="AF727" s="47" t="e">
        <f>VLOOKUP(AE727,'[1]Lead Time'!C:D,2,0)</f>
        <v>#N/A</v>
      </c>
    </row>
    <row r="728" s="2" customFormat="1" ht="15.75" customHeight="1">
      <c r="A728" s="73" t="s">
        <v>4114</v>
      </c>
      <c r="B728" s="73">
        <v>6275661931</v>
      </c>
      <c r="C728" s="73">
        <v>2003279478</v>
      </c>
      <c r="D728" s="73" t="s">
        <v>4228</v>
      </c>
      <c r="E728" s="73" t="s">
        <v>4238</v>
      </c>
      <c r="F728" s="73" t="s">
        <v>4117</v>
      </c>
      <c r="G728" s="73">
        <v>3166603007</v>
      </c>
      <c r="H728" s="66">
        <v>45466</v>
      </c>
      <c r="I728" s="66">
        <v>45464</v>
      </c>
      <c r="J728" s="66">
        <v>45464</v>
      </c>
      <c r="K728" s="82"/>
      <c r="L728" s="82"/>
      <c r="M728" s="74">
        <v>45466</v>
      </c>
      <c r="N728" s="75">
        <v>45466</v>
      </c>
      <c r="O728" s="82"/>
      <c r="P728" s="82"/>
      <c r="Q728" s="59">
        <v>45467.5</v>
      </c>
      <c r="R728" s="47" t="s">
        <v>4119</v>
      </c>
      <c r="S728" s="47">
        <f t="shared" si="58"/>
        <v>1</v>
      </c>
      <c r="T728" s="47" t="s">
        <v>4120</v>
      </c>
      <c r="U728" s="47" t="s">
        <v>4121</v>
      </c>
      <c r="V728" s="49" t="e">
        <f t="shared" si="59"/>
        <v>#VALUE!</v>
      </c>
      <c r="W728" s="82"/>
      <c r="X728" s="82"/>
      <c r="Y728" s="82"/>
      <c r="Z728" s="82"/>
      <c r="AA728" s="82"/>
      <c r="AB728" s="82"/>
      <c r="AC728" s="47" t="e">
        <f t="shared" si="61"/>
        <v>#N/A</v>
      </c>
      <c r="AD728" s="47" t="e">
        <f>VLOOKUP(B728,'[1]Vlookup'!A:A,1,0)</f>
        <v>#N/A</v>
      </c>
      <c r="AE728" s="47" t="str">
        <f t="shared" si="60"/>
        <v>SA01-RIYADH</v>
      </c>
      <c r="AF728" s="47" t="e">
        <f>VLOOKUP(AE728,'[1]Lead Time'!C:D,2,0)</f>
        <v>#N/A</v>
      </c>
    </row>
    <row r="729" s="2" customFormat="1" ht="15.75" customHeight="1">
      <c r="A729" s="73" t="s">
        <v>4114</v>
      </c>
      <c r="B729" s="73">
        <v>6275661933</v>
      </c>
      <c r="C729" s="73">
        <v>2003279478</v>
      </c>
      <c r="D729" s="73" t="s">
        <v>4228</v>
      </c>
      <c r="E729" s="73" t="s">
        <v>4238</v>
      </c>
      <c r="F729" s="73" t="s">
        <v>4117</v>
      </c>
      <c r="G729" s="73">
        <v>3166602999</v>
      </c>
      <c r="H729" s="66">
        <v>45466</v>
      </c>
      <c r="I729" s="66">
        <v>45464</v>
      </c>
      <c r="J729" s="66">
        <v>45464</v>
      </c>
      <c r="K729" s="82"/>
      <c r="L729" s="82"/>
      <c r="M729" s="74">
        <v>45466</v>
      </c>
      <c r="N729" s="75">
        <v>45466</v>
      </c>
      <c r="O729" s="82"/>
      <c r="P729" s="82"/>
      <c r="Q729" s="59">
        <v>45466.541666666664</v>
      </c>
      <c r="R729" s="47" t="s">
        <v>4119</v>
      </c>
      <c r="S729" s="47">
        <f t="shared" si="58"/>
        <v>0</v>
      </c>
      <c r="T729" s="47" t="s">
        <v>4120</v>
      </c>
      <c r="U729" s="47" t="s">
        <v>4121</v>
      </c>
      <c r="V729" s="49" t="e">
        <f t="shared" si="59"/>
        <v>#VALUE!</v>
      </c>
      <c r="W729" s="82"/>
      <c r="X729" s="82"/>
      <c r="Y729" s="82"/>
      <c r="Z729" s="82"/>
      <c r="AA729" s="82"/>
      <c r="AB729" s="82"/>
      <c r="AC729" s="47" t="e">
        <f t="shared" si="61"/>
        <v>#N/A</v>
      </c>
      <c r="AD729" s="47" t="e">
        <f>VLOOKUP(B729,'[1]Vlookup'!A:A,1,0)</f>
        <v>#N/A</v>
      </c>
      <c r="AE729" s="47" t="str">
        <f t="shared" si="60"/>
        <v>SA01-RIYADH</v>
      </c>
      <c r="AF729" s="47" t="e">
        <f>VLOOKUP(AE729,'[1]Lead Time'!C:D,2,0)</f>
        <v>#N/A</v>
      </c>
    </row>
    <row r="730" s="2" customFormat="1" ht="15.75" customHeight="1">
      <c r="A730" s="73" t="s">
        <v>4187</v>
      </c>
      <c r="B730" s="73">
        <v>6275691865</v>
      </c>
      <c r="C730" s="73">
        <v>2003247505</v>
      </c>
      <c r="D730" s="73" t="s">
        <v>4155</v>
      </c>
      <c r="E730" s="73" t="s">
        <v>4247</v>
      </c>
      <c r="F730" s="73" t="s">
        <v>4117</v>
      </c>
      <c r="G730" s="73">
        <v>3166567772</v>
      </c>
      <c r="H730" s="66">
        <v>45467</v>
      </c>
      <c r="I730" s="66">
        <v>45466</v>
      </c>
      <c r="J730" s="66">
        <v>45467</v>
      </c>
      <c r="K730" s="82"/>
      <c r="L730" s="82"/>
      <c r="M730" s="66">
        <v>45467</v>
      </c>
      <c r="N730" s="75">
        <v>45468.291666666664</v>
      </c>
      <c r="O730" s="82"/>
      <c r="P730" s="82"/>
      <c r="Q730" s="59">
        <v>45468.5</v>
      </c>
      <c r="R730" s="47" t="s">
        <v>4119</v>
      </c>
      <c r="S730" s="47">
        <f t="shared" si="58"/>
        <v>0</v>
      </c>
      <c r="T730" s="47" t="s">
        <v>4120</v>
      </c>
      <c r="U730" s="47" t="s">
        <v>4121</v>
      </c>
      <c r="V730" s="49" t="e">
        <f t="shared" si="59"/>
        <v>#VALUE!</v>
      </c>
      <c r="W730" s="82"/>
      <c r="X730" s="82"/>
      <c r="Y730" s="82"/>
      <c r="Z730" s="82"/>
      <c r="AA730" s="82"/>
      <c r="AB730" s="82"/>
      <c r="AC730" s="47" t="e">
        <f t="shared" si="61"/>
        <v>#N/A</v>
      </c>
      <c r="AD730" s="47" t="e">
        <f>VLOOKUP(B730,'[1]Vlookup'!A:A,1,0)</f>
        <v>#N/A</v>
      </c>
      <c r="AE730" s="47" t="str">
        <f t="shared" si="60"/>
        <v>SA00-RIYADH</v>
      </c>
      <c r="AF730" s="47" t="e">
        <f>VLOOKUP(AE730,'[1]Lead Time'!C:D,2,0)</f>
        <v>#N/A</v>
      </c>
    </row>
    <row r="731" s="2" customFormat="1" ht="15.75" customHeight="1">
      <c r="A731" s="73" t="s">
        <v>4187</v>
      </c>
      <c r="B731" s="73">
        <v>6275701770</v>
      </c>
      <c r="C731" s="73">
        <v>2003246166</v>
      </c>
      <c r="D731" s="73" t="s">
        <v>4160</v>
      </c>
      <c r="E731" s="73" t="s">
        <v>4247</v>
      </c>
      <c r="F731" s="73" t="s">
        <v>4117</v>
      </c>
      <c r="G731" s="73">
        <v>3166598241</v>
      </c>
      <c r="H731" s="66">
        <v>45467</v>
      </c>
      <c r="I731" s="66">
        <v>45466</v>
      </c>
      <c r="J731" s="66">
        <v>45467</v>
      </c>
      <c r="K731" s="82"/>
      <c r="L731" s="82"/>
      <c r="M731" s="66">
        <v>45467</v>
      </c>
      <c r="N731" s="75">
        <v>45468.541666666664</v>
      </c>
      <c r="O731" s="82"/>
      <c r="P731" s="82"/>
      <c r="Q731" s="59">
        <v>45468.416666666664</v>
      </c>
      <c r="R731" s="47" t="s">
        <v>4119</v>
      </c>
      <c r="S731" s="47">
        <f t="shared" si="58"/>
        <v>0</v>
      </c>
      <c r="T731" s="47" t="s">
        <v>4120</v>
      </c>
      <c r="U731" s="47" t="s">
        <v>4121</v>
      </c>
      <c r="V731" s="49" t="e">
        <f t="shared" si="59"/>
        <v>#VALUE!</v>
      </c>
      <c r="W731" s="82"/>
      <c r="X731" s="82"/>
      <c r="Y731" s="82"/>
      <c r="Z731" s="82"/>
      <c r="AA731" s="82"/>
      <c r="AB731" s="82"/>
      <c r="AC731" s="47" t="e">
        <f t="shared" si="61"/>
        <v>#N/A</v>
      </c>
      <c r="AD731" s="47" t="e">
        <f>VLOOKUP(B731,'[1]Vlookup'!A:A,1,0)</f>
        <v>#N/A</v>
      </c>
      <c r="AE731" s="47" t="str">
        <f t="shared" si="60"/>
        <v>SA00-RIYADH</v>
      </c>
      <c r="AF731" s="47" t="e">
        <f>VLOOKUP(AE731,'[1]Lead Time'!C:D,2,0)</f>
        <v>#N/A</v>
      </c>
    </row>
    <row r="732" s="2" customFormat="1" ht="15.75" customHeight="1">
      <c r="A732" s="73" t="s">
        <v>4187</v>
      </c>
      <c r="B732" s="73">
        <v>6275702017</v>
      </c>
      <c r="C732" s="73">
        <v>2003214021</v>
      </c>
      <c r="D732" s="73" t="s">
        <v>4170</v>
      </c>
      <c r="E732" s="73" t="s">
        <v>4252</v>
      </c>
      <c r="F732" s="73" t="s">
        <v>4158</v>
      </c>
      <c r="G732" s="73">
        <v>3166616091</v>
      </c>
      <c r="H732" s="66">
        <v>45467</v>
      </c>
      <c r="I732" s="66">
        <v>45466</v>
      </c>
      <c r="J732" s="66">
        <v>45467</v>
      </c>
      <c r="K732" s="82"/>
      <c r="L732" s="82"/>
      <c r="M732" s="66">
        <v>45467</v>
      </c>
      <c r="N732" s="75">
        <v>45468.291666666664</v>
      </c>
      <c r="O732" s="82"/>
      <c r="P732" s="82"/>
      <c r="Q732" s="59">
        <v>45468.583333333336</v>
      </c>
      <c r="R732" s="47" t="s">
        <v>4119</v>
      </c>
      <c r="S732" s="47">
        <f t="shared" si="58"/>
        <v>0</v>
      </c>
      <c r="T732" s="47" t="s">
        <v>4120</v>
      </c>
      <c r="U732" s="47" t="s">
        <v>4121</v>
      </c>
      <c r="V732" s="49" t="e">
        <f t="shared" si="59"/>
        <v>#VALUE!</v>
      </c>
      <c r="W732" s="82"/>
      <c r="X732" s="82"/>
      <c r="Y732" s="82"/>
      <c r="Z732" s="82"/>
      <c r="AA732" s="82"/>
      <c r="AB732" s="82"/>
      <c r="AC732" s="47" t="e">
        <f t="shared" si="61"/>
        <v>#N/A</v>
      </c>
      <c r="AD732" s="47" t="e">
        <f>VLOOKUP(B732,'[1]Vlookup'!A:A,1,0)</f>
        <v>#N/A</v>
      </c>
      <c r="AE732" s="47" t="str">
        <f t="shared" si="60"/>
        <v>SA00-KHOBAR</v>
      </c>
      <c r="AF732" s="47" t="e">
        <f>VLOOKUP(AE732,'[1]Lead Time'!C:D,2,0)</f>
        <v>#N/A</v>
      </c>
    </row>
    <row r="733" s="2" customFormat="1" ht="15.75" customHeight="1">
      <c r="A733" s="73" t="s">
        <v>4114</v>
      </c>
      <c r="B733" s="73">
        <v>6275696392</v>
      </c>
      <c r="C733" s="73">
        <v>2003215777</v>
      </c>
      <c r="D733" s="73" t="s">
        <v>4172</v>
      </c>
      <c r="E733" s="73" t="s">
        <v>4252</v>
      </c>
      <c r="F733" s="73" t="s">
        <v>4117</v>
      </c>
      <c r="G733" s="73">
        <v>3166616109</v>
      </c>
      <c r="H733" s="66">
        <v>45468</v>
      </c>
      <c r="I733" s="66">
        <v>45466</v>
      </c>
      <c r="J733" s="66">
        <v>45466</v>
      </c>
      <c r="K733" s="82"/>
      <c r="L733" s="82"/>
      <c r="M733" s="66">
        <v>45468</v>
      </c>
      <c r="N733" s="75">
        <v>45468.291666666664</v>
      </c>
      <c r="O733" s="82"/>
      <c r="P733" s="82"/>
      <c r="Q733" s="59">
        <v>45468.583333333336</v>
      </c>
      <c r="R733" s="47" t="s">
        <v>4119</v>
      </c>
      <c r="S733" s="47">
        <f t="shared" si="58"/>
        <v>0</v>
      </c>
      <c r="T733" s="47" t="s">
        <v>4120</v>
      </c>
      <c r="U733" s="47" t="s">
        <v>4121</v>
      </c>
      <c r="V733" s="49" t="e">
        <f t="shared" si="59"/>
        <v>#VALUE!</v>
      </c>
      <c r="W733" s="82"/>
      <c r="X733" s="82"/>
      <c r="Y733" s="82"/>
      <c r="Z733" s="82"/>
      <c r="AA733" s="82"/>
      <c r="AB733" s="82"/>
      <c r="AC733" s="47" t="e">
        <f t="shared" si="61"/>
        <v>#N/A</v>
      </c>
      <c r="AD733" s="47" t="e">
        <f>VLOOKUP(B733,'[1]Vlookup'!A:A,1,0)</f>
        <v>#N/A</v>
      </c>
      <c r="AE733" s="47" t="str">
        <f t="shared" si="60"/>
        <v>SA01-RIYADH</v>
      </c>
      <c r="AF733" s="47" t="e">
        <f>VLOOKUP(AE733,'[1]Lead Time'!C:D,2,0)</f>
        <v>#N/A</v>
      </c>
    </row>
    <row r="734" s="2" customFormat="1" ht="15.75" customHeight="1">
      <c r="A734" s="73" t="s">
        <v>4114</v>
      </c>
      <c r="B734" s="73">
        <v>6275702712</v>
      </c>
      <c r="C734" s="73">
        <v>2003214021</v>
      </c>
      <c r="D734" s="73" t="s">
        <v>4170</v>
      </c>
      <c r="E734" s="73" t="s">
        <v>4252</v>
      </c>
      <c r="F734" s="73" t="s">
        <v>4158</v>
      </c>
      <c r="G734" s="73">
        <v>3166616088</v>
      </c>
      <c r="H734" s="66">
        <v>45469</v>
      </c>
      <c r="I734" s="66">
        <v>45467</v>
      </c>
      <c r="J734" s="66">
        <v>45467</v>
      </c>
      <c r="K734" s="82"/>
      <c r="L734" s="82"/>
      <c r="M734" s="66">
        <v>45469</v>
      </c>
      <c r="N734" s="110">
        <v>45469.416666666664</v>
      </c>
      <c r="O734" s="82"/>
      <c r="P734" s="82"/>
      <c r="Q734" s="59">
        <v>45469.5625</v>
      </c>
      <c r="R734" s="47" t="s">
        <v>4119</v>
      </c>
      <c r="S734" s="47">
        <f t="shared" si="58"/>
        <v>0</v>
      </c>
      <c r="T734" s="47" t="s">
        <v>4120</v>
      </c>
      <c r="U734" s="47" t="s">
        <v>4121</v>
      </c>
      <c r="V734" s="49" t="e">
        <f t="shared" si="59"/>
        <v>#VALUE!</v>
      </c>
      <c r="W734" s="82"/>
      <c r="X734" s="82"/>
      <c r="Y734" s="82"/>
      <c r="Z734" s="82"/>
      <c r="AA734" s="82"/>
      <c r="AB734" s="82"/>
      <c r="AC734" s="47" t="e">
        <f t="shared" si="61"/>
        <v>#N/A</v>
      </c>
      <c r="AD734" s="47" t="e">
        <f>VLOOKUP(B734,'[1]Vlookup'!A:A,1,0)</f>
        <v>#N/A</v>
      </c>
      <c r="AE734" s="47" t="str">
        <f t="shared" si="60"/>
        <v>SA01-KHOBAR</v>
      </c>
      <c r="AF734" s="47" t="e">
        <f>VLOOKUP(AE734,'[1]Lead Time'!C:D,2,0)</f>
        <v>#N/A</v>
      </c>
    </row>
    <row r="735" s="2" customFormat="1" ht="15.75" customHeight="1">
      <c r="A735" s="73" t="s">
        <v>4114</v>
      </c>
      <c r="B735" s="73">
        <v>6275702713</v>
      </c>
      <c r="C735" s="73">
        <v>2003214022</v>
      </c>
      <c r="D735" s="73" t="s">
        <v>4166</v>
      </c>
      <c r="E735" s="73" t="s">
        <v>4246</v>
      </c>
      <c r="F735" s="73" t="s">
        <v>4143</v>
      </c>
      <c r="G735" s="73">
        <v>3166615753</v>
      </c>
      <c r="H735" s="66">
        <v>45468</v>
      </c>
      <c r="I735" s="66">
        <v>45467</v>
      </c>
      <c r="J735" s="66">
        <v>45467</v>
      </c>
      <c r="K735" s="82"/>
      <c r="L735" s="82"/>
      <c r="M735" s="66">
        <v>45468</v>
      </c>
      <c r="N735" s="110">
        <v>45468.291666666664</v>
      </c>
      <c r="O735" s="82"/>
      <c r="P735" s="82"/>
      <c r="Q735" s="59">
        <v>45468.416666666664</v>
      </c>
      <c r="R735" s="47" t="s">
        <v>4119</v>
      </c>
      <c r="S735" s="47">
        <f t="shared" si="58"/>
        <v>0</v>
      </c>
      <c r="T735" s="47" t="s">
        <v>4120</v>
      </c>
      <c r="U735" s="47" t="s">
        <v>4121</v>
      </c>
      <c r="V735" s="49" t="e">
        <f t="shared" si="59"/>
        <v>#VALUE!</v>
      </c>
      <c r="W735" s="82"/>
      <c r="X735" s="82"/>
      <c r="Y735" s="82"/>
      <c r="Z735" s="82"/>
      <c r="AA735" s="82"/>
      <c r="AB735" s="82"/>
      <c r="AC735" s="47" t="e">
        <f t="shared" si="61"/>
        <v>#N/A</v>
      </c>
      <c r="AD735" s="47" t="e">
        <f>VLOOKUP(B735,'[1]Vlookup'!A:A,1,0)</f>
        <v>#N/A</v>
      </c>
      <c r="AE735" s="47" t="str">
        <f t="shared" si="60"/>
        <v>SA01-JEDDAH</v>
      </c>
      <c r="AF735" s="47" t="e">
        <f>VLOOKUP(AE735,'[1]Lead Time'!C:D,2,0)</f>
        <v>#N/A</v>
      </c>
    </row>
    <row r="736" s="2" customFormat="1" ht="15.75" customHeight="1">
      <c r="A736" s="73" t="s">
        <v>4187</v>
      </c>
      <c r="B736" s="73">
        <v>6275707420</v>
      </c>
      <c r="C736" s="73">
        <v>2003246166</v>
      </c>
      <c r="D736" s="73" t="s">
        <v>4160</v>
      </c>
      <c r="E736" s="73" t="s">
        <v>4247</v>
      </c>
      <c r="F736" s="73" t="s">
        <v>4117</v>
      </c>
      <c r="G736" s="73">
        <v>3166598246</v>
      </c>
      <c r="H736" s="66">
        <v>45468</v>
      </c>
      <c r="I736" s="66">
        <v>45468</v>
      </c>
      <c r="J736" s="66">
        <v>45468</v>
      </c>
      <c r="K736" s="82"/>
      <c r="L736" s="82"/>
      <c r="M736" s="66">
        <v>45468</v>
      </c>
      <c r="N736" s="110">
        <v>45469.416666666664</v>
      </c>
      <c r="O736" s="82"/>
      <c r="P736" s="82"/>
      <c r="Q736" s="59">
        <v>45469.541666666664</v>
      </c>
      <c r="R736" s="47" t="s">
        <v>4119</v>
      </c>
      <c r="S736" s="47">
        <f t="shared" si="58"/>
        <v>0</v>
      </c>
      <c r="T736" s="47" t="s">
        <v>4120</v>
      </c>
      <c r="U736" s="47" t="s">
        <v>4121</v>
      </c>
      <c r="V736" s="49" t="e">
        <f t="shared" si="59"/>
        <v>#VALUE!</v>
      </c>
      <c r="W736" s="82"/>
      <c r="X736" s="82"/>
      <c r="Y736" s="82"/>
      <c r="Z736" s="82"/>
      <c r="AA736" s="82"/>
      <c r="AB736" s="82"/>
      <c r="AC736" s="47" t="e">
        <f t="shared" si="61"/>
        <v>#N/A</v>
      </c>
      <c r="AD736" s="47" t="e">
        <f>VLOOKUP(B736,'[1]Vlookup'!A:A,1,0)</f>
        <v>#N/A</v>
      </c>
      <c r="AE736" s="47" t="str">
        <f t="shared" si="60"/>
        <v>SA00-RIYADH</v>
      </c>
      <c r="AF736" s="47" t="e">
        <f>VLOOKUP(AE736,'[1]Lead Time'!C:D,2,0)</f>
        <v>#N/A</v>
      </c>
    </row>
    <row r="737" s="2" customFormat="1" ht="15.75" customHeight="1">
      <c r="A737" s="73" t="s">
        <v>4187</v>
      </c>
      <c r="B737" s="73">
        <v>6275707370</v>
      </c>
      <c r="C737" s="73">
        <v>2003215161</v>
      </c>
      <c r="D737" s="73" t="s">
        <v>4223</v>
      </c>
      <c r="E737" s="73" t="s">
        <v>4247</v>
      </c>
      <c r="F737" s="73" t="s">
        <v>4143</v>
      </c>
      <c r="G737" s="73">
        <v>3166649337</v>
      </c>
      <c r="H737" s="66">
        <v>45471</v>
      </c>
      <c r="I737" s="66">
        <v>45469</v>
      </c>
      <c r="J737" s="66">
        <v>45469</v>
      </c>
      <c r="K737" s="82"/>
      <c r="L737" s="82"/>
      <c r="M737" s="66">
        <v>45471</v>
      </c>
      <c r="N737" s="110">
        <v>45471.958333333336</v>
      </c>
      <c r="O737" s="82"/>
      <c r="P737" s="82"/>
      <c r="Q737" s="59">
        <v>45472.5</v>
      </c>
      <c r="R737" s="47" t="s">
        <v>4119</v>
      </c>
      <c r="S737" s="47">
        <f t="shared" si="58"/>
        <v>0</v>
      </c>
      <c r="T737" s="47" t="s">
        <v>4120</v>
      </c>
      <c r="U737" s="47" t="s">
        <v>4121</v>
      </c>
      <c r="V737" s="49" t="e">
        <f t="shared" si="59"/>
        <v>#VALUE!</v>
      </c>
      <c r="W737" s="82"/>
      <c r="X737" s="82"/>
      <c r="Y737" s="82"/>
      <c r="Z737" s="82"/>
      <c r="AA737" s="82"/>
      <c r="AB737" s="82"/>
      <c r="AC737" s="47" t="e">
        <f t="shared" si="61"/>
        <v>#N/A</v>
      </c>
      <c r="AD737" s="47" t="e">
        <f>VLOOKUP(B737,'[1]Vlookup'!A:A,1,0)</f>
        <v>#N/A</v>
      </c>
      <c r="AE737" s="47" t="str">
        <f t="shared" si="60"/>
        <v>SA00-JEDDAH</v>
      </c>
      <c r="AF737" s="47" t="e">
        <f>VLOOKUP(AE737,'[1]Lead Time'!C:D,2,0)</f>
        <v>#N/A</v>
      </c>
    </row>
    <row r="738" s="2" customFormat="1" ht="15.75" customHeight="1">
      <c r="A738" s="73" t="s">
        <v>4187</v>
      </c>
      <c r="B738" s="73">
        <v>6275707369</v>
      </c>
      <c r="C738" s="73">
        <v>2003215161</v>
      </c>
      <c r="D738" s="73" t="s">
        <v>4223</v>
      </c>
      <c r="E738" s="73" t="s">
        <v>4247</v>
      </c>
      <c r="F738" s="73" t="s">
        <v>4143</v>
      </c>
      <c r="G738" s="73">
        <v>3166649336</v>
      </c>
      <c r="H738" s="66">
        <v>45471</v>
      </c>
      <c r="I738" s="66">
        <v>45469</v>
      </c>
      <c r="J738" s="66">
        <v>45469</v>
      </c>
      <c r="K738" s="82"/>
      <c r="L738" s="82"/>
      <c r="M738" s="66">
        <f t="shared" ref="M738:M801" si="62">H738</f>
        <v>45471</v>
      </c>
      <c r="N738" s="110">
        <v>45471.916666666664</v>
      </c>
      <c r="O738" s="82"/>
      <c r="P738" s="82"/>
      <c r="Q738" s="59">
        <v>45472.583333333336</v>
      </c>
      <c r="R738" s="47" t="s">
        <v>4119</v>
      </c>
      <c r="S738" s="47">
        <f t="shared" si="58"/>
        <v>0</v>
      </c>
      <c r="T738" s="47" t="s">
        <v>4120</v>
      </c>
      <c r="U738" s="47" t="s">
        <v>4121</v>
      </c>
      <c r="V738" s="49" t="e">
        <f t="shared" si="59"/>
        <v>#VALUE!</v>
      </c>
      <c r="W738" s="82"/>
      <c r="X738" s="82"/>
      <c r="Y738" s="82"/>
      <c r="Z738" s="82"/>
      <c r="AA738" s="82"/>
      <c r="AB738" s="82"/>
      <c r="AC738" s="47" t="e">
        <f t="shared" si="61"/>
        <v>#N/A</v>
      </c>
      <c r="AD738" s="47" t="e">
        <f>VLOOKUP(B738,'[1]Vlookup'!A:A,1,0)</f>
        <v>#N/A</v>
      </c>
      <c r="AE738" s="47" t="str">
        <f t="shared" si="60"/>
        <v>SA00-JEDDAH</v>
      </c>
      <c r="AF738" s="47" t="e">
        <f>VLOOKUP(AE738,'[1]Lead Time'!C:D,2,0)</f>
        <v>#N/A</v>
      </c>
    </row>
    <row r="739" s="2" customFormat="1" ht="15.75" customHeight="1">
      <c r="A739" s="73" t="s">
        <v>4187</v>
      </c>
      <c r="B739" s="73">
        <v>6275707479</v>
      </c>
      <c r="C739" s="73">
        <v>2003219237</v>
      </c>
      <c r="D739" s="73" t="s">
        <v>4136</v>
      </c>
      <c r="E739" s="73" t="s">
        <v>4246</v>
      </c>
      <c r="F739" s="73" t="s">
        <v>4138</v>
      </c>
      <c r="G739" s="73">
        <v>3166653071</v>
      </c>
      <c r="H739" s="66">
        <v>45471</v>
      </c>
      <c r="I739" s="66">
        <v>45469</v>
      </c>
      <c r="J739" s="66">
        <v>45469</v>
      </c>
      <c r="K739" s="82"/>
      <c r="L739" s="82"/>
      <c r="M739" s="66">
        <f t="shared" si="62"/>
        <v>45471</v>
      </c>
      <c r="N739" s="98">
        <v>45471.958333333336</v>
      </c>
      <c r="O739" s="89"/>
      <c r="P739" s="89"/>
      <c r="Q739" s="59">
        <v>45472.458333333336</v>
      </c>
      <c r="R739" s="47" t="s">
        <v>4119</v>
      </c>
      <c r="S739" s="47">
        <f t="shared" si="58"/>
        <v>0</v>
      </c>
      <c r="T739" s="47" t="s">
        <v>4120</v>
      </c>
      <c r="U739" s="47" t="s">
        <v>4121</v>
      </c>
      <c r="V739" s="49" t="e">
        <f t="shared" si="59"/>
        <v>#VALUE!</v>
      </c>
      <c r="W739" s="82"/>
      <c r="X739" s="82"/>
      <c r="Y739" s="82"/>
      <c r="Z739" s="82"/>
      <c r="AA739" s="82"/>
      <c r="AB739" s="82"/>
      <c r="AC739" s="47" t="e">
        <f t="shared" si="61"/>
        <v>#N/A</v>
      </c>
      <c r="AD739" s="47" t="e">
        <f>VLOOKUP(B739,'[1]Vlookup'!A:A,1,0)</f>
        <v>#N/A</v>
      </c>
      <c r="AE739" s="47" t="str">
        <f t="shared" si="60"/>
        <v>SA00-RABIGH</v>
      </c>
      <c r="AF739" s="47" t="e">
        <f>VLOOKUP(AE739,'[1]Lead Time'!C:D,2,0)</f>
        <v>#N/A</v>
      </c>
    </row>
    <row r="740" s="2" customFormat="1" ht="15.75" customHeight="1">
      <c r="A740" s="73" t="s">
        <v>4187</v>
      </c>
      <c r="B740" s="73">
        <v>6275710852</v>
      </c>
      <c r="C740" s="73">
        <v>2003215161</v>
      </c>
      <c r="D740" s="73" t="s">
        <v>4223</v>
      </c>
      <c r="E740" s="73" t="s">
        <v>4247</v>
      </c>
      <c r="F740" s="73" t="s">
        <v>4143</v>
      </c>
      <c r="G740" s="73">
        <v>3166649333</v>
      </c>
      <c r="H740" s="66">
        <v>45472</v>
      </c>
      <c r="I740" s="66">
        <v>45470</v>
      </c>
      <c r="J740" s="66">
        <v>45470</v>
      </c>
      <c r="K740" s="82"/>
      <c r="L740" s="82"/>
      <c r="M740" s="66">
        <f t="shared" si="62"/>
        <v>45472</v>
      </c>
      <c r="N740" s="110">
        <v>45471.916666666664</v>
      </c>
      <c r="O740" s="82"/>
      <c r="P740" s="82"/>
      <c r="Q740" s="59">
        <v>45472.583333333336</v>
      </c>
      <c r="R740" s="47" t="s">
        <v>4119</v>
      </c>
      <c r="S740" s="47">
        <f t="shared" si="58"/>
        <v>0</v>
      </c>
      <c r="T740" s="47" t="s">
        <v>4120</v>
      </c>
      <c r="U740" s="47" t="s">
        <v>4121</v>
      </c>
      <c r="V740" s="49" t="e">
        <f t="shared" si="59"/>
        <v>#VALUE!</v>
      </c>
      <c r="W740" s="82"/>
      <c r="X740" s="82"/>
      <c r="Y740" s="82"/>
      <c r="Z740" s="82"/>
      <c r="AA740" s="82"/>
      <c r="AB740" s="82"/>
      <c r="AC740" s="47" t="e">
        <f t="shared" si="61"/>
        <v>#N/A</v>
      </c>
      <c r="AD740" s="47" t="e">
        <f>VLOOKUP(B740,'[1]Vlookup'!A:A,1,0)</f>
        <v>#N/A</v>
      </c>
      <c r="AE740" s="47" t="str">
        <f t="shared" si="60"/>
        <v>SA00-JEDDAH</v>
      </c>
      <c r="AF740" s="47" t="e">
        <f>VLOOKUP(AE740,'[1]Lead Time'!C:D,2,0)</f>
        <v>#N/A</v>
      </c>
    </row>
    <row r="741" s="2" customFormat="1" ht="15.75" customHeight="1">
      <c r="A741" s="73" t="s">
        <v>4187</v>
      </c>
      <c r="B741" s="73">
        <v>6275710851</v>
      </c>
      <c r="C741" s="73">
        <v>2003246166</v>
      </c>
      <c r="D741" s="73" t="s">
        <v>4160</v>
      </c>
      <c r="E741" s="73" t="s">
        <v>4247</v>
      </c>
      <c r="F741" s="73" t="s">
        <v>4117</v>
      </c>
      <c r="G741" s="73">
        <v>3166598234</v>
      </c>
      <c r="H741" s="66">
        <v>45471</v>
      </c>
      <c r="I741" s="66">
        <v>45470</v>
      </c>
      <c r="J741" s="66">
        <v>45470</v>
      </c>
      <c r="K741" s="82"/>
      <c r="L741" s="82"/>
      <c r="M741" s="66">
        <f t="shared" si="62"/>
        <v>45471</v>
      </c>
      <c r="N741" s="110">
        <v>45471.416666666664</v>
      </c>
      <c r="O741" s="82"/>
      <c r="P741" s="82"/>
      <c r="Q741" s="59">
        <v>45472.541666666664</v>
      </c>
      <c r="R741" s="47" t="s">
        <v>4119</v>
      </c>
      <c r="S741" s="47">
        <f t="shared" si="58"/>
        <v>1</v>
      </c>
      <c r="T741" s="47" t="s">
        <v>4120</v>
      </c>
      <c r="U741" s="47" t="s">
        <v>4121</v>
      </c>
      <c r="V741" s="49" t="e">
        <f t="shared" si="59"/>
        <v>#VALUE!</v>
      </c>
      <c r="W741" s="82"/>
      <c r="X741" s="82"/>
      <c r="Y741" s="82"/>
      <c r="Z741" s="82"/>
      <c r="AA741" s="82"/>
      <c r="AB741" s="82"/>
      <c r="AC741" s="47" t="e">
        <f t="shared" si="61"/>
        <v>#N/A</v>
      </c>
      <c r="AD741" s="47" t="e">
        <f>VLOOKUP(B741,'[1]Vlookup'!A:A,1,0)</f>
        <v>#N/A</v>
      </c>
      <c r="AE741" s="47" t="str">
        <f t="shared" si="60"/>
        <v>SA00-RIYADH</v>
      </c>
      <c r="AF741" s="47" t="e">
        <f>VLOOKUP(AE741,'[1]Lead Time'!C:D,2,0)</f>
        <v>#N/A</v>
      </c>
    </row>
    <row r="742" s="2" customFormat="1" ht="15.75" customHeight="1">
      <c r="A742" s="73" t="s">
        <v>4187</v>
      </c>
      <c r="B742" s="73">
        <v>6275710853</v>
      </c>
      <c r="C742" s="73">
        <v>2003215579</v>
      </c>
      <c r="D742" s="73" t="s">
        <v>4168</v>
      </c>
      <c r="E742" s="73" t="s">
        <v>4247</v>
      </c>
      <c r="F742" s="73" t="s">
        <v>4143</v>
      </c>
      <c r="G742" s="73">
        <v>3166588958</v>
      </c>
      <c r="H742" s="66">
        <v>45472</v>
      </c>
      <c r="I742" s="66">
        <v>45470</v>
      </c>
      <c r="J742" s="66">
        <v>45470</v>
      </c>
      <c r="K742" s="82"/>
      <c r="L742" s="82"/>
      <c r="M742" s="66">
        <f t="shared" si="62"/>
        <v>45472</v>
      </c>
      <c r="N742" s="113">
        <v>45472.291666666664</v>
      </c>
      <c r="O742" s="82"/>
      <c r="P742" s="82"/>
      <c r="Q742" s="59">
        <v>45472.583333333336</v>
      </c>
      <c r="R742" s="47" t="s">
        <v>4119</v>
      </c>
      <c r="S742" s="47">
        <f t="shared" si="58"/>
        <v>0</v>
      </c>
      <c r="T742" s="47" t="s">
        <v>4120</v>
      </c>
      <c r="U742" s="47" t="s">
        <v>4121</v>
      </c>
      <c r="V742" s="49" t="e">
        <f t="shared" si="59"/>
        <v>#VALUE!</v>
      </c>
      <c r="W742" s="82"/>
      <c r="X742" s="82"/>
      <c r="Y742" s="82"/>
      <c r="Z742" s="82"/>
      <c r="AA742" s="82"/>
      <c r="AB742" s="82"/>
      <c r="AC742" s="47" t="e">
        <f t="shared" si="61"/>
        <v>#N/A</v>
      </c>
      <c r="AD742" s="47" t="e">
        <f>VLOOKUP(B742,'[1]Vlookup'!A:A,1,0)</f>
        <v>#N/A</v>
      </c>
      <c r="AE742" s="47" t="str">
        <f t="shared" si="60"/>
        <v>SA00-JEDDAH</v>
      </c>
      <c r="AF742" s="47" t="e">
        <f>VLOOKUP(AE742,'[1]Lead Time'!C:D,2,0)</f>
        <v>#N/A</v>
      </c>
    </row>
    <row r="743" s="2" customFormat="1" ht="15.75" customHeight="1">
      <c r="A743" s="73" t="s">
        <v>4114</v>
      </c>
      <c r="B743" s="73">
        <v>6275715746</v>
      </c>
      <c r="C743" s="73">
        <v>2003237801</v>
      </c>
      <c r="D743" s="73" t="s">
        <v>4142</v>
      </c>
      <c r="E743" s="73" t="s">
        <v>4247</v>
      </c>
      <c r="F743" s="73" t="s">
        <v>4117</v>
      </c>
      <c r="G743" s="73">
        <v>3166649192</v>
      </c>
      <c r="H743" s="66">
        <v>45473</v>
      </c>
      <c r="I743" s="66">
        <v>45471</v>
      </c>
      <c r="J743" s="66">
        <v>45471</v>
      </c>
      <c r="K743" s="82"/>
      <c r="L743" s="82"/>
      <c r="M743" s="66">
        <v>45473</v>
      </c>
      <c r="N743" s="114">
        <v>45472.166666666664</v>
      </c>
      <c r="O743" s="82"/>
      <c r="P743" s="82"/>
      <c r="Q743" s="59">
        <v>45472.541666666664</v>
      </c>
      <c r="R743" s="47" t="s">
        <v>4119</v>
      </c>
      <c r="S743" s="47">
        <f t="shared" ref="S743:S806" si="63">ROUNDDOWN(Q743-N743,0)</f>
        <v>0</v>
      </c>
      <c r="T743" s="47" t="s">
        <v>4120</v>
      </c>
      <c r="U743" s="47" t="s">
        <v>4121</v>
      </c>
      <c r="V743" s="49" t="e">
        <f t="shared" si="59"/>
        <v>#VALUE!</v>
      </c>
      <c r="W743" s="82"/>
      <c r="X743" s="82"/>
      <c r="Y743" s="82"/>
      <c r="Z743" s="82"/>
      <c r="AA743" s="82"/>
      <c r="AB743" s="82"/>
      <c r="AC743" s="47" t="e">
        <f t="shared" si="61"/>
        <v>#N/A</v>
      </c>
      <c r="AD743" s="47" t="e">
        <f>VLOOKUP(B743,'[1]Vlookup'!A:A,1,0)</f>
        <v>#N/A</v>
      </c>
      <c r="AE743" s="47" t="str">
        <f t="shared" si="60"/>
        <v>SA01-RIYADH</v>
      </c>
      <c r="AF743" s="47" t="e">
        <f>VLOOKUP(AE743,'[1]Lead Time'!C:D,2,0)</f>
        <v>#N/A</v>
      </c>
    </row>
    <row r="744" s="2" customFormat="1" ht="15.75" customHeight="1">
      <c r="A744" s="73" t="s">
        <v>4114</v>
      </c>
      <c r="B744" s="73">
        <v>6275716587</v>
      </c>
      <c r="C744" s="73">
        <v>2003215319</v>
      </c>
      <c r="D744" s="73" t="s">
        <v>4128</v>
      </c>
      <c r="E744" s="73" t="s">
        <v>4238</v>
      </c>
      <c r="F744" s="73" t="s">
        <v>4134</v>
      </c>
      <c r="G744" s="73">
        <v>3166662251</v>
      </c>
      <c r="H744" s="66">
        <v>45473</v>
      </c>
      <c r="I744" s="66">
        <v>45471</v>
      </c>
      <c r="J744" s="66">
        <v>45471</v>
      </c>
      <c r="K744" s="82"/>
      <c r="L744" s="82"/>
      <c r="M744" s="66">
        <v>45473</v>
      </c>
      <c r="N744" s="75">
        <v>45473.416666666664</v>
      </c>
      <c r="O744" s="82"/>
      <c r="P744" s="82"/>
      <c r="Q744" s="59">
        <v>45473.625</v>
      </c>
      <c r="R744" s="47" t="s">
        <v>4119</v>
      </c>
      <c r="S744" s="47">
        <f t="shared" si="63"/>
        <v>0</v>
      </c>
      <c r="T744" s="47" t="s">
        <v>4120</v>
      </c>
      <c r="U744" s="47" t="s">
        <v>4121</v>
      </c>
      <c r="V744" s="49" t="e">
        <f t="shared" si="59"/>
        <v>#VALUE!</v>
      </c>
      <c r="W744" s="82"/>
      <c r="X744" s="82"/>
      <c r="Y744" s="82"/>
      <c r="Z744" s="82"/>
      <c r="AA744" s="82"/>
      <c r="AB744" s="82"/>
      <c r="AC744" s="47" t="e">
        <f t="shared" si="61"/>
        <v>#N/A</v>
      </c>
      <c r="AD744" s="47" t="e">
        <f>VLOOKUP(B744,'[1]Vlookup'!A:A,1,0)</f>
        <v>#N/A</v>
      </c>
      <c r="AE744" s="47" t="str">
        <f t="shared" si="60"/>
        <v xml:space="preserve">SA01-HAFR ALBATIN</v>
      </c>
      <c r="AF744" s="47" t="e">
        <f>VLOOKUP(AE744,'[1]Lead Time'!C:D,2,0)</f>
        <v>#N/A</v>
      </c>
    </row>
    <row r="745" s="2" customFormat="1" ht="15.75" customHeight="1">
      <c r="A745" s="73" t="s">
        <v>4114</v>
      </c>
      <c r="B745" s="73">
        <v>6275717300</v>
      </c>
      <c r="C745" s="73">
        <v>2003214014</v>
      </c>
      <c r="D745" s="73" t="s">
        <v>4115</v>
      </c>
      <c r="E745" s="73" t="s">
        <v>4247</v>
      </c>
      <c r="F745" s="73" t="s">
        <v>4143</v>
      </c>
      <c r="G745" s="73">
        <v>3166657612</v>
      </c>
      <c r="H745" s="66">
        <v>45473</v>
      </c>
      <c r="I745" s="66">
        <v>45471</v>
      </c>
      <c r="J745" s="66">
        <v>45471</v>
      </c>
      <c r="K745" s="82"/>
      <c r="L745" s="82"/>
      <c r="M745" s="66">
        <v>45473</v>
      </c>
      <c r="N745" s="110">
        <v>45473.208333333336</v>
      </c>
      <c r="O745" s="82"/>
      <c r="P745" s="82"/>
      <c r="Q745" s="59">
        <v>45473.458333333336</v>
      </c>
      <c r="R745" s="47" t="s">
        <v>4119</v>
      </c>
      <c r="S745" s="47">
        <f t="shared" si="63"/>
        <v>0</v>
      </c>
      <c r="T745" s="47" t="s">
        <v>4120</v>
      </c>
      <c r="U745" s="47" t="s">
        <v>4121</v>
      </c>
      <c r="V745" s="49" t="e">
        <f t="shared" si="59"/>
        <v>#VALUE!</v>
      </c>
      <c r="W745" s="82"/>
      <c r="X745" s="82"/>
      <c r="Y745" s="82"/>
      <c r="Z745" s="82"/>
      <c r="AA745" s="82"/>
      <c r="AB745" s="82"/>
      <c r="AC745" s="47" t="e">
        <f t="shared" si="61"/>
        <v>#N/A</v>
      </c>
      <c r="AD745" s="47" t="e">
        <f>VLOOKUP(B745,'[1]Vlookup'!A:A,1,0)</f>
        <v>#N/A</v>
      </c>
      <c r="AE745" s="47" t="str">
        <f t="shared" si="60"/>
        <v>SA01-JEDDAH</v>
      </c>
      <c r="AF745" s="47" t="e">
        <f>VLOOKUP(AE745,'[1]Lead Time'!C:D,2,0)</f>
        <v>#N/A</v>
      </c>
    </row>
    <row r="746" s="2" customFormat="1" ht="15.75" customHeight="1">
      <c r="A746" s="73" t="s">
        <v>4114</v>
      </c>
      <c r="B746" s="73">
        <v>6275719900</v>
      </c>
      <c r="C746" s="73">
        <v>2003214015</v>
      </c>
      <c r="D746" s="73" t="s">
        <v>4258</v>
      </c>
      <c r="E746" s="73" t="s">
        <v>4238</v>
      </c>
      <c r="F746" s="73" t="s">
        <v>4259</v>
      </c>
      <c r="G746" s="73">
        <v>3166662227</v>
      </c>
      <c r="H746" s="66">
        <v>45473</v>
      </c>
      <c r="I746" s="66">
        <v>45471</v>
      </c>
      <c r="J746" s="66">
        <v>45471</v>
      </c>
      <c r="K746" s="82"/>
      <c r="L746" s="82"/>
      <c r="M746" s="66">
        <v>45473</v>
      </c>
      <c r="N746" s="75">
        <v>45474.458333333336</v>
      </c>
      <c r="O746" s="82"/>
      <c r="P746" s="82"/>
      <c r="Q746" s="59">
        <v>45474.583333333336</v>
      </c>
      <c r="R746" s="47" t="s">
        <v>4119</v>
      </c>
      <c r="S746" s="47">
        <f t="shared" si="63"/>
        <v>0</v>
      </c>
      <c r="T746" s="47" t="s">
        <v>4120</v>
      </c>
      <c r="U746" s="47" t="s">
        <v>4121</v>
      </c>
      <c r="V746" s="49" t="e">
        <f t="shared" si="59"/>
        <v>#VALUE!</v>
      </c>
      <c r="W746" s="82"/>
      <c r="X746" s="82"/>
      <c r="Y746" s="82"/>
      <c r="Z746" s="82"/>
      <c r="AA746" s="82"/>
      <c r="AB746" s="82"/>
      <c r="AC746" s="47" t="e">
        <f t="shared" si="61"/>
        <v>#N/A</v>
      </c>
      <c r="AD746" s="47" t="e">
        <f>VLOOKUP(B746,'[1]Vlookup'!A:A,1,0)</f>
        <v>#N/A</v>
      </c>
      <c r="AE746" s="47" t="str">
        <f t="shared" si="60"/>
        <v>SA01-HOFUF</v>
      </c>
      <c r="AF746" s="47" t="e">
        <f>VLOOKUP(AE746,'[1]Lead Time'!C:D,2,0)</f>
        <v>#N/A</v>
      </c>
    </row>
    <row r="747" s="2" customFormat="1" ht="15.75" customHeight="1">
      <c r="A747" s="73" t="s">
        <v>4187</v>
      </c>
      <c r="B747" s="73">
        <v>6275723800</v>
      </c>
      <c r="C747" s="73">
        <v>2003247505</v>
      </c>
      <c r="D747" s="73" t="s">
        <v>4155</v>
      </c>
      <c r="E747" s="73" t="s">
        <v>4247</v>
      </c>
      <c r="F747" s="73" t="s">
        <v>4117</v>
      </c>
      <c r="G747" s="73">
        <v>3166665885</v>
      </c>
      <c r="H747" s="66">
        <v>45473</v>
      </c>
      <c r="I747" s="66">
        <v>45472</v>
      </c>
      <c r="J747" s="66">
        <v>45472</v>
      </c>
      <c r="K747" s="82"/>
      <c r="L747" s="82"/>
      <c r="M747" s="66">
        <v>45473</v>
      </c>
      <c r="N747" s="110">
        <v>45473.208333333336</v>
      </c>
      <c r="O747" s="82"/>
      <c r="P747" s="82"/>
      <c r="Q747" s="59">
        <v>45473.729166666664</v>
      </c>
      <c r="R747" s="47" t="s">
        <v>4119</v>
      </c>
      <c r="S747" s="47">
        <f t="shared" si="63"/>
        <v>0</v>
      </c>
      <c r="T747" s="47" t="s">
        <v>4120</v>
      </c>
      <c r="U747" s="47" t="s">
        <v>4121</v>
      </c>
      <c r="V747" s="49" t="e">
        <f t="shared" si="59"/>
        <v>#VALUE!</v>
      </c>
      <c r="W747" s="82"/>
      <c r="X747" s="82"/>
      <c r="Y747" s="82"/>
      <c r="Z747" s="82"/>
      <c r="AA747" s="82"/>
      <c r="AB747" s="82"/>
      <c r="AC747" s="47" t="e">
        <f t="shared" si="61"/>
        <v>#N/A</v>
      </c>
      <c r="AD747" s="47" t="e">
        <f>VLOOKUP(B747,'[1]Vlookup'!A:A,1,0)</f>
        <v>#N/A</v>
      </c>
      <c r="AE747" s="47" t="str">
        <f t="shared" si="60"/>
        <v>SA00-RIYADH</v>
      </c>
      <c r="AF747" s="47" t="e">
        <f>VLOOKUP(AE747,'[1]Lead Time'!C:D,2,0)</f>
        <v>#N/A</v>
      </c>
    </row>
    <row r="748" s="2" customFormat="1" ht="15.75" customHeight="1">
      <c r="A748" s="73" t="s">
        <v>4187</v>
      </c>
      <c r="B748" s="73">
        <v>6275723804</v>
      </c>
      <c r="C748" s="73">
        <v>2003214016</v>
      </c>
      <c r="D748" s="73" t="s">
        <v>4250</v>
      </c>
      <c r="E748" s="73" t="s">
        <v>4246</v>
      </c>
      <c r="F748" s="73" t="s">
        <v>4117</v>
      </c>
      <c r="G748" s="73">
        <v>3166664579</v>
      </c>
      <c r="H748" s="66">
        <v>45473</v>
      </c>
      <c r="I748" s="66">
        <v>45472</v>
      </c>
      <c r="J748" s="66">
        <v>45473</v>
      </c>
      <c r="K748" s="47" t="s">
        <v>4121</v>
      </c>
      <c r="L748" s="82"/>
      <c r="M748" s="66">
        <v>45473</v>
      </c>
      <c r="N748" s="110">
        <v>45473.982638888891</v>
      </c>
      <c r="O748" s="82"/>
      <c r="P748" s="82"/>
      <c r="Q748" s="59">
        <v>45475.625</v>
      </c>
      <c r="R748" s="47" t="s">
        <v>4119</v>
      </c>
      <c r="S748" s="47">
        <f t="shared" si="63"/>
        <v>1</v>
      </c>
      <c r="T748" s="47" t="s">
        <v>4120</v>
      </c>
      <c r="U748" s="47" t="s">
        <v>4121</v>
      </c>
      <c r="V748" s="49" t="e">
        <f t="shared" si="59"/>
        <v>#VALUE!</v>
      </c>
      <c r="W748" s="82"/>
      <c r="X748" s="82"/>
      <c r="Y748" s="82"/>
      <c r="Z748" s="82"/>
      <c r="AA748" s="82"/>
      <c r="AB748" s="82"/>
      <c r="AC748" s="47" t="e">
        <f t="shared" si="61"/>
        <v>#N/A</v>
      </c>
      <c r="AD748" s="47" t="e">
        <f>VLOOKUP(B748,'[1]Vlookup'!A:A,1,0)</f>
        <v>#N/A</v>
      </c>
      <c r="AE748" s="47" t="str">
        <f t="shared" si="60"/>
        <v>SA00-RIYADH</v>
      </c>
      <c r="AF748" s="47" t="e">
        <f>VLOOKUP(AE748,'[1]Lead Time'!C:D,2,0)</f>
        <v>#N/A</v>
      </c>
    </row>
    <row r="749" s="2" customFormat="1" ht="15.75" customHeight="1">
      <c r="A749" s="73" t="s">
        <v>4187</v>
      </c>
      <c r="B749" s="73">
        <v>6275723805</v>
      </c>
      <c r="C749" s="73">
        <v>2003215542</v>
      </c>
      <c r="D749" s="73" t="s">
        <v>4256</v>
      </c>
      <c r="E749" s="73" t="s">
        <v>4246</v>
      </c>
      <c r="F749" s="73" t="s">
        <v>4117</v>
      </c>
      <c r="G749" s="73">
        <v>3166664560</v>
      </c>
      <c r="H749" s="66">
        <v>45473</v>
      </c>
      <c r="I749" s="66">
        <v>45472</v>
      </c>
      <c r="J749" s="66">
        <v>45473</v>
      </c>
      <c r="K749" s="47" t="s">
        <v>4121</v>
      </c>
      <c r="L749" s="82"/>
      <c r="M749" s="66">
        <v>45473</v>
      </c>
      <c r="N749" s="110">
        <v>45473.989583333336</v>
      </c>
      <c r="O749" s="82"/>
      <c r="P749" s="82"/>
      <c r="Q749" s="59">
        <v>45473.583333333336</v>
      </c>
      <c r="R749" s="47" t="s">
        <v>4119</v>
      </c>
      <c r="S749" s="47">
        <f t="shared" si="63"/>
        <v>0</v>
      </c>
      <c r="T749" s="47" t="s">
        <v>4120</v>
      </c>
      <c r="U749" s="47" t="s">
        <v>4121</v>
      </c>
      <c r="V749" s="49" t="e">
        <f t="shared" si="59"/>
        <v>#VALUE!</v>
      </c>
      <c r="W749" s="82"/>
      <c r="X749" s="82"/>
      <c r="Y749" s="82"/>
      <c r="Z749" s="82"/>
      <c r="AA749" s="82"/>
      <c r="AB749" s="82"/>
      <c r="AC749" s="47" t="e">
        <f t="shared" si="61"/>
        <v>#N/A</v>
      </c>
      <c r="AD749" s="47" t="e">
        <f>VLOOKUP(B749,'[1]Vlookup'!A:A,1,0)</f>
        <v>#N/A</v>
      </c>
      <c r="AE749" s="47" t="str">
        <f t="shared" si="60"/>
        <v>SA00-RIYADH</v>
      </c>
      <c r="AF749" s="47" t="e">
        <f>VLOOKUP(AE749,'[1]Lead Time'!C:D,2,0)</f>
        <v>#N/A</v>
      </c>
    </row>
    <row r="750" s="2" customFormat="1" ht="15.75" customHeight="1">
      <c r="A750" s="73" t="s">
        <v>4187</v>
      </c>
      <c r="B750" s="73">
        <v>6275724035</v>
      </c>
      <c r="C750" s="73">
        <v>2003215777</v>
      </c>
      <c r="D750" s="73" t="s">
        <v>4172</v>
      </c>
      <c r="E750" s="73" t="s">
        <v>4252</v>
      </c>
      <c r="F750" s="73" t="s">
        <v>4117</v>
      </c>
      <c r="G750" s="73">
        <v>3166665857</v>
      </c>
      <c r="H750" s="66">
        <v>45473</v>
      </c>
      <c r="I750" s="66">
        <v>45472</v>
      </c>
      <c r="J750" s="66">
        <v>45473</v>
      </c>
      <c r="K750" s="47" t="s">
        <v>4121</v>
      </c>
      <c r="L750" s="82"/>
      <c r="M750" s="66">
        <v>45473</v>
      </c>
      <c r="N750" s="110">
        <v>45445.125</v>
      </c>
      <c r="O750" s="82"/>
      <c r="P750" s="115" t="s">
        <v>4179</v>
      </c>
      <c r="Q750" s="59">
        <v>45445.5</v>
      </c>
      <c r="R750" s="47" t="s">
        <v>4119</v>
      </c>
      <c r="S750" s="47">
        <f t="shared" si="63"/>
        <v>0</v>
      </c>
      <c r="T750" s="47" t="s">
        <v>4120</v>
      </c>
      <c r="U750" s="47" t="s">
        <v>4121</v>
      </c>
      <c r="V750" s="49" t="e">
        <f t="shared" si="59"/>
        <v>#VALUE!</v>
      </c>
      <c r="W750" s="82"/>
      <c r="X750" s="82"/>
      <c r="Y750" s="82"/>
      <c r="Z750" s="82"/>
      <c r="AA750" s="82"/>
      <c r="AB750" s="82"/>
      <c r="AC750" s="47" t="e">
        <f t="shared" si="61"/>
        <v>#N/A</v>
      </c>
      <c r="AD750" s="47" t="e">
        <f>VLOOKUP(B750,'[1]Vlookup'!A:A,1,0)</f>
        <v>#N/A</v>
      </c>
      <c r="AE750" s="47" t="str">
        <f t="shared" si="60"/>
        <v>SA00-RIYADH</v>
      </c>
      <c r="AF750" s="47" t="e">
        <f>VLOOKUP(AE750,'[1]Lead Time'!C:D,2,0)</f>
        <v>#N/A</v>
      </c>
    </row>
    <row r="751" s="2" customFormat="1" ht="15.75" customHeight="1">
      <c r="A751" s="73" t="s">
        <v>4114</v>
      </c>
      <c r="B751" s="73">
        <v>6275724026</v>
      </c>
      <c r="C751" s="73">
        <v>2003232749</v>
      </c>
      <c r="D751" s="73" t="s">
        <v>4115</v>
      </c>
      <c r="E751" s="73" t="s">
        <v>4247</v>
      </c>
      <c r="F751" s="73" t="s">
        <v>4117</v>
      </c>
      <c r="G751" s="73">
        <v>3166662073</v>
      </c>
      <c r="H751" s="66">
        <v>45476</v>
      </c>
      <c r="I751" s="66">
        <v>45474</v>
      </c>
      <c r="J751" s="66">
        <v>45474</v>
      </c>
      <c r="K751" s="47" t="s">
        <v>4121</v>
      </c>
      <c r="L751" s="82"/>
      <c r="M751" s="66">
        <v>45476</v>
      </c>
      <c r="N751" s="110">
        <v>45476.125</v>
      </c>
      <c r="O751" s="82"/>
      <c r="P751" s="82"/>
      <c r="Q751" s="59">
        <v>45476.479166666664</v>
      </c>
      <c r="R751" s="47" t="s">
        <v>4119</v>
      </c>
      <c r="S751" s="47">
        <f t="shared" si="63"/>
        <v>0</v>
      </c>
      <c r="T751" s="47" t="s">
        <v>4120</v>
      </c>
      <c r="U751" s="47" t="s">
        <v>4121</v>
      </c>
      <c r="V751" s="49" t="e">
        <f t="shared" si="59"/>
        <v>#VALUE!</v>
      </c>
      <c r="W751" s="82"/>
      <c r="X751" s="82"/>
      <c r="Y751" s="82"/>
      <c r="Z751" s="82"/>
      <c r="AA751" s="82"/>
      <c r="AB751" s="82"/>
      <c r="AC751" s="47" t="e">
        <f t="shared" si="61"/>
        <v>#N/A</v>
      </c>
      <c r="AD751" s="47" t="e">
        <f>VLOOKUP(B751,'[1]Vlookup'!A:A,1,0)</f>
        <v>#N/A</v>
      </c>
      <c r="AE751" s="47" t="str">
        <f t="shared" si="60"/>
        <v>SA01-RIYADH</v>
      </c>
      <c r="AF751" s="47" t="e">
        <f>VLOOKUP(AE751,'[1]Lead Time'!C:D,2,0)</f>
        <v>#N/A</v>
      </c>
    </row>
    <row r="752" s="2" customFormat="1" ht="15.75" customHeight="1">
      <c r="A752" s="73" t="s">
        <v>4114</v>
      </c>
      <c r="B752" s="73">
        <v>6275724028</v>
      </c>
      <c r="C752" s="73">
        <v>2003215216</v>
      </c>
      <c r="D752" s="73" t="s">
        <v>4180</v>
      </c>
      <c r="E752" s="73" t="s">
        <v>4238</v>
      </c>
      <c r="F752" s="73" t="s">
        <v>4021</v>
      </c>
      <c r="G752" s="73">
        <v>3166662200</v>
      </c>
      <c r="H752" s="66">
        <v>45476</v>
      </c>
      <c r="I752" s="66">
        <v>45474</v>
      </c>
      <c r="J752" s="66">
        <v>45474</v>
      </c>
      <c r="K752" s="82"/>
      <c r="L752" s="82"/>
      <c r="M752" s="66">
        <v>45476</v>
      </c>
      <c r="N752" s="110">
        <v>45476.125</v>
      </c>
      <c r="O752" s="82"/>
      <c r="P752" s="82"/>
      <c r="Q752" s="59">
        <v>45476.520833333336</v>
      </c>
      <c r="R752" s="47" t="s">
        <v>4119</v>
      </c>
      <c r="S752" s="47">
        <f t="shared" si="63"/>
        <v>0</v>
      </c>
      <c r="T752" s="47" t="s">
        <v>4120</v>
      </c>
      <c r="U752" s="47" t="s">
        <v>4121</v>
      </c>
      <c r="V752" s="49" t="e">
        <f t="shared" si="59"/>
        <v>#VALUE!</v>
      </c>
      <c r="W752" s="82"/>
      <c r="X752" s="82"/>
      <c r="Y752" s="82"/>
      <c r="Z752" s="82"/>
      <c r="AA752" s="82"/>
      <c r="AB752" s="82"/>
      <c r="AC752" s="47" t="e">
        <f t="shared" si="61"/>
        <v>#N/A</v>
      </c>
      <c r="AD752" s="47" t="e">
        <f>VLOOKUP(B752,'[1]Vlookup'!A:A,1,0)</f>
        <v>#N/A</v>
      </c>
      <c r="AE752" s="47" t="str">
        <f t="shared" si="60"/>
        <v>SA01-TABUK</v>
      </c>
      <c r="AF752" s="47" t="e">
        <f>VLOOKUP(AE752,'[1]Lead Time'!C:D,2,0)</f>
        <v>#N/A</v>
      </c>
    </row>
    <row r="753" s="2" customFormat="1" ht="15.75" customHeight="1">
      <c r="A753" s="73" t="s">
        <v>4114</v>
      </c>
      <c r="B753" s="73">
        <v>6275724018</v>
      </c>
      <c r="C753" s="73">
        <v>2003214014</v>
      </c>
      <c r="D753" s="73" t="s">
        <v>4115</v>
      </c>
      <c r="E753" s="73" t="s">
        <v>4247</v>
      </c>
      <c r="F753" s="73" t="s">
        <v>4143</v>
      </c>
      <c r="G753" s="73">
        <v>3166653116</v>
      </c>
      <c r="H753" s="66">
        <v>45475</v>
      </c>
      <c r="I753" s="66">
        <v>45474</v>
      </c>
      <c r="J753" s="66">
        <v>45474</v>
      </c>
      <c r="K753" s="82"/>
      <c r="L753" s="82"/>
      <c r="M753" s="66">
        <v>45475</v>
      </c>
      <c r="N753" s="110">
        <v>45475.166666666664</v>
      </c>
      <c r="O753" s="82"/>
      <c r="P753" s="82"/>
      <c r="Q753" s="59">
        <v>45475.4375</v>
      </c>
      <c r="R753" s="47" t="s">
        <v>4119</v>
      </c>
      <c r="S753" s="47">
        <f t="shared" si="63"/>
        <v>0</v>
      </c>
      <c r="T753" s="47" t="s">
        <v>4120</v>
      </c>
      <c r="U753" s="47" t="s">
        <v>4121</v>
      </c>
      <c r="V753" s="49" t="e">
        <f t="shared" si="59"/>
        <v>#VALUE!</v>
      </c>
      <c r="W753" s="82"/>
      <c r="X753" s="82"/>
      <c r="Y753" s="82"/>
      <c r="Z753" s="82"/>
      <c r="AA753" s="82"/>
      <c r="AB753" s="82"/>
      <c r="AC753" s="47" t="e">
        <f t="shared" si="61"/>
        <v>#N/A</v>
      </c>
      <c r="AD753" s="47" t="e">
        <f>VLOOKUP(B753,'[1]Vlookup'!A:A,1,0)</f>
        <v>#N/A</v>
      </c>
      <c r="AE753" s="47" t="str">
        <f t="shared" si="60"/>
        <v>SA01-JEDDAH</v>
      </c>
      <c r="AF753" s="47" t="e">
        <f>VLOOKUP(AE753,'[1]Lead Time'!C:D,2,0)</f>
        <v>#N/A</v>
      </c>
    </row>
    <row r="754" s="2" customFormat="1" ht="15.75" customHeight="1">
      <c r="A754" s="73" t="s">
        <v>4114</v>
      </c>
      <c r="B754" s="73">
        <v>6275724019</v>
      </c>
      <c r="C754" s="73">
        <v>2003215700</v>
      </c>
      <c r="D754" s="73" t="s">
        <v>4147</v>
      </c>
      <c r="E754" s="73" t="s">
        <v>4247</v>
      </c>
      <c r="F754" s="73" t="s">
        <v>4148</v>
      </c>
      <c r="G754" s="73">
        <v>3166653132</v>
      </c>
      <c r="H754" s="66">
        <v>45476</v>
      </c>
      <c r="I754" s="66">
        <v>45474</v>
      </c>
      <c r="J754" s="66">
        <v>45474</v>
      </c>
      <c r="K754" s="82"/>
      <c r="L754" s="82"/>
      <c r="M754" s="66">
        <v>45476</v>
      </c>
      <c r="N754" s="110">
        <v>45476.208333333336</v>
      </c>
      <c r="O754" s="82"/>
      <c r="P754" s="82"/>
      <c r="Q754" s="59">
        <v>45476.458333333336</v>
      </c>
      <c r="R754" s="47" t="s">
        <v>4119</v>
      </c>
      <c r="S754" s="47">
        <f t="shared" si="63"/>
        <v>0</v>
      </c>
      <c r="T754" s="47" t="s">
        <v>4120</v>
      </c>
      <c r="U754" s="47" t="s">
        <v>4121</v>
      </c>
      <c r="V754" s="49" t="e">
        <f t="shared" si="59"/>
        <v>#VALUE!</v>
      </c>
      <c r="W754" s="82"/>
      <c r="X754" s="82"/>
      <c r="Y754" s="82"/>
      <c r="Z754" s="82"/>
      <c r="AA754" s="82"/>
      <c r="AB754" s="82"/>
      <c r="AC754" s="47" t="e">
        <f t="shared" si="61"/>
        <v>#N/A</v>
      </c>
      <c r="AD754" s="47" t="e">
        <f>VLOOKUP(B754,'[1]Vlookup'!A:A,1,0)</f>
        <v>#N/A</v>
      </c>
      <c r="AE754" s="47" t="str">
        <f t="shared" si="60"/>
        <v>SA01-ABHA</v>
      </c>
      <c r="AF754" s="47" t="e">
        <f>VLOOKUP(AE754,'[1]Lead Time'!C:D,2,0)</f>
        <v>#N/A</v>
      </c>
    </row>
    <row r="755" s="2" customFormat="1" ht="15.75" customHeight="1">
      <c r="A755" s="73" t="s">
        <v>4114</v>
      </c>
      <c r="B755" s="73">
        <v>6275724022</v>
      </c>
      <c r="C755" s="73">
        <v>2003232749</v>
      </c>
      <c r="D755" s="73" t="s">
        <v>4115</v>
      </c>
      <c r="E755" s="73" t="s">
        <v>4247</v>
      </c>
      <c r="F755" s="73" t="s">
        <v>4117</v>
      </c>
      <c r="G755" s="73">
        <v>3166653129</v>
      </c>
      <c r="H755" s="66">
        <v>45476</v>
      </c>
      <c r="I755" s="66">
        <v>45474</v>
      </c>
      <c r="J755" s="66">
        <v>45474</v>
      </c>
      <c r="K755" s="82"/>
      <c r="L755" s="82"/>
      <c r="M755" s="66">
        <v>45476</v>
      </c>
      <c r="N755" s="110">
        <v>45476.291666666664</v>
      </c>
      <c r="O755" s="82"/>
      <c r="P755" s="82"/>
      <c r="Q755" s="59">
        <v>45476.479166666664</v>
      </c>
      <c r="R755" s="47" t="s">
        <v>4119</v>
      </c>
      <c r="S755" s="47">
        <f t="shared" si="63"/>
        <v>0</v>
      </c>
      <c r="T755" s="47" t="s">
        <v>4120</v>
      </c>
      <c r="U755" s="47" t="s">
        <v>4121</v>
      </c>
      <c r="V755" s="49" t="e">
        <f t="shared" si="59"/>
        <v>#VALUE!</v>
      </c>
      <c r="W755" s="82"/>
      <c r="X755" s="82"/>
      <c r="Y755" s="82"/>
      <c r="Z755" s="82"/>
      <c r="AA755" s="82"/>
      <c r="AB755" s="82"/>
      <c r="AC755" s="47" t="e">
        <f t="shared" si="61"/>
        <v>#N/A</v>
      </c>
      <c r="AD755" s="47" t="e">
        <f>VLOOKUP(B755,'[1]Vlookup'!A:A,1,0)</f>
        <v>#N/A</v>
      </c>
      <c r="AE755" s="47" t="str">
        <f t="shared" si="60"/>
        <v>SA01-RIYADH</v>
      </c>
      <c r="AF755" s="47" t="e">
        <f>VLOOKUP(AE755,'[1]Lead Time'!C:D,2,0)</f>
        <v>#N/A</v>
      </c>
    </row>
    <row r="756" s="2" customFormat="1" ht="15.75" customHeight="1">
      <c r="A756" s="73" t="s">
        <v>4114</v>
      </c>
      <c r="B756" s="73">
        <v>6275724272</v>
      </c>
      <c r="C756" s="73">
        <v>2003232749</v>
      </c>
      <c r="D756" s="73" t="s">
        <v>4115</v>
      </c>
      <c r="E756" s="73" t="s">
        <v>4247</v>
      </c>
      <c r="F756" s="73" t="s">
        <v>4117</v>
      </c>
      <c r="G756" s="73">
        <v>3166662071</v>
      </c>
      <c r="H756" s="66">
        <v>45477</v>
      </c>
      <c r="I756" s="66">
        <v>45475</v>
      </c>
      <c r="J756" s="66">
        <v>45475</v>
      </c>
      <c r="K756" s="82"/>
      <c r="L756" s="82"/>
      <c r="M756" s="66">
        <v>45477</v>
      </c>
      <c r="N756" s="110">
        <v>45478.166666666664</v>
      </c>
      <c r="O756" s="82"/>
      <c r="P756" s="82"/>
      <c r="Q756" s="59">
        <v>45481.625</v>
      </c>
      <c r="R756" s="47" t="s">
        <v>4119</v>
      </c>
      <c r="S756" s="47">
        <f t="shared" si="63"/>
        <v>3</v>
      </c>
      <c r="T756" s="47" t="s">
        <v>4120</v>
      </c>
      <c r="U756" s="47" t="s">
        <v>4121</v>
      </c>
      <c r="V756" s="49" t="e">
        <f t="shared" si="59"/>
        <v>#VALUE!</v>
      </c>
      <c r="W756" s="82"/>
      <c r="X756" s="82"/>
      <c r="Y756" s="82"/>
      <c r="Z756" s="82"/>
      <c r="AA756" s="82"/>
      <c r="AB756" s="82"/>
      <c r="AC756" s="47" t="e">
        <f t="shared" si="61"/>
        <v>#N/A</v>
      </c>
      <c r="AD756" s="47" t="e">
        <f>VLOOKUP(B756,'[1]Vlookup'!A:A,1,0)</f>
        <v>#N/A</v>
      </c>
      <c r="AE756" s="47" t="str">
        <f t="shared" si="60"/>
        <v>SA01-RIYADH</v>
      </c>
      <c r="AF756" s="47" t="e">
        <f>VLOOKUP(AE756,'[1]Lead Time'!C:D,2,0)</f>
        <v>#N/A</v>
      </c>
    </row>
    <row r="757" s="2" customFormat="1" ht="15.75" customHeight="1">
      <c r="A757" s="73" t="s">
        <v>4114</v>
      </c>
      <c r="B757" s="73">
        <v>6275724276</v>
      </c>
      <c r="C757" s="73">
        <v>2003232749</v>
      </c>
      <c r="D757" s="73" t="s">
        <v>4115</v>
      </c>
      <c r="E757" s="73" t="s">
        <v>4247</v>
      </c>
      <c r="F757" s="73" t="s">
        <v>4117</v>
      </c>
      <c r="G757" s="73">
        <v>3166662070</v>
      </c>
      <c r="H757" s="66">
        <v>45477</v>
      </c>
      <c r="I757" s="66">
        <v>45475</v>
      </c>
      <c r="J757" s="66">
        <v>45475</v>
      </c>
      <c r="K757" s="82"/>
      <c r="L757" s="82"/>
      <c r="M757" s="66">
        <v>45477</v>
      </c>
      <c r="N757" s="110">
        <v>45478.125</v>
      </c>
      <c r="O757" s="82"/>
      <c r="P757" s="82"/>
      <c r="Q757" s="59">
        <v>45481.625</v>
      </c>
      <c r="R757" s="47" t="s">
        <v>4119</v>
      </c>
      <c r="S757" s="47">
        <f t="shared" si="63"/>
        <v>3</v>
      </c>
      <c r="T757" s="47" t="s">
        <v>4120</v>
      </c>
      <c r="U757" s="47" t="s">
        <v>4121</v>
      </c>
      <c r="V757" s="49" t="e">
        <f t="shared" si="59"/>
        <v>#VALUE!</v>
      </c>
      <c r="W757" s="82"/>
      <c r="X757" s="82"/>
      <c r="Y757" s="82"/>
      <c r="Z757" s="82"/>
      <c r="AA757" s="82"/>
      <c r="AB757" s="82"/>
      <c r="AC757" s="47" t="e">
        <f t="shared" si="61"/>
        <v>#N/A</v>
      </c>
      <c r="AD757" s="47" t="e">
        <f>VLOOKUP(B757,'[1]Vlookup'!A:A,1,0)</f>
        <v>#N/A</v>
      </c>
      <c r="AE757" s="47" t="str">
        <f t="shared" si="60"/>
        <v>SA01-RIYADH</v>
      </c>
      <c r="AF757" s="47" t="e">
        <f>VLOOKUP(AE757,'[1]Lead Time'!C:D,2,0)</f>
        <v>#N/A</v>
      </c>
    </row>
    <row r="758" s="2" customFormat="1" ht="15.75" customHeight="1">
      <c r="A758" s="73" t="s">
        <v>4114</v>
      </c>
      <c r="B758" s="73">
        <v>6275724278</v>
      </c>
      <c r="C758" s="73">
        <v>2003215388</v>
      </c>
      <c r="D758" s="73" t="s">
        <v>4124</v>
      </c>
      <c r="E758" s="73" t="s">
        <v>4252</v>
      </c>
      <c r="F758" s="73" t="s">
        <v>4117</v>
      </c>
      <c r="G758" s="73">
        <v>3166662213</v>
      </c>
      <c r="H758" s="66">
        <v>45477</v>
      </c>
      <c r="I758" s="66">
        <v>45475</v>
      </c>
      <c r="J758" s="66">
        <v>45475</v>
      </c>
      <c r="K758" s="82"/>
      <c r="L758" s="82"/>
      <c r="M758" s="66">
        <v>45477</v>
      </c>
      <c r="N758" s="110">
        <v>45477.125</v>
      </c>
      <c r="O758" s="82"/>
      <c r="P758" s="82"/>
      <c r="Q758" s="59">
        <v>45477.375</v>
      </c>
      <c r="R758" s="47" t="s">
        <v>4119</v>
      </c>
      <c r="S758" s="47">
        <f t="shared" si="63"/>
        <v>0</v>
      </c>
      <c r="T758" s="47" t="s">
        <v>4120</v>
      </c>
      <c r="U758" s="47" t="s">
        <v>4121</v>
      </c>
      <c r="V758" s="49" t="e">
        <f t="shared" si="59"/>
        <v>#VALUE!</v>
      </c>
      <c r="W758" s="82"/>
      <c r="X758" s="82"/>
      <c r="Y758" s="82"/>
      <c r="Z758" s="82"/>
      <c r="AA758" s="82"/>
      <c r="AB758" s="82"/>
      <c r="AC758" s="47" t="e">
        <f t="shared" si="61"/>
        <v>#N/A</v>
      </c>
      <c r="AD758" s="47" t="e">
        <f>VLOOKUP(B758,'[1]Vlookup'!A:A,1,0)</f>
        <v>#N/A</v>
      </c>
      <c r="AE758" s="47" t="str">
        <f t="shared" si="60"/>
        <v>SA01-RIYADH</v>
      </c>
      <c r="AF758" s="47" t="e">
        <f>VLOOKUP(AE758,'[1]Lead Time'!C:D,2,0)</f>
        <v>#N/A</v>
      </c>
    </row>
    <row r="759" s="2" customFormat="1" ht="15.75" customHeight="1">
      <c r="A759" s="73" t="s">
        <v>4114</v>
      </c>
      <c r="B759" s="73">
        <v>6275724280</v>
      </c>
      <c r="C759" s="73">
        <v>2003215388</v>
      </c>
      <c r="D759" s="73" t="s">
        <v>4124</v>
      </c>
      <c r="E759" s="73" t="s">
        <v>4252</v>
      </c>
      <c r="F759" s="73" t="s">
        <v>4117</v>
      </c>
      <c r="G759" s="73">
        <v>3166662210</v>
      </c>
      <c r="H759" s="66">
        <v>45477</v>
      </c>
      <c r="I759" s="66">
        <v>45475</v>
      </c>
      <c r="J759" s="66">
        <v>45475</v>
      </c>
      <c r="K759" s="82"/>
      <c r="L759" s="82"/>
      <c r="M759" s="66">
        <v>45477</v>
      </c>
      <c r="N759" s="110">
        <v>45477.125</v>
      </c>
      <c r="O759" s="82"/>
      <c r="P759" s="82"/>
      <c r="Q759" s="59">
        <v>45478.375</v>
      </c>
      <c r="R759" s="47" t="s">
        <v>4119</v>
      </c>
      <c r="S759" s="47">
        <f t="shared" si="63"/>
        <v>1</v>
      </c>
      <c r="T759" s="47" t="s">
        <v>4120</v>
      </c>
      <c r="U759" s="47" t="s">
        <v>4121</v>
      </c>
      <c r="V759" s="49" t="e">
        <f t="shared" si="59"/>
        <v>#VALUE!</v>
      </c>
      <c r="W759" s="82"/>
      <c r="X759" s="82"/>
      <c r="Y759" s="82"/>
      <c r="Z759" s="82"/>
      <c r="AA759" s="82"/>
      <c r="AB759" s="82"/>
      <c r="AC759" s="47" t="e">
        <f t="shared" si="61"/>
        <v>#N/A</v>
      </c>
      <c r="AD759" s="47" t="e">
        <f>VLOOKUP(B759,'[1]Vlookup'!A:A,1,0)</f>
        <v>#N/A</v>
      </c>
      <c r="AE759" s="47" t="str">
        <f t="shared" si="60"/>
        <v>SA01-RIYADH</v>
      </c>
      <c r="AF759" s="47" t="e">
        <f>VLOOKUP(AE759,'[1]Lead Time'!C:D,2,0)</f>
        <v>#N/A</v>
      </c>
    </row>
    <row r="760" s="2" customFormat="1" ht="15.75" customHeight="1">
      <c r="A760" s="73" t="s">
        <v>4114</v>
      </c>
      <c r="B760" s="73">
        <v>6275724271</v>
      </c>
      <c r="C760" s="73">
        <v>2003214014</v>
      </c>
      <c r="D760" s="73" t="s">
        <v>4115</v>
      </c>
      <c r="E760" s="73" t="s">
        <v>4247</v>
      </c>
      <c r="F760" s="73" t="s">
        <v>4143</v>
      </c>
      <c r="G760" s="73">
        <v>3166662102</v>
      </c>
      <c r="H760" s="66">
        <v>45476</v>
      </c>
      <c r="I760" s="66">
        <v>45475</v>
      </c>
      <c r="J760" s="66">
        <v>45475</v>
      </c>
      <c r="K760" s="82"/>
      <c r="L760" s="82"/>
      <c r="M760" s="66">
        <v>45476</v>
      </c>
      <c r="N760" s="110">
        <v>45476.333333333336</v>
      </c>
      <c r="O760" s="82"/>
      <c r="P760" s="82"/>
      <c r="Q760" s="59">
        <v>45476.5</v>
      </c>
      <c r="R760" s="47" t="s">
        <v>4119</v>
      </c>
      <c r="S760" s="47">
        <f t="shared" si="63"/>
        <v>0</v>
      </c>
      <c r="T760" s="47" t="s">
        <v>4120</v>
      </c>
      <c r="U760" s="47" t="s">
        <v>4121</v>
      </c>
      <c r="V760" s="49" t="e">
        <f t="shared" si="59"/>
        <v>#VALUE!</v>
      </c>
      <c r="W760" s="82"/>
      <c r="X760" s="82"/>
      <c r="Y760" s="82"/>
      <c r="Z760" s="82"/>
      <c r="AA760" s="82"/>
      <c r="AB760" s="82"/>
      <c r="AC760" s="47" t="e">
        <f t="shared" si="61"/>
        <v>#N/A</v>
      </c>
      <c r="AD760" s="47" t="e">
        <f>VLOOKUP(B760,'[1]Vlookup'!A:A,1,0)</f>
        <v>#N/A</v>
      </c>
      <c r="AE760" s="47" t="str">
        <f t="shared" si="60"/>
        <v>SA01-JEDDAH</v>
      </c>
      <c r="AF760" s="47" t="e">
        <f>VLOOKUP(AE760,'[1]Lead Time'!C:D,2,0)</f>
        <v>#N/A</v>
      </c>
    </row>
    <row r="761" s="2" customFormat="1" ht="15.75" customHeight="1">
      <c r="A761" s="73" t="s">
        <v>4114</v>
      </c>
      <c r="B761" s="73">
        <v>6275724550</v>
      </c>
      <c r="C761" s="73">
        <v>2003232749</v>
      </c>
      <c r="D761" s="73" t="s">
        <v>4115</v>
      </c>
      <c r="E761" s="73" t="s">
        <v>4247</v>
      </c>
      <c r="F761" s="73" t="s">
        <v>4117</v>
      </c>
      <c r="G761" s="73">
        <v>3166653133</v>
      </c>
      <c r="H761" s="66">
        <v>45477</v>
      </c>
      <c r="I761" s="66">
        <v>45475</v>
      </c>
      <c r="J761" s="66">
        <v>45475</v>
      </c>
      <c r="K761" s="82"/>
      <c r="L761" s="82"/>
      <c r="M761" s="66">
        <v>45477</v>
      </c>
      <c r="N761" s="110">
        <v>45478.208333333336</v>
      </c>
      <c r="O761" s="82"/>
      <c r="P761" s="82"/>
      <c r="Q761" s="59">
        <v>45480.625</v>
      </c>
      <c r="R761" s="47" t="s">
        <v>4119</v>
      </c>
      <c r="S761" s="47">
        <f t="shared" si="63"/>
        <v>2</v>
      </c>
      <c r="T761" s="47" t="s">
        <v>4120</v>
      </c>
      <c r="U761" s="47" t="s">
        <v>4121</v>
      </c>
      <c r="V761" s="49" t="e">
        <f t="shared" si="59"/>
        <v>#VALUE!</v>
      </c>
      <c r="W761" s="82"/>
      <c r="X761" s="82"/>
      <c r="Y761" s="82"/>
      <c r="Z761" s="82"/>
      <c r="AA761" s="82"/>
      <c r="AB761" s="82"/>
      <c r="AC761" s="47" t="e">
        <f t="shared" si="61"/>
        <v>#N/A</v>
      </c>
      <c r="AD761" s="47" t="e">
        <f>VLOOKUP(B761,'[1]Vlookup'!A:A,1,0)</f>
        <v>#N/A</v>
      </c>
      <c r="AE761" s="47" t="str">
        <f t="shared" si="60"/>
        <v>SA01-RIYADH</v>
      </c>
      <c r="AF761" s="47" t="e">
        <f>VLOOKUP(AE761,'[1]Lead Time'!C:D,2,0)</f>
        <v>#N/A</v>
      </c>
    </row>
    <row r="762" s="2" customFormat="1" ht="15.75" customHeight="1">
      <c r="A762" s="73" t="s">
        <v>4114</v>
      </c>
      <c r="B762" s="73">
        <v>6275732153</v>
      </c>
      <c r="C762" s="73">
        <v>2003214014</v>
      </c>
      <c r="D762" s="73" t="s">
        <v>4115</v>
      </c>
      <c r="E762" s="73" t="s">
        <v>4247</v>
      </c>
      <c r="F762" s="73" t="s">
        <v>4143</v>
      </c>
      <c r="G762" s="73">
        <v>3166653119</v>
      </c>
      <c r="H762" s="66">
        <v>45476</v>
      </c>
      <c r="I762" s="66">
        <v>45475</v>
      </c>
      <c r="J762" s="66">
        <v>45475</v>
      </c>
      <c r="K762" s="82"/>
      <c r="L762" s="82"/>
      <c r="M762" s="66">
        <v>45476</v>
      </c>
      <c r="N762" s="110">
        <v>45476.208333333336</v>
      </c>
      <c r="O762" s="82"/>
      <c r="P762" s="82"/>
      <c r="Q762" s="59">
        <v>45476.520833333336</v>
      </c>
      <c r="R762" s="47" t="s">
        <v>4119</v>
      </c>
      <c r="S762" s="47">
        <f t="shared" si="63"/>
        <v>0</v>
      </c>
      <c r="T762" s="47" t="s">
        <v>4120</v>
      </c>
      <c r="U762" s="47" t="s">
        <v>4121</v>
      </c>
      <c r="V762" s="49" t="e">
        <f t="shared" si="59"/>
        <v>#VALUE!</v>
      </c>
      <c r="W762" s="82"/>
      <c r="X762" s="82"/>
      <c r="Y762" s="82"/>
      <c r="Z762" s="82"/>
      <c r="AA762" s="82"/>
      <c r="AB762" s="82"/>
      <c r="AC762" s="47" t="e">
        <f t="shared" si="61"/>
        <v>#N/A</v>
      </c>
      <c r="AD762" s="47" t="e">
        <f>VLOOKUP(B762,'[1]Vlookup'!A:A,1,0)</f>
        <v>#N/A</v>
      </c>
      <c r="AE762" s="47" t="str">
        <f t="shared" si="60"/>
        <v>SA01-JEDDAH</v>
      </c>
      <c r="AF762" s="47" t="e">
        <f>VLOOKUP(AE762,'[1]Lead Time'!C:D,2,0)</f>
        <v>#N/A</v>
      </c>
    </row>
    <row r="763" s="2" customFormat="1" ht="15.75" customHeight="1">
      <c r="A763" s="73" t="s">
        <v>4114</v>
      </c>
      <c r="B763" s="73">
        <v>6275724551</v>
      </c>
      <c r="C763" s="73">
        <v>2003214015</v>
      </c>
      <c r="D763" s="73" t="s">
        <v>4258</v>
      </c>
      <c r="E763" s="73" t="s">
        <v>4238</v>
      </c>
      <c r="F763" s="73" t="s">
        <v>4259</v>
      </c>
      <c r="G763" s="73">
        <v>3166662242</v>
      </c>
      <c r="H763" s="66">
        <v>45479</v>
      </c>
      <c r="I763" s="66">
        <v>45476</v>
      </c>
      <c r="J763" s="66">
        <v>45476</v>
      </c>
      <c r="K763" s="82"/>
      <c r="L763" s="110"/>
      <c r="M763" s="66">
        <v>45479</v>
      </c>
      <c r="N763" s="110">
        <v>45478.125</v>
      </c>
      <c r="O763" s="82"/>
      <c r="P763" s="82"/>
      <c r="Q763" s="59">
        <v>45480.576388888891</v>
      </c>
      <c r="R763" s="47" t="s">
        <v>4119</v>
      </c>
      <c r="S763" s="47">
        <f t="shared" si="63"/>
        <v>2</v>
      </c>
      <c r="T763" s="47" t="s">
        <v>4120</v>
      </c>
      <c r="U763" s="47" t="s">
        <v>4121</v>
      </c>
      <c r="V763" s="49" t="e">
        <f t="shared" si="59"/>
        <v>#VALUE!</v>
      </c>
      <c r="W763" s="82"/>
      <c r="X763" s="82"/>
      <c r="Y763" s="82"/>
      <c r="Z763" s="82"/>
      <c r="AA763" s="82"/>
      <c r="AB763" s="82"/>
      <c r="AC763" s="47" t="e">
        <f t="shared" si="61"/>
        <v>#N/A</v>
      </c>
      <c r="AD763" s="47" t="e">
        <f>VLOOKUP(B763,'[1]Vlookup'!A:A,1,0)</f>
        <v>#N/A</v>
      </c>
      <c r="AE763" s="47" t="str">
        <f t="shared" si="60"/>
        <v>SA01-HOFUF</v>
      </c>
      <c r="AF763" s="47" t="e">
        <f>VLOOKUP(AE763,'[1]Lead Time'!C:D,2,0)</f>
        <v>#N/A</v>
      </c>
    </row>
    <row r="764" s="2" customFormat="1" ht="15.75" customHeight="1">
      <c r="A764" s="73" t="s">
        <v>4114</v>
      </c>
      <c r="B764" s="73">
        <v>6275724552</v>
      </c>
      <c r="C764" s="73">
        <v>2003215216</v>
      </c>
      <c r="D764" s="73" t="s">
        <v>4180</v>
      </c>
      <c r="E764" s="73" t="s">
        <v>4238</v>
      </c>
      <c r="F764" s="73" t="s">
        <v>4021</v>
      </c>
      <c r="G764" s="73">
        <v>3166662218</v>
      </c>
      <c r="H764" s="66">
        <v>45479</v>
      </c>
      <c r="I764" s="66">
        <v>45476</v>
      </c>
      <c r="J764" s="66">
        <v>45476</v>
      </c>
      <c r="K764" s="82"/>
      <c r="L764" s="82"/>
      <c r="M764" s="66">
        <v>45479</v>
      </c>
      <c r="N764" s="110">
        <v>45478.208333333336</v>
      </c>
      <c r="O764" s="82"/>
      <c r="P764" s="82"/>
      <c r="Q764" s="59">
        <v>45479.375</v>
      </c>
      <c r="R764" s="47" t="s">
        <v>4119</v>
      </c>
      <c r="S764" s="47">
        <f t="shared" si="63"/>
        <v>1</v>
      </c>
      <c r="T764" s="47" t="s">
        <v>4120</v>
      </c>
      <c r="U764" s="47" t="s">
        <v>4121</v>
      </c>
      <c r="V764" s="49" t="e">
        <f t="shared" si="59"/>
        <v>#VALUE!</v>
      </c>
      <c r="W764" s="82"/>
      <c r="X764" s="82"/>
      <c r="Y764" s="82"/>
      <c r="Z764" s="82"/>
      <c r="AA764" s="82"/>
      <c r="AB764" s="82"/>
      <c r="AC764" s="47" t="e">
        <f t="shared" si="61"/>
        <v>#N/A</v>
      </c>
      <c r="AD764" s="47" t="e">
        <f>VLOOKUP(B764,'[1]Vlookup'!A:A,1,0)</f>
        <v>#N/A</v>
      </c>
      <c r="AE764" s="47" t="str">
        <f t="shared" si="60"/>
        <v>SA01-TABUK</v>
      </c>
      <c r="AF764" s="47" t="e">
        <f>VLOOKUP(AE764,'[1]Lead Time'!C:D,2,0)</f>
        <v>#N/A</v>
      </c>
    </row>
    <row r="765" s="2" customFormat="1" ht="15.75" customHeight="1">
      <c r="A765" s="73" t="s">
        <v>4114</v>
      </c>
      <c r="B765" s="73">
        <v>6275724249</v>
      </c>
      <c r="C765" s="73">
        <v>2003215319</v>
      </c>
      <c r="D765" s="73" t="s">
        <v>4128</v>
      </c>
      <c r="E765" s="73" t="s">
        <v>4238</v>
      </c>
      <c r="F765" s="73" t="s">
        <v>4134</v>
      </c>
      <c r="G765" s="73">
        <v>3166662256</v>
      </c>
      <c r="H765" s="66">
        <v>45479</v>
      </c>
      <c r="I765" s="66">
        <v>45476</v>
      </c>
      <c r="J765" s="66">
        <v>45476</v>
      </c>
      <c r="K765" s="82"/>
      <c r="L765" s="82"/>
      <c r="M765" s="66">
        <v>45479</v>
      </c>
      <c r="N765" s="110">
        <v>45479.25</v>
      </c>
      <c r="O765" s="82"/>
      <c r="P765" s="82"/>
      <c r="Q765" s="59">
        <v>45479.375</v>
      </c>
      <c r="R765" s="47" t="s">
        <v>4119</v>
      </c>
      <c r="S765" s="47">
        <f t="shared" si="63"/>
        <v>0</v>
      </c>
      <c r="T765" s="47" t="s">
        <v>4120</v>
      </c>
      <c r="U765" s="47" t="s">
        <v>4121</v>
      </c>
      <c r="V765" s="49" t="e">
        <f t="shared" si="59"/>
        <v>#VALUE!</v>
      </c>
      <c r="W765" s="82"/>
      <c r="X765" s="82"/>
      <c r="Y765" s="82"/>
      <c r="Z765" s="82"/>
      <c r="AA765" s="82"/>
      <c r="AB765" s="82"/>
      <c r="AC765" s="47" t="e">
        <f t="shared" si="61"/>
        <v>#N/A</v>
      </c>
      <c r="AD765" s="47" t="e">
        <f>VLOOKUP(B765,'[1]Vlookup'!A:A,1,0)</f>
        <v>#N/A</v>
      </c>
      <c r="AE765" s="47" t="str">
        <f t="shared" si="60"/>
        <v xml:space="preserve">SA01-HAFR ALBATIN</v>
      </c>
      <c r="AF765" s="47" t="e">
        <f>VLOOKUP(AE765,'[1]Lead Time'!C:D,2,0)</f>
        <v>#N/A</v>
      </c>
    </row>
    <row r="766" s="2" customFormat="1" ht="15.75" customHeight="1">
      <c r="A766" s="73" t="s">
        <v>4114</v>
      </c>
      <c r="B766" s="73">
        <v>6275738102</v>
      </c>
      <c r="C766" s="73">
        <v>2003215356</v>
      </c>
      <c r="D766" s="73" t="s">
        <v>4126</v>
      </c>
      <c r="E766" s="73" t="s">
        <v>4238</v>
      </c>
      <c r="F766" s="73" t="s">
        <v>4127</v>
      </c>
      <c r="G766" s="73">
        <v>3166662152</v>
      </c>
      <c r="H766" s="66">
        <v>45479</v>
      </c>
      <c r="I766" s="66">
        <v>45477</v>
      </c>
      <c r="J766" s="66">
        <v>45477</v>
      </c>
      <c r="K766" s="82"/>
      <c r="L766" s="82"/>
      <c r="M766" s="66">
        <v>45479</v>
      </c>
      <c r="N766" s="110">
        <v>45479.166666666664</v>
      </c>
      <c r="O766" s="82"/>
      <c r="P766" s="82"/>
      <c r="Q766" s="59">
        <v>45479.458333333336</v>
      </c>
      <c r="R766" s="47" t="s">
        <v>4119</v>
      </c>
      <c r="S766" s="47">
        <f t="shared" si="63"/>
        <v>0</v>
      </c>
      <c r="T766" s="47" t="s">
        <v>4120</v>
      </c>
      <c r="U766" s="47" t="s">
        <v>4121</v>
      </c>
      <c r="V766" s="49" t="e">
        <f t="shared" si="59"/>
        <v>#VALUE!</v>
      </c>
      <c r="W766" s="82"/>
      <c r="X766" s="82"/>
      <c r="Y766" s="82"/>
      <c r="Z766" s="82"/>
      <c r="AA766" s="82"/>
      <c r="AB766" s="82"/>
      <c r="AC766" s="47" t="e">
        <f t="shared" si="61"/>
        <v>#N/A</v>
      </c>
      <c r="AD766" s="47" t="e">
        <f>VLOOKUP(B766,'[1]Vlookup'!A:A,1,0)</f>
        <v>#N/A</v>
      </c>
      <c r="AE766" s="47" t="str">
        <f t="shared" si="60"/>
        <v>SA01-SAKAKA</v>
      </c>
      <c r="AF766" s="47" t="e">
        <f>VLOOKUP(AE766,'[1]Lead Time'!C:D,2,0)</f>
        <v>#N/A</v>
      </c>
    </row>
    <row r="767" s="2" customFormat="1" ht="15.75" customHeight="1">
      <c r="A767" s="73" t="s">
        <v>4114</v>
      </c>
      <c r="B767" s="73">
        <v>6275728856</v>
      </c>
      <c r="C767" s="73">
        <v>2003215511</v>
      </c>
      <c r="D767" s="73" t="s">
        <v>4151</v>
      </c>
      <c r="E767" s="73" t="s">
        <v>4247</v>
      </c>
      <c r="F767" s="73" t="s">
        <v>4143</v>
      </c>
      <c r="G767" s="73">
        <v>3166674167</v>
      </c>
      <c r="H767" s="66">
        <v>45479</v>
      </c>
      <c r="I767" s="66">
        <v>45477</v>
      </c>
      <c r="J767" s="66">
        <v>45477</v>
      </c>
      <c r="K767" s="82"/>
      <c r="L767" s="82"/>
      <c r="M767" s="66">
        <v>45479</v>
      </c>
      <c r="N767" s="110">
        <v>45479.083333333336</v>
      </c>
      <c r="O767" s="82"/>
      <c r="P767" s="82"/>
      <c r="Q767" s="59">
        <v>45479.541666666664</v>
      </c>
      <c r="R767" s="47" t="s">
        <v>4119</v>
      </c>
      <c r="S767" s="47">
        <f t="shared" si="63"/>
        <v>0</v>
      </c>
      <c r="T767" s="47" t="s">
        <v>4120</v>
      </c>
      <c r="U767" s="47" t="s">
        <v>4121</v>
      </c>
      <c r="V767" s="49" t="e">
        <f t="shared" si="59"/>
        <v>#VALUE!</v>
      </c>
      <c r="W767" s="82"/>
      <c r="X767" s="82"/>
      <c r="Y767" s="82"/>
      <c r="Z767" s="82"/>
      <c r="AA767" s="82"/>
      <c r="AB767" s="82"/>
      <c r="AC767" s="47" t="e">
        <f t="shared" si="61"/>
        <v>#N/A</v>
      </c>
      <c r="AD767" s="47" t="e">
        <f>VLOOKUP(B767,'[1]Vlookup'!A:A,1,0)</f>
        <v>#N/A</v>
      </c>
      <c r="AE767" s="47" t="str">
        <f t="shared" si="60"/>
        <v>SA01-JEDDAH</v>
      </c>
      <c r="AF767" s="47" t="e">
        <f>VLOOKUP(AE767,'[1]Lead Time'!C:D,2,0)</f>
        <v>#N/A</v>
      </c>
    </row>
    <row r="768" s="2" customFormat="1" ht="15.75" customHeight="1">
      <c r="A768" s="73" t="s">
        <v>4114</v>
      </c>
      <c r="B768" s="73">
        <v>6275735729</v>
      </c>
      <c r="C768" s="73">
        <v>2003215356</v>
      </c>
      <c r="D768" s="73" t="s">
        <v>4126</v>
      </c>
      <c r="E768" s="73" t="s">
        <v>4238</v>
      </c>
      <c r="F768" s="73" t="s">
        <v>4127</v>
      </c>
      <c r="G768" s="73">
        <v>3166662241</v>
      </c>
      <c r="H768" s="66">
        <v>45480</v>
      </c>
      <c r="I768" s="66">
        <v>45478</v>
      </c>
      <c r="J768" s="66">
        <v>45478</v>
      </c>
      <c r="K768" s="82"/>
      <c r="L768" s="82"/>
      <c r="M768" s="66">
        <v>45480</v>
      </c>
      <c r="N768" s="110">
        <v>45480.083333333336</v>
      </c>
      <c r="O768" s="82"/>
      <c r="P768" s="82"/>
      <c r="Q768" s="59">
        <v>45480.708333333336</v>
      </c>
      <c r="R768" s="47" t="s">
        <v>4119</v>
      </c>
      <c r="S768" s="47">
        <f t="shared" si="63"/>
        <v>0</v>
      </c>
      <c r="T768" s="47" t="s">
        <v>4120</v>
      </c>
      <c r="U768" s="47" t="s">
        <v>4121</v>
      </c>
      <c r="V768" s="49" t="e">
        <f t="shared" si="59"/>
        <v>#VALUE!</v>
      </c>
      <c r="W768" s="82"/>
      <c r="X768" s="82"/>
      <c r="Y768" s="82"/>
      <c r="Z768" s="82"/>
      <c r="AA768" s="82"/>
      <c r="AB768" s="82"/>
      <c r="AC768" s="47" t="e">
        <f t="shared" si="61"/>
        <v>#N/A</v>
      </c>
      <c r="AD768" s="47" t="e">
        <f>VLOOKUP(B768,'[1]Vlookup'!A:A,1,0)</f>
        <v>#N/A</v>
      </c>
      <c r="AE768" s="47" t="str">
        <f t="shared" si="60"/>
        <v>SA01-SAKAKA</v>
      </c>
      <c r="AF768" s="47" t="e">
        <f>VLOOKUP(AE768,'[1]Lead Time'!C:D,2,0)</f>
        <v>#N/A</v>
      </c>
    </row>
    <row r="769" s="2" customFormat="1" ht="15.75" customHeight="1">
      <c r="A769" s="73" t="s">
        <v>4114</v>
      </c>
      <c r="B769" s="73">
        <v>6275738285</v>
      </c>
      <c r="C769" s="73">
        <v>2003215356</v>
      </c>
      <c r="D769" s="73" t="s">
        <v>4126</v>
      </c>
      <c r="E769" s="73" t="s">
        <v>4238</v>
      </c>
      <c r="F769" s="73" t="s">
        <v>4127</v>
      </c>
      <c r="G769" s="73">
        <v>3166662149</v>
      </c>
      <c r="H769" s="66">
        <v>45480</v>
      </c>
      <c r="I769" s="66">
        <v>45478</v>
      </c>
      <c r="J769" s="66">
        <v>45478</v>
      </c>
      <c r="K769" s="82"/>
      <c r="L769" s="82"/>
      <c r="M769" s="66">
        <v>45480</v>
      </c>
      <c r="N769" s="110">
        <v>45480.083333333336</v>
      </c>
      <c r="O769" s="82"/>
      <c r="P769" s="82"/>
      <c r="Q769" s="59">
        <v>45480.666666666664</v>
      </c>
      <c r="R769" s="47" t="s">
        <v>4119</v>
      </c>
      <c r="S769" s="47">
        <f t="shared" si="63"/>
        <v>0</v>
      </c>
      <c r="T769" s="47" t="s">
        <v>4120</v>
      </c>
      <c r="U769" s="47" t="s">
        <v>4121</v>
      </c>
      <c r="V769" s="49" t="e">
        <f t="shared" ref="V769:V832" si="64">T769-Q769</f>
        <v>#VALUE!</v>
      </c>
      <c r="W769" s="82"/>
      <c r="X769" s="82"/>
      <c r="Y769" s="82"/>
      <c r="Z769" s="82"/>
      <c r="AA769" s="82"/>
      <c r="AB769" s="82"/>
      <c r="AC769" s="47" t="e">
        <f t="shared" si="61"/>
        <v>#N/A</v>
      </c>
      <c r="AD769" s="47" t="e">
        <f>VLOOKUP(B769,'[1]Vlookup'!A:A,1,0)</f>
        <v>#N/A</v>
      </c>
      <c r="AE769" s="47" t="str">
        <f t="shared" ref="AE769:AE832" si="65">CONCATENATE(A769,"-",F769)</f>
        <v>SA01-SAKAKA</v>
      </c>
      <c r="AF769" s="47" t="e">
        <f>VLOOKUP(AE769,'[1]Lead Time'!C:D,2,0)</f>
        <v>#N/A</v>
      </c>
    </row>
    <row r="770" s="2" customFormat="1" ht="15.75" customHeight="1">
      <c r="A770" s="73" t="s">
        <v>4114</v>
      </c>
      <c r="B770" s="73">
        <v>6275739777</v>
      </c>
      <c r="C770" s="73">
        <v>2003215533</v>
      </c>
      <c r="D770" s="73" t="s">
        <v>4240</v>
      </c>
      <c r="E770" s="73" t="s">
        <v>4247</v>
      </c>
      <c r="F770" s="73" t="s">
        <v>4143</v>
      </c>
      <c r="G770" s="73">
        <v>3166673080</v>
      </c>
      <c r="H770" s="66">
        <v>45480</v>
      </c>
      <c r="I770" s="66">
        <v>45479</v>
      </c>
      <c r="J770" s="66">
        <v>45479</v>
      </c>
      <c r="K770" s="82"/>
      <c r="L770" s="82"/>
      <c r="M770" s="66">
        <v>45480</v>
      </c>
      <c r="N770" s="110">
        <v>45480.208333333336</v>
      </c>
      <c r="O770" s="82"/>
      <c r="P770" s="82"/>
      <c r="Q770" s="59">
        <v>45480.458333333336</v>
      </c>
      <c r="R770" s="47" t="s">
        <v>4119</v>
      </c>
      <c r="S770" s="47">
        <f t="shared" si="63"/>
        <v>0</v>
      </c>
      <c r="T770" s="47" t="s">
        <v>4120</v>
      </c>
      <c r="U770" s="47" t="s">
        <v>4121</v>
      </c>
      <c r="V770" s="49" t="e">
        <f t="shared" si="64"/>
        <v>#VALUE!</v>
      </c>
      <c r="W770" s="82"/>
      <c r="X770" s="82"/>
      <c r="Y770" s="82"/>
      <c r="Z770" s="82"/>
      <c r="AA770" s="82"/>
      <c r="AB770" s="82"/>
      <c r="AC770" s="47" t="e">
        <f t="shared" ref="AC770:AC833" si="66">AF770</f>
        <v>#N/A</v>
      </c>
      <c r="AD770" s="47" t="e">
        <f>VLOOKUP(B770,'[1]Vlookup'!A:A,1,0)</f>
        <v>#N/A</v>
      </c>
      <c r="AE770" s="47" t="str">
        <f t="shared" si="65"/>
        <v>SA01-JEDDAH</v>
      </c>
      <c r="AF770" s="47" t="e">
        <f>VLOOKUP(AE770,'[1]Lead Time'!C:D,2,0)</f>
        <v>#N/A</v>
      </c>
    </row>
    <row r="771" s="2" customFormat="1" ht="15.75" customHeight="1">
      <c r="A771" s="73" t="s">
        <v>4114</v>
      </c>
      <c r="B771" s="73">
        <v>6275743699</v>
      </c>
      <c r="C771" s="73">
        <v>2003214013</v>
      </c>
      <c r="D771" s="73" t="s">
        <v>4159</v>
      </c>
      <c r="E771" s="73" t="s">
        <v>4238</v>
      </c>
      <c r="F771" s="73" t="s">
        <v>4117</v>
      </c>
      <c r="G771" s="73">
        <v>3166688289</v>
      </c>
      <c r="H771" s="66">
        <v>45482</v>
      </c>
      <c r="I771" s="66">
        <v>45480</v>
      </c>
      <c r="J771" s="66">
        <v>45480</v>
      </c>
      <c r="K771" s="82"/>
      <c r="L771" s="82"/>
      <c r="M771" s="66">
        <v>45482</v>
      </c>
      <c r="N771" s="110">
        <v>45482.083333333336</v>
      </c>
      <c r="O771" s="82"/>
      <c r="P771" s="82"/>
      <c r="Q771" s="59">
        <v>45482.520833333336</v>
      </c>
      <c r="R771" s="47" t="s">
        <v>4119</v>
      </c>
      <c r="S771" s="47">
        <f t="shared" si="63"/>
        <v>0</v>
      </c>
      <c r="T771" s="47" t="s">
        <v>4120</v>
      </c>
      <c r="U771" s="47" t="s">
        <v>4121</v>
      </c>
      <c r="V771" s="49" t="e">
        <f t="shared" si="64"/>
        <v>#VALUE!</v>
      </c>
      <c r="W771" s="82"/>
      <c r="X771" s="82"/>
      <c r="Y771" s="82"/>
      <c r="Z771" s="82"/>
      <c r="AA771" s="82"/>
      <c r="AB771" s="82"/>
      <c r="AC771" s="47" t="e">
        <f t="shared" si="66"/>
        <v>#N/A</v>
      </c>
      <c r="AD771" s="47" t="e">
        <f>VLOOKUP(B771,'[1]Vlookup'!A:A,1,0)</f>
        <v>#N/A</v>
      </c>
      <c r="AE771" s="47" t="str">
        <f t="shared" si="65"/>
        <v>SA01-RIYADH</v>
      </c>
      <c r="AF771" s="47" t="e">
        <f>VLOOKUP(AE771,'[1]Lead Time'!C:D,2,0)</f>
        <v>#N/A</v>
      </c>
    </row>
    <row r="772" s="2" customFormat="1" ht="15.75" customHeight="1">
      <c r="A772" s="73" t="s">
        <v>4114</v>
      </c>
      <c r="B772" s="73">
        <v>6275747452</v>
      </c>
      <c r="C772" s="73">
        <v>2003215388</v>
      </c>
      <c r="D772" s="73" t="s">
        <v>4124</v>
      </c>
      <c r="E772" s="73" t="s">
        <v>4252</v>
      </c>
      <c r="F772" s="73" t="s">
        <v>4117</v>
      </c>
      <c r="G772" s="73">
        <v>3166662215</v>
      </c>
      <c r="H772" s="66">
        <v>45482</v>
      </c>
      <c r="I772" s="66">
        <v>45480</v>
      </c>
      <c r="J772" s="66">
        <v>45480</v>
      </c>
      <c r="K772" s="82"/>
      <c r="L772" s="82"/>
      <c r="M772" s="66">
        <v>45482</v>
      </c>
      <c r="N772" s="110">
        <v>45482.0625</v>
      </c>
      <c r="O772" s="82"/>
      <c r="P772" s="82"/>
      <c r="Q772" s="59">
        <v>45482.5625</v>
      </c>
      <c r="R772" s="47" t="s">
        <v>4119</v>
      </c>
      <c r="S772" s="47">
        <f t="shared" si="63"/>
        <v>0</v>
      </c>
      <c r="T772" s="47" t="s">
        <v>4120</v>
      </c>
      <c r="U772" s="47" t="s">
        <v>4121</v>
      </c>
      <c r="V772" s="49" t="e">
        <f t="shared" si="64"/>
        <v>#VALUE!</v>
      </c>
      <c r="W772" s="82"/>
      <c r="X772" s="82"/>
      <c r="Y772" s="82"/>
      <c r="Z772" s="82"/>
      <c r="AA772" s="82"/>
      <c r="AB772" s="82"/>
      <c r="AC772" s="47" t="e">
        <f t="shared" si="66"/>
        <v>#N/A</v>
      </c>
      <c r="AD772" s="47" t="e">
        <f>VLOOKUP(B772,'[1]Vlookup'!A:A,1,0)</f>
        <v>#N/A</v>
      </c>
      <c r="AE772" s="47" t="str">
        <f t="shared" si="65"/>
        <v>SA01-RIYADH</v>
      </c>
      <c r="AF772" s="47" t="e">
        <f>VLOOKUP(AE772,'[1]Lead Time'!C:D,2,0)</f>
        <v>#N/A</v>
      </c>
    </row>
    <row r="773" s="2" customFormat="1" ht="15.75" customHeight="1">
      <c r="A773" s="73" t="s">
        <v>4114</v>
      </c>
      <c r="B773" s="73">
        <v>6275747458</v>
      </c>
      <c r="C773" s="73">
        <v>2003214013</v>
      </c>
      <c r="D773" s="73" t="s">
        <v>4159</v>
      </c>
      <c r="E773" s="73" t="s">
        <v>4238</v>
      </c>
      <c r="F773" s="73" t="s">
        <v>4117</v>
      </c>
      <c r="G773" s="73">
        <v>3166688296</v>
      </c>
      <c r="H773" s="66">
        <v>45483</v>
      </c>
      <c r="I773" s="66">
        <v>45481</v>
      </c>
      <c r="J773" s="66">
        <v>45481</v>
      </c>
      <c r="K773" s="82"/>
      <c r="L773" s="82"/>
      <c r="M773" s="66">
        <f t="shared" si="62"/>
        <v>45483</v>
      </c>
      <c r="N773" s="110">
        <v>45483.166666666664</v>
      </c>
      <c r="O773" s="82"/>
      <c r="P773" s="82"/>
      <c r="Q773" s="59">
        <v>45483.444444444445</v>
      </c>
      <c r="R773" s="47" t="s">
        <v>4119</v>
      </c>
      <c r="S773" s="47">
        <f t="shared" si="63"/>
        <v>0</v>
      </c>
      <c r="T773" s="47" t="s">
        <v>4120</v>
      </c>
      <c r="U773" s="47" t="s">
        <v>4121</v>
      </c>
      <c r="V773" s="49" t="e">
        <f t="shared" si="64"/>
        <v>#VALUE!</v>
      </c>
      <c r="W773" s="82"/>
      <c r="X773" s="82"/>
      <c r="Y773" s="82"/>
      <c r="Z773" s="82"/>
      <c r="AA773" s="82"/>
      <c r="AB773" s="82"/>
      <c r="AC773" s="47" t="e">
        <f t="shared" si="66"/>
        <v>#N/A</v>
      </c>
      <c r="AD773" s="47" t="e">
        <f>VLOOKUP(B773,'[1]Vlookup'!A:A,1,0)</f>
        <v>#N/A</v>
      </c>
      <c r="AE773" s="47" t="str">
        <f t="shared" si="65"/>
        <v>SA01-RIYADH</v>
      </c>
      <c r="AF773" s="47" t="e">
        <f>VLOOKUP(AE773,'[1]Lead Time'!C:D,2,0)</f>
        <v>#N/A</v>
      </c>
    </row>
    <row r="774" s="2" customFormat="1" ht="15.75" customHeight="1">
      <c r="A774" s="73" t="s">
        <v>4114</v>
      </c>
      <c r="B774" s="73">
        <v>6275747453</v>
      </c>
      <c r="C774" s="73">
        <v>2003214017</v>
      </c>
      <c r="D774" s="73" t="s">
        <v>4161</v>
      </c>
      <c r="E774" s="73" t="s">
        <v>4246</v>
      </c>
      <c r="F774" s="73" t="s">
        <v>4117</v>
      </c>
      <c r="G774" s="73">
        <v>3166688688</v>
      </c>
      <c r="H774" s="66">
        <v>45483</v>
      </c>
      <c r="I774" s="66">
        <v>45481</v>
      </c>
      <c r="J774" s="66">
        <v>45481</v>
      </c>
      <c r="K774" s="82"/>
      <c r="L774" s="82"/>
      <c r="M774" s="66">
        <f t="shared" si="62"/>
        <v>45483</v>
      </c>
      <c r="N774" s="110">
        <v>45483.083333333336</v>
      </c>
      <c r="O774" s="82"/>
      <c r="P774" s="82"/>
      <c r="Q774" s="59">
        <v>45484.666666666664</v>
      </c>
      <c r="R774" s="47" t="s">
        <v>4119</v>
      </c>
      <c r="S774" s="47">
        <f t="shared" si="63"/>
        <v>1</v>
      </c>
      <c r="T774" s="47" t="s">
        <v>4120</v>
      </c>
      <c r="U774" s="47" t="s">
        <v>4121</v>
      </c>
      <c r="V774" s="49" t="e">
        <f t="shared" si="64"/>
        <v>#VALUE!</v>
      </c>
      <c r="W774" s="82"/>
      <c r="X774" s="82"/>
      <c r="Y774" s="82"/>
      <c r="Z774" s="82"/>
      <c r="AA774" s="82"/>
      <c r="AB774" s="82"/>
      <c r="AC774" s="47" t="e">
        <f t="shared" si="66"/>
        <v>#N/A</v>
      </c>
      <c r="AD774" s="47" t="e">
        <f>VLOOKUP(B774,'[1]Vlookup'!A:A,1,0)</f>
        <v>#N/A</v>
      </c>
      <c r="AE774" s="47" t="str">
        <f t="shared" si="65"/>
        <v>SA01-RIYADH</v>
      </c>
      <c r="AF774" s="47" t="e">
        <f>VLOOKUP(AE774,'[1]Lead Time'!C:D,2,0)</f>
        <v>#N/A</v>
      </c>
    </row>
    <row r="775" s="2" customFormat="1" ht="15.75" customHeight="1">
      <c r="A775" s="73" t="s">
        <v>4114</v>
      </c>
      <c r="B775" s="73">
        <v>6275747457</v>
      </c>
      <c r="C775" s="73">
        <v>2003214013</v>
      </c>
      <c r="D775" s="73" t="s">
        <v>4159</v>
      </c>
      <c r="E775" s="73" t="s">
        <v>4238</v>
      </c>
      <c r="F775" s="73" t="s">
        <v>4117</v>
      </c>
      <c r="G775" s="73">
        <v>3166670413</v>
      </c>
      <c r="H775" s="66">
        <v>45483</v>
      </c>
      <c r="I775" s="66">
        <v>45481</v>
      </c>
      <c r="J775" s="66">
        <v>45481</v>
      </c>
      <c r="K775" s="82"/>
      <c r="L775" s="82"/>
      <c r="M775" s="66">
        <f t="shared" si="62"/>
        <v>45483</v>
      </c>
      <c r="N775" s="110">
        <v>45483.166666666664</v>
      </c>
      <c r="O775" s="82"/>
      <c r="P775" s="82"/>
      <c r="Q775" s="59">
        <v>45483.541666666664</v>
      </c>
      <c r="R775" s="47" t="s">
        <v>4119</v>
      </c>
      <c r="S775" s="47">
        <f t="shared" si="63"/>
        <v>0</v>
      </c>
      <c r="T775" s="47" t="s">
        <v>4120</v>
      </c>
      <c r="U775" s="47" t="s">
        <v>4121</v>
      </c>
      <c r="V775" s="49" t="e">
        <f t="shared" si="64"/>
        <v>#VALUE!</v>
      </c>
      <c r="W775" s="82"/>
      <c r="X775" s="82"/>
      <c r="Y775" s="82"/>
      <c r="Z775" s="82"/>
      <c r="AA775" s="82"/>
      <c r="AB775" s="82"/>
      <c r="AC775" s="47" t="e">
        <f t="shared" si="66"/>
        <v>#N/A</v>
      </c>
      <c r="AD775" s="47" t="e">
        <f>VLOOKUP(B775,'[1]Vlookup'!A:A,1,0)</f>
        <v>#N/A</v>
      </c>
      <c r="AE775" s="47" t="str">
        <f t="shared" si="65"/>
        <v>SA01-RIYADH</v>
      </c>
      <c r="AF775" s="47" t="e">
        <f>VLOOKUP(AE775,'[1]Lead Time'!C:D,2,0)</f>
        <v>#N/A</v>
      </c>
    </row>
    <row r="776" s="2" customFormat="1" ht="15.75" customHeight="1">
      <c r="A776" s="73" t="s">
        <v>4114</v>
      </c>
      <c r="B776" s="73">
        <v>6275744468</v>
      </c>
      <c r="C776" s="73">
        <v>2003214013</v>
      </c>
      <c r="D776" s="73" t="s">
        <v>4159</v>
      </c>
      <c r="E776" s="73" t="s">
        <v>4238</v>
      </c>
      <c r="F776" s="73" t="s">
        <v>4117</v>
      </c>
      <c r="G776" s="73">
        <v>3166688292</v>
      </c>
      <c r="H776" s="66">
        <v>45483</v>
      </c>
      <c r="I776" s="66">
        <v>45481</v>
      </c>
      <c r="J776" s="66">
        <v>45481</v>
      </c>
      <c r="K776" s="82"/>
      <c r="L776" s="82"/>
      <c r="M776" s="66">
        <f t="shared" si="62"/>
        <v>45483</v>
      </c>
      <c r="N776" s="110">
        <v>45483.208333333336</v>
      </c>
      <c r="O776" s="82"/>
      <c r="P776" s="82"/>
      <c r="Q776" s="59">
        <v>45483.5</v>
      </c>
      <c r="R776" s="47" t="s">
        <v>4119</v>
      </c>
      <c r="S776" s="47">
        <f t="shared" si="63"/>
        <v>0</v>
      </c>
      <c r="T776" s="47" t="s">
        <v>4120</v>
      </c>
      <c r="U776" s="47" t="s">
        <v>4121</v>
      </c>
      <c r="V776" s="49" t="e">
        <f t="shared" si="64"/>
        <v>#VALUE!</v>
      </c>
      <c r="W776" s="82"/>
      <c r="X776" s="82"/>
      <c r="Y776" s="82"/>
      <c r="Z776" s="82"/>
      <c r="AA776" s="82"/>
      <c r="AB776" s="82"/>
      <c r="AC776" s="47" t="e">
        <f t="shared" si="66"/>
        <v>#N/A</v>
      </c>
      <c r="AD776" s="47" t="e">
        <f>VLOOKUP(B776,'[1]Vlookup'!A:A,1,0)</f>
        <v>#N/A</v>
      </c>
      <c r="AE776" s="47" t="str">
        <f t="shared" si="65"/>
        <v>SA01-RIYADH</v>
      </c>
      <c r="AF776" s="47" t="e">
        <f>VLOOKUP(AE776,'[1]Lead Time'!C:D,2,0)</f>
        <v>#N/A</v>
      </c>
    </row>
    <row r="777" s="2" customFormat="1" ht="15.75" customHeight="1">
      <c r="A777" s="73" t="s">
        <v>4114</v>
      </c>
      <c r="B777" s="73">
        <v>6275747952</v>
      </c>
      <c r="C777" s="73">
        <v>2003214013</v>
      </c>
      <c r="D777" s="73" t="s">
        <v>4159</v>
      </c>
      <c r="E777" s="73" t="s">
        <v>4238</v>
      </c>
      <c r="F777" s="73" t="s">
        <v>4117</v>
      </c>
      <c r="G777" s="73">
        <v>3166670415</v>
      </c>
      <c r="H777" s="66">
        <v>45483</v>
      </c>
      <c r="I777" s="66">
        <v>45481</v>
      </c>
      <c r="J777" s="66">
        <v>45481</v>
      </c>
      <c r="K777" s="47" t="s">
        <v>4121</v>
      </c>
      <c r="L777" s="82"/>
      <c r="M777" s="66">
        <f t="shared" si="62"/>
        <v>45483</v>
      </c>
      <c r="N777" s="110">
        <v>45483.25</v>
      </c>
      <c r="O777" s="82"/>
      <c r="P777" s="82"/>
      <c r="Q777" s="59">
        <v>45483.416666666664</v>
      </c>
      <c r="R777" s="47" t="s">
        <v>4119</v>
      </c>
      <c r="S777" s="47">
        <f t="shared" si="63"/>
        <v>0</v>
      </c>
      <c r="T777" s="47" t="s">
        <v>4120</v>
      </c>
      <c r="U777" s="47" t="s">
        <v>4121</v>
      </c>
      <c r="V777" s="49" t="e">
        <f t="shared" si="64"/>
        <v>#VALUE!</v>
      </c>
      <c r="W777" s="82"/>
      <c r="X777" s="82"/>
      <c r="Y777" s="82"/>
      <c r="Z777" s="82"/>
      <c r="AA777" s="82"/>
      <c r="AB777" s="82"/>
      <c r="AC777" s="47" t="e">
        <f t="shared" si="66"/>
        <v>#N/A</v>
      </c>
      <c r="AD777" s="47" t="e">
        <f>VLOOKUP(B777,'[1]Vlookup'!A:A,1,0)</f>
        <v>#N/A</v>
      </c>
      <c r="AE777" s="47" t="str">
        <f t="shared" si="65"/>
        <v>SA01-RIYADH</v>
      </c>
      <c r="AF777" s="47" t="e">
        <f>VLOOKUP(AE777,'[1]Lead Time'!C:D,2,0)</f>
        <v>#N/A</v>
      </c>
    </row>
    <row r="778" s="2" customFormat="1" ht="15.75" customHeight="1">
      <c r="A778" s="73" t="s">
        <v>4114</v>
      </c>
      <c r="B778" s="73">
        <v>6275750687</v>
      </c>
      <c r="C778" s="73">
        <v>2003214013</v>
      </c>
      <c r="D778" s="73" t="s">
        <v>4159</v>
      </c>
      <c r="E778" s="73" t="s">
        <v>4238</v>
      </c>
      <c r="F778" s="73" t="s">
        <v>4117</v>
      </c>
      <c r="G778" s="73">
        <v>3166688297</v>
      </c>
      <c r="H778" s="66">
        <v>45483</v>
      </c>
      <c r="I778" s="66">
        <v>45481</v>
      </c>
      <c r="J778" s="66">
        <v>45481</v>
      </c>
      <c r="K778" s="47" t="s">
        <v>4121</v>
      </c>
      <c r="L778" s="82"/>
      <c r="M778" s="66">
        <f t="shared" si="62"/>
        <v>45483</v>
      </c>
      <c r="N778" s="110">
        <v>45483.125</v>
      </c>
      <c r="O778" s="82"/>
      <c r="P778" s="82"/>
      <c r="Q778" s="59">
        <v>45483.541666666664</v>
      </c>
      <c r="R778" s="47" t="s">
        <v>4119</v>
      </c>
      <c r="S778" s="47">
        <f t="shared" si="63"/>
        <v>0</v>
      </c>
      <c r="T778" s="47" t="s">
        <v>4120</v>
      </c>
      <c r="U778" s="47" t="s">
        <v>4121</v>
      </c>
      <c r="V778" s="49" t="e">
        <f t="shared" si="64"/>
        <v>#VALUE!</v>
      </c>
      <c r="W778" s="82"/>
      <c r="X778" s="82"/>
      <c r="Y778" s="82"/>
      <c r="Z778" s="82"/>
      <c r="AA778" s="82"/>
      <c r="AB778" s="82"/>
      <c r="AC778" s="47" t="e">
        <f t="shared" si="66"/>
        <v>#N/A</v>
      </c>
      <c r="AD778" s="47" t="e">
        <f>VLOOKUP(B778,'[1]Vlookup'!A:A,1,0)</f>
        <v>#N/A</v>
      </c>
      <c r="AE778" s="47" t="str">
        <f t="shared" si="65"/>
        <v>SA01-RIYADH</v>
      </c>
      <c r="AF778" s="47" t="e">
        <f>VLOOKUP(AE778,'[1]Lead Time'!C:D,2,0)</f>
        <v>#N/A</v>
      </c>
    </row>
    <row r="779" s="2" customFormat="1" ht="15.75" customHeight="1">
      <c r="A779" s="73" t="s">
        <v>4114</v>
      </c>
      <c r="B779" s="73">
        <v>6275747950</v>
      </c>
      <c r="C779" s="73">
        <v>2003215194</v>
      </c>
      <c r="D779" s="73" t="s">
        <v>4122</v>
      </c>
      <c r="E779" s="73" t="s">
        <v>4252</v>
      </c>
      <c r="F779" s="73" t="s">
        <v>4083</v>
      </c>
      <c r="G779" s="73">
        <v>3166662195</v>
      </c>
      <c r="H779" s="66">
        <v>45484</v>
      </c>
      <c r="I779" s="66">
        <v>45482</v>
      </c>
      <c r="J779" s="66">
        <v>45482</v>
      </c>
      <c r="K779" s="47" t="s">
        <v>4121</v>
      </c>
      <c r="L779" s="82"/>
      <c r="M779" s="66">
        <f t="shared" si="62"/>
        <v>45484</v>
      </c>
      <c r="N779" s="110">
        <v>45484.708333333336</v>
      </c>
      <c r="O779" s="82"/>
      <c r="P779" s="82"/>
      <c r="Q779" s="59">
        <v>45484.416666666664</v>
      </c>
      <c r="R779" s="47" t="s">
        <v>4119</v>
      </c>
      <c r="S779" s="47">
        <f t="shared" si="63"/>
        <v>0</v>
      </c>
      <c r="T779" s="47" t="s">
        <v>4120</v>
      </c>
      <c r="U779" s="47" t="s">
        <v>4121</v>
      </c>
      <c r="V779" s="49" t="e">
        <f t="shared" si="64"/>
        <v>#VALUE!</v>
      </c>
      <c r="W779" s="82"/>
      <c r="X779" s="82"/>
      <c r="Y779" s="82"/>
      <c r="Z779" s="82"/>
      <c r="AA779" s="82"/>
      <c r="AB779" s="82"/>
      <c r="AC779" s="47" t="e">
        <f t="shared" si="66"/>
        <v>#N/A</v>
      </c>
      <c r="AD779" s="47" t="e">
        <f>VLOOKUP(B779,'[1]Vlookup'!A:A,1,0)</f>
        <v>#N/A</v>
      </c>
      <c r="AE779" s="47" t="str">
        <f t="shared" si="65"/>
        <v>SA01-DAMMAM</v>
      </c>
      <c r="AF779" s="47" t="e">
        <f>VLOOKUP(AE779,'[1]Lead Time'!C:D,2,0)</f>
        <v>#N/A</v>
      </c>
    </row>
    <row r="780" s="2" customFormat="1" ht="15.75" customHeight="1">
      <c r="A780" s="73" t="s">
        <v>4114</v>
      </c>
      <c r="B780" s="73">
        <v>6275748301</v>
      </c>
      <c r="C780" s="73">
        <v>2003214013</v>
      </c>
      <c r="D780" s="73" t="s">
        <v>4159</v>
      </c>
      <c r="E780" s="73" t="s">
        <v>4238</v>
      </c>
      <c r="F780" s="73" t="s">
        <v>4117</v>
      </c>
      <c r="G780" s="73">
        <v>3166670418</v>
      </c>
      <c r="H780" s="66">
        <v>45484</v>
      </c>
      <c r="I780" s="66">
        <v>45482</v>
      </c>
      <c r="J780" s="66">
        <v>45482</v>
      </c>
      <c r="K780" s="89"/>
      <c r="L780" s="82"/>
      <c r="M780" s="66">
        <f t="shared" si="62"/>
        <v>45484</v>
      </c>
      <c r="N780" s="110">
        <v>45484.166666666664</v>
      </c>
      <c r="O780" s="82"/>
      <c r="P780" s="82"/>
      <c r="Q780" s="59">
        <v>45484.625</v>
      </c>
      <c r="R780" s="47" t="s">
        <v>4119</v>
      </c>
      <c r="S780" s="47">
        <f t="shared" si="63"/>
        <v>0</v>
      </c>
      <c r="T780" s="47" t="s">
        <v>4120</v>
      </c>
      <c r="U780" s="47" t="s">
        <v>4121</v>
      </c>
      <c r="V780" s="49" t="e">
        <f t="shared" si="64"/>
        <v>#VALUE!</v>
      </c>
      <c r="W780" s="82"/>
      <c r="X780" s="82"/>
      <c r="Y780" s="82"/>
      <c r="Z780" s="82"/>
      <c r="AA780" s="82"/>
      <c r="AB780" s="82"/>
      <c r="AC780" s="47" t="e">
        <f t="shared" si="66"/>
        <v>#N/A</v>
      </c>
      <c r="AD780" s="47" t="e">
        <f>VLOOKUP(B780,'[1]Vlookup'!A:A,1,0)</f>
        <v>#N/A</v>
      </c>
      <c r="AE780" s="47" t="str">
        <f t="shared" si="65"/>
        <v>SA01-RIYADH</v>
      </c>
      <c r="AF780" s="47" t="e">
        <f>VLOOKUP(AE780,'[1]Lead Time'!C:D,2,0)</f>
        <v>#N/A</v>
      </c>
    </row>
    <row r="781" s="2" customFormat="1" ht="15.75" customHeight="1">
      <c r="A781" s="73" t="s">
        <v>4114</v>
      </c>
      <c r="B781" s="73">
        <v>6275747232</v>
      </c>
      <c r="C781" s="73">
        <v>2003219237</v>
      </c>
      <c r="D781" s="73" t="s">
        <v>4136</v>
      </c>
      <c r="E781" s="73" t="s">
        <v>4246</v>
      </c>
      <c r="F781" s="73" t="s">
        <v>4138</v>
      </c>
      <c r="G781" s="73">
        <v>3166688793</v>
      </c>
      <c r="H781" s="66">
        <v>45483</v>
      </c>
      <c r="I781" s="66">
        <v>45482</v>
      </c>
      <c r="J781" s="66">
        <v>45482</v>
      </c>
      <c r="K781" s="89"/>
      <c r="L781" s="82"/>
      <c r="M781" s="66">
        <f t="shared" si="62"/>
        <v>45483</v>
      </c>
      <c r="N781" s="110">
        <v>45483.208333333336</v>
      </c>
      <c r="O781" s="82"/>
      <c r="P781" s="82"/>
      <c r="Q781" s="59">
        <v>45483.416666666664</v>
      </c>
      <c r="R781" s="47" t="s">
        <v>4119</v>
      </c>
      <c r="S781" s="47">
        <f t="shared" si="63"/>
        <v>0</v>
      </c>
      <c r="T781" s="47" t="s">
        <v>4120</v>
      </c>
      <c r="U781" s="47" t="s">
        <v>4121</v>
      </c>
      <c r="V781" s="49" t="e">
        <f t="shared" si="64"/>
        <v>#VALUE!</v>
      </c>
      <c r="W781" s="82"/>
      <c r="X781" s="82"/>
      <c r="Y781" s="82"/>
      <c r="Z781" s="82"/>
      <c r="AA781" s="82"/>
      <c r="AB781" s="82"/>
      <c r="AC781" s="47" t="e">
        <f t="shared" si="66"/>
        <v>#N/A</v>
      </c>
      <c r="AD781" s="47" t="e">
        <f>VLOOKUP(B781,'[1]Vlookup'!A:A,1,0)</f>
        <v>#N/A</v>
      </c>
      <c r="AE781" s="47" t="str">
        <f t="shared" si="65"/>
        <v>SA01-RABIGH</v>
      </c>
      <c r="AF781" s="47" t="e">
        <f>VLOOKUP(AE781,'[1]Lead Time'!C:D,2,0)</f>
        <v>#N/A</v>
      </c>
    </row>
    <row r="782" s="2" customFormat="1" ht="15.75" customHeight="1">
      <c r="A782" s="73" t="s">
        <v>4114</v>
      </c>
      <c r="B782" s="73">
        <v>6275747231</v>
      </c>
      <c r="C782" s="73">
        <v>2003219237</v>
      </c>
      <c r="D782" s="73" t="s">
        <v>4136</v>
      </c>
      <c r="E782" s="73" t="s">
        <v>4246</v>
      </c>
      <c r="F782" s="73" t="s">
        <v>4138</v>
      </c>
      <c r="G782" s="73">
        <v>3166688789</v>
      </c>
      <c r="H782" s="66">
        <v>45483</v>
      </c>
      <c r="I782" s="66">
        <v>45482</v>
      </c>
      <c r="J782" s="66">
        <v>45482</v>
      </c>
      <c r="K782" s="89"/>
      <c r="L782" s="82"/>
      <c r="M782" s="66">
        <f t="shared" si="62"/>
        <v>45483</v>
      </c>
      <c r="N782" s="110">
        <v>45483.208333333336</v>
      </c>
      <c r="O782" s="82"/>
      <c r="P782" s="82"/>
      <c r="Q782" s="59">
        <v>45483.430555555555</v>
      </c>
      <c r="R782" s="47" t="s">
        <v>4119</v>
      </c>
      <c r="S782" s="47">
        <f t="shared" si="63"/>
        <v>0</v>
      </c>
      <c r="T782" s="47" t="s">
        <v>4120</v>
      </c>
      <c r="U782" s="47" t="s">
        <v>4121</v>
      </c>
      <c r="V782" s="49" t="e">
        <f t="shared" si="64"/>
        <v>#VALUE!</v>
      </c>
      <c r="W782" s="82"/>
      <c r="X782" s="82"/>
      <c r="Y782" s="82"/>
      <c r="Z782" s="82"/>
      <c r="AA782" s="82"/>
      <c r="AB782" s="82"/>
      <c r="AC782" s="47" t="e">
        <f t="shared" si="66"/>
        <v>#N/A</v>
      </c>
      <c r="AD782" s="47" t="e">
        <f>VLOOKUP(B782,'[1]Vlookup'!A:A,1,0)</f>
        <v>#N/A</v>
      </c>
      <c r="AE782" s="47" t="str">
        <f t="shared" si="65"/>
        <v>SA01-RABIGH</v>
      </c>
      <c r="AF782" s="47" t="e">
        <f>VLOOKUP(AE782,'[1]Lead Time'!C:D,2,0)</f>
        <v>#N/A</v>
      </c>
    </row>
    <row r="783" s="2" customFormat="1" ht="15.75" customHeight="1">
      <c r="A783" s="73" t="s">
        <v>4114</v>
      </c>
      <c r="B783" s="73">
        <v>6275747451</v>
      </c>
      <c r="C783" s="73">
        <v>2003219237</v>
      </c>
      <c r="D783" s="73" t="s">
        <v>4136</v>
      </c>
      <c r="E783" s="73" t="s">
        <v>4246</v>
      </c>
      <c r="F783" s="73" t="s">
        <v>4138</v>
      </c>
      <c r="G783" s="73">
        <v>3166688788</v>
      </c>
      <c r="H783" s="66">
        <v>45483</v>
      </c>
      <c r="I783" s="66">
        <v>45482</v>
      </c>
      <c r="J783" s="66">
        <v>45482</v>
      </c>
      <c r="K783" s="89"/>
      <c r="L783" s="82"/>
      <c r="M783" s="66">
        <f t="shared" si="62"/>
        <v>45483</v>
      </c>
      <c r="N783" s="110">
        <v>45483.25</v>
      </c>
      <c r="O783" s="82"/>
      <c r="P783" s="82"/>
      <c r="Q783" s="59">
        <v>45483.5625</v>
      </c>
      <c r="R783" s="47" t="s">
        <v>4119</v>
      </c>
      <c r="S783" s="47">
        <f t="shared" si="63"/>
        <v>0</v>
      </c>
      <c r="T783" s="47" t="s">
        <v>4120</v>
      </c>
      <c r="U783" s="47" t="s">
        <v>4121</v>
      </c>
      <c r="V783" s="49" t="e">
        <f t="shared" si="64"/>
        <v>#VALUE!</v>
      </c>
      <c r="W783" s="82"/>
      <c r="X783" s="82"/>
      <c r="Y783" s="82"/>
      <c r="Z783" s="82"/>
      <c r="AA783" s="82"/>
      <c r="AB783" s="82"/>
      <c r="AC783" s="47" t="e">
        <f t="shared" si="66"/>
        <v>#N/A</v>
      </c>
      <c r="AD783" s="47" t="e">
        <f>VLOOKUP(B783,'[1]Vlookup'!A:A,1,0)</f>
        <v>#N/A</v>
      </c>
      <c r="AE783" s="47" t="str">
        <f t="shared" si="65"/>
        <v>SA01-RABIGH</v>
      </c>
      <c r="AF783" s="47" t="e">
        <f>VLOOKUP(AE783,'[1]Lead Time'!C:D,2,0)</f>
        <v>#N/A</v>
      </c>
    </row>
    <row r="784" s="2" customFormat="1" ht="15.75" customHeight="1">
      <c r="A784" s="73" t="s">
        <v>4114</v>
      </c>
      <c r="B784" s="73">
        <v>6275747229</v>
      </c>
      <c r="C784" s="73">
        <v>2003219235</v>
      </c>
      <c r="D784" s="73" t="s">
        <v>4145</v>
      </c>
      <c r="E784" s="73" t="s">
        <v>4246</v>
      </c>
      <c r="F784" s="73" t="s">
        <v>4117</v>
      </c>
      <c r="G784" s="73">
        <v>3166688777</v>
      </c>
      <c r="H784" s="66">
        <v>45484</v>
      </c>
      <c r="I784" s="66">
        <v>45482</v>
      </c>
      <c r="J784" s="66">
        <v>45482</v>
      </c>
      <c r="K784" s="89"/>
      <c r="L784" s="82"/>
      <c r="M784" s="66">
        <f t="shared" si="62"/>
        <v>45484</v>
      </c>
      <c r="N784" s="110">
        <v>45484.041666666664</v>
      </c>
      <c r="O784" s="82"/>
      <c r="P784" s="82"/>
      <c r="Q784" s="59">
        <v>45484.375</v>
      </c>
      <c r="R784" s="47" t="s">
        <v>4119</v>
      </c>
      <c r="S784" s="47">
        <f t="shared" si="63"/>
        <v>0</v>
      </c>
      <c r="T784" s="47" t="s">
        <v>4120</v>
      </c>
      <c r="U784" s="47" t="s">
        <v>4121</v>
      </c>
      <c r="V784" s="49" t="e">
        <f t="shared" si="64"/>
        <v>#VALUE!</v>
      </c>
      <c r="W784" s="82"/>
      <c r="X784" s="82"/>
      <c r="Y784" s="82"/>
      <c r="Z784" s="82"/>
      <c r="AA784" s="82"/>
      <c r="AB784" s="82"/>
      <c r="AC784" s="47" t="e">
        <f t="shared" si="66"/>
        <v>#N/A</v>
      </c>
      <c r="AD784" s="47" t="e">
        <f>VLOOKUP(B784,'[1]Vlookup'!A:A,1,0)</f>
        <v>#N/A</v>
      </c>
      <c r="AE784" s="47" t="str">
        <f t="shared" si="65"/>
        <v>SA01-RIYADH</v>
      </c>
      <c r="AF784" s="47" t="e">
        <f>VLOOKUP(AE784,'[1]Lead Time'!C:D,2,0)</f>
        <v>#N/A</v>
      </c>
    </row>
    <row r="785" s="2" customFormat="1" ht="15.75" customHeight="1">
      <c r="A785" s="73" t="s">
        <v>4114</v>
      </c>
      <c r="B785" s="73">
        <v>6275747463</v>
      </c>
      <c r="C785" s="73">
        <v>2003247505</v>
      </c>
      <c r="D785" s="73" t="s">
        <v>4155</v>
      </c>
      <c r="E785" s="73" t="s">
        <v>4247</v>
      </c>
      <c r="F785" s="73" t="s">
        <v>4117</v>
      </c>
      <c r="G785" s="73">
        <v>3166682967</v>
      </c>
      <c r="H785" s="66">
        <v>45485</v>
      </c>
      <c r="I785" s="66">
        <v>45483</v>
      </c>
      <c r="J785" s="66">
        <v>45483</v>
      </c>
      <c r="K785" s="89"/>
      <c r="L785" s="82"/>
      <c r="M785" s="66">
        <v>45485</v>
      </c>
      <c r="N785" s="110">
        <v>45485.333333333336</v>
      </c>
      <c r="O785" s="82"/>
      <c r="P785" s="82"/>
      <c r="Q785" s="59">
        <v>45485.791666666664</v>
      </c>
      <c r="R785" s="47" t="s">
        <v>4119</v>
      </c>
      <c r="S785" s="47">
        <f t="shared" si="63"/>
        <v>0</v>
      </c>
      <c r="T785" s="47" t="s">
        <v>4120</v>
      </c>
      <c r="U785" s="47" t="s">
        <v>4121</v>
      </c>
      <c r="V785" s="49" t="e">
        <f t="shared" si="64"/>
        <v>#VALUE!</v>
      </c>
      <c r="W785" s="82"/>
      <c r="X785" s="82"/>
      <c r="Y785" s="82"/>
      <c r="Z785" s="82"/>
      <c r="AA785" s="82"/>
      <c r="AB785" s="82"/>
      <c r="AC785" s="47" t="e">
        <f t="shared" si="66"/>
        <v>#N/A</v>
      </c>
      <c r="AD785" s="47" t="e">
        <f>VLOOKUP(B785,'[1]Vlookup'!A:A,1,0)</f>
        <v>#N/A</v>
      </c>
      <c r="AE785" s="47" t="str">
        <f t="shared" si="65"/>
        <v>SA01-RIYADH</v>
      </c>
      <c r="AF785" s="47" t="e">
        <f>VLOOKUP(AE785,'[1]Lead Time'!C:D,2,0)</f>
        <v>#N/A</v>
      </c>
    </row>
    <row r="786" s="2" customFormat="1" ht="15.75" customHeight="1">
      <c r="A786" s="73" t="s">
        <v>4114</v>
      </c>
      <c r="B786" s="73">
        <v>6275747462</v>
      </c>
      <c r="C786" s="73">
        <v>2003247505</v>
      </c>
      <c r="D786" s="73" t="s">
        <v>4155</v>
      </c>
      <c r="E786" s="73" t="s">
        <v>4247</v>
      </c>
      <c r="F786" s="73" t="s">
        <v>4117</v>
      </c>
      <c r="G786" s="73">
        <v>3166682966</v>
      </c>
      <c r="H786" s="66">
        <v>45485</v>
      </c>
      <c r="I786" s="66">
        <v>45483</v>
      </c>
      <c r="J786" s="66">
        <v>45483</v>
      </c>
      <c r="K786" s="89"/>
      <c r="L786" s="82"/>
      <c r="M786" s="66">
        <v>45485</v>
      </c>
      <c r="N786" s="110">
        <v>45485.291666666664</v>
      </c>
      <c r="O786" s="82"/>
      <c r="P786" s="82"/>
      <c r="Q786" s="59">
        <v>45485.666666666664</v>
      </c>
      <c r="R786" s="47" t="s">
        <v>4119</v>
      </c>
      <c r="S786" s="47">
        <f t="shared" si="63"/>
        <v>0</v>
      </c>
      <c r="T786" s="47" t="s">
        <v>4120</v>
      </c>
      <c r="U786" s="47" t="s">
        <v>4121</v>
      </c>
      <c r="V786" s="49" t="e">
        <f t="shared" si="64"/>
        <v>#VALUE!</v>
      </c>
      <c r="W786" s="82"/>
      <c r="X786" s="82"/>
      <c r="Y786" s="82"/>
      <c r="Z786" s="82"/>
      <c r="AA786" s="82"/>
      <c r="AB786" s="82"/>
      <c r="AC786" s="47" t="e">
        <f t="shared" si="66"/>
        <v>#N/A</v>
      </c>
      <c r="AD786" s="47" t="e">
        <f>VLOOKUP(B786,'[1]Vlookup'!A:A,1,0)</f>
        <v>#N/A</v>
      </c>
      <c r="AE786" s="47" t="str">
        <f t="shared" si="65"/>
        <v>SA01-RIYADH</v>
      </c>
      <c r="AF786" s="47" t="e">
        <f>VLOOKUP(AE786,'[1]Lead Time'!C:D,2,0)</f>
        <v>#N/A</v>
      </c>
    </row>
    <row r="787" s="2" customFormat="1" ht="15.75" customHeight="1">
      <c r="A787" s="73" t="s">
        <v>4114</v>
      </c>
      <c r="B787" s="73">
        <v>6275747461</v>
      </c>
      <c r="C787" s="73">
        <v>2003247505</v>
      </c>
      <c r="D787" s="73" t="s">
        <v>4155</v>
      </c>
      <c r="E787" s="73" t="s">
        <v>4247</v>
      </c>
      <c r="F787" s="73" t="s">
        <v>4117</v>
      </c>
      <c r="G787" s="73">
        <v>3166682958</v>
      </c>
      <c r="H787" s="66">
        <v>45485</v>
      </c>
      <c r="I787" s="66">
        <v>45483</v>
      </c>
      <c r="J787" s="66">
        <v>45484</v>
      </c>
      <c r="K787" s="89"/>
      <c r="L787" s="82"/>
      <c r="M787" s="66">
        <v>45485</v>
      </c>
      <c r="N787" s="110">
        <v>45485.291666666664</v>
      </c>
      <c r="O787" s="82"/>
      <c r="P787" s="82"/>
      <c r="Q787" s="59">
        <v>45485.666666666664</v>
      </c>
      <c r="R787" s="47" t="s">
        <v>4119</v>
      </c>
      <c r="S787" s="47">
        <f t="shared" si="63"/>
        <v>0</v>
      </c>
      <c r="T787" s="47" t="s">
        <v>4120</v>
      </c>
      <c r="U787" s="47" t="s">
        <v>4121</v>
      </c>
      <c r="V787" s="49" t="e">
        <f t="shared" si="64"/>
        <v>#VALUE!</v>
      </c>
      <c r="W787" s="82"/>
      <c r="X787" s="82"/>
      <c r="Y787" s="82"/>
      <c r="Z787" s="82"/>
      <c r="AA787" s="82"/>
      <c r="AB787" s="82"/>
      <c r="AC787" s="47" t="e">
        <f t="shared" si="66"/>
        <v>#N/A</v>
      </c>
      <c r="AD787" s="47" t="e">
        <f>VLOOKUP(B787,'[1]Vlookup'!A:A,1,0)</f>
        <v>#N/A</v>
      </c>
      <c r="AE787" s="47" t="str">
        <f t="shared" si="65"/>
        <v>SA01-RIYADH</v>
      </c>
      <c r="AF787" s="47" t="e">
        <f>VLOOKUP(AE787,'[1]Lead Time'!C:D,2,0)</f>
        <v>#N/A</v>
      </c>
    </row>
    <row r="788" s="2" customFormat="1" ht="15.75" customHeight="1">
      <c r="A788" s="73" t="s">
        <v>4114</v>
      </c>
      <c r="B788" s="73">
        <v>6275748302</v>
      </c>
      <c r="C788" s="73">
        <v>2003247505</v>
      </c>
      <c r="D788" s="73" t="s">
        <v>4155</v>
      </c>
      <c r="E788" s="73" t="s">
        <v>4247</v>
      </c>
      <c r="F788" s="73" t="s">
        <v>4117</v>
      </c>
      <c r="G788" s="73">
        <v>3166682960</v>
      </c>
      <c r="H788" s="66">
        <v>45485</v>
      </c>
      <c r="I788" s="66">
        <v>45483</v>
      </c>
      <c r="J788" s="66">
        <v>45483</v>
      </c>
      <c r="K788" s="89"/>
      <c r="L788" s="82"/>
      <c r="M788" s="66">
        <v>45485</v>
      </c>
      <c r="N788" s="110">
        <v>45485.333333333336</v>
      </c>
      <c r="O788" s="82"/>
      <c r="P788" s="82"/>
      <c r="Q788" s="59">
        <v>45485.8125</v>
      </c>
      <c r="R788" s="47" t="s">
        <v>4119</v>
      </c>
      <c r="S788" s="47">
        <f t="shared" si="63"/>
        <v>0</v>
      </c>
      <c r="T788" s="47" t="s">
        <v>4120</v>
      </c>
      <c r="U788" s="47" t="s">
        <v>4121</v>
      </c>
      <c r="V788" s="49" t="e">
        <f t="shared" si="64"/>
        <v>#VALUE!</v>
      </c>
      <c r="W788" s="82"/>
      <c r="X788" s="82"/>
      <c r="Y788" s="82"/>
      <c r="Z788" s="82"/>
      <c r="AA788" s="82"/>
      <c r="AB788" s="82"/>
      <c r="AC788" s="47" t="e">
        <f t="shared" si="66"/>
        <v>#N/A</v>
      </c>
      <c r="AD788" s="47" t="e">
        <f>VLOOKUP(B788,'[1]Vlookup'!A:A,1,0)</f>
        <v>#N/A</v>
      </c>
      <c r="AE788" s="47" t="str">
        <f t="shared" si="65"/>
        <v>SA01-RIYADH</v>
      </c>
      <c r="AF788" s="47" t="e">
        <f>VLOOKUP(AE788,'[1]Lead Time'!C:D,2,0)</f>
        <v>#N/A</v>
      </c>
    </row>
    <row r="789" s="2" customFormat="1" ht="15.75" customHeight="1">
      <c r="A789" s="73" t="s">
        <v>4114</v>
      </c>
      <c r="B789" s="73">
        <v>6275758463</v>
      </c>
      <c r="C789" s="73">
        <v>2003214022</v>
      </c>
      <c r="D789" s="73" t="s">
        <v>4166</v>
      </c>
      <c r="E789" s="73" t="s">
        <v>4246</v>
      </c>
      <c r="F789" s="73" t="s">
        <v>4143</v>
      </c>
      <c r="G789" s="73">
        <v>3166674364</v>
      </c>
      <c r="H789" s="66">
        <v>45486</v>
      </c>
      <c r="I789" s="66">
        <v>45484</v>
      </c>
      <c r="J789" s="66">
        <v>45484</v>
      </c>
      <c r="K789" s="89"/>
      <c r="L789" s="82"/>
      <c r="M789" s="66">
        <f t="shared" si="62"/>
        <v>45486</v>
      </c>
      <c r="N789" s="75">
        <v>45486.125</v>
      </c>
      <c r="O789" s="82"/>
      <c r="P789" s="82"/>
      <c r="Q789" s="59">
        <v>45486.375</v>
      </c>
      <c r="R789" s="47" t="s">
        <v>4192</v>
      </c>
      <c r="S789" s="47">
        <f t="shared" si="63"/>
        <v>0</v>
      </c>
      <c r="T789" s="47" t="s">
        <v>4120</v>
      </c>
      <c r="U789" s="47" t="s">
        <v>4121</v>
      </c>
      <c r="V789" s="49" t="e">
        <f t="shared" si="64"/>
        <v>#VALUE!</v>
      </c>
      <c r="W789" s="82"/>
      <c r="X789" s="82"/>
      <c r="Y789" s="82"/>
      <c r="Z789" s="82"/>
      <c r="AA789" s="82"/>
      <c r="AB789" s="82"/>
      <c r="AC789" s="47" t="e">
        <f t="shared" si="66"/>
        <v>#N/A</v>
      </c>
      <c r="AD789" s="47" t="e">
        <f>VLOOKUP(B789,'[1]Vlookup'!A:A,1,0)</f>
        <v>#N/A</v>
      </c>
      <c r="AE789" s="47" t="str">
        <f t="shared" si="65"/>
        <v>SA01-JEDDAH</v>
      </c>
      <c r="AF789" s="47" t="e">
        <f>VLOOKUP(AE789,'[1]Lead Time'!C:D,2,0)</f>
        <v>#N/A</v>
      </c>
    </row>
    <row r="790" s="2" customFormat="1" ht="15.75" customHeight="1">
      <c r="A790" s="73" t="s">
        <v>4114</v>
      </c>
      <c r="B790" s="73">
        <v>6275757849</v>
      </c>
      <c r="C790" s="73">
        <v>2003215356</v>
      </c>
      <c r="D790" s="73" t="s">
        <v>4126</v>
      </c>
      <c r="E790" s="73" t="s">
        <v>4238</v>
      </c>
      <c r="F790" s="73" t="s">
        <v>4127</v>
      </c>
      <c r="G790" s="73">
        <v>3166662161</v>
      </c>
      <c r="H790" s="66">
        <v>45486</v>
      </c>
      <c r="I790" s="66">
        <v>45484</v>
      </c>
      <c r="J790" s="66">
        <v>45484</v>
      </c>
      <c r="K790" s="89"/>
      <c r="L790" s="82"/>
      <c r="M790" s="66">
        <f t="shared" si="62"/>
        <v>45486</v>
      </c>
      <c r="N790" s="75">
        <v>45486.125</v>
      </c>
      <c r="O790" s="82"/>
      <c r="P790" s="82"/>
      <c r="Q790" s="59">
        <v>45486.458333333336</v>
      </c>
      <c r="R790" s="47" t="s">
        <v>4119</v>
      </c>
      <c r="S790" s="47">
        <f t="shared" si="63"/>
        <v>0</v>
      </c>
      <c r="T790" s="47" t="s">
        <v>4120</v>
      </c>
      <c r="U790" s="47" t="s">
        <v>4121</v>
      </c>
      <c r="V790" s="49" t="e">
        <f t="shared" si="64"/>
        <v>#VALUE!</v>
      </c>
      <c r="W790" s="82"/>
      <c r="X790" s="82"/>
      <c r="Y790" s="82"/>
      <c r="Z790" s="82"/>
      <c r="AA790" s="82"/>
      <c r="AB790" s="82"/>
      <c r="AC790" s="47" t="e">
        <f t="shared" si="66"/>
        <v>#N/A</v>
      </c>
      <c r="AD790" s="47" t="e">
        <f>VLOOKUP(B790,'[1]Vlookup'!A:A,1,0)</f>
        <v>#N/A</v>
      </c>
      <c r="AE790" s="47" t="str">
        <f t="shared" si="65"/>
        <v>SA01-SAKAKA</v>
      </c>
      <c r="AF790" s="47" t="e">
        <f>VLOOKUP(AE790,'[1]Lead Time'!C:D,2,0)</f>
        <v>#N/A</v>
      </c>
    </row>
    <row r="791" s="2" customFormat="1" ht="15.75" customHeight="1">
      <c r="A791" s="73" t="s">
        <v>4114</v>
      </c>
      <c r="B791" s="73">
        <v>6275733485</v>
      </c>
      <c r="C791" s="73">
        <v>2003214022</v>
      </c>
      <c r="D791" s="73" t="s">
        <v>4166</v>
      </c>
      <c r="E791" s="73" t="s">
        <v>4260</v>
      </c>
      <c r="F791" s="73" t="s">
        <v>4143</v>
      </c>
      <c r="G791" s="73">
        <v>3166674357</v>
      </c>
      <c r="H791" s="66">
        <v>45486</v>
      </c>
      <c r="I791" s="66">
        <v>45484</v>
      </c>
      <c r="J791" s="66">
        <v>45484</v>
      </c>
      <c r="K791" s="89"/>
      <c r="L791" s="82"/>
      <c r="M791" s="66">
        <f t="shared" si="62"/>
        <v>45486</v>
      </c>
      <c r="N791" s="75">
        <v>45486.125</v>
      </c>
      <c r="O791" s="82"/>
      <c r="P791" s="82"/>
      <c r="Q791" s="59">
        <v>45486.458333333336</v>
      </c>
      <c r="R791" s="47" t="s">
        <v>4119</v>
      </c>
      <c r="S791" s="47">
        <f t="shared" si="63"/>
        <v>0</v>
      </c>
      <c r="T791" s="47" t="s">
        <v>4120</v>
      </c>
      <c r="U791" s="47" t="s">
        <v>4121</v>
      </c>
      <c r="V791" s="49" t="e">
        <f t="shared" si="64"/>
        <v>#VALUE!</v>
      </c>
      <c r="W791" s="82"/>
      <c r="X791" s="82"/>
      <c r="Y791" s="82"/>
      <c r="Z791" s="82"/>
      <c r="AA791" s="82"/>
      <c r="AB791" s="82"/>
      <c r="AC791" s="47" t="e">
        <f t="shared" si="66"/>
        <v>#N/A</v>
      </c>
      <c r="AD791" s="47" t="e">
        <f>VLOOKUP(B791,'[1]Vlookup'!A:A,1,0)</f>
        <v>#N/A</v>
      </c>
      <c r="AE791" s="47" t="str">
        <f t="shared" si="65"/>
        <v>SA01-JEDDAH</v>
      </c>
      <c r="AF791" s="47" t="e">
        <f>VLOOKUP(AE791,'[1]Lead Time'!C:D,2,0)</f>
        <v>#N/A</v>
      </c>
    </row>
    <row r="792" s="2" customFormat="1" ht="15.75" customHeight="1">
      <c r="A792" s="73" t="s">
        <v>4187</v>
      </c>
      <c r="B792" s="73">
        <v>6275763817</v>
      </c>
      <c r="C792" s="73">
        <v>2003219237</v>
      </c>
      <c r="D792" s="73" t="s">
        <v>4136</v>
      </c>
      <c r="E792" s="73" t="s">
        <v>4246</v>
      </c>
      <c r="F792" s="73" t="s">
        <v>4138</v>
      </c>
      <c r="G792" s="73">
        <v>3166707198</v>
      </c>
      <c r="H792" s="66">
        <v>45486</v>
      </c>
      <c r="I792" s="66">
        <v>45484</v>
      </c>
      <c r="J792" s="66">
        <v>45484</v>
      </c>
      <c r="K792" s="82"/>
      <c r="L792" s="82"/>
      <c r="M792" s="66">
        <f t="shared" si="62"/>
        <v>45486</v>
      </c>
      <c r="N792" s="75">
        <v>45486.416666666664</v>
      </c>
      <c r="O792" s="82"/>
      <c r="P792" s="82"/>
      <c r="Q792" s="59">
        <v>45487.354166666664</v>
      </c>
      <c r="R792" s="47" t="s">
        <v>4119</v>
      </c>
      <c r="S792" s="47">
        <f t="shared" si="63"/>
        <v>0</v>
      </c>
      <c r="T792" s="47" t="s">
        <v>4120</v>
      </c>
      <c r="U792" s="47" t="s">
        <v>4121</v>
      </c>
      <c r="V792" s="49" t="e">
        <f t="shared" si="64"/>
        <v>#VALUE!</v>
      </c>
      <c r="W792" s="82"/>
      <c r="X792" s="82"/>
      <c r="Y792" s="82"/>
      <c r="Z792" s="82"/>
      <c r="AA792" s="82"/>
      <c r="AB792" s="82"/>
      <c r="AC792" s="47" t="e">
        <f t="shared" si="66"/>
        <v>#N/A</v>
      </c>
      <c r="AD792" s="47" t="e">
        <f>VLOOKUP(B792,'[1]Vlookup'!A:A,1,0)</f>
        <v>#N/A</v>
      </c>
      <c r="AE792" s="47" t="str">
        <f t="shared" si="65"/>
        <v>SA00-RABIGH</v>
      </c>
      <c r="AF792" s="47" t="e">
        <f>VLOOKUP(AE792,'[1]Lead Time'!C:D,2,0)</f>
        <v>#N/A</v>
      </c>
    </row>
    <row r="793" s="2" customFormat="1" ht="15.75" customHeight="1">
      <c r="A793" s="73" t="s">
        <v>4187</v>
      </c>
      <c r="B793" s="73">
        <v>6275763814</v>
      </c>
      <c r="C793" s="73">
        <v>2003219237</v>
      </c>
      <c r="D793" s="73" t="s">
        <v>4136</v>
      </c>
      <c r="E793" s="73" t="s">
        <v>4246</v>
      </c>
      <c r="F793" s="73" t="s">
        <v>4138</v>
      </c>
      <c r="G793" s="73">
        <v>3166707156</v>
      </c>
      <c r="H793" s="66">
        <v>45486</v>
      </c>
      <c r="I793" s="66">
        <v>45484</v>
      </c>
      <c r="J793" s="66">
        <v>45484</v>
      </c>
      <c r="K793" s="82"/>
      <c r="L793" s="82"/>
      <c r="M793" s="66">
        <f t="shared" si="62"/>
        <v>45486</v>
      </c>
      <c r="N793" s="75">
        <v>45486.333333333336</v>
      </c>
      <c r="O793" s="82"/>
      <c r="P793" s="82"/>
      <c r="Q793" s="59">
        <v>45487.479166666664</v>
      </c>
      <c r="R793" s="47" t="s">
        <v>4119</v>
      </c>
      <c r="S793" s="47">
        <f t="shared" si="63"/>
        <v>1</v>
      </c>
      <c r="T793" s="47" t="s">
        <v>4120</v>
      </c>
      <c r="U793" s="47" t="s">
        <v>4121</v>
      </c>
      <c r="V793" s="49" t="e">
        <f t="shared" si="64"/>
        <v>#VALUE!</v>
      </c>
      <c r="W793" s="82"/>
      <c r="X793" s="82"/>
      <c r="Y793" s="82"/>
      <c r="Z793" s="82"/>
      <c r="AA793" s="82"/>
      <c r="AB793" s="82"/>
      <c r="AC793" s="47" t="e">
        <f t="shared" si="66"/>
        <v>#N/A</v>
      </c>
      <c r="AD793" s="47" t="e">
        <f>VLOOKUP(B793,'[1]Vlookup'!A:A,1,0)</f>
        <v>#N/A</v>
      </c>
      <c r="AE793" s="47" t="str">
        <f t="shared" si="65"/>
        <v>SA00-RABIGH</v>
      </c>
      <c r="AF793" s="47" t="e">
        <f>VLOOKUP(AE793,'[1]Lead Time'!C:D,2,0)</f>
        <v>#N/A</v>
      </c>
    </row>
    <row r="794" s="2" customFormat="1" ht="15.75" customHeight="1">
      <c r="A794" s="73" t="s">
        <v>4187</v>
      </c>
      <c r="B794" s="73">
        <v>6275758316</v>
      </c>
      <c r="C794" s="73">
        <v>2003219235</v>
      </c>
      <c r="D794" s="73" t="s">
        <v>4145</v>
      </c>
      <c r="E794" s="73" t="s">
        <v>4246</v>
      </c>
      <c r="F794" s="73" t="s">
        <v>4117</v>
      </c>
      <c r="G794" s="73">
        <v>3166688796</v>
      </c>
      <c r="H794" s="66">
        <v>45486</v>
      </c>
      <c r="I794" s="66">
        <v>45484</v>
      </c>
      <c r="J794" s="66">
        <v>45484</v>
      </c>
      <c r="K794" s="82"/>
      <c r="L794" s="82"/>
      <c r="M794" s="66">
        <f t="shared" si="62"/>
        <v>45486</v>
      </c>
      <c r="N794" s="110">
        <v>45486.208333333336</v>
      </c>
      <c r="O794" s="82"/>
      <c r="P794" s="82"/>
      <c r="Q794" s="59">
        <v>45486.333333333336</v>
      </c>
      <c r="R794" s="47" t="s">
        <v>4192</v>
      </c>
      <c r="S794" s="47">
        <f t="shared" si="63"/>
        <v>0</v>
      </c>
      <c r="T794" s="47" t="s">
        <v>4120</v>
      </c>
      <c r="U794" s="47" t="s">
        <v>4121</v>
      </c>
      <c r="V794" s="49" t="e">
        <f t="shared" si="64"/>
        <v>#VALUE!</v>
      </c>
      <c r="W794" s="82"/>
      <c r="X794" s="82"/>
      <c r="Y794" s="82"/>
      <c r="Z794" s="82"/>
      <c r="AA794" s="82"/>
      <c r="AB794" s="82"/>
      <c r="AC794" s="47" t="e">
        <f t="shared" si="66"/>
        <v>#N/A</v>
      </c>
      <c r="AD794" s="47" t="e">
        <f>VLOOKUP(B794,'[1]Vlookup'!A:A,1,0)</f>
        <v>#N/A</v>
      </c>
      <c r="AE794" s="47" t="str">
        <f t="shared" si="65"/>
        <v>SA00-RIYADH</v>
      </c>
      <c r="AF794" s="47" t="e">
        <f>VLOOKUP(AE794,'[1]Lead Time'!C:D,2,0)</f>
        <v>#N/A</v>
      </c>
    </row>
    <row r="795" s="2" customFormat="1" ht="15.75" customHeight="1">
      <c r="A795" s="73" t="s">
        <v>4187</v>
      </c>
      <c r="B795" s="73">
        <v>6275765880</v>
      </c>
      <c r="C795" s="73">
        <v>2003214013</v>
      </c>
      <c r="D795" s="73" t="s">
        <v>4159</v>
      </c>
      <c r="E795" s="73" t="s">
        <v>4238</v>
      </c>
      <c r="F795" s="73" t="s">
        <v>4117</v>
      </c>
      <c r="G795" s="73">
        <v>3166689476</v>
      </c>
      <c r="H795" s="66">
        <v>45486</v>
      </c>
      <c r="I795" s="66">
        <v>45485</v>
      </c>
      <c r="J795" s="66">
        <v>45485</v>
      </c>
      <c r="K795" s="82"/>
      <c r="L795" s="82"/>
      <c r="M795" s="66">
        <f t="shared" si="62"/>
        <v>45486</v>
      </c>
      <c r="N795" s="110">
        <v>45486.208333333336</v>
      </c>
      <c r="O795" s="82"/>
      <c r="P795" s="82"/>
      <c r="Q795" s="59">
        <v>45486.583333333336</v>
      </c>
      <c r="R795" s="47" t="s">
        <v>4119</v>
      </c>
      <c r="S795" s="47">
        <f t="shared" si="63"/>
        <v>0</v>
      </c>
      <c r="T795" s="47" t="s">
        <v>4120</v>
      </c>
      <c r="U795" s="47" t="s">
        <v>4121</v>
      </c>
      <c r="V795" s="49" t="e">
        <f t="shared" si="64"/>
        <v>#VALUE!</v>
      </c>
      <c r="W795" s="82"/>
      <c r="X795" s="82"/>
      <c r="Y795" s="82"/>
      <c r="Z795" s="82"/>
      <c r="AA795" s="82"/>
      <c r="AB795" s="82"/>
      <c r="AC795" s="47" t="e">
        <f t="shared" si="66"/>
        <v>#N/A</v>
      </c>
      <c r="AD795" s="47" t="e">
        <f>VLOOKUP(B795,'[1]Vlookup'!A:A,1,0)</f>
        <v>#N/A</v>
      </c>
      <c r="AE795" s="47" t="str">
        <f t="shared" si="65"/>
        <v>SA00-RIYADH</v>
      </c>
      <c r="AF795" s="47" t="e">
        <f>VLOOKUP(AE795,'[1]Lead Time'!C:D,2,0)</f>
        <v>#N/A</v>
      </c>
    </row>
    <row r="796" s="2" customFormat="1" ht="15.75" customHeight="1">
      <c r="A796" s="73" t="s">
        <v>4187</v>
      </c>
      <c r="B796" s="73">
        <v>6275765879</v>
      </c>
      <c r="C796" s="73">
        <v>2003214013</v>
      </c>
      <c r="D796" s="73" t="s">
        <v>4159</v>
      </c>
      <c r="E796" s="73" t="s">
        <v>4238</v>
      </c>
      <c r="F796" s="73" t="s">
        <v>4117</v>
      </c>
      <c r="G796" s="73">
        <v>3166689474</v>
      </c>
      <c r="H796" s="66">
        <v>45486</v>
      </c>
      <c r="I796" s="66">
        <v>45485</v>
      </c>
      <c r="J796" s="66">
        <v>45485</v>
      </c>
      <c r="K796" s="82"/>
      <c r="L796" s="82"/>
      <c r="M796" s="66">
        <f t="shared" si="62"/>
        <v>45486</v>
      </c>
      <c r="N796" s="110">
        <v>45486.166666666664</v>
      </c>
      <c r="O796" s="82"/>
      <c r="P796" s="82"/>
      <c r="Q796" s="59">
        <v>45487.416666666664</v>
      </c>
      <c r="R796" s="47" t="s">
        <v>4119</v>
      </c>
      <c r="S796" s="47">
        <f t="shared" si="63"/>
        <v>1</v>
      </c>
      <c r="T796" s="47" t="s">
        <v>4120</v>
      </c>
      <c r="U796" s="47" t="s">
        <v>4121</v>
      </c>
      <c r="V796" s="49" t="e">
        <f t="shared" si="64"/>
        <v>#VALUE!</v>
      </c>
      <c r="W796" s="82"/>
      <c r="X796" s="82"/>
      <c r="Y796" s="82"/>
      <c r="Z796" s="82"/>
      <c r="AA796" s="82"/>
      <c r="AB796" s="82"/>
      <c r="AC796" s="47" t="e">
        <f t="shared" si="66"/>
        <v>#N/A</v>
      </c>
      <c r="AD796" s="47" t="e">
        <f>VLOOKUP(B796,'[1]Vlookup'!A:A,1,0)</f>
        <v>#N/A</v>
      </c>
      <c r="AE796" s="47" t="str">
        <f t="shared" si="65"/>
        <v>SA00-RIYADH</v>
      </c>
      <c r="AF796" s="47" t="e">
        <f>VLOOKUP(AE796,'[1]Lead Time'!C:D,2,0)</f>
        <v>#N/A</v>
      </c>
    </row>
    <row r="797" s="2" customFormat="1" ht="15.75" customHeight="1">
      <c r="A797" s="73" t="s">
        <v>4187</v>
      </c>
      <c r="B797" s="73">
        <v>6275765881</v>
      </c>
      <c r="C797" s="73">
        <v>2003215155</v>
      </c>
      <c r="D797" s="73" t="s">
        <v>4231</v>
      </c>
      <c r="E797" s="73" t="s">
        <v>4247</v>
      </c>
      <c r="F797" s="73" t="s">
        <v>4134</v>
      </c>
      <c r="G797" s="73">
        <v>3166689067</v>
      </c>
      <c r="H797" s="66">
        <v>45486</v>
      </c>
      <c r="I797" s="66">
        <v>45485</v>
      </c>
      <c r="J797" s="66">
        <v>45485</v>
      </c>
      <c r="K797" s="82"/>
      <c r="L797" s="82"/>
      <c r="M797" s="66">
        <f t="shared" si="62"/>
        <v>45486</v>
      </c>
      <c r="N797" s="110">
        <v>45486.083333333336</v>
      </c>
      <c r="O797" s="82"/>
      <c r="P797" s="82"/>
      <c r="Q797" s="59">
        <v>45487.416666666664</v>
      </c>
      <c r="R797" s="47" t="s">
        <v>4119</v>
      </c>
      <c r="S797" s="47">
        <f t="shared" si="63"/>
        <v>1</v>
      </c>
      <c r="T797" s="47" t="s">
        <v>4120</v>
      </c>
      <c r="U797" s="47" t="s">
        <v>4121</v>
      </c>
      <c r="V797" s="49" t="e">
        <f t="shared" si="64"/>
        <v>#VALUE!</v>
      </c>
      <c r="W797" s="82"/>
      <c r="X797" s="82"/>
      <c r="Y797" s="82"/>
      <c r="Z797" s="82"/>
      <c r="AA797" s="82"/>
      <c r="AB797" s="82"/>
      <c r="AC797" s="47" t="e">
        <f t="shared" si="66"/>
        <v>#N/A</v>
      </c>
      <c r="AD797" s="47" t="e">
        <f>VLOOKUP(B797,'[1]Vlookup'!A:A,1,0)</f>
        <v>#N/A</v>
      </c>
      <c r="AE797" s="47" t="str">
        <f t="shared" si="65"/>
        <v xml:space="preserve">SA00-HAFR ALBATIN</v>
      </c>
      <c r="AF797" s="47" t="e">
        <f>VLOOKUP(AE797,'[1]Lead Time'!C:D,2,0)</f>
        <v>#N/A</v>
      </c>
    </row>
    <row r="798" s="2" customFormat="1" ht="15.75" customHeight="1">
      <c r="A798" s="73" t="s">
        <v>4114</v>
      </c>
      <c r="B798" s="73">
        <v>6275766595</v>
      </c>
      <c r="C798" s="73">
        <v>2003214013</v>
      </c>
      <c r="D798" s="73" t="s">
        <v>4159</v>
      </c>
      <c r="E798" s="73" t="s">
        <v>4238</v>
      </c>
      <c r="F798" s="73" t="s">
        <v>4117</v>
      </c>
      <c r="G798" s="73">
        <v>3166711153</v>
      </c>
      <c r="H798" s="66">
        <v>45488</v>
      </c>
      <c r="I798" s="66">
        <v>45486</v>
      </c>
      <c r="J798" s="66">
        <v>45486</v>
      </c>
      <c r="K798" s="82"/>
      <c r="L798" s="82"/>
      <c r="M798" s="66">
        <v>45488</v>
      </c>
      <c r="N798" s="110">
        <v>45488.208333333336</v>
      </c>
      <c r="O798" s="82"/>
      <c r="P798" s="82"/>
      <c r="Q798" s="59">
        <v>45488.5625</v>
      </c>
      <c r="R798" s="47" t="s">
        <v>4119</v>
      </c>
      <c r="S798" s="47">
        <f t="shared" si="63"/>
        <v>0</v>
      </c>
      <c r="T798" s="47" t="s">
        <v>4120</v>
      </c>
      <c r="U798" s="47" t="s">
        <v>4121</v>
      </c>
      <c r="V798" s="49" t="e">
        <f t="shared" si="64"/>
        <v>#VALUE!</v>
      </c>
      <c r="W798" s="82"/>
      <c r="X798" s="82"/>
      <c r="Y798" s="82"/>
      <c r="Z798" s="82"/>
      <c r="AA798" s="82"/>
      <c r="AB798" s="82"/>
      <c r="AC798" s="47" t="e">
        <f t="shared" si="66"/>
        <v>#N/A</v>
      </c>
      <c r="AD798" s="47" t="e">
        <f>VLOOKUP(B798,'[1]Vlookup'!A:A,1,0)</f>
        <v>#N/A</v>
      </c>
      <c r="AE798" s="47" t="str">
        <f t="shared" si="65"/>
        <v>SA01-RIYADH</v>
      </c>
      <c r="AF798" s="47" t="e">
        <f>VLOOKUP(AE798,'[1]Lead Time'!C:D,2,0)</f>
        <v>#N/A</v>
      </c>
    </row>
    <row r="799" s="2" customFormat="1" ht="15.75" customHeight="1">
      <c r="A799" s="73" t="s">
        <v>4187</v>
      </c>
      <c r="B799" s="73">
        <v>6275766664</v>
      </c>
      <c r="C799" s="73">
        <v>2003215161</v>
      </c>
      <c r="D799" s="73" t="s">
        <v>4223</v>
      </c>
      <c r="E799" s="73" t="s">
        <v>4247</v>
      </c>
      <c r="F799" s="73" t="s">
        <v>4143</v>
      </c>
      <c r="G799" s="73">
        <v>3166689054</v>
      </c>
      <c r="H799" s="66">
        <v>45488</v>
      </c>
      <c r="I799" s="66">
        <v>45486</v>
      </c>
      <c r="J799" s="66">
        <v>45486</v>
      </c>
      <c r="K799" s="82"/>
      <c r="L799" s="82"/>
      <c r="M799" s="66">
        <f t="shared" si="62"/>
        <v>45488</v>
      </c>
      <c r="N799" s="110">
        <v>45488.125</v>
      </c>
      <c r="O799" s="82"/>
      <c r="P799" s="82"/>
      <c r="Q799" s="59">
        <v>45488.541666666664</v>
      </c>
      <c r="R799" s="47" t="s">
        <v>4119</v>
      </c>
      <c r="S799" s="47">
        <f t="shared" si="63"/>
        <v>0</v>
      </c>
      <c r="T799" s="47" t="s">
        <v>4120</v>
      </c>
      <c r="U799" s="47" t="s">
        <v>4121</v>
      </c>
      <c r="V799" s="49" t="e">
        <f t="shared" si="64"/>
        <v>#VALUE!</v>
      </c>
      <c r="W799" s="82"/>
      <c r="X799" s="82"/>
      <c r="Y799" s="82"/>
      <c r="Z799" s="82"/>
      <c r="AA799" s="82"/>
      <c r="AB799" s="82"/>
      <c r="AC799" s="47" t="e">
        <f t="shared" si="66"/>
        <v>#N/A</v>
      </c>
      <c r="AD799" s="47" t="e">
        <f>VLOOKUP(B799,'[1]Vlookup'!A:A,1,0)</f>
        <v>#N/A</v>
      </c>
      <c r="AE799" s="47" t="str">
        <f t="shared" si="65"/>
        <v>SA00-JEDDAH</v>
      </c>
      <c r="AF799" s="47" t="e">
        <f>VLOOKUP(AE799,'[1]Lead Time'!C:D,2,0)</f>
        <v>#N/A</v>
      </c>
    </row>
    <row r="800" s="2" customFormat="1" ht="15.75" customHeight="1">
      <c r="A800" s="73" t="s">
        <v>4187</v>
      </c>
      <c r="B800" s="73">
        <v>6275766749</v>
      </c>
      <c r="C800" s="73">
        <v>2003215161</v>
      </c>
      <c r="D800" s="73" t="s">
        <v>4223</v>
      </c>
      <c r="E800" s="73" t="s">
        <v>4247</v>
      </c>
      <c r="F800" s="73" t="s">
        <v>4143</v>
      </c>
      <c r="G800" s="73">
        <v>3166689064</v>
      </c>
      <c r="H800" s="66">
        <v>45488</v>
      </c>
      <c r="I800" s="66">
        <v>45486</v>
      </c>
      <c r="J800" s="66">
        <v>45486</v>
      </c>
      <c r="K800" s="82"/>
      <c r="L800" s="82"/>
      <c r="M800" s="66">
        <f t="shared" si="62"/>
        <v>45488</v>
      </c>
      <c r="N800" s="110">
        <v>45488.125</v>
      </c>
      <c r="O800" s="82"/>
      <c r="P800" s="82"/>
      <c r="Q800" s="59">
        <v>45488.541666666664</v>
      </c>
      <c r="R800" s="47" t="s">
        <v>4119</v>
      </c>
      <c r="S800" s="47">
        <f t="shared" si="63"/>
        <v>0</v>
      </c>
      <c r="T800" s="47" t="s">
        <v>4120</v>
      </c>
      <c r="U800" s="47" t="s">
        <v>4121</v>
      </c>
      <c r="V800" s="49" t="e">
        <f t="shared" si="64"/>
        <v>#VALUE!</v>
      </c>
      <c r="W800" s="82"/>
      <c r="X800" s="82"/>
      <c r="Y800" s="82"/>
      <c r="Z800" s="82"/>
      <c r="AA800" s="82"/>
      <c r="AB800" s="82"/>
      <c r="AC800" s="47" t="e">
        <f t="shared" si="66"/>
        <v>#N/A</v>
      </c>
      <c r="AD800" s="47" t="e">
        <f>VLOOKUP(B800,'[1]Vlookup'!A:A,1,0)</f>
        <v>#N/A</v>
      </c>
      <c r="AE800" s="47" t="str">
        <f t="shared" si="65"/>
        <v>SA00-JEDDAH</v>
      </c>
      <c r="AF800" s="47" t="e">
        <f>VLOOKUP(AE800,'[1]Lead Time'!C:D,2,0)</f>
        <v>#N/A</v>
      </c>
    </row>
    <row r="801" s="2" customFormat="1" ht="15.75" customHeight="1">
      <c r="A801" s="73" t="s">
        <v>4187</v>
      </c>
      <c r="B801" s="73">
        <v>6275766665</v>
      </c>
      <c r="C801" s="73">
        <v>2003215161</v>
      </c>
      <c r="D801" s="73" t="s">
        <v>4223</v>
      </c>
      <c r="E801" s="73" t="s">
        <v>4247</v>
      </c>
      <c r="F801" s="73" t="s">
        <v>4143</v>
      </c>
      <c r="G801" s="73">
        <v>3166689061</v>
      </c>
      <c r="H801" s="66">
        <v>45488</v>
      </c>
      <c r="I801" s="66">
        <v>45486</v>
      </c>
      <c r="J801" s="66">
        <v>45486</v>
      </c>
      <c r="K801" s="82"/>
      <c r="L801" s="82"/>
      <c r="M801" s="66">
        <f t="shared" si="62"/>
        <v>45488</v>
      </c>
      <c r="N801" s="110">
        <v>45488.208333333336</v>
      </c>
      <c r="O801" s="82"/>
      <c r="P801" s="82"/>
      <c r="Q801" s="59">
        <v>45489.458333333336</v>
      </c>
      <c r="R801" s="47" t="s">
        <v>4119</v>
      </c>
      <c r="S801" s="47">
        <f t="shared" si="63"/>
        <v>1</v>
      </c>
      <c r="T801" s="47" t="s">
        <v>4120</v>
      </c>
      <c r="U801" s="47" t="s">
        <v>4121</v>
      </c>
      <c r="V801" s="49" t="e">
        <f t="shared" si="64"/>
        <v>#VALUE!</v>
      </c>
      <c r="W801" s="82"/>
      <c r="X801" s="82"/>
      <c r="Y801" s="82"/>
      <c r="Z801" s="82"/>
      <c r="AA801" s="82"/>
      <c r="AB801" s="82"/>
      <c r="AC801" s="47" t="e">
        <f t="shared" si="66"/>
        <v>#N/A</v>
      </c>
      <c r="AD801" s="47" t="e">
        <f>VLOOKUP(B801,'[1]Vlookup'!A:A,1,0)</f>
        <v>#N/A</v>
      </c>
      <c r="AE801" s="47" t="str">
        <f t="shared" si="65"/>
        <v>SA00-JEDDAH</v>
      </c>
      <c r="AF801" s="47" t="e">
        <f>VLOOKUP(AE801,'[1]Lead Time'!C:D,2,0)</f>
        <v>#N/A</v>
      </c>
    </row>
    <row r="802" s="2" customFormat="1" ht="15.75" customHeight="1">
      <c r="A802" s="73" t="s">
        <v>4187</v>
      </c>
      <c r="B802" s="73">
        <v>6275766662</v>
      </c>
      <c r="C802" s="73">
        <v>2003215161</v>
      </c>
      <c r="D802" s="73" t="s">
        <v>4223</v>
      </c>
      <c r="E802" s="73" t="s">
        <v>4247</v>
      </c>
      <c r="F802" s="73" t="s">
        <v>4143</v>
      </c>
      <c r="G802" s="73">
        <v>3166689033</v>
      </c>
      <c r="H802" s="66">
        <v>45488</v>
      </c>
      <c r="I802" s="66">
        <v>45486</v>
      </c>
      <c r="J802" s="66">
        <v>45487</v>
      </c>
      <c r="K802" s="47" t="s">
        <v>4121</v>
      </c>
      <c r="L802" s="73" t="s">
        <v>4261</v>
      </c>
      <c r="M802" s="66">
        <f t="shared" ref="M802:M820" si="67">H802</f>
        <v>45488</v>
      </c>
      <c r="N802" s="110">
        <v>45489.791666666664</v>
      </c>
      <c r="O802" s="82"/>
      <c r="P802" s="82"/>
      <c r="Q802" s="59">
        <v>45490.708333333336</v>
      </c>
      <c r="R802" s="47" t="s">
        <v>4119</v>
      </c>
      <c r="S802" s="47">
        <f t="shared" si="63"/>
        <v>0</v>
      </c>
      <c r="T802" s="47" t="s">
        <v>4120</v>
      </c>
      <c r="U802" s="47" t="s">
        <v>4121</v>
      </c>
      <c r="V802" s="49" t="e">
        <f t="shared" si="64"/>
        <v>#VALUE!</v>
      </c>
      <c r="W802" s="82"/>
      <c r="X802" s="82"/>
      <c r="Y802" s="82"/>
      <c r="Z802" s="82"/>
      <c r="AA802" s="82"/>
      <c r="AB802" s="82"/>
      <c r="AC802" s="47" t="e">
        <f t="shared" si="66"/>
        <v>#N/A</v>
      </c>
      <c r="AD802" s="47" t="e">
        <f>VLOOKUP(B802,'[1]Vlookup'!A:A,1,0)</f>
        <v>#N/A</v>
      </c>
      <c r="AE802" s="47" t="str">
        <f t="shared" si="65"/>
        <v>SA00-JEDDAH</v>
      </c>
      <c r="AF802" s="47" t="e">
        <f>VLOOKUP(AE802,'[1]Lead Time'!C:D,2,0)</f>
        <v>#N/A</v>
      </c>
    </row>
    <row r="803" s="2" customFormat="1" ht="15.75" customHeight="1">
      <c r="A803" s="73" t="s">
        <v>4187</v>
      </c>
      <c r="B803" s="73">
        <v>6275767537</v>
      </c>
      <c r="C803" s="73">
        <v>2003219234</v>
      </c>
      <c r="D803" s="73" t="s">
        <v>4212</v>
      </c>
      <c r="E803" s="73" t="s">
        <v>4247</v>
      </c>
      <c r="F803" s="73" t="s">
        <v>4213</v>
      </c>
      <c r="G803" s="73">
        <v>3166688983</v>
      </c>
      <c r="H803" s="66">
        <v>45489</v>
      </c>
      <c r="I803" s="66">
        <v>45487</v>
      </c>
      <c r="J803" s="66">
        <v>45487</v>
      </c>
      <c r="K803" s="82"/>
      <c r="L803" s="82"/>
      <c r="M803" s="66">
        <f t="shared" si="67"/>
        <v>45489</v>
      </c>
      <c r="N803" s="110">
        <v>45489.375</v>
      </c>
      <c r="O803" s="82"/>
      <c r="P803" s="82"/>
      <c r="Q803" s="59">
        <v>45490.729166666664</v>
      </c>
      <c r="R803" s="47" t="s">
        <v>4119</v>
      </c>
      <c r="S803" s="47">
        <f t="shared" si="63"/>
        <v>1</v>
      </c>
      <c r="T803" s="47" t="s">
        <v>4120</v>
      </c>
      <c r="U803" s="47" t="s">
        <v>4121</v>
      </c>
      <c r="V803" s="49" t="e">
        <f t="shared" si="64"/>
        <v>#VALUE!</v>
      </c>
      <c r="W803" s="82"/>
      <c r="X803" s="82"/>
      <c r="Y803" s="82"/>
      <c r="Z803" s="82"/>
      <c r="AA803" s="82"/>
      <c r="AB803" s="82"/>
      <c r="AC803" s="47" t="e">
        <f t="shared" si="66"/>
        <v>#N/A</v>
      </c>
      <c r="AD803" s="47" t="e">
        <f>VLOOKUP(B803,'[1]Vlookup'!A:A,1,0)</f>
        <v>#N/A</v>
      </c>
      <c r="AE803" s="47" t="str">
        <f t="shared" si="65"/>
        <v>SA00-BURAYDAH</v>
      </c>
      <c r="AF803" s="47" t="e">
        <f>VLOOKUP(AE803,'[1]Lead Time'!C:D,2,0)</f>
        <v>#N/A</v>
      </c>
    </row>
    <row r="804" s="2" customFormat="1" ht="15.75" customHeight="1">
      <c r="A804" s="73" t="s">
        <v>4187</v>
      </c>
      <c r="B804" s="73">
        <v>6275768700</v>
      </c>
      <c r="C804" s="73">
        <v>2003215161</v>
      </c>
      <c r="D804" s="73" t="s">
        <v>4223</v>
      </c>
      <c r="E804" s="73" t="s">
        <v>4262</v>
      </c>
      <c r="F804" s="73" t="s">
        <v>4143</v>
      </c>
      <c r="G804" s="73">
        <v>3166713093</v>
      </c>
      <c r="H804" s="66">
        <v>45489</v>
      </c>
      <c r="I804" s="66">
        <v>45487</v>
      </c>
      <c r="J804" s="66">
        <v>45487</v>
      </c>
      <c r="K804" s="82"/>
      <c r="L804" s="82"/>
      <c r="M804" s="66">
        <f t="shared" si="67"/>
        <v>45489</v>
      </c>
      <c r="N804" s="110">
        <v>45489.416666666664</v>
      </c>
      <c r="O804" s="82"/>
      <c r="P804" s="82"/>
      <c r="Q804" s="59">
        <v>45490.708333333336</v>
      </c>
      <c r="R804" s="47" t="s">
        <v>4119</v>
      </c>
      <c r="S804" s="47">
        <f t="shared" si="63"/>
        <v>1</v>
      </c>
      <c r="T804" s="47" t="s">
        <v>4120</v>
      </c>
      <c r="U804" s="47" t="s">
        <v>4121</v>
      </c>
      <c r="V804" s="49" t="e">
        <f t="shared" si="64"/>
        <v>#VALUE!</v>
      </c>
      <c r="W804" s="82"/>
      <c r="X804" s="82"/>
      <c r="Y804" s="82"/>
      <c r="Z804" s="82"/>
      <c r="AA804" s="82"/>
      <c r="AB804" s="82"/>
      <c r="AC804" s="47" t="e">
        <f t="shared" si="66"/>
        <v>#N/A</v>
      </c>
      <c r="AD804" s="47" t="e">
        <f>VLOOKUP(B804,'[1]Vlookup'!A:A,1,0)</f>
        <v>#N/A</v>
      </c>
      <c r="AE804" s="47" t="str">
        <f t="shared" si="65"/>
        <v>SA00-JEDDAH</v>
      </c>
      <c r="AF804" s="47" t="e">
        <f>VLOOKUP(AE804,'[1]Lead Time'!C:D,2,0)</f>
        <v>#N/A</v>
      </c>
    </row>
    <row r="805" s="2" customFormat="1" ht="15.75" customHeight="1">
      <c r="A805" s="73" t="s">
        <v>4187</v>
      </c>
      <c r="B805" s="73">
        <v>6275768698</v>
      </c>
      <c r="C805" s="73">
        <v>2003214013</v>
      </c>
      <c r="D805" s="73" t="s">
        <v>4159</v>
      </c>
      <c r="E805" s="73" t="s">
        <v>4238</v>
      </c>
      <c r="F805" s="73" t="s">
        <v>4117</v>
      </c>
      <c r="G805" s="73">
        <v>3166689486</v>
      </c>
      <c r="H805" s="66">
        <v>45488</v>
      </c>
      <c r="I805" s="66">
        <v>45487</v>
      </c>
      <c r="J805" s="66">
        <v>45488</v>
      </c>
      <c r="K805" s="82"/>
      <c r="L805" s="82"/>
      <c r="M805" s="66">
        <v>45489</v>
      </c>
      <c r="N805" s="110">
        <v>45489.125</v>
      </c>
      <c r="O805" s="82"/>
      <c r="P805" s="82"/>
      <c r="Q805" s="59">
        <v>45489.458333333336</v>
      </c>
      <c r="R805" s="47" t="s">
        <v>4119</v>
      </c>
      <c r="S805" s="47">
        <f t="shared" si="63"/>
        <v>0</v>
      </c>
      <c r="T805" s="47" t="s">
        <v>4120</v>
      </c>
      <c r="U805" s="47" t="s">
        <v>4121</v>
      </c>
      <c r="V805" s="49" t="e">
        <f t="shared" si="64"/>
        <v>#VALUE!</v>
      </c>
      <c r="W805" s="82"/>
      <c r="X805" s="82"/>
      <c r="Y805" s="82"/>
      <c r="Z805" s="82"/>
      <c r="AA805" s="82"/>
      <c r="AB805" s="82"/>
      <c r="AC805" s="47" t="e">
        <f t="shared" si="66"/>
        <v>#N/A</v>
      </c>
      <c r="AD805" s="47" t="e">
        <f>VLOOKUP(B805,'[1]Vlookup'!A:A,1,0)</f>
        <v>#N/A</v>
      </c>
      <c r="AE805" s="47" t="str">
        <f t="shared" si="65"/>
        <v>SA00-RIYADH</v>
      </c>
      <c r="AF805" s="47" t="e">
        <f>VLOOKUP(AE805,'[1]Lead Time'!C:D,2,0)</f>
        <v>#N/A</v>
      </c>
    </row>
    <row r="806" s="2" customFormat="1" ht="15.75" customHeight="1">
      <c r="A806" s="73" t="s">
        <v>4187</v>
      </c>
      <c r="B806" s="73">
        <v>6275753986</v>
      </c>
      <c r="C806" s="73">
        <v>2003214013</v>
      </c>
      <c r="D806" s="73" t="s">
        <v>4159</v>
      </c>
      <c r="E806" s="73" t="s">
        <v>4238</v>
      </c>
      <c r="F806" s="73" t="s">
        <v>4117</v>
      </c>
      <c r="G806" s="73">
        <v>3166689595</v>
      </c>
      <c r="H806" s="66">
        <v>45488</v>
      </c>
      <c r="I806" s="66">
        <v>45487</v>
      </c>
      <c r="J806" s="66">
        <v>45487</v>
      </c>
      <c r="K806" s="82"/>
      <c r="L806" s="82"/>
      <c r="M806" s="66">
        <f t="shared" si="67"/>
        <v>45488</v>
      </c>
      <c r="N806" s="110">
        <v>45488.416666666664</v>
      </c>
      <c r="O806" s="82"/>
      <c r="P806" s="82"/>
      <c r="Q806" s="59">
        <v>45489.458333333336</v>
      </c>
      <c r="R806" s="47" t="s">
        <v>4119</v>
      </c>
      <c r="S806" s="47">
        <f t="shared" si="63"/>
        <v>1</v>
      </c>
      <c r="T806" s="47" t="s">
        <v>4120</v>
      </c>
      <c r="U806" s="47" t="s">
        <v>4121</v>
      </c>
      <c r="V806" s="49" t="e">
        <f t="shared" si="64"/>
        <v>#VALUE!</v>
      </c>
      <c r="W806" s="82"/>
      <c r="X806" s="82"/>
      <c r="Y806" s="82"/>
      <c r="Z806" s="82"/>
      <c r="AA806" s="82"/>
      <c r="AB806" s="82"/>
      <c r="AC806" s="47" t="e">
        <f t="shared" si="66"/>
        <v>#N/A</v>
      </c>
      <c r="AD806" s="47" t="e">
        <f>VLOOKUP(B806,'[1]Vlookup'!A:A,1,0)</f>
        <v>#N/A</v>
      </c>
      <c r="AE806" s="47" t="str">
        <f t="shared" si="65"/>
        <v>SA00-RIYADH</v>
      </c>
      <c r="AF806" s="47" t="e">
        <f>VLOOKUP(AE806,'[1]Lead Time'!C:D,2,0)</f>
        <v>#N/A</v>
      </c>
    </row>
    <row r="807" s="2" customFormat="1" ht="15.75" customHeight="1">
      <c r="A807" s="73" t="s">
        <v>4187</v>
      </c>
      <c r="B807" s="73">
        <v>6275738573</v>
      </c>
      <c r="C807" s="73">
        <v>2003219236</v>
      </c>
      <c r="D807" s="73" t="s">
        <v>4161</v>
      </c>
      <c r="E807" s="73" t="s">
        <v>4246</v>
      </c>
      <c r="F807" s="73" t="s">
        <v>4158</v>
      </c>
      <c r="G807" s="73">
        <v>3166674453</v>
      </c>
      <c r="H807" s="66">
        <v>45488</v>
      </c>
      <c r="I807" s="66">
        <v>45487</v>
      </c>
      <c r="J807" s="66">
        <v>45487</v>
      </c>
      <c r="K807" s="82"/>
      <c r="L807" s="82"/>
      <c r="M807" s="66">
        <f t="shared" si="67"/>
        <v>45488</v>
      </c>
      <c r="N807" s="110">
        <v>45487.666666666664</v>
      </c>
      <c r="O807" s="82"/>
      <c r="P807" s="82"/>
      <c r="Q807" s="110">
        <v>45487.666666666664</v>
      </c>
      <c r="R807" s="47" t="s">
        <v>4119</v>
      </c>
      <c r="S807" s="47">
        <f t="shared" ref="S807:S870" si="68">ROUNDDOWN(Q807-N807,0)</f>
        <v>0</v>
      </c>
      <c r="T807" s="47" t="s">
        <v>4120</v>
      </c>
      <c r="U807" s="47" t="s">
        <v>4121</v>
      </c>
      <c r="V807" s="49" t="e">
        <f t="shared" si="64"/>
        <v>#VALUE!</v>
      </c>
      <c r="W807" s="82"/>
      <c r="X807" s="82"/>
      <c r="Y807" s="82"/>
      <c r="Z807" s="82"/>
      <c r="AA807" s="82"/>
      <c r="AB807" s="82"/>
      <c r="AC807" s="47" t="e">
        <f t="shared" si="66"/>
        <v>#N/A</v>
      </c>
      <c r="AD807" s="47" t="e">
        <f>VLOOKUP(B807,'[1]Vlookup'!A:A,1,0)</f>
        <v>#N/A</v>
      </c>
      <c r="AE807" s="47" t="str">
        <f t="shared" si="65"/>
        <v>SA00-KHOBAR</v>
      </c>
      <c r="AF807" s="47" t="e">
        <f>VLOOKUP(AE807,'[1]Lead Time'!C:D,2,0)</f>
        <v>#N/A</v>
      </c>
    </row>
    <row r="808" s="2" customFormat="1" ht="15.75" customHeight="1">
      <c r="A808" s="73" t="s">
        <v>4114</v>
      </c>
      <c r="B808" s="73">
        <v>6275767863</v>
      </c>
      <c r="C808" s="73">
        <v>2003247505</v>
      </c>
      <c r="D808" s="73" t="s">
        <v>4155</v>
      </c>
      <c r="E808" s="73" t="s">
        <v>4247</v>
      </c>
      <c r="F808" s="73" t="s">
        <v>4117</v>
      </c>
      <c r="G808" s="73">
        <v>3166693911</v>
      </c>
      <c r="H808" s="66">
        <v>45489</v>
      </c>
      <c r="I808" s="66">
        <v>45487</v>
      </c>
      <c r="J808" s="66">
        <v>45487</v>
      </c>
      <c r="K808" s="82"/>
      <c r="L808" s="82"/>
      <c r="M808" s="66">
        <f t="shared" si="67"/>
        <v>45489</v>
      </c>
      <c r="N808" s="110">
        <v>45489.166666666664</v>
      </c>
      <c r="O808" s="82"/>
      <c r="P808" s="82"/>
      <c r="Q808" s="59">
        <v>45489.458333333336</v>
      </c>
      <c r="R808" s="47" t="s">
        <v>4119</v>
      </c>
      <c r="S808" s="47">
        <f t="shared" si="68"/>
        <v>0</v>
      </c>
      <c r="T808" s="47" t="s">
        <v>4120</v>
      </c>
      <c r="U808" s="47" t="s">
        <v>4121</v>
      </c>
      <c r="V808" s="49" t="e">
        <f t="shared" si="64"/>
        <v>#VALUE!</v>
      </c>
      <c r="W808" s="82"/>
      <c r="X808" s="82"/>
      <c r="Y808" s="82"/>
      <c r="Z808" s="82"/>
      <c r="AA808" s="82"/>
      <c r="AB808" s="82"/>
      <c r="AC808" s="47" t="e">
        <f t="shared" si="66"/>
        <v>#N/A</v>
      </c>
      <c r="AD808" s="47" t="e">
        <f>VLOOKUP(B808,'[1]Vlookup'!A:A,1,0)</f>
        <v>#N/A</v>
      </c>
      <c r="AE808" s="47" t="str">
        <f t="shared" si="65"/>
        <v>SA01-RIYADH</v>
      </c>
      <c r="AF808" s="47" t="e">
        <f>VLOOKUP(AE808,'[1]Lead Time'!C:D,2,0)</f>
        <v>#N/A</v>
      </c>
    </row>
    <row r="809" s="2" customFormat="1" ht="15.75" customHeight="1">
      <c r="A809" s="73" t="s">
        <v>4187</v>
      </c>
      <c r="B809" s="73">
        <v>6275773519</v>
      </c>
      <c r="C809" s="73">
        <v>2003214013</v>
      </c>
      <c r="D809" s="73" t="s">
        <v>4159</v>
      </c>
      <c r="E809" s="73" t="s">
        <v>4238</v>
      </c>
      <c r="F809" s="73" t="s">
        <v>4117</v>
      </c>
      <c r="G809" s="73">
        <v>3166689594</v>
      </c>
      <c r="H809" s="66">
        <v>45489</v>
      </c>
      <c r="I809" s="66">
        <v>45488</v>
      </c>
      <c r="J809" s="66">
        <v>45488</v>
      </c>
      <c r="K809" s="116"/>
      <c r="L809" s="82"/>
      <c r="M809" s="66">
        <f t="shared" si="67"/>
        <v>45489</v>
      </c>
      <c r="N809" s="110">
        <v>45489.416666666664</v>
      </c>
      <c r="O809" s="82"/>
      <c r="P809" s="82"/>
      <c r="Q809" s="59">
        <v>45490.604166666664</v>
      </c>
      <c r="R809" s="47" t="s">
        <v>4119</v>
      </c>
      <c r="S809" s="47">
        <f t="shared" si="68"/>
        <v>1</v>
      </c>
      <c r="T809" s="47" t="s">
        <v>4120</v>
      </c>
      <c r="U809" s="47" t="s">
        <v>4121</v>
      </c>
      <c r="V809" s="49" t="e">
        <f t="shared" si="64"/>
        <v>#VALUE!</v>
      </c>
      <c r="W809" s="82"/>
      <c r="X809" s="82"/>
      <c r="Y809" s="82"/>
      <c r="Z809" s="82"/>
      <c r="AA809" s="82"/>
      <c r="AB809" s="82"/>
      <c r="AC809" s="47" t="e">
        <f t="shared" si="66"/>
        <v>#N/A</v>
      </c>
      <c r="AD809" s="47" t="e">
        <f>VLOOKUP(B809,'[1]Vlookup'!A:A,1,0)</f>
        <v>#N/A</v>
      </c>
      <c r="AE809" s="47" t="str">
        <f t="shared" si="65"/>
        <v>SA00-RIYADH</v>
      </c>
      <c r="AF809" s="47" t="e">
        <f>VLOOKUP(AE809,'[1]Lead Time'!C:D,2,0)</f>
        <v>#N/A</v>
      </c>
    </row>
    <row r="810" s="2" customFormat="1" ht="15.75" customHeight="1">
      <c r="A810" s="73" t="s">
        <v>4187</v>
      </c>
      <c r="B810" s="73">
        <v>6275773516</v>
      </c>
      <c r="C810" s="73">
        <v>2003214021</v>
      </c>
      <c r="D810" s="73" t="s">
        <v>4170</v>
      </c>
      <c r="E810" s="73" t="s">
        <v>4252</v>
      </c>
      <c r="F810" s="73" t="s">
        <v>4158</v>
      </c>
      <c r="G810" s="73">
        <v>3166712486</v>
      </c>
      <c r="H810" s="66">
        <v>45489</v>
      </c>
      <c r="I810" s="66">
        <v>45488</v>
      </c>
      <c r="J810" s="66">
        <v>45488</v>
      </c>
      <c r="K810" s="116"/>
      <c r="L810" s="82"/>
      <c r="M810" s="66">
        <f t="shared" si="67"/>
        <v>45489</v>
      </c>
      <c r="N810" s="110">
        <v>45489.291666666664</v>
      </c>
      <c r="O810" s="82"/>
      <c r="P810" s="82"/>
      <c r="Q810" s="59">
        <v>45489.375</v>
      </c>
      <c r="R810" s="47" t="s">
        <v>4119</v>
      </c>
      <c r="S810" s="47">
        <f t="shared" si="68"/>
        <v>0</v>
      </c>
      <c r="T810" s="47" t="s">
        <v>4120</v>
      </c>
      <c r="U810" s="47" t="s">
        <v>4121</v>
      </c>
      <c r="V810" s="49" t="e">
        <f t="shared" si="64"/>
        <v>#VALUE!</v>
      </c>
      <c r="W810" s="82"/>
      <c r="X810" s="82"/>
      <c r="Y810" s="82"/>
      <c r="Z810" s="82"/>
      <c r="AA810" s="82"/>
      <c r="AB810" s="82"/>
      <c r="AC810" s="47" t="e">
        <f t="shared" si="66"/>
        <v>#N/A</v>
      </c>
      <c r="AD810" s="47" t="e">
        <f>VLOOKUP(B810,'[1]Vlookup'!A:A,1,0)</f>
        <v>#N/A</v>
      </c>
      <c r="AE810" s="47" t="str">
        <f t="shared" si="65"/>
        <v>SA00-KHOBAR</v>
      </c>
      <c r="AF810" s="47" t="e">
        <f>VLOOKUP(AE810,'[1]Lead Time'!C:D,2,0)</f>
        <v>#N/A</v>
      </c>
    </row>
    <row r="811" s="2" customFormat="1" ht="15.75" customHeight="1">
      <c r="A811" s="73" t="s">
        <v>4187</v>
      </c>
      <c r="B811" s="73">
        <v>6275772248</v>
      </c>
      <c r="C811" s="73">
        <v>2003219234</v>
      </c>
      <c r="D811" s="73" t="s">
        <v>4212</v>
      </c>
      <c r="E811" s="73" t="s">
        <v>4247</v>
      </c>
      <c r="F811" s="73" t="s">
        <v>4213</v>
      </c>
      <c r="G811" s="73">
        <v>3166713178</v>
      </c>
      <c r="H811" s="66">
        <v>45490</v>
      </c>
      <c r="I811" s="66">
        <v>45488</v>
      </c>
      <c r="J811" s="66">
        <v>45488</v>
      </c>
      <c r="K811" s="116"/>
      <c r="L811" s="82"/>
      <c r="M811" s="66">
        <f t="shared" si="67"/>
        <v>45490</v>
      </c>
      <c r="N811" s="110">
        <v>45489.375</v>
      </c>
      <c r="O811" s="82"/>
      <c r="P811" s="82"/>
      <c r="Q811" s="59">
        <v>45490.625</v>
      </c>
      <c r="R811" s="47" t="s">
        <v>4119</v>
      </c>
      <c r="S811" s="47">
        <f t="shared" si="68"/>
        <v>1</v>
      </c>
      <c r="T811" s="47" t="s">
        <v>4120</v>
      </c>
      <c r="U811" s="47" t="s">
        <v>4121</v>
      </c>
      <c r="V811" s="49" t="e">
        <f t="shared" si="64"/>
        <v>#VALUE!</v>
      </c>
      <c r="W811" s="82"/>
      <c r="X811" s="82"/>
      <c r="Y811" s="82"/>
      <c r="Z811" s="82"/>
      <c r="AA811" s="82"/>
      <c r="AB811" s="82"/>
      <c r="AC811" s="47" t="e">
        <f t="shared" si="66"/>
        <v>#N/A</v>
      </c>
      <c r="AD811" s="47" t="e">
        <f>VLOOKUP(B811,'[1]Vlookup'!A:A,1,0)</f>
        <v>#N/A</v>
      </c>
      <c r="AE811" s="47" t="str">
        <f t="shared" si="65"/>
        <v>SA00-BURAYDAH</v>
      </c>
      <c r="AF811" s="47" t="e">
        <f>VLOOKUP(AE811,'[1]Lead Time'!C:D,2,0)</f>
        <v>#N/A</v>
      </c>
    </row>
    <row r="812" s="2" customFormat="1" ht="15.75" customHeight="1">
      <c r="A812" s="73" t="s">
        <v>4187</v>
      </c>
      <c r="B812" s="73">
        <v>6275767505</v>
      </c>
      <c r="C812" s="73">
        <v>2003215553</v>
      </c>
      <c r="D812" s="73" t="s">
        <v>4191</v>
      </c>
      <c r="E812" s="73" t="s">
        <v>4246</v>
      </c>
      <c r="F812" s="73" t="s">
        <v>4143</v>
      </c>
      <c r="G812" s="73">
        <v>3166696585</v>
      </c>
      <c r="H812" s="66">
        <v>45490</v>
      </c>
      <c r="I812" s="66">
        <v>45488</v>
      </c>
      <c r="J812" s="66">
        <v>45489</v>
      </c>
      <c r="K812" s="116"/>
      <c r="L812" s="82"/>
      <c r="M812" s="66">
        <v>45490</v>
      </c>
      <c r="N812" s="110">
        <v>45490.479166666664</v>
      </c>
      <c r="O812" s="82"/>
      <c r="P812" s="82"/>
      <c r="Q812" s="59">
        <v>45490.6875</v>
      </c>
      <c r="R812" s="47" t="s">
        <v>4119</v>
      </c>
      <c r="S812" s="47">
        <f t="shared" si="68"/>
        <v>0</v>
      </c>
      <c r="T812" s="47" t="s">
        <v>4120</v>
      </c>
      <c r="U812" s="47" t="s">
        <v>4121</v>
      </c>
      <c r="V812" s="49" t="e">
        <f t="shared" si="64"/>
        <v>#VALUE!</v>
      </c>
      <c r="W812" s="82"/>
      <c r="X812" s="82"/>
      <c r="Y812" s="82"/>
      <c r="Z812" s="82"/>
      <c r="AA812" s="82"/>
      <c r="AB812" s="82"/>
      <c r="AC812" s="47" t="e">
        <f t="shared" si="66"/>
        <v>#N/A</v>
      </c>
      <c r="AD812" s="47" t="e">
        <f>VLOOKUP(B812,'[1]Vlookup'!A:A,1,0)</f>
        <v>#N/A</v>
      </c>
      <c r="AE812" s="47" t="str">
        <f t="shared" si="65"/>
        <v>SA00-JEDDAH</v>
      </c>
      <c r="AF812" s="47" t="e">
        <f>VLOOKUP(AE812,'[1]Lead Time'!C:D,2,0)</f>
        <v>#N/A</v>
      </c>
    </row>
    <row r="813" s="2" customFormat="1" ht="15.75" customHeight="1">
      <c r="A813" s="73" t="s">
        <v>4187</v>
      </c>
      <c r="B813" s="73">
        <v>6275774929</v>
      </c>
      <c r="C813" s="73">
        <v>2003279478</v>
      </c>
      <c r="D813" s="73" t="s">
        <v>4228</v>
      </c>
      <c r="E813" s="73" t="s">
        <v>4238</v>
      </c>
      <c r="F813" s="73" t="s">
        <v>4117</v>
      </c>
      <c r="G813" s="73">
        <v>3166697275</v>
      </c>
      <c r="H813" s="66">
        <v>45490</v>
      </c>
      <c r="I813" s="66">
        <v>45488</v>
      </c>
      <c r="J813" s="66">
        <v>45489</v>
      </c>
      <c r="K813" s="116"/>
      <c r="L813" s="82"/>
      <c r="M813" s="66">
        <v>45490</v>
      </c>
      <c r="N813" s="110">
        <v>45490.375</v>
      </c>
      <c r="O813" s="82"/>
      <c r="P813" s="82"/>
      <c r="Q813" s="59">
        <v>45490.625</v>
      </c>
      <c r="R813" s="47" t="s">
        <v>4119</v>
      </c>
      <c r="S813" s="47">
        <f t="shared" si="68"/>
        <v>0</v>
      </c>
      <c r="T813" s="47" t="s">
        <v>4120</v>
      </c>
      <c r="U813" s="47" t="s">
        <v>4121</v>
      </c>
      <c r="V813" s="49" t="e">
        <f t="shared" si="64"/>
        <v>#VALUE!</v>
      </c>
      <c r="W813" s="82"/>
      <c r="X813" s="82"/>
      <c r="Y813" s="82"/>
      <c r="Z813" s="82"/>
      <c r="AA813" s="82"/>
      <c r="AB813" s="82"/>
      <c r="AC813" s="47" t="e">
        <f t="shared" si="66"/>
        <v>#N/A</v>
      </c>
      <c r="AD813" s="47" t="e">
        <f>VLOOKUP(B813,'[1]Vlookup'!A:A,1,0)</f>
        <v>#N/A</v>
      </c>
      <c r="AE813" s="47" t="str">
        <f t="shared" si="65"/>
        <v>SA00-RIYADH</v>
      </c>
      <c r="AF813" s="47" t="e">
        <f>VLOOKUP(AE813,'[1]Lead Time'!C:D,2,0)</f>
        <v>#N/A</v>
      </c>
    </row>
    <row r="814" s="2" customFormat="1" ht="15.75" customHeight="1">
      <c r="A814" s="73" t="s">
        <v>4114</v>
      </c>
      <c r="B814" s="73">
        <v>6275773017</v>
      </c>
      <c r="C814" s="73">
        <v>2003214013</v>
      </c>
      <c r="D814" s="73" t="s">
        <v>4159</v>
      </c>
      <c r="E814" s="73" t="s">
        <v>4238</v>
      </c>
      <c r="F814" s="73" t="s">
        <v>4117</v>
      </c>
      <c r="G814" s="73">
        <v>3166713021</v>
      </c>
      <c r="H814" s="66">
        <v>45491</v>
      </c>
      <c r="I814" s="66">
        <v>45489</v>
      </c>
      <c r="J814" s="66">
        <v>45489</v>
      </c>
      <c r="K814" s="116"/>
      <c r="L814" s="82"/>
      <c r="M814" s="66">
        <f t="shared" si="67"/>
        <v>45491</v>
      </c>
      <c r="N814" s="75">
        <v>45491.208333333336</v>
      </c>
      <c r="O814" s="82"/>
      <c r="P814" s="82"/>
      <c r="Q814" s="59">
        <v>45493.833333333336</v>
      </c>
      <c r="R814" s="47" t="s">
        <v>4119</v>
      </c>
      <c r="S814" s="47">
        <f t="shared" si="68"/>
        <v>2</v>
      </c>
      <c r="T814" s="47" t="s">
        <v>4120</v>
      </c>
      <c r="U814" s="47" t="s">
        <v>4121</v>
      </c>
      <c r="V814" s="49" t="e">
        <f t="shared" si="64"/>
        <v>#VALUE!</v>
      </c>
      <c r="W814" s="82" t="s">
        <v>4263</v>
      </c>
      <c r="X814" s="82"/>
      <c r="Y814" s="82"/>
      <c r="Z814" s="82"/>
      <c r="AA814" s="82"/>
      <c r="AB814" s="82"/>
      <c r="AC814" s="47" t="e">
        <f t="shared" si="66"/>
        <v>#N/A</v>
      </c>
      <c r="AD814" s="47" t="e">
        <f>VLOOKUP(B814,'[1]Vlookup'!A:A,1,0)</f>
        <v>#N/A</v>
      </c>
      <c r="AE814" s="47" t="str">
        <f t="shared" si="65"/>
        <v>SA01-RIYADH</v>
      </c>
      <c r="AF814" s="47" t="e">
        <f>VLOOKUP(AE814,'[1]Lead Time'!C:D,2,0)</f>
        <v>#N/A</v>
      </c>
    </row>
    <row r="815" s="2" customFormat="1" ht="15.75" customHeight="1">
      <c r="A815" s="73" t="s">
        <v>4114</v>
      </c>
      <c r="B815" s="73">
        <v>6275773016</v>
      </c>
      <c r="C815" s="73">
        <v>2003214013</v>
      </c>
      <c r="D815" s="73" t="s">
        <v>4159</v>
      </c>
      <c r="E815" s="73" t="s">
        <v>4238</v>
      </c>
      <c r="F815" s="73" t="s">
        <v>4117</v>
      </c>
      <c r="G815" s="73">
        <v>3166711159</v>
      </c>
      <c r="H815" s="66">
        <v>45491</v>
      </c>
      <c r="I815" s="66">
        <v>45489</v>
      </c>
      <c r="J815" s="66">
        <v>45489</v>
      </c>
      <c r="K815" s="116"/>
      <c r="L815" s="82"/>
      <c r="M815" s="66">
        <f t="shared" si="67"/>
        <v>45491</v>
      </c>
      <c r="N815" s="75">
        <v>45491.208333333336</v>
      </c>
      <c r="O815" s="82"/>
      <c r="P815" s="82"/>
      <c r="Q815" s="59">
        <v>45491.583333333336</v>
      </c>
      <c r="R815" s="47" t="s">
        <v>4119</v>
      </c>
      <c r="S815" s="47">
        <f t="shared" si="68"/>
        <v>0</v>
      </c>
      <c r="T815" s="47" t="s">
        <v>4120</v>
      </c>
      <c r="U815" s="47" t="s">
        <v>4121</v>
      </c>
      <c r="V815" s="49" t="e">
        <f t="shared" si="64"/>
        <v>#VALUE!</v>
      </c>
      <c r="W815" s="82"/>
      <c r="X815" s="82"/>
      <c r="Y815" s="82"/>
      <c r="Z815" s="82"/>
      <c r="AA815" s="82"/>
      <c r="AB815" s="82"/>
      <c r="AC815" s="47" t="e">
        <f t="shared" si="66"/>
        <v>#N/A</v>
      </c>
      <c r="AD815" s="47" t="e">
        <f>VLOOKUP(B815,'[1]Vlookup'!A:A,1,0)</f>
        <v>#N/A</v>
      </c>
      <c r="AE815" s="47" t="str">
        <f t="shared" si="65"/>
        <v>SA01-RIYADH</v>
      </c>
      <c r="AF815" s="47" t="e">
        <f>VLOOKUP(AE815,'[1]Lead Time'!C:D,2,0)</f>
        <v>#N/A</v>
      </c>
    </row>
    <row r="816" s="2" customFormat="1" ht="15.75" customHeight="1">
      <c r="A816" s="73" t="s">
        <v>4114</v>
      </c>
      <c r="B816" s="73">
        <v>6275773018</v>
      </c>
      <c r="C816" s="73">
        <v>2003215511</v>
      </c>
      <c r="D816" s="73" t="s">
        <v>4151</v>
      </c>
      <c r="E816" s="73" t="s">
        <v>4247</v>
      </c>
      <c r="F816" s="73" t="s">
        <v>4143</v>
      </c>
      <c r="G816" s="73">
        <v>3166693914</v>
      </c>
      <c r="H816" s="66">
        <v>45490</v>
      </c>
      <c r="I816" s="66">
        <v>45489</v>
      </c>
      <c r="J816" s="66">
        <v>45489</v>
      </c>
      <c r="K816" s="116"/>
      <c r="L816" s="82"/>
      <c r="M816" s="66">
        <f t="shared" si="67"/>
        <v>45490</v>
      </c>
      <c r="N816" s="110">
        <v>45490.375</v>
      </c>
      <c r="O816" s="82"/>
      <c r="P816" s="82"/>
      <c r="Q816" s="59">
        <v>45490.482638888891</v>
      </c>
      <c r="R816" s="47" t="s">
        <v>4119</v>
      </c>
      <c r="S816" s="47">
        <f t="shared" si="68"/>
        <v>0</v>
      </c>
      <c r="T816" s="47" t="s">
        <v>4120</v>
      </c>
      <c r="U816" s="47" t="s">
        <v>4121</v>
      </c>
      <c r="V816" s="49" t="e">
        <f t="shared" si="64"/>
        <v>#VALUE!</v>
      </c>
      <c r="W816" s="82"/>
      <c r="X816" s="82"/>
      <c r="Y816" s="82"/>
      <c r="Z816" s="82"/>
      <c r="AA816" s="82"/>
      <c r="AB816" s="82"/>
      <c r="AC816" s="47" t="e">
        <f t="shared" si="66"/>
        <v>#N/A</v>
      </c>
      <c r="AD816" s="47" t="e">
        <f>VLOOKUP(B816,'[1]Vlookup'!A:A,1,0)</f>
        <v>#N/A</v>
      </c>
      <c r="AE816" s="47" t="str">
        <f t="shared" si="65"/>
        <v>SA01-JEDDAH</v>
      </c>
      <c r="AF816" s="47" t="e">
        <f>VLOOKUP(AE816,'[1]Lead Time'!C:D,2,0)</f>
        <v>#N/A</v>
      </c>
    </row>
    <row r="817" s="2" customFormat="1" ht="15.75" customHeight="1">
      <c r="A817" s="73" t="s">
        <v>4187</v>
      </c>
      <c r="B817" s="73">
        <v>6275773513</v>
      </c>
      <c r="C817" s="73">
        <v>2003219236</v>
      </c>
      <c r="D817" s="73" t="s">
        <v>4161</v>
      </c>
      <c r="E817" s="73" t="s">
        <v>4246</v>
      </c>
      <c r="F817" s="73" t="s">
        <v>4158</v>
      </c>
      <c r="G817" s="73">
        <v>3166688198</v>
      </c>
      <c r="H817" s="66">
        <v>45490</v>
      </c>
      <c r="I817" s="66">
        <v>45489</v>
      </c>
      <c r="J817" s="66">
        <v>45489</v>
      </c>
      <c r="K817" s="117"/>
      <c r="L817" s="82"/>
      <c r="M817" s="66">
        <f t="shared" si="67"/>
        <v>45490</v>
      </c>
      <c r="N817" s="75">
        <v>45490.583333333336</v>
      </c>
      <c r="O817" s="82"/>
      <c r="P817" s="82"/>
      <c r="Q817" s="59">
        <v>45490.791666666664</v>
      </c>
      <c r="R817" s="47" t="s">
        <v>4119</v>
      </c>
      <c r="S817" s="47">
        <f t="shared" si="68"/>
        <v>0</v>
      </c>
      <c r="T817" s="47" t="s">
        <v>4120</v>
      </c>
      <c r="U817" s="47" t="s">
        <v>4121</v>
      </c>
      <c r="V817" s="49" t="e">
        <f t="shared" si="64"/>
        <v>#VALUE!</v>
      </c>
      <c r="W817" s="82"/>
      <c r="X817" s="82"/>
      <c r="Y817" s="82"/>
      <c r="Z817" s="82"/>
      <c r="AA817" s="82"/>
      <c r="AB817" s="82"/>
      <c r="AC817" s="47" t="e">
        <f t="shared" si="66"/>
        <v>#N/A</v>
      </c>
      <c r="AD817" s="47" t="e">
        <f>VLOOKUP(B817,'[1]Vlookup'!A:A,1,0)</f>
        <v>#N/A</v>
      </c>
      <c r="AE817" s="47" t="str">
        <f t="shared" si="65"/>
        <v>SA00-KHOBAR</v>
      </c>
      <c r="AF817" s="47" t="e">
        <f>VLOOKUP(AE817,'[1]Lead Time'!C:D,2,0)</f>
        <v>#N/A</v>
      </c>
    </row>
    <row r="818" s="2" customFormat="1" ht="15.75" customHeight="1">
      <c r="A818" s="73" t="s">
        <v>4187</v>
      </c>
      <c r="B818" s="73">
        <v>6275773522</v>
      </c>
      <c r="C818" s="73">
        <v>2003219234</v>
      </c>
      <c r="D818" s="73" t="s">
        <v>4212</v>
      </c>
      <c r="E818" s="73" t="s">
        <v>4247</v>
      </c>
      <c r="F818" s="73" t="s">
        <v>4213</v>
      </c>
      <c r="G818" s="73">
        <v>3166689009</v>
      </c>
      <c r="H818" s="66">
        <v>45491</v>
      </c>
      <c r="I818" s="66">
        <v>45489</v>
      </c>
      <c r="J818" s="66">
        <v>45491</v>
      </c>
      <c r="K818" s="116"/>
      <c r="L818" s="82"/>
      <c r="M818" s="66">
        <v>45493</v>
      </c>
      <c r="N818" s="75">
        <v>45493.083333333336</v>
      </c>
      <c r="O818" s="82"/>
      <c r="P818" s="82"/>
      <c r="Q818" s="59">
        <v>45493.583333333336</v>
      </c>
      <c r="R818" s="47" t="s">
        <v>4119</v>
      </c>
      <c r="S818" s="47">
        <f t="shared" si="68"/>
        <v>0</v>
      </c>
      <c r="T818" s="47" t="s">
        <v>4120</v>
      </c>
      <c r="U818" s="47" t="s">
        <v>4121</v>
      </c>
      <c r="V818" s="49" t="e">
        <f t="shared" si="64"/>
        <v>#VALUE!</v>
      </c>
      <c r="W818" s="82"/>
      <c r="X818" s="82"/>
      <c r="Y818" s="82"/>
      <c r="Z818" s="82"/>
      <c r="AA818" s="82"/>
      <c r="AB818" s="82"/>
      <c r="AC818" s="47" t="e">
        <f t="shared" si="66"/>
        <v>#N/A</v>
      </c>
      <c r="AD818" s="47" t="e">
        <f>VLOOKUP(B818,'[1]Vlookup'!A:A,1,0)</f>
        <v>#N/A</v>
      </c>
      <c r="AE818" s="47" t="str">
        <f t="shared" si="65"/>
        <v>SA00-BURAYDAH</v>
      </c>
      <c r="AF818" s="47" t="e">
        <f>VLOOKUP(AE818,'[1]Lead Time'!C:D,2,0)</f>
        <v>#N/A</v>
      </c>
    </row>
    <row r="819" s="2" customFormat="1" ht="15.75" customHeight="1">
      <c r="A819" s="73" t="s">
        <v>4187</v>
      </c>
      <c r="B819" s="73">
        <v>6275773341</v>
      </c>
      <c r="C819" s="73">
        <v>2003223491</v>
      </c>
      <c r="D819" s="73" t="s">
        <v>4264</v>
      </c>
      <c r="E819" s="73" t="s">
        <v>4265</v>
      </c>
      <c r="F819" s="73" t="s">
        <v>4083</v>
      </c>
      <c r="G819" s="73">
        <v>3166713378</v>
      </c>
      <c r="H819" s="66">
        <v>45490</v>
      </c>
      <c r="I819" s="66">
        <v>45489</v>
      </c>
      <c r="J819" s="66">
        <v>45489</v>
      </c>
      <c r="K819" s="116"/>
      <c r="L819" s="82"/>
      <c r="M819" s="66">
        <f t="shared" si="67"/>
        <v>45490</v>
      </c>
      <c r="N819" s="110">
        <v>45490.208333333336</v>
      </c>
      <c r="O819" s="82"/>
      <c r="P819" s="82"/>
      <c r="Q819" s="59">
        <v>45490.518750000003</v>
      </c>
      <c r="R819" s="47" t="s">
        <v>4119</v>
      </c>
      <c r="S819" s="47">
        <f t="shared" si="68"/>
        <v>0</v>
      </c>
      <c r="T819" s="47" t="s">
        <v>4120</v>
      </c>
      <c r="U819" s="47" t="s">
        <v>4121</v>
      </c>
      <c r="V819" s="49" t="e">
        <f t="shared" si="64"/>
        <v>#VALUE!</v>
      </c>
      <c r="W819" s="82"/>
      <c r="X819" s="82"/>
      <c r="Y819" s="82"/>
      <c r="Z819" s="82"/>
      <c r="AA819" s="82"/>
      <c r="AB819" s="82"/>
      <c r="AC819" s="47" t="e">
        <f t="shared" si="66"/>
        <v>#N/A</v>
      </c>
      <c r="AD819" s="47" t="e">
        <f>VLOOKUP(B819,'[1]Vlookup'!A:A,1,0)</f>
        <v>#N/A</v>
      </c>
      <c r="AE819" s="47" t="str">
        <f t="shared" si="65"/>
        <v>SA00-DAMMAM</v>
      </c>
      <c r="AF819" s="47" t="e">
        <f>VLOOKUP(AE819,'[1]Lead Time'!C:D,2,0)</f>
        <v>#N/A</v>
      </c>
    </row>
    <row r="820" s="2" customFormat="1" ht="15.75" customHeight="1">
      <c r="A820" s="73" t="s">
        <v>4187</v>
      </c>
      <c r="B820" s="73">
        <v>6275772756</v>
      </c>
      <c r="C820" s="73">
        <v>2003214013</v>
      </c>
      <c r="D820" s="73" t="s">
        <v>4159</v>
      </c>
      <c r="E820" s="73" t="s">
        <v>4238</v>
      </c>
      <c r="F820" s="73" t="s">
        <v>4117</v>
      </c>
      <c r="G820" s="73">
        <v>3166689577</v>
      </c>
      <c r="H820" s="66">
        <v>45490</v>
      </c>
      <c r="I820" s="66">
        <v>45489</v>
      </c>
      <c r="J820" s="66">
        <v>45489</v>
      </c>
      <c r="K820" s="116"/>
      <c r="L820" s="82"/>
      <c r="M820" s="66">
        <f t="shared" si="67"/>
        <v>45490</v>
      </c>
      <c r="N820" s="110">
        <v>45490.125</v>
      </c>
      <c r="O820" s="82"/>
      <c r="P820" s="82"/>
      <c r="Q820" s="59">
        <v>45490.518750000003</v>
      </c>
      <c r="R820" s="47" t="s">
        <v>4119</v>
      </c>
      <c r="S820" s="47">
        <f t="shared" si="68"/>
        <v>0</v>
      </c>
      <c r="T820" s="47" t="s">
        <v>4120</v>
      </c>
      <c r="U820" s="47" t="s">
        <v>4121</v>
      </c>
      <c r="V820" s="49" t="e">
        <f t="shared" si="64"/>
        <v>#VALUE!</v>
      </c>
      <c r="W820" s="82"/>
      <c r="X820" s="82"/>
      <c r="Y820" s="82"/>
      <c r="Z820" s="82"/>
      <c r="AA820" s="82"/>
      <c r="AB820" s="82"/>
      <c r="AC820" s="47" t="e">
        <f t="shared" si="66"/>
        <v>#N/A</v>
      </c>
      <c r="AD820" s="47" t="e">
        <f>VLOOKUP(B820,'[1]Vlookup'!A:A,1,0)</f>
        <v>#N/A</v>
      </c>
      <c r="AE820" s="47" t="str">
        <f t="shared" si="65"/>
        <v>SA00-RIYADH</v>
      </c>
      <c r="AF820" s="47" t="e">
        <f>VLOOKUP(AE820,'[1]Lead Time'!C:D,2,0)</f>
        <v>#N/A</v>
      </c>
    </row>
    <row r="821" s="2" customFormat="1" ht="15.75" customHeight="1">
      <c r="A821" s="73" t="s">
        <v>4187</v>
      </c>
      <c r="B821" s="73">
        <v>6275778119</v>
      </c>
      <c r="C821" s="73">
        <v>2003219238</v>
      </c>
      <c r="D821" s="73" t="s">
        <v>4194</v>
      </c>
      <c r="E821" s="73" t="s">
        <v>4246</v>
      </c>
      <c r="F821" s="73" t="s">
        <v>4143</v>
      </c>
      <c r="G821" s="73">
        <v>3166687566</v>
      </c>
      <c r="H821" s="66">
        <v>45493</v>
      </c>
      <c r="I821" s="66">
        <v>45490</v>
      </c>
      <c r="J821" s="66">
        <v>45491</v>
      </c>
      <c r="K821" s="116"/>
      <c r="L821" s="82"/>
      <c r="M821" s="66">
        <v>45493</v>
      </c>
      <c r="N821" s="75">
        <v>45493.208333333336</v>
      </c>
      <c r="O821" s="82"/>
      <c r="P821" s="82"/>
      <c r="Q821" s="59">
        <v>45495.875</v>
      </c>
      <c r="R821" s="47" t="s">
        <v>4119</v>
      </c>
      <c r="S821" s="47">
        <f t="shared" si="68"/>
        <v>2</v>
      </c>
      <c r="T821" s="47" t="s">
        <v>4120</v>
      </c>
      <c r="U821" s="47" t="s">
        <v>4121</v>
      </c>
      <c r="V821" s="49" t="e">
        <f t="shared" si="64"/>
        <v>#VALUE!</v>
      </c>
      <c r="W821" s="82"/>
      <c r="X821" s="82"/>
      <c r="Y821" s="82"/>
      <c r="Z821" s="82"/>
      <c r="AA821" s="82"/>
      <c r="AB821" s="82"/>
      <c r="AC821" s="47" t="e">
        <f t="shared" si="66"/>
        <v>#N/A</v>
      </c>
      <c r="AD821" s="47" t="e">
        <f>VLOOKUP(B821,'[1]Vlookup'!A:A,1,0)</f>
        <v>#N/A</v>
      </c>
      <c r="AE821" s="47" t="str">
        <f t="shared" si="65"/>
        <v>SA00-JEDDAH</v>
      </c>
      <c r="AF821" s="47" t="e">
        <f>VLOOKUP(AE821,'[1]Lead Time'!C:D,2,0)</f>
        <v>#N/A</v>
      </c>
    </row>
    <row r="822" s="2" customFormat="1" ht="15.75" customHeight="1">
      <c r="A822" s="73" t="s">
        <v>4187</v>
      </c>
      <c r="B822" s="73">
        <v>6275766677</v>
      </c>
      <c r="C822" s="73">
        <v>2003215542</v>
      </c>
      <c r="D822" s="73" t="s">
        <v>4256</v>
      </c>
      <c r="E822" s="73" t="s">
        <v>4246</v>
      </c>
      <c r="F822" s="73" t="s">
        <v>4117</v>
      </c>
      <c r="G822" s="73">
        <v>3166696559</v>
      </c>
      <c r="H822" s="66">
        <v>45491</v>
      </c>
      <c r="I822" s="66">
        <v>45490</v>
      </c>
      <c r="J822" s="66">
        <v>45491</v>
      </c>
      <c r="K822" s="116"/>
      <c r="L822" s="82"/>
      <c r="M822" s="66">
        <v>45492</v>
      </c>
      <c r="N822" s="110">
        <v>45492.25</v>
      </c>
      <c r="O822" s="82"/>
      <c r="P822" s="82"/>
      <c r="Q822" s="59">
        <v>45493.583333333336</v>
      </c>
      <c r="R822" s="47" t="s">
        <v>4119</v>
      </c>
      <c r="S822" s="47">
        <f t="shared" si="68"/>
        <v>1</v>
      </c>
      <c r="T822" s="47" t="s">
        <v>4120</v>
      </c>
      <c r="U822" s="47" t="s">
        <v>4121</v>
      </c>
      <c r="V822" s="49" t="e">
        <f t="shared" si="64"/>
        <v>#VALUE!</v>
      </c>
      <c r="W822" s="82"/>
      <c r="X822" s="82"/>
      <c r="Y822" s="82"/>
      <c r="Z822" s="82"/>
      <c r="AA822" s="82"/>
      <c r="AB822" s="82"/>
      <c r="AC822" s="47" t="e">
        <f t="shared" si="66"/>
        <v>#N/A</v>
      </c>
      <c r="AD822" s="47" t="e">
        <f>VLOOKUP(B822,'[1]Vlookup'!A:A,1,0)</f>
        <v>#N/A</v>
      </c>
      <c r="AE822" s="47" t="str">
        <f t="shared" si="65"/>
        <v>SA00-RIYADH</v>
      </c>
      <c r="AF822" s="47" t="e">
        <f>VLOOKUP(AE822,'[1]Lead Time'!C:D,2,0)</f>
        <v>#N/A</v>
      </c>
    </row>
    <row r="823" s="2" customFormat="1" ht="15.75" customHeight="1">
      <c r="A823" s="73" t="s">
        <v>4187</v>
      </c>
      <c r="B823" s="73">
        <v>6275778112</v>
      </c>
      <c r="C823" s="73">
        <v>2003215777</v>
      </c>
      <c r="D823" s="73" t="s">
        <v>4172</v>
      </c>
      <c r="E823" s="73" t="s">
        <v>4252</v>
      </c>
      <c r="F823" s="73" t="s">
        <v>4117</v>
      </c>
      <c r="G823" s="73">
        <v>3166712481</v>
      </c>
      <c r="H823" s="66">
        <v>45491</v>
      </c>
      <c r="I823" s="66">
        <v>45490</v>
      </c>
      <c r="J823" s="66">
        <v>45491</v>
      </c>
      <c r="K823" s="116"/>
      <c r="L823" s="82"/>
      <c r="M823" s="66">
        <v>45492</v>
      </c>
      <c r="N823" s="75">
        <v>45492.166666666664</v>
      </c>
      <c r="O823" s="82"/>
      <c r="P823" s="82"/>
      <c r="Q823" s="59">
        <v>45493.479166666664</v>
      </c>
      <c r="R823" s="47" t="s">
        <v>4119</v>
      </c>
      <c r="S823" s="47">
        <f t="shared" si="68"/>
        <v>1</v>
      </c>
      <c r="T823" s="47" t="s">
        <v>4120</v>
      </c>
      <c r="U823" s="47" t="s">
        <v>4121</v>
      </c>
      <c r="V823" s="49" t="e">
        <f t="shared" si="64"/>
        <v>#VALUE!</v>
      </c>
      <c r="W823" s="82"/>
      <c r="X823" s="82"/>
      <c r="Y823" s="82"/>
      <c r="Z823" s="82"/>
      <c r="AA823" s="82"/>
      <c r="AB823" s="82"/>
      <c r="AC823" s="47" t="e">
        <f t="shared" si="66"/>
        <v>#N/A</v>
      </c>
      <c r="AD823" s="47" t="e">
        <f>VLOOKUP(B823,'[1]Vlookup'!A:A,1,0)</f>
        <v>#N/A</v>
      </c>
      <c r="AE823" s="47" t="str">
        <f t="shared" si="65"/>
        <v>SA00-RIYADH</v>
      </c>
      <c r="AF823" s="47" t="e">
        <f>VLOOKUP(AE823,'[1]Lead Time'!C:D,2,0)</f>
        <v>#N/A</v>
      </c>
    </row>
    <row r="824" s="2" customFormat="1" ht="15.75" customHeight="1">
      <c r="A824" s="73" t="s">
        <v>4187</v>
      </c>
      <c r="B824" s="73">
        <v>6275772249</v>
      </c>
      <c r="C824" s="73">
        <v>2003215777</v>
      </c>
      <c r="D824" s="73" t="s">
        <v>4172</v>
      </c>
      <c r="E824" s="73" t="s">
        <v>4252</v>
      </c>
      <c r="F824" s="73" t="s">
        <v>4117</v>
      </c>
      <c r="G824" s="73">
        <v>3166712471</v>
      </c>
      <c r="H824" s="66">
        <v>45491</v>
      </c>
      <c r="I824" s="66">
        <v>45490</v>
      </c>
      <c r="J824" s="66">
        <v>45491</v>
      </c>
      <c r="K824" s="116"/>
      <c r="L824" s="82"/>
      <c r="M824" s="66">
        <v>45492</v>
      </c>
      <c r="N824" s="75">
        <v>45492.166666666664</v>
      </c>
      <c r="O824" s="82"/>
      <c r="P824" s="82"/>
      <c r="Q824" s="59">
        <v>45493.479166666664</v>
      </c>
      <c r="R824" s="47" t="s">
        <v>4119</v>
      </c>
      <c r="S824" s="47">
        <f t="shared" si="68"/>
        <v>1</v>
      </c>
      <c r="T824" s="47" t="s">
        <v>4120</v>
      </c>
      <c r="U824" s="47" t="s">
        <v>4121</v>
      </c>
      <c r="V824" s="49" t="e">
        <f t="shared" si="64"/>
        <v>#VALUE!</v>
      </c>
      <c r="W824" s="82"/>
      <c r="X824" s="82"/>
      <c r="Y824" s="82"/>
      <c r="Z824" s="82"/>
      <c r="AA824" s="82"/>
      <c r="AB824" s="82"/>
      <c r="AC824" s="47" t="e">
        <f t="shared" si="66"/>
        <v>#N/A</v>
      </c>
      <c r="AD824" s="47" t="e">
        <f>VLOOKUP(B824,'[1]Vlookup'!A:A,1,0)</f>
        <v>#N/A</v>
      </c>
      <c r="AE824" s="47" t="str">
        <f t="shared" si="65"/>
        <v>SA00-RIYADH</v>
      </c>
      <c r="AF824" s="47" t="e">
        <f>VLOOKUP(AE824,'[1]Lead Time'!C:D,2,0)</f>
        <v>#N/A</v>
      </c>
    </row>
    <row r="825" s="2" customFormat="1" ht="15.75" customHeight="1">
      <c r="A825" s="73" t="s">
        <v>4187</v>
      </c>
      <c r="B825" s="73">
        <v>6275778114</v>
      </c>
      <c r="C825" s="73">
        <v>2003215777</v>
      </c>
      <c r="D825" s="73" t="s">
        <v>4172</v>
      </c>
      <c r="E825" s="73" t="s">
        <v>4252</v>
      </c>
      <c r="F825" s="73" t="s">
        <v>4117</v>
      </c>
      <c r="G825" s="73">
        <v>3166712477</v>
      </c>
      <c r="H825" s="66">
        <v>45491</v>
      </c>
      <c r="I825" s="66">
        <v>45490</v>
      </c>
      <c r="J825" s="74">
        <v>45490</v>
      </c>
      <c r="K825" s="82"/>
      <c r="L825" s="82"/>
      <c r="M825" s="74">
        <v>45491</v>
      </c>
      <c r="N825" s="75">
        <v>45491.1875</v>
      </c>
      <c r="O825" s="82"/>
      <c r="P825" s="82"/>
      <c r="Q825" s="59">
        <v>45491.729166666664</v>
      </c>
      <c r="R825" s="47" t="s">
        <v>4119</v>
      </c>
      <c r="S825" s="47">
        <f t="shared" si="68"/>
        <v>0</v>
      </c>
      <c r="T825" s="47" t="s">
        <v>4120</v>
      </c>
      <c r="U825" s="47" t="s">
        <v>4121</v>
      </c>
      <c r="V825" s="49" t="e">
        <f t="shared" si="64"/>
        <v>#VALUE!</v>
      </c>
      <c r="W825" s="82"/>
      <c r="X825" s="82"/>
      <c r="Y825" s="82"/>
      <c r="Z825" s="82"/>
      <c r="AA825" s="82"/>
      <c r="AB825" s="82"/>
      <c r="AC825" s="47" t="e">
        <f t="shared" si="66"/>
        <v>#N/A</v>
      </c>
      <c r="AD825" s="47" t="e">
        <f>VLOOKUP(B825,'[1]Vlookup'!A:A,1,0)</f>
        <v>#N/A</v>
      </c>
      <c r="AE825" s="47" t="str">
        <f t="shared" si="65"/>
        <v>SA00-RIYADH</v>
      </c>
      <c r="AF825" s="47" t="e">
        <f>VLOOKUP(AE825,'[1]Lead Time'!C:D,2,0)</f>
        <v>#N/A</v>
      </c>
    </row>
    <row r="826" s="2" customFormat="1" ht="15.75" customHeight="1">
      <c r="A826" s="73" t="s">
        <v>4187</v>
      </c>
      <c r="B826" s="73">
        <v>6275778121</v>
      </c>
      <c r="C826" s="73">
        <v>2003215161</v>
      </c>
      <c r="D826" s="73" t="s">
        <v>4223</v>
      </c>
      <c r="E826" s="73" t="s">
        <v>4251</v>
      </c>
      <c r="F826" s="73" t="s">
        <v>4143</v>
      </c>
      <c r="G826" s="73">
        <v>3166688995</v>
      </c>
      <c r="H826" s="66">
        <v>45493</v>
      </c>
      <c r="I826" s="66">
        <v>45490</v>
      </c>
      <c r="J826" s="66">
        <v>45491</v>
      </c>
      <c r="K826" s="82"/>
      <c r="L826" s="82"/>
      <c r="M826" s="66">
        <v>45493</v>
      </c>
      <c r="N826" s="75">
        <v>45493.416666666664</v>
      </c>
      <c r="O826" s="82"/>
      <c r="P826" s="82"/>
      <c r="Q826" s="59">
        <v>45493.618055555555</v>
      </c>
      <c r="R826" s="47" t="s">
        <v>4119</v>
      </c>
      <c r="S826" s="47">
        <f t="shared" si="68"/>
        <v>0</v>
      </c>
      <c r="T826" s="47" t="s">
        <v>4120</v>
      </c>
      <c r="U826" s="47" t="s">
        <v>4121</v>
      </c>
      <c r="V826" s="49" t="e">
        <f t="shared" si="64"/>
        <v>#VALUE!</v>
      </c>
      <c r="W826" s="82"/>
      <c r="X826" s="82"/>
      <c r="Y826" s="82"/>
      <c r="Z826" s="82"/>
      <c r="AA826" s="82"/>
      <c r="AB826" s="82"/>
      <c r="AC826" s="47" t="e">
        <f t="shared" si="66"/>
        <v>#N/A</v>
      </c>
      <c r="AD826" s="47" t="e">
        <f>VLOOKUP(B826,'[1]Vlookup'!A:A,1,0)</f>
        <v>#N/A</v>
      </c>
      <c r="AE826" s="47" t="str">
        <f t="shared" si="65"/>
        <v>SA00-JEDDAH</v>
      </c>
      <c r="AF826" s="47" t="e">
        <f>VLOOKUP(AE826,'[1]Lead Time'!C:D,2,0)</f>
        <v>#N/A</v>
      </c>
    </row>
    <row r="827" s="2" customFormat="1" ht="15.75" customHeight="1">
      <c r="A827" s="73" t="s">
        <v>4187</v>
      </c>
      <c r="B827" s="73">
        <v>6275778107</v>
      </c>
      <c r="C827" s="73">
        <v>2003219236</v>
      </c>
      <c r="D827" s="73" t="s">
        <v>4161</v>
      </c>
      <c r="E827" s="73" t="s">
        <v>4246</v>
      </c>
      <c r="F827" s="73" t="s">
        <v>4158</v>
      </c>
      <c r="G827" s="73">
        <v>3166688203</v>
      </c>
      <c r="H827" s="66">
        <v>45491</v>
      </c>
      <c r="I827" s="66">
        <v>45490</v>
      </c>
      <c r="J827" s="66">
        <v>45490</v>
      </c>
      <c r="K827" s="82"/>
      <c r="L827" s="82"/>
      <c r="M827" s="66">
        <v>45491</v>
      </c>
      <c r="N827" s="75">
        <v>45490.583333333336</v>
      </c>
      <c r="O827" s="82"/>
      <c r="P827" s="82"/>
      <c r="Q827" s="59">
        <v>45490.791666666664</v>
      </c>
      <c r="R827" s="47" t="s">
        <v>4192</v>
      </c>
      <c r="S827" s="47">
        <f t="shared" si="68"/>
        <v>0</v>
      </c>
      <c r="T827" s="47" t="s">
        <v>4120</v>
      </c>
      <c r="U827" s="47" t="s">
        <v>4121</v>
      </c>
      <c r="V827" s="49" t="e">
        <f t="shared" si="64"/>
        <v>#VALUE!</v>
      </c>
      <c r="W827" s="82"/>
      <c r="X827" s="82"/>
      <c r="Y827" s="82"/>
      <c r="Z827" s="82"/>
      <c r="AA827" s="82"/>
      <c r="AB827" s="82"/>
      <c r="AC827" s="47" t="e">
        <f t="shared" si="66"/>
        <v>#N/A</v>
      </c>
      <c r="AD827" s="47" t="e">
        <f>VLOOKUP(B827,'[1]Vlookup'!A:A,1,0)</f>
        <v>#N/A</v>
      </c>
      <c r="AE827" s="47" t="str">
        <f t="shared" si="65"/>
        <v>SA00-KHOBAR</v>
      </c>
      <c r="AF827" s="47" t="e">
        <f>VLOOKUP(AE827,'[1]Lead Time'!C:D,2,0)</f>
        <v>#N/A</v>
      </c>
    </row>
    <row r="828" s="2" customFormat="1" ht="15.75" customHeight="1">
      <c r="A828" s="73" t="s">
        <v>4114</v>
      </c>
      <c r="B828" s="73">
        <v>6275779155</v>
      </c>
      <c r="C828" s="73">
        <v>2003214013</v>
      </c>
      <c r="D828" s="73" t="s">
        <v>4159</v>
      </c>
      <c r="E828" s="73" t="s">
        <v>4238</v>
      </c>
      <c r="F828" s="73" t="s">
        <v>4117</v>
      </c>
      <c r="G828" s="73">
        <v>3166711143</v>
      </c>
      <c r="H828" s="66">
        <v>45493</v>
      </c>
      <c r="I828" s="66">
        <v>45490</v>
      </c>
      <c r="J828" s="66">
        <v>45490</v>
      </c>
      <c r="K828" s="82"/>
      <c r="L828" s="82"/>
      <c r="M828" s="66">
        <v>45493</v>
      </c>
      <c r="N828" s="75">
        <v>45493.125</v>
      </c>
      <c r="O828" s="82"/>
      <c r="P828" s="82"/>
      <c r="Q828" s="59">
        <v>45493.416666666664</v>
      </c>
      <c r="R828" s="47" t="s">
        <v>4119</v>
      </c>
      <c r="S828" s="47">
        <f t="shared" si="68"/>
        <v>0</v>
      </c>
      <c r="T828" s="47" t="s">
        <v>4120</v>
      </c>
      <c r="U828" s="47" t="s">
        <v>4121</v>
      </c>
      <c r="V828" s="49" t="e">
        <f t="shared" si="64"/>
        <v>#VALUE!</v>
      </c>
      <c r="W828" s="82"/>
      <c r="X828" s="82"/>
      <c r="Y828" s="82"/>
      <c r="Z828" s="82"/>
      <c r="AA828" s="82"/>
      <c r="AB828" s="82"/>
      <c r="AC828" s="47" t="e">
        <f t="shared" si="66"/>
        <v>#N/A</v>
      </c>
      <c r="AD828" s="47" t="e">
        <f>VLOOKUP(B828,'[1]Vlookup'!A:A,1,0)</f>
        <v>#N/A</v>
      </c>
      <c r="AE828" s="47" t="str">
        <f t="shared" si="65"/>
        <v>SA01-RIYADH</v>
      </c>
      <c r="AF828" s="47" t="e">
        <f>VLOOKUP(AE828,'[1]Lead Time'!C:D,2,0)</f>
        <v>#N/A</v>
      </c>
    </row>
    <row r="829" s="2" customFormat="1" ht="15.75" customHeight="1">
      <c r="A829" s="73" t="s">
        <v>4114</v>
      </c>
      <c r="B829" s="73">
        <v>6275779145</v>
      </c>
      <c r="C829" s="73">
        <v>2003214013</v>
      </c>
      <c r="D829" s="73" t="s">
        <v>4159</v>
      </c>
      <c r="E829" s="73" t="s">
        <v>4238</v>
      </c>
      <c r="F829" s="73" t="s">
        <v>4117</v>
      </c>
      <c r="G829" s="73">
        <v>3166711146</v>
      </c>
      <c r="H829" s="66">
        <v>45493</v>
      </c>
      <c r="I829" s="66">
        <v>45490</v>
      </c>
      <c r="J829" s="66">
        <v>45490</v>
      </c>
      <c r="K829" s="82"/>
      <c r="L829" s="82"/>
      <c r="M829" s="66">
        <v>45493</v>
      </c>
      <c r="N829" s="75">
        <v>45493.291666666664</v>
      </c>
      <c r="O829" s="82"/>
      <c r="P829" s="82"/>
      <c r="Q829" s="59">
        <v>45493.458333333336</v>
      </c>
      <c r="R829" s="47" t="s">
        <v>4119</v>
      </c>
      <c r="S829" s="47">
        <f t="shared" si="68"/>
        <v>0</v>
      </c>
      <c r="T829" s="47" t="s">
        <v>4120</v>
      </c>
      <c r="U829" s="47" t="s">
        <v>4121</v>
      </c>
      <c r="V829" s="49" t="e">
        <f t="shared" si="64"/>
        <v>#VALUE!</v>
      </c>
      <c r="W829" s="82"/>
      <c r="X829" s="82"/>
      <c r="Y829" s="82"/>
      <c r="Z829" s="82"/>
      <c r="AA829" s="82"/>
      <c r="AB829" s="82"/>
      <c r="AC829" s="47" t="e">
        <f t="shared" si="66"/>
        <v>#N/A</v>
      </c>
      <c r="AD829" s="47" t="e">
        <f>VLOOKUP(B829,'[1]Vlookup'!A:A,1,0)</f>
        <v>#N/A</v>
      </c>
      <c r="AE829" s="47" t="str">
        <f t="shared" si="65"/>
        <v>SA01-RIYADH</v>
      </c>
      <c r="AF829" s="47" t="e">
        <f>VLOOKUP(AE829,'[1]Lead Time'!C:D,2,0)</f>
        <v>#N/A</v>
      </c>
    </row>
    <row r="830" s="2" customFormat="1" ht="15.75" customHeight="1">
      <c r="A830" s="73" t="s">
        <v>4114</v>
      </c>
      <c r="B830" s="73">
        <v>6275778592</v>
      </c>
      <c r="C830" s="73">
        <v>2003237801</v>
      </c>
      <c r="D830" s="73" t="s">
        <v>4142</v>
      </c>
      <c r="E830" s="73" t="s">
        <v>4247</v>
      </c>
      <c r="F830" s="73" t="s">
        <v>4117</v>
      </c>
      <c r="G830" s="73">
        <v>3166713342</v>
      </c>
      <c r="H830" s="66">
        <v>45493</v>
      </c>
      <c r="I830" s="66">
        <v>45490</v>
      </c>
      <c r="J830" s="66">
        <v>45490</v>
      </c>
      <c r="K830" s="82"/>
      <c r="L830" s="82"/>
      <c r="M830" s="66">
        <v>45493</v>
      </c>
      <c r="N830" s="75">
        <v>45492.416666666664</v>
      </c>
      <c r="O830" s="82"/>
      <c r="P830" s="82"/>
      <c r="Q830" s="59">
        <v>45494.666666666664</v>
      </c>
      <c r="R830" s="47" t="s">
        <v>4119</v>
      </c>
      <c r="S830" s="47">
        <f t="shared" si="68"/>
        <v>2</v>
      </c>
      <c r="T830" s="47" t="s">
        <v>4120</v>
      </c>
      <c r="U830" s="47" t="s">
        <v>4121</v>
      </c>
      <c r="V830" s="49" t="e">
        <f t="shared" si="64"/>
        <v>#VALUE!</v>
      </c>
      <c r="W830" s="82"/>
      <c r="X830" s="82"/>
      <c r="Y830" s="82"/>
      <c r="Z830" s="82"/>
      <c r="AA830" s="82"/>
      <c r="AB830" s="82"/>
      <c r="AC830" s="47" t="e">
        <f t="shared" si="66"/>
        <v>#N/A</v>
      </c>
      <c r="AD830" s="47" t="e">
        <f>VLOOKUP(B830,'[1]Vlookup'!A:A,1,0)</f>
        <v>#N/A</v>
      </c>
      <c r="AE830" s="47" t="str">
        <f t="shared" si="65"/>
        <v>SA01-RIYADH</v>
      </c>
      <c r="AF830" s="47" t="e">
        <f>VLOOKUP(AE830,'[1]Lead Time'!C:D,2,0)</f>
        <v>#N/A</v>
      </c>
    </row>
    <row r="831" s="2" customFormat="1" ht="15.75" customHeight="1">
      <c r="A831" s="73" t="s">
        <v>4114</v>
      </c>
      <c r="B831" s="73">
        <v>6275779153</v>
      </c>
      <c r="C831" s="73">
        <v>2003214013</v>
      </c>
      <c r="D831" s="73" t="s">
        <v>4159</v>
      </c>
      <c r="E831" s="73" t="s">
        <v>4238</v>
      </c>
      <c r="F831" s="73" t="s">
        <v>4117</v>
      </c>
      <c r="G831" s="73">
        <v>3166711150</v>
      </c>
      <c r="H831" s="66">
        <v>45493</v>
      </c>
      <c r="I831" s="66">
        <v>45490</v>
      </c>
      <c r="J831" s="66">
        <v>45490</v>
      </c>
      <c r="K831" s="82"/>
      <c r="L831" s="82"/>
      <c r="M831" s="66">
        <v>45493</v>
      </c>
      <c r="N831" s="75">
        <v>45492.583333333336</v>
      </c>
      <c r="O831" s="82"/>
      <c r="P831" s="82"/>
      <c r="Q831" s="59">
        <v>45493.583333333336</v>
      </c>
      <c r="R831" s="47" t="s">
        <v>4119</v>
      </c>
      <c r="S831" s="47">
        <f t="shared" si="68"/>
        <v>1</v>
      </c>
      <c r="T831" s="47" t="s">
        <v>4120</v>
      </c>
      <c r="U831" s="47" t="s">
        <v>4121</v>
      </c>
      <c r="V831" s="49" t="e">
        <f t="shared" si="64"/>
        <v>#VALUE!</v>
      </c>
      <c r="W831" s="82"/>
      <c r="X831" s="82"/>
      <c r="Y831" s="82"/>
      <c r="Z831" s="82"/>
      <c r="AA831" s="82"/>
      <c r="AB831" s="82"/>
      <c r="AC831" s="47" t="e">
        <f t="shared" si="66"/>
        <v>#N/A</v>
      </c>
      <c r="AD831" s="47" t="e">
        <f>VLOOKUP(B831,'[1]Vlookup'!A:A,1,0)</f>
        <v>#N/A</v>
      </c>
      <c r="AE831" s="47" t="str">
        <f t="shared" si="65"/>
        <v>SA01-RIYADH</v>
      </c>
      <c r="AF831" s="47" t="e">
        <f>VLOOKUP(AE831,'[1]Lead Time'!C:D,2,0)</f>
        <v>#N/A</v>
      </c>
    </row>
    <row r="832" s="2" customFormat="1" ht="15.75" customHeight="1">
      <c r="A832" s="73" t="s">
        <v>4114</v>
      </c>
      <c r="B832" s="73">
        <v>6275783006</v>
      </c>
      <c r="C832" s="73">
        <v>20240719</v>
      </c>
      <c r="D832" s="73" t="s">
        <v>4266</v>
      </c>
      <c r="E832" s="73" t="s">
        <v>4238</v>
      </c>
      <c r="F832" s="73" t="s">
        <v>4117</v>
      </c>
      <c r="G832" s="73">
        <v>3166712999</v>
      </c>
      <c r="H832" s="66">
        <v>45493</v>
      </c>
      <c r="I832" s="66">
        <v>45491</v>
      </c>
      <c r="J832" s="66">
        <v>45491</v>
      </c>
      <c r="K832" s="82"/>
      <c r="L832" s="82"/>
      <c r="M832" s="66">
        <v>45493</v>
      </c>
      <c r="N832" s="75">
        <v>45493.25</v>
      </c>
      <c r="O832" s="82"/>
      <c r="P832" s="82"/>
      <c r="Q832" s="59">
        <v>45493.625</v>
      </c>
      <c r="R832" s="47" t="s">
        <v>4119</v>
      </c>
      <c r="S832" s="47">
        <f t="shared" si="68"/>
        <v>0</v>
      </c>
      <c r="T832" s="47" t="s">
        <v>4120</v>
      </c>
      <c r="U832" s="47" t="s">
        <v>4121</v>
      </c>
      <c r="V832" s="49" t="e">
        <f t="shared" si="64"/>
        <v>#VALUE!</v>
      </c>
      <c r="W832" s="82"/>
      <c r="X832" s="82"/>
      <c r="Y832" s="82"/>
      <c r="Z832" s="82"/>
      <c r="AA832" s="82"/>
      <c r="AB832" s="82"/>
      <c r="AC832" s="47" t="e">
        <f t="shared" si="66"/>
        <v>#N/A</v>
      </c>
      <c r="AD832" s="47" t="e">
        <f>VLOOKUP(B832,'[1]Vlookup'!A:A,1,0)</f>
        <v>#N/A</v>
      </c>
      <c r="AE832" s="47" t="str">
        <f t="shared" si="65"/>
        <v>SA01-RIYADH</v>
      </c>
      <c r="AF832" s="47" t="e">
        <f>VLOOKUP(AE832,'[1]Lead Time'!C:D,2,0)</f>
        <v>#N/A</v>
      </c>
    </row>
    <row r="833" s="2" customFormat="1" ht="15.75" customHeight="1">
      <c r="A833" s="73" t="s">
        <v>4114</v>
      </c>
      <c r="B833" s="73">
        <v>6275783008</v>
      </c>
      <c r="C833" s="73">
        <v>20240719</v>
      </c>
      <c r="D833" s="73" t="s">
        <v>4266</v>
      </c>
      <c r="E833" s="73" t="s">
        <v>4247</v>
      </c>
      <c r="F833" s="73" t="s">
        <v>4117</v>
      </c>
      <c r="G833" s="73">
        <v>3166713033</v>
      </c>
      <c r="H833" s="66">
        <v>45493</v>
      </c>
      <c r="I833" s="66">
        <v>45491</v>
      </c>
      <c r="J833" s="66">
        <v>45491</v>
      </c>
      <c r="K833" s="82"/>
      <c r="L833" s="82"/>
      <c r="M833" s="66">
        <v>45493</v>
      </c>
      <c r="N833" s="75">
        <v>45493.208333333336</v>
      </c>
      <c r="O833" s="82"/>
      <c r="P833" s="82"/>
      <c r="Q833" s="59">
        <v>45493.6875</v>
      </c>
      <c r="R833" s="47" t="s">
        <v>4119</v>
      </c>
      <c r="S833" s="47">
        <f t="shared" si="68"/>
        <v>0</v>
      </c>
      <c r="T833" s="47" t="s">
        <v>4120</v>
      </c>
      <c r="U833" s="47" t="s">
        <v>4121</v>
      </c>
      <c r="V833" s="49" t="e">
        <f t="shared" ref="V833:V896" si="69">T833-Q833</f>
        <v>#VALUE!</v>
      </c>
      <c r="W833" s="82"/>
      <c r="X833" s="82"/>
      <c r="Y833" s="82"/>
      <c r="Z833" s="82"/>
      <c r="AA833" s="82"/>
      <c r="AB833" s="82"/>
      <c r="AC833" s="47" t="e">
        <f t="shared" si="66"/>
        <v>#N/A</v>
      </c>
      <c r="AD833" s="47" t="e">
        <f>VLOOKUP(B833,'[1]Vlookup'!A:A,1,0)</f>
        <v>#N/A</v>
      </c>
      <c r="AE833" s="47" t="str">
        <f t="shared" ref="AE833:AE896" si="70">CONCATENATE(A833,"-",F833)</f>
        <v>SA01-RIYADH</v>
      </c>
      <c r="AF833" s="47" t="e">
        <f>VLOOKUP(AE833,'[1]Lead Time'!C:D,2,0)</f>
        <v>#N/A</v>
      </c>
    </row>
    <row r="834" s="2" customFormat="1" ht="15.75" customHeight="1">
      <c r="A834" s="73" t="s">
        <v>4114</v>
      </c>
      <c r="B834" s="73">
        <v>6275783004</v>
      </c>
      <c r="C834" s="73">
        <v>20240719</v>
      </c>
      <c r="D834" s="73" t="s">
        <v>4267</v>
      </c>
      <c r="E834" s="73" t="s">
        <v>4238</v>
      </c>
      <c r="F834" s="73" t="s">
        <v>4117</v>
      </c>
      <c r="G834" s="73">
        <v>3166722924</v>
      </c>
      <c r="H834" s="66">
        <v>45493</v>
      </c>
      <c r="I834" s="66">
        <v>45491</v>
      </c>
      <c r="J834" s="66">
        <v>45491</v>
      </c>
      <c r="K834" s="82"/>
      <c r="L834" s="82"/>
      <c r="M834" s="66">
        <v>45493</v>
      </c>
      <c r="N834" s="75">
        <v>45493.125</v>
      </c>
      <c r="O834" s="82"/>
      <c r="P834" s="82"/>
      <c r="Q834" s="59">
        <v>45494.479166666664</v>
      </c>
      <c r="R834" s="47" t="s">
        <v>4119</v>
      </c>
      <c r="S834" s="47">
        <f t="shared" si="68"/>
        <v>1</v>
      </c>
      <c r="T834" s="47" t="s">
        <v>4120</v>
      </c>
      <c r="U834" s="47" t="s">
        <v>4121</v>
      </c>
      <c r="V834" s="49" t="e">
        <f t="shared" si="69"/>
        <v>#VALUE!</v>
      </c>
      <c r="W834" s="82"/>
      <c r="X834" s="82"/>
      <c r="Y834" s="82"/>
      <c r="Z834" s="82"/>
      <c r="AA834" s="82"/>
      <c r="AB834" s="82"/>
      <c r="AC834" s="47" t="e">
        <f t="shared" ref="AC834:AC897" si="71">AF834</f>
        <v>#N/A</v>
      </c>
      <c r="AD834" s="47" t="e">
        <f>VLOOKUP(B834,'[1]Vlookup'!A:A,1,0)</f>
        <v>#N/A</v>
      </c>
      <c r="AE834" s="47" t="str">
        <f t="shared" si="70"/>
        <v>SA01-RIYADH</v>
      </c>
      <c r="AF834" s="47" t="e">
        <f>VLOOKUP(AE834,'[1]Lead Time'!C:D,2,0)</f>
        <v>#N/A</v>
      </c>
    </row>
    <row r="835" s="2" customFormat="1" ht="15.75" customHeight="1">
      <c r="A835" s="73" t="s">
        <v>4187</v>
      </c>
      <c r="B835" s="73">
        <v>6275787619</v>
      </c>
      <c r="C835" s="73">
        <v>2003219238</v>
      </c>
      <c r="D835" s="73" t="s">
        <v>4194</v>
      </c>
      <c r="E835" s="73" t="s">
        <v>4246</v>
      </c>
      <c r="F835" s="73" t="s">
        <v>4143</v>
      </c>
      <c r="G835" s="73">
        <v>3166687569</v>
      </c>
      <c r="H835" s="66">
        <v>45493</v>
      </c>
      <c r="I835" s="66">
        <v>45491</v>
      </c>
      <c r="J835" s="66">
        <v>45491</v>
      </c>
      <c r="K835" s="82"/>
      <c r="L835" s="82"/>
      <c r="M835" s="66">
        <v>45493</v>
      </c>
      <c r="N835" s="75">
        <v>45493.041666666664</v>
      </c>
      <c r="O835" s="116"/>
      <c r="P835" s="82"/>
      <c r="Q835" s="59">
        <v>45493.708333333336</v>
      </c>
      <c r="R835" s="47" t="s">
        <v>4119</v>
      </c>
      <c r="S835" s="47">
        <f t="shared" si="68"/>
        <v>0</v>
      </c>
      <c r="T835" s="47" t="s">
        <v>4120</v>
      </c>
      <c r="U835" s="47" t="s">
        <v>4121</v>
      </c>
      <c r="V835" s="49" t="e">
        <f t="shared" si="69"/>
        <v>#VALUE!</v>
      </c>
      <c r="W835" s="82"/>
      <c r="X835" s="82"/>
      <c r="Y835" s="82"/>
      <c r="Z835" s="82"/>
      <c r="AA835" s="82"/>
      <c r="AB835" s="82"/>
      <c r="AC835" s="47" t="e">
        <f t="shared" si="71"/>
        <v>#N/A</v>
      </c>
      <c r="AD835" s="47" t="e">
        <f>VLOOKUP(B835,'[1]Vlookup'!A:A,1,0)</f>
        <v>#N/A</v>
      </c>
      <c r="AE835" s="47" t="str">
        <f t="shared" si="70"/>
        <v>SA00-JEDDAH</v>
      </c>
      <c r="AF835" s="47" t="e">
        <f>VLOOKUP(AE835,'[1]Lead Time'!C:D,2,0)</f>
        <v>#N/A</v>
      </c>
    </row>
    <row r="836" s="2" customFormat="1" ht="15.75" customHeight="1">
      <c r="A836" s="73" t="s">
        <v>4187</v>
      </c>
      <c r="B836" s="73">
        <v>6275777564</v>
      </c>
      <c r="C836" s="73">
        <v>2003219238</v>
      </c>
      <c r="D836" s="73" t="s">
        <v>4194</v>
      </c>
      <c r="E836" s="73" t="s">
        <v>4246</v>
      </c>
      <c r="F836" s="73" t="s">
        <v>4143</v>
      </c>
      <c r="G836" s="73">
        <v>3166687565</v>
      </c>
      <c r="H836" s="66">
        <v>45493</v>
      </c>
      <c r="I836" s="66">
        <v>45491</v>
      </c>
      <c r="J836" s="66">
        <v>45491</v>
      </c>
      <c r="K836" s="82"/>
      <c r="L836" s="82"/>
      <c r="M836" s="66">
        <v>45493</v>
      </c>
      <c r="N836" s="75">
        <v>45493.041666666664</v>
      </c>
      <c r="O836" s="118"/>
      <c r="P836" s="82"/>
      <c r="Q836" s="59">
        <v>45495.75</v>
      </c>
      <c r="R836" s="47" t="s">
        <v>4119</v>
      </c>
      <c r="S836" s="47">
        <f t="shared" si="68"/>
        <v>2</v>
      </c>
      <c r="T836" s="47" t="s">
        <v>4120</v>
      </c>
      <c r="U836" s="47" t="s">
        <v>4121</v>
      </c>
      <c r="V836" s="49" t="e">
        <f t="shared" si="69"/>
        <v>#VALUE!</v>
      </c>
      <c r="W836" s="82"/>
      <c r="X836" s="82"/>
      <c r="Y836" s="82"/>
      <c r="Z836" s="82"/>
      <c r="AA836" s="82"/>
      <c r="AB836" s="82"/>
      <c r="AC836" s="47" t="e">
        <f t="shared" si="71"/>
        <v>#N/A</v>
      </c>
      <c r="AD836" s="47" t="e">
        <f>VLOOKUP(B836,'[1]Vlookup'!A:A,1,0)</f>
        <v>#N/A</v>
      </c>
      <c r="AE836" s="47" t="str">
        <f t="shared" si="70"/>
        <v>SA00-JEDDAH</v>
      </c>
      <c r="AF836" s="47" t="e">
        <f>VLOOKUP(AE836,'[1]Lead Time'!C:D,2,0)</f>
        <v>#N/A</v>
      </c>
    </row>
    <row r="837" s="2" customFormat="1" ht="15.75" customHeight="1">
      <c r="A837" s="73" t="s">
        <v>4187</v>
      </c>
      <c r="B837" s="73">
        <v>6275788177</v>
      </c>
      <c r="C837" s="73">
        <v>2003215549</v>
      </c>
      <c r="D837" s="73" t="s">
        <v>4268</v>
      </c>
      <c r="E837" s="73" t="s">
        <v>4246</v>
      </c>
      <c r="F837" s="73" t="s">
        <v>4143</v>
      </c>
      <c r="G837" s="73">
        <v>3166732229</v>
      </c>
      <c r="H837" s="66">
        <v>45493</v>
      </c>
      <c r="I837" s="66">
        <v>45491</v>
      </c>
      <c r="J837" s="66">
        <v>45492</v>
      </c>
      <c r="K837" s="73" t="s">
        <v>4164</v>
      </c>
      <c r="L837" s="82"/>
      <c r="M837" s="66">
        <v>45494</v>
      </c>
      <c r="N837" s="75">
        <v>45494.166666666664</v>
      </c>
      <c r="O837" s="82"/>
      <c r="P837" s="82"/>
      <c r="Q837" s="59">
        <v>45494.458333333336</v>
      </c>
      <c r="R837" s="47" t="s">
        <v>4119</v>
      </c>
      <c r="S837" s="47">
        <f t="shared" si="68"/>
        <v>0</v>
      </c>
      <c r="T837" s="47" t="s">
        <v>4120</v>
      </c>
      <c r="U837" s="47" t="s">
        <v>4121</v>
      </c>
      <c r="V837" s="49" t="e">
        <f t="shared" si="69"/>
        <v>#VALUE!</v>
      </c>
      <c r="W837" s="82"/>
      <c r="X837" s="82"/>
      <c r="Y837" s="82"/>
      <c r="Z837" s="82"/>
      <c r="AA837" s="82"/>
      <c r="AB837" s="82"/>
      <c r="AC837" s="47" t="e">
        <f t="shared" si="71"/>
        <v>#N/A</v>
      </c>
      <c r="AD837" s="47" t="e">
        <f>VLOOKUP(B837,'[1]Vlookup'!A:A,1,0)</f>
        <v>#N/A</v>
      </c>
      <c r="AE837" s="47" t="str">
        <f t="shared" si="70"/>
        <v>SA00-JEDDAH</v>
      </c>
      <c r="AF837" s="47" t="e">
        <f>VLOOKUP(AE837,'[1]Lead Time'!C:D,2,0)</f>
        <v>#N/A</v>
      </c>
    </row>
    <row r="838" s="2" customFormat="1" ht="15.75" customHeight="1">
      <c r="A838" s="73" t="s">
        <v>4187</v>
      </c>
      <c r="B838" s="73">
        <v>6275788175</v>
      </c>
      <c r="C838" s="73">
        <v>2003219238</v>
      </c>
      <c r="D838" s="73" t="s">
        <v>4194</v>
      </c>
      <c r="E838" s="73" t="s">
        <v>4246</v>
      </c>
      <c r="F838" s="73" t="s">
        <v>4143</v>
      </c>
      <c r="G838" s="73">
        <v>3166687562</v>
      </c>
      <c r="H838" s="66">
        <v>45493</v>
      </c>
      <c r="I838" s="66">
        <v>45491</v>
      </c>
      <c r="J838" s="66">
        <v>45491</v>
      </c>
      <c r="K838" s="73" t="s">
        <v>4269</v>
      </c>
      <c r="L838" s="82"/>
      <c r="M838" s="66">
        <v>45494</v>
      </c>
      <c r="N838" s="75">
        <v>45494.25</v>
      </c>
      <c r="O838" s="82"/>
      <c r="P838" s="82"/>
      <c r="Q838" s="59">
        <v>45497.791666666664</v>
      </c>
      <c r="R838" s="47" t="s">
        <v>4119</v>
      </c>
      <c r="S838" s="47">
        <f t="shared" si="68"/>
        <v>3</v>
      </c>
      <c r="T838" s="47" t="s">
        <v>4120</v>
      </c>
      <c r="U838" s="47" t="s">
        <v>4121</v>
      </c>
      <c r="V838" s="49" t="e">
        <f t="shared" si="69"/>
        <v>#VALUE!</v>
      </c>
      <c r="W838" s="82"/>
      <c r="X838" s="82"/>
      <c r="Y838" s="82"/>
      <c r="Z838" s="82"/>
      <c r="AA838" s="82"/>
      <c r="AB838" s="82"/>
      <c r="AC838" s="47" t="e">
        <f t="shared" si="71"/>
        <v>#N/A</v>
      </c>
      <c r="AD838" s="47" t="e">
        <f>VLOOKUP(B838,'[1]Vlookup'!A:A,1,0)</f>
        <v>#N/A</v>
      </c>
      <c r="AE838" s="47" t="str">
        <f t="shared" si="70"/>
        <v>SA00-JEDDAH</v>
      </c>
      <c r="AF838" s="47" t="e">
        <f>VLOOKUP(AE838,'[1]Lead Time'!C:D,2,0)</f>
        <v>#N/A</v>
      </c>
    </row>
    <row r="839" s="2" customFormat="1" ht="15.75" customHeight="1">
      <c r="A839" s="73" t="s">
        <v>4187</v>
      </c>
      <c r="B839" s="73">
        <v>6275766697</v>
      </c>
      <c r="C839" s="73">
        <v>2003215551</v>
      </c>
      <c r="D839" s="73" t="s">
        <v>4270</v>
      </c>
      <c r="E839" s="73" t="s">
        <v>4238</v>
      </c>
      <c r="F839" s="73" t="s">
        <v>4117</v>
      </c>
      <c r="G839" s="73">
        <v>3166696566</v>
      </c>
      <c r="H839" s="66">
        <v>45493</v>
      </c>
      <c r="I839" s="66">
        <v>45491</v>
      </c>
      <c r="J839" s="66">
        <v>45492</v>
      </c>
      <c r="K839" s="73" t="s">
        <v>4164</v>
      </c>
      <c r="L839" s="82"/>
      <c r="M839" s="66">
        <v>45493</v>
      </c>
      <c r="N839" s="75">
        <v>45493.208333333336</v>
      </c>
      <c r="O839" s="82"/>
      <c r="P839" s="82"/>
      <c r="Q839" s="59">
        <v>45495.583333333336</v>
      </c>
      <c r="R839" s="47" t="s">
        <v>4196</v>
      </c>
      <c r="S839" s="47">
        <f t="shared" si="68"/>
        <v>2</v>
      </c>
      <c r="T839" s="47" t="s">
        <v>4120</v>
      </c>
      <c r="U839" s="47" t="s">
        <v>4121</v>
      </c>
      <c r="V839" s="49" t="e">
        <f t="shared" si="69"/>
        <v>#VALUE!</v>
      </c>
      <c r="W839" s="82"/>
      <c r="X839" s="82"/>
      <c r="Y839" s="82"/>
      <c r="Z839" s="82"/>
      <c r="AA839" s="82"/>
      <c r="AB839" s="82"/>
      <c r="AC839" s="47" t="e">
        <f t="shared" si="71"/>
        <v>#N/A</v>
      </c>
      <c r="AD839" s="47" t="e">
        <f>VLOOKUP(B839,'[1]Vlookup'!A:A,1,0)</f>
        <v>#N/A</v>
      </c>
      <c r="AE839" s="47" t="str">
        <f t="shared" si="70"/>
        <v>SA00-RIYADH</v>
      </c>
      <c r="AF839" s="47" t="e">
        <f>VLOOKUP(AE839,'[1]Lead Time'!C:D,2,0)</f>
        <v>#N/A</v>
      </c>
    </row>
    <row r="840" s="2" customFormat="1" ht="15.75" customHeight="1">
      <c r="A840" s="73" t="s">
        <v>4114</v>
      </c>
      <c r="B840" s="73">
        <v>6275788020</v>
      </c>
      <c r="C840" s="73">
        <v>2003214013</v>
      </c>
      <c r="D840" s="73" t="s">
        <v>4159</v>
      </c>
      <c r="E840" s="73" t="s">
        <v>4238</v>
      </c>
      <c r="F840" s="73" t="s">
        <v>4117</v>
      </c>
      <c r="G840" s="73">
        <v>3166713043</v>
      </c>
      <c r="H840" s="66">
        <v>45494</v>
      </c>
      <c r="I840" s="66">
        <v>45492</v>
      </c>
      <c r="J840" s="66">
        <v>45492</v>
      </c>
      <c r="K840" s="82"/>
      <c r="L840" s="82"/>
      <c r="M840" s="66">
        <v>45494</v>
      </c>
      <c r="N840" s="75">
        <v>45495.083333333336</v>
      </c>
      <c r="O840" s="82"/>
      <c r="P840" s="82"/>
      <c r="Q840" s="59">
        <v>45495.625</v>
      </c>
      <c r="R840" s="47" t="s">
        <v>4119</v>
      </c>
      <c r="S840" s="47">
        <f t="shared" si="68"/>
        <v>0</v>
      </c>
      <c r="T840" s="47" t="s">
        <v>4120</v>
      </c>
      <c r="U840" s="47" t="s">
        <v>4121</v>
      </c>
      <c r="V840" s="49" t="e">
        <f t="shared" si="69"/>
        <v>#VALUE!</v>
      </c>
      <c r="W840" s="82"/>
      <c r="X840" s="82"/>
      <c r="Y840" s="82"/>
      <c r="Z840" s="82"/>
      <c r="AA840" s="82"/>
      <c r="AB840" s="82"/>
      <c r="AC840" s="47" t="e">
        <f t="shared" si="71"/>
        <v>#N/A</v>
      </c>
      <c r="AD840" s="47" t="e">
        <f>VLOOKUP(B840,'[1]Vlookup'!A:A,1,0)</f>
        <v>#N/A</v>
      </c>
      <c r="AE840" s="47" t="str">
        <f t="shared" si="70"/>
        <v>SA01-RIYADH</v>
      </c>
      <c r="AF840" s="47" t="e">
        <f>VLOOKUP(AE840,'[1]Lead Time'!C:D,2,0)</f>
        <v>#N/A</v>
      </c>
    </row>
    <row r="841" s="2" customFormat="1" ht="15.75" customHeight="1">
      <c r="A841" s="73" t="s">
        <v>4114</v>
      </c>
      <c r="B841" s="73">
        <v>6275788018</v>
      </c>
      <c r="C841" s="73">
        <v>2003214013</v>
      </c>
      <c r="D841" s="73" t="s">
        <v>4159</v>
      </c>
      <c r="E841" s="73" t="s">
        <v>4238</v>
      </c>
      <c r="F841" s="73" t="s">
        <v>4117</v>
      </c>
      <c r="G841" s="73">
        <v>3166713029</v>
      </c>
      <c r="H841" s="66">
        <v>45494</v>
      </c>
      <c r="I841" s="66">
        <v>45492</v>
      </c>
      <c r="J841" s="66">
        <v>45492</v>
      </c>
      <c r="K841" s="82"/>
      <c r="L841" s="82"/>
      <c r="M841" s="66">
        <v>45494</v>
      </c>
      <c r="N841" s="75">
        <v>45495.083333333336</v>
      </c>
      <c r="O841" s="82"/>
      <c r="P841" s="82"/>
      <c r="Q841" s="59">
        <v>45495.604166666664</v>
      </c>
      <c r="R841" s="47" t="s">
        <v>4119</v>
      </c>
      <c r="S841" s="47">
        <f t="shared" si="68"/>
        <v>0</v>
      </c>
      <c r="T841" s="47" t="s">
        <v>4120</v>
      </c>
      <c r="U841" s="47" t="s">
        <v>4121</v>
      </c>
      <c r="V841" s="49" t="e">
        <f t="shared" si="69"/>
        <v>#VALUE!</v>
      </c>
      <c r="W841" s="82"/>
      <c r="X841" s="82"/>
      <c r="Y841" s="82"/>
      <c r="Z841" s="82"/>
      <c r="AA841" s="82"/>
      <c r="AB841" s="82"/>
      <c r="AC841" s="47" t="e">
        <f t="shared" si="71"/>
        <v>#N/A</v>
      </c>
      <c r="AD841" s="47" t="e">
        <f>VLOOKUP(B841,'[1]Vlookup'!A:A,1,0)</f>
        <v>#N/A</v>
      </c>
      <c r="AE841" s="47" t="str">
        <f t="shared" si="70"/>
        <v>SA01-RIYADH</v>
      </c>
      <c r="AF841" s="47" t="e">
        <f>VLOOKUP(AE841,'[1]Lead Time'!C:D,2,0)</f>
        <v>#N/A</v>
      </c>
    </row>
    <row r="842" s="2" customFormat="1" ht="15.75" customHeight="1">
      <c r="A842" s="73" t="s">
        <v>4114</v>
      </c>
      <c r="B842" s="73">
        <v>6275788017</v>
      </c>
      <c r="C842" s="73">
        <v>2003214013</v>
      </c>
      <c r="D842" s="73" t="s">
        <v>4159</v>
      </c>
      <c r="E842" s="73" t="s">
        <v>4238</v>
      </c>
      <c r="F842" s="73" t="s">
        <v>4117</v>
      </c>
      <c r="G842" s="73">
        <v>3166713008</v>
      </c>
      <c r="H842" s="66">
        <v>45494</v>
      </c>
      <c r="I842" s="66">
        <v>45492</v>
      </c>
      <c r="J842" s="66">
        <v>45492</v>
      </c>
      <c r="K842" s="82"/>
      <c r="L842" s="82"/>
      <c r="M842" s="66">
        <v>45494</v>
      </c>
      <c r="N842" s="75">
        <v>45495.083333333336</v>
      </c>
      <c r="O842" s="82"/>
      <c r="P842" s="82"/>
      <c r="Q842" s="59">
        <v>45495.614583333336</v>
      </c>
      <c r="R842" s="47" t="s">
        <v>4119</v>
      </c>
      <c r="S842" s="47">
        <f t="shared" si="68"/>
        <v>0</v>
      </c>
      <c r="T842" s="47" t="s">
        <v>4120</v>
      </c>
      <c r="U842" s="47" t="s">
        <v>4121</v>
      </c>
      <c r="V842" s="49" t="e">
        <f t="shared" si="69"/>
        <v>#VALUE!</v>
      </c>
      <c r="W842" s="82"/>
      <c r="X842" s="82"/>
      <c r="Y842" s="82"/>
      <c r="Z842" s="82"/>
      <c r="AA842" s="82"/>
      <c r="AB842" s="82"/>
      <c r="AC842" s="47" t="e">
        <f t="shared" si="71"/>
        <v>#N/A</v>
      </c>
      <c r="AD842" s="47" t="e">
        <f>VLOOKUP(B842,'[1]Vlookup'!A:A,1,0)</f>
        <v>#N/A</v>
      </c>
      <c r="AE842" s="47" t="str">
        <f t="shared" si="70"/>
        <v>SA01-RIYADH</v>
      </c>
      <c r="AF842" s="47" t="e">
        <f>VLOOKUP(AE842,'[1]Lead Time'!C:D,2,0)</f>
        <v>#N/A</v>
      </c>
    </row>
    <row r="843" s="2" customFormat="1" ht="15.75" customHeight="1">
      <c r="A843" s="73" t="s">
        <v>4114</v>
      </c>
      <c r="B843" s="73">
        <v>6275789236</v>
      </c>
      <c r="C843" s="73">
        <v>2003219237</v>
      </c>
      <c r="D843" s="73" t="s">
        <v>4136</v>
      </c>
      <c r="E843" s="73" t="s">
        <v>4246</v>
      </c>
      <c r="F843" s="73" t="s">
        <v>4138</v>
      </c>
      <c r="G843" s="73">
        <v>3166732070</v>
      </c>
      <c r="H843" s="66">
        <v>45493</v>
      </c>
      <c r="I843" s="66">
        <v>45492</v>
      </c>
      <c r="J843" s="66">
        <v>45492</v>
      </c>
      <c r="K843" s="82"/>
      <c r="L843" s="82"/>
      <c r="M843" s="66">
        <v>45493</v>
      </c>
      <c r="N843" s="75">
        <v>45493.291666666664</v>
      </c>
      <c r="O843" s="82"/>
      <c r="P843" s="82"/>
      <c r="Q843" s="59">
        <v>45494.4375</v>
      </c>
      <c r="R843" s="47" t="s">
        <v>4119</v>
      </c>
      <c r="S843" s="47">
        <f t="shared" si="68"/>
        <v>1</v>
      </c>
      <c r="T843" s="47" t="s">
        <v>4120</v>
      </c>
      <c r="U843" s="47" t="s">
        <v>4121</v>
      </c>
      <c r="V843" s="49" t="e">
        <f t="shared" si="69"/>
        <v>#VALUE!</v>
      </c>
      <c r="W843" s="82"/>
      <c r="X843" s="82"/>
      <c r="Y843" s="82"/>
      <c r="Z843" s="82"/>
      <c r="AA843" s="82"/>
      <c r="AB843" s="82"/>
      <c r="AC843" s="47" t="e">
        <f t="shared" si="71"/>
        <v>#N/A</v>
      </c>
      <c r="AD843" s="47" t="e">
        <f>VLOOKUP(B843,'[1]Vlookup'!A:A,1,0)</f>
        <v>#N/A</v>
      </c>
      <c r="AE843" s="47" t="str">
        <f t="shared" si="70"/>
        <v>SA01-RABIGH</v>
      </c>
      <c r="AF843" s="47" t="e">
        <f>VLOOKUP(AE843,'[1]Lead Time'!C:D,2,0)</f>
        <v>#N/A</v>
      </c>
    </row>
    <row r="844" s="2" customFormat="1" ht="15.75" customHeight="1">
      <c r="A844" s="73" t="s">
        <v>4187</v>
      </c>
      <c r="B844" s="73">
        <v>6275792506</v>
      </c>
      <c r="C844" s="73">
        <v>2003219237</v>
      </c>
      <c r="D844" s="73" t="s">
        <v>4136</v>
      </c>
      <c r="E844" s="73" t="s">
        <v>4246</v>
      </c>
      <c r="F844" s="73" t="s">
        <v>4138</v>
      </c>
      <c r="G844" s="73">
        <v>3166728103</v>
      </c>
      <c r="H844" s="66">
        <v>45495</v>
      </c>
      <c r="I844" s="66">
        <v>45493</v>
      </c>
      <c r="J844" s="66">
        <v>45493</v>
      </c>
      <c r="K844" s="82"/>
      <c r="L844" s="82"/>
      <c r="M844" s="66">
        <v>45495</v>
      </c>
      <c r="N844" s="75">
        <v>45495.375</v>
      </c>
      <c r="O844" s="82"/>
      <c r="P844" s="119"/>
      <c r="Q844" s="59">
        <v>45496.333333333336</v>
      </c>
      <c r="R844" s="47" t="s">
        <v>4119</v>
      </c>
      <c r="S844" s="47">
        <f t="shared" si="68"/>
        <v>0</v>
      </c>
      <c r="T844" s="47" t="s">
        <v>4120</v>
      </c>
      <c r="U844" s="47" t="s">
        <v>4121</v>
      </c>
      <c r="V844" s="49" t="e">
        <f t="shared" si="69"/>
        <v>#VALUE!</v>
      </c>
      <c r="W844" s="82"/>
      <c r="X844" s="82"/>
      <c r="Y844" s="82"/>
      <c r="Z844" s="82"/>
      <c r="AA844" s="82"/>
      <c r="AB844" s="82"/>
      <c r="AC844" s="47" t="e">
        <f t="shared" si="71"/>
        <v>#N/A</v>
      </c>
      <c r="AD844" s="47" t="e">
        <f>VLOOKUP(B844,'[1]Vlookup'!A:A,1,0)</f>
        <v>#N/A</v>
      </c>
      <c r="AE844" s="47" t="str">
        <f t="shared" si="70"/>
        <v>SA00-RABIGH</v>
      </c>
      <c r="AF844" s="47" t="e">
        <f>VLOOKUP(AE844,'[1]Lead Time'!C:D,2,0)</f>
        <v>#N/A</v>
      </c>
    </row>
    <row r="845" s="2" customFormat="1" ht="15.75" customHeight="1">
      <c r="A845" s="73" t="s">
        <v>4187</v>
      </c>
      <c r="B845" s="73">
        <v>6275792489</v>
      </c>
      <c r="C845" s="73">
        <v>2003215579</v>
      </c>
      <c r="D845" s="73" t="s">
        <v>4168</v>
      </c>
      <c r="E845" s="73" t="s">
        <v>4247</v>
      </c>
      <c r="F845" s="73" t="s">
        <v>4143</v>
      </c>
      <c r="G845" s="73">
        <v>3166722769</v>
      </c>
      <c r="H845" s="66">
        <v>45495</v>
      </c>
      <c r="I845" s="66">
        <v>45493</v>
      </c>
      <c r="J845" s="66">
        <v>45492</v>
      </c>
      <c r="K845" s="82"/>
      <c r="L845" s="82"/>
      <c r="M845" s="66">
        <v>45494</v>
      </c>
      <c r="N845" s="86">
        <v>45494.458333333336</v>
      </c>
      <c r="O845" s="82"/>
      <c r="P845" s="82"/>
      <c r="Q845" s="59">
        <v>45494.583333333336</v>
      </c>
      <c r="R845" s="47" t="s">
        <v>4119</v>
      </c>
      <c r="S845" s="47">
        <f t="shared" si="68"/>
        <v>0</v>
      </c>
      <c r="T845" s="47" t="s">
        <v>4120</v>
      </c>
      <c r="U845" s="47" t="s">
        <v>4121</v>
      </c>
      <c r="V845" s="49" t="e">
        <f t="shared" si="69"/>
        <v>#VALUE!</v>
      </c>
      <c r="W845" s="82"/>
      <c r="X845" s="82"/>
      <c r="Y845" s="82"/>
      <c r="Z845" s="82"/>
      <c r="AA845" s="82"/>
      <c r="AB845" s="82"/>
      <c r="AC845" s="47" t="e">
        <f t="shared" si="71"/>
        <v>#N/A</v>
      </c>
      <c r="AD845" s="47" t="e">
        <f>VLOOKUP(B845,'[1]Vlookup'!A:A,1,0)</f>
        <v>#N/A</v>
      </c>
      <c r="AE845" s="47" t="str">
        <f t="shared" si="70"/>
        <v>SA00-JEDDAH</v>
      </c>
      <c r="AF845" s="47" t="e">
        <f>VLOOKUP(AE845,'[1]Lead Time'!C:D,2,0)</f>
        <v>#N/A</v>
      </c>
    </row>
    <row r="846" s="2" customFormat="1" ht="15.75" customHeight="1">
      <c r="A846" s="73" t="s">
        <v>4187</v>
      </c>
      <c r="B846" s="73">
        <v>6275791230</v>
      </c>
      <c r="C846" s="73">
        <v>2003215533</v>
      </c>
      <c r="D846" s="73" t="s">
        <v>4240</v>
      </c>
      <c r="E846" s="73" t="s">
        <v>4238</v>
      </c>
      <c r="F846" s="73" t="s">
        <v>4143</v>
      </c>
      <c r="G846" s="73">
        <v>3166723316</v>
      </c>
      <c r="H846" s="66">
        <v>45495</v>
      </c>
      <c r="I846" s="66">
        <v>45493</v>
      </c>
      <c r="J846" s="66">
        <v>45493</v>
      </c>
      <c r="K846" s="82"/>
      <c r="L846" s="82"/>
      <c r="M846" s="66">
        <v>45495</v>
      </c>
      <c r="N846" s="75">
        <v>45494.833333333336</v>
      </c>
      <c r="O846" s="82"/>
      <c r="P846" s="82"/>
      <c r="Q846" s="59">
        <v>45495.375</v>
      </c>
      <c r="R846" s="47" t="s">
        <v>4119</v>
      </c>
      <c r="S846" s="47">
        <f t="shared" si="68"/>
        <v>0</v>
      </c>
      <c r="T846" s="47" t="s">
        <v>4120</v>
      </c>
      <c r="U846" s="47" t="s">
        <v>4121</v>
      </c>
      <c r="V846" s="49" t="e">
        <f t="shared" si="69"/>
        <v>#VALUE!</v>
      </c>
      <c r="W846" s="82"/>
      <c r="X846" s="82"/>
      <c r="Y846" s="82"/>
      <c r="Z846" s="82"/>
      <c r="AA846" s="82"/>
      <c r="AB846" s="82"/>
      <c r="AC846" s="47" t="e">
        <f t="shared" si="71"/>
        <v>#N/A</v>
      </c>
      <c r="AD846" s="47" t="e">
        <f>VLOOKUP(B846,'[1]Vlookup'!A:A,1,0)</f>
        <v>#N/A</v>
      </c>
      <c r="AE846" s="47" t="str">
        <f t="shared" si="70"/>
        <v>SA00-JEDDAH</v>
      </c>
      <c r="AF846" s="47" t="e">
        <f>VLOOKUP(AE846,'[1]Lead Time'!C:D,2,0)</f>
        <v>#N/A</v>
      </c>
    </row>
    <row r="847" s="2" customFormat="1" ht="15.75" customHeight="1">
      <c r="A847" s="73" t="s">
        <v>4114</v>
      </c>
      <c r="B847" s="73">
        <v>6275792483</v>
      </c>
      <c r="C847" s="73">
        <v>2003219235</v>
      </c>
      <c r="D847" s="73" t="s">
        <v>4145</v>
      </c>
      <c r="E847" s="73" t="s">
        <v>4246</v>
      </c>
      <c r="F847" s="73" t="s">
        <v>4117</v>
      </c>
      <c r="G847" s="73">
        <v>3166736925</v>
      </c>
      <c r="H847" s="66">
        <v>45495</v>
      </c>
      <c r="I847" s="66">
        <v>45493</v>
      </c>
      <c r="J847" s="66">
        <v>45493</v>
      </c>
      <c r="K847" s="82"/>
      <c r="L847" s="82"/>
      <c r="M847" s="66">
        <v>45495</v>
      </c>
      <c r="N847" s="75">
        <v>45495.083333333336</v>
      </c>
      <c r="O847" s="82"/>
      <c r="P847" s="82"/>
      <c r="Q847" s="59">
        <v>45495.375</v>
      </c>
      <c r="R847" s="47" t="s">
        <v>4119</v>
      </c>
      <c r="S847" s="47">
        <f t="shared" si="68"/>
        <v>0</v>
      </c>
      <c r="T847" s="47" t="s">
        <v>4120</v>
      </c>
      <c r="U847" s="47" t="s">
        <v>4121</v>
      </c>
      <c r="V847" s="49" t="e">
        <f t="shared" si="69"/>
        <v>#VALUE!</v>
      </c>
      <c r="W847" s="82"/>
      <c r="X847" s="82"/>
      <c r="Y847" s="82"/>
      <c r="Z847" s="82"/>
      <c r="AA847" s="82"/>
      <c r="AB847" s="82"/>
      <c r="AC847" s="47" t="e">
        <f t="shared" si="71"/>
        <v>#N/A</v>
      </c>
      <c r="AD847" s="47" t="e">
        <f>VLOOKUP(B847,'[1]Vlookup'!A:A,1,0)</f>
        <v>#N/A</v>
      </c>
      <c r="AE847" s="47" t="str">
        <f t="shared" si="70"/>
        <v>SA01-RIYADH</v>
      </c>
      <c r="AF847" s="47" t="e">
        <f>VLOOKUP(AE847,'[1]Lead Time'!C:D,2,0)</f>
        <v>#N/A</v>
      </c>
    </row>
    <row r="848" s="2" customFormat="1" ht="15.75" customHeight="1">
      <c r="A848" s="73" t="s">
        <v>4114</v>
      </c>
      <c r="B848" s="73">
        <v>6275792482</v>
      </c>
      <c r="C848" s="73">
        <v>2003219235</v>
      </c>
      <c r="D848" s="73" t="s">
        <v>4145</v>
      </c>
      <c r="E848" s="73" t="s">
        <v>4246</v>
      </c>
      <c r="F848" s="73" t="s">
        <v>4117</v>
      </c>
      <c r="G848" s="73">
        <v>3166736919</v>
      </c>
      <c r="H848" s="66">
        <v>45495</v>
      </c>
      <c r="I848" s="66">
        <v>45493</v>
      </c>
      <c r="J848" s="66">
        <v>45493</v>
      </c>
      <c r="K848" s="82"/>
      <c r="L848" s="82"/>
      <c r="M848" s="66">
        <v>45495</v>
      </c>
      <c r="N848" s="75">
        <v>45495.208333333336</v>
      </c>
      <c r="O848" s="82"/>
      <c r="P848" s="82"/>
      <c r="Q848" s="59">
        <v>45495.375</v>
      </c>
      <c r="R848" s="47" t="s">
        <v>4119</v>
      </c>
      <c r="S848" s="47">
        <f t="shared" si="68"/>
        <v>0</v>
      </c>
      <c r="T848" s="47" t="s">
        <v>4120</v>
      </c>
      <c r="U848" s="47" t="s">
        <v>4121</v>
      </c>
      <c r="V848" s="49" t="e">
        <f t="shared" si="69"/>
        <v>#VALUE!</v>
      </c>
      <c r="W848" s="82"/>
      <c r="X848" s="82"/>
      <c r="Y848" s="82"/>
      <c r="Z848" s="82"/>
      <c r="AA848" s="82"/>
      <c r="AB848" s="82"/>
      <c r="AC848" s="47" t="e">
        <f t="shared" si="71"/>
        <v>#N/A</v>
      </c>
      <c r="AD848" s="47" t="e">
        <f>VLOOKUP(B848,'[1]Vlookup'!A:A,1,0)</f>
        <v>#N/A</v>
      </c>
      <c r="AE848" s="47" t="str">
        <f t="shared" si="70"/>
        <v>SA01-RIYADH</v>
      </c>
      <c r="AF848" s="47" t="e">
        <f>VLOOKUP(AE848,'[1]Lead Time'!C:D,2,0)</f>
        <v>#N/A</v>
      </c>
    </row>
    <row r="849" s="2" customFormat="1" ht="15.75" customHeight="1">
      <c r="A849" s="73" t="s">
        <v>4114</v>
      </c>
      <c r="B849" s="73">
        <v>6275792481</v>
      </c>
      <c r="C849" s="73">
        <v>2003219235</v>
      </c>
      <c r="D849" s="73" t="s">
        <v>4145</v>
      </c>
      <c r="E849" s="73" t="s">
        <v>4246</v>
      </c>
      <c r="F849" s="73" t="s">
        <v>4117</v>
      </c>
      <c r="G849" s="73">
        <v>3166736918</v>
      </c>
      <c r="H849" s="66">
        <v>45495</v>
      </c>
      <c r="I849" s="66">
        <v>45493</v>
      </c>
      <c r="J849" s="66">
        <v>45493</v>
      </c>
      <c r="K849" s="82"/>
      <c r="L849" s="82"/>
      <c r="M849" s="66">
        <v>45495</v>
      </c>
      <c r="N849" s="75">
        <v>45495.208333333336</v>
      </c>
      <c r="O849" s="82"/>
      <c r="P849" s="82"/>
      <c r="Q849" s="59">
        <v>45495.375</v>
      </c>
      <c r="R849" s="47" t="s">
        <v>4119</v>
      </c>
      <c r="S849" s="47">
        <f t="shared" si="68"/>
        <v>0</v>
      </c>
      <c r="T849" s="47" t="s">
        <v>4120</v>
      </c>
      <c r="U849" s="47" t="s">
        <v>4121</v>
      </c>
      <c r="V849" s="49" t="e">
        <f t="shared" si="69"/>
        <v>#VALUE!</v>
      </c>
      <c r="W849" s="82"/>
      <c r="X849" s="82"/>
      <c r="Y849" s="82"/>
      <c r="Z849" s="82"/>
      <c r="AA849" s="82"/>
      <c r="AB849" s="82"/>
      <c r="AC849" s="47" t="e">
        <f t="shared" si="71"/>
        <v>#N/A</v>
      </c>
      <c r="AD849" s="47" t="e">
        <f>VLOOKUP(B849,'[1]Vlookup'!A:A,1,0)</f>
        <v>#N/A</v>
      </c>
      <c r="AE849" s="47" t="str">
        <f t="shared" si="70"/>
        <v>SA01-RIYADH</v>
      </c>
      <c r="AF849" s="47" t="e">
        <f>VLOOKUP(AE849,'[1]Lead Time'!C:D,2,0)</f>
        <v>#N/A</v>
      </c>
    </row>
    <row r="850" s="2" customFormat="1" ht="15.75" customHeight="1">
      <c r="A850" s="73" t="s">
        <v>4114</v>
      </c>
      <c r="B850" s="73">
        <v>6275792480</v>
      </c>
      <c r="C850" s="73">
        <v>2003219235</v>
      </c>
      <c r="D850" s="73" t="s">
        <v>4145</v>
      </c>
      <c r="E850" s="73" t="s">
        <v>4246</v>
      </c>
      <c r="F850" s="73" t="s">
        <v>4117</v>
      </c>
      <c r="G850" s="73">
        <v>3166736916</v>
      </c>
      <c r="H850" s="66">
        <v>45495</v>
      </c>
      <c r="I850" s="66">
        <v>45493</v>
      </c>
      <c r="J850" s="66">
        <v>45493</v>
      </c>
      <c r="K850" s="82"/>
      <c r="L850" s="82"/>
      <c r="M850" s="66">
        <v>45495</v>
      </c>
      <c r="N850" s="75">
        <v>45495.208333333336</v>
      </c>
      <c r="O850" s="82"/>
      <c r="P850" s="82"/>
      <c r="Q850" s="59">
        <v>45495.395833333336</v>
      </c>
      <c r="R850" s="47" t="s">
        <v>4119</v>
      </c>
      <c r="S850" s="47">
        <f t="shared" si="68"/>
        <v>0</v>
      </c>
      <c r="T850" s="47" t="s">
        <v>4120</v>
      </c>
      <c r="U850" s="47" t="s">
        <v>4121</v>
      </c>
      <c r="V850" s="49" t="e">
        <f t="shared" si="69"/>
        <v>#VALUE!</v>
      </c>
      <c r="W850" s="82"/>
      <c r="X850" s="82"/>
      <c r="Y850" s="82"/>
      <c r="Z850" s="82"/>
      <c r="AA850" s="82"/>
      <c r="AB850" s="82"/>
      <c r="AC850" s="47" t="e">
        <f t="shared" si="71"/>
        <v>#N/A</v>
      </c>
      <c r="AD850" s="47" t="e">
        <f>VLOOKUP(B850,'[1]Vlookup'!A:A,1,0)</f>
        <v>#N/A</v>
      </c>
      <c r="AE850" s="47" t="str">
        <f t="shared" si="70"/>
        <v>SA01-RIYADH</v>
      </c>
      <c r="AF850" s="47" t="e">
        <f>VLOOKUP(AE850,'[1]Lead Time'!C:D,2,0)</f>
        <v>#N/A</v>
      </c>
    </row>
    <row r="851" s="2" customFormat="1" ht="15.75" customHeight="1">
      <c r="A851" s="73" t="s">
        <v>4114</v>
      </c>
      <c r="B851" s="73">
        <v>6275796624</v>
      </c>
      <c r="C851" s="73">
        <v>2003214013</v>
      </c>
      <c r="D851" s="73" t="s">
        <v>4159</v>
      </c>
      <c r="E851" s="73" t="s">
        <v>4238</v>
      </c>
      <c r="F851" s="73" t="s">
        <v>4117</v>
      </c>
      <c r="G851" s="73">
        <v>3166713057</v>
      </c>
      <c r="H851" s="66">
        <v>45496</v>
      </c>
      <c r="I851" s="66">
        <v>45494</v>
      </c>
      <c r="J851" s="66">
        <v>45494</v>
      </c>
      <c r="K851" s="82"/>
      <c r="L851" s="82"/>
      <c r="M851" s="66">
        <v>45496</v>
      </c>
      <c r="N851" s="75">
        <v>45496.166666666664</v>
      </c>
      <c r="O851" s="82"/>
      <c r="P851" s="82"/>
      <c r="Q851" s="59">
        <v>45496.53125</v>
      </c>
      <c r="R851" s="47" t="s">
        <v>4119</v>
      </c>
      <c r="S851" s="47">
        <f t="shared" si="68"/>
        <v>0</v>
      </c>
      <c r="T851" s="47" t="s">
        <v>4120</v>
      </c>
      <c r="U851" s="47" t="s">
        <v>4121</v>
      </c>
      <c r="V851" s="49" t="e">
        <f t="shared" si="69"/>
        <v>#VALUE!</v>
      </c>
      <c r="W851" s="82"/>
      <c r="X851" s="82"/>
      <c r="Y851" s="82"/>
      <c r="Z851" s="82"/>
      <c r="AA851" s="82"/>
      <c r="AB851" s="82"/>
      <c r="AC851" s="47" t="e">
        <f t="shared" si="71"/>
        <v>#N/A</v>
      </c>
      <c r="AD851" s="47" t="e">
        <f>VLOOKUP(B851,'[1]Vlookup'!A:A,1,0)</f>
        <v>#N/A</v>
      </c>
      <c r="AE851" s="47" t="str">
        <f t="shared" si="70"/>
        <v>SA01-RIYADH</v>
      </c>
      <c r="AF851" s="47" t="e">
        <f>VLOOKUP(AE851,'[1]Lead Time'!C:D,2,0)</f>
        <v>#N/A</v>
      </c>
    </row>
    <row r="852" s="2" customFormat="1" ht="15.75" customHeight="1">
      <c r="A852" s="73" t="s">
        <v>4114</v>
      </c>
      <c r="B852" s="73">
        <v>6275796623</v>
      </c>
      <c r="C852" s="73">
        <v>2003214013</v>
      </c>
      <c r="D852" s="73" t="s">
        <v>4159</v>
      </c>
      <c r="E852" s="73" t="s">
        <v>4238</v>
      </c>
      <c r="F852" s="73" t="s">
        <v>4117</v>
      </c>
      <c r="G852" s="73">
        <v>3166713046</v>
      </c>
      <c r="H852" s="66">
        <v>45496</v>
      </c>
      <c r="I852" s="66">
        <v>45494</v>
      </c>
      <c r="J852" s="66">
        <v>45494</v>
      </c>
      <c r="K852" s="82"/>
      <c r="L852" s="82"/>
      <c r="M852" s="66">
        <v>45496</v>
      </c>
      <c r="N852" s="75">
        <v>45496.166666666664</v>
      </c>
      <c r="O852" s="82"/>
      <c r="P852" s="82"/>
      <c r="Q852" s="59">
        <v>45496.53125</v>
      </c>
      <c r="R852" s="47" t="s">
        <v>4119</v>
      </c>
      <c r="S852" s="47">
        <f t="shared" si="68"/>
        <v>0</v>
      </c>
      <c r="T852" s="47" t="s">
        <v>4120</v>
      </c>
      <c r="U852" s="47" t="s">
        <v>4121</v>
      </c>
      <c r="V852" s="49" t="e">
        <f t="shared" si="69"/>
        <v>#VALUE!</v>
      </c>
      <c r="W852" s="82"/>
      <c r="X852" s="82"/>
      <c r="Y852" s="82"/>
      <c r="Z852" s="82"/>
      <c r="AA852" s="82"/>
      <c r="AB852" s="82"/>
      <c r="AC852" s="47" t="e">
        <f t="shared" si="71"/>
        <v>#N/A</v>
      </c>
      <c r="AD852" s="47" t="e">
        <f>VLOOKUP(B852,'[1]Vlookup'!A:A,1,0)</f>
        <v>#N/A</v>
      </c>
      <c r="AE852" s="47" t="str">
        <f t="shared" si="70"/>
        <v>SA01-RIYADH</v>
      </c>
      <c r="AF852" s="47" t="e">
        <f>VLOOKUP(AE852,'[1]Lead Time'!C:D,2,0)</f>
        <v>#N/A</v>
      </c>
    </row>
    <row r="853" s="2" customFormat="1" ht="15.75" customHeight="1">
      <c r="A853" s="73" t="s">
        <v>4114</v>
      </c>
      <c r="B853" s="73">
        <v>6275796622</v>
      </c>
      <c r="C853" s="73">
        <v>2003214013</v>
      </c>
      <c r="D853" s="73" t="s">
        <v>4159</v>
      </c>
      <c r="E853" s="73" t="s">
        <v>4238</v>
      </c>
      <c r="F853" s="73" t="s">
        <v>4117</v>
      </c>
      <c r="G853" s="73">
        <v>3166713024</v>
      </c>
      <c r="H853" s="66">
        <v>45496</v>
      </c>
      <c r="I853" s="66">
        <v>45494</v>
      </c>
      <c r="J853" s="66">
        <v>45494</v>
      </c>
      <c r="K853" s="73"/>
      <c r="L853" s="73"/>
      <c r="M853" s="66">
        <v>45496</v>
      </c>
      <c r="N853" s="75">
        <v>45496.1875</v>
      </c>
      <c r="O853" s="73"/>
      <c r="P853" s="73"/>
      <c r="Q853" s="59">
        <v>45496.5625</v>
      </c>
      <c r="R853" s="47" t="s">
        <v>4119</v>
      </c>
      <c r="S853" s="47">
        <f t="shared" si="68"/>
        <v>0</v>
      </c>
      <c r="T853" s="47" t="s">
        <v>4120</v>
      </c>
      <c r="U853" s="47" t="s">
        <v>4121</v>
      </c>
      <c r="V853" s="49" t="e">
        <f t="shared" si="69"/>
        <v>#VALUE!</v>
      </c>
      <c r="W853" s="73"/>
      <c r="X853" s="73"/>
      <c r="Y853" s="73"/>
      <c r="Z853" s="73"/>
      <c r="AA853" s="73"/>
      <c r="AB853" s="73"/>
      <c r="AC853" s="47" t="e">
        <f t="shared" si="71"/>
        <v>#N/A</v>
      </c>
      <c r="AD853" s="47" t="e">
        <f>VLOOKUP(B853,'[1]Vlookup'!A:A,1,0)</f>
        <v>#N/A</v>
      </c>
      <c r="AE853" s="47" t="str">
        <f t="shared" si="70"/>
        <v>SA01-RIYADH</v>
      </c>
      <c r="AF853" s="47" t="e">
        <f>VLOOKUP(AE853,'[1]Lead Time'!C:D,2,0)</f>
        <v>#N/A</v>
      </c>
    </row>
    <row r="854" s="2" customFormat="1" ht="15.75" customHeight="1">
      <c r="A854" s="73" t="s">
        <v>4187</v>
      </c>
      <c r="B854" s="73">
        <v>6275796637</v>
      </c>
      <c r="C854" s="73">
        <v>2003215579</v>
      </c>
      <c r="D854" s="73" t="s">
        <v>4168</v>
      </c>
      <c r="E854" s="73" t="s">
        <v>4247</v>
      </c>
      <c r="F854" s="73" t="s">
        <v>4143</v>
      </c>
      <c r="G854" s="73">
        <v>3166737112</v>
      </c>
      <c r="H854" s="66">
        <v>45496</v>
      </c>
      <c r="I854" s="66">
        <v>45494</v>
      </c>
      <c r="J854" s="66">
        <v>45493</v>
      </c>
      <c r="K854" s="82"/>
      <c r="L854" s="82"/>
      <c r="M854" s="66">
        <v>45496</v>
      </c>
      <c r="N854" s="75">
        <v>45496.375</v>
      </c>
      <c r="O854" s="82"/>
      <c r="P854" s="82"/>
      <c r="Q854" s="59">
        <v>45496.515972222223</v>
      </c>
      <c r="R854" s="47" t="s">
        <v>4119</v>
      </c>
      <c r="S854" s="47">
        <f t="shared" si="68"/>
        <v>0</v>
      </c>
      <c r="T854" s="47" t="s">
        <v>4120</v>
      </c>
      <c r="U854" s="47" t="s">
        <v>4121</v>
      </c>
      <c r="V854" s="49" t="e">
        <f t="shared" si="69"/>
        <v>#VALUE!</v>
      </c>
      <c r="W854" s="82"/>
      <c r="X854" s="82"/>
      <c r="Y854" s="82"/>
      <c r="Z854" s="82"/>
      <c r="AA854" s="82"/>
      <c r="AB854" s="82"/>
      <c r="AC854" s="47" t="e">
        <f t="shared" si="71"/>
        <v>#N/A</v>
      </c>
      <c r="AD854" s="47" t="e">
        <f>VLOOKUP(B854,'[1]Vlookup'!A:A,1,0)</f>
        <v>#N/A</v>
      </c>
      <c r="AE854" s="47" t="str">
        <f t="shared" si="70"/>
        <v>SA00-JEDDAH</v>
      </c>
      <c r="AF854" s="47" t="e">
        <f>VLOOKUP(AE854,'[1]Lead Time'!C:D,2,0)</f>
        <v>#N/A</v>
      </c>
    </row>
    <row r="855" s="2" customFormat="1" ht="15.75" customHeight="1">
      <c r="A855" s="73" t="s">
        <v>4187</v>
      </c>
      <c r="B855" s="73">
        <v>6275796636</v>
      </c>
      <c r="C855" s="73">
        <v>2003215579</v>
      </c>
      <c r="D855" s="73" t="s">
        <v>4168</v>
      </c>
      <c r="E855" s="73" t="s">
        <v>4247</v>
      </c>
      <c r="F855" s="73" t="s">
        <v>4143</v>
      </c>
      <c r="G855" s="73">
        <v>3166737110</v>
      </c>
      <c r="H855" s="66">
        <v>45496</v>
      </c>
      <c r="I855" s="66">
        <v>45494</v>
      </c>
      <c r="J855" s="66">
        <v>45493</v>
      </c>
      <c r="K855" s="82"/>
      <c r="L855" s="82"/>
      <c r="M855" s="66">
        <v>45496</v>
      </c>
      <c r="N855" s="75">
        <v>45496.25</v>
      </c>
      <c r="O855" s="82"/>
      <c r="P855" s="82"/>
      <c r="Q855" s="59">
        <v>45496.416666666664</v>
      </c>
      <c r="R855" s="47" t="s">
        <v>4119</v>
      </c>
      <c r="S855" s="47">
        <f t="shared" si="68"/>
        <v>0</v>
      </c>
      <c r="T855" s="47" t="s">
        <v>4120</v>
      </c>
      <c r="U855" s="47" t="s">
        <v>4121</v>
      </c>
      <c r="V855" s="49" t="e">
        <f t="shared" si="69"/>
        <v>#VALUE!</v>
      </c>
      <c r="W855" s="82"/>
      <c r="X855" s="82"/>
      <c r="Y855" s="82"/>
      <c r="Z855" s="82"/>
      <c r="AA855" s="82"/>
      <c r="AB855" s="82"/>
      <c r="AC855" s="47" t="e">
        <f t="shared" si="71"/>
        <v>#N/A</v>
      </c>
      <c r="AD855" s="47" t="e">
        <f>VLOOKUP(B855,'[1]Vlookup'!A:A,1,0)</f>
        <v>#N/A</v>
      </c>
      <c r="AE855" s="47" t="str">
        <f t="shared" si="70"/>
        <v>SA00-JEDDAH</v>
      </c>
      <c r="AF855" s="47" t="e">
        <f>VLOOKUP(AE855,'[1]Lead Time'!C:D,2,0)</f>
        <v>#N/A</v>
      </c>
    </row>
    <row r="856" s="2" customFormat="1" ht="15.75" customHeight="1">
      <c r="A856" s="73" t="s">
        <v>4187</v>
      </c>
      <c r="B856" s="73">
        <v>6275797445</v>
      </c>
      <c r="C856" s="73">
        <v>2003219237</v>
      </c>
      <c r="D856" s="73" t="s">
        <v>4136</v>
      </c>
      <c r="E856" s="73" t="s">
        <v>4246</v>
      </c>
      <c r="F856" s="73" t="s">
        <v>4138</v>
      </c>
      <c r="G856" s="73">
        <v>3166736563</v>
      </c>
      <c r="H856" s="66">
        <v>45497</v>
      </c>
      <c r="I856" s="66">
        <v>45495</v>
      </c>
      <c r="J856" s="66">
        <v>45496</v>
      </c>
      <c r="K856" s="82"/>
      <c r="L856" s="82"/>
      <c r="M856" s="66">
        <v>45498</v>
      </c>
      <c r="N856" s="75">
        <v>45498.208333333336</v>
      </c>
      <c r="O856" s="82"/>
      <c r="P856" s="82"/>
      <c r="Q856" s="59">
        <v>45498.402777777781</v>
      </c>
      <c r="R856" s="47" t="s">
        <v>4119</v>
      </c>
      <c r="S856" s="47">
        <f t="shared" si="68"/>
        <v>0</v>
      </c>
      <c r="T856" s="47" t="s">
        <v>4120</v>
      </c>
      <c r="U856" s="47" t="s">
        <v>4121</v>
      </c>
      <c r="V856" s="49" t="e">
        <f t="shared" si="69"/>
        <v>#VALUE!</v>
      </c>
      <c r="W856" s="82"/>
      <c r="X856" s="82"/>
      <c r="Y856" s="82"/>
      <c r="Z856" s="82"/>
      <c r="AA856" s="82"/>
      <c r="AB856" s="82"/>
      <c r="AC856" s="47" t="e">
        <f t="shared" si="71"/>
        <v>#N/A</v>
      </c>
      <c r="AD856" s="47" t="e">
        <f>VLOOKUP(B856,'[1]Vlookup'!A:A,1,0)</f>
        <v>#N/A</v>
      </c>
      <c r="AE856" s="47" t="str">
        <f t="shared" si="70"/>
        <v>SA00-RABIGH</v>
      </c>
      <c r="AF856" s="47" t="e">
        <f>VLOOKUP(AE856,'[1]Lead Time'!C:D,2,0)</f>
        <v>#N/A</v>
      </c>
    </row>
    <row r="857" s="2" customFormat="1" ht="15.75" customHeight="1">
      <c r="A857" s="73" t="s">
        <v>4187</v>
      </c>
      <c r="B857" s="73">
        <v>6275797444</v>
      </c>
      <c r="C857" s="73">
        <v>2003219237</v>
      </c>
      <c r="D857" s="73" t="s">
        <v>4136</v>
      </c>
      <c r="E857" s="73" t="s">
        <v>4246</v>
      </c>
      <c r="F857" s="73" t="s">
        <v>4138</v>
      </c>
      <c r="G857" s="73">
        <v>3166736561</v>
      </c>
      <c r="H857" s="66">
        <v>45497</v>
      </c>
      <c r="I857" s="66">
        <v>45495</v>
      </c>
      <c r="J857" s="66">
        <v>45496</v>
      </c>
      <c r="K857" s="82"/>
      <c r="L857" s="82"/>
      <c r="M857" s="66">
        <v>45498</v>
      </c>
      <c r="N857" s="75">
        <v>45498.083333333336</v>
      </c>
      <c r="O857" s="82"/>
      <c r="P857" s="82"/>
      <c r="Q857" s="59">
        <v>45498.402777777781</v>
      </c>
      <c r="R857" s="47" t="s">
        <v>4119</v>
      </c>
      <c r="S857" s="47">
        <f t="shared" si="68"/>
        <v>0</v>
      </c>
      <c r="T857" s="47" t="s">
        <v>4120</v>
      </c>
      <c r="U857" s="47" t="s">
        <v>4121</v>
      </c>
      <c r="V857" s="49" t="e">
        <f t="shared" si="69"/>
        <v>#VALUE!</v>
      </c>
      <c r="W857" s="82"/>
      <c r="X857" s="82"/>
      <c r="Y857" s="82"/>
      <c r="Z857" s="82"/>
      <c r="AA857" s="82"/>
      <c r="AB857" s="82"/>
      <c r="AC857" s="47" t="e">
        <f t="shared" si="71"/>
        <v>#N/A</v>
      </c>
      <c r="AD857" s="47" t="e">
        <f>VLOOKUP(B857,'[1]Vlookup'!A:A,1,0)</f>
        <v>#N/A</v>
      </c>
      <c r="AE857" s="47" t="str">
        <f t="shared" si="70"/>
        <v>SA00-RABIGH</v>
      </c>
      <c r="AF857" s="47" t="e">
        <f>VLOOKUP(AE857,'[1]Lead Time'!C:D,2,0)</f>
        <v>#N/A</v>
      </c>
    </row>
    <row r="858" s="2" customFormat="1" ht="15.75" customHeight="1">
      <c r="A858" s="73" t="s">
        <v>4187</v>
      </c>
      <c r="B858" s="73">
        <v>6275796711</v>
      </c>
      <c r="C858" s="73">
        <v>2003219237</v>
      </c>
      <c r="D858" s="73" t="s">
        <v>4136</v>
      </c>
      <c r="E858" s="73" t="s">
        <v>4246</v>
      </c>
      <c r="F858" s="73" t="s">
        <v>4138</v>
      </c>
      <c r="G858" s="73">
        <v>3166732075</v>
      </c>
      <c r="H858" s="66">
        <v>45497</v>
      </c>
      <c r="I858" s="66">
        <v>45495</v>
      </c>
      <c r="J858" s="66">
        <v>45499</v>
      </c>
      <c r="K858" s="82"/>
      <c r="L858" s="82"/>
      <c r="M858" s="66">
        <v>45499</v>
      </c>
      <c r="N858" s="75">
        <v>45499.791689814818</v>
      </c>
      <c r="O858" s="82"/>
      <c r="P858" s="82"/>
      <c r="Q858" s="59">
        <v>45500.485439814816</v>
      </c>
      <c r="R858" s="47" t="s">
        <v>4119</v>
      </c>
      <c r="S858" s="47">
        <f t="shared" si="68"/>
        <v>0</v>
      </c>
      <c r="T858" s="47" t="s">
        <v>4120</v>
      </c>
      <c r="U858" s="47" t="s">
        <v>4121</v>
      </c>
      <c r="V858" s="49" t="e">
        <f t="shared" si="69"/>
        <v>#VALUE!</v>
      </c>
      <c r="W858" s="82"/>
      <c r="X858" s="82"/>
      <c r="Y858" s="82"/>
      <c r="Z858" s="82"/>
      <c r="AA858" s="82"/>
      <c r="AB858" s="82"/>
      <c r="AC858" s="47" t="e">
        <f t="shared" si="71"/>
        <v>#N/A</v>
      </c>
      <c r="AD858" s="47" t="e">
        <f>VLOOKUP(B858,'[1]Vlookup'!A:A,1,0)</f>
        <v>#N/A</v>
      </c>
      <c r="AE858" s="47" t="str">
        <f t="shared" si="70"/>
        <v>SA00-RABIGH</v>
      </c>
      <c r="AF858" s="47" t="e">
        <f>VLOOKUP(AE858,'[1]Lead Time'!C:D,2,0)</f>
        <v>#N/A</v>
      </c>
    </row>
    <row r="859" s="2" customFormat="1" ht="15.75" customHeight="1">
      <c r="A859" s="73" t="s">
        <v>4187</v>
      </c>
      <c r="B859" s="73">
        <v>6275797359</v>
      </c>
      <c r="C859" s="73">
        <v>2003215533</v>
      </c>
      <c r="D859" s="73" t="s">
        <v>4240</v>
      </c>
      <c r="E859" s="73" t="s">
        <v>4238</v>
      </c>
      <c r="F859" s="73" t="s">
        <v>4143</v>
      </c>
      <c r="G859" s="73">
        <v>3166737086</v>
      </c>
      <c r="H859" s="66">
        <v>45497</v>
      </c>
      <c r="I859" s="66">
        <v>45495</v>
      </c>
      <c r="J859" s="66">
        <v>45495</v>
      </c>
      <c r="K859" s="82"/>
      <c r="L859" s="82"/>
      <c r="M859" s="66">
        <v>45497</v>
      </c>
      <c r="N859" s="75">
        <v>45497.041666666664</v>
      </c>
      <c r="O859" s="82"/>
      <c r="P859" s="82"/>
      <c r="Q859" s="59">
        <v>45497.504861111112</v>
      </c>
      <c r="R859" s="47" t="s">
        <v>4119</v>
      </c>
      <c r="S859" s="47">
        <f t="shared" si="68"/>
        <v>0</v>
      </c>
      <c r="T859" s="47" t="s">
        <v>4120</v>
      </c>
      <c r="U859" s="47" t="s">
        <v>4121</v>
      </c>
      <c r="V859" s="49" t="e">
        <f t="shared" si="69"/>
        <v>#VALUE!</v>
      </c>
      <c r="W859" s="82"/>
      <c r="X859" s="82"/>
      <c r="Y859" s="82"/>
      <c r="Z859" s="82"/>
      <c r="AA859" s="82"/>
      <c r="AB859" s="82"/>
      <c r="AC859" s="47" t="e">
        <f t="shared" si="71"/>
        <v>#N/A</v>
      </c>
      <c r="AD859" s="47" t="e">
        <f>VLOOKUP(B859,'[1]Vlookup'!A:A,1,0)</f>
        <v>#N/A</v>
      </c>
      <c r="AE859" s="47" t="str">
        <f t="shared" si="70"/>
        <v>SA00-JEDDAH</v>
      </c>
      <c r="AF859" s="47" t="e">
        <f>VLOOKUP(AE859,'[1]Lead Time'!C:D,2,0)</f>
        <v>#N/A</v>
      </c>
    </row>
    <row r="860" s="2" customFormat="1" ht="15.75" customHeight="1">
      <c r="A860" s="73" t="s">
        <v>4187</v>
      </c>
      <c r="B860" s="73">
        <v>6275797288</v>
      </c>
      <c r="C860" s="73">
        <v>2003215579</v>
      </c>
      <c r="D860" s="73" t="s">
        <v>4168</v>
      </c>
      <c r="E860" s="73" t="s">
        <v>4247</v>
      </c>
      <c r="F860" s="73" t="s">
        <v>4143</v>
      </c>
      <c r="G860" s="73">
        <v>3166722766</v>
      </c>
      <c r="H860" s="66">
        <v>45497</v>
      </c>
      <c r="I860" s="66">
        <v>45495</v>
      </c>
      <c r="J860" s="66">
        <v>45495</v>
      </c>
      <c r="K860" s="82"/>
      <c r="L860" s="82"/>
      <c r="M860" s="66">
        <v>45497</v>
      </c>
      <c r="N860" s="75">
        <v>45496.01666666667</v>
      </c>
      <c r="O860" s="82"/>
      <c r="P860" s="82"/>
      <c r="Q860" s="59">
        <v>45497.466666666667</v>
      </c>
      <c r="R860" s="47" t="s">
        <v>4119</v>
      </c>
      <c r="S860" s="47">
        <f t="shared" si="68"/>
        <v>1</v>
      </c>
      <c r="T860" s="47" t="s">
        <v>4120</v>
      </c>
      <c r="U860" s="47" t="s">
        <v>4121</v>
      </c>
      <c r="V860" s="49" t="e">
        <f t="shared" si="69"/>
        <v>#VALUE!</v>
      </c>
      <c r="W860" s="82"/>
      <c r="X860" s="82"/>
      <c r="Y860" s="82"/>
      <c r="Z860" s="82"/>
      <c r="AA860" s="82"/>
      <c r="AB860" s="82"/>
      <c r="AC860" s="47" t="e">
        <f t="shared" si="71"/>
        <v>#N/A</v>
      </c>
      <c r="AD860" s="47" t="e">
        <f>VLOOKUP(B860,'[1]Vlookup'!A:A,1,0)</f>
        <v>#N/A</v>
      </c>
      <c r="AE860" s="47" t="str">
        <f t="shared" si="70"/>
        <v>SA00-JEDDAH</v>
      </c>
      <c r="AF860" s="47" t="e">
        <f>VLOOKUP(AE860,'[1]Lead Time'!C:D,2,0)</f>
        <v>#N/A</v>
      </c>
    </row>
    <row r="861" s="2" customFormat="1" ht="15.75" customHeight="1">
      <c r="A861" s="73" t="s">
        <v>4114</v>
      </c>
      <c r="B861" s="73">
        <v>6275796704</v>
      </c>
      <c r="C861" s="73">
        <v>2003244582</v>
      </c>
      <c r="D861" s="73" t="s">
        <v>4257</v>
      </c>
      <c r="E861" s="73" t="s">
        <v>4252</v>
      </c>
      <c r="F861" s="73" t="s">
        <v>4138</v>
      </c>
      <c r="G861" s="73">
        <v>3166736256</v>
      </c>
      <c r="H861" s="66">
        <v>45496</v>
      </c>
      <c r="I861" s="66">
        <v>45495</v>
      </c>
      <c r="J861" s="66">
        <v>45495</v>
      </c>
      <c r="K861" s="82"/>
      <c r="L861" s="82"/>
      <c r="M861" s="66">
        <v>45496</v>
      </c>
      <c r="N861" s="75">
        <v>45496.291666666664</v>
      </c>
      <c r="O861" s="82"/>
      <c r="P861" s="82"/>
      <c r="Q861" s="59">
        <v>45496.375</v>
      </c>
      <c r="R861" s="47" t="s">
        <v>4119</v>
      </c>
      <c r="S861" s="47">
        <f t="shared" si="68"/>
        <v>0</v>
      </c>
      <c r="T861" s="47" t="s">
        <v>4120</v>
      </c>
      <c r="U861" s="47" t="s">
        <v>4121</v>
      </c>
      <c r="V861" s="49" t="e">
        <f t="shared" si="69"/>
        <v>#VALUE!</v>
      </c>
      <c r="W861" s="82"/>
      <c r="X861" s="82"/>
      <c r="Y861" s="82"/>
      <c r="Z861" s="82"/>
      <c r="AA861" s="82"/>
      <c r="AB861" s="82"/>
      <c r="AC861" s="47" t="e">
        <f t="shared" si="71"/>
        <v>#N/A</v>
      </c>
      <c r="AD861" s="47" t="e">
        <f>VLOOKUP(B861,'[1]Vlookup'!A:A,1,0)</f>
        <v>#N/A</v>
      </c>
      <c r="AE861" s="47" t="str">
        <f t="shared" si="70"/>
        <v>SA01-RABIGH</v>
      </c>
      <c r="AF861" s="47" t="e">
        <f>VLOOKUP(AE861,'[1]Lead Time'!C:D,2,0)</f>
        <v>#N/A</v>
      </c>
    </row>
    <row r="862" s="2" customFormat="1" ht="15.75" customHeight="1">
      <c r="A862" s="73" t="s">
        <v>4114</v>
      </c>
      <c r="B862" s="73">
        <v>6275797553</v>
      </c>
      <c r="C862" s="73">
        <v>2003219237</v>
      </c>
      <c r="D862" s="73" t="s">
        <v>4136</v>
      </c>
      <c r="E862" s="73" t="s">
        <v>4246</v>
      </c>
      <c r="F862" s="73" t="s">
        <v>4138</v>
      </c>
      <c r="G862" s="73">
        <v>3166737838</v>
      </c>
      <c r="H862" s="66">
        <v>45496</v>
      </c>
      <c r="I862" s="66">
        <v>45495</v>
      </c>
      <c r="J862" s="66">
        <v>45495</v>
      </c>
      <c r="K862" s="82"/>
      <c r="L862" s="82"/>
      <c r="M862" s="66">
        <v>45496</v>
      </c>
      <c r="N862" s="75">
        <v>45496.291666666664</v>
      </c>
      <c r="O862" s="82"/>
      <c r="P862" s="82"/>
      <c r="Q862" s="59">
        <v>45496.449305555558</v>
      </c>
      <c r="R862" s="47" t="s">
        <v>4119</v>
      </c>
      <c r="S862" s="47">
        <f t="shared" si="68"/>
        <v>0</v>
      </c>
      <c r="T862" s="47" t="s">
        <v>4120</v>
      </c>
      <c r="U862" s="47" t="s">
        <v>4121</v>
      </c>
      <c r="V862" s="49" t="e">
        <f t="shared" si="69"/>
        <v>#VALUE!</v>
      </c>
      <c r="W862" s="82"/>
      <c r="X862" s="82"/>
      <c r="Y862" s="82"/>
      <c r="Z862" s="82"/>
      <c r="AA862" s="82"/>
      <c r="AB862" s="82"/>
      <c r="AC862" s="47" t="e">
        <f t="shared" si="71"/>
        <v>#N/A</v>
      </c>
      <c r="AD862" s="47" t="e">
        <f>VLOOKUP(B862,'[1]Vlookup'!A:A,1,0)</f>
        <v>#N/A</v>
      </c>
      <c r="AE862" s="47" t="str">
        <f t="shared" si="70"/>
        <v>SA01-RABIGH</v>
      </c>
      <c r="AF862" s="47" t="e">
        <f>VLOOKUP(AE862,'[1]Lead Time'!C:D,2,0)</f>
        <v>#N/A</v>
      </c>
    </row>
    <row r="863" s="2" customFormat="1" ht="15.75" customHeight="1">
      <c r="A863" s="73" t="s">
        <v>4114</v>
      </c>
      <c r="B863" s="73">
        <v>6275797544</v>
      </c>
      <c r="C863" s="73">
        <v>2003219237</v>
      </c>
      <c r="D863" s="73" t="s">
        <v>4136</v>
      </c>
      <c r="E863" s="73" t="s">
        <v>4246</v>
      </c>
      <c r="F863" s="73" t="s">
        <v>4138</v>
      </c>
      <c r="G863" s="73">
        <v>3166737837</v>
      </c>
      <c r="H863" s="66">
        <v>45496</v>
      </c>
      <c r="I863" s="66">
        <v>45495</v>
      </c>
      <c r="J863" s="66">
        <v>45495</v>
      </c>
      <c r="K863" s="82"/>
      <c r="L863" s="82"/>
      <c r="M863" s="66">
        <v>45496</v>
      </c>
      <c r="N863" s="75">
        <v>45496.125</v>
      </c>
      <c r="O863" s="82"/>
      <c r="P863" s="82"/>
      <c r="Q863" s="59">
        <v>45496.333333333336</v>
      </c>
      <c r="R863" s="47" t="s">
        <v>4119</v>
      </c>
      <c r="S863" s="47">
        <f t="shared" si="68"/>
        <v>0</v>
      </c>
      <c r="T863" s="47" t="s">
        <v>4120</v>
      </c>
      <c r="U863" s="47" t="s">
        <v>4121</v>
      </c>
      <c r="V863" s="49" t="e">
        <f t="shared" si="69"/>
        <v>#VALUE!</v>
      </c>
      <c r="W863" s="82"/>
      <c r="X863" s="82"/>
      <c r="Y863" s="82"/>
      <c r="Z863" s="82"/>
      <c r="AA863" s="82"/>
      <c r="AB863" s="82"/>
      <c r="AC863" s="47" t="e">
        <f t="shared" si="71"/>
        <v>#N/A</v>
      </c>
      <c r="AD863" s="47" t="e">
        <f>VLOOKUP(B863,'[1]Vlookup'!A:A,1,0)</f>
        <v>#N/A</v>
      </c>
      <c r="AE863" s="47" t="str">
        <f t="shared" si="70"/>
        <v>SA01-RABIGH</v>
      </c>
      <c r="AF863" s="47" t="e">
        <f>VLOOKUP(AE863,'[1]Lead Time'!C:D,2,0)</f>
        <v>#N/A</v>
      </c>
    </row>
    <row r="864" s="2" customFormat="1" ht="15.75" customHeight="1">
      <c r="A864" s="73" t="s">
        <v>4114</v>
      </c>
      <c r="B864" s="73">
        <v>6275797555</v>
      </c>
      <c r="C864" s="73">
        <v>2003219237</v>
      </c>
      <c r="D864" s="73" t="s">
        <v>4136</v>
      </c>
      <c r="E864" s="73" t="s">
        <v>4246</v>
      </c>
      <c r="F864" s="73" t="s">
        <v>4138</v>
      </c>
      <c r="G864" s="73">
        <v>3166737027</v>
      </c>
      <c r="H864" s="66">
        <v>45496</v>
      </c>
      <c r="I864" s="66">
        <v>45495</v>
      </c>
      <c r="J864" s="66">
        <v>45495</v>
      </c>
      <c r="K864" s="82"/>
      <c r="L864" s="82"/>
      <c r="M864" s="66">
        <v>45496</v>
      </c>
      <c r="N864" s="75">
        <v>45496.125</v>
      </c>
      <c r="O864" s="82"/>
      <c r="P864" s="82"/>
      <c r="Q864" s="59">
        <v>45496.333333333336</v>
      </c>
      <c r="R864" s="47" t="s">
        <v>4119</v>
      </c>
      <c r="S864" s="47">
        <f t="shared" si="68"/>
        <v>0</v>
      </c>
      <c r="T864" s="47" t="s">
        <v>4120</v>
      </c>
      <c r="U864" s="47" t="s">
        <v>4121</v>
      </c>
      <c r="V864" s="49" t="e">
        <f t="shared" si="69"/>
        <v>#VALUE!</v>
      </c>
      <c r="W864" s="82"/>
      <c r="X864" s="82"/>
      <c r="Y864" s="82"/>
      <c r="Z864" s="82"/>
      <c r="AA864" s="82"/>
      <c r="AB864" s="82"/>
      <c r="AC864" s="47" t="e">
        <f t="shared" si="71"/>
        <v>#N/A</v>
      </c>
      <c r="AD864" s="47" t="e">
        <f>VLOOKUP(B864,'[1]Vlookup'!A:A,1,0)</f>
        <v>#N/A</v>
      </c>
      <c r="AE864" s="47" t="str">
        <f t="shared" si="70"/>
        <v>SA01-RABIGH</v>
      </c>
      <c r="AF864" s="47" t="e">
        <f>VLOOKUP(AE864,'[1]Lead Time'!C:D,2,0)</f>
        <v>#N/A</v>
      </c>
    </row>
    <row r="865" s="2" customFormat="1" ht="15.75" customHeight="1">
      <c r="A865" s="73" t="s">
        <v>4114</v>
      </c>
      <c r="B865" s="73">
        <v>6275797556</v>
      </c>
      <c r="C865" s="73">
        <v>2003219237</v>
      </c>
      <c r="D865" s="73" t="s">
        <v>4136</v>
      </c>
      <c r="E865" s="73" t="s">
        <v>4246</v>
      </c>
      <c r="F865" s="73" t="s">
        <v>4138</v>
      </c>
      <c r="G865" s="73">
        <v>3166737025</v>
      </c>
      <c r="H865" s="66">
        <v>45496</v>
      </c>
      <c r="I865" s="66">
        <v>45495</v>
      </c>
      <c r="J865" s="66">
        <v>45495</v>
      </c>
      <c r="K865" s="82"/>
      <c r="L865" s="82"/>
      <c r="M865" s="66">
        <v>45496</v>
      </c>
      <c r="N865" s="75">
        <v>45496.479166666664</v>
      </c>
      <c r="O865" s="82"/>
      <c r="P865" s="82"/>
      <c r="Q865" s="59">
        <v>45496.5625</v>
      </c>
      <c r="R865" s="47" t="s">
        <v>4119</v>
      </c>
      <c r="S865" s="47">
        <f t="shared" si="68"/>
        <v>0</v>
      </c>
      <c r="T865" s="47" t="s">
        <v>4120</v>
      </c>
      <c r="U865" s="47" t="s">
        <v>4121</v>
      </c>
      <c r="V865" s="49" t="e">
        <f t="shared" si="69"/>
        <v>#VALUE!</v>
      </c>
      <c r="W865" s="82"/>
      <c r="X865" s="82"/>
      <c r="Y865" s="82"/>
      <c r="Z865" s="82"/>
      <c r="AA865" s="82"/>
      <c r="AB865" s="82"/>
      <c r="AC865" s="47" t="e">
        <f t="shared" si="71"/>
        <v>#N/A</v>
      </c>
      <c r="AD865" s="47" t="e">
        <f>VLOOKUP(B865,'[1]Vlookup'!A:A,1,0)</f>
        <v>#N/A</v>
      </c>
      <c r="AE865" s="47" t="str">
        <f t="shared" si="70"/>
        <v>SA01-RABIGH</v>
      </c>
      <c r="AF865" s="47" t="e">
        <f>VLOOKUP(AE865,'[1]Lead Time'!C:D,2,0)</f>
        <v>#N/A</v>
      </c>
    </row>
    <row r="866" s="2" customFormat="1" ht="15.75" customHeight="1">
      <c r="A866" s="73" t="s">
        <v>4114</v>
      </c>
      <c r="B866" s="73">
        <v>6275797471</v>
      </c>
      <c r="C866" s="73">
        <v>2003215777</v>
      </c>
      <c r="D866" s="73" t="s">
        <v>4172</v>
      </c>
      <c r="E866" s="73" t="s">
        <v>4252</v>
      </c>
      <c r="F866" s="73" t="s">
        <v>4117</v>
      </c>
      <c r="G866" s="73">
        <v>3166736239</v>
      </c>
      <c r="H866" s="66">
        <v>45497</v>
      </c>
      <c r="I866" s="66">
        <v>45495</v>
      </c>
      <c r="J866" s="66">
        <v>45495</v>
      </c>
      <c r="K866" s="82"/>
      <c r="L866" s="82"/>
      <c r="M866" s="66">
        <v>45497</v>
      </c>
      <c r="N866" s="75">
        <v>45497.25</v>
      </c>
      <c r="O866" s="82"/>
      <c r="P866" s="82"/>
      <c r="Q866" s="59">
        <v>45497.375</v>
      </c>
      <c r="R866" s="47" t="s">
        <v>4119</v>
      </c>
      <c r="S866" s="47">
        <f t="shared" si="68"/>
        <v>0</v>
      </c>
      <c r="T866" s="47" t="s">
        <v>4120</v>
      </c>
      <c r="U866" s="47" t="s">
        <v>4121</v>
      </c>
      <c r="V866" s="49" t="e">
        <f t="shared" si="69"/>
        <v>#VALUE!</v>
      </c>
      <c r="W866" s="82"/>
      <c r="X866" s="82"/>
      <c r="Y866" s="82"/>
      <c r="Z866" s="82"/>
      <c r="AA866" s="82"/>
      <c r="AB866" s="82"/>
      <c r="AC866" s="47" t="e">
        <f t="shared" si="71"/>
        <v>#N/A</v>
      </c>
      <c r="AD866" s="47" t="e">
        <f>VLOOKUP(B866,'[1]Vlookup'!A:A,1,0)</f>
        <v>#N/A</v>
      </c>
      <c r="AE866" s="47" t="str">
        <f t="shared" si="70"/>
        <v>SA01-RIYADH</v>
      </c>
      <c r="AF866" s="47" t="e">
        <f>VLOOKUP(AE866,'[1]Lead Time'!C:D,2,0)</f>
        <v>#N/A</v>
      </c>
    </row>
    <row r="867" s="2" customFormat="1" ht="15.75" customHeight="1">
      <c r="A867" s="73" t="s">
        <v>4114</v>
      </c>
      <c r="B867" s="73">
        <v>6275797554</v>
      </c>
      <c r="C867" s="73">
        <v>2003219235</v>
      </c>
      <c r="D867" s="73" t="s">
        <v>4145</v>
      </c>
      <c r="E867" s="73" t="s">
        <v>4246</v>
      </c>
      <c r="F867" s="73" t="s">
        <v>4117</v>
      </c>
      <c r="G867" s="73">
        <v>3166736949</v>
      </c>
      <c r="H867" s="66">
        <v>45497</v>
      </c>
      <c r="I867" s="66">
        <v>45495</v>
      </c>
      <c r="J867" s="66">
        <v>45495</v>
      </c>
      <c r="K867" s="82"/>
      <c r="L867" s="82"/>
      <c r="M867" s="66">
        <v>45497</v>
      </c>
      <c r="N867" s="75">
        <v>45497.065972222219</v>
      </c>
      <c r="O867" s="82"/>
      <c r="P867" s="82"/>
      <c r="Q867" s="59">
        <v>45497.291666666664</v>
      </c>
      <c r="R867" s="47" t="s">
        <v>4119</v>
      </c>
      <c r="S867" s="47">
        <f t="shared" si="68"/>
        <v>0</v>
      </c>
      <c r="T867" s="47" t="s">
        <v>4120</v>
      </c>
      <c r="U867" s="47" t="s">
        <v>4121</v>
      </c>
      <c r="V867" s="49" t="e">
        <f t="shared" si="69"/>
        <v>#VALUE!</v>
      </c>
      <c r="W867" s="82"/>
      <c r="X867" s="82"/>
      <c r="Y867" s="82"/>
      <c r="Z867" s="82"/>
      <c r="AA867" s="82"/>
      <c r="AB867" s="82"/>
      <c r="AC867" s="47" t="e">
        <f t="shared" si="71"/>
        <v>#N/A</v>
      </c>
      <c r="AD867" s="47" t="e">
        <f>VLOOKUP(B867,'[1]Vlookup'!A:A,1,0)</f>
        <v>#N/A</v>
      </c>
      <c r="AE867" s="47" t="str">
        <f t="shared" si="70"/>
        <v>SA01-RIYADH</v>
      </c>
      <c r="AF867" s="47" t="e">
        <f>VLOOKUP(AE867,'[1]Lead Time'!C:D,2,0)</f>
        <v>#N/A</v>
      </c>
    </row>
    <row r="868" s="2" customFormat="1" ht="15.75" customHeight="1">
      <c r="A868" s="73" t="s">
        <v>4114</v>
      </c>
      <c r="B868" s="73">
        <v>6275797552</v>
      </c>
      <c r="C868" s="73">
        <v>2003219235</v>
      </c>
      <c r="D868" s="73" t="s">
        <v>4145</v>
      </c>
      <c r="E868" s="73" t="s">
        <v>4246</v>
      </c>
      <c r="F868" s="73" t="s">
        <v>4117</v>
      </c>
      <c r="G868" s="73">
        <v>3166736947</v>
      </c>
      <c r="H868" s="66">
        <v>45497</v>
      </c>
      <c r="I868" s="66">
        <v>45495</v>
      </c>
      <c r="J868" s="66">
        <v>45495</v>
      </c>
      <c r="K868" s="82"/>
      <c r="L868" s="82"/>
      <c r="M868" s="66">
        <v>45497</v>
      </c>
      <c r="N868" s="75">
        <v>45497.107638888891</v>
      </c>
      <c r="O868" s="82"/>
      <c r="P868" s="82"/>
      <c r="Q868" s="59">
        <v>45497.458333333336</v>
      </c>
      <c r="R868" s="47" t="s">
        <v>4119</v>
      </c>
      <c r="S868" s="47">
        <f t="shared" si="68"/>
        <v>0</v>
      </c>
      <c r="T868" s="47" t="s">
        <v>4120</v>
      </c>
      <c r="U868" s="47" t="s">
        <v>4121</v>
      </c>
      <c r="V868" s="49" t="e">
        <f t="shared" si="69"/>
        <v>#VALUE!</v>
      </c>
      <c r="W868" s="82"/>
      <c r="X868" s="82"/>
      <c r="Y868" s="82"/>
      <c r="Z868" s="82"/>
      <c r="AA868" s="82"/>
      <c r="AB868" s="82"/>
      <c r="AC868" s="47" t="e">
        <f t="shared" si="71"/>
        <v>#N/A</v>
      </c>
      <c r="AD868" s="47" t="e">
        <f>VLOOKUP(B868,'[1]Vlookup'!A:A,1,0)</f>
        <v>#N/A</v>
      </c>
      <c r="AE868" s="47" t="str">
        <f t="shared" si="70"/>
        <v>SA01-RIYADH</v>
      </c>
      <c r="AF868" s="47" t="e">
        <f>VLOOKUP(AE868,'[1]Lead Time'!C:D,2,0)</f>
        <v>#N/A</v>
      </c>
    </row>
    <row r="869" s="2" customFormat="1" ht="15.75" customHeight="1">
      <c r="A869" s="79" t="s">
        <v>4187</v>
      </c>
      <c r="B869" s="79">
        <v>6275799344</v>
      </c>
      <c r="C869" s="79">
        <v>2003214013</v>
      </c>
      <c r="D869" s="79" t="s">
        <v>4159</v>
      </c>
      <c r="E869" s="79" t="s">
        <v>4238</v>
      </c>
      <c r="F869" s="79" t="s">
        <v>4117</v>
      </c>
      <c r="G869" s="79">
        <v>3166689523</v>
      </c>
      <c r="H869" s="120">
        <v>45497</v>
      </c>
      <c r="I869" s="120">
        <v>45496</v>
      </c>
      <c r="J869" s="66">
        <v>45497</v>
      </c>
      <c r="K869" s="82"/>
      <c r="L869" s="82"/>
      <c r="M869" s="66">
        <v>45498</v>
      </c>
      <c r="N869" s="75">
        <v>45498.208333333336</v>
      </c>
      <c r="O869" s="82"/>
      <c r="P869" s="82"/>
      <c r="Q869" s="59">
        <v>45498.083333333336</v>
      </c>
      <c r="R869" s="47" t="s">
        <v>4119</v>
      </c>
      <c r="S869" s="47">
        <f t="shared" si="68"/>
        <v>0</v>
      </c>
      <c r="T869" s="47" t="s">
        <v>4120</v>
      </c>
      <c r="U869" s="47" t="s">
        <v>4121</v>
      </c>
      <c r="V869" s="49" t="e">
        <f t="shared" si="69"/>
        <v>#VALUE!</v>
      </c>
      <c r="W869" s="82"/>
      <c r="X869" s="121"/>
      <c r="Y869" s="121"/>
      <c r="Z869" s="121"/>
      <c r="AA869" s="121"/>
      <c r="AB869" s="121"/>
      <c r="AC869" s="47" t="e">
        <f t="shared" si="71"/>
        <v>#N/A</v>
      </c>
      <c r="AD869" s="47" t="e">
        <f>VLOOKUP(B869,'[1]Vlookup'!A:A,1,0)</f>
        <v>#N/A</v>
      </c>
      <c r="AE869" s="47" t="str">
        <f t="shared" si="70"/>
        <v>SA00-RIYADH</v>
      </c>
      <c r="AF869" s="47" t="e">
        <f>VLOOKUP(AE869,'[1]Lead Time'!C:D,2,0)</f>
        <v>#N/A</v>
      </c>
    </row>
    <row r="870" s="2" customFormat="1" ht="15.75" customHeight="1">
      <c r="A870" s="79" t="s">
        <v>4187</v>
      </c>
      <c r="B870" s="79">
        <v>6275799350</v>
      </c>
      <c r="C870" s="79">
        <v>2003214013</v>
      </c>
      <c r="D870" s="79" t="s">
        <v>4159</v>
      </c>
      <c r="E870" s="79" t="s">
        <v>4238</v>
      </c>
      <c r="F870" s="79" t="s">
        <v>4117</v>
      </c>
      <c r="G870" s="79">
        <v>3166689578</v>
      </c>
      <c r="H870" s="120">
        <v>45497</v>
      </c>
      <c r="I870" s="120">
        <v>45496</v>
      </c>
      <c r="J870" s="66">
        <v>45497</v>
      </c>
      <c r="K870" s="82"/>
      <c r="L870" s="82"/>
      <c r="M870" s="66">
        <v>45497</v>
      </c>
      <c r="N870" s="75">
        <v>45497.166666666664</v>
      </c>
      <c r="O870" s="82"/>
      <c r="P870" s="82"/>
      <c r="Q870" s="59">
        <v>45498.34375</v>
      </c>
      <c r="R870" s="47" t="s">
        <v>4119</v>
      </c>
      <c r="S870" s="47">
        <f t="shared" si="68"/>
        <v>1</v>
      </c>
      <c r="T870" s="47" t="s">
        <v>4120</v>
      </c>
      <c r="U870" s="47" t="s">
        <v>4121</v>
      </c>
      <c r="V870" s="49" t="e">
        <f t="shared" si="69"/>
        <v>#VALUE!</v>
      </c>
      <c r="W870" s="82"/>
      <c r="X870" s="121"/>
      <c r="Y870" s="121"/>
      <c r="Z870" s="121"/>
      <c r="AA870" s="121"/>
      <c r="AB870" s="121"/>
      <c r="AC870" s="47" t="e">
        <f t="shared" si="71"/>
        <v>#N/A</v>
      </c>
      <c r="AD870" s="47" t="e">
        <f>VLOOKUP(B870,'[1]Vlookup'!A:A,1,0)</f>
        <v>#N/A</v>
      </c>
      <c r="AE870" s="47" t="str">
        <f t="shared" si="70"/>
        <v>SA00-RIYADH</v>
      </c>
      <c r="AF870" s="47" t="e">
        <f>VLOOKUP(AE870,'[1]Lead Time'!C:D,2,0)</f>
        <v>#N/A</v>
      </c>
    </row>
    <row r="871" s="2" customFormat="1" ht="15.75" customHeight="1">
      <c r="A871" s="79" t="s">
        <v>4187</v>
      </c>
      <c r="B871" s="79">
        <v>6275799970</v>
      </c>
      <c r="C871" s="79">
        <v>2003215533</v>
      </c>
      <c r="D871" s="79" t="s">
        <v>4240</v>
      </c>
      <c r="E871" s="79" t="s">
        <v>4247</v>
      </c>
      <c r="F871" s="79" t="s">
        <v>4143</v>
      </c>
      <c r="G871" s="79">
        <v>3166737098</v>
      </c>
      <c r="H871" s="120">
        <v>45498</v>
      </c>
      <c r="I871" s="120">
        <v>45496</v>
      </c>
      <c r="J871" s="120">
        <v>45498</v>
      </c>
      <c r="K871" s="82"/>
      <c r="L871" s="82"/>
      <c r="M871" s="120">
        <v>45500</v>
      </c>
      <c r="N871" s="122">
        <v>45500.458333333336</v>
      </c>
      <c r="O871" s="82"/>
      <c r="P871" s="82"/>
      <c r="Q871" s="59">
        <v>45500.645833333336</v>
      </c>
      <c r="R871" s="47" t="s">
        <v>4119</v>
      </c>
      <c r="S871" s="47">
        <f t="shared" ref="S871:S934" si="72">ROUNDDOWN(Q871-N871,0)</f>
        <v>0</v>
      </c>
      <c r="T871" s="47" t="s">
        <v>4120</v>
      </c>
      <c r="U871" s="47" t="s">
        <v>4121</v>
      </c>
      <c r="V871" s="49" t="e">
        <f t="shared" si="69"/>
        <v>#VALUE!</v>
      </c>
      <c r="W871" s="82"/>
      <c r="X871" s="121"/>
      <c r="Y871" s="121"/>
      <c r="Z871" s="121"/>
      <c r="AA871" s="121"/>
      <c r="AB871" s="121"/>
      <c r="AC871" s="47" t="e">
        <f t="shared" si="71"/>
        <v>#N/A</v>
      </c>
      <c r="AD871" s="47" t="e">
        <f>VLOOKUP(B871,'[1]Vlookup'!A:A,1,0)</f>
        <v>#N/A</v>
      </c>
      <c r="AE871" s="47" t="str">
        <f t="shared" si="70"/>
        <v>SA00-JEDDAH</v>
      </c>
      <c r="AF871" s="47" t="e">
        <f>VLOOKUP(AE871,'[1]Lead Time'!C:D,2,0)</f>
        <v>#N/A</v>
      </c>
    </row>
    <row r="872" s="2" customFormat="1" ht="15.75" customHeight="1">
      <c r="A872" s="73" t="s">
        <v>4114</v>
      </c>
      <c r="B872" s="73">
        <v>6275797541</v>
      </c>
      <c r="C872" s="73">
        <v>2003219238</v>
      </c>
      <c r="D872" s="73" t="s">
        <v>4194</v>
      </c>
      <c r="E872" s="73" t="s">
        <v>4246</v>
      </c>
      <c r="F872" s="73" t="s">
        <v>4143</v>
      </c>
      <c r="G872" s="73">
        <v>3166688810</v>
      </c>
      <c r="H872" s="66">
        <v>45497</v>
      </c>
      <c r="I872" s="66">
        <v>45496</v>
      </c>
      <c r="J872" s="66">
        <v>45496</v>
      </c>
      <c r="K872" s="82"/>
      <c r="L872" s="82"/>
      <c r="M872" s="66">
        <v>45497</v>
      </c>
      <c r="N872" s="75">
        <v>45497.208333333336</v>
      </c>
      <c r="O872" s="82"/>
      <c r="P872" s="82"/>
      <c r="Q872" s="59">
        <v>45501.479166666664</v>
      </c>
      <c r="R872" s="47" t="s">
        <v>4119</v>
      </c>
      <c r="S872" s="47">
        <f t="shared" si="72"/>
        <v>4</v>
      </c>
      <c r="T872" s="47" t="s">
        <v>4120</v>
      </c>
      <c r="U872" s="47" t="s">
        <v>4121</v>
      </c>
      <c r="V872" s="49" t="e">
        <f t="shared" si="69"/>
        <v>#VALUE!</v>
      </c>
      <c r="W872" s="82"/>
      <c r="X872" s="82"/>
      <c r="Y872" s="82"/>
      <c r="Z872" s="82"/>
      <c r="AA872" s="82"/>
      <c r="AB872" s="82"/>
      <c r="AC872" s="47" t="e">
        <f t="shared" si="71"/>
        <v>#N/A</v>
      </c>
      <c r="AD872" s="47" t="e">
        <f>VLOOKUP(B872,'[1]Vlookup'!A:A,1,0)</f>
        <v>#N/A</v>
      </c>
      <c r="AE872" s="47" t="str">
        <f t="shared" si="70"/>
        <v>SA01-JEDDAH</v>
      </c>
      <c r="AF872" s="47" t="e">
        <f>VLOOKUP(AE872,'[1]Lead Time'!C:D,2,0)</f>
        <v>#N/A</v>
      </c>
    </row>
    <row r="873" s="2" customFormat="1" ht="15.75" customHeight="1">
      <c r="A873" s="73" t="s">
        <v>4114</v>
      </c>
      <c r="B873" s="73">
        <v>6275797557</v>
      </c>
      <c r="C873" s="73">
        <v>2003219237</v>
      </c>
      <c r="D873" s="73" t="s">
        <v>4136</v>
      </c>
      <c r="E873" s="73" t="s">
        <v>4246</v>
      </c>
      <c r="F873" s="73" t="s">
        <v>4138</v>
      </c>
      <c r="G873" s="73">
        <v>3166737023</v>
      </c>
      <c r="H873" s="66">
        <v>45497</v>
      </c>
      <c r="I873" s="66">
        <v>45496</v>
      </c>
      <c r="J873" s="66">
        <v>45496</v>
      </c>
      <c r="K873" s="82"/>
      <c r="L873" s="82"/>
      <c r="M873" s="66">
        <v>45497</v>
      </c>
      <c r="N873" s="75">
        <v>45497.25</v>
      </c>
      <c r="O873" s="82"/>
      <c r="P873" s="82"/>
      <c r="Q873" s="59">
        <v>45497.39166666667</v>
      </c>
      <c r="R873" s="47" t="s">
        <v>4119</v>
      </c>
      <c r="S873" s="47">
        <f t="shared" si="72"/>
        <v>0</v>
      </c>
      <c r="T873" s="47" t="s">
        <v>4120</v>
      </c>
      <c r="U873" s="47" t="s">
        <v>4121</v>
      </c>
      <c r="V873" s="49" t="e">
        <f t="shared" si="69"/>
        <v>#VALUE!</v>
      </c>
      <c r="W873" s="82"/>
      <c r="X873" s="82"/>
      <c r="Y873" s="82"/>
      <c r="Z873" s="82"/>
      <c r="AA873" s="82"/>
      <c r="AB873" s="82"/>
      <c r="AC873" s="47" t="e">
        <f t="shared" si="71"/>
        <v>#N/A</v>
      </c>
      <c r="AD873" s="47" t="e">
        <f>VLOOKUP(B873,'[1]Vlookup'!A:A,1,0)</f>
        <v>#N/A</v>
      </c>
      <c r="AE873" s="47" t="str">
        <f t="shared" si="70"/>
        <v>SA01-RABIGH</v>
      </c>
      <c r="AF873" s="47" t="e">
        <f>VLOOKUP(AE873,'[1]Lead Time'!C:D,2,0)</f>
        <v>#N/A</v>
      </c>
    </row>
    <row r="874" s="2" customFormat="1" ht="15.75" customHeight="1">
      <c r="A874" s="73" t="s">
        <v>4114</v>
      </c>
      <c r="B874" s="73">
        <v>6275797558</v>
      </c>
      <c r="C874" s="73">
        <v>2003219237</v>
      </c>
      <c r="D874" s="73" t="s">
        <v>4136</v>
      </c>
      <c r="E874" s="73" t="s">
        <v>4246</v>
      </c>
      <c r="F874" s="73" t="s">
        <v>4138</v>
      </c>
      <c r="G874" s="73">
        <v>3166737021</v>
      </c>
      <c r="H874" s="66">
        <v>45497</v>
      </c>
      <c r="I874" s="66">
        <v>45496</v>
      </c>
      <c r="J874" s="66">
        <v>45496</v>
      </c>
      <c r="K874" s="82"/>
      <c r="L874" s="82"/>
      <c r="M874" s="66">
        <v>45497</v>
      </c>
      <c r="N874" s="75">
        <v>45497.25</v>
      </c>
      <c r="O874" s="82"/>
      <c r="P874" s="82"/>
      <c r="Q874" s="59">
        <v>45497.39166666667</v>
      </c>
      <c r="R874" s="47" t="s">
        <v>4119</v>
      </c>
      <c r="S874" s="47">
        <f t="shared" si="72"/>
        <v>0</v>
      </c>
      <c r="T874" s="47" t="s">
        <v>4120</v>
      </c>
      <c r="U874" s="47" t="s">
        <v>4121</v>
      </c>
      <c r="V874" s="49" t="e">
        <f t="shared" si="69"/>
        <v>#VALUE!</v>
      </c>
      <c r="W874" s="82"/>
      <c r="X874" s="82"/>
      <c r="Y874" s="82"/>
      <c r="Z874" s="82"/>
      <c r="AA874" s="82"/>
      <c r="AB874" s="82"/>
      <c r="AC874" s="47" t="e">
        <f t="shared" si="71"/>
        <v>#N/A</v>
      </c>
      <c r="AD874" s="47" t="e">
        <f>VLOOKUP(B874,'[1]Vlookup'!A:A,1,0)</f>
        <v>#N/A</v>
      </c>
      <c r="AE874" s="47" t="str">
        <f t="shared" si="70"/>
        <v>SA01-RABIGH</v>
      </c>
      <c r="AF874" s="47" t="e">
        <f>VLOOKUP(AE874,'[1]Lead Time'!C:D,2,0)</f>
        <v>#N/A</v>
      </c>
    </row>
    <row r="875" s="2" customFormat="1" ht="15.75" customHeight="1">
      <c r="A875" s="73" t="s">
        <v>4114</v>
      </c>
      <c r="B875" s="73">
        <v>6275797560</v>
      </c>
      <c r="C875" s="73">
        <v>2003219237</v>
      </c>
      <c r="D875" s="73" t="s">
        <v>4136</v>
      </c>
      <c r="E875" s="73" t="s">
        <v>4246</v>
      </c>
      <c r="F875" s="73" t="s">
        <v>4138</v>
      </c>
      <c r="G875" s="73">
        <v>3166737019</v>
      </c>
      <c r="H875" s="66">
        <v>45497</v>
      </c>
      <c r="I875" s="66">
        <v>45496</v>
      </c>
      <c r="J875" s="66">
        <v>45496</v>
      </c>
      <c r="K875" s="82"/>
      <c r="L875" s="82"/>
      <c r="M875" s="66">
        <v>45497</v>
      </c>
      <c r="N875" s="75">
        <v>45497.447916666664</v>
      </c>
      <c r="O875" s="82"/>
      <c r="P875" s="82"/>
      <c r="Q875" s="59">
        <v>45497.526388888888</v>
      </c>
      <c r="R875" s="47" t="s">
        <v>4119</v>
      </c>
      <c r="S875" s="47">
        <f t="shared" si="72"/>
        <v>0</v>
      </c>
      <c r="T875" s="47" t="s">
        <v>4120</v>
      </c>
      <c r="U875" s="47" t="s">
        <v>4121</v>
      </c>
      <c r="V875" s="49" t="e">
        <f t="shared" si="69"/>
        <v>#VALUE!</v>
      </c>
      <c r="W875" s="82"/>
      <c r="X875" s="82"/>
      <c r="Y875" s="82"/>
      <c r="Z875" s="82"/>
      <c r="AA875" s="82"/>
      <c r="AB875" s="82"/>
      <c r="AC875" s="47" t="e">
        <f t="shared" si="71"/>
        <v>#N/A</v>
      </c>
      <c r="AD875" s="47" t="e">
        <f>VLOOKUP(B875,'[1]Vlookup'!A:A,1,0)</f>
        <v>#N/A</v>
      </c>
      <c r="AE875" s="47" t="str">
        <f t="shared" si="70"/>
        <v>SA01-RABIGH</v>
      </c>
      <c r="AF875" s="47" t="e">
        <f>VLOOKUP(AE875,'[1]Lead Time'!C:D,2,0)</f>
        <v>#N/A</v>
      </c>
    </row>
    <row r="876" s="2" customFormat="1" ht="15.75" customHeight="1">
      <c r="A876" s="73" t="s">
        <v>4114</v>
      </c>
      <c r="B876" s="73">
        <v>6275797561</v>
      </c>
      <c r="C876" s="73">
        <v>2003219237</v>
      </c>
      <c r="D876" s="73" t="s">
        <v>4136</v>
      </c>
      <c r="E876" s="73" t="s">
        <v>4246</v>
      </c>
      <c r="F876" s="73" t="s">
        <v>4138</v>
      </c>
      <c r="G876" s="73">
        <v>3166737017</v>
      </c>
      <c r="H876" s="66">
        <v>45497</v>
      </c>
      <c r="I876" s="66">
        <v>45496</v>
      </c>
      <c r="J876" s="66">
        <v>45496</v>
      </c>
      <c r="K876" s="82"/>
      <c r="L876" s="82"/>
      <c r="M876" s="66">
        <v>45497</v>
      </c>
      <c r="N876" s="75">
        <v>45497.25</v>
      </c>
      <c r="O876" s="82"/>
      <c r="P876" s="82"/>
      <c r="Q876" s="59">
        <v>45497.39166666667</v>
      </c>
      <c r="R876" s="47" t="s">
        <v>4119</v>
      </c>
      <c r="S876" s="47">
        <f t="shared" si="72"/>
        <v>0</v>
      </c>
      <c r="T876" s="47" t="s">
        <v>4120</v>
      </c>
      <c r="U876" s="47" t="s">
        <v>4121</v>
      </c>
      <c r="V876" s="49" t="e">
        <f t="shared" si="69"/>
        <v>#VALUE!</v>
      </c>
      <c r="W876" s="82"/>
      <c r="X876" s="82"/>
      <c r="Y876" s="82"/>
      <c r="Z876" s="82"/>
      <c r="AA876" s="82"/>
      <c r="AB876" s="82"/>
      <c r="AC876" s="47" t="e">
        <f t="shared" si="71"/>
        <v>#N/A</v>
      </c>
      <c r="AD876" s="47" t="e">
        <f>VLOOKUP(B876,'[1]Vlookup'!A:A,1,0)</f>
        <v>#N/A</v>
      </c>
      <c r="AE876" s="47" t="str">
        <f t="shared" si="70"/>
        <v>SA01-RABIGH</v>
      </c>
      <c r="AF876" s="47" t="e">
        <f>VLOOKUP(AE876,'[1]Lead Time'!C:D,2,0)</f>
        <v>#N/A</v>
      </c>
    </row>
    <row r="877" s="2" customFormat="1" ht="15.75" customHeight="1">
      <c r="A877" s="73" t="s">
        <v>4114</v>
      </c>
      <c r="B877" s="73">
        <v>6275797562</v>
      </c>
      <c r="C877" s="73">
        <v>2003219237</v>
      </c>
      <c r="D877" s="73" t="s">
        <v>4136</v>
      </c>
      <c r="E877" s="73" t="s">
        <v>4246</v>
      </c>
      <c r="F877" s="73" t="s">
        <v>4138</v>
      </c>
      <c r="G877" s="73">
        <v>3166737015</v>
      </c>
      <c r="H877" s="66">
        <v>45497</v>
      </c>
      <c r="I877" s="66">
        <v>45496</v>
      </c>
      <c r="J877" s="66">
        <v>45496</v>
      </c>
      <c r="K877" s="82"/>
      <c r="L877" s="82"/>
      <c r="M877" s="66">
        <v>45497</v>
      </c>
      <c r="N877" s="75">
        <v>45497.416666666664</v>
      </c>
      <c r="O877" s="82"/>
      <c r="P877" s="82"/>
      <c r="Q877" s="59">
        <v>45498.125</v>
      </c>
      <c r="R877" s="47" t="s">
        <v>4119</v>
      </c>
      <c r="S877" s="47">
        <f t="shared" si="72"/>
        <v>0</v>
      </c>
      <c r="T877" s="47" t="s">
        <v>4120</v>
      </c>
      <c r="U877" s="47" t="s">
        <v>4121</v>
      </c>
      <c r="V877" s="49" t="e">
        <f t="shared" si="69"/>
        <v>#VALUE!</v>
      </c>
      <c r="W877" s="82"/>
      <c r="X877" s="82"/>
      <c r="Y877" s="82"/>
      <c r="Z877" s="82"/>
      <c r="AA877" s="82"/>
      <c r="AB877" s="82"/>
      <c r="AC877" s="47" t="e">
        <f t="shared" si="71"/>
        <v>#N/A</v>
      </c>
      <c r="AD877" s="47" t="e">
        <f>VLOOKUP(B877,'[1]Vlookup'!A:A,1,0)</f>
        <v>#N/A</v>
      </c>
      <c r="AE877" s="47" t="str">
        <f t="shared" si="70"/>
        <v>SA01-RABIGH</v>
      </c>
      <c r="AF877" s="47" t="e">
        <f>VLOOKUP(AE877,'[1]Lead Time'!C:D,2,0)</f>
        <v>#N/A</v>
      </c>
    </row>
    <row r="878" s="2" customFormat="1" ht="15.75" customHeight="1">
      <c r="A878" s="73" t="s">
        <v>4187</v>
      </c>
      <c r="B878" s="73">
        <v>6275799335</v>
      </c>
      <c r="C878" s="73">
        <v>2003214013</v>
      </c>
      <c r="D878" s="73" t="s">
        <v>4159</v>
      </c>
      <c r="E878" s="73" t="s">
        <v>4238</v>
      </c>
      <c r="F878" s="73" t="s">
        <v>4117</v>
      </c>
      <c r="G878" s="73">
        <v>3166689517</v>
      </c>
      <c r="H878" s="66">
        <v>45497</v>
      </c>
      <c r="I878" s="66">
        <v>45496</v>
      </c>
      <c r="J878" s="66">
        <v>45497</v>
      </c>
      <c r="K878" s="82"/>
      <c r="L878" s="82"/>
      <c r="M878" s="66">
        <v>45498</v>
      </c>
      <c r="N878" s="75">
        <v>45498.291666666664</v>
      </c>
      <c r="O878" s="82"/>
      <c r="P878" s="82"/>
      <c r="Q878" s="59">
        <v>45498.666666666664</v>
      </c>
      <c r="R878" s="47" t="s">
        <v>4119</v>
      </c>
      <c r="S878" s="47">
        <f t="shared" si="72"/>
        <v>0</v>
      </c>
      <c r="T878" s="47" t="s">
        <v>4120</v>
      </c>
      <c r="U878" s="47" t="s">
        <v>4121</v>
      </c>
      <c r="V878" s="49" t="e">
        <f t="shared" si="69"/>
        <v>#VALUE!</v>
      </c>
      <c r="W878" s="82"/>
      <c r="X878" s="82"/>
      <c r="Y878" s="82"/>
      <c r="Z878" s="82"/>
      <c r="AA878" s="82"/>
      <c r="AB878" s="82"/>
      <c r="AC878" s="47" t="e">
        <f t="shared" si="71"/>
        <v>#N/A</v>
      </c>
      <c r="AD878" s="47" t="e">
        <f>VLOOKUP(B878,'[1]Vlookup'!A:A,1,0)</f>
        <v>#N/A</v>
      </c>
      <c r="AE878" s="47" t="str">
        <f t="shared" si="70"/>
        <v>SA00-RIYADH</v>
      </c>
      <c r="AF878" s="47" t="e">
        <f>VLOOKUP(AE878,'[1]Lead Time'!C:D,2,0)</f>
        <v>#N/A</v>
      </c>
    </row>
    <row r="879" s="2" customFormat="1" ht="15.75" customHeight="1">
      <c r="A879" s="73" t="s">
        <v>4187</v>
      </c>
      <c r="B879" s="73">
        <v>6275803122</v>
      </c>
      <c r="C879" s="73">
        <v>2003219237</v>
      </c>
      <c r="D879" s="73" t="s">
        <v>4136</v>
      </c>
      <c r="E879" s="73" t="s">
        <v>4246</v>
      </c>
      <c r="F879" s="73" t="s">
        <v>4138</v>
      </c>
      <c r="G879" s="73">
        <v>3166736551</v>
      </c>
      <c r="H879" s="66">
        <v>45499</v>
      </c>
      <c r="I879" s="66">
        <v>45497</v>
      </c>
      <c r="J879" s="66">
        <v>45499</v>
      </c>
      <c r="K879" s="82"/>
      <c r="L879" s="82"/>
      <c r="M879" s="66">
        <v>45499</v>
      </c>
      <c r="N879" s="75">
        <v>45499.833333333336</v>
      </c>
      <c r="O879" s="82"/>
      <c r="P879" s="82"/>
      <c r="Q879" s="59">
        <v>45500.388888888891</v>
      </c>
      <c r="R879" s="47" t="s">
        <v>4119</v>
      </c>
      <c r="S879" s="47">
        <f t="shared" si="72"/>
        <v>0</v>
      </c>
      <c r="T879" s="47" t="s">
        <v>4120</v>
      </c>
      <c r="U879" s="47" t="s">
        <v>4121</v>
      </c>
      <c r="V879" s="49" t="e">
        <f t="shared" si="69"/>
        <v>#VALUE!</v>
      </c>
      <c r="W879" s="82"/>
      <c r="X879" s="82"/>
      <c r="Y879" s="82"/>
      <c r="Z879" s="82"/>
      <c r="AA879" s="82"/>
      <c r="AB879" s="82"/>
      <c r="AC879" s="47" t="e">
        <f t="shared" si="71"/>
        <v>#N/A</v>
      </c>
      <c r="AD879" s="47" t="e">
        <f>VLOOKUP(B879,'[1]Vlookup'!A:A,1,0)</f>
        <v>#N/A</v>
      </c>
      <c r="AE879" s="47" t="str">
        <f t="shared" si="70"/>
        <v>SA00-RABIGH</v>
      </c>
      <c r="AF879" s="47" t="e">
        <f>VLOOKUP(AE879,'[1]Lead Time'!C:D,2,0)</f>
        <v>#N/A</v>
      </c>
    </row>
    <row r="880" s="2" customFormat="1" ht="15.75" customHeight="1">
      <c r="A880" s="73" t="s">
        <v>4187</v>
      </c>
      <c r="B880" s="73">
        <v>6275788174</v>
      </c>
      <c r="C880" s="73">
        <v>2003214017</v>
      </c>
      <c r="D880" s="73" t="s">
        <v>4161</v>
      </c>
      <c r="E880" s="73" t="s">
        <v>4246</v>
      </c>
      <c r="F880" s="73" t="s">
        <v>4117</v>
      </c>
      <c r="G880" s="73">
        <v>3166679067</v>
      </c>
      <c r="H880" s="66">
        <v>45498</v>
      </c>
      <c r="I880" s="66">
        <v>45497</v>
      </c>
      <c r="J880" s="66">
        <v>45498</v>
      </c>
      <c r="K880" s="82"/>
      <c r="L880" s="82"/>
      <c r="M880" s="66">
        <v>45498</v>
      </c>
      <c r="N880" s="75">
        <v>45498.916666666664</v>
      </c>
      <c r="O880" s="82"/>
      <c r="P880" s="82"/>
      <c r="Q880" s="59">
        <v>45500.21875</v>
      </c>
      <c r="R880" s="47" t="s">
        <v>4119</v>
      </c>
      <c r="S880" s="47">
        <f t="shared" si="72"/>
        <v>1</v>
      </c>
      <c r="T880" s="47" t="s">
        <v>4120</v>
      </c>
      <c r="U880" s="47" t="s">
        <v>4121</v>
      </c>
      <c r="V880" s="49" t="e">
        <f t="shared" si="69"/>
        <v>#VALUE!</v>
      </c>
      <c r="W880" s="82"/>
      <c r="X880" s="82"/>
      <c r="Y880" s="82"/>
      <c r="Z880" s="82"/>
      <c r="AA880" s="82"/>
      <c r="AB880" s="82"/>
      <c r="AC880" s="47" t="e">
        <f t="shared" si="71"/>
        <v>#N/A</v>
      </c>
      <c r="AD880" s="47" t="e">
        <f>VLOOKUP(B880,'[1]Vlookup'!A:A,1,0)</f>
        <v>#N/A</v>
      </c>
      <c r="AE880" s="47" t="str">
        <f t="shared" si="70"/>
        <v>SA00-RIYADH</v>
      </c>
      <c r="AF880" s="47" t="e">
        <f>VLOOKUP(AE880,'[1]Lead Time'!C:D,2,0)</f>
        <v>#N/A</v>
      </c>
    </row>
    <row r="881" s="2" customFormat="1" ht="15.75" customHeight="1">
      <c r="A881" s="73" t="s">
        <v>4114</v>
      </c>
      <c r="B881" s="73">
        <v>6275808319</v>
      </c>
      <c r="C881" s="73">
        <v>2003232749</v>
      </c>
      <c r="D881" s="73" t="s">
        <v>4115</v>
      </c>
      <c r="E881" s="73" t="s">
        <v>4247</v>
      </c>
      <c r="F881" s="73" t="s">
        <v>4117</v>
      </c>
      <c r="G881" s="73">
        <v>3166751693</v>
      </c>
      <c r="H881" s="66">
        <v>45500</v>
      </c>
      <c r="I881" s="66">
        <v>45498</v>
      </c>
      <c r="J881" s="66">
        <v>45498</v>
      </c>
      <c r="K881" s="82"/>
      <c r="L881" s="82"/>
      <c r="M881" s="66">
        <v>45500</v>
      </c>
      <c r="N881" s="75">
        <v>45500.885416666664</v>
      </c>
      <c r="O881" s="82"/>
      <c r="P881" s="82"/>
      <c r="Q881" s="59">
        <v>45501.40625</v>
      </c>
      <c r="R881" s="47" t="s">
        <v>4119</v>
      </c>
      <c r="S881" s="47">
        <f t="shared" si="72"/>
        <v>0</v>
      </c>
      <c r="T881" s="47" t="s">
        <v>4120</v>
      </c>
      <c r="U881" s="47" t="s">
        <v>4121</v>
      </c>
      <c r="V881" s="49" t="e">
        <f t="shared" si="69"/>
        <v>#VALUE!</v>
      </c>
      <c r="W881" s="82"/>
      <c r="X881" s="82"/>
      <c r="Y881" s="82"/>
      <c r="Z881" s="82"/>
      <c r="AA881" s="82"/>
      <c r="AB881" s="82"/>
      <c r="AC881" s="47" t="e">
        <f t="shared" si="71"/>
        <v>#N/A</v>
      </c>
      <c r="AD881" s="47" t="e">
        <f>VLOOKUP(B881,'[1]Vlookup'!A:A,1,0)</f>
        <v>#N/A</v>
      </c>
      <c r="AE881" s="47" t="str">
        <f t="shared" si="70"/>
        <v>SA01-RIYADH</v>
      </c>
      <c r="AF881" s="47" t="e">
        <f>VLOOKUP(AE881,'[1]Lead Time'!C:D,2,0)</f>
        <v>#N/A</v>
      </c>
    </row>
    <row r="882" s="2" customFormat="1" ht="15.75" customHeight="1">
      <c r="A882" s="73" t="s">
        <v>4187</v>
      </c>
      <c r="B882" s="73">
        <v>6275812904</v>
      </c>
      <c r="C882" s="73">
        <v>2003215533</v>
      </c>
      <c r="D882" s="73" t="s">
        <v>4240</v>
      </c>
      <c r="E882" s="73" t="s">
        <v>4247</v>
      </c>
      <c r="F882" s="73" t="s">
        <v>4143</v>
      </c>
      <c r="G882" s="73">
        <v>3166754288</v>
      </c>
      <c r="H882" s="66">
        <v>45500</v>
      </c>
      <c r="I882" s="66">
        <v>45498</v>
      </c>
      <c r="J882" s="66">
        <v>45500</v>
      </c>
      <c r="K882" s="82"/>
      <c r="L882" s="82"/>
      <c r="M882" s="66">
        <v>45500</v>
      </c>
      <c r="N882" s="122">
        <v>45500.458333333336</v>
      </c>
      <c r="O882" s="121"/>
      <c r="P882" s="121"/>
      <c r="Q882" s="59">
        <v>45500.645833333336</v>
      </c>
      <c r="R882" s="47" t="s">
        <v>4119</v>
      </c>
      <c r="S882" s="47">
        <f t="shared" si="72"/>
        <v>0</v>
      </c>
      <c r="T882" s="47" t="s">
        <v>4120</v>
      </c>
      <c r="U882" s="47" t="s">
        <v>4121</v>
      </c>
      <c r="V882" s="49" t="e">
        <f t="shared" si="69"/>
        <v>#VALUE!</v>
      </c>
      <c r="W882" s="82"/>
      <c r="X882" s="82"/>
      <c r="Y882" s="82"/>
      <c r="Z882" s="82"/>
      <c r="AA882" s="82"/>
      <c r="AB882" s="82"/>
      <c r="AC882" s="47" t="e">
        <f t="shared" si="71"/>
        <v>#N/A</v>
      </c>
      <c r="AD882" s="47" t="e">
        <f>VLOOKUP(B882,'[1]Vlookup'!A:A,1,0)</f>
        <v>#N/A</v>
      </c>
      <c r="AE882" s="47" t="str">
        <f t="shared" si="70"/>
        <v>SA00-JEDDAH</v>
      </c>
      <c r="AF882" s="47" t="e">
        <f>VLOOKUP(AE882,'[1]Lead Time'!C:D,2,0)</f>
        <v>#N/A</v>
      </c>
    </row>
    <row r="883" s="2" customFormat="1" ht="15.75" customHeight="1">
      <c r="A883" s="73" t="s">
        <v>4187</v>
      </c>
      <c r="B883" s="73">
        <v>6275812894</v>
      </c>
      <c r="C883" s="73">
        <v>2003219237</v>
      </c>
      <c r="D883" s="73" t="s">
        <v>4136</v>
      </c>
      <c r="E883" s="73" t="s">
        <v>4246</v>
      </c>
      <c r="F883" s="73" t="s">
        <v>4138</v>
      </c>
      <c r="G883" s="73">
        <v>3166756353</v>
      </c>
      <c r="H883" s="66">
        <v>45500</v>
      </c>
      <c r="I883" s="66">
        <v>45498</v>
      </c>
      <c r="J883" s="66">
        <v>45499</v>
      </c>
      <c r="K883" s="82"/>
      <c r="L883" s="82"/>
      <c r="M883" s="66">
        <v>45501</v>
      </c>
      <c r="N883" s="75">
        <v>45501.3125</v>
      </c>
      <c r="O883" s="82"/>
      <c r="P883" s="82"/>
      <c r="Q883" s="59">
        <v>45501.53402777778</v>
      </c>
      <c r="R883" s="47" t="s">
        <v>4119</v>
      </c>
      <c r="S883" s="47">
        <f t="shared" si="72"/>
        <v>0</v>
      </c>
      <c r="T883" s="47" t="s">
        <v>4120</v>
      </c>
      <c r="U883" s="47" t="s">
        <v>4121</v>
      </c>
      <c r="V883" s="49" t="e">
        <f t="shared" si="69"/>
        <v>#VALUE!</v>
      </c>
      <c r="W883" s="82"/>
      <c r="X883" s="82"/>
      <c r="Y883" s="82"/>
      <c r="Z883" s="82"/>
      <c r="AA883" s="82"/>
      <c r="AB883" s="82"/>
      <c r="AC883" s="47" t="e">
        <f t="shared" si="71"/>
        <v>#N/A</v>
      </c>
      <c r="AD883" s="47" t="e">
        <f>VLOOKUP(B883,'[1]Vlookup'!A:A,1,0)</f>
        <v>#N/A</v>
      </c>
      <c r="AE883" s="47" t="str">
        <f t="shared" si="70"/>
        <v>SA00-RABIGH</v>
      </c>
      <c r="AF883" s="47" t="e">
        <f>VLOOKUP(AE883,'[1]Lead Time'!C:D,2,0)</f>
        <v>#N/A</v>
      </c>
    </row>
    <row r="884" s="2" customFormat="1" ht="15.75" customHeight="1">
      <c r="A884" s="73" t="s">
        <v>4187</v>
      </c>
      <c r="B884" s="73">
        <v>6275812459</v>
      </c>
      <c r="C884" s="73">
        <v>2003219237</v>
      </c>
      <c r="D884" s="73" t="s">
        <v>4136</v>
      </c>
      <c r="E884" s="73" t="s">
        <v>4246</v>
      </c>
      <c r="F884" s="73" t="s">
        <v>4138</v>
      </c>
      <c r="G884" s="73">
        <v>3166751980</v>
      </c>
      <c r="H884" s="66">
        <v>45500</v>
      </c>
      <c r="I884" s="66">
        <v>45498</v>
      </c>
      <c r="J884" s="66">
        <v>45499</v>
      </c>
      <c r="K884" s="82"/>
      <c r="L884" s="82"/>
      <c r="M884" s="66">
        <v>45501</v>
      </c>
      <c r="N884" s="75">
        <v>45501.3125</v>
      </c>
      <c r="O884" s="82"/>
      <c r="P884" s="82"/>
      <c r="Q884" s="59">
        <v>45501.416666666664</v>
      </c>
      <c r="R884" s="47" t="s">
        <v>4119</v>
      </c>
      <c r="S884" s="47">
        <f t="shared" si="72"/>
        <v>0</v>
      </c>
      <c r="T884" s="47" t="s">
        <v>4120</v>
      </c>
      <c r="U884" s="47" t="s">
        <v>4121</v>
      </c>
      <c r="V884" s="49" t="e">
        <f t="shared" si="69"/>
        <v>#VALUE!</v>
      </c>
      <c r="W884" s="82"/>
      <c r="X884" s="82"/>
      <c r="Y884" s="82"/>
      <c r="Z884" s="82"/>
      <c r="AA884" s="82"/>
      <c r="AB884" s="82"/>
      <c r="AC884" s="47" t="e">
        <f t="shared" si="71"/>
        <v>#N/A</v>
      </c>
      <c r="AD884" s="47" t="e">
        <f>VLOOKUP(B884,'[1]Vlookup'!A:A,1,0)</f>
        <v>#N/A</v>
      </c>
      <c r="AE884" s="47" t="str">
        <f t="shared" si="70"/>
        <v>SA00-RABIGH</v>
      </c>
      <c r="AF884" s="47" t="e">
        <f>VLOOKUP(AE884,'[1]Lead Time'!C:D,2,0)</f>
        <v>#N/A</v>
      </c>
    </row>
    <row r="885" s="2" customFormat="1" ht="15.75" customHeight="1">
      <c r="A885" s="73" t="s">
        <v>4114</v>
      </c>
      <c r="B885" s="73">
        <v>6275808311</v>
      </c>
      <c r="C885" s="73">
        <v>2003214014</v>
      </c>
      <c r="D885" s="73" t="s">
        <v>4115</v>
      </c>
      <c r="E885" s="73" t="s">
        <v>4247</v>
      </c>
      <c r="F885" s="73" t="s">
        <v>4143</v>
      </c>
      <c r="G885" s="73">
        <v>3166751676</v>
      </c>
      <c r="H885" s="66">
        <v>45500</v>
      </c>
      <c r="I885" s="66">
        <v>45499</v>
      </c>
      <c r="J885" s="66">
        <v>45499</v>
      </c>
      <c r="K885" s="82"/>
      <c r="L885" s="82"/>
      <c r="M885" s="66">
        <v>45500</v>
      </c>
      <c r="N885" s="75">
        <v>45500.3125</v>
      </c>
      <c r="O885" s="73"/>
      <c r="P885" s="73"/>
      <c r="Q885" s="59">
        <v>45500.979166666664</v>
      </c>
      <c r="R885" s="47" t="s">
        <v>4119</v>
      </c>
      <c r="S885" s="47">
        <f t="shared" si="72"/>
        <v>0</v>
      </c>
      <c r="T885" s="47" t="s">
        <v>4120</v>
      </c>
      <c r="U885" s="47" t="s">
        <v>4121</v>
      </c>
      <c r="V885" s="49" t="e">
        <f t="shared" si="69"/>
        <v>#VALUE!</v>
      </c>
      <c r="W885" s="82"/>
      <c r="X885" s="82"/>
      <c r="Y885" s="82"/>
      <c r="Z885" s="82"/>
      <c r="AA885" s="82"/>
      <c r="AB885" s="82"/>
      <c r="AC885" s="47" t="e">
        <f t="shared" si="71"/>
        <v>#N/A</v>
      </c>
      <c r="AD885" s="47" t="e">
        <f>VLOOKUP(B885,'[1]Vlookup'!A:A,1,0)</f>
        <v>#N/A</v>
      </c>
      <c r="AE885" s="47" t="str">
        <f t="shared" si="70"/>
        <v>SA01-JEDDAH</v>
      </c>
      <c r="AF885" s="47" t="e">
        <f>VLOOKUP(AE885,'[1]Lead Time'!C:D,2,0)</f>
        <v>#N/A</v>
      </c>
    </row>
    <row r="886" s="2" customFormat="1" ht="15.75" customHeight="1">
      <c r="A886" s="73" t="s">
        <v>4114</v>
      </c>
      <c r="B886" s="73">
        <v>6275809200</v>
      </c>
      <c r="C886" s="73">
        <v>2003232749</v>
      </c>
      <c r="D886" s="73" t="s">
        <v>4115</v>
      </c>
      <c r="E886" s="73" t="s">
        <v>4247</v>
      </c>
      <c r="F886" s="73" t="s">
        <v>4117</v>
      </c>
      <c r="G886" s="73">
        <v>3166751689</v>
      </c>
      <c r="H886" s="66">
        <v>45501</v>
      </c>
      <c r="I886" s="66">
        <v>45499</v>
      </c>
      <c r="J886" s="66">
        <v>45499</v>
      </c>
      <c r="K886" s="82"/>
      <c r="L886" s="82"/>
      <c r="M886" s="66">
        <v>45501</v>
      </c>
      <c r="N886" s="75">
        <v>45501.142361111109</v>
      </c>
      <c r="O886" s="82"/>
      <c r="P886" s="82"/>
      <c r="Q886" s="59">
        <v>45501.4375</v>
      </c>
      <c r="R886" s="47" t="s">
        <v>4119</v>
      </c>
      <c r="S886" s="47">
        <f t="shared" si="72"/>
        <v>0</v>
      </c>
      <c r="T886" s="47" t="s">
        <v>4120</v>
      </c>
      <c r="U886" s="47" t="s">
        <v>4121</v>
      </c>
      <c r="V886" s="49" t="e">
        <f t="shared" si="69"/>
        <v>#VALUE!</v>
      </c>
      <c r="W886" s="82"/>
      <c r="X886" s="82"/>
      <c r="Y886" s="82"/>
      <c r="Z886" s="82"/>
      <c r="AA886" s="82"/>
      <c r="AB886" s="82"/>
      <c r="AC886" s="47" t="e">
        <f t="shared" si="71"/>
        <v>#N/A</v>
      </c>
      <c r="AD886" s="47" t="e">
        <f>VLOOKUP(B886,'[1]Vlookup'!A:A,1,0)</f>
        <v>#N/A</v>
      </c>
      <c r="AE886" s="47" t="str">
        <f t="shared" si="70"/>
        <v>SA01-RIYADH</v>
      </c>
      <c r="AF886" s="47" t="e">
        <f>VLOOKUP(AE886,'[1]Lead Time'!C:D,2,0)</f>
        <v>#N/A</v>
      </c>
    </row>
    <row r="887" s="2" customFormat="1" ht="15.75" customHeight="1">
      <c r="A887" s="73" t="s">
        <v>4114</v>
      </c>
      <c r="B887" s="73">
        <v>6275814334</v>
      </c>
      <c r="C887" s="73">
        <v>2003215579</v>
      </c>
      <c r="D887" s="73" t="s">
        <v>4168</v>
      </c>
      <c r="E887" s="73" t="s">
        <v>4247</v>
      </c>
      <c r="F887" s="73" t="s">
        <v>4143</v>
      </c>
      <c r="G887" s="73">
        <v>3166722761</v>
      </c>
      <c r="H887" s="66">
        <v>45500</v>
      </c>
      <c r="I887" s="66">
        <v>45499</v>
      </c>
      <c r="J887" s="66">
        <v>45499</v>
      </c>
      <c r="K887" s="82"/>
      <c r="L887" s="82"/>
      <c r="M887" s="66">
        <v>45500</v>
      </c>
      <c r="N887" s="75">
        <v>45500.291666666664</v>
      </c>
      <c r="O887" s="82"/>
      <c r="P887" s="82"/>
      <c r="Q887" s="59">
        <v>45501.5</v>
      </c>
      <c r="R887" s="47" t="s">
        <v>4119</v>
      </c>
      <c r="S887" s="47">
        <f t="shared" si="72"/>
        <v>1</v>
      </c>
      <c r="T887" s="47" t="s">
        <v>4120</v>
      </c>
      <c r="U887" s="47" t="s">
        <v>4121</v>
      </c>
      <c r="V887" s="49" t="e">
        <f t="shared" si="69"/>
        <v>#VALUE!</v>
      </c>
      <c r="W887" s="82"/>
      <c r="X887" s="82"/>
      <c r="Y887" s="82"/>
      <c r="Z887" s="82"/>
      <c r="AA887" s="82"/>
      <c r="AB887" s="82"/>
      <c r="AC887" s="47" t="e">
        <f t="shared" si="71"/>
        <v>#N/A</v>
      </c>
      <c r="AD887" s="47" t="e">
        <f>VLOOKUP(B887,'[1]Vlookup'!A:A,1,0)</f>
        <v>#N/A</v>
      </c>
      <c r="AE887" s="47" t="str">
        <f t="shared" si="70"/>
        <v>SA01-JEDDAH</v>
      </c>
      <c r="AF887" s="47" t="e">
        <f>VLOOKUP(AE887,'[1]Lead Time'!C:D,2,0)</f>
        <v>#N/A</v>
      </c>
    </row>
    <row r="888" s="2" customFormat="1" ht="15.75" customHeight="1">
      <c r="A888" s="73" t="s">
        <v>4114</v>
      </c>
      <c r="B888" s="73">
        <v>6275814333</v>
      </c>
      <c r="C888" s="73">
        <v>2003215579</v>
      </c>
      <c r="D888" s="73" t="s">
        <v>4168</v>
      </c>
      <c r="E888" s="73" t="s">
        <v>4247</v>
      </c>
      <c r="F888" s="73" t="s">
        <v>4143</v>
      </c>
      <c r="G888" s="73">
        <v>3166722759</v>
      </c>
      <c r="H888" s="66">
        <v>45500</v>
      </c>
      <c r="I888" s="66">
        <v>45499</v>
      </c>
      <c r="J888" s="66">
        <v>45499</v>
      </c>
      <c r="K888" s="82"/>
      <c r="L888" s="82"/>
      <c r="M888" s="66">
        <v>45500</v>
      </c>
      <c r="N888" s="75">
        <v>45500.291666666664</v>
      </c>
      <c r="O888" s="82"/>
      <c r="P888" s="82"/>
      <c r="Q888" s="59">
        <v>45502.552083333336</v>
      </c>
      <c r="R888" s="47" t="s">
        <v>4119</v>
      </c>
      <c r="S888" s="47">
        <f t="shared" si="72"/>
        <v>2</v>
      </c>
      <c r="T888" s="47" t="s">
        <v>4120</v>
      </c>
      <c r="U888" s="47" t="s">
        <v>4121</v>
      </c>
      <c r="V888" s="49" t="e">
        <f t="shared" si="69"/>
        <v>#VALUE!</v>
      </c>
      <c r="W888" s="82"/>
      <c r="X888" s="82"/>
      <c r="Y888" s="82"/>
      <c r="Z888" s="82"/>
      <c r="AA888" s="82"/>
      <c r="AB888" s="82"/>
      <c r="AC888" s="47" t="e">
        <f t="shared" si="71"/>
        <v>#N/A</v>
      </c>
      <c r="AD888" s="47" t="e">
        <f>VLOOKUP(B888,'[1]Vlookup'!A:A,1,0)</f>
        <v>#N/A</v>
      </c>
      <c r="AE888" s="47" t="str">
        <f t="shared" si="70"/>
        <v>SA01-JEDDAH</v>
      </c>
      <c r="AF888" s="47" t="e">
        <f>VLOOKUP(AE888,'[1]Lead Time'!C:D,2,0)</f>
        <v>#N/A</v>
      </c>
    </row>
    <row r="889" s="2" customFormat="1" ht="15.75" customHeight="1">
      <c r="A889" s="73" t="s">
        <v>4114</v>
      </c>
      <c r="B889" s="73">
        <v>6275814627</v>
      </c>
      <c r="C889" s="73">
        <v>2003215579</v>
      </c>
      <c r="D889" s="73" t="s">
        <v>4168</v>
      </c>
      <c r="E889" s="73" t="s">
        <v>4247</v>
      </c>
      <c r="F889" s="73" t="s">
        <v>4143</v>
      </c>
      <c r="G889" s="73">
        <v>3166722763</v>
      </c>
      <c r="H889" s="66">
        <v>45501</v>
      </c>
      <c r="I889" s="66">
        <v>45500</v>
      </c>
      <c r="J889" s="66">
        <v>45500</v>
      </c>
      <c r="K889" s="82"/>
      <c r="L889" s="82"/>
      <c r="M889" s="66">
        <v>45501</v>
      </c>
      <c r="N889" s="75">
        <v>45501.291666666664</v>
      </c>
      <c r="O889" s="82"/>
      <c r="P889" s="82"/>
      <c r="Q889" s="59">
        <v>45502.5</v>
      </c>
      <c r="R889" s="47" t="s">
        <v>4119</v>
      </c>
      <c r="S889" s="47">
        <f t="shared" si="72"/>
        <v>1</v>
      </c>
      <c r="T889" s="47" t="s">
        <v>4120</v>
      </c>
      <c r="U889" s="47" t="s">
        <v>4121</v>
      </c>
      <c r="V889" s="49" t="e">
        <f t="shared" si="69"/>
        <v>#VALUE!</v>
      </c>
      <c r="W889" s="82"/>
      <c r="X889" s="82"/>
      <c r="Y889" s="82"/>
      <c r="Z889" s="82"/>
      <c r="AA889" s="82"/>
      <c r="AB889" s="82"/>
      <c r="AC889" s="47" t="e">
        <f t="shared" si="71"/>
        <v>#N/A</v>
      </c>
      <c r="AD889" s="47" t="e">
        <f>VLOOKUP(B889,'[1]Vlookup'!A:A,1,0)</f>
        <v>#N/A</v>
      </c>
      <c r="AE889" s="47" t="str">
        <f t="shared" si="70"/>
        <v>SA01-JEDDAH</v>
      </c>
      <c r="AF889" s="47" t="e">
        <f>VLOOKUP(AE889,'[1]Lead Time'!C:D,2,0)</f>
        <v>#N/A</v>
      </c>
    </row>
    <row r="890" s="2" customFormat="1" ht="15.75" customHeight="1">
      <c r="A890" s="73" t="s">
        <v>4114</v>
      </c>
      <c r="B890" s="73">
        <v>6275818281</v>
      </c>
      <c r="C890" s="73">
        <v>2003215388</v>
      </c>
      <c r="D890" s="73" t="s">
        <v>4124</v>
      </c>
      <c r="E890" s="73" t="s">
        <v>4252</v>
      </c>
      <c r="F890" s="73" t="s">
        <v>4117</v>
      </c>
      <c r="G890" s="73">
        <v>3166699150</v>
      </c>
      <c r="H890" s="66">
        <v>45502</v>
      </c>
      <c r="I890" s="66">
        <v>45500</v>
      </c>
      <c r="J890" s="66">
        <v>45500</v>
      </c>
      <c r="K890" s="82"/>
      <c r="L890" s="82"/>
      <c r="M890" s="66">
        <v>45502</v>
      </c>
      <c r="N890" s="75">
        <v>45502.083333333336</v>
      </c>
      <c r="O890" s="82"/>
      <c r="P890" s="82"/>
      <c r="Q890" s="59">
        <v>45503.118055555555</v>
      </c>
      <c r="R890" s="47" t="s">
        <v>4119</v>
      </c>
      <c r="S890" s="47">
        <f t="shared" si="72"/>
        <v>1</v>
      </c>
      <c r="T890" s="47" t="s">
        <v>4120</v>
      </c>
      <c r="U890" s="47" t="s">
        <v>4121</v>
      </c>
      <c r="V890" s="49" t="e">
        <f t="shared" si="69"/>
        <v>#VALUE!</v>
      </c>
      <c r="W890" s="82"/>
      <c r="X890" s="82"/>
      <c r="Y890" s="82"/>
      <c r="Z890" s="82"/>
      <c r="AA890" s="82"/>
      <c r="AB890" s="82"/>
      <c r="AC890" s="47" t="e">
        <f t="shared" si="71"/>
        <v>#N/A</v>
      </c>
      <c r="AD890" s="47" t="e">
        <f>VLOOKUP(B890,'[1]Vlookup'!A:A,1,0)</f>
        <v>#N/A</v>
      </c>
      <c r="AE890" s="47" t="str">
        <f t="shared" si="70"/>
        <v>SA01-RIYADH</v>
      </c>
      <c r="AF890" s="47" t="e">
        <f>VLOOKUP(AE890,'[1]Lead Time'!C:D,2,0)</f>
        <v>#N/A</v>
      </c>
    </row>
    <row r="891" s="2" customFormat="1" ht="15.75" customHeight="1">
      <c r="A891" s="73" t="s">
        <v>4114</v>
      </c>
      <c r="B891" s="73">
        <v>6275809976</v>
      </c>
      <c r="C891" s="73">
        <v>2003232749</v>
      </c>
      <c r="D891" s="73" t="s">
        <v>4115</v>
      </c>
      <c r="E891" s="73" t="s">
        <v>4247</v>
      </c>
      <c r="F891" s="73" t="s">
        <v>4117</v>
      </c>
      <c r="G891" s="73">
        <v>3166751691</v>
      </c>
      <c r="H891" s="66">
        <v>45502</v>
      </c>
      <c r="I891" s="66">
        <v>45500</v>
      </c>
      <c r="J891" s="66">
        <v>45500</v>
      </c>
      <c r="K891" s="82"/>
      <c r="L891" s="82"/>
      <c r="M891" s="66">
        <v>45502</v>
      </c>
      <c r="N891" s="75">
        <v>45502.416666666664</v>
      </c>
      <c r="O891" s="82"/>
      <c r="P891" s="82"/>
      <c r="Q891" s="59">
        <v>45502.597222222219</v>
      </c>
      <c r="R891" s="47" t="s">
        <v>4119</v>
      </c>
      <c r="S891" s="47">
        <f t="shared" si="72"/>
        <v>0</v>
      </c>
      <c r="T891" s="47" t="s">
        <v>4120</v>
      </c>
      <c r="U891" s="47" t="s">
        <v>4121</v>
      </c>
      <c r="V891" s="49" t="e">
        <f t="shared" si="69"/>
        <v>#VALUE!</v>
      </c>
      <c r="W891" s="82"/>
      <c r="X891" s="82"/>
      <c r="Y891" s="82"/>
      <c r="Z891" s="82"/>
      <c r="AA891" s="82"/>
      <c r="AB891" s="82"/>
      <c r="AC891" s="47" t="e">
        <f t="shared" si="71"/>
        <v>#N/A</v>
      </c>
      <c r="AD891" s="47" t="e">
        <f>VLOOKUP(B891,'[1]Vlookup'!A:A,1,0)</f>
        <v>#N/A</v>
      </c>
      <c r="AE891" s="47" t="str">
        <f t="shared" si="70"/>
        <v>SA01-RIYADH</v>
      </c>
      <c r="AF891" s="47" t="e">
        <f>VLOOKUP(AE891,'[1]Lead Time'!C:D,2,0)</f>
        <v>#N/A</v>
      </c>
    </row>
    <row r="892" s="2" customFormat="1" ht="15.75" customHeight="1">
      <c r="A892" s="73" t="s">
        <v>4114</v>
      </c>
      <c r="B892" s="73">
        <v>6275796700</v>
      </c>
      <c r="C892" s="73">
        <v>2003215388</v>
      </c>
      <c r="D892" s="73" t="s">
        <v>4124</v>
      </c>
      <c r="E892" s="73" t="s">
        <v>4252</v>
      </c>
      <c r="F892" s="73" t="s">
        <v>4117</v>
      </c>
      <c r="G892" s="73">
        <v>3166699144</v>
      </c>
      <c r="H892" s="66">
        <v>45502</v>
      </c>
      <c r="I892" s="66">
        <v>45500</v>
      </c>
      <c r="J892" s="66">
        <v>45500</v>
      </c>
      <c r="K892" s="82"/>
      <c r="L892" s="82"/>
      <c r="M892" s="66">
        <v>45502</v>
      </c>
      <c r="N892" s="75">
        <v>45502.041666666664</v>
      </c>
      <c r="O892" s="82"/>
      <c r="P892" s="82"/>
      <c r="Q892" s="59">
        <v>45502.398611111108</v>
      </c>
      <c r="R892" s="47" t="s">
        <v>4119</v>
      </c>
      <c r="S892" s="47">
        <f t="shared" si="72"/>
        <v>0</v>
      </c>
      <c r="T892" s="47" t="s">
        <v>4120</v>
      </c>
      <c r="U892" s="47" t="s">
        <v>4121</v>
      </c>
      <c r="V892" s="49" t="e">
        <f t="shared" si="69"/>
        <v>#VALUE!</v>
      </c>
      <c r="W892" s="82"/>
      <c r="X892" s="82"/>
      <c r="Y892" s="82"/>
      <c r="Z892" s="82"/>
      <c r="AA892" s="82"/>
      <c r="AB892" s="82"/>
      <c r="AC892" s="47" t="e">
        <f t="shared" si="71"/>
        <v>#N/A</v>
      </c>
      <c r="AD892" s="47" t="e">
        <f>VLOOKUP(B892,'[1]Vlookup'!A:A,1,0)</f>
        <v>#N/A</v>
      </c>
      <c r="AE892" s="47" t="str">
        <f t="shared" si="70"/>
        <v>SA01-RIYADH</v>
      </c>
      <c r="AF892" s="47" t="e">
        <f>VLOOKUP(AE892,'[1]Lead Time'!C:D,2,0)</f>
        <v>#N/A</v>
      </c>
    </row>
    <row r="893" s="2" customFormat="1" ht="15.75" customHeight="1">
      <c r="A893" s="73" t="s">
        <v>4114</v>
      </c>
      <c r="B893" s="73">
        <v>6275812874</v>
      </c>
      <c r="C893" s="73">
        <v>2003215388</v>
      </c>
      <c r="D893" s="73" t="s">
        <v>4124</v>
      </c>
      <c r="E893" s="73" t="s">
        <v>4252</v>
      </c>
      <c r="F893" s="73" t="s">
        <v>4117</v>
      </c>
      <c r="G893" s="73">
        <v>3166699148</v>
      </c>
      <c r="H893" s="66">
        <v>45502</v>
      </c>
      <c r="I893" s="66">
        <v>45500</v>
      </c>
      <c r="J893" s="66">
        <v>45500</v>
      </c>
      <c r="K893" s="82"/>
      <c r="L893" s="82"/>
      <c r="M893" s="66">
        <v>45502</v>
      </c>
      <c r="N893" s="75">
        <v>45502.291666666664</v>
      </c>
      <c r="O893" s="82"/>
      <c r="P893" s="82"/>
      <c r="Q893" s="59">
        <v>45504.559027777781</v>
      </c>
      <c r="R893" s="47" t="s">
        <v>4119</v>
      </c>
      <c r="S893" s="47">
        <f t="shared" si="72"/>
        <v>2</v>
      </c>
      <c r="T893" s="47" t="s">
        <v>4120</v>
      </c>
      <c r="U893" s="47" t="s">
        <v>4121</v>
      </c>
      <c r="V893" s="49" t="e">
        <f t="shared" si="69"/>
        <v>#VALUE!</v>
      </c>
      <c r="W893" s="82"/>
      <c r="X893" s="82"/>
      <c r="Y893" s="82"/>
      <c r="Z893" s="82"/>
      <c r="AA893" s="82"/>
      <c r="AB893" s="82"/>
      <c r="AC893" s="47" t="e">
        <f t="shared" si="71"/>
        <v>#N/A</v>
      </c>
      <c r="AD893" s="47" t="e">
        <f>VLOOKUP(B893,'[1]Vlookup'!A:A,1,0)</f>
        <v>#N/A</v>
      </c>
      <c r="AE893" s="47" t="str">
        <f t="shared" si="70"/>
        <v>SA01-RIYADH</v>
      </c>
      <c r="AF893" s="47" t="e">
        <f>VLOOKUP(AE893,'[1]Lead Time'!C:D,2,0)</f>
        <v>#N/A</v>
      </c>
    </row>
    <row r="894" s="2" customFormat="1" ht="15.75" customHeight="1">
      <c r="A894" s="73" t="s">
        <v>4187</v>
      </c>
      <c r="B894" s="73">
        <v>6275822624</v>
      </c>
      <c r="C894" s="73">
        <v>2003219237</v>
      </c>
      <c r="D894" s="73" t="s">
        <v>4136</v>
      </c>
      <c r="E894" s="73" t="s">
        <v>4246</v>
      </c>
      <c r="F894" s="73" t="s">
        <v>4138</v>
      </c>
      <c r="G894" s="73">
        <v>3166752012</v>
      </c>
      <c r="H894" s="66">
        <v>45502</v>
      </c>
      <c r="I894" s="66">
        <v>45500</v>
      </c>
      <c r="J894" s="66">
        <v>45500</v>
      </c>
      <c r="K894" s="82"/>
      <c r="L894" s="82"/>
      <c r="M894" s="66">
        <v>45502</v>
      </c>
      <c r="N894" s="75">
        <v>45502.03125</v>
      </c>
      <c r="O894" s="82"/>
      <c r="P894" s="82"/>
      <c r="Q894" s="59">
        <v>45502.364583333336</v>
      </c>
      <c r="R894" s="47" t="s">
        <v>4119</v>
      </c>
      <c r="S894" s="47">
        <f t="shared" si="72"/>
        <v>0</v>
      </c>
      <c r="T894" s="47" t="s">
        <v>4120</v>
      </c>
      <c r="U894" s="47" t="s">
        <v>4121</v>
      </c>
      <c r="V894" s="49" t="e">
        <f t="shared" si="69"/>
        <v>#VALUE!</v>
      </c>
      <c r="W894" s="82"/>
      <c r="X894" s="82"/>
      <c r="Y894" s="82"/>
      <c r="Z894" s="82"/>
      <c r="AA894" s="82"/>
      <c r="AB894" s="82"/>
      <c r="AC894" s="47" t="e">
        <f t="shared" si="71"/>
        <v>#N/A</v>
      </c>
      <c r="AD894" s="47" t="e">
        <f>VLOOKUP(B894,'[1]Vlookup'!A:A,1,0)</f>
        <v>#N/A</v>
      </c>
      <c r="AE894" s="47" t="str">
        <f t="shared" si="70"/>
        <v>SA00-RABIGH</v>
      </c>
      <c r="AF894" s="47" t="e">
        <f>VLOOKUP(AE894,'[1]Lead Time'!C:D,2,0)</f>
        <v>#N/A</v>
      </c>
    </row>
    <row r="895" s="2" customFormat="1" ht="15.75" customHeight="1">
      <c r="A895" s="73" t="s">
        <v>4187</v>
      </c>
      <c r="B895" s="73">
        <v>6275822620</v>
      </c>
      <c r="C895" s="73">
        <v>2003279478</v>
      </c>
      <c r="D895" s="73" t="s">
        <v>4228</v>
      </c>
      <c r="E895" s="73" t="s">
        <v>4238</v>
      </c>
      <c r="F895" s="73" t="s">
        <v>4117</v>
      </c>
      <c r="G895" s="73">
        <v>3166746543</v>
      </c>
      <c r="H895" s="66">
        <v>45501</v>
      </c>
      <c r="I895" s="66">
        <v>45500</v>
      </c>
      <c r="J895" s="66">
        <v>45500</v>
      </c>
      <c r="K895" s="82"/>
      <c r="L895" s="82"/>
      <c r="M895" s="66">
        <v>45501</v>
      </c>
      <c r="N895" s="75">
        <v>45501.25</v>
      </c>
      <c r="O895" s="82"/>
      <c r="P895" s="82"/>
      <c r="Q895" s="59">
        <v>45501.458333333336</v>
      </c>
      <c r="R895" s="47" t="s">
        <v>4119</v>
      </c>
      <c r="S895" s="47">
        <f t="shared" si="72"/>
        <v>0</v>
      </c>
      <c r="T895" s="47" t="s">
        <v>4120</v>
      </c>
      <c r="U895" s="47" t="s">
        <v>4121</v>
      </c>
      <c r="V895" s="49" t="e">
        <f t="shared" si="69"/>
        <v>#VALUE!</v>
      </c>
      <c r="W895" s="82"/>
      <c r="X895" s="82"/>
      <c r="Y895" s="82"/>
      <c r="Z895" s="82"/>
      <c r="AA895" s="82"/>
      <c r="AB895" s="82"/>
      <c r="AC895" s="47" t="e">
        <f t="shared" si="71"/>
        <v>#N/A</v>
      </c>
      <c r="AD895" s="47" t="e">
        <f>VLOOKUP(B895,'[1]Vlookup'!A:A,1,0)</f>
        <v>#N/A</v>
      </c>
      <c r="AE895" s="47" t="str">
        <f t="shared" si="70"/>
        <v>SA00-RIYADH</v>
      </c>
      <c r="AF895" s="47" t="e">
        <f>VLOOKUP(AE895,'[1]Lead Time'!C:D,2,0)</f>
        <v>#N/A</v>
      </c>
    </row>
    <row r="896" s="2" customFormat="1" ht="15.75" customHeight="1">
      <c r="A896" s="73" t="s">
        <v>4187</v>
      </c>
      <c r="B896" s="73">
        <v>6275822621</v>
      </c>
      <c r="C896" s="73">
        <v>2003279478</v>
      </c>
      <c r="D896" s="73" t="s">
        <v>4228</v>
      </c>
      <c r="E896" s="73" t="s">
        <v>4238</v>
      </c>
      <c r="F896" s="73" t="s">
        <v>4117</v>
      </c>
      <c r="G896" s="73">
        <v>3166746542</v>
      </c>
      <c r="H896" s="66">
        <v>45501</v>
      </c>
      <c r="I896" s="66">
        <v>45500</v>
      </c>
      <c r="J896" s="66">
        <v>45500</v>
      </c>
      <c r="K896" s="82"/>
      <c r="L896" s="82"/>
      <c r="M896" s="66">
        <v>45501</v>
      </c>
      <c r="N896" s="75">
        <v>45501.25</v>
      </c>
      <c r="O896" s="82"/>
      <c r="P896" s="82"/>
      <c r="Q896" s="59">
        <v>45501.645833333336</v>
      </c>
      <c r="R896" s="47" t="s">
        <v>4119</v>
      </c>
      <c r="S896" s="47">
        <f t="shared" si="72"/>
        <v>0</v>
      </c>
      <c r="T896" s="47" t="s">
        <v>4120</v>
      </c>
      <c r="U896" s="47" t="s">
        <v>4121</v>
      </c>
      <c r="V896" s="49" t="e">
        <f t="shared" si="69"/>
        <v>#VALUE!</v>
      </c>
      <c r="W896" s="82"/>
      <c r="X896" s="82"/>
      <c r="Y896" s="82"/>
      <c r="Z896" s="82"/>
      <c r="AA896" s="82"/>
      <c r="AB896" s="82"/>
      <c r="AC896" s="47" t="e">
        <f t="shared" si="71"/>
        <v>#N/A</v>
      </c>
      <c r="AD896" s="47" t="e">
        <f>VLOOKUP(B896,'[1]Vlookup'!A:A,1,0)</f>
        <v>#N/A</v>
      </c>
      <c r="AE896" s="47" t="str">
        <f t="shared" si="70"/>
        <v>SA00-RIYADH</v>
      </c>
      <c r="AF896" s="47" t="e">
        <f>VLOOKUP(AE896,'[1]Lead Time'!C:D,2,0)</f>
        <v>#N/A</v>
      </c>
    </row>
    <row r="897" s="2" customFormat="1" ht="15.75" customHeight="1">
      <c r="A897" s="73" t="s">
        <v>4187</v>
      </c>
      <c r="B897" s="73">
        <v>6275818400</v>
      </c>
      <c r="C897" s="73">
        <v>2003275595</v>
      </c>
      <c r="D897" s="73" t="s">
        <v>4222</v>
      </c>
      <c r="E897" s="73" t="s">
        <v>4246</v>
      </c>
      <c r="F897" s="73" t="s">
        <v>4143</v>
      </c>
      <c r="G897" s="73">
        <v>3166746558</v>
      </c>
      <c r="H897" s="66">
        <v>45502</v>
      </c>
      <c r="I897" s="66">
        <v>45500</v>
      </c>
      <c r="J897" s="66">
        <v>45500</v>
      </c>
      <c r="K897" s="82"/>
      <c r="L897" s="82"/>
      <c r="M897" s="66">
        <v>45502</v>
      </c>
      <c r="N897" s="75">
        <v>45502.553472222222</v>
      </c>
      <c r="O897" s="82"/>
      <c r="P897" s="82"/>
      <c r="Q897" s="59">
        <v>45502.693055555559</v>
      </c>
      <c r="R897" s="47" t="s">
        <v>4119</v>
      </c>
      <c r="S897" s="47">
        <f t="shared" si="72"/>
        <v>0</v>
      </c>
      <c r="T897" s="47" t="s">
        <v>4120</v>
      </c>
      <c r="U897" s="47" t="s">
        <v>4121</v>
      </c>
      <c r="V897" s="49" t="e">
        <f t="shared" ref="V897:V960" si="73">T897-Q897</f>
        <v>#VALUE!</v>
      </c>
      <c r="W897" s="82"/>
      <c r="X897" s="82"/>
      <c r="Y897" s="82"/>
      <c r="Z897" s="82"/>
      <c r="AA897" s="82"/>
      <c r="AB897" s="82"/>
      <c r="AC897" s="47" t="e">
        <f t="shared" si="71"/>
        <v>#N/A</v>
      </c>
      <c r="AD897" s="47" t="e">
        <f>VLOOKUP(B897,'[1]Vlookup'!A:A,1,0)</f>
        <v>#N/A</v>
      </c>
      <c r="AE897" s="47" t="str">
        <f t="shared" ref="AE897:AE960" si="74">CONCATENATE(A897,"-",F897)</f>
        <v>SA00-JEDDAH</v>
      </c>
      <c r="AF897" s="47" t="e">
        <f>VLOOKUP(AE897,'[1]Lead Time'!C:D,2,0)</f>
        <v>#N/A</v>
      </c>
    </row>
    <row r="898" s="2" customFormat="1" ht="15.75" customHeight="1">
      <c r="A898" s="73" t="s">
        <v>4187</v>
      </c>
      <c r="B898" s="73">
        <v>6275818399</v>
      </c>
      <c r="C898" s="73">
        <v>2003275595</v>
      </c>
      <c r="D898" s="73" t="s">
        <v>4222</v>
      </c>
      <c r="E898" s="73" t="s">
        <v>4246</v>
      </c>
      <c r="F898" s="73" t="s">
        <v>4143</v>
      </c>
      <c r="G898" s="73">
        <v>3166746556</v>
      </c>
      <c r="H898" s="66">
        <v>45502</v>
      </c>
      <c r="I898" s="66">
        <v>45500</v>
      </c>
      <c r="J898" s="66">
        <v>45500</v>
      </c>
      <c r="K898" s="82"/>
      <c r="L898" s="82"/>
      <c r="M898" s="66">
        <v>45502</v>
      </c>
      <c r="N898" s="86">
        <v>45502.979166666664</v>
      </c>
      <c r="O898" s="82"/>
      <c r="P898" s="82"/>
      <c r="Q898" s="59">
        <v>45503.479166666664</v>
      </c>
      <c r="R898" s="47" t="s">
        <v>4119</v>
      </c>
      <c r="S898" s="47">
        <f t="shared" si="72"/>
        <v>0</v>
      </c>
      <c r="T898" s="47" t="s">
        <v>4120</v>
      </c>
      <c r="U898" s="47" t="s">
        <v>4121</v>
      </c>
      <c r="V898" s="49" t="e">
        <f t="shared" si="73"/>
        <v>#VALUE!</v>
      </c>
      <c r="W898" s="82"/>
      <c r="X898" s="82"/>
      <c r="Y898" s="82"/>
      <c r="Z898" s="82"/>
      <c r="AA898" s="82"/>
      <c r="AB898" s="82"/>
      <c r="AC898" s="47" t="e">
        <f t="shared" ref="AC898:AC961" si="75">AF898</f>
        <v>#N/A</v>
      </c>
      <c r="AD898" s="47" t="e">
        <f>VLOOKUP(B898,'[1]Vlookup'!A:A,1,0)</f>
        <v>#N/A</v>
      </c>
      <c r="AE898" s="47" t="str">
        <f t="shared" si="74"/>
        <v>SA00-JEDDAH</v>
      </c>
      <c r="AF898" s="47" t="e">
        <f>VLOOKUP(AE898,'[1]Lead Time'!C:D,2,0)</f>
        <v>#N/A</v>
      </c>
    </row>
    <row r="899" s="2" customFormat="1" ht="15.75" customHeight="1">
      <c r="A899" s="73" t="s">
        <v>4114</v>
      </c>
      <c r="B899" s="73">
        <v>6275821781</v>
      </c>
      <c r="C899" s="73">
        <v>2003215700</v>
      </c>
      <c r="D899" s="73" t="s">
        <v>4147</v>
      </c>
      <c r="E899" s="73" t="s">
        <v>4247</v>
      </c>
      <c r="F899" s="73" t="s">
        <v>4148</v>
      </c>
      <c r="G899" s="73">
        <v>3166759531</v>
      </c>
      <c r="H899" s="66">
        <v>45503</v>
      </c>
      <c r="I899" s="66">
        <v>45501</v>
      </c>
      <c r="J899" s="66">
        <v>45503</v>
      </c>
      <c r="K899" s="82"/>
      <c r="L899" s="82"/>
      <c r="M899" s="66">
        <v>45503</v>
      </c>
      <c r="N899" s="75">
        <v>45502.715277777781</v>
      </c>
      <c r="O899" s="82"/>
      <c r="P899" s="82"/>
      <c r="Q899" s="59">
        <v>45503.479166666664</v>
      </c>
      <c r="R899" s="47" t="s">
        <v>4119</v>
      </c>
      <c r="S899" s="47">
        <f t="shared" si="72"/>
        <v>0</v>
      </c>
      <c r="T899" s="47" t="s">
        <v>4120</v>
      </c>
      <c r="U899" s="47" t="s">
        <v>4121</v>
      </c>
      <c r="V899" s="49" t="e">
        <f t="shared" si="73"/>
        <v>#VALUE!</v>
      </c>
      <c r="W899" s="82"/>
      <c r="X899" s="82"/>
      <c r="Y899" s="82"/>
      <c r="Z899" s="82"/>
      <c r="AA899" s="82"/>
      <c r="AB899" s="82"/>
      <c r="AC899" s="47" t="e">
        <f t="shared" si="75"/>
        <v>#N/A</v>
      </c>
      <c r="AD899" s="47" t="e">
        <f>VLOOKUP(B899,'[1]Vlookup'!A:A,1,0)</f>
        <v>#N/A</v>
      </c>
      <c r="AE899" s="47" t="str">
        <f t="shared" si="74"/>
        <v>SA01-ABHA</v>
      </c>
      <c r="AF899" s="47" t="e">
        <f>VLOOKUP(AE899,'[1]Lead Time'!C:D,2,0)</f>
        <v>#N/A</v>
      </c>
    </row>
    <row r="900" s="2" customFormat="1" ht="15.75" customHeight="1">
      <c r="A900" s="73" t="s">
        <v>4114</v>
      </c>
      <c r="B900" s="73">
        <v>6275822644</v>
      </c>
      <c r="C900" s="73">
        <v>2003214013</v>
      </c>
      <c r="D900" s="73" t="s">
        <v>4159</v>
      </c>
      <c r="E900" s="73" t="s">
        <v>4238</v>
      </c>
      <c r="F900" s="73" t="s">
        <v>4117</v>
      </c>
      <c r="G900" s="73">
        <v>3166750902</v>
      </c>
      <c r="H900" s="66">
        <v>45503</v>
      </c>
      <c r="I900" s="66">
        <v>45501</v>
      </c>
      <c r="J900" s="66">
        <v>45503</v>
      </c>
      <c r="K900" s="82"/>
      <c r="L900" s="82"/>
      <c r="M900" s="66">
        <v>45503</v>
      </c>
      <c r="N900" s="75">
        <v>45503.145833333336</v>
      </c>
      <c r="O900" s="82"/>
      <c r="P900" s="82"/>
      <c r="Q900" s="59">
        <v>45503.520833333336</v>
      </c>
      <c r="R900" s="47" t="s">
        <v>4119</v>
      </c>
      <c r="S900" s="47">
        <f t="shared" si="72"/>
        <v>0</v>
      </c>
      <c r="T900" s="47" t="s">
        <v>4120</v>
      </c>
      <c r="U900" s="47" t="s">
        <v>4121</v>
      </c>
      <c r="V900" s="49" t="e">
        <f t="shared" si="73"/>
        <v>#VALUE!</v>
      </c>
      <c r="W900" s="82"/>
      <c r="X900" s="82"/>
      <c r="Y900" s="82"/>
      <c r="Z900" s="82"/>
      <c r="AA900" s="82"/>
      <c r="AB900" s="82"/>
      <c r="AC900" s="47" t="e">
        <f t="shared" si="75"/>
        <v>#N/A</v>
      </c>
      <c r="AD900" s="47" t="e">
        <f>VLOOKUP(B900,'[1]Vlookup'!A:A,1,0)</f>
        <v>#N/A</v>
      </c>
      <c r="AE900" s="47" t="str">
        <f t="shared" si="74"/>
        <v>SA01-RIYADH</v>
      </c>
      <c r="AF900" s="47" t="e">
        <f>VLOOKUP(AE900,'[1]Lead Time'!C:D,2,0)</f>
        <v>#N/A</v>
      </c>
    </row>
    <row r="901" s="2" customFormat="1" ht="15.75" customHeight="1">
      <c r="A901" s="73" t="s">
        <v>4114</v>
      </c>
      <c r="B901" s="73">
        <v>6275822643</v>
      </c>
      <c r="C901" s="73">
        <v>2003214013</v>
      </c>
      <c r="D901" s="73" t="s">
        <v>4159</v>
      </c>
      <c r="E901" s="73" t="s">
        <v>4238</v>
      </c>
      <c r="F901" s="73" t="s">
        <v>4117</v>
      </c>
      <c r="G901" s="73">
        <v>3166750880</v>
      </c>
      <c r="H901" s="66">
        <v>45503</v>
      </c>
      <c r="I901" s="66">
        <v>45501</v>
      </c>
      <c r="J901" s="66">
        <v>45503</v>
      </c>
      <c r="K901" s="82"/>
      <c r="L901" s="82"/>
      <c r="M901" s="66">
        <v>45503</v>
      </c>
      <c r="N901" s="75">
        <v>45503.166666666664</v>
      </c>
      <c r="O901" s="82"/>
      <c r="P901" s="82"/>
      <c r="Q901" s="59">
        <v>45503.470833333333</v>
      </c>
      <c r="R901" s="47" t="s">
        <v>4119</v>
      </c>
      <c r="S901" s="47">
        <f t="shared" si="72"/>
        <v>0</v>
      </c>
      <c r="T901" s="47" t="s">
        <v>4120</v>
      </c>
      <c r="U901" s="47" t="s">
        <v>4121</v>
      </c>
      <c r="V901" s="49" t="e">
        <f t="shared" si="73"/>
        <v>#VALUE!</v>
      </c>
      <c r="W901" s="82"/>
      <c r="X901" s="82"/>
      <c r="Y901" s="82"/>
      <c r="Z901" s="82"/>
      <c r="AA901" s="82"/>
      <c r="AB901" s="82"/>
      <c r="AC901" s="47" t="e">
        <f t="shared" si="75"/>
        <v>#N/A</v>
      </c>
      <c r="AD901" s="47" t="e">
        <f>VLOOKUP(B901,'[1]Vlookup'!A:A,1,0)</f>
        <v>#N/A</v>
      </c>
      <c r="AE901" s="47" t="str">
        <f t="shared" si="74"/>
        <v>SA01-RIYADH</v>
      </c>
      <c r="AF901" s="47" t="e">
        <f>VLOOKUP(AE901,'[1]Lead Time'!C:D,2,0)</f>
        <v>#N/A</v>
      </c>
    </row>
    <row r="902" s="2" customFormat="1" ht="15.75" customHeight="1">
      <c r="A902" s="73" t="s">
        <v>4114</v>
      </c>
      <c r="B902" s="73">
        <v>6275822641</v>
      </c>
      <c r="C902" s="73">
        <v>2003215319</v>
      </c>
      <c r="D902" s="73" t="s">
        <v>4128</v>
      </c>
      <c r="E902" s="73" t="s">
        <v>4238</v>
      </c>
      <c r="F902" s="73" t="s">
        <v>4134</v>
      </c>
      <c r="G902" s="73">
        <v>3166760489</v>
      </c>
      <c r="H902" s="66">
        <v>45503</v>
      </c>
      <c r="I902" s="66">
        <v>45501</v>
      </c>
      <c r="J902" s="66">
        <v>45503</v>
      </c>
      <c r="K902" s="82"/>
      <c r="L902" s="82"/>
      <c r="M902" s="66">
        <v>45503</v>
      </c>
      <c r="N902" s="75">
        <v>45503.666666666664</v>
      </c>
      <c r="O902" s="82"/>
      <c r="P902" s="82"/>
      <c r="Q902" s="59">
        <v>45503.666666666664</v>
      </c>
      <c r="R902" s="47" t="s">
        <v>4119</v>
      </c>
      <c r="S902" s="47">
        <f t="shared" si="72"/>
        <v>0</v>
      </c>
      <c r="T902" s="47" t="s">
        <v>4120</v>
      </c>
      <c r="U902" s="47" t="s">
        <v>4121</v>
      </c>
      <c r="V902" s="49" t="e">
        <f t="shared" si="73"/>
        <v>#VALUE!</v>
      </c>
      <c r="W902" s="82"/>
      <c r="X902" s="82"/>
      <c r="Y902" s="82"/>
      <c r="Z902" s="82"/>
      <c r="AA902" s="82"/>
      <c r="AB902" s="82"/>
      <c r="AC902" s="47" t="e">
        <f t="shared" si="75"/>
        <v>#N/A</v>
      </c>
      <c r="AD902" s="47" t="e">
        <f>VLOOKUP(B902,'[1]Vlookup'!A:A,1,0)</f>
        <v>#N/A</v>
      </c>
      <c r="AE902" s="47" t="str">
        <f t="shared" si="74"/>
        <v xml:space="preserve">SA01-HAFR ALBATIN</v>
      </c>
      <c r="AF902" s="47" t="e">
        <f>VLOOKUP(AE902,'[1]Lead Time'!C:D,2,0)</f>
        <v>#N/A</v>
      </c>
    </row>
    <row r="903" s="2" customFormat="1" ht="15.75" customHeight="1">
      <c r="A903" s="73" t="s">
        <v>4114</v>
      </c>
      <c r="B903" s="73">
        <v>6275821782</v>
      </c>
      <c r="C903" s="73">
        <v>2003232749</v>
      </c>
      <c r="D903" s="73" t="s">
        <v>4115</v>
      </c>
      <c r="E903" s="73" t="s">
        <v>4247</v>
      </c>
      <c r="F903" s="73" t="s">
        <v>4117</v>
      </c>
      <c r="G903" s="73">
        <v>3166759509</v>
      </c>
      <c r="H903" s="66">
        <v>45503</v>
      </c>
      <c r="I903" s="66">
        <v>45501</v>
      </c>
      <c r="J903" s="66">
        <v>45503</v>
      </c>
      <c r="K903" s="82"/>
      <c r="L903" s="82"/>
      <c r="M903" s="66">
        <v>45503</v>
      </c>
      <c r="N903" s="75">
        <v>45503.291666666664</v>
      </c>
      <c r="O903" s="82"/>
      <c r="P903" s="82"/>
      <c r="Q903" s="59">
        <v>45503.463888888888</v>
      </c>
      <c r="R903" s="47" t="s">
        <v>4119</v>
      </c>
      <c r="S903" s="47">
        <f t="shared" si="72"/>
        <v>0</v>
      </c>
      <c r="T903" s="47" t="s">
        <v>4120</v>
      </c>
      <c r="U903" s="47" t="s">
        <v>4121</v>
      </c>
      <c r="V903" s="49" t="e">
        <f t="shared" si="73"/>
        <v>#VALUE!</v>
      </c>
      <c r="W903" s="82"/>
      <c r="X903" s="82"/>
      <c r="Y903" s="82"/>
      <c r="Z903" s="82"/>
      <c r="AA903" s="82"/>
      <c r="AB903" s="82"/>
      <c r="AC903" s="47" t="e">
        <f t="shared" si="75"/>
        <v>#N/A</v>
      </c>
      <c r="AD903" s="47" t="e">
        <f>VLOOKUP(B903,'[1]Vlookup'!A:A,1,0)</f>
        <v>#N/A</v>
      </c>
      <c r="AE903" s="47" t="str">
        <f t="shared" si="74"/>
        <v>SA01-RIYADH</v>
      </c>
      <c r="AF903" s="47" t="e">
        <f>VLOOKUP(AE903,'[1]Lead Time'!C:D,2,0)</f>
        <v>#N/A</v>
      </c>
    </row>
    <row r="904" s="2" customFormat="1" ht="15.75" customHeight="1">
      <c r="A904" s="73" t="s">
        <v>4114</v>
      </c>
      <c r="B904" s="73">
        <v>6275817305</v>
      </c>
      <c r="C904" s="73">
        <v>2003232749</v>
      </c>
      <c r="D904" s="73" t="s">
        <v>4115</v>
      </c>
      <c r="E904" s="73" t="s">
        <v>4247</v>
      </c>
      <c r="F904" s="73" t="s">
        <v>4117</v>
      </c>
      <c r="G904" s="73">
        <v>3166759509</v>
      </c>
      <c r="H904" s="66">
        <v>45503</v>
      </c>
      <c r="I904" s="66">
        <v>45501</v>
      </c>
      <c r="J904" s="66">
        <v>45503</v>
      </c>
      <c r="K904" s="82"/>
      <c r="L904" s="82"/>
      <c r="M904" s="66">
        <v>45503</v>
      </c>
      <c r="N904" s="75">
        <v>45503.291666666664</v>
      </c>
      <c r="O904" s="82"/>
      <c r="P904" s="82"/>
      <c r="Q904" s="59">
        <v>45505.463888888888</v>
      </c>
      <c r="R904" s="47" t="s">
        <v>4119</v>
      </c>
      <c r="S904" s="47">
        <f t="shared" si="72"/>
        <v>2</v>
      </c>
      <c r="T904" s="47" t="s">
        <v>4120</v>
      </c>
      <c r="U904" s="47" t="s">
        <v>4121</v>
      </c>
      <c r="V904" s="49" t="e">
        <f t="shared" si="73"/>
        <v>#VALUE!</v>
      </c>
      <c r="W904" s="82"/>
      <c r="X904" s="82"/>
      <c r="Y904" s="82"/>
      <c r="Z904" s="82"/>
      <c r="AA904" s="82"/>
      <c r="AB904" s="82"/>
      <c r="AC904" s="47" t="e">
        <f t="shared" si="75"/>
        <v>#N/A</v>
      </c>
      <c r="AD904" s="47" t="e">
        <f>VLOOKUP(B904,'[1]Vlookup'!A:A,1,0)</f>
        <v>#N/A</v>
      </c>
      <c r="AE904" s="47" t="str">
        <f t="shared" si="74"/>
        <v>SA01-RIYADH</v>
      </c>
      <c r="AF904" s="47" t="e">
        <f>VLOOKUP(AE904,'[1]Lead Time'!C:D,2,0)</f>
        <v>#N/A</v>
      </c>
    </row>
    <row r="905" s="2" customFormat="1" ht="15.75" customHeight="1">
      <c r="A905" s="73" t="s">
        <v>4114</v>
      </c>
      <c r="B905" s="73">
        <v>6275822642</v>
      </c>
      <c r="C905" s="73">
        <v>2003215356</v>
      </c>
      <c r="D905" s="73" t="s">
        <v>4126</v>
      </c>
      <c r="E905" s="73" t="s">
        <v>4238</v>
      </c>
      <c r="F905" s="73" t="s">
        <v>4127</v>
      </c>
      <c r="G905" s="73">
        <v>3166760445</v>
      </c>
      <c r="H905" s="66">
        <v>45503</v>
      </c>
      <c r="I905" s="66">
        <v>45501</v>
      </c>
      <c r="J905" s="66">
        <v>45503</v>
      </c>
      <c r="K905" s="82"/>
      <c r="L905" s="82"/>
      <c r="M905" s="66">
        <v>45503</v>
      </c>
      <c r="N905" s="75">
        <v>45503.166666666664</v>
      </c>
      <c r="O905" s="82"/>
      <c r="P905" s="82"/>
      <c r="Q905" s="59">
        <v>45503.416666666664</v>
      </c>
      <c r="R905" s="47" t="s">
        <v>4192</v>
      </c>
      <c r="S905" s="47">
        <f t="shared" si="72"/>
        <v>0</v>
      </c>
      <c r="T905" s="47" t="s">
        <v>4120</v>
      </c>
      <c r="U905" s="47" t="s">
        <v>4121</v>
      </c>
      <c r="V905" s="49" t="e">
        <f t="shared" si="73"/>
        <v>#VALUE!</v>
      </c>
      <c r="W905" s="73" t="s">
        <v>4271</v>
      </c>
      <c r="X905" s="82"/>
      <c r="Y905" s="82"/>
      <c r="Z905" s="82"/>
      <c r="AA905" s="82"/>
      <c r="AB905" s="82"/>
      <c r="AC905" s="47" t="e">
        <f t="shared" si="75"/>
        <v>#N/A</v>
      </c>
      <c r="AD905" s="47" t="e">
        <f>VLOOKUP(B905,'[1]Vlookup'!A:A,1,0)</f>
        <v>#N/A</v>
      </c>
      <c r="AE905" s="47" t="str">
        <f t="shared" si="74"/>
        <v>SA01-SAKAKA</v>
      </c>
      <c r="AF905" s="47" t="e">
        <f>VLOOKUP(AE905,'[1]Lead Time'!C:D,2,0)</f>
        <v>#N/A</v>
      </c>
    </row>
    <row r="906" s="2" customFormat="1" ht="15.75" customHeight="1">
      <c r="A906" s="73" t="s">
        <v>4187</v>
      </c>
      <c r="B906" s="73">
        <v>6275812895</v>
      </c>
      <c r="C906" s="73">
        <v>2003219237</v>
      </c>
      <c r="D906" s="73" t="s">
        <v>4136</v>
      </c>
      <c r="E906" s="73" t="s">
        <v>4246</v>
      </c>
      <c r="F906" s="73" t="s">
        <v>4138</v>
      </c>
      <c r="G906" s="73">
        <v>3166756354</v>
      </c>
      <c r="H906" s="66">
        <v>45503</v>
      </c>
      <c r="I906" s="66">
        <v>45501</v>
      </c>
      <c r="J906" s="66">
        <v>45501</v>
      </c>
      <c r="K906" s="82"/>
      <c r="L906" s="82"/>
      <c r="M906" s="66">
        <v>45503</v>
      </c>
      <c r="N906" s="75">
        <v>45503.291666666664</v>
      </c>
      <c r="O906" s="82"/>
      <c r="P906" s="82"/>
      <c r="Q906" s="59">
        <v>45503.645833333336</v>
      </c>
      <c r="R906" s="47" t="s">
        <v>4119</v>
      </c>
      <c r="S906" s="47">
        <f t="shared" si="72"/>
        <v>0</v>
      </c>
      <c r="T906" s="47" t="s">
        <v>4120</v>
      </c>
      <c r="U906" s="47" t="s">
        <v>4121</v>
      </c>
      <c r="V906" s="49" t="e">
        <f t="shared" si="73"/>
        <v>#VALUE!</v>
      </c>
      <c r="W906" s="82"/>
      <c r="X906" s="82"/>
      <c r="Y906" s="82"/>
      <c r="Z906" s="82"/>
      <c r="AA906" s="82"/>
      <c r="AB906" s="82"/>
      <c r="AC906" s="47" t="e">
        <f t="shared" si="75"/>
        <v>#N/A</v>
      </c>
      <c r="AD906" s="47" t="e">
        <f>VLOOKUP(B906,'[1]Vlookup'!A:A,1,0)</f>
        <v>#N/A</v>
      </c>
      <c r="AE906" s="47" t="str">
        <f t="shared" si="74"/>
        <v>SA00-RABIGH</v>
      </c>
      <c r="AF906" s="47" t="e">
        <f>VLOOKUP(AE906,'[1]Lead Time'!C:D,2,0)</f>
        <v>#N/A</v>
      </c>
    </row>
    <row r="907" s="2" customFormat="1" ht="15.75" customHeight="1">
      <c r="A907" s="73" t="s">
        <v>4187</v>
      </c>
      <c r="B907" s="73">
        <v>6275823726</v>
      </c>
      <c r="C907" s="73">
        <v>2003219237</v>
      </c>
      <c r="D907" s="73" t="s">
        <v>4136</v>
      </c>
      <c r="E907" s="73" t="s">
        <v>4246</v>
      </c>
      <c r="F907" s="73" t="s">
        <v>4138</v>
      </c>
      <c r="G907" s="73">
        <v>3166752002</v>
      </c>
      <c r="H907" s="66">
        <v>45504</v>
      </c>
      <c r="I907" s="66">
        <v>45502</v>
      </c>
      <c r="J907" s="66">
        <v>45502</v>
      </c>
      <c r="K907" s="82"/>
      <c r="L907" s="82"/>
      <c r="M907" s="66">
        <v>45504</v>
      </c>
      <c r="N907" s="75">
        <v>45504.375</v>
      </c>
      <c r="O907" s="82"/>
      <c r="P907" s="82"/>
      <c r="Q907" s="59">
        <v>45504.458333333336</v>
      </c>
      <c r="R907" s="47" t="s">
        <v>4119</v>
      </c>
      <c r="S907" s="47">
        <f t="shared" si="72"/>
        <v>0</v>
      </c>
      <c r="T907" s="47" t="s">
        <v>4120</v>
      </c>
      <c r="U907" s="47" t="s">
        <v>4121</v>
      </c>
      <c r="V907" s="49" t="e">
        <f t="shared" si="73"/>
        <v>#VALUE!</v>
      </c>
      <c r="W907" s="82"/>
      <c r="X907" s="82"/>
      <c r="Y907" s="82"/>
      <c r="Z907" s="82"/>
      <c r="AA907" s="82"/>
      <c r="AB907" s="82"/>
      <c r="AC907" s="47" t="e">
        <f t="shared" si="75"/>
        <v>#N/A</v>
      </c>
      <c r="AD907" s="47" t="e">
        <f>VLOOKUP(B907,'[1]Vlookup'!A:A,1,0)</f>
        <v>#N/A</v>
      </c>
      <c r="AE907" s="47" t="str">
        <f t="shared" si="74"/>
        <v>SA00-RABIGH</v>
      </c>
      <c r="AF907" s="47" t="e">
        <f>VLOOKUP(AE907,'[1]Lead Time'!C:D,2,0)</f>
        <v>#N/A</v>
      </c>
    </row>
    <row r="908" s="2" customFormat="1" ht="15.75" customHeight="1">
      <c r="A908" s="73" t="s">
        <v>4114</v>
      </c>
      <c r="B908" s="73">
        <v>6275823341</v>
      </c>
      <c r="C908" s="73">
        <v>2003215216</v>
      </c>
      <c r="D908" s="73" t="s">
        <v>4180</v>
      </c>
      <c r="E908" s="73" t="s">
        <v>4238</v>
      </c>
      <c r="F908" s="73" t="s">
        <v>4021</v>
      </c>
      <c r="G908" s="73">
        <v>3166760451</v>
      </c>
      <c r="H908" s="66">
        <v>45504</v>
      </c>
      <c r="I908" s="66">
        <v>45502</v>
      </c>
      <c r="J908" s="66">
        <v>45502</v>
      </c>
      <c r="K908" s="82"/>
      <c r="L908" s="82"/>
      <c r="M908" s="66">
        <v>45504</v>
      </c>
      <c r="N908" s="75">
        <v>45503.916666666664</v>
      </c>
      <c r="O908" s="82"/>
      <c r="P908" s="82"/>
      <c r="Q908" s="59">
        <v>45504.361805555556</v>
      </c>
      <c r="R908" s="47" t="s">
        <v>4119</v>
      </c>
      <c r="S908" s="47">
        <f t="shared" si="72"/>
        <v>0</v>
      </c>
      <c r="T908" s="47" t="s">
        <v>4120</v>
      </c>
      <c r="U908" s="47" t="s">
        <v>4121</v>
      </c>
      <c r="V908" s="49" t="e">
        <f t="shared" si="73"/>
        <v>#VALUE!</v>
      </c>
      <c r="W908" s="82"/>
      <c r="X908" s="82"/>
      <c r="Y908" s="82"/>
      <c r="Z908" s="82"/>
      <c r="AA908" s="82"/>
      <c r="AB908" s="82"/>
      <c r="AC908" s="47" t="e">
        <f t="shared" si="75"/>
        <v>#N/A</v>
      </c>
      <c r="AD908" s="47" t="e">
        <f>VLOOKUP(B908,'[1]Vlookup'!A:A,1,0)</f>
        <v>#N/A</v>
      </c>
      <c r="AE908" s="47" t="str">
        <f t="shared" si="74"/>
        <v>SA01-TABUK</v>
      </c>
      <c r="AF908" s="47" t="e">
        <f>VLOOKUP(AE908,'[1]Lead Time'!C:D,2,0)</f>
        <v>#N/A</v>
      </c>
    </row>
    <row r="909" s="2" customFormat="1" ht="15.75" customHeight="1">
      <c r="A909" s="73" t="s">
        <v>4114</v>
      </c>
      <c r="B909" s="73">
        <v>6275823459</v>
      </c>
      <c r="C909" s="73">
        <v>2003219235</v>
      </c>
      <c r="D909" s="73" t="s">
        <v>4145</v>
      </c>
      <c r="E909" s="73" t="s">
        <v>4246</v>
      </c>
      <c r="F909" s="73" t="s">
        <v>4117</v>
      </c>
      <c r="G909" s="73">
        <v>3166760156</v>
      </c>
      <c r="H909" s="66">
        <v>45504</v>
      </c>
      <c r="I909" s="66">
        <v>45502</v>
      </c>
      <c r="J909" s="66">
        <v>45502</v>
      </c>
      <c r="K909" s="82"/>
      <c r="L909" s="82"/>
      <c r="M909" s="66">
        <v>45504</v>
      </c>
      <c r="N909" s="75">
        <v>45504.041666666664</v>
      </c>
      <c r="O909" s="82"/>
      <c r="P909" s="82"/>
      <c r="Q909" s="59">
        <v>45504.395833333336</v>
      </c>
      <c r="R909" s="47" t="s">
        <v>4119</v>
      </c>
      <c r="S909" s="47">
        <f t="shared" si="72"/>
        <v>0</v>
      </c>
      <c r="T909" s="47" t="s">
        <v>4120</v>
      </c>
      <c r="U909" s="47" t="s">
        <v>4121</v>
      </c>
      <c r="V909" s="49" t="e">
        <f t="shared" si="73"/>
        <v>#VALUE!</v>
      </c>
      <c r="W909" s="82"/>
      <c r="X909" s="82"/>
      <c r="Y909" s="82"/>
      <c r="Z909" s="82"/>
      <c r="AA909" s="82"/>
      <c r="AB909" s="82"/>
      <c r="AC909" s="47" t="e">
        <f t="shared" si="75"/>
        <v>#N/A</v>
      </c>
      <c r="AD909" s="47" t="e">
        <f>VLOOKUP(B909,'[1]Vlookup'!A:A,1,0)</f>
        <v>#N/A</v>
      </c>
      <c r="AE909" s="47" t="str">
        <f t="shared" si="74"/>
        <v>SA01-RIYADH</v>
      </c>
      <c r="AF909" s="47" t="e">
        <f>VLOOKUP(AE909,'[1]Lead Time'!C:D,2,0)</f>
        <v>#N/A</v>
      </c>
    </row>
    <row r="910" s="2" customFormat="1" ht="15.75" customHeight="1">
      <c r="A910" s="73" t="s">
        <v>4114</v>
      </c>
      <c r="B910" s="73">
        <v>6275823458</v>
      </c>
      <c r="C910" s="73">
        <v>2003219235</v>
      </c>
      <c r="D910" s="73" t="s">
        <v>4145</v>
      </c>
      <c r="E910" s="73" t="s">
        <v>4246</v>
      </c>
      <c r="F910" s="73" t="s">
        <v>4117</v>
      </c>
      <c r="G910" s="73">
        <v>3166760155</v>
      </c>
      <c r="H910" s="66">
        <v>45504</v>
      </c>
      <c r="I910" s="66">
        <v>45502</v>
      </c>
      <c r="J910" s="66">
        <v>45502</v>
      </c>
      <c r="K910" s="73"/>
      <c r="L910" s="73"/>
      <c r="M910" s="66">
        <v>45504</v>
      </c>
      <c r="N910" s="75">
        <v>45504.059027777781</v>
      </c>
      <c r="O910" s="73"/>
      <c r="P910" s="73"/>
      <c r="Q910" s="59">
        <v>45504.25</v>
      </c>
      <c r="R910" s="47" t="s">
        <v>4119</v>
      </c>
      <c r="S910" s="47">
        <f t="shared" si="72"/>
        <v>0</v>
      </c>
      <c r="T910" s="47" t="s">
        <v>4120</v>
      </c>
      <c r="U910" s="47" t="s">
        <v>4121</v>
      </c>
      <c r="V910" s="49" t="e">
        <f t="shared" si="73"/>
        <v>#VALUE!</v>
      </c>
      <c r="W910" s="73"/>
      <c r="X910" s="73"/>
      <c r="Y910" s="73"/>
      <c r="Z910" s="73"/>
      <c r="AA910" s="73"/>
      <c r="AB910" s="73"/>
      <c r="AC910" s="47" t="e">
        <f t="shared" si="75"/>
        <v>#N/A</v>
      </c>
      <c r="AD910" s="47" t="e">
        <f>VLOOKUP(B910,'[1]Vlookup'!A:A,1,0)</f>
        <v>#N/A</v>
      </c>
      <c r="AE910" s="47" t="str">
        <f t="shared" si="74"/>
        <v>SA01-RIYADH</v>
      </c>
      <c r="AF910" s="47" t="e">
        <f>VLOOKUP(AE910,'[1]Lead Time'!C:D,2,0)</f>
        <v>#N/A</v>
      </c>
    </row>
    <row r="911" s="2" customFormat="1" ht="15.75" customHeight="1">
      <c r="A911" s="73" t="s">
        <v>4114</v>
      </c>
      <c r="B911" s="73">
        <v>6275823457</v>
      </c>
      <c r="C911" s="73">
        <v>2003219235</v>
      </c>
      <c r="D911" s="73" t="s">
        <v>4145</v>
      </c>
      <c r="E911" s="73" t="s">
        <v>4246</v>
      </c>
      <c r="F911" s="73" t="s">
        <v>4117</v>
      </c>
      <c r="G911" s="73">
        <v>3166760154</v>
      </c>
      <c r="H911" s="66">
        <v>45504</v>
      </c>
      <c r="I911" s="66">
        <v>45502</v>
      </c>
      <c r="J911" s="66">
        <v>45502</v>
      </c>
      <c r="K911" s="73"/>
      <c r="L911" s="73"/>
      <c r="M911" s="66">
        <v>45504</v>
      </c>
      <c r="N911" s="112">
        <v>45505.166666666664</v>
      </c>
      <c r="O911" s="73"/>
      <c r="P911" s="73"/>
      <c r="Q911" s="59">
        <v>45505.458333333336</v>
      </c>
      <c r="R911" s="47" t="s">
        <v>4119</v>
      </c>
      <c r="S911" s="47">
        <f t="shared" si="72"/>
        <v>0</v>
      </c>
      <c r="T911" s="47" t="s">
        <v>4120</v>
      </c>
      <c r="U911" s="47" t="s">
        <v>4121</v>
      </c>
      <c r="V911" s="49" t="e">
        <f t="shared" si="73"/>
        <v>#VALUE!</v>
      </c>
      <c r="W911" s="73"/>
      <c r="X911" s="73"/>
      <c r="Y911" s="73"/>
      <c r="Z911" s="73"/>
      <c r="AA911" s="73"/>
      <c r="AB911" s="73"/>
      <c r="AC911" s="47" t="e">
        <f t="shared" si="75"/>
        <v>#N/A</v>
      </c>
      <c r="AD911" s="47" t="e">
        <f>VLOOKUP(B911,'[1]Vlookup'!A:A,1,0)</f>
        <v>#N/A</v>
      </c>
      <c r="AE911" s="47" t="str">
        <f t="shared" si="74"/>
        <v>SA01-RIYADH</v>
      </c>
      <c r="AF911" s="47" t="e">
        <f>VLOOKUP(AE911,'[1]Lead Time'!C:D,2,0)</f>
        <v>#N/A</v>
      </c>
    </row>
    <row r="912" s="2" customFormat="1" ht="15.75" customHeight="1">
      <c r="A912" s="73" t="s">
        <v>4187</v>
      </c>
      <c r="B912" s="73">
        <v>6275823954</v>
      </c>
      <c r="C912" s="73">
        <v>2003219237</v>
      </c>
      <c r="D912" s="73" t="s">
        <v>4136</v>
      </c>
      <c r="E912" s="73" t="s">
        <v>4246</v>
      </c>
      <c r="F912" s="73" t="s">
        <v>4138</v>
      </c>
      <c r="G912" s="73">
        <v>3166752009</v>
      </c>
      <c r="H912" s="66">
        <v>45505</v>
      </c>
      <c r="I912" s="66">
        <v>45503</v>
      </c>
      <c r="J912" s="66">
        <v>45503</v>
      </c>
      <c r="K912" s="73"/>
      <c r="L912" s="73"/>
      <c r="M912" s="66">
        <v>45505</v>
      </c>
      <c r="N912" s="75">
        <v>45504.375</v>
      </c>
      <c r="O912" s="73"/>
      <c r="P912" s="73"/>
      <c r="Q912" s="59">
        <v>45505.354166666664</v>
      </c>
      <c r="R912" s="47" t="s">
        <v>4119</v>
      </c>
      <c r="S912" s="47">
        <f t="shared" si="72"/>
        <v>0</v>
      </c>
      <c r="T912" s="47" t="s">
        <v>4120</v>
      </c>
      <c r="U912" s="47" t="s">
        <v>4121</v>
      </c>
      <c r="V912" s="49" t="e">
        <f t="shared" si="73"/>
        <v>#VALUE!</v>
      </c>
      <c r="W912" s="73"/>
      <c r="X912" s="73"/>
      <c r="Y912" s="73"/>
      <c r="Z912" s="73"/>
      <c r="AA912" s="73"/>
      <c r="AB912" s="73"/>
      <c r="AC912" s="47" t="e">
        <f t="shared" si="75"/>
        <v>#N/A</v>
      </c>
      <c r="AD912" s="47" t="e">
        <f>VLOOKUP(B912,'[1]Vlookup'!A:A,1,0)</f>
        <v>#N/A</v>
      </c>
      <c r="AE912" s="47" t="str">
        <f t="shared" si="74"/>
        <v>SA00-RABIGH</v>
      </c>
      <c r="AF912" s="47" t="e">
        <f>VLOOKUP(AE912,'[1]Lead Time'!C:D,2,0)</f>
        <v>#N/A</v>
      </c>
    </row>
    <row r="913" s="2" customFormat="1" ht="15.75" customHeight="1">
      <c r="A913" s="73" t="s">
        <v>4187</v>
      </c>
      <c r="B913" s="73">
        <v>6275823951</v>
      </c>
      <c r="C913" s="73">
        <v>2003219237</v>
      </c>
      <c r="D913" s="73" t="s">
        <v>4136</v>
      </c>
      <c r="E913" s="73" t="s">
        <v>4246</v>
      </c>
      <c r="F913" s="73" t="s">
        <v>4138</v>
      </c>
      <c r="G913" s="73">
        <v>3166752006</v>
      </c>
      <c r="H913" s="66">
        <v>45504</v>
      </c>
      <c r="I913" s="66">
        <v>45503</v>
      </c>
      <c r="J913" s="66">
        <v>45502</v>
      </c>
      <c r="K913" s="73"/>
      <c r="L913" s="73"/>
      <c r="M913" s="66">
        <v>45504</v>
      </c>
      <c r="N913" s="75">
        <v>45504.041666666664</v>
      </c>
      <c r="O913" s="73"/>
      <c r="P913" s="73"/>
      <c r="Q913" s="59">
        <v>45504.388888888891</v>
      </c>
      <c r="R913" s="47" t="s">
        <v>4119</v>
      </c>
      <c r="S913" s="47">
        <f t="shared" si="72"/>
        <v>0</v>
      </c>
      <c r="T913" s="47" t="s">
        <v>4120</v>
      </c>
      <c r="U913" s="47" t="s">
        <v>4121</v>
      </c>
      <c r="V913" s="49" t="e">
        <f t="shared" si="73"/>
        <v>#VALUE!</v>
      </c>
      <c r="W913" s="73"/>
      <c r="X913" s="73"/>
      <c r="Y913" s="73"/>
      <c r="Z913" s="73"/>
      <c r="AA913" s="73"/>
      <c r="AB913" s="73"/>
      <c r="AC913" s="47" t="e">
        <f t="shared" si="75"/>
        <v>#N/A</v>
      </c>
      <c r="AD913" s="47" t="e">
        <f>VLOOKUP(B913,'[1]Vlookup'!A:A,1,0)</f>
        <v>#N/A</v>
      </c>
      <c r="AE913" s="47" t="str">
        <f t="shared" si="74"/>
        <v>SA00-RABIGH</v>
      </c>
      <c r="AF913" s="47" t="e">
        <f>VLOOKUP(AE913,'[1]Lead Time'!C:D,2,0)</f>
        <v>#N/A</v>
      </c>
    </row>
    <row r="914" s="2" customFormat="1" ht="15.75" customHeight="1">
      <c r="A914" s="73" t="s">
        <v>4187</v>
      </c>
      <c r="B914" s="73">
        <v>6275823947</v>
      </c>
      <c r="C914" s="73">
        <v>2003219237</v>
      </c>
      <c r="D914" s="73" t="s">
        <v>4136</v>
      </c>
      <c r="E914" s="73" t="s">
        <v>4246</v>
      </c>
      <c r="F914" s="73" t="s">
        <v>4138</v>
      </c>
      <c r="G914" s="73">
        <v>3166751993</v>
      </c>
      <c r="H914" s="66">
        <v>45504</v>
      </c>
      <c r="I914" s="66">
        <v>45503</v>
      </c>
      <c r="J914" s="66">
        <v>45502</v>
      </c>
      <c r="K914" s="73"/>
      <c r="L914" s="73"/>
      <c r="M914" s="66">
        <v>45504</v>
      </c>
      <c r="N914" s="75">
        <v>45504.041666666664</v>
      </c>
      <c r="O914" s="73"/>
      <c r="P914" s="73"/>
      <c r="Q914" s="59">
        <v>45504.402083333334</v>
      </c>
      <c r="R914" s="47" t="s">
        <v>4119</v>
      </c>
      <c r="S914" s="47">
        <f t="shared" si="72"/>
        <v>0</v>
      </c>
      <c r="T914" s="47" t="s">
        <v>4120</v>
      </c>
      <c r="U914" s="47" t="s">
        <v>4121</v>
      </c>
      <c r="V914" s="49" t="e">
        <f t="shared" si="73"/>
        <v>#VALUE!</v>
      </c>
      <c r="W914" s="73"/>
      <c r="X914" s="73"/>
      <c r="Y914" s="73"/>
      <c r="Z914" s="73"/>
      <c r="AA914" s="73"/>
      <c r="AB914" s="73"/>
      <c r="AC914" s="47" t="e">
        <f t="shared" si="75"/>
        <v>#N/A</v>
      </c>
      <c r="AD914" s="47" t="e">
        <f>VLOOKUP(B914,'[1]Vlookup'!A:A,1,0)</f>
        <v>#N/A</v>
      </c>
      <c r="AE914" s="47" t="str">
        <f t="shared" si="74"/>
        <v>SA00-RABIGH</v>
      </c>
      <c r="AF914" s="47" t="e">
        <f>VLOOKUP(AE914,'[1]Lead Time'!C:D,2,0)</f>
        <v>#N/A</v>
      </c>
    </row>
    <row r="915" s="2" customFormat="1" ht="15.75" customHeight="1">
      <c r="A915" s="73" t="s">
        <v>4187</v>
      </c>
      <c r="B915" s="73">
        <v>6275823955</v>
      </c>
      <c r="C915" s="73">
        <v>2003219237</v>
      </c>
      <c r="D915" s="73" t="s">
        <v>4136</v>
      </c>
      <c r="E915" s="73" t="s">
        <v>4246</v>
      </c>
      <c r="F915" s="73" t="s">
        <v>4138</v>
      </c>
      <c r="G915" s="73">
        <v>3166751991</v>
      </c>
      <c r="H915" s="66">
        <v>45504</v>
      </c>
      <c r="I915" s="66">
        <v>45503</v>
      </c>
      <c r="J915" s="66">
        <v>45502</v>
      </c>
      <c r="K915" s="73"/>
      <c r="L915" s="73"/>
      <c r="M915" s="66">
        <v>45504</v>
      </c>
      <c r="N915" s="75">
        <v>45504.083333333336</v>
      </c>
      <c r="O915" s="73"/>
      <c r="P915" s="73"/>
      <c r="Q915" s="59">
        <v>45504.481944444444</v>
      </c>
      <c r="R915" s="47" t="s">
        <v>4119</v>
      </c>
      <c r="S915" s="47">
        <f t="shared" si="72"/>
        <v>0</v>
      </c>
      <c r="T915" s="47" t="s">
        <v>4120</v>
      </c>
      <c r="U915" s="47" t="s">
        <v>4121</v>
      </c>
      <c r="V915" s="49" t="e">
        <f t="shared" si="73"/>
        <v>#VALUE!</v>
      </c>
      <c r="W915" s="73"/>
      <c r="X915" s="73"/>
      <c r="Y915" s="73"/>
      <c r="Z915" s="73"/>
      <c r="AA915" s="73"/>
      <c r="AB915" s="73"/>
      <c r="AC915" s="47" t="e">
        <f t="shared" si="75"/>
        <v>#N/A</v>
      </c>
      <c r="AD915" s="47" t="e">
        <f>VLOOKUP(B915,'[1]Vlookup'!A:A,1,0)</f>
        <v>#N/A</v>
      </c>
      <c r="AE915" s="47" t="str">
        <f t="shared" si="74"/>
        <v>SA00-RABIGH</v>
      </c>
      <c r="AF915" s="47" t="e">
        <f>VLOOKUP(AE915,'[1]Lead Time'!C:D,2,0)</f>
        <v>#N/A</v>
      </c>
    </row>
    <row r="916" s="2" customFormat="1" ht="15.75" customHeight="1">
      <c r="A916" s="73" t="s">
        <v>4187</v>
      </c>
      <c r="B916" s="73">
        <v>6275823727</v>
      </c>
      <c r="C916" s="73">
        <v>2003219237</v>
      </c>
      <c r="D916" s="73" t="s">
        <v>4136</v>
      </c>
      <c r="E916" s="73" t="s">
        <v>4246</v>
      </c>
      <c r="F916" s="73" t="s">
        <v>4138</v>
      </c>
      <c r="G916" s="73">
        <v>3166752011</v>
      </c>
      <c r="H916" s="66">
        <v>45504</v>
      </c>
      <c r="I916" s="66">
        <v>45503</v>
      </c>
      <c r="J916" s="66">
        <v>45502</v>
      </c>
      <c r="K916" s="73"/>
      <c r="L916" s="73"/>
      <c r="M916" s="66">
        <v>45504</v>
      </c>
      <c r="N916" s="75">
        <v>45504.375</v>
      </c>
      <c r="O916" s="73"/>
      <c r="P916" s="73"/>
      <c r="Q916" s="59">
        <v>45504.458333333336</v>
      </c>
      <c r="R916" s="47" t="s">
        <v>4119</v>
      </c>
      <c r="S916" s="47">
        <f t="shared" si="72"/>
        <v>0</v>
      </c>
      <c r="T916" s="47" t="s">
        <v>4120</v>
      </c>
      <c r="U916" s="47" t="s">
        <v>4121</v>
      </c>
      <c r="V916" s="49" t="e">
        <f t="shared" si="73"/>
        <v>#VALUE!</v>
      </c>
      <c r="W916" s="73"/>
      <c r="X916" s="73"/>
      <c r="Y916" s="73"/>
      <c r="Z916" s="73"/>
      <c r="AA916" s="73"/>
      <c r="AB916" s="73"/>
      <c r="AC916" s="47" t="e">
        <f t="shared" si="75"/>
        <v>#N/A</v>
      </c>
      <c r="AD916" s="47" t="e">
        <f>VLOOKUP(B916,'[1]Vlookup'!A:A,1,0)</f>
        <v>#N/A</v>
      </c>
      <c r="AE916" s="47" t="str">
        <f t="shared" si="74"/>
        <v>SA00-RABIGH</v>
      </c>
      <c r="AF916" s="47" t="e">
        <f>VLOOKUP(AE916,'[1]Lead Time'!C:D,2,0)</f>
        <v>#N/A</v>
      </c>
    </row>
    <row r="917" s="2" customFormat="1" ht="15.75" customHeight="1">
      <c r="A917" s="73" t="s">
        <v>4114</v>
      </c>
      <c r="B917" s="73">
        <v>6275823467</v>
      </c>
      <c r="C917" s="73">
        <v>2003215216</v>
      </c>
      <c r="D917" s="73" t="s">
        <v>4180</v>
      </c>
      <c r="E917" s="73" t="s">
        <v>4242</v>
      </c>
      <c r="F917" s="73" t="s">
        <v>4021</v>
      </c>
      <c r="G917" s="73">
        <v>3166760458</v>
      </c>
      <c r="H917" s="66">
        <v>45506</v>
      </c>
      <c r="I917" s="66">
        <v>45503</v>
      </c>
      <c r="J917" s="66">
        <v>45504</v>
      </c>
      <c r="K917" s="73"/>
      <c r="L917" s="73"/>
      <c r="M917" s="66">
        <v>45506</v>
      </c>
      <c r="N917" s="75">
        <v>45506.395833333336</v>
      </c>
      <c r="O917" s="73"/>
      <c r="P917" s="73"/>
      <c r="Q917" s="59">
        <v>45507.406944444447</v>
      </c>
      <c r="R917" s="47" t="s">
        <v>4192</v>
      </c>
      <c r="S917" s="47">
        <f t="shared" si="72"/>
        <v>1</v>
      </c>
      <c r="T917" s="47" t="s">
        <v>4120</v>
      </c>
      <c r="U917" s="47" t="s">
        <v>4121</v>
      </c>
      <c r="V917" s="49" t="e">
        <f t="shared" si="73"/>
        <v>#VALUE!</v>
      </c>
      <c r="W917" s="73"/>
      <c r="X917" s="73"/>
      <c r="Y917" s="73"/>
      <c r="Z917" s="73"/>
      <c r="AA917" s="73"/>
      <c r="AB917" s="73"/>
      <c r="AC917" s="47" t="e">
        <f t="shared" si="75"/>
        <v>#N/A</v>
      </c>
      <c r="AD917" s="47" t="e">
        <f>VLOOKUP(B917,'[1]Vlookup'!A:A,1,0)</f>
        <v>#N/A</v>
      </c>
      <c r="AE917" s="47" t="str">
        <f t="shared" si="74"/>
        <v>SA01-TABUK</v>
      </c>
      <c r="AF917" s="47" t="e">
        <f>VLOOKUP(AE917,'[1]Lead Time'!C:D,2,0)</f>
        <v>#N/A</v>
      </c>
    </row>
    <row r="918" s="2" customFormat="1" ht="15.75" customHeight="1">
      <c r="A918" s="73" t="s">
        <v>4114</v>
      </c>
      <c r="B918" s="73">
        <v>6275823811</v>
      </c>
      <c r="C918" s="73">
        <v>2003215194</v>
      </c>
      <c r="D918" s="73" t="s">
        <v>4122</v>
      </c>
      <c r="E918" s="73" t="s">
        <v>4252</v>
      </c>
      <c r="F918" s="73" t="s">
        <v>4083</v>
      </c>
      <c r="G918" s="73">
        <v>3166760466</v>
      </c>
      <c r="H918" s="66">
        <v>45505</v>
      </c>
      <c r="I918" s="66">
        <v>45503</v>
      </c>
      <c r="J918" s="66">
        <v>45503</v>
      </c>
      <c r="K918" s="73"/>
      <c r="L918" s="73"/>
      <c r="M918" s="66">
        <v>45505</v>
      </c>
      <c r="N918" s="75">
        <v>45505.458333333336</v>
      </c>
      <c r="O918" s="73"/>
      <c r="P918" s="73"/>
      <c r="Q918" s="59">
        <v>45505.541666666664</v>
      </c>
      <c r="R918" s="47" t="s">
        <v>4119</v>
      </c>
      <c r="S918" s="47">
        <f t="shared" si="72"/>
        <v>0</v>
      </c>
      <c r="T918" s="47" t="s">
        <v>4120</v>
      </c>
      <c r="U918" s="47" t="s">
        <v>4121</v>
      </c>
      <c r="V918" s="49" t="e">
        <f t="shared" si="73"/>
        <v>#VALUE!</v>
      </c>
      <c r="W918" s="73"/>
      <c r="X918" s="73"/>
      <c r="Y918" s="73"/>
      <c r="Z918" s="73"/>
      <c r="AA918" s="73"/>
      <c r="AB918" s="73"/>
      <c r="AC918" s="47" t="e">
        <f t="shared" si="75"/>
        <v>#N/A</v>
      </c>
      <c r="AD918" s="47" t="e">
        <f>VLOOKUP(B918,'[1]Vlookup'!A:A,1,0)</f>
        <v>#N/A</v>
      </c>
      <c r="AE918" s="47" t="str">
        <f t="shared" si="74"/>
        <v>SA01-DAMMAM</v>
      </c>
      <c r="AF918" s="47" t="e">
        <f>VLOOKUP(AE918,'[1]Lead Time'!C:D,2,0)</f>
        <v>#N/A</v>
      </c>
    </row>
    <row r="919" s="2" customFormat="1" ht="15.75" customHeight="1">
      <c r="A919" s="73" t="s">
        <v>4114</v>
      </c>
      <c r="B919" s="73">
        <v>6275823723</v>
      </c>
      <c r="C919" s="73">
        <v>2003215194</v>
      </c>
      <c r="D919" s="73" t="s">
        <v>4122</v>
      </c>
      <c r="E919" s="73" t="s">
        <v>4252</v>
      </c>
      <c r="F919" s="73" t="s">
        <v>4083</v>
      </c>
      <c r="G919" s="73">
        <v>3166760497</v>
      </c>
      <c r="H919" s="66">
        <v>45504</v>
      </c>
      <c r="I919" s="66">
        <v>45503</v>
      </c>
      <c r="J919" s="66">
        <v>45502</v>
      </c>
      <c r="K919" s="73"/>
      <c r="L919" s="73"/>
      <c r="M919" s="66">
        <v>45504</v>
      </c>
      <c r="N919" s="75">
        <v>45504.333333333336</v>
      </c>
      <c r="O919" s="73"/>
      <c r="P919" s="73"/>
      <c r="Q919" s="59">
        <v>45504.5625</v>
      </c>
      <c r="R919" s="47" t="s">
        <v>4119</v>
      </c>
      <c r="S919" s="47">
        <f t="shared" si="72"/>
        <v>0</v>
      </c>
      <c r="T919" s="47" t="s">
        <v>4120</v>
      </c>
      <c r="U919" s="47" t="s">
        <v>4121</v>
      </c>
      <c r="V919" s="49" t="e">
        <f t="shared" si="73"/>
        <v>#VALUE!</v>
      </c>
      <c r="W919" s="73"/>
      <c r="X919" s="73"/>
      <c r="Y919" s="73"/>
      <c r="Z919" s="73"/>
      <c r="AA919" s="73"/>
      <c r="AB919" s="73"/>
      <c r="AC919" s="47" t="e">
        <f t="shared" si="75"/>
        <v>#N/A</v>
      </c>
      <c r="AD919" s="47" t="e">
        <f>VLOOKUP(B919,'[1]Vlookup'!A:A,1,0)</f>
        <v>#N/A</v>
      </c>
      <c r="AE919" s="47" t="str">
        <f t="shared" si="74"/>
        <v>SA01-DAMMAM</v>
      </c>
      <c r="AF919" s="47" t="e">
        <f>VLOOKUP(AE919,'[1]Lead Time'!C:D,2,0)</f>
        <v>#N/A</v>
      </c>
    </row>
    <row r="920" s="2" customFormat="1" ht="15.75" customHeight="1">
      <c r="A920" s="73" t="s">
        <v>4114</v>
      </c>
      <c r="B920" s="73">
        <v>6275824384</v>
      </c>
      <c r="C920" s="73">
        <v>2003215216</v>
      </c>
      <c r="D920" s="73" t="s">
        <v>4180</v>
      </c>
      <c r="E920" s="73" t="s">
        <v>4238</v>
      </c>
      <c r="F920" s="73" t="s">
        <v>4021</v>
      </c>
      <c r="G920" s="73">
        <v>3166760476</v>
      </c>
      <c r="H920" s="66">
        <v>45506</v>
      </c>
      <c r="I920" s="66">
        <v>45503</v>
      </c>
      <c r="J920" s="66">
        <v>45504</v>
      </c>
      <c r="K920" s="73"/>
      <c r="L920" s="73"/>
      <c r="M920" s="66">
        <v>45506</v>
      </c>
      <c r="N920" s="75">
        <v>45506.520833333336</v>
      </c>
      <c r="O920" s="73"/>
      <c r="P920" s="73"/>
      <c r="Q920" s="59">
        <v>45506.6875</v>
      </c>
      <c r="R920" s="47" t="s">
        <v>4119</v>
      </c>
      <c r="S920" s="47">
        <f t="shared" si="72"/>
        <v>0</v>
      </c>
      <c r="T920" s="47" t="s">
        <v>4120</v>
      </c>
      <c r="U920" s="47" t="s">
        <v>4121</v>
      </c>
      <c r="V920" s="49" t="e">
        <f t="shared" si="73"/>
        <v>#VALUE!</v>
      </c>
      <c r="W920" s="73"/>
      <c r="X920" s="73"/>
      <c r="Y920" s="73"/>
      <c r="Z920" s="73"/>
      <c r="AA920" s="73"/>
      <c r="AB920" s="73"/>
      <c r="AC920" s="47" t="e">
        <f t="shared" si="75"/>
        <v>#N/A</v>
      </c>
      <c r="AD920" s="47" t="e">
        <f>VLOOKUP(B920,'[1]Vlookup'!A:A,1,0)</f>
        <v>#N/A</v>
      </c>
      <c r="AE920" s="47" t="str">
        <f t="shared" si="74"/>
        <v>SA01-TABUK</v>
      </c>
      <c r="AF920" s="47" t="e">
        <f>VLOOKUP(AE920,'[1]Lead Time'!C:D,2,0)</f>
        <v>#N/A</v>
      </c>
    </row>
    <row r="921" s="2" customFormat="1" ht="15.75" customHeight="1">
      <c r="A921" s="73" t="s">
        <v>4114</v>
      </c>
      <c r="B921" s="73">
        <v>6275824389</v>
      </c>
      <c r="C921" s="73">
        <v>2003215356</v>
      </c>
      <c r="D921" s="73" t="s">
        <v>4126</v>
      </c>
      <c r="E921" s="73" t="s">
        <v>4238</v>
      </c>
      <c r="F921" s="73" t="s">
        <v>4127</v>
      </c>
      <c r="G921" s="73">
        <v>3166760463</v>
      </c>
      <c r="H921" s="66">
        <v>45506</v>
      </c>
      <c r="I921" s="66">
        <v>45503</v>
      </c>
      <c r="J921" s="66">
        <v>45504</v>
      </c>
      <c r="K921" s="73"/>
      <c r="L921" s="73"/>
      <c r="M921" s="66">
        <v>45506</v>
      </c>
      <c r="N921" s="75">
        <v>45505.458333333336</v>
      </c>
      <c r="O921" s="73"/>
      <c r="P921" s="73"/>
      <c r="Q921" s="59">
        <v>45505.645833333336</v>
      </c>
      <c r="R921" s="47" t="s">
        <v>4119</v>
      </c>
      <c r="S921" s="47">
        <f t="shared" si="72"/>
        <v>0</v>
      </c>
      <c r="T921" s="47" t="s">
        <v>4120</v>
      </c>
      <c r="U921" s="47" t="s">
        <v>4121</v>
      </c>
      <c r="V921" s="49" t="e">
        <f t="shared" si="73"/>
        <v>#VALUE!</v>
      </c>
      <c r="W921" s="73"/>
      <c r="X921" s="73"/>
      <c r="Y921" s="73"/>
      <c r="Z921" s="73"/>
      <c r="AA921" s="73"/>
      <c r="AB921" s="73"/>
      <c r="AC921" s="47" t="e">
        <f t="shared" si="75"/>
        <v>#N/A</v>
      </c>
      <c r="AD921" s="47" t="e">
        <f>VLOOKUP(B921,'[1]Vlookup'!A:A,1,0)</f>
        <v>#N/A</v>
      </c>
      <c r="AE921" s="47" t="str">
        <f t="shared" si="74"/>
        <v>SA01-SAKAKA</v>
      </c>
      <c r="AF921" s="47" t="e">
        <f>VLOOKUP(AE921,'[1]Lead Time'!C:D,2,0)</f>
        <v>#N/A</v>
      </c>
    </row>
    <row r="922" s="2" customFormat="1" ht="15.75" customHeight="1">
      <c r="A922" s="73" t="s">
        <v>4187</v>
      </c>
      <c r="B922" s="73">
        <v>6275828989</v>
      </c>
      <c r="C922" s="73">
        <v>2003219237</v>
      </c>
      <c r="D922" s="73" t="s">
        <v>4136</v>
      </c>
      <c r="E922" s="73" t="s">
        <v>4246</v>
      </c>
      <c r="F922" s="73" t="s">
        <v>4138</v>
      </c>
      <c r="G922" s="73">
        <v>3166737040</v>
      </c>
      <c r="H922" s="66">
        <v>45505</v>
      </c>
      <c r="I922" s="66">
        <v>45503</v>
      </c>
      <c r="J922" s="66">
        <v>45505</v>
      </c>
      <c r="K922" s="82"/>
      <c r="L922" s="82"/>
      <c r="M922" s="66">
        <v>45505</v>
      </c>
      <c r="N922" s="75">
        <v>45506.541666666664</v>
      </c>
      <c r="O922" s="82"/>
      <c r="P922" s="82"/>
      <c r="Q922" s="59">
        <v>45509.354166666664</v>
      </c>
      <c r="R922" s="47" t="s">
        <v>4119</v>
      </c>
      <c r="S922" s="47">
        <f t="shared" si="72"/>
        <v>2</v>
      </c>
      <c r="T922" s="47" t="s">
        <v>4120</v>
      </c>
      <c r="U922" s="47" t="s">
        <v>4121</v>
      </c>
      <c r="V922" s="49" t="e">
        <f t="shared" si="73"/>
        <v>#VALUE!</v>
      </c>
      <c r="W922" s="82"/>
      <c r="X922" s="82"/>
      <c r="Y922" s="82"/>
      <c r="Z922" s="82"/>
      <c r="AA922" s="82"/>
      <c r="AB922" s="82"/>
      <c r="AC922" s="47" t="e">
        <f t="shared" si="75"/>
        <v>#N/A</v>
      </c>
      <c r="AD922" s="47" t="e">
        <f>VLOOKUP(B922,'[1]Vlookup'!A:A,1,0)</f>
        <v>#N/A</v>
      </c>
      <c r="AE922" s="47" t="str">
        <f t="shared" si="74"/>
        <v>SA00-RABIGH</v>
      </c>
      <c r="AF922" s="47" t="e">
        <f>VLOOKUP(AE922,'[1]Lead Time'!C:D,2,0)</f>
        <v>#N/A</v>
      </c>
    </row>
    <row r="923" s="2" customFormat="1" ht="15.75" customHeight="1">
      <c r="A923" s="73" t="s">
        <v>4187</v>
      </c>
      <c r="B923" s="73">
        <v>6275829461</v>
      </c>
      <c r="C923" s="73">
        <v>2003219237</v>
      </c>
      <c r="D923" s="73" t="s">
        <v>4136</v>
      </c>
      <c r="E923" s="73" t="s">
        <v>4246</v>
      </c>
      <c r="F923" s="73" t="s">
        <v>4138</v>
      </c>
      <c r="G923" s="73">
        <v>3166737033</v>
      </c>
      <c r="H923" s="66">
        <v>45505</v>
      </c>
      <c r="I923" s="66">
        <v>45503</v>
      </c>
      <c r="J923" s="66">
        <v>45505</v>
      </c>
      <c r="K923" s="82"/>
      <c r="L923" s="82"/>
      <c r="M923" s="66">
        <v>45505</v>
      </c>
      <c r="N923" s="75">
        <v>45506.416666666664</v>
      </c>
      <c r="O923" s="82"/>
      <c r="P923" s="82"/>
      <c r="Q923" s="59">
        <v>45509.333333333336</v>
      </c>
      <c r="R923" s="47" t="s">
        <v>4119</v>
      </c>
      <c r="S923" s="47">
        <f t="shared" si="72"/>
        <v>2</v>
      </c>
      <c r="T923" s="47" t="s">
        <v>4120</v>
      </c>
      <c r="U923" s="47" t="s">
        <v>4121</v>
      </c>
      <c r="V923" s="49" t="e">
        <f t="shared" si="73"/>
        <v>#VALUE!</v>
      </c>
      <c r="W923" s="82"/>
      <c r="X923" s="82"/>
      <c r="Y923" s="82"/>
      <c r="Z923" s="82"/>
      <c r="AA923" s="82"/>
      <c r="AB923" s="82"/>
      <c r="AC923" s="47" t="e">
        <f t="shared" si="75"/>
        <v>#N/A</v>
      </c>
      <c r="AD923" s="47" t="e">
        <f>VLOOKUP(B923,'[1]Vlookup'!A:A,1,0)</f>
        <v>#N/A</v>
      </c>
      <c r="AE923" s="47" t="str">
        <f t="shared" si="74"/>
        <v>SA00-RABIGH</v>
      </c>
      <c r="AF923" s="47" t="e">
        <f>VLOOKUP(AE923,'[1]Lead Time'!C:D,2,0)</f>
        <v>#N/A</v>
      </c>
    </row>
    <row r="924" s="2" customFormat="1" ht="15.75" customHeight="1">
      <c r="A924" s="73" t="s">
        <v>4187</v>
      </c>
      <c r="B924" s="73">
        <v>6275829054</v>
      </c>
      <c r="C924" s="73">
        <v>2003214013</v>
      </c>
      <c r="D924" s="73" t="s">
        <v>4159</v>
      </c>
      <c r="E924" s="73" t="s">
        <v>4238</v>
      </c>
      <c r="F924" s="73" t="s">
        <v>4117</v>
      </c>
      <c r="G924" s="73">
        <v>3166765298</v>
      </c>
      <c r="H924" s="66">
        <v>45504</v>
      </c>
      <c r="I924" s="66">
        <v>45503</v>
      </c>
      <c r="J924" s="66">
        <v>45503</v>
      </c>
      <c r="K924" s="82"/>
      <c r="L924" s="82"/>
      <c r="M924" s="66">
        <v>45504</v>
      </c>
      <c r="N924" s="75">
        <v>45504.25</v>
      </c>
      <c r="O924" s="82"/>
      <c r="P924" s="82"/>
      <c r="Q924" s="59">
        <v>45504.541666666664</v>
      </c>
      <c r="R924" s="47" t="s">
        <v>4119</v>
      </c>
      <c r="S924" s="47">
        <f t="shared" si="72"/>
        <v>0</v>
      </c>
      <c r="T924" s="47" t="s">
        <v>4120</v>
      </c>
      <c r="U924" s="47" t="s">
        <v>4121</v>
      </c>
      <c r="V924" s="49" t="e">
        <f t="shared" si="73"/>
        <v>#VALUE!</v>
      </c>
      <c r="W924" s="82"/>
      <c r="X924" s="82"/>
      <c r="Y924" s="82"/>
      <c r="Z924" s="82"/>
      <c r="AA924" s="82"/>
      <c r="AB924" s="82"/>
      <c r="AC924" s="47" t="e">
        <f t="shared" si="75"/>
        <v>#N/A</v>
      </c>
      <c r="AD924" s="47" t="e">
        <f>VLOOKUP(B924,'[1]Vlookup'!A:A,1,0)</f>
        <v>#N/A</v>
      </c>
      <c r="AE924" s="47" t="str">
        <f t="shared" si="74"/>
        <v>SA00-RIYADH</v>
      </c>
      <c r="AF924" s="47" t="e">
        <f>VLOOKUP(AE924,'[1]Lead Time'!C:D,2,0)</f>
        <v>#N/A</v>
      </c>
    </row>
    <row r="925" s="2" customFormat="1" ht="15.75" customHeight="1">
      <c r="A925" s="73" t="s">
        <v>4187</v>
      </c>
      <c r="B925" s="73">
        <v>6275829053</v>
      </c>
      <c r="C925" s="73">
        <v>2003214013</v>
      </c>
      <c r="D925" s="73" t="s">
        <v>4159</v>
      </c>
      <c r="E925" s="73" t="s">
        <v>4238</v>
      </c>
      <c r="F925" s="73" t="s">
        <v>4117</v>
      </c>
      <c r="G925" s="73">
        <v>3166765296</v>
      </c>
      <c r="H925" s="66">
        <v>45504</v>
      </c>
      <c r="I925" s="66">
        <v>45503</v>
      </c>
      <c r="J925" s="66">
        <v>45503</v>
      </c>
      <c r="K925" s="82"/>
      <c r="L925" s="82"/>
      <c r="M925" s="66">
        <v>45504</v>
      </c>
      <c r="N925" s="75">
        <v>45504.333333333336</v>
      </c>
      <c r="O925" s="82"/>
      <c r="P925" s="82"/>
      <c r="Q925" s="59">
        <v>45504.520833333336</v>
      </c>
      <c r="R925" s="47" t="s">
        <v>4119</v>
      </c>
      <c r="S925" s="47">
        <f t="shared" si="72"/>
        <v>0</v>
      </c>
      <c r="T925" s="47" t="s">
        <v>4120</v>
      </c>
      <c r="U925" s="47" t="s">
        <v>4121</v>
      </c>
      <c r="V925" s="49" t="e">
        <f t="shared" si="73"/>
        <v>#VALUE!</v>
      </c>
      <c r="W925" s="82"/>
      <c r="X925" s="82"/>
      <c r="Y925" s="82"/>
      <c r="Z925" s="82"/>
      <c r="AA925" s="82"/>
      <c r="AB925" s="82"/>
      <c r="AC925" s="47" t="e">
        <f t="shared" si="75"/>
        <v>#N/A</v>
      </c>
      <c r="AD925" s="47" t="e">
        <f>VLOOKUP(B925,'[1]Vlookup'!A:A,1,0)</f>
        <v>#N/A</v>
      </c>
      <c r="AE925" s="47" t="str">
        <f t="shared" si="74"/>
        <v>SA00-RIYADH</v>
      </c>
      <c r="AF925" s="47" t="e">
        <f>VLOOKUP(AE925,'[1]Lead Time'!C:D,2,0)</f>
        <v>#N/A</v>
      </c>
    </row>
    <row r="926" s="2" customFormat="1" ht="15.75" customHeight="1">
      <c r="A926" s="73" t="s">
        <v>4187</v>
      </c>
      <c r="B926" s="73">
        <v>6275829051</v>
      </c>
      <c r="C926" s="73">
        <v>2003214013</v>
      </c>
      <c r="D926" s="73" t="s">
        <v>4159</v>
      </c>
      <c r="E926" s="73" t="s">
        <v>4238</v>
      </c>
      <c r="F926" s="73" t="s">
        <v>4117</v>
      </c>
      <c r="G926" s="73">
        <v>3166765294</v>
      </c>
      <c r="H926" s="66">
        <v>45504</v>
      </c>
      <c r="I926" s="66">
        <v>45503</v>
      </c>
      <c r="J926" s="66">
        <v>45503</v>
      </c>
      <c r="K926" s="82"/>
      <c r="L926" s="82"/>
      <c r="M926" s="66">
        <v>45504</v>
      </c>
      <c r="N926" s="75">
        <v>45504.395833333336</v>
      </c>
      <c r="O926" s="82"/>
      <c r="P926" s="82"/>
      <c r="Q926" s="59">
        <v>45504.083333333336</v>
      </c>
      <c r="R926" s="47" t="s">
        <v>4119</v>
      </c>
      <c r="S926" s="47">
        <f t="shared" si="72"/>
        <v>0</v>
      </c>
      <c r="T926" s="47" t="s">
        <v>4120</v>
      </c>
      <c r="U926" s="47" t="s">
        <v>4121</v>
      </c>
      <c r="V926" s="49" t="e">
        <f t="shared" si="73"/>
        <v>#VALUE!</v>
      </c>
      <c r="W926" s="82"/>
      <c r="X926" s="82"/>
      <c r="Y926" s="82"/>
      <c r="Z926" s="82"/>
      <c r="AA926" s="82"/>
      <c r="AB926" s="82"/>
      <c r="AC926" s="47" t="e">
        <f t="shared" si="75"/>
        <v>#N/A</v>
      </c>
      <c r="AD926" s="47" t="e">
        <f>VLOOKUP(B926,'[1]Vlookup'!A:A,1,0)</f>
        <v>#N/A</v>
      </c>
      <c r="AE926" s="47" t="str">
        <f t="shared" si="74"/>
        <v>SA00-RIYADH</v>
      </c>
      <c r="AF926" s="47" t="e">
        <f>VLOOKUP(AE926,'[1]Lead Time'!C:D,2,0)</f>
        <v>#N/A</v>
      </c>
    </row>
    <row r="927" s="2" customFormat="1" ht="15.75" customHeight="1">
      <c r="A927" s="73" t="s">
        <v>4187</v>
      </c>
      <c r="B927" s="73">
        <v>6275829213</v>
      </c>
      <c r="C927" s="73">
        <v>2003219237</v>
      </c>
      <c r="D927" s="73" t="s">
        <v>4136</v>
      </c>
      <c r="E927" s="73" t="s">
        <v>4246</v>
      </c>
      <c r="F927" s="73" t="s">
        <v>4138</v>
      </c>
      <c r="G927" s="73">
        <v>3166751872</v>
      </c>
      <c r="H927" s="66">
        <v>45505</v>
      </c>
      <c r="I927" s="66">
        <v>45503</v>
      </c>
      <c r="J927" s="66">
        <v>45503</v>
      </c>
      <c r="K927" s="82"/>
      <c r="L927" s="82"/>
      <c r="M927" s="66">
        <v>45505</v>
      </c>
      <c r="N927" s="75">
        <v>45506.333333333336</v>
      </c>
      <c r="O927" s="82"/>
      <c r="P927" s="82"/>
      <c r="Q927" s="59">
        <v>45507.541666666664</v>
      </c>
      <c r="R927" s="47" t="s">
        <v>4192</v>
      </c>
      <c r="S927" s="47">
        <f t="shared" si="72"/>
        <v>1</v>
      </c>
      <c r="T927" s="47" t="s">
        <v>4120</v>
      </c>
      <c r="U927" s="47" t="s">
        <v>4121</v>
      </c>
      <c r="V927" s="49" t="e">
        <f t="shared" si="73"/>
        <v>#VALUE!</v>
      </c>
      <c r="W927" s="82"/>
      <c r="X927" s="82"/>
      <c r="Y927" s="82"/>
      <c r="Z927" s="82"/>
      <c r="AA927" s="82"/>
      <c r="AB927" s="82"/>
      <c r="AC927" s="47" t="e">
        <f t="shared" si="75"/>
        <v>#N/A</v>
      </c>
      <c r="AD927" s="47" t="e">
        <f>VLOOKUP(B927,'[1]Vlookup'!A:A,1,0)</f>
        <v>#N/A</v>
      </c>
      <c r="AE927" s="47" t="str">
        <f t="shared" si="74"/>
        <v>SA00-RABIGH</v>
      </c>
      <c r="AF927" s="47" t="e">
        <f>VLOOKUP(AE927,'[1]Lead Time'!C:D,2,0)</f>
        <v>#N/A</v>
      </c>
    </row>
    <row r="928" s="2" customFormat="1" ht="15.75" customHeight="1">
      <c r="A928" s="73" t="s">
        <v>4187</v>
      </c>
      <c r="B928" s="73">
        <v>6275829471</v>
      </c>
      <c r="C928" s="73">
        <v>2003219237</v>
      </c>
      <c r="D928" s="73" t="s">
        <v>4136</v>
      </c>
      <c r="E928" s="73" t="s">
        <v>4246</v>
      </c>
      <c r="F928" s="73" t="s">
        <v>4138</v>
      </c>
      <c r="G928" s="73">
        <v>3166751870</v>
      </c>
      <c r="H928" s="66">
        <v>45505</v>
      </c>
      <c r="I928" s="66">
        <v>45503</v>
      </c>
      <c r="J928" s="66">
        <v>45503</v>
      </c>
      <c r="K928" s="82"/>
      <c r="L928" s="82"/>
      <c r="M928" s="66">
        <v>45505</v>
      </c>
      <c r="N928" s="75">
        <v>45505.333333333336</v>
      </c>
      <c r="O928" s="82"/>
      <c r="P928" s="82"/>
      <c r="Q928" s="59">
        <v>45505.645833333336</v>
      </c>
      <c r="R928" s="47" t="s">
        <v>4119</v>
      </c>
      <c r="S928" s="47">
        <f t="shared" si="72"/>
        <v>0</v>
      </c>
      <c r="T928" s="47" t="s">
        <v>4120</v>
      </c>
      <c r="U928" s="47" t="s">
        <v>4121</v>
      </c>
      <c r="V928" s="49" t="e">
        <f t="shared" si="73"/>
        <v>#VALUE!</v>
      </c>
      <c r="W928" s="82"/>
      <c r="X928" s="82"/>
      <c r="Y928" s="82"/>
      <c r="Z928" s="82"/>
      <c r="AA928" s="82"/>
      <c r="AB928" s="82"/>
      <c r="AC928" s="47" t="e">
        <f t="shared" si="75"/>
        <v>#N/A</v>
      </c>
      <c r="AD928" s="47" t="e">
        <f>VLOOKUP(B928,'[1]Vlookup'!A:A,1,0)</f>
        <v>#N/A</v>
      </c>
      <c r="AE928" s="47" t="str">
        <f t="shared" si="74"/>
        <v>SA00-RABIGH</v>
      </c>
      <c r="AF928" s="47" t="e">
        <f>VLOOKUP(AE928,'[1]Lead Time'!C:D,2,0)</f>
        <v>#N/A</v>
      </c>
    </row>
    <row r="929" s="2" customFormat="1" ht="15.75" customHeight="1">
      <c r="A929" s="73" t="s">
        <v>4114</v>
      </c>
      <c r="B929" s="73">
        <v>6275825681</v>
      </c>
      <c r="C929" s="73">
        <v>2003215194</v>
      </c>
      <c r="D929" s="73" t="s">
        <v>4122</v>
      </c>
      <c r="E929" s="73" t="s">
        <v>4252</v>
      </c>
      <c r="F929" s="73" t="s">
        <v>4083</v>
      </c>
      <c r="G929" s="73">
        <v>3166760457</v>
      </c>
      <c r="H929" s="66">
        <v>45506</v>
      </c>
      <c r="I929" s="66">
        <v>45504</v>
      </c>
      <c r="J929" s="66">
        <v>45504</v>
      </c>
      <c r="K929" s="82"/>
      <c r="L929" s="82"/>
      <c r="M929" s="66">
        <v>45506</v>
      </c>
      <c r="N929" s="75">
        <v>45506.291666666664</v>
      </c>
      <c r="O929" s="82"/>
      <c r="P929" s="82"/>
      <c r="Q929" s="59">
        <v>45506.583333333336</v>
      </c>
      <c r="R929" s="47" t="s">
        <v>4119</v>
      </c>
      <c r="S929" s="47">
        <f t="shared" si="72"/>
        <v>0</v>
      </c>
      <c r="T929" s="47" t="s">
        <v>4120</v>
      </c>
      <c r="U929" s="47" t="s">
        <v>4121</v>
      </c>
      <c r="V929" s="49" t="e">
        <f t="shared" si="73"/>
        <v>#VALUE!</v>
      </c>
      <c r="W929" s="82"/>
      <c r="X929" s="82"/>
      <c r="Y929" s="82"/>
      <c r="Z929" s="82"/>
      <c r="AA929" s="82"/>
      <c r="AB929" s="82"/>
      <c r="AC929" s="47" t="e">
        <f t="shared" si="75"/>
        <v>#N/A</v>
      </c>
      <c r="AD929" s="47" t="e">
        <f>VLOOKUP(B929,'[1]Vlookup'!A:A,1,0)</f>
        <v>#N/A</v>
      </c>
      <c r="AE929" s="47" t="str">
        <f t="shared" si="74"/>
        <v>SA01-DAMMAM</v>
      </c>
      <c r="AF929" s="47" t="e">
        <f>VLOOKUP(AE929,'[1]Lead Time'!C:D,2,0)</f>
        <v>#N/A</v>
      </c>
    </row>
    <row r="930" s="2" customFormat="1" ht="15.75" customHeight="1">
      <c r="A930" s="73" t="s">
        <v>4187</v>
      </c>
      <c r="B930" s="73">
        <v>6275837159</v>
      </c>
      <c r="C930" s="73">
        <v>2003214013</v>
      </c>
      <c r="D930" s="73" t="s">
        <v>4159</v>
      </c>
      <c r="E930" s="73" t="s">
        <v>4238</v>
      </c>
      <c r="F930" s="73" t="s">
        <v>4117</v>
      </c>
      <c r="G930" s="73">
        <v>3166765312</v>
      </c>
      <c r="H930" s="66">
        <v>45505</v>
      </c>
      <c r="I930" s="66">
        <v>45504</v>
      </c>
      <c r="J930" s="66">
        <v>45504</v>
      </c>
      <c r="K930" s="82"/>
      <c r="L930" s="82"/>
      <c r="M930" s="66">
        <v>45505</v>
      </c>
      <c r="N930" s="75">
        <v>45505.270833333336</v>
      </c>
      <c r="O930" s="82"/>
      <c r="P930" s="82"/>
      <c r="Q930" s="59">
        <v>45505.481249999997</v>
      </c>
      <c r="R930" s="47" t="s">
        <v>4119</v>
      </c>
      <c r="S930" s="47">
        <f t="shared" si="72"/>
        <v>0</v>
      </c>
      <c r="T930" s="47" t="s">
        <v>4120</v>
      </c>
      <c r="U930" s="47" t="s">
        <v>4121</v>
      </c>
      <c r="V930" s="49" t="e">
        <f t="shared" si="73"/>
        <v>#VALUE!</v>
      </c>
      <c r="W930" s="82"/>
      <c r="X930" s="82"/>
      <c r="Y930" s="82"/>
      <c r="Z930" s="82"/>
      <c r="AA930" s="82"/>
      <c r="AB930" s="82"/>
      <c r="AC930" s="47" t="e">
        <f t="shared" si="75"/>
        <v>#N/A</v>
      </c>
      <c r="AD930" s="47" t="e">
        <f>VLOOKUP(B930,'[1]Vlookup'!A:A,1,0)</f>
        <v>#N/A</v>
      </c>
      <c r="AE930" s="47" t="str">
        <f t="shared" si="74"/>
        <v>SA00-RIYADH</v>
      </c>
      <c r="AF930" s="47" t="e">
        <f>VLOOKUP(AE930,'[1]Lead Time'!C:D,2,0)</f>
        <v>#N/A</v>
      </c>
    </row>
    <row r="931" s="2" customFormat="1" ht="15.75" customHeight="1">
      <c r="A931" s="73" t="s">
        <v>4187</v>
      </c>
      <c r="B931" s="73">
        <v>6275837158</v>
      </c>
      <c r="C931" s="73">
        <v>2003214013</v>
      </c>
      <c r="D931" s="73" t="s">
        <v>4159</v>
      </c>
      <c r="E931" s="73" t="s">
        <v>4238</v>
      </c>
      <c r="F931" s="73" t="s">
        <v>4117</v>
      </c>
      <c r="G931" s="73">
        <v>3166765310</v>
      </c>
      <c r="H931" s="66">
        <v>45505</v>
      </c>
      <c r="I931" s="66">
        <v>45504</v>
      </c>
      <c r="J931" s="66">
        <v>45504</v>
      </c>
      <c r="K931" s="82"/>
      <c r="L931" s="82"/>
      <c r="M931" s="66">
        <v>45505</v>
      </c>
      <c r="N931" s="75">
        <v>45505.416666666664</v>
      </c>
      <c r="O931" s="82"/>
      <c r="P931" s="82"/>
      <c r="Q931" s="59">
        <v>45505.375</v>
      </c>
      <c r="R931" s="47" t="s">
        <v>4119</v>
      </c>
      <c r="S931" s="47">
        <f t="shared" si="72"/>
        <v>0</v>
      </c>
      <c r="T931" s="47" t="s">
        <v>4120</v>
      </c>
      <c r="U931" s="47" t="s">
        <v>4121</v>
      </c>
      <c r="V931" s="49" t="e">
        <f t="shared" si="73"/>
        <v>#VALUE!</v>
      </c>
      <c r="W931" s="82"/>
      <c r="X931" s="82"/>
      <c r="Y931" s="82"/>
      <c r="Z931" s="82"/>
      <c r="AA931" s="82"/>
      <c r="AB931" s="82"/>
      <c r="AC931" s="47" t="e">
        <f t="shared" si="75"/>
        <v>#N/A</v>
      </c>
      <c r="AD931" s="47" t="e">
        <f>VLOOKUP(B931,'[1]Vlookup'!A:A,1,0)</f>
        <v>#N/A</v>
      </c>
      <c r="AE931" s="47" t="str">
        <f t="shared" si="74"/>
        <v>SA00-RIYADH</v>
      </c>
      <c r="AF931" s="47" t="e">
        <f>VLOOKUP(AE931,'[1]Lead Time'!C:D,2,0)</f>
        <v>#N/A</v>
      </c>
    </row>
    <row r="932" s="2" customFormat="1" ht="15.75" customHeight="1">
      <c r="A932" s="73" t="s">
        <v>4187</v>
      </c>
      <c r="B932" s="73">
        <v>6275837161</v>
      </c>
      <c r="C932" s="73">
        <v>2003214013</v>
      </c>
      <c r="D932" s="73" t="s">
        <v>4159</v>
      </c>
      <c r="E932" s="73" t="s">
        <v>4238</v>
      </c>
      <c r="F932" s="73" t="s">
        <v>4117</v>
      </c>
      <c r="G932" s="73">
        <v>3166765315</v>
      </c>
      <c r="H932" s="66">
        <v>45505</v>
      </c>
      <c r="I932" s="66">
        <v>45504</v>
      </c>
      <c r="J932" s="66">
        <v>45504</v>
      </c>
      <c r="K932" s="82"/>
      <c r="L932" s="82"/>
      <c r="M932" s="66">
        <v>45505</v>
      </c>
      <c r="N932" s="75">
        <v>45506.416666666664</v>
      </c>
      <c r="O932" s="82"/>
      <c r="P932" s="115" t="s">
        <v>4179</v>
      </c>
      <c r="Q932" s="59">
        <v>45508.520833333336</v>
      </c>
      <c r="R932" s="47" t="s">
        <v>4119</v>
      </c>
      <c r="S932" s="47">
        <f t="shared" si="72"/>
        <v>2</v>
      </c>
      <c r="T932" s="47" t="s">
        <v>4120</v>
      </c>
      <c r="U932" s="47" t="s">
        <v>4121</v>
      </c>
      <c r="V932" s="49" t="e">
        <f t="shared" si="73"/>
        <v>#VALUE!</v>
      </c>
      <c r="W932" s="82"/>
      <c r="X932" s="82"/>
      <c r="Y932" s="82"/>
      <c r="Z932" s="82"/>
      <c r="AA932" s="82"/>
      <c r="AB932" s="82"/>
      <c r="AC932" s="47" t="e">
        <f t="shared" si="75"/>
        <v>#N/A</v>
      </c>
      <c r="AD932" s="47" t="e">
        <f>VLOOKUP(B932,'[1]Vlookup'!A:A,1,0)</f>
        <v>#N/A</v>
      </c>
      <c r="AE932" s="47" t="str">
        <f t="shared" si="74"/>
        <v>SA00-RIYADH</v>
      </c>
      <c r="AF932" s="47" t="e">
        <f>VLOOKUP(AE932,'[1]Lead Time'!C:D,2,0)</f>
        <v>#N/A</v>
      </c>
    </row>
    <row r="933" s="2" customFormat="1" ht="15.75" customHeight="1">
      <c r="A933" s="73" t="s">
        <v>4114</v>
      </c>
      <c r="B933" s="73">
        <v>6275817307</v>
      </c>
      <c r="C933" s="73">
        <v>2003214014</v>
      </c>
      <c r="D933" s="73" t="s">
        <v>4115</v>
      </c>
      <c r="E933" s="73" t="s">
        <v>4247</v>
      </c>
      <c r="F933" s="73" t="s">
        <v>4143</v>
      </c>
      <c r="G933" s="73">
        <v>3166759524</v>
      </c>
      <c r="H933" s="66">
        <v>45505</v>
      </c>
      <c r="I933" s="66">
        <v>45504</v>
      </c>
      <c r="J933" s="66">
        <v>45504</v>
      </c>
      <c r="K933" s="82"/>
      <c r="L933" s="82"/>
      <c r="M933" s="66">
        <v>45505</v>
      </c>
      <c r="N933" s="75">
        <v>45505.291666666664</v>
      </c>
      <c r="O933" s="82"/>
      <c r="P933" s="82"/>
      <c r="Q933" s="59">
        <v>45505.458333333336</v>
      </c>
      <c r="R933" s="47" t="s">
        <v>4119</v>
      </c>
      <c r="S933" s="47">
        <f t="shared" si="72"/>
        <v>0</v>
      </c>
      <c r="T933" s="47" t="s">
        <v>4120</v>
      </c>
      <c r="U933" s="47" t="s">
        <v>4121</v>
      </c>
      <c r="V933" s="49" t="e">
        <f t="shared" si="73"/>
        <v>#VALUE!</v>
      </c>
      <c r="W933" s="82"/>
      <c r="X933" s="82"/>
      <c r="Y933" s="82"/>
      <c r="Z933" s="82"/>
      <c r="AA933" s="82"/>
      <c r="AB933" s="82"/>
      <c r="AC933" s="47" t="e">
        <f t="shared" si="75"/>
        <v>#N/A</v>
      </c>
      <c r="AD933" s="47" t="e">
        <f>VLOOKUP(B933,'[1]Vlookup'!A:A,1,0)</f>
        <v>#N/A</v>
      </c>
      <c r="AE933" s="47" t="str">
        <f t="shared" si="74"/>
        <v>SA01-JEDDAH</v>
      </c>
      <c r="AF933" s="47" t="e">
        <f>VLOOKUP(AE933,'[1]Lead Time'!C:D,2,0)</f>
        <v>#N/A</v>
      </c>
    </row>
    <row r="934" s="2" customFormat="1" ht="15.75" customHeight="1">
      <c r="A934" s="73" t="s">
        <v>4114</v>
      </c>
      <c r="B934" s="73">
        <v>6275817311</v>
      </c>
      <c r="C934" s="73">
        <v>2003214014</v>
      </c>
      <c r="D934" s="73" t="s">
        <v>4115</v>
      </c>
      <c r="E934" s="73" t="s">
        <v>4247</v>
      </c>
      <c r="F934" s="73" t="s">
        <v>4143</v>
      </c>
      <c r="G934" s="73">
        <v>3166759522</v>
      </c>
      <c r="H934" s="66">
        <v>45505</v>
      </c>
      <c r="I934" s="66">
        <v>45504</v>
      </c>
      <c r="J934" s="66">
        <v>45504</v>
      </c>
      <c r="K934" s="82"/>
      <c r="L934" s="82"/>
      <c r="M934" s="66">
        <v>45505</v>
      </c>
      <c r="N934" s="75">
        <v>45505.041666666664</v>
      </c>
      <c r="O934" s="82"/>
      <c r="P934" s="82"/>
      <c r="Q934" s="59">
        <v>45505.375</v>
      </c>
      <c r="R934" s="47" t="s">
        <v>4119</v>
      </c>
      <c r="S934" s="47">
        <f t="shared" si="72"/>
        <v>0</v>
      </c>
      <c r="T934" s="47" t="s">
        <v>4120</v>
      </c>
      <c r="U934" s="47" t="s">
        <v>4121</v>
      </c>
      <c r="V934" s="49" t="e">
        <f t="shared" si="73"/>
        <v>#VALUE!</v>
      </c>
      <c r="W934" s="82"/>
      <c r="X934" s="82"/>
      <c r="Y934" s="82"/>
      <c r="Z934" s="82"/>
      <c r="AA934" s="82"/>
      <c r="AB934" s="82"/>
      <c r="AC934" s="47" t="e">
        <f t="shared" si="75"/>
        <v>#N/A</v>
      </c>
      <c r="AD934" s="47" t="e">
        <f>VLOOKUP(B934,'[1]Vlookup'!A:A,1,0)</f>
        <v>#N/A</v>
      </c>
      <c r="AE934" s="47" t="str">
        <f t="shared" si="74"/>
        <v>SA01-JEDDAH</v>
      </c>
      <c r="AF934" s="47" t="e">
        <f>VLOOKUP(AE934,'[1]Lead Time'!C:D,2,0)</f>
        <v>#N/A</v>
      </c>
    </row>
    <row r="935" s="2" customFormat="1" ht="15.75" customHeight="1">
      <c r="A935" s="73" t="s">
        <v>4114</v>
      </c>
      <c r="B935" s="73">
        <v>6275817520</v>
      </c>
      <c r="C935" s="73">
        <v>2003214014</v>
      </c>
      <c r="D935" s="73" t="s">
        <v>4115</v>
      </c>
      <c r="E935" s="73" t="s">
        <v>4247</v>
      </c>
      <c r="F935" s="73" t="s">
        <v>4143</v>
      </c>
      <c r="G935" s="73">
        <v>3166759952</v>
      </c>
      <c r="H935" s="66">
        <v>45505</v>
      </c>
      <c r="I935" s="66">
        <v>45504</v>
      </c>
      <c r="J935" s="66">
        <v>45504</v>
      </c>
      <c r="K935" s="82"/>
      <c r="L935" s="82"/>
      <c r="M935" s="66">
        <v>45505</v>
      </c>
      <c r="N935" s="75">
        <v>45505.291666666664</v>
      </c>
      <c r="O935" s="82"/>
      <c r="P935" s="82"/>
      <c r="Q935" s="59">
        <v>45505.447916666664</v>
      </c>
      <c r="R935" s="47" t="s">
        <v>4119</v>
      </c>
      <c r="S935" s="47">
        <f t="shared" ref="S935:S998" si="76">ROUNDDOWN(Q935-N935,0)</f>
        <v>0</v>
      </c>
      <c r="T935" s="47" t="s">
        <v>4120</v>
      </c>
      <c r="U935" s="47" t="s">
        <v>4121</v>
      </c>
      <c r="V935" s="49" t="e">
        <f t="shared" si="73"/>
        <v>#VALUE!</v>
      </c>
      <c r="W935" s="82"/>
      <c r="X935" s="82"/>
      <c r="Y935" s="82"/>
      <c r="Z935" s="82"/>
      <c r="AA935" s="82"/>
      <c r="AB935" s="82"/>
      <c r="AC935" s="47" t="e">
        <f t="shared" si="75"/>
        <v>#N/A</v>
      </c>
      <c r="AD935" s="47" t="e">
        <f>VLOOKUP(B935,'[1]Vlookup'!A:A,1,0)</f>
        <v>#N/A</v>
      </c>
      <c r="AE935" s="47" t="str">
        <f t="shared" si="74"/>
        <v>SA01-JEDDAH</v>
      </c>
      <c r="AF935" s="47" t="e">
        <f>VLOOKUP(AE935,'[1]Lead Time'!C:D,2,0)</f>
        <v>#N/A</v>
      </c>
    </row>
    <row r="936" s="2" customFormat="1" ht="15.75" customHeight="1">
      <c r="A936" s="73" t="s">
        <v>4114</v>
      </c>
      <c r="B936" s="73">
        <v>6275822690</v>
      </c>
      <c r="C936" s="73">
        <v>2003214014</v>
      </c>
      <c r="D936" s="73" t="s">
        <v>4115</v>
      </c>
      <c r="E936" s="73" t="s">
        <v>4247</v>
      </c>
      <c r="F936" s="73" t="s">
        <v>4143</v>
      </c>
      <c r="G936" s="73">
        <v>3166759961</v>
      </c>
      <c r="H936" s="66">
        <v>45505</v>
      </c>
      <c r="I936" s="66">
        <v>45504</v>
      </c>
      <c r="J936" s="66">
        <v>45504</v>
      </c>
      <c r="K936" s="82"/>
      <c r="L936" s="82"/>
      <c r="M936" s="66">
        <v>45505</v>
      </c>
      <c r="N936" s="75">
        <v>45505.041666666664</v>
      </c>
      <c r="O936" s="82"/>
      <c r="P936" s="82"/>
      <c r="Q936" s="59">
        <v>45505.458333333336</v>
      </c>
      <c r="R936" s="47" t="s">
        <v>4119</v>
      </c>
      <c r="S936" s="47">
        <f t="shared" si="76"/>
        <v>0</v>
      </c>
      <c r="T936" s="47" t="s">
        <v>4120</v>
      </c>
      <c r="U936" s="47" t="s">
        <v>4121</v>
      </c>
      <c r="V936" s="49" t="e">
        <f t="shared" si="73"/>
        <v>#VALUE!</v>
      </c>
      <c r="W936" s="82"/>
      <c r="X936" s="82"/>
      <c r="Y936" s="82"/>
      <c r="Z936" s="82"/>
      <c r="AA936" s="82"/>
      <c r="AB936" s="82"/>
      <c r="AC936" s="47" t="e">
        <f t="shared" si="75"/>
        <v>#N/A</v>
      </c>
      <c r="AD936" s="47" t="e">
        <f>VLOOKUP(B936,'[1]Vlookup'!A:A,1,0)</f>
        <v>#N/A</v>
      </c>
      <c r="AE936" s="47" t="str">
        <f t="shared" si="74"/>
        <v>SA01-JEDDAH</v>
      </c>
      <c r="AF936" s="47" t="e">
        <f>VLOOKUP(AE936,'[1]Lead Time'!C:D,2,0)</f>
        <v>#N/A</v>
      </c>
    </row>
    <row r="937" s="2" customFormat="1" ht="15.75" customHeight="1">
      <c r="A937" s="73" t="s">
        <v>4114</v>
      </c>
      <c r="B937" s="73">
        <v>6275838148</v>
      </c>
      <c r="C937" s="73">
        <v>2003215194</v>
      </c>
      <c r="D937" s="73" t="s">
        <v>4122</v>
      </c>
      <c r="E937" s="73" t="s">
        <v>4252</v>
      </c>
      <c r="F937" s="73" t="s">
        <v>4083</v>
      </c>
      <c r="G937" s="73">
        <v>3166760469</v>
      </c>
      <c r="H937" s="66">
        <v>45508</v>
      </c>
      <c r="I937" s="66">
        <v>45506</v>
      </c>
      <c r="J937" s="66">
        <v>45506</v>
      </c>
      <c r="K937" s="82"/>
      <c r="L937" s="82"/>
      <c r="M937" s="66">
        <v>45508</v>
      </c>
      <c r="N937" s="75">
        <v>45508.458333333336</v>
      </c>
      <c r="O937" s="82"/>
      <c r="P937" s="82"/>
      <c r="Q937" s="59">
        <v>45508.708333333336</v>
      </c>
      <c r="R937" s="47" t="s">
        <v>4119</v>
      </c>
      <c r="S937" s="47">
        <f t="shared" si="76"/>
        <v>0</v>
      </c>
      <c r="T937" s="47" t="s">
        <v>4120</v>
      </c>
      <c r="U937" s="47" t="s">
        <v>4121</v>
      </c>
      <c r="V937" s="49" t="e">
        <f t="shared" si="73"/>
        <v>#VALUE!</v>
      </c>
      <c r="W937" s="82"/>
      <c r="X937" s="82"/>
      <c r="Y937" s="82"/>
      <c r="Z937" s="82"/>
      <c r="AA937" s="82"/>
      <c r="AB937" s="82"/>
      <c r="AC937" s="47" t="e">
        <f t="shared" si="75"/>
        <v>#N/A</v>
      </c>
      <c r="AD937" s="47" t="e">
        <f>VLOOKUP(B937,'[1]Vlookup'!A:A,1,0)</f>
        <v>#N/A</v>
      </c>
      <c r="AE937" s="47" t="str">
        <f t="shared" si="74"/>
        <v>SA01-DAMMAM</v>
      </c>
      <c r="AF937" s="47" t="e">
        <f>VLOOKUP(AE937,'[1]Lead Time'!C:D,2,0)</f>
        <v>#N/A</v>
      </c>
    </row>
    <row r="938" s="2" customFormat="1" ht="15.75" customHeight="1">
      <c r="A938" s="73" t="s">
        <v>4114</v>
      </c>
      <c r="B938" s="73">
        <v>6275838150</v>
      </c>
      <c r="C938" s="73">
        <v>2003215388</v>
      </c>
      <c r="D938" s="73" t="s">
        <v>4124</v>
      </c>
      <c r="E938" s="73" t="s">
        <v>4252</v>
      </c>
      <c r="F938" s="73" t="s">
        <v>4117</v>
      </c>
      <c r="G938" s="73">
        <v>3166760440</v>
      </c>
      <c r="H938" s="66">
        <v>45508</v>
      </c>
      <c r="I938" s="66">
        <v>45506</v>
      </c>
      <c r="J938" s="66">
        <v>45506</v>
      </c>
      <c r="K938" s="82"/>
      <c r="L938" s="82"/>
      <c r="M938" s="66">
        <v>45508</v>
      </c>
      <c r="N938" s="75">
        <v>45508.291666666664</v>
      </c>
      <c r="O938" s="82"/>
      <c r="P938" s="82"/>
      <c r="Q938" s="59">
        <v>45508.5625</v>
      </c>
      <c r="R938" s="47" t="s">
        <v>4119</v>
      </c>
      <c r="S938" s="47">
        <f t="shared" si="76"/>
        <v>0</v>
      </c>
      <c r="T938" s="47" t="s">
        <v>4120</v>
      </c>
      <c r="U938" s="47" t="s">
        <v>4121</v>
      </c>
      <c r="V938" s="49" t="e">
        <f t="shared" si="73"/>
        <v>#VALUE!</v>
      </c>
      <c r="W938" s="82"/>
      <c r="X938" s="82"/>
      <c r="Y938" s="82"/>
      <c r="Z938" s="82"/>
      <c r="AA938" s="82"/>
      <c r="AB938" s="82"/>
      <c r="AC938" s="47" t="e">
        <f t="shared" si="75"/>
        <v>#N/A</v>
      </c>
      <c r="AD938" s="47" t="e">
        <f>VLOOKUP(B938,'[1]Vlookup'!A:A,1,0)</f>
        <v>#N/A</v>
      </c>
      <c r="AE938" s="47" t="str">
        <f t="shared" si="74"/>
        <v>SA01-RIYADH</v>
      </c>
      <c r="AF938" s="47" t="e">
        <f>VLOOKUP(AE938,'[1]Lead Time'!C:D,2,0)</f>
        <v>#N/A</v>
      </c>
    </row>
    <row r="939" s="2" customFormat="1" ht="15.75" customHeight="1">
      <c r="A939" s="73" t="s">
        <v>4114</v>
      </c>
      <c r="B939" s="73">
        <v>6275846826</v>
      </c>
      <c r="C939" s="73">
        <v>2003215388</v>
      </c>
      <c r="D939" s="73" t="s">
        <v>4124</v>
      </c>
      <c r="E939" s="73" t="s">
        <v>4252</v>
      </c>
      <c r="F939" s="73" t="s">
        <v>4117</v>
      </c>
      <c r="G939" s="73">
        <v>3166770856</v>
      </c>
      <c r="H939" s="66">
        <v>45510</v>
      </c>
      <c r="I939" s="66">
        <v>45508</v>
      </c>
      <c r="J939" s="66">
        <v>45508</v>
      </c>
      <c r="K939" s="82"/>
      <c r="L939" s="82"/>
      <c r="M939" s="66">
        <v>45510</v>
      </c>
      <c r="N939" s="75">
        <v>45510.166666666664</v>
      </c>
      <c r="O939" s="82"/>
      <c r="P939" s="82"/>
      <c r="Q939" s="59">
        <v>45510.416666666664</v>
      </c>
      <c r="R939" s="47" t="s">
        <v>4119</v>
      </c>
      <c r="S939" s="47">
        <f t="shared" si="76"/>
        <v>0</v>
      </c>
      <c r="T939" s="47" t="s">
        <v>4120</v>
      </c>
      <c r="U939" s="47" t="s">
        <v>4121</v>
      </c>
      <c r="V939" s="49" t="e">
        <f t="shared" si="73"/>
        <v>#VALUE!</v>
      </c>
      <c r="W939" s="82"/>
      <c r="X939" s="82"/>
      <c r="Y939" s="82"/>
      <c r="Z939" s="82"/>
      <c r="AA939" s="82"/>
      <c r="AB939" s="82"/>
      <c r="AC939" s="47" t="e">
        <f t="shared" si="75"/>
        <v>#N/A</v>
      </c>
      <c r="AD939" s="47" t="e">
        <f>VLOOKUP(B939,'[1]Vlookup'!A:A,1,0)</f>
        <v>#N/A</v>
      </c>
      <c r="AE939" s="47" t="str">
        <f t="shared" si="74"/>
        <v>SA01-RIYADH</v>
      </c>
      <c r="AF939" s="47" t="e">
        <f>VLOOKUP(AE939,'[1]Lead Time'!C:D,2,0)</f>
        <v>#N/A</v>
      </c>
    </row>
    <row r="940" s="2" customFormat="1" ht="15.75" customHeight="1">
      <c r="A940" s="73" t="s">
        <v>4114</v>
      </c>
      <c r="B940" s="73">
        <v>6275846735</v>
      </c>
      <c r="C940" s="73">
        <v>2003214022</v>
      </c>
      <c r="D940" s="73" t="s">
        <v>4166</v>
      </c>
      <c r="E940" s="73" t="s">
        <v>4246</v>
      </c>
      <c r="F940" s="73" t="s">
        <v>4143</v>
      </c>
      <c r="G940" s="73">
        <v>3166782579</v>
      </c>
      <c r="H940" s="66">
        <v>45510</v>
      </c>
      <c r="I940" s="66">
        <v>45509</v>
      </c>
      <c r="J940" s="66">
        <v>45509</v>
      </c>
      <c r="K940" s="82"/>
      <c r="L940" s="82"/>
      <c r="M940" s="66">
        <v>45510</v>
      </c>
      <c r="N940" s="75">
        <v>45510.125</v>
      </c>
      <c r="O940" s="82"/>
      <c r="P940" s="82"/>
      <c r="Q940" s="59">
        <v>45510.440972222219</v>
      </c>
      <c r="R940" s="47" t="s">
        <v>4119</v>
      </c>
      <c r="S940" s="47">
        <f t="shared" si="76"/>
        <v>0</v>
      </c>
      <c r="T940" s="47" t="s">
        <v>4120</v>
      </c>
      <c r="U940" s="47" t="s">
        <v>4121</v>
      </c>
      <c r="V940" s="49" t="e">
        <f t="shared" si="73"/>
        <v>#VALUE!</v>
      </c>
      <c r="W940" s="82"/>
      <c r="X940" s="82"/>
      <c r="Y940" s="82"/>
      <c r="Z940" s="82"/>
      <c r="AA940" s="82"/>
      <c r="AB940" s="82"/>
      <c r="AC940" s="47" t="e">
        <f t="shared" si="75"/>
        <v>#N/A</v>
      </c>
      <c r="AD940" s="47" t="e">
        <f>VLOOKUP(B940,'[1]Vlookup'!A:A,1,0)</f>
        <v>#N/A</v>
      </c>
      <c r="AE940" s="47" t="str">
        <f t="shared" si="74"/>
        <v>SA01-JEDDAH</v>
      </c>
      <c r="AF940" s="47" t="e">
        <f>VLOOKUP(AE940,'[1]Lead Time'!C:D,2,0)</f>
        <v>#N/A</v>
      </c>
    </row>
    <row r="941" s="2" customFormat="1" ht="15.75" customHeight="1">
      <c r="A941" s="73" t="s">
        <v>4114</v>
      </c>
      <c r="B941" s="73">
        <v>6275846736</v>
      </c>
      <c r="C941" s="73">
        <v>2003247505</v>
      </c>
      <c r="D941" s="73" t="s">
        <v>4155</v>
      </c>
      <c r="E941" s="73" t="s">
        <v>4247</v>
      </c>
      <c r="F941" s="73" t="s">
        <v>4117</v>
      </c>
      <c r="G941" s="73">
        <v>3166756281</v>
      </c>
      <c r="H941" s="66">
        <v>45511</v>
      </c>
      <c r="I941" s="66">
        <v>45509</v>
      </c>
      <c r="J941" s="66">
        <v>45509</v>
      </c>
      <c r="K941" s="82"/>
      <c r="L941" s="82"/>
      <c r="M941" s="66">
        <v>45511</v>
      </c>
      <c r="N941" s="75">
        <v>45511.083333333336</v>
      </c>
      <c r="O941" s="82"/>
      <c r="P941" s="82"/>
      <c r="Q941" s="59">
        <v>45511.999305555553</v>
      </c>
      <c r="R941" s="47" t="s">
        <v>4119</v>
      </c>
      <c r="S941" s="47">
        <f t="shared" si="76"/>
        <v>0</v>
      </c>
      <c r="T941" s="47" t="s">
        <v>4120</v>
      </c>
      <c r="U941" s="47" t="s">
        <v>4121</v>
      </c>
      <c r="V941" s="49" t="e">
        <f t="shared" si="73"/>
        <v>#VALUE!</v>
      </c>
      <c r="W941" s="82"/>
      <c r="X941" s="82"/>
      <c r="Y941" s="82"/>
      <c r="Z941" s="82"/>
      <c r="AA941" s="82"/>
      <c r="AB941" s="82"/>
      <c r="AC941" s="47" t="e">
        <f t="shared" si="75"/>
        <v>#N/A</v>
      </c>
      <c r="AD941" s="47" t="e">
        <f>VLOOKUP(B941,'[1]Vlookup'!A:A,1,0)</f>
        <v>#N/A</v>
      </c>
      <c r="AE941" s="47" t="str">
        <f t="shared" si="74"/>
        <v>SA01-RIYADH</v>
      </c>
      <c r="AF941" s="47" t="e">
        <f>VLOOKUP(AE941,'[1]Lead Time'!C:D,2,0)</f>
        <v>#N/A</v>
      </c>
    </row>
    <row r="942" s="2" customFormat="1" ht="15.75" customHeight="1">
      <c r="A942" s="73" t="s">
        <v>4187</v>
      </c>
      <c r="B942" s="73">
        <v>6275847040</v>
      </c>
      <c r="C942" s="73">
        <v>2003219237</v>
      </c>
      <c r="D942" s="73" t="s">
        <v>4136</v>
      </c>
      <c r="E942" s="73" t="s">
        <v>4246</v>
      </c>
      <c r="F942" s="73" t="s">
        <v>4138</v>
      </c>
      <c r="G942" s="73">
        <v>3166756199</v>
      </c>
      <c r="H942" s="66">
        <v>45511</v>
      </c>
      <c r="I942" s="66">
        <v>45509</v>
      </c>
      <c r="J942" s="66">
        <v>45510</v>
      </c>
      <c r="K942" s="47" t="s">
        <v>4121</v>
      </c>
      <c r="L942" s="73" t="s">
        <v>4272</v>
      </c>
      <c r="M942" s="66">
        <v>45512</v>
      </c>
      <c r="N942" s="75">
        <v>45512.333333333336</v>
      </c>
      <c r="O942" s="82"/>
      <c r="P942" s="82"/>
      <c r="Q942" s="59">
        <v>45514.416666666664</v>
      </c>
      <c r="R942" s="47" t="s">
        <v>4119</v>
      </c>
      <c r="S942" s="47">
        <f t="shared" si="76"/>
        <v>2</v>
      </c>
      <c r="T942" s="47" t="s">
        <v>4120</v>
      </c>
      <c r="U942" s="47" t="s">
        <v>4121</v>
      </c>
      <c r="V942" s="49" t="e">
        <f t="shared" si="73"/>
        <v>#VALUE!</v>
      </c>
      <c r="W942" s="82"/>
      <c r="X942" s="82"/>
      <c r="Y942" s="82"/>
      <c r="Z942" s="82"/>
      <c r="AA942" s="82"/>
      <c r="AB942" s="82"/>
      <c r="AC942" s="47" t="e">
        <f t="shared" si="75"/>
        <v>#N/A</v>
      </c>
      <c r="AD942" s="47" t="e">
        <f>VLOOKUP(B942,'[1]Vlookup'!A:A,1,0)</f>
        <v>#N/A</v>
      </c>
      <c r="AE942" s="47" t="str">
        <f t="shared" si="74"/>
        <v>SA00-RABIGH</v>
      </c>
      <c r="AF942" s="47" t="e">
        <f>VLOOKUP(AE942,'[1]Lead Time'!C:D,2,0)</f>
        <v>#N/A</v>
      </c>
    </row>
    <row r="943" s="2" customFormat="1" ht="15.75" customHeight="1">
      <c r="A943" s="73" t="s">
        <v>4187</v>
      </c>
      <c r="B943" s="73">
        <v>6275847127</v>
      </c>
      <c r="C943" s="73">
        <v>2003219237</v>
      </c>
      <c r="D943" s="73" t="s">
        <v>4136</v>
      </c>
      <c r="E943" s="73" t="s">
        <v>4246</v>
      </c>
      <c r="F943" s="73" t="s">
        <v>4138</v>
      </c>
      <c r="G943" s="73">
        <v>3166756203</v>
      </c>
      <c r="H943" s="66">
        <v>45511</v>
      </c>
      <c r="I943" s="66">
        <v>45509</v>
      </c>
      <c r="J943" s="66">
        <v>45510</v>
      </c>
      <c r="K943" s="47" t="s">
        <v>4121</v>
      </c>
      <c r="L943" s="73" t="s">
        <v>4272</v>
      </c>
      <c r="M943" s="66">
        <v>45512</v>
      </c>
      <c r="N943" s="75">
        <v>45512.416666666664</v>
      </c>
      <c r="O943" s="82"/>
      <c r="P943" s="82"/>
      <c r="Q943" s="59">
        <v>45514.4375</v>
      </c>
      <c r="R943" s="47" t="s">
        <v>4119</v>
      </c>
      <c r="S943" s="47">
        <f t="shared" si="76"/>
        <v>2</v>
      </c>
      <c r="T943" s="47" t="s">
        <v>4120</v>
      </c>
      <c r="U943" s="47" t="s">
        <v>4121</v>
      </c>
      <c r="V943" s="49" t="e">
        <f t="shared" si="73"/>
        <v>#VALUE!</v>
      </c>
      <c r="W943" s="82"/>
      <c r="X943" s="82"/>
      <c r="Y943" s="82"/>
      <c r="Z943" s="82"/>
      <c r="AA943" s="82"/>
      <c r="AB943" s="82"/>
      <c r="AC943" s="47" t="e">
        <f t="shared" si="75"/>
        <v>#N/A</v>
      </c>
      <c r="AD943" s="47" t="e">
        <f>VLOOKUP(B943,'[1]Vlookup'!A:A,1,0)</f>
        <v>#N/A</v>
      </c>
      <c r="AE943" s="47" t="str">
        <f t="shared" si="74"/>
        <v>SA00-RABIGH</v>
      </c>
      <c r="AF943" s="47" t="e">
        <f>VLOOKUP(AE943,'[1]Lead Time'!C:D,2,0)</f>
        <v>#N/A</v>
      </c>
    </row>
    <row r="944" s="2" customFormat="1" ht="15.75" customHeight="1">
      <c r="A944" s="73" t="s">
        <v>4187</v>
      </c>
      <c r="B944" s="73">
        <v>6275847125</v>
      </c>
      <c r="C944" s="73">
        <v>2003219237</v>
      </c>
      <c r="D944" s="73" t="s">
        <v>4136</v>
      </c>
      <c r="E944" s="73" t="s">
        <v>4246</v>
      </c>
      <c r="F944" s="73" t="s">
        <v>4138</v>
      </c>
      <c r="G944" s="73">
        <v>3166756200</v>
      </c>
      <c r="H944" s="66">
        <v>45511</v>
      </c>
      <c r="I944" s="66">
        <v>45509</v>
      </c>
      <c r="J944" s="66">
        <v>45510</v>
      </c>
      <c r="K944" s="47" t="s">
        <v>4121</v>
      </c>
      <c r="L944" s="73" t="s">
        <v>4272</v>
      </c>
      <c r="M944" s="66">
        <v>45512</v>
      </c>
      <c r="N944" s="75">
        <v>45512.395833333336</v>
      </c>
      <c r="O944" s="82"/>
      <c r="P944" s="82"/>
      <c r="Q944" s="59">
        <v>45514.375</v>
      </c>
      <c r="R944" s="47" t="s">
        <v>4119</v>
      </c>
      <c r="S944" s="47">
        <f t="shared" si="76"/>
        <v>1</v>
      </c>
      <c r="T944" s="47" t="s">
        <v>4120</v>
      </c>
      <c r="U944" s="47" t="s">
        <v>4121</v>
      </c>
      <c r="V944" s="49" t="e">
        <f t="shared" si="73"/>
        <v>#VALUE!</v>
      </c>
      <c r="W944" s="82"/>
      <c r="X944" s="82"/>
      <c r="Y944" s="82"/>
      <c r="Z944" s="82"/>
      <c r="AA944" s="82"/>
      <c r="AB944" s="82"/>
      <c r="AC944" s="47" t="e">
        <f t="shared" si="75"/>
        <v>#N/A</v>
      </c>
      <c r="AD944" s="47" t="e">
        <f>VLOOKUP(B944,'[1]Vlookup'!A:A,1,0)</f>
        <v>#N/A</v>
      </c>
      <c r="AE944" s="47" t="str">
        <f t="shared" si="74"/>
        <v>SA00-RABIGH</v>
      </c>
      <c r="AF944" s="47" t="e">
        <f>VLOOKUP(AE944,'[1]Lead Time'!C:D,2,0)</f>
        <v>#N/A</v>
      </c>
    </row>
    <row r="945" s="2" customFormat="1" ht="15.75" customHeight="1">
      <c r="A945" s="73" t="s">
        <v>4114</v>
      </c>
      <c r="B945" s="73">
        <v>6275847171</v>
      </c>
      <c r="C945" s="73">
        <v>2003232749</v>
      </c>
      <c r="D945" s="73" t="s">
        <v>4115</v>
      </c>
      <c r="E945" s="73" t="s">
        <v>4247</v>
      </c>
      <c r="F945" s="73" t="s">
        <v>4117</v>
      </c>
      <c r="G945" s="73">
        <v>3166759947</v>
      </c>
      <c r="H945" s="66">
        <v>45512</v>
      </c>
      <c r="I945" s="66">
        <v>45510</v>
      </c>
      <c r="J945" s="66">
        <v>45510</v>
      </c>
      <c r="K945" s="82"/>
      <c r="L945" s="82"/>
      <c r="M945" s="66">
        <v>45512</v>
      </c>
      <c r="N945" s="75">
        <v>45511.458333333336</v>
      </c>
      <c r="O945" s="82"/>
      <c r="P945" s="82"/>
      <c r="Q945" s="59">
        <v>45512.618055555555</v>
      </c>
      <c r="R945" s="47" t="s">
        <v>4119</v>
      </c>
      <c r="S945" s="47">
        <f t="shared" si="76"/>
        <v>1</v>
      </c>
      <c r="T945" s="47" t="s">
        <v>4120</v>
      </c>
      <c r="U945" s="47" t="s">
        <v>4121</v>
      </c>
      <c r="V945" s="49" t="e">
        <f t="shared" si="73"/>
        <v>#VALUE!</v>
      </c>
      <c r="W945" s="82"/>
      <c r="X945" s="82"/>
      <c r="Y945" s="82"/>
      <c r="Z945" s="82"/>
      <c r="AA945" s="82"/>
      <c r="AB945" s="82"/>
      <c r="AC945" s="47" t="e">
        <f t="shared" si="75"/>
        <v>#N/A</v>
      </c>
      <c r="AD945" s="47" t="e">
        <f>VLOOKUP(B945,'[1]Vlookup'!A:A,1,0)</f>
        <v>#N/A</v>
      </c>
      <c r="AE945" s="47" t="str">
        <f t="shared" si="74"/>
        <v>SA01-RIYADH</v>
      </c>
      <c r="AF945" s="47" t="e">
        <f>VLOOKUP(AE945,'[1]Lead Time'!C:D,2,0)</f>
        <v>#N/A</v>
      </c>
    </row>
    <row r="946" s="2" customFormat="1" ht="15.75" customHeight="1">
      <c r="A946" s="73" t="s">
        <v>4114</v>
      </c>
      <c r="B946" s="73">
        <v>6275847172</v>
      </c>
      <c r="C946" s="73">
        <v>2003215777</v>
      </c>
      <c r="D946" s="73" t="s">
        <v>4172</v>
      </c>
      <c r="E946" s="73" t="s">
        <v>4252</v>
      </c>
      <c r="F946" s="73" t="s">
        <v>4117</v>
      </c>
      <c r="G946" s="73">
        <v>3166782600</v>
      </c>
      <c r="H946" s="66">
        <v>45512</v>
      </c>
      <c r="I946" s="66">
        <v>45510</v>
      </c>
      <c r="J946" s="66">
        <v>45510</v>
      </c>
      <c r="K946" s="82"/>
      <c r="L946" s="82"/>
      <c r="M946" s="66">
        <v>45512</v>
      </c>
      <c r="N946" s="75">
        <v>45512</v>
      </c>
      <c r="O946" s="82"/>
      <c r="P946" s="82"/>
      <c r="Q946" s="59">
        <v>45512.601388888892</v>
      </c>
      <c r="R946" s="47" t="s">
        <v>4119</v>
      </c>
      <c r="S946" s="47">
        <f t="shared" si="76"/>
        <v>0</v>
      </c>
      <c r="T946" s="47" t="s">
        <v>4120</v>
      </c>
      <c r="U946" s="47" t="s">
        <v>4121</v>
      </c>
      <c r="V946" s="49" t="e">
        <f t="shared" si="73"/>
        <v>#VALUE!</v>
      </c>
      <c r="W946" s="82"/>
      <c r="X946" s="82"/>
      <c r="Y946" s="82"/>
      <c r="Z946" s="82"/>
      <c r="AA946" s="82"/>
      <c r="AB946" s="82"/>
      <c r="AC946" s="47" t="e">
        <f t="shared" si="75"/>
        <v>#N/A</v>
      </c>
      <c r="AD946" s="47" t="e">
        <f>VLOOKUP(B946,'[1]Vlookup'!A:A,1,0)</f>
        <v>#N/A</v>
      </c>
      <c r="AE946" s="47" t="str">
        <f t="shared" si="74"/>
        <v>SA01-RIYADH</v>
      </c>
      <c r="AF946" s="47" t="e">
        <f>VLOOKUP(AE946,'[1]Lead Time'!C:D,2,0)</f>
        <v>#N/A</v>
      </c>
    </row>
    <row r="947" s="2" customFormat="1" ht="15.75" customHeight="1">
      <c r="A947" s="73" t="s">
        <v>4187</v>
      </c>
      <c r="B947" s="73">
        <v>6275847467</v>
      </c>
      <c r="C947" s="73">
        <v>2003219235</v>
      </c>
      <c r="D947" s="73" t="s">
        <v>4145</v>
      </c>
      <c r="E947" s="73" t="s">
        <v>4246</v>
      </c>
      <c r="F947" s="73" t="s">
        <v>4117</v>
      </c>
      <c r="G947" s="73">
        <v>3166780430</v>
      </c>
      <c r="H947" s="66">
        <v>45511</v>
      </c>
      <c r="I947" s="66">
        <v>45510</v>
      </c>
      <c r="J947" s="66">
        <v>45510</v>
      </c>
      <c r="K947" s="82"/>
      <c r="L947" s="82"/>
      <c r="M947" s="66">
        <v>45511</v>
      </c>
      <c r="N947" s="75">
        <v>45510.479166666664</v>
      </c>
      <c r="O947" s="82"/>
      <c r="P947" s="82"/>
      <c r="Q947" s="59">
        <v>45514.583333333336</v>
      </c>
      <c r="R947" s="47" t="s">
        <v>4119</v>
      </c>
      <c r="S947" s="47">
        <f t="shared" si="76"/>
        <v>4</v>
      </c>
      <c r="T947" s="47" t="s">
        <v>4120</v>
      </c>
      <c r="U947" s="47" t="s">
        <v>4121</v>
      </c>
      <c r="V947" s="49" t="e">
        <f t="shared" si="73"/>
        <v>#VALUE!</v>
      </c>
      <c r="W947" s="82" t="s">
        <v>4273</v>
      </c>
      <c r="X947" s="82"/>
      <c r="Y947" s="82"/>
      <c r="Z947" s="82"/>
      <c r="AA947" s="82"/>
      <c r="AB947" s="82"/>
      <c r="AC947" s="47" t="e">
        <f t="shared" si="75"/>
        <v>#N/A</v>
      </c>
      <c r="AD947" s="47" t="e">
        <f>VLOOKUP(B947,'[1]Vlookup'!A:A,1,0)</f>
        <v>#N/A</v>
      </c>
      <c r="AE947" s="47" t="str">
        <f t="shared" si="74"/>
        <v>SA00-RIYADH</v>
      </c>
      <c r="AF947" s="47" t="e">
        <f>VLOOKUP(AE947,'[1]Lead Time'!C:D,2,0)</f>
        <v>#N/A</v>
      </c>
    </row>
    <row r="948" s="2" customFormat="1" ht="15.75" customHeight="1">
      <c r="A948" s="73" t="s">
        <v>4187</v>
      </c>
      <c r="B948" s="73">
        <v>6275847489</v>
      </c>
      <c r="C948" s="73">
        <v>2003219235</v>
      </c>
      <c r="D948" s="73" t="s">
        <v>4145</v>
      </c>
      <c r="E948" s="73" t="s">
        <v>4246</v>
      </c>
      <c r="F948" s="73" t="s">
        <v>4117</v>
      </c>
      <c r="G948" s="73">
        <v>3166780421</v>
      </c>
      <c r="H948" s="66">
        <v>45511</v>
      </c>
      <c r="I948" s="66">
        <v>45510</v>
      </c>
      <c r="J948" s="66">
        <v>45510</v>
      </c>
      <c r="K948" s="82"/>
      <c r="L948" s="82"/>
      <c r="M948" s="66">
        <v>45511</v>
      </c>
      <c r="N948" s="75">
        <v>45511.083333333336</v>
      </c>
      <c r="O948" s="82"/>
      <c r="P948" s="82"/>
      <c r="Q948" s="59">
        <v>45516.625</v>
      </c>
      <c r="R948" s="47" t="s">
        <v>4119</v>
      </c>
      <c r="S948" s="47">
        <f t="shared" si="76"/>
        <v>5</v>
      </c>
      <c r="T948" s="47" t="s">
        <v>4120</v>
      </c>
      <c r="U948" s="47" t="s">
        <v>4121</v>
      </c>
      <c r="V948" s="49" t="e">
        <f t="shared" si="73"/>
        <v>#VALUE!</v>
      </c>
      <c r="W948" s="82"/>
      <c r="X948" s="82"/>
      <c r="Y948" s="82"/>
      <c r="Z948" s="82"/>
      <c r="AA948" s="82"/>
      <c r="AB948" s="82"/>
      <c r="AC948" s="47" t="e">
        <f t="shared" si="75"/>
        <v>#N/A</v>
      </c>
      <c r="AD948" s="47" t="e">
        <f>VLOOKUP(B948,'[1]Vlookup'!A:A,1,0)</f>
        <v>#N/A</v>
      </c>
      <c r="AE948" s="47" t="str">
        <f t="shared" si="74"/>
        <v>SA00-RIYADH</v>
      </c>
      <c r="AF948" s="47" t="e">
        <f>VLOOKUP(AE948,'[1]Lead Time'!C:D,2,0)</f>
        <v>#N/A</v>
      </c>
    </row>
    <row r="949" s="2" customFormat="1" ht="15.75" customHeight="1">
      <c r="A949" s="73" t="s">
        <v>4114</v>
      </c>
      <c r="B949" s="73">
        <v>6275847173</v>
      </c>
      <c r="C949" s="73">
        <v>2003214022</v>
      </c>
      <c r="D949" s="73" t="s">
        <v>4166</v>
      </c>
      <c r="E949" s="73" t="s">
        <v>4246</v>
      </c>
      <c r="F949" s="73" t="s">
        <v>4143</v>
      </c>
      <c r="G949" s="73">
        <v>3166782583</v>
      </c>
      <c r="H949" s="66">
        <v>45511</v>
      </c>
      <c r="I949" s="66">
        <v>45510</v>
      </c>
      <c r="J949" s="66">
        <v>45510</v>
      </c>
      <c r="K949" s="82"/>
      <c r="L949" s="82"/>
      <c r="M949" s="66">
        <v>45511</v>
      </c>
      <c r="N949" s="75">
        <v>45511.083333333336</v>
      </c>
      <c r="O949" s="82"/>
      <c r="P949" s="82"/>
      <c r="Q949" s="59">
        <v>45511.520833333336</v>
      </c>
      <c r="R949" s="47" t="s">
        <v>4119</v>
      </c>
      <c r="S949" s="47">
        <f t="shared" si="76"/>
        <v>0</v>
      </c>
      <c r="T949" s="47" t="s">
        <v>4120</v>
      </c>
      <c r="U949" s="47" t="s">
        <v>4121</v>
      </c>
      <c r="V949" s="49" t="e">
        <f t="shared" si="73"/>
        <v>#VALUE!</v>
      </c>
      <c r="W949" s="82"/>
      <c r="X949" s="82"/>
      <c r="Y949" s="82"/>
      <c r="Z949" s="82"/>
      <c r="AA949" s="82"/>
      <c r="AB949" s="82"/>
      <c r="AC949" s="47" t="e">
        <f t="shared" si="75"/>
        <v>#N/A</v>
      </c>
      <c r="AD949" s="47" t="e">
        <f>VLOOKUP(B949,'[1]Vlookup'!A:A,1,0)</f>
        <v>#N/A</v>
      </c>
      <c r="AE949" s="47" t="str">
        <f t="shared" si="74"/>
        <v>SA01-JEDDAH</v>
      </c>
      <c r="AF949" s="47" t="e">
        <f>VLOOKUP(AE949,'[1]Lead Time'!C:D,2,0)</f>
        <v>#N/A</v>
      </c>
    </row>
    <row r="950" s="2" customFormat="1" ht="15.75" customHeight="1">
      <c r="A950" s="73" t="s">
        <v>4114</v>
      </c>
      <c r="B950" s="73">
        <v>6275847169</v>
      </c>
      <c r="C950" s="73">
        <v>2003214014</v>
      </c>
      <c r="D950" s="73" t="s">
        <v>4115</v>
      </c>
      <c r="E950" s="73" t="s">
        <v>4247</v>
      </c>
      <c r="F950" s="73" t="s">
        <v>4143</v>
      </c>
      <c r="G950" s="73">
        <v>3166759962</v>
      </c>
      <c r="H950" s="66">
        <v>45511</v>
      </c>
      <c r="I950" s="66">
        <v>45510</v>
      </c>
      <c r="J950" s="66">
        <v>45510</v>
      </c>
      <c r="K950" s="82"/>
      <c r="L950" s="82"/>
      <c r="M950" s="66">
        <v>45511</v>
      </c>
      <c r="N950" s="75">
        <v>45511.291666666664</v>
      </c>
      <c r="O950" s="82"/>
      <c r="P950" s="82"/>
      <c r="Q950" s="59">
        <v>45511.394444444442</v>
      </c>
      <c r="R950" s="47" t="s">
        <v>4119</v>
      </c>
      <c r="S950" s="47">
        <f t="shared" si="76"/>
        <v>0</v>
      </c>
      <c r="T950" s="47" t="s">
        <v>4120</v>
      </c>
      <c r="U950" s="47" t="s">
        <v>4121</v>
      </c>
      <c r="V950" s="49" t="e">
        <f t="shared" si="73"/>
        <v>#VALUE!</v>
      </c>
      <c r="W950" s="82"/>
      <c r="X950" s="82"/>
      <c r="Y950" s="82"/>
      <c r="Z950" s="82"/>
      <c r="AA950" s="82"/>
      <c r="AB950" s="82"/>
      <c r="AC950" s="47" t="e">
        <f t="shared" si="75"/>
        <v>#N/A</v>
      </c>
      <c r="AD950" s="47" t="e">
        <f>VLOOKUP(B950,'[1]Vlookup'!A:A,1,0)</f>
        <v>#N/A</v>
      </c>
      <c r="AE950" s="47" t="str">
        <f t="shared" si="74"/>
        <v>SA01-JEDDAH</v>
      </c>
      <c r="AF950" s="47" t="e">
        <f>VLOOKUP(AE950,'[1]Lead Time'!C:D,2,0)</f>
        <v>#N/A</v>
      </c>
    </row>
    <row r="951" s="2" customFormat="1" ht="15.75" customHeight="1">
      <c r="A951" s="73" t="s">
        <v>4114</v>
      </c>
      <c r="B951" s="73">
        <v>6275847734</v>
      </c>
      <c r="C951" s="73">
        <v>2003214014</v>
      </c>
      <c r="D951" s="73" t="s">
        <v>4115</v>
      </c>
      <c r="E951" s="73" t="s">
        <v>4247</v>
      </c>
      <c r="F951" s="73" t="s">
        <v>4143</v>
      </c>
      <c r="G951" s="73">
        <v>3166771754</v>
      </c>
      <c r="H951" s="66">
        <v>45512</v>
      </c>
      <c r="I951" s="66">
        <v>45511</v>
      </c>
      <c r="J951" s="66">
        <v>45511</v>
      </c>
      <c r="K951" s="82"/>
      <c r="L951" s="82"/>
      <c r="M951" s="66">
        <v>45512</v>
      </c>
      <c r="N951" s="75">
        <v>45512.291666666664</v>
      </c>
      <c r="O951" s="82"/>
      <c r="P951" s="82"/>
      <c r="Q951" s="59">
        <v>45512.431944444441</v>
      </c>
      <c r="R951" s="47" t="s">
        <v>4119</v>
      </c>
      <c r="S951" s="47">
        <f t="shared" si="76"/>
        <v>0</v>
      </c>
      <c r="T951" s="47" t="s">
        <v>4120</v>
      </c>
      <c r="U951" s="47" t="s">
        <v>4121</v>
      </c>
      <c r="V951" s="49" t="e">
        <f t="shared" si="73"/>
        <v>#VALUE!</v>
      </c>
      <c r="W951" s="82"/>
      <c r="X951" s="82"/>
      <c r="Y951" s="82"/>
      <c r="Z951" s="82"/>
      <c r="AA951" s="82"/>
      <c r="AB951" s="82"/>
      <c r="AC951" s="47" t="e">
        <f t="shared" si="75"/>
        <v>#N/A</v>
      </c>
      <c r="AD951" s="47" t="e">
        <f>VLOOKUP(B951,'[1]Vlookup'!A:A,1,0)</f>
        <v>#N/A</v>
      </c>
      <c r="AE951" s="47" t="str">
        <f t="shared" si="74"/>
        <v>SA01-JEDDAH</v>
      </c>
      <c r="AF951" s="47" t="e">
        <f>VLOOKUP(AE951,'[1]Lead Time'!C:D,2,0)</f>
        <v>#N/A</v>
      </c>
    </row>
    <row r="952" s="2" customFormat="1" ht="15.75" customHeight="1">
      <c r="A952" s="73" t="s">
        <v>4187</v>
      </c>
      <c r="B952" s="73">
        <v>6275847427</v>
      </c>
      <c r="C952" s="73">
        <v>2003219237</v>
      </c>
      <c r="D952" s="73" t="s">
        <v>4136</v>
      </c>
      <c r="E952" s="73" t="s">
        <v>4246</v>
      </c>
      <c r="F952" s="73" t="s">
        <v>4138</v>
      </c>
      <c r="G952" s="73">
        <v>3166780449</v>
      </c>
      <c r="H952" s="66">
        <v>45513</v>
      </c>
      <c r="I952" s="66">
        <v>45511</v>
      </c>
      <c r="J952" s="66">
        <v>45511</v>
      </c>
      <c r="K952" s="82"/>
      <c r="L952" s="82"/>
      <c r="M952" s="66">
        <v>45513</v>
      </c>
      <c r="N952" s="75">
        <v>45513.666666666664</v>
      </c>
      <c r="O952" s="82"/>
      <c r="P952" s="82"/>
      <c r="Q952" s="59">
        <v>45514.4375</v>
      </c>
      <c r="R952" s="47" t="s">
        <v>4119</v>
      </c>
      <c r="S952" s="47">
        <f t="shared" si="76"/>
        <v>0</v>
      </c>
      <c r="T952" s="47" t="s">
        <v>4120</v>
      </c>
      <c r="U952" s="47" t="s">
        <v>4121</v>
      </c>
      <c r="V952" s="49" t="e">
        <f t="shared" si="73"/>
        <v>#VALUE!</v>
      </c>
      <c r="W952" s="82"/>
      <c r="X952" s="82"/>
      <c r="Y952" s="82"/>
      <c r="Z952" s="82"/>
      <c r="AA952" s="82"/>
      <c r="AB952" s="82"/>
      <c r="AC952" s="47" t="e">
        <f t="shared" si="75"/>
        <v>#N/A</v>
      </c>
      <c r="AD952" s="47" t="e">
        <f>VLOOKUP(B952,'[1]Vlookup'!A:A,1,0)</f>
        <v>#N/A</v>
      </c>
      <c r="AE952" s="47" t="str">
        <f t="shared" si="74"/>
        <v>SA00-RABIGH</v>
      </c>
      <c r="AF952" s="47" t="e">
        <f>VLOOKUP(AE952,'[1]Lead Time'!C:D,2,0)</f>
        <v>#N/A</v>
      </c>
    </row>
    <row r="953" s="2" customFormat="1" ht="15.75" customHeight="1">
      <c r="A953" s="73" t="s">
        <v>4114</v>
      </c>
      <c r="B953" s="73">
        <v>6275856737</v>
      </c>
      <c r="C953" s="73">
        <v>2003219236</v>
      </c>
      <c r="D953" s="73" t="s">
        <v>4161</v>
      </c>
      <c r="E953" s="73" t="s">
        <v>4246</v>
      </c>
      <c r="F953" s="73" t="s">
        <v>4158</v>
      </c>
      <c r="G953" s="73">
        <v>3166786952</v>
      </c>
      <c r="H953" s="66">
        <v>45514</v>
      </c>
      <c r="I953" s="66">
        <v>45512</v>
      </c>
      <c r="J953" s="66">
        <v>45512</v>
      </c>
      <c r="K953" s="82"/>
      <c r="L953" s="82"/>
      <c r="M953" s="66">
        <v>45514</v>
      </c>
      <c r="N953" s="75">
        <v>45514.472916666666</v>
      </c>
      <c r="O953" s="82"/>
      <c r="P953" s="82"/>
      <c r="Q953" s="59">
        <v>45514.979166666664</v>
      </c>
      <c r="R953" s="47" t="s">
        <v>4119</v>
      </c>
      <c r="S953" s="47">
        <f t="shared" si="76"/>
        <v>0</v>
      </c>
      <c r="T953" s="47" t="s">
        <v>4120</v>
      </c>
      <c r="U953" s="47" t="s">
        <v>4121</v>
      </c>
      <c r="V953" s="49" t="e">
        <f t="shared" si="73"/>
        <v>#VALUE!</v>
      </c>
      <c r="W953" s="82"/>
      <c r="X953" s="82"/>
      <c r="Y953" s="82"/>
      <c r="Z953" s="82"/>
      <c r="AA953" s="82"/>
      <c r="AB953" s="82"/>
      <c r="AC953" s="47" t="e">
        <f t="shared" si="75"/>
        <v>#N/A</v>
      </c>
      <c r="AD953" s="47" t="e">
        <f>VLOOKUP(B953,'[1]Vlookup'!A:A,1,0)</f>
        <v>#N/A</v>
      </c>
      <c r="AE953" s="47" t="str">
        <f t="shared" si="74"/>
        <v>SA01-KHOBAR</v>
      </c>
      <c r="AF953" s="47" t="e">
        <f>VLOOKUP(AE953,'[1]Lead Time'!C:D,2,0)</f>
        <v>#N/A</v>
      </c>
    </row>
    <row r="954" s="2" customFormat="1" ht="15.75" customHeight="1">
      <c r="A954" s="73" t="s">
        <v>4114</v>
      </c>
      <c r="B954" s="73">
        <v>6275860829</v>
      </c>
      <c r="C954" s="73">
        <v>2003215388</v>
      </c>
      <c r="D954" s="73" t="s">
        <v>4124</v>
      </c>
      <c r="E954" s="73" t="s">
        <v>4252</v>
      </c>
      <c r="F954" s="73" t="s">
        <v>4117</v>
      </c>
      <c r="G954" s="73">
        <v>3166794066</v>
      </c>
      <c r="H954" s="66">
        <v>45515</v>
      </c>
      <c r="I954" s="66">
        <v>45513</v>
      </c>
      <c r="J954" s="66">
        <v>45513</v>
      </c>
      <c r="K954" s="82"/>
      <c r="L954" s="82"/>
      <c r="M954" s="66">
        <v>45515</v>
      </c>
      <c r="N954" s="75">
        <v>45515.083333333336</v>
      </c>
      <c r="O954" s="82"/>
      <c r="P954" s="82"/>
      <c r="Q954" s="59">
        <v>45515.645833333336</v>
      </c>
      <c r="R954" s="47" t="s">
        <v>4119</v>
      </c>
      <c r="S954" s="47">
        <f t="shared" si="76"/>
        <v>0</v>
      </c>
      <c r="T954" s="47" t="s">
        <v>4120</v>
      </c>
      <c r="U954" s="47" t="s">
        <v>4121</v>
      </c>
      <c r="V954" s="49" t="e">
        <f t="shared" si="73"/>
        <v>#VALUE!</v>
      </c>
      <c r="W954" s="82"/>
      <c r="X954" s="82"/>
      <c r="Y954" s="82"/>
      <c r="Z954" s="82"/>
      <c r="AA954" s="82"/>
      <c r="AB954" s="82"/>
      <c r="AC954" s="47" t="e">
        <f t="shared" si="75"/>
        <v>#N/A</v>
      </c>
      <c r="AD954" s="47" t="e">
        <f>VLOOKUP(B954,'[1]Vlookup'!A:A,1,0)</f>
        <v>#N/A</v>
      </c>
      <c r="AE954" s="47" t="str">
        <f t="shared" si="74"/>
        <v>SA01-RIYADH</v>
      </c>
      <c r="AF954" s="47" t="e">
        <f>VLOOKUP(AE954,'[1]Lead Time'!C:D,2,0)</f>
        <v>#N/A</v>
      </c>
    </row>
    <row r="955" s="2" customFormat="1" ht="15.75" customHeight="1">
      <c r="A955" s="73" t="s">
        <v>4114</v>
      </c>
      <c r="B955" s="73">
        <v>6275856239</v>
      </c>
      <c r="C955" s="73">
        <v>2003215388</v>
      </c>
      <c r="D955" s="73" t="s">
        <v>4124</v>
      </c>
      <c r="E955" s="73" t="s">
        <v>4252</v>
      </c>
      <c r="F955" s="73" t="s">
        <v>4117</v>
      </c>
      <c r="G955" s="73">
        <v>3166794072</v>
      </c>
      <c r="H955" s="66">
        <v>45515</v>
      </c>
      <c r="I955" s="66">
        <v>45513</v>
      </c>
      <c r="J955" s="66">
        <v>45513</v>
      </c>
      <c r="K955" s="82"/>
      <c r="L955" s="82"/>
      <c r="M955" s="66">
        <v>45515</v>
      </c>
      <c r="N955" s="75">
        <v>45515.083333333336</v>
      </c>
      <c r="O955" s="82"/>
      <c r="P955" s="82"/>
      <c r="Q955" s="59">
        <v>45515.645833333336</v>
      </c>
      <c r="R955" s="47" t="s">
        <v>4119</v>
      </c>
      <c r="S955" s="47">
        <f t="shared" si="76"/>
        <v>0</v>
      </c>
      <c r="T955" s="47" t="s">
        <v>4120</v>
      </c>
      <c r="U955" s="47" t="s">
        <v>4121</v>
      </c>
      <c r="V955" s="49" t="e">
        <f t="shared" si="73"/>
        <v>#VALUE!</v>
      </c>
      <c r="W955" s="82"/>
      <c r="X955" s="82"/>
      <c r="Y955" s="82"/>
      <c r="Z955" s="82"/>
      <c r="AA955" s="82"/>
      <c r="AB955" s="82"/>
      <c r="AC955" s="47" t="e">
        <f t="shared" si="75"/>
        <v>#N/A</v>
      </c>
      <c r="AD955" s="47" t="e">
        <f>VLOOKUP(B955,'[1]Vlookup'!A:A,1,0)</f>
        <v>#N/A</v>
      </c>
      <c r="AE955" s="47" t="str">
        <f t="shared" si="74"/>
        <v>SA01-RIYADH</v>
      </c>
      <c r="AF955" s="47" t="e">
        <f>VLOOKUP(AE955,'[1]Lead Time'!C:D,2,0)</f>
        <v>#N/A</v>
      </c>
    </row>
    <row r="956" s="2" customFormat="1" ht="15.75" customHeight="1">
      <c r="A956" s="73" t="s">
        <v>4187</v>
      </c>
      <c r="B956" s="73">
        <v>6275864406</v>
      </c>
      <c r="C956" s="73">
        <v>2003219235</v>
      </c>
      <c r="D956" s="73" t="s">
        <v>4145</v>
      </c>
      <c r="E956" s="73" t="s">
        <v>4246</v>
      </c>
      <c r="F956" s="73" t="s">
        <v>4117</v>
      </c>
      <c r="G956" s="73">
        <v>3166799963</v>
      </c>
      <c r="H956" s="66">
        <v>45515</v>
      </c>
      <c r="I956" s="66">
        <v>45514</v>
      </c>
      <c r="J956" s="66">
        <v>45514</v>
      </c>
      <c r="K956" s="82"/>
      <c r="L956" s="82"/>
      <c r="M956" s="66">
        <v>45515</v>
      </c>
      <c r="N956" s="75">
        <v>45515.291666666664</v>
      </c>
      <c r="O956" s="47" t="s">
        <v>4118</v>
      </c>
      <c r="P956" s="82"/>
      <c r="Q956" s="59">
        <v>45517.291666666664</v>
      </c>
      <c r="R956" s="47" t="s">
        <v>4119</v>
      </c>
      <c r="S956" s="47">
        <f t="shared" si="76"/>
        <v>2</v>
      </c>
      <c r="T956" s="47" t="s">
        <v>4120</v>
      </c>
      <c r="U956" s="73"/>
      <c r="V956" s="49" t="e">
        <f t="shared" si="73"/>
        <v>#VALUE!</v>
      </c>
      <c r="W956" s="82"/>
      <c r="X956" s="82"/>
      <c r="Y956" s="82"/>
      <c r="Z956" s="82"/>
      <c r="AA956" s="82"/>
      <c r="AB956" s="82"/>
      <c r="AC956" s="47" t="e">
        <f t="shared" si="75"/>
        <v>#N/A</v>
      </c>
      <c r="AD956" s="47" t="e">
        <f>VLOOKUP(B956,'[1]Vlookup'!A:A,1,0)</f>
        <v>#N/A</v>
      </c>
      <c r="AE956" s="47" t="str">
        <f t="shared" si="74"/>
        <v>SA00-RIYADH</v>
      </c>
      <c r="AF956" s="47" t="e">
        <f>VLOOKUP(AE956,'[1]Lead Time'!C:D,2,0)</f>
        <v>#N/A</v>
      </c>
    </row>
    <row r="957" s="2" customFormat="1" ht="15.75" customHeight="1">
      <c r="A957" s="73" t="s">
        <v>4187</v>
      </c>
      <c r="B957" s="73">
        <v>6275864391</v>
      </c>
      <c r="C957" s="73">
        <v>2003219237</v>
      </c>
      <c r="D957" s="73" t="s">
        <v>4136</v>
      </c>
      <c r="E957" s="73" t="s">
        <v>4246</v>
      </c>
      <c r="F957" s="73" t="s">
        <v>4138</v>
      </c>
      <c r="G957" s="73">
        <v>3166798754</v>
      </c>
      <c r="H957" s="66">
        <v>45516</v>
      </c>
      <c r="I957" s="66">
        <v>45514</v>
      </c>
      <c r="J957" s="66">
        <v>45514</v>
      </c>
      <c r="K957" s="82"/>
      <c r="L957" s="82"/>
      <c r="M957" s="66">
        <v>45516</v>
      </c>
      <c r="N957" s="75">
        <v>45516.333333333336</v>
      </c>
      <c r="O957" s="82"/>
      <c r="P957" s="82"/>
      <c r="Q957" s="59">
        <v>45516.583333333336</v>
      </c>
      <c r="R957" s="47" t="s">
        <v>4119</v>
      </c>
      <c r="S957" s="47">
        <f t="shared" si="76"/>
        <v>0</v>
      </c>
      <c r="T957" s="47" t="s">
        <v>4120</v>
      </c>
      <c r="U957" s="47" t="s">
        <v>4121</v>
      </c>
      <c r="V957" s="49" t="e">
        <f t="shared" si="73"/>
        <v>#VALUE!</v>
      </c>
      <c r="W957" s="82"/>
      <c r="X957" s="82"/>
      <c r="Y957" s="82"/>
      <c r="Z957" s="82"/>
      <c r="AA957" s="82"/>
      <c r="AB957" s="82"/>
      <c r="AC957" s="47" t="e">
        <f t="shared" si="75"/>
        <v>#N/A</v>
      </c>
      <c r="AD957" s="47" t="e">
        <f>VLOOKUP(B957,'[1]Vlookup'!A:A,1,0)</f>
        <v>#N/A</v>
      </c>
      <c r="AE957" s="47" t="str">
        <f t="shared" si="74"/>
        <v>SA00-RABIGH</v>
      </c>
      <c r="AF957" s="47" t="e">
        <f>VLOOKUP(AE957,'[1]Lead Time'!C:D,2,0)</f>
        <v>#N/A</v>
      </c>
    </row>
    <row r="958" s="2" customFormat="1" ht="15.75" customHeight="1">
      <c r="A958" s="73" t="s">
        <v>4187</v>
      </c>
      <c r="B958" s="73">
        <v>6275864390</v>
      </c>
      <c r="C958" s="73">
        <v>2003219237</v>
      </c>
      <c r="D958" s="73" t="s">
        <v>4136</v>
      </c>
      <c r="E958" s="73" t="s">
        <v>4246</v>
      </c>
      <c r="F958" s="73" t="s">
        <v>4138</v>
      </c>
      <c r="G958" s="73">
        <v>3166798753</v>
      </c>
      <c r="H958" s="66">
        <v>45516</v>
      </c>
      <c r="I958" s="66">
        <v>45514</v>
      </c>
      <c r="J958" s="66">
        <v>45514</v>
      </c>
      <c r="K958" s="82"/>
      <c r="L958" s="82"/>
      <c r="M958" s="66">
        <v>45516</v>
      </c>
      <c r="N958" s="75">
        <v>45516.395833333336</v>
      </c>
      <c r="O958" s="82"/>
      <c r="P958" s="82"/>
      <c r="Q958" s="59">
        <v>45516.625</v>
      </c>
      <c r="R958" s="47" t="s">
        <v>4119</v>
      </c>
      <c r="S958" s="47">
        <f t="shared" si="76"/>
        <v>0</v>
      </c>
      <c r="T958" s="47" t="s">
        <v>4120</v>
      </c>
      <c r="U958" s="47" t="s">
        <v>4121</v>
      </c>
      <c r="V958" s="49" t="e">
        <f t="shared" si="73"/>
        <v>#VALUE!</v>
      </c>
      <c r="W958" s="82"/>
      <c r="X958" s="82"/>
      <c r="Y958" s="82"/>
      <c r="Z958" s="82"/>
      <c r="AA958" s="82"/>
      <c r="AB958" s="82"/>
      <c r="AC958" s="47" t="e">
        <f t="shared" si="75"/>
        <v>#N/A</v>
      </c>
      <c r="AD958" s="47" t="e">
        <f>VLOOKUP(B958,'[1]Vlookup'!A:A,1,0)</f>
        <v>#N/A</v>
      </c>
      <c r="AE958" s="47" t="str">
        <f t="shared" si="74"/>
        <v>SA00-RABIGH</v>
      </c>
      <c r="AF958" s="47" t="e">
        <f>VLOOKUP(AE958,'[1]Lead Time'!C:D,2,0)</f>
        <v>#N/A</v>
      </c>
    </row>
    <row r="959" s="2" customFormat="1" ht="15.75" customHeight="1">
      <c r="A959" s="73" t="s">
        <v>4187</v>
      </c>
      <c r="B959" s="73">
        <v>6275865295</v>
      </c>
      <c r="C959" s="73">
        <v>2003219237</v>
      </c>
      <c r="D959" s="73" t="s">
        <v>4136</v>
      </c>
      <c r="E959" s="73" t="s">
        <v>4246</v>
      </c>
      <c r="F959" s="73" t="s">
        <v>4138</v>
      </c>
      <c r="G959" s="73">
        <v>3166798740</v>
      </c>
      <c r="H959" s="66">
        <v>45517</v>
      </c>
      <c r="I959" s="66">
        <v>45514</v>
      </c>
      <c r="J959" s="66">
        <v>45514</v>
      </c>
      <c r="K959" s="47" t="s">
        <v>4121</v>
      </c>
      <c r="L959" s="73" t="s">
        <v>4274</v>
      </c>
      <c r="M959" s="66">
        <v>45517</v>
      </c>
      <c r="N959" s="75">
        <v>45516.833333333336</v>
      </c>
      <c r="O959" s="82"/>
      <c r="P959" s="82"/>
      <c r="Q959" s="59">
        <v>45517.431250000001</v>
      </c>
      <c r="R959" s="47" t="s">
        <v>4119</v>
      </c>
      <c r="S959" s="47">
        <f t="shared" si="76"/>
        <v>0</v>
      </c>
      <c r="T959" s="47" t="s">
        <v>4120</v>
      </c>
      <c r="U959" s="47" t="s">
        <v>4121</v>
      </c>
      <c r="V959" s="49" t="e">
        <f t="shared" si="73"/>
        <v>#VALUE!</v>
      </c>
      <c r="W959" s="82"/>
      <c r="X959" s="82"/>
      <c r="Y959" s="82"/>
      <c r="Z959" s="82"/>
      <c r="AA959" s="82"/>
      <c r="AB959" s="82"/>
      <c r="AC959" s="47" t="e">
        <f t="shared" si="75"/>
        <v>#N/A</v>
      </c>
      <c r="AD959" s="47" t="e">
        <f>VLOOKUP(B959,'[1]Vlookup'!A:A,1,0)</f>
        <v>#N/A</v>
      </c>
      <c r="AE959" s="47" t="str">
        <f t="shared" si="74"/>
        <v>SA00-RABIGH</v>
      </c>
      <c r="AF959" s="47" t="e">
        <f>VLOOKUP(AE959,'[1]Lead Time'!C:D,2,0)</f>
        <v>#N/A</v>
      </c>
    </row>
    <row r="960" s="2" customFormat="1" ht="15.75" customHeight="1">
      <c r="A960" s="73" t="s">
        <v>4114</v>
      </c>
      <c r="B960" s="73">
        <v>6275861659</v>
      </c>
      <c r="C960" s="73">
        <v>2003214014</v>
      </c>
      <c r="D960" s="73" t="s">
        <v>4115</v>
      </c>
      <c r="E960" s="73" t="s">
        <v>4247</v>
      </c>
      <c r="F960" s="73" t="s">
        <v>4143</v>
      </c>
      <c r="G960" s="73">
        <v>3166802051</v>
      </c>
      <c r="H960" s="66">
        <v>45515</v>
      </c>
      <c r="I960" s="66">
        <v>45514</v>
      </c>
      <c r="J960" s="66">
        <v>45514</v>
      </c>
      <c r="K960" s="82"/>
      <c r="L960" s="82"/>
      <c r="M960" s="66">
        <v>45515</v>
      </c>
      <c r="N960" s="75">
        <v>45515.291666666664</v>
      </c>
      <c r="O960" s="82"/>
      <c r="P960" s="82"/>
      <c r="Q960" s="59">
        <v>45515.375</v>
      </c>
      <c r="R960" s="47" t="s">
        <v>4119</v>
      </c>
      <c r="S960" s="47">
        <f t="shared" si="76"/>
        <v>0</v>
      </c>
      <c r="T960" s="47" t="s">
        <v>4120</v>
      </c>
      <c r="U960" s="47" t="s">
        <v>4121</v>
      </c>
      <c r="V960" s="49" t="e">
        <f t="shared" si="73"/>
        <v>#VALUE!</v>
      </c>
      <c r="W960" s="82"/>
      <c r="X960" s="82"/>
      <c r="Y960" s="82"/>
      <c r="Z960" s="82"/>
      <c r="AA960" s="82"/>
      <c r="AB960" s="82"/>
      <c r="AC960" s="47" t="e">
        <f t="shared" si="75"/>
        <v>#N/A</v>
      </c>
      <c r="AD960" s="47" t="e">
        <f>VLOOKUP(B960,'[1]Vlookup'!A:A,1,0)</f>
        <v>#N/A</v>
      </c>
      <c r="AE960" s="47" t="str">
        <f t="shared" si="74"/>
        <v>SA01-JEDDAH</v>
      </c>
      <c r="AF960" s="47" t="e">
        <f>VLOOKUP(AE960,'[1]Lead Time'!C:D,2,0)</f>
        <v>#N/A</v>
      </c>
    </row>
    <row r="961" s="2" customFormat="1" ht="15.75" customHeight="1">
      <c r="A961" s="73" t="s">
        <v>4114</v>
      </c>
      <c r="B961" s="73">
        <v>6275860832</v>
      </c>
      <c r="C961" s="73">
        <v>2003215388</v>
      </c>
      <c r="D961" s="73" t="s">
        <v>4124</v>
      </c>
      <c r="E961" s="73" t="s">
        <v>4252</v>
      </c>
      <c r="F961" s="73" t="s">
        <v>4117</v>
      </c>
      <c r="G961" s="73">
        <v>3166794062</v>
      </c>
      <c r="H961" s="66">
        <v>45516</v>
      </c>
      <c r="I961" s="66">
        <v>45514</v>
      </c>
      <c r="J961" s="66">
        <v>45514</v>
      </c>
      <c r="K961" s="82"/>
      <c r="L961" s="82"/>
      <c r="M961" s="66">
        <v>45516</v>
      </c>
      <c r="N961" s="75">
        <v>45516.125</v>
      </c>
      <c r="O961" s="82"/>
      <c r="P961" s="82"/>
      <c r="Q961" s="59">
        <v>45516.522222222222</v>
      </c>
      <c r="R961" s="47" t="s">
        <v>4119</v>
      </c>
      <c r="S961" s="47">
        <f t="shared" si="76"/>
        <v>0</v>
      </c>
      <c r="T961" s="47" t="s">
        <v>4120</v>
      </c>
      <c r="U961" s="47" t="s">
        <v>4121</v>
      </c>
      <c r="V961" s="49" t="e">
        <f t="shared" ref="V961:V1021" si="77">T961-Q961</f>
        <v>#VALUE!</v>
      </c>
      <c r="W961" s="82"/>
      <c r="X961" s="82"/>
      <c r="Y961" s="82"/>
      <c r="Z961" s="82"/>
      <c r="AA961" s="82"/>
      <c r="AB961" s="82"/>
      <c r="AC961" s="47" t="e">
        <f t="shared" si="75"/>
        <v>#N/A</v>
      </c>
      <c r="AD961" s="47" t="e">
        <f>VLOOKUP(B961,'[1]Vlookup'!A:A,1,0)</f>
        <v>#N/A</v>
      </c>
      <c r="AE961" s="47" t="str">
        <f t="shared" ref="AE961:AE1021" si="78">CONCATENATE(A961,"-",F961)</f>
        <v>SA01-RIYADH</v>
      </c>
      <c r="AF961" s="47" t="e">
        <f>VLOOKUP(AE961,'[1]Lead Time'!C:D,2,0)</f>
        <v>#N/A</v>
      </c>
    </row>
    <row r="962" s="2" customFormat="1" ht="15.75" customHeight="1">
      <c r="A962" s="73" t="s">
        <v>4187</v>
      </c>
      <c r="B962" s="73">
        <v>6275865325</v>
      </c>
      <c r="C962" s="73">
        <v>2003219235</v>
      </c>
      <c r="D962" s="73" t="s">
        <v>4145</v>
      </c>
      <c r="E962" s="73" t="s">
        <v>4246</v>
      </c>
      <c r="F962" s="73" t="s">
        <v>4117</v>
      </c>
      <c r="G962" s="73">
        <v>3166798711</v>
      </c>
      <c r="H962" s="66">
        <v>45516</v>
      </c>
      <c r="I962" s="66">
        <v>45515</v>
      </c>
      <c r="J962" s="66">
        <v>45515</v>
      </c>
      <c r="K962" s="47" t="s">
        <v>4121</v>
      </c>
      <c r="L962" s="73" t="s">
        <v>4275</v>
      </c>
      <c r="M962" s="66">
        <v>45516</v>
      </c>
      <c r="N962" s="75">
        <v>45516.399305555555</v>
      </c>
      <c r="O962" s="82"/>
      <c r="P962" s="82"/>
      <c r="Q962" s="59">
        <v>45516.583333333336</v>
      </c>
      <c r="R962" s="47" t="s">
        <v>4119</v>
      </c>
      <c r="S962" s="47">
        <f t="shared" si="76"/>
        <v>0</v>
      </c>
      <c r="T962" s="47" t="s">
        <v>4120</v>
      </c>
      <c r="U962" s="47" t="s">
        <v>4121</v>
      </c>
      <c r="V962" s="49" t="e">
        <f t="shared" si="77"/>
        <v>#VALUE!</v>
      </c>
      <c r="W962" s="82"/>
      <c r="X962" s="82"/>
      <c r="Y962" s="82"/>
      <c r="Z962" s="82"/>
      <c r="AA962" s="82"/>
      <c r="AB962" s="82"/>
      <c r="AC962" s="47" t="e">
        <f t="shared" ref="AC962:AC1022" si="79">AF962</f>
        <v>#N/A</v>
      </c>
      <c r="AD962" s="47" t="e">
        <f>VLOOKUP(B962,'[1]Vlookup'!A:A,1,0)</f>
        <v>#N/A</v>
      </c>
      <c r="AE962" s="47" t="str">
        <f t="shared" si="78"/>
        <v>SA00-RIYADH</v>
      </c>
      <c r="AF962" s="47" t="e">
        <f>VLOOKUP(AE962,'[1]Lead Time'!C:D,2,0)</f>
        <v>#N/A</v>
      </c>
    </row>
    <row r="963" s="2" customFormat="1" ht="15.75" customHeight="1">
      <c r="A963" s="73" t="s">
        <v>4187</v>
      </c>
      <c r="B963" s="73">
        <v>6275865328</v>
      </c>
      <c r="C963" s="73">
        <v>2003219236</v>
      </c>
      <c r="D963" s="73" t="s">
        <v>4161</v>
      </c>
      <c r="E963" s="73" t="s">
        <v>4246</v>
      </c>
      <c r="F963" s="73" t="s">
        <v>4158</v>
      </c>
      <c r="G963" s="73">
        <v>3166794600</v>
      </c>
      <c r="H963" s="66">
        <v>45516</v>
      </c>
      <c r="I963" s="66">
        <v>45515</v>
      </c>
      <c r="J963" s="66">
        <v>45515</v>
      </c>
      <c r="K963" s="82"/>
      <c r="L963" s="82"/>
      <c r="M963" s="66">
        <v>45516</v>
      </c>
      <c r="N963" s="75">
        <v>45515.583333333336</v>
      </c>
      <c r="O963" s="82"/>
      <c r="P963" s="82"/>
      <c r="Q963" s="59">
        <v>45515.958333333336</v>
      </c>
      <c r="R963" s="47" t="s">
        <v>4119</v>
      </c>
      <c r="S963" s="47">
        <f t="shared" si="76"/>
        <v>0</v>
      </c>
      <c r="T963" s="47" t="s">
        <v>4120</v>
      </c>
      <c r="U963" s="47" t="s">
        <v>4121</v>
      </c>
      <c r="V963" s="49" t="e">
        <f t="shared" si="77"/>
        <v>#VALUE!</v>
      </c>
      <c r="W963" s="82"/>
      <c r="X963" s="82"/>
      <c r="Y963" s="82"/>
      <c r="Z963" s="82"/>
      <c r="AA963" s="82"/>
      <c r="AB963" s="82"/>
      <c r="AC963" s="47" t="e">
        <f t="shared" si="79"/>
        <v>#N/A</v>
      </c>
      <c r="AD963" s="47" t="e">
        <f>VLOOKUP(B963,'[1]Vlookup'!A:A,1,0)</f>
        <v>#N/A</v>
      </c>
      <c r="AE963" s="47" t="str">
        <f t="shared" si="78"/>
        <v>SA00-KHOBAR</v>
      </c>
      <c r="AF963" s="47" t="e">
        <f>VLOOKUP(AE963,'[1]Lead Time'!C:D,2,0)</f>
        <v>#N/A</v>
      </c>
    </row>
    <row r="964" s="2" customFormat="1" ht="15.75" customHeight="1">
      <c r="A964" s="73" t="s">
        <v>4187</v>
      </c>
      <c r="B964" s="73">
        <v>6275860728</v>
      </c>
      <c r="C964" s="73">
        <v>2003214017</v>
      </c>
      <c r="D964" s="73" t="s">
        <v>4161</v>
      </c>
      <c r="E964" s="73" t="s">
        <v>4246</v>
      </c>
      <c r="F964" s="73" t="s">
        <v>4117</v>
      </c>
      <c r="G964" s="73">
        <v>3166797348</v>
      </c>
      <c r="H964" s="66">
        <v>45516</v>
      </c>
      <c r="I964" s="66">
        <v>45515</v>
      </c>
      <c r="J964" s="66">
        <v>45516</v>
      </c>
      <c r="K964" s="82"/>
      <c r="L964" s="82"/>
      <c r="M964" s="66">
        <v>45517</v>
      </c>
      <c r="N964" s="75">
        <v>45517.416666666664</v>
      </c>
      <c r="O964" s="82"/>
      <c r="P964" s="82"/>
      <c r="Q964" s="59">
        <v>45517.875</v>
      </c>
      <c r="R964" s="47" t="s">
        <v>4119</v>
      </c>
      <c r="S964" s="47">
        <f t="shared" si="76"/>
        <v>0</v>
      </c>
      <c r="T964" s="47" t="s">
        <v>4120</v>
      </c>
      <c r="U964" s="47" t="s">
        <v>4121</v>
      </c>
      <c r="V964" s="49" t="e">
        <f t="shared" si="77"/>
        <v>#VALUE!</v>
      </c>
      <c r="W964" s="82"/>
      <c r="X964" s="82"/>
      <c r="Y964" s="82"/>
      <c r="Z964" s="82"/>
      <c r="AA964" s="82"/>
      <c r="AB964" s="82"/>
      <c r="AC964" s="47" t="e">
        <f t="shared" si="79"/>
        <v>#N/A</v>
      </c>
      <c r="AD964" s="47" t="e">
        <f>VLOOKUP(B964,'[1]Vlookup'!A:A,1,0)</f>
        <v>#N/A</v>
      </c>
      <c r="AE964" s="47" t="str">
        <f t="shared" si="78"/>
        <v>SA00-RIYADH</v>
      </c>
      <c r="AF964" s="47" t="e">
        <f>VLOOKUP(AE964,'[1]Lead Time'!C:D,2,0)</f>
        <v>#N/A</v>
      </c>
    </row>
    <row r="965" s="2" customFormat="1" ht="15.75" customHeight="1">
      <c r="A965" s="73" t="s">
        <v>4187</v>
      </c>
      <c r="B965" s="73">
        <v>6275860729</v>
      </c>
      <c r="C965" s="73">
        <v>2003219236</v>
      </c>
      <c r="D965" s="73" t="s">
        <v>4161</v>
      </c>
      <c r="E965" s="73" t="s">
        <v>4246</v>
      </c>
      <c r="F965" s="73" t="s">
        <v>4158</v>
      </c>
      <c r="G965" s="73">
        <v>3166794598</v>
      </c>
      <c r="H965" s="66">
        <v>45516</v>
      </c>
      <c r="I965" s="66">
        <v>45515</v>
      </c>
      <c r="J965" s="66">
        <v>45515</v>
      </c>
      <c r="K965" s="82"/>
      <c r="L965" s="82"/>
      <c r="M965" s="66">
        <v>45516</v>
      </c>
      <c r="N965" s="75">
        <v>45516.041666666664</v>
      </c>
      <c r="O965" s="82"/>
      <c r="P965" s="82"/>
      <c r="Q965" s="59">
        <v>45516.645833333336</v>
      </c>
      <c r="R965" s="47" t="s">
        <v>4119</v>
      </c>
      <c r="S965" s="47">
        <f t="shared" si="76"/>
        <v>0</v>
      </c>
      <c r="T965" s="47" t="s">
        <v>4120</v>
      </c>
      <c r="U965" s="47" t="s">
        <v>4121</v>
      </c>
      <c r="V965" s="49" t="e">
        <f t="shared" si="77"/>
        <v>#VALUE!</v>
      </c>
      <c r="W965" s="82"/>
      <c r="X965" s="82"/>
      <c r="Y965" s="82"/>
      <c r="Z965" s="82"/>
      <c r="AA965" s="82"/>
      <c r="AB965" s="82"/>
      <c r="AC965" s="47" t="e">
        <f t="shared" si="79"/>
        <v>#N/A</v>
      </c>
      <c r="AD965" s="47" t="e">
        <f>VLOOKUP(B965,'[1]Vlookup'!A:A,1,0)</f>
        <v>#N/A</v>
      </c>
      <c r="AE965" s="47" t="str">
        <f t="shared" si="78"/>
        <v>SA00-KHOBAR</v>
      </c>
      <c r="AF965" s="47" t="e">
        <f>VLOOKUP(AE965,'[1]Lead Time'!C:D,2,0)</f>
        <v>#N/A</v>
      </c>
    </row>
    <row r="966" s="2" customFormat="1" ht="15.75" customHeight="1">
      <c r="A966" s="73" t="s">
        <v>4187</v>
      </c>
      <c r="B966" s="73">
        <v>6275866270</v>
      </c>
      <c r="C966" s="73">
        <v>2003219235</v>
      </c>
      <c r="D966" s="73" t="s">
        <v>4145</v>
      </c>
      <c r="E966" s="73" t="s">
        <v>4246</v>
      </c>
      <c r="F966" s="73" t="s">
        <v>4117</v>
      </c>
      <c r="G966" s="73">
        <v>3166798718</v>
      </c>
      <c r="H966" s="66">
        <v>45516</v>
      </c>
      <c r="I966" s="66">
        <v>45515</v>
      </c>
      <c r="J966" s="66">
        <v>45516</v>
      </c>
      <c r="K966" s="82"/>
      <c r="L966" s="73" t="s">
        <v>4276</v>
      </c>
      <c r="M966" s="66">
        <v>45517</v>
      </c>
      <c r="N966" s="75">
        <v>45517.350694444445</v>
      </c>
      <c r="O966" s="82"/>
      <c r="P966" s="82"/>
      <c r="Q966" s="59">
        <v>45517.458333333336</v>
      </c>
      <c r="R966" s="47" t="s">
        <v>4119</v>
      </c>
      <c r="S966" s="47">
        <f t="shared" si="76"/>
        <v>0</v>
      </c>
      <c r="T966" s="47" t="s">
        <v>4120</v>
      </c>
      <c r="U966" s="47" t="s">
        <v>4121</v>
      </c>
      <c r="V966" s="49" t="e">
        <f t="shared" si="77"/>
        <v>#VALUE!</v>
      </c>
      <c r="W966" s="82"/>
      <c r="X966" s="82"/>
      <c r="Y966" s="82"/>
      <c r="Z966" s="82"/>
      <c r="AA966" s="82"/>
      <c r="AB966" s="82"/>
      <c r="AC966" s="47" t="e">
        <f t="shared" si="79"/>
        <v>#N/A</v>
      </c>
      <c r="AD966" s="47" t="e">
        <f>VLOOKUP(B966,'[1]Vlookup'!A:A,1,0)</f>
        <v>#N/A</v>
      </c>
      <c r="AE966" s="47" t="str">
        <f t="shared" si="78"/>
        <v>SA00-RIYADH</v>
      </c>
      <c r="AF966" s="47" t="e">
        <f>VLOOKUP(AE966,'[1]Lead Time'!C:D,2,0)</f>
        <v>#N/A</v>
      </c>
    </row>
    <row r="967" s="2" customFormat="1" ht="15.75" customHeight="1">
      <c r="A967" s="73" t="s">
        <v>4114</v>
      </c>
      <c r="B967" s="73">
        <v>6275865408</v>
      </c>
      <c r="C967" s="73">
        <v>2003279478</v>
      </c>
      <c r="D967" s="73" t="s">
        <v>4228</v>
      </c>
      <c r="E967" s="73" t="s">
        <v>4238</v>
      </c>
      <c r="F967" s="73" t="s">
        <v>4117</v>
      </c>
      <c r="G967" s="73">
        <v>3166795739</v>
      </c>
      <c r="H967" s="66">
        <v>45517</v>
      </c>
      <c r="I967" s="66">
        <v>45515</v>
      </c>
      <c r="J967" s="66">
        <v>45515</v>
      </c>
      <c r="K967" s="82"/>
      <c r="L967" s="82"/>
      <c r="M967" s="66">
        <v>45517</v>
      </c>
      <c r="N967" s="75">
        <v>45517.458333333336</v>
      </c>
      <c r="O967" s="82"/>
      <c r="P967" s="82"/>
      <c r="Q967" s="59">
        <v>45517.5</v>
      </c>
      <c r="R967" s="47" t="s">
        <v>4119</v>
      </c>
      <c r="S967" s="47">
        <f t="shared" si="76"/>
        <v>0</v>
      </c>
      <c r="T967" s="47" t="s">
        <v>4120</v>
      </c>
      <c r="U967" s="47" t="s">
        <v>4121</v>
      </c>
      <c r="V967" s="49" t="e">
        <f t="shared" si="77"/>
        <v>#VALUE!</v>
      </c>
      <c r="W967" s="82"/>
      <c r="X967" s="82"/>
      <c r="Y967" s="82"/>
      <c r="Z967" s="82"/>
      <c r="AA967" s="82"/>
      <c r="AB967" s="82"/>
      <c r="AC967" s="47" t="e">
        <f t="shared" si="79"/>
        <v>#N/A</v>
      </c>
      <c r="AD967" s="47" t="e">
        <f>VLOOKUP(B967,'[1]Vlookup'!A:A,1,0)</f>
        <v>#N/A</v>
      </c>
      <c r="AE967" s="47" t="str">
        <f t="shared" si="78"/>
        <v>SA01-RIYADH</v>
      </c>
      <c r="AF967" s="47" t="e">
        <f>VLOOKUP(AE967,'[1]Lead Time'!C:D,2,0)</f>
        <v>#N/A</v>
      </c>
    </row>
    <row r="968" s="2" customFormat="1" ht="15.75" customHeight="1">
      <c r="A968" s="73" t="s">
        <v>4114</v>
      </c>
      <c r="B968" s="73">
        <v>6275865407</v>
      </c>
      <c r="C968" s="73">
        <v>2003237801</v>
      </c>
      <c r="D968" s="73" t="s">
        <v>4142</v>
      </c>
      <c r="E968" s="73" t="s">
        <v>4247</v>
      </c>
      <c r="F968" s="73" t="s">
        <v>4117</v>
      </c>
      <c r="G968" s="73">
        <v>3166791196</v>
      </c>
      <c r="H968" s="66">
        <v>45517</v>
      </c>
      <c r="I968" s="66">
        <v>45515</v>
      </c>
      <c r="J968" s="66">
        <v>45515</v>
      </c>
      <c r="K968" s="82"/>
      <c r="L968" s="82"/>
      <c r="M968" s="66">
        <v>45517</v>
      </c>
      <c r="N968" s="75">
        <v>45516.225694444445</v>
      </c>
      <c r="O968" s="82"/>
      <c r="P968" s="82"/>
      <c r="Q968" s="59">
        <v>45517.979166666664</v>
      </c>
      <c r="R968" s="47" t="s">
        <v>4119</v>
      </c>
      <c r="S968" s="47">
        <f t="shared" si="76"/>
        <v>1</v>
      </c>
      <c r="T968" s="47" t="s">
        <v>4120</v>
      </c>
      <c r="U968" s="47" t="s">
        <v>4121</v>
      </c>
      <c r="V968" s="49" t="e">
        <f t="shared" si="77"/>
        <v>#VALUE!</v>
      </c>
      <c r="W968" s="82"/>
      <c r="X968" s="82"/>
      <c r="Y968" s="82"/>
      <c r="Z968" s="82"/>
      <c r="AA968" s="82"/>
      <c r="AB968" s="82"/>
      <c r="AC968" s="47" t="e">
        <f t="shared" si="79"/>
        <v>#N/A</v>
      </c>
      <c r="AD968" s="47" t="e">
        <f>VLOOKUP(B968,'[1]Vlookup'!A:A,1,0)</f>
        <v>#N/A</v>
      </c>
      <c r="AE968" s="47" t="str">
        <f t="shared" si="78"/>
        <v>SA01-RIYADH</v>
      </c>
      <c r="AF968" s="47" t="e">
        <f>VLOOKUP(AE968,'[1]Lead Time'!C:D,2,0)</f>
        <v>#N/A</v>
      </c>
    </row>
    <row r="969" s="2" customFormat="1" ht="15.75" customHeight="1">
      <c r="A969" s="73" t="s">
        <v>4114</v>
      </c>
      <c r="B969" s="73">
        <v>6275870378</v>
      </c>
      <c r="C969" s="73">
        <v>2003215388</v>
      </c>
      <c r="D969" s="73" t="s">
        <v>4124</v>
      </c>
      <c r="E969" s="73" t="s">
        <v>4252</v>
      </c>
      <c r="F969" s="73" t="s">
        <v>4117</v>
      </c>
      <c r="G969" s="73">
        <v>3166794057</v>
      </c>
      <c r="H969" s="66">
        <v>45518</v>
      </c>
      <c r="I969" s="66">
        <v>45516</v>
      </c>
      <c r="J969" s="66">
        <v>45516</v>
      </c>
      <c r="K969" s="82"/>
      <c r="L969" s="82"/>
      <c r="M969" s="66">
        <v>45518</v>
      </c>
      <c r="N969" s="75">
        <v>45518.104166666664</v>
      </c>
      <c r="O969" s="82"/>
      <c r="P969" s="82"/>
      <c r="Q969" s="59">
        <v>45518.638194444444</v>
      </c>
      <c r="R969" s="47" t="s">
        <v>4119</v>
      </c>
      <c r="S969" s="47">
        <f t="shared" si="76"/>
        <v>0</v>
      </c>
      <c r="T969" s="47" t="s">
        <v>4120</v>
      </c>
      <c r="U969" s="47" t="s">
        <v>4121</v>
      </c>
      <c r="V969" s="49" t="e">
        <f t="shared" si="77"/>
        <v>#VALUE!</v>
      </c>
      <c r="W969" s="82"/>
      <c r="X969" s="82"/>
      <c r="Y969" s="82"/>
      <c r="Z969" s="82"/>
      <c r="AA969" s="82"/>
      <c r="AB969" s="82"/>
      <c r="AC969" s="47" t="e">
        <f t="shared" si="79"/>
        <v>#N/A</v>
      </c>
      <c r="AD969" s="47" t="e">
        <f>VLOOKUP(B969,'[1]Vlookup'!A:A,1,0)</f>
        <v>#N/A</v>
      </c>
      <c r="AE969" s="47" t="str">
        <f t="shared" si="78"/>
        <v>SA01-RIYADH</v>
      </c>
      <c r="AF969" s="47" t="e">
        <f>VLOOKUP(AE969,'[1]Lead Time'!C:D,2,0)</f>
        <v>#N/A</v>
      </c>
    </row>
    <row r="970" s="2" customFormat="1" ht="15.75" customHeight="1">
      <c r="A970" s="73" t="s">
        <v>4114</v>
      </c>
      <c r="B970" s="73">
        <v>6275869966</v>
      </c>
      <c r="C970" s="73">
        <v>2003219235</v>
      </c>
      <c r="D970" s="73" t="s">
        <v>4145</v>
      </c>
      <c r="E970" s="73" t="s">
        <v>4246</v>
      </c>
      <c r="F970" s="73" t="s">
        <v>4117</v>
      </c>
      <c r="G970" s="73">
        <v>3166803949</v>
      </c>
      <c r="H970" s="66">
        <v>45518</v>
      </c>
      <c r="I970" s="66">
        <v>45516</v>
      </c>
      <c r="J970" s="66">
        <v>45516</v>
      </c>
      <c r="K970" s="82"/>
      <c r="L970" s="82"/>
      <c r="M970" s="66">
        <v>45518</v>
      </c>
      <c r="N970" s="75">
        <v>45518.125</v>
      </c>
      <c r="O970" s="82"/>
      <c r="P970" s="82"/>
      <c r="Q970" s="59">
        <v>45518.583333333336</v>
      </c>
      <c r="R970" s="47" t="s">
        <v>4119</v>
      </c>
      <c r="S970" s="47">
        <f t="shared" si="76"/>
        <v>0</v>
      </c>
      <c r="T970" s="47" t="s">
        <v>4120</v>
      </c>
      <c r="U970" s="47" t="s">
        <v>4121</v>
      </c>
      <c r="V970" s="49" t="e">
        <f t="shared" si="77"/>
        <v>#VALUE!</v>
      </c>
      <c r="W970" s="82"/>
      <c r="X970" s="82"/>
      <c r="Y970" s="82"/>
      <c r="Z970" s="82"/>
      <c r="AA970" s="82"/>
      <c r="AB970" s="82"/>
      <c r="AC970" s="47" t="e">
        <f t="shared" si="79"/>
        <v>#N/A</v>
      </c>
      <c r="AD970" s="47" t="e">
        <f>VLOOKUP(B970,'[1]Vlookup'!A:A,1,0)</f>
        <v>#N/A</v>
      </c>
      <c r="AE970" s="47" t="str">
        <f t="shared" si="78"/>
        <v>SA01-RIYADH</v>
      </c>
      <c r="AF970" s="47" t="e">
        <f>VLOOKUP(AE970,'[1]Lead Time'!C:D,2,0)</f>
        <v>#N/A</v>
      </c>
    </row>
    <row r="971" s="2" customFormat="1" ht="15.75" customHeight="1">
      <c r="A971" s="73" t="s">
        <v>4114</v>
      </c>
      <c r="B971" s="73">
        <v>6275869969</v>
      </c>
      <c r="C971" s="73">
        <v>2003219235</v>
      </c>
      <c r="D971" s="73" t="s">
        <v>4145</v>
      </c>
      <c r="E971" s="73" t="s">
        <v>4246</v>
      </c>
      <c r="F971" s="73" t="s">
        <v>4117</v>
      </c>
      <c r="G971" s="73">
        <v>3166803953</v>
      </c>
      <c r="H971" s="66">
        <v>45518</v>
      </c>
      <c r="I971" s="66">
        <v>45516</v>
      </c>
      <c r="J971" s="66">
        <v>45516</v>
      </c>
      <c r="K971" s="82"/>
      <c r="L971" s="82"/>
      <c r="M971" s="66">
        <v>45518</v>
      </c>
      <c r="N971" s="75">
        <v>45518.041666666664</v>
      </c>
      <c r="O971" s="82"/>
      <c r="P971" s="82"/>
      <c r="Q971" s="59">
        <v>45518.416666666664</v>
      </c>
      <c r="R971" s="47" t="s">
        <v>4119</v>
      </c>
      <c r="S971" s="47">
        <f t="shared" si="76"/>
        <v>0</v>
      </c>
      <c r="T971" s="47" t="s">
        <v>4120</v>
      </c>
      <c r="U971" s="47" t="s">
        <v>4121</v>
      </c>
      <c r="V971" s="49" t="e">
        <f t="shared" si="77"/>
        <v>#VALUE!</v>
      </c>
      <c r="W971" s="82"/>
      <c r="X971" s="82"/>
      <c r="Y971" s="82"/>
      <c r="Z971" s="82"/>
      <c r="AA971" s="82"/>
      <c r="AB971" s="82"/>
      <c r="AC971" s="47" t="e">
        <f t="shared" si="79"/>
        <v>#N/A</v>
      </c>
      <c r="AD971" s="47" t="e">
        <f>VLOOKUP(B971,'[1]Vlookup'!A:A,1,0)</f>
        <v>#N/A</v>
      </c>
      <c r="AE971" s="47" t="str">
        <f t="shared" si="78"/>
        <v>SA01-RIYADH</v>
      </c>
      <c r="AF971" s="47" t="e">
        <f>VLOOKUP(AE971,'[1]Lead Time'!C:D,2,0)</f>
        <v>#N/A</v>
      </c>
    </row>
    <row r="972" s="2" customFormat="1" ht="15.75" customHeight="1">
      <c r="A972" s="73" t="s">
        <v>4114</v>
      </c>
      <c r="B972" s="73">
        <v>6275869968</v>
      </c>
      <c r="C972" s="73">
        <v>2003219235</v>
      </c>
      <c r="D972" s="73" t="s">
        <v>4145</v>
      </c>
      <c r="E972" s="73" t="s">
        <v>4246</v>
      </c>
      <c r="F972" s="73" t="s">
        <v>4117</v>
      </c>
      <c r="G972" s="73">
        <v>3166803952</v>
      </c>
      <c r="H972" s="66">
        <v>45518</v>
      </c>
      <c r="I972" s="66">
        <v>45516</v>
      </c>
      <c r="J972" s="66">
        <v>45516</v>
      </c>
      <c r="K972" s="82"/>
      <c r="L972" s="82"/>
      <c r="M972" s="66">
        <v>45518</v>
      </c>
      <c r="N972" s="75">
        <v>45518.041666666664</v>
      </c>
      <c r="O972" s="82"/>
      <c r="P972" s="82"/>
      <c r="Q972" s="59">
        <v>45518.416666666664</v>
      </c>
      <c r="R972" s="47" t="s">
        <v>4119</v>
      </c>
      <c r="S972" s="47">
        <f t="shared" si="76"/>
        <v>0</v>
      </c>
      <c r="T972" s="47" t="s">
        <v>4120</v>
      </c>
      <c r="U972" s="47" t="s">
        <v>4121</v>
      </c>
      <c r="V972" s="49" t="e">
        <f t="shared" si="77"/>
        <v>#VALUE!</v>
      </c>
      <c r="W972" s="82"/>
      <c r="X972" s="82"/>
      <c r="Y972" s="82"/>
      <c r="Z972" s="82"/>
      <c r="AA972" s="82"/>
      <c r="AB972" s="82"/>
      <c r="AC972" s="47" t="e">
        <f t="shared" si="79"/>
        <v>#N/A</v>
      </c>
      <c r="AD972" s="47" t="e">
        <f>VLOOKUP(B972,'[1]Vlookup'!A:A,1,0)</f>
        <v>#N/A</v>
      </c>
      <c r="AE972" s="47" t="str">
        <f t="shared" si="78"/>
        <v>SA01-RIYADH</v>
      </c>
      <c r="AF972" s="47" t="e">
        <f>VLOOKUP(AE972,'[1]Lead Time'!C:D,2,0)</f>
        <v>#N/A</v>
      </c>
    </row>
    <row r="973" s="2" customFormat="1" ht="15.75" customHeight="1">
      <c r="A973" s="73" t="s">
        <v>4187</v>
      </c>
      <c r="B973" s="73">
        <v>6275870330</v>
      </c>
      <c r="C973" s="73">
        <v>2003214013</v>
      </c>
      <c r="D973" s="73" t="s">
        <v>4159</v>
      </c>
      <c r="E973" s="73" t="s">
        <v>4238</v>
      </c>
      <c r="F973" s="73" t="s">
        <v>4117</v>
      </c>
      <c r="G973" s="73">
        <v>3166804105</v>
      </c>
      <c r="H973" s="66">
        <v>45517</v>
      </c>
      <c r="I973" s="66">
        <v>45516</v>
      </c>
      <c r="J973" s="66">
        <v>45516</v>
      </c>
      <c r="K973" s="82"/>
      <c r="L973" s="82"/>
      <c r="M973" s="66">
        <v>45517</v>
      </c>
      <c r="N973" s="75">
        <v>45517.333333333336</v>
      </c>
      <c r="O973" s="82"/>
      <c r="P973" s="82"/>
      <c r="Q973" s="59">
        <v>45517.4375</v>
      </c>
      <c r="R973" s="47" t="s">
        <v>4119</v>
      </c>
      <c r="S973" s="47">
        <f t="shared" si="76"/>
        <v>0</v>
      </c>
      <c r="T973" s="47" t="s">
        <v>4120</v>
      </c>
      <c r="U973" s="47" t="s">
        <v>4121</v>
      </c>
      <c r="V973" s="49" t="e">
        <f t="shared" si="77"/>
        <v>#VALUE!</v>
      </c>
      <c r="W973" s="82"/>
      <c r="X973" s="82"/>
      <c r="Y973" s="82"/>
      <c r="Z973" s="82"/>
      <c r="AA973" s="82"/>
      <c r="AB973" s="82"/>
      <c r="AC973" s="47" t="e">
        <f t="shared" si="79"/>
        <v>#N/A</v>
      </c>
      <c r="AD973" s="47" t="e">
        <f>VLOOKUP(B973,'[1]Vlookup'!A:A,1,0)</f>
        <v>#N/A</v>
      </c>
      <c r="AE973" s="47" t="str">
        <f t="shared" si="78"/>
        <v>SA00-RIYADH</v>
      </c>
      <c r="AF973" s="47" t="e">
        <f>VLOOKUP(AE973,'[1]Lead Time'!C:D,2,0)</f>
        <v>#N/A</v>
      </c>
    </row>
    <row r="974" s="2" customFormat="1" ht="15.75" customHeight="1">
      <c r="A974" s="73" t="s">
        <v>4187</v>
      </c>
      <c r="B974" s="73">
        <v>6275870443</v>
      </c>
      <c r="C974" s="73">
        <v>2003219237</v>
      </c>
      <c r="D974" s="73" t="s">
        <v>4136</v>
      </c>
      <c r="E974" s="73" t="s">
        <v>4246</v>
      </c>
      <c r="F974" s="73" t="s">
        <v>4138</v>
      </c>
      <c r="G974" s="73">
        <v>3166798741</v>
      </c>
      <c r="H974" s="66">
        <v>45518</v>
      </c>
      <c r="I974" s="66">
        <v>45516</v>
      </c>
      <c r="J974" s="66">
        <v>45516</v>
      </c>
      <c r="K974" s="82"/>
      <c r="L974" s="82"/>
      <c r="M974" s="66">
        <v>45518</v>
      </c>
      <c r="N974" s="75">
        <v>45518.208333333336</v>
      </c>
      <c r="O974" s="82"/>
      <c r="P974" s="82"/>
      <c r="Q974" s="59">
        <v>45518.425694444442</v>
      </c>
      <c r="R974" s="47" t="s">
        <v>4119</v>
      </c>
      <c r="S974" s="47">
        <f t="shared" si="76"/>
        <v>0</v>
      </c>
      <c r="T974" s="47" t="s">
        <v>4120</v>
      </c>
      <c r="U974" s="47" t="s">
        <v>4121</v>
      </c>
      <c r="V974" s="49" t="e">
        <f t="shared" si="77"/>
        <v>#VALUE!</v>
      </c>
      <c r="W974" s="82"/>
      <c r="X974" s="82"/>
      <c r="Y974" s="82"/>
      <c r="Z974" s="82"/>
      <c r="AA974" s="82"/>
      <c r="AB974" s="82"/>
      <c r="AC974" s="47" t="e">
        <f t="shared" si="79"/>
        <v>#N/A</v>
      </c>
      <c r="AD974" s="47" t="e">
        <f>VLOOKUP(B974,'[1]Vlookup'!A:A,1,0)</f>
        <v>#N/A</v>
      </c>
      <c r="AE974" s="47" t="str">
        <f t="shared" si="78"/>
        <v>SA00-RABIGH</v>
      </c>
      <c r="AF974" s="47" t="e">
        <f>VLOOKUP(AE974,'[1]Lead Time'!C:D,2,0)</f>
        <v>#N/A</v>
      </c>
    </row>
    <row r="975" s="2" customFormat="1" ht="15.75" customHeight="1">
      <c r="A975" s="73" t="s">
        <v>4187</v>
      </c>
      <c r="B975" s="73">
        <v>6275870444</v>
      </c>
      <c r="C975" s="73">
        <v>2003275595</v>
      </c>
      <c r="D975" s="73" t="s">
        <v>4222</v>
      </c>
      <c r="E975" s="73" t="s">
        <v>4246</v>
      </c>
      <c r="F975" s="73" t="s">
        <v>4143</v>
      </c>
      <c r="G975" s="73">
        <v>3166791222</v>
      </c>
      <c r="H975" s="66">
        <v>45518</v>
      </c>
      <c r="I975" s="66">
        <v>45516</v>
      </c>
      <c r="J975" s="66">
        <v>45517</v>
      </c>
      <c r="K975" s="82"/>
      <c r="L975" s="73" t="s">
        <v>4277</v>
      </c>
      <c r="M975" s="66">
        <v>45519</v>
      </c>
      <c r="N975" s="75">
        <v>45520.291666666664</v>
      </c>
      <c r="O975" s="82"/>
      <c r="P975" s="82"/>
      <c r="Q975" s="59">
        <v>45522.395833333336</v>
      </c>
      <c r="R975" s="47" t="s">
        <v>4119</v>
      </c>
      <c r="S975" s="47">
        <f t="shared" si="76"/>
        <v>2</v>
      </c>
      <c r="T975" s="47" t="s">
        <v>4120</v>
      </c>
      <c r="U975" s="47" t="s">
        <v>4121</v>
      </c>
      <c r="V975" s="49" t="e">
        <f t="shared" si="77"/>
        <v>#VALUE!</v>
      </c>
      <c r="W975" s="82"/>
      <c r="X975" s="82"/>
      <c r="Y975" s="82"/>
      <c r="Z975" s="82"/>
      <c r="AA975" s="82"/>
      <c r="AB975" s="82"/>
      <c r="AC975" s="47" t="e">
        <f t="shared" si="79"/>
        <v>#N/A</v>
      </c>
      <c r="AD975" s="47" t="e">
        <f>VLOOKUP(B975,'[1]Vlookup'!A:A,1,0)</f>
        <v>#N/A</v>
      </c>
      <c r="AE975" s="47" t="str">
        <f t="shared" si="78"/>
        <v>SA00-JEDDAH</v>
      </c>
      <c r="AF975" s="47" t="e">
        <f>VLOOKUP(AE975,'[1]Lead Time'!C:D,2,0)</f>
        <v>#N/A</v>
      </c>
    </row>
    <row r="976" s="2" customFormat="1" ht="15.75" customHeight="1">
      <c r="A976" s="73" t="s">
        <v>4114</v>
      </c>
      <c r="B976" s="73">
        <v>6275870380</v>
      </c>
      <c r="C976" s="73">
        <v>2003219235</v>
      </c>
      <c r="D976" s="73" t="s">
        <v>4145</v>
      </c>
      <c r="E976" s="73" t="s">
        <v>4246</v>
      </c>
      <c r="F976" s="73" t="s">
        <v>4117</v>
      </c>
      <c r="G976" s="73">
        <v>3166803943</v>
      </c>
      <c r="H976" s="66">
        <v>45519</v>
      </c>
      <c r="I976" s="66">
        <v>45517</v>
      </c>
      <c r="J976" s="66">
        <v>45517</v>
      </c>
      <c r="K976" s="82"/>
      <c r="L976" s="82"/>
      <c r="M976" s="66">
        <v>45519</v>
      </c>
      <c r="N976" s="75">
        <v>45518.875</v>
      </c>
      <c r="O976" s="82"/>
      <c r="P976" s="82"/>
      <c r="Q976" s="59">
        <v>45521.291666666664</v>
      </c>
      <c r="R976" s="47" t="s">
        <v>4119</v>
      </c>
      <c r="S976" s="47">
        <f t="shared" si="76"/>
        <v>2</v>
      </c>
      <c r="T976" s="47" t="s">
        <v>4120</v>
      </c>
      <c r="U976" s="47" t="s">
        <v>4121</v>
      </c>
      <c r="V976" s="49" t="e">
        <f t="shared" si="77"/>
        <v>#VALUE!</v>
      </c>
      <c r="W976" s="82"/>
      <c r="X976" s="82"/>
      <c r="Y976" s="82"/>
      <c r="Z976" s="82"/>
      <c r="AA976" s="82"/>
      <c r="AB976" s="82"/>
      <c r="AC976" s="47" t="e">
        <f t="shared" si="79"/>
        <v>#N/A</v>
      </c>
      <c r="AD976" s="47" t="e">
        <f>VLOOKUP(B976,'[1]Vlookup'!A:A,1,0)</f>
        <v>#N/A</v>
      </c>
      <c r="AE976" s="47" t="str">
        <f t="shared" si="78"/>
        <v>SA01-RIYADH</v>
      </c>
      <c r="AF976" s="47" t="e">
        <f>VLOOKUP(AE976,'[1]Lead Time'!C:D,2,0)</f>
        <v>#N/A</v>
      </c>
    </row>
    <row r="977" s="2" customFormat="1" ht="15.75" customHeight="1">
      <c r="A977" s="73" t="s">
        <v>4114</v>
      </c>
      <c r="B977" s="73">
        <v>6275870383</v>
      </c>
      <c r="C977" s="73">
        <v>2003214013</v>
      </c>
      <c r="D977" s="73" t="s">
        <v>4159</v>
      </c>
      <c r="E977" s="73" t="s">
        <v>4238</v>
      </c>
      <c r="F977" s="73" t="s">
        <v>4117</v>
      </c>
      <c r="G977" s="73">
        <v>3166799076</v>
      </c>
      <c r="H977" s="66">
        <v>45519</v>
      </c>
      <c r="I977" s="66">
        <v>45517</v>
      </c>
      <c r="J977" s="66">
        <v>45517</v>
      </c>
      <c r="K977" s="82"/>
      <c r="L977" s="82"/>
      <c r="M977" s="66">
        <v>45519</v>
      </c>
      <c r="N977" s="75">
        <v>45519.125</v>
      </c>
      <c r="O977" s="82"/>
      <c r="P977" s="82"/>
      <c r="Q977" s="59">
        <v>45519.583333333336</v>
      </c>
      <c r="R977" s="47" t="s">
        <v>4119</v>
      </c>
      <c r="S977" s="47">
        <f t="shared" si="76"/>
        <v>0</v>
      </c>
      <c r="T977" s="47" t="s">
        <v>4120</v>
      </c>
      <c r="U977" s="47" t="s">
        <v>4121</v>
      </c>
      <c r="V977" s="49" t="e">
        <f t="shared" si="77"/>
        <v>#VALUE!</v>
      </c>
      <c r="W977" s="82"/>
      <c r="X977" s="82"/>
      <c r="Y977" s="82"/>
      <c r="Z977" s="82"/>
      <c r="AA977" s="82"/>
      <c r="AB977" s="82"/>
      <c r="AC977" s="47" t="e">
        <f t="shared" si="79"/>
        <v>#N/A</v>
      </c>
      <c r="AD977" s="47" t="e">
        <f>VLOOKUP(B977,'[1]Vlookup'!A:A,1,0)</f>
        <v>#N/A</v>
      </c>
      <c r="AE977" s="47" t="str">
        <f t="shared" si="78"/>
        <v>SA01-RIYADH</v>
      </c>
      <c r="AF977" s="47" t="e">
        <f>VLOOKUP(AE977,'[1]Lead Time'!C:D,2,0)</f>
        <v>#N/A</v>
      </c>
    </row>
    <row r="978" s="2" customFormat="1" ht="15.75" customHeight="1">
      <c r="A978" s="73" t="s">
        <v>4114</v>
      </c>
      <c r="B978" s="73">
        <v>6275870384</v>
      </c>
      <c r="C978" s="73">
        <v>2003275595</v>
      </c>
      <c r="D978" s="73" t="s">
        <v>4222</v>
      </c>
      <c r="E978" s="73" t="s">
        <v>4246</v>
      </c>
      <c r="F978" s="73" t="s">
        <v>4143</v>
      </c>
      <c r="G978" s="73">
        <v>3166795575</v>
      </c>
      <c r="H978" s="66">
        <v>45518</v>
      </c>
      <c r="I978" s="66">
        <v>45517</v>
      </c>
      <c r="J978" s="66">
        <v>45517</v>
      </c>
      <c r="K978" s="82"/>
      <c r="L978" s="82"/>
      <c r="M978" s="66">
        <v>45518</v>
      </c>
      <c r="N978" s="75">
        <v>45518.291666666664</v>
      </c>
      <c r="O978" s="82"/>
      <c r="P978" s="82"/>
      <c r="Q978" s="59">
        <v>45518.458333333336</v>
      </c>
      <c r="R978" s="47" t="s">
        <v>4119</v>
      </c>
      <c r="S978" s="47">
        <f t="shared" si="76"/>
        <v>0</v>
      </c>
      <c r="T978" s="47" t="s">
        <v>4120</v>
      </c>
      <c r="U978" s="47" t="s">
        <v>4121</v>
      </c>
      <c r="V978" s="49" t="e">
        <f t="shared" si="77"/>
        <v>#VALUE!</v>
      </c>
      <c r="W978" s="82"/>
      <c r="X978" s="82"/>
      <c r="Y978" s="82"/>
      <c r="Z978" s="82"/>
      <c r="AA978" s="82"/>
      <c r="AB978" s="82"/>
      <c r="AC978" s="47" t="e">
        <f t="shared" si="79"/>
        <v>#N/A</v>
      </c>
      <c r="AD978" s="47" t="e">
        <f>VLOOKUP(B978,'[1]Vlookup'!A:A,1,0)</f>
        <v>#N/A</v>
      </c>
      <c r="AE978" s="47" t="str">
        <f t="shared" si="78"/>
        <v>SA01-JEDDAH</v>
      </c>
      <c r="AF978" s="47" t="e">
        <f>VLOOKUP(AE978,'[1]Lead Time'!C:D,2,0)</f>
        <v>#N/A</v>
      </c>
    </row>
    <row r="979" s="2" customFormat="1" ht="15.75" customHeight="1">
      <c r="A979" s="73" t="s">
        <v>4114</v>
      </c>
      <c r="B979" s="73">
        <v>6275870509</v>
      </c>
      <c r="C979" s="73">
        <v>2003219235</v>
      </c>
      <c r="D979" s="73" t="s">
        <v>4145</v>
      </c>
      <c r="E979" s="73" t="s">
        <v>4246</v>
      </c>
      <c r="F979" s="73" t="s">
        <v>4117</v>
      </c>
      <c r="G979" s="73">
        <v>3166803945</v>
      </c>
      <c r="H979" s="66">
        <v>45519</v>
      </c>
      <c r="I979" s="66">
        <v>45517</v>
      </c>
      <c r="J979" s="66">
        <v>45517</v>
      </c>
      <c r="K979" s="82"/>
      <c r="L979" s="82"/>
      <c r="M979" s="66">
        <v>45519</v>
      </c>
      <c r="N979" s="75">
        <v>45519.166666666664</v>
      </c>
      <c r="O979" s="82"/>
      <c r="P979" s="82"/>
      <c r="Q979" s="59">
        <v>45519.395833333336</v>
      </c>
      <c r="R979" s="47" t="s">
        <v>4119</v>
      </c>
      <c r="S979" s="47">
        <f t="shared" si="76"/>
        <v>0</v>
      </c>
      <c r="T979" s="47" t="s">
        <v>4120</v>
      </c>
      <c r="U979" s="47" t="s">
        <v>4121</v>
      </c>
      <c r="V979" s="49" t="e">
        <f t="shared" si="77"/>
        <v>#VALUE!</v>
      </c>
      <c r="W979" s="82"/>
      <c r="X979" s="82"/>
      <c r="Y979" s="82"/>
      <c r="Z979" s="82"/>
      <c r="AA979" s="82"/>
      <c r="AB979" s="82"/>
      <c r="AC979" s="47" t="e">
        <f t="shared" si="79"/>
        <v>#N/A</v>
      </c>
      <c r="AD979" s="47" t="e">
        <f>VLOOKUP(B979,'[1]Vlookup'!A:A,1,0)</f>
        <v>#N/A</v>
      </c>
      <c r="AE979" s="47" t="str">
        <f t="shared" si="78"/>
        <v>SA01-RIYADH</v>
      </c>
      <c r="AF979" s="47" t="e">
        <f>VLOOKUP(AE979,'[1]Lead Time'!C:D,2,0)</f>
        <v>#N/A</v>
      </c>
    </row>
    <row r="980" s="2" customFormat="1" ht="15.75" customHeight="1">
      <c r="A980" s="73" t="s">
        <v>4114</v>
      </c>
      <c r="B980" s="73">
        <v>6275870518</v>
      </c>
      <c r="C980" s="73">
        <v>2003214013</v>
      </c>
      <c r="D980" s="73" t="s">
        <v>4159</v>
      </c>
      <c r="E980" s="73" t="s">
        <v>4238</v>
      </c>
      <c r="F980" s="73" t="s">
        <v>4117</v>
      </c>
      <c r="G980" s="73">
        <v>3166799084</v>
      </c>
      <c r="H980" s="66">
        <v>45519</v>
      </c>
      <c r="I980" s="66">
        <v>45517</v>
      </c>
      <c r="J980" s="66">
        <v>45517</v>
      </c>
      <c r="K980" s="82"/>
      <c r="L980" s="82"/>
      <c r="M980" s="66">
        <v>45519</v>
      </c>
      <c r="N980" s="75">
        <v>45519.416666666664</v>
      </c>
      <c r="O980" s="82"/>
      <c r="P980" s="82"/>
      <c r="Q980" s="59">
        <v>45519.708333333336</v>
      </c>
      <c r="R980" s="47" t="s">
        <v>4119</v>
      </c>
      <c r="S980" s="47">
        <f t="shared" si="76"/>
        <v>0</v>
      </c>
      <c r="T980" s="47" t="s">
        <v>4120</v>
      </c>
      <c r="U980" s="47" t="s">
        <v>4121</v>
      </c>
      <c r="V980" s="49" t="e">
        <f t="shared" si="77"/>
        <v>#VALUE!</v>
      </c>
      <c r="W980" s="82"/>
      <c r="X980" s="82"/>
      <c r="Y980" s="82"/>
      <c r="Z980" s="82"/>
      <c r="AA980" s="82"/>
      <c r="AB980" s="82"/>
      <c r="AC980" s="47" t="e">
        <f t="shared" si="79"/>
        <v>#N/A</v>
      </c>
      <c r="AD980" s="47" t="e">
        <f>VLOOKUP(B980,'[1]Vlookup'!A:A,1,0)</f>
        <v>#N/A</v>
      </c>
      <c r="AE980" s="47" t="str">
        <f t="shared" si="78"/>
        <v>SA01-RIYADH</v>
      </c>
      <c r="AF980" s="47" t="e">
        <f>VLOOKUP(AE980,'[1]Lead Time'!C:D,2,0)</f>
        <v>#N/A</v>
      </c>
    </row>
    <row r="981" s="2" customFormat="1" ht="15.75" customHeight="1">
      <c r="A981" s="73" t="s">
        <v>4114</v>
      </c>
      <c r="B981" s="73">
        <v>6275871822</v>
      </c>
      <c r="C981" s="73">
        <v>2003215388</v>
      </c>
      <c r="D981" s="73" t="s">
        <v>4124</v>
      </c>
      <c r="E981" s="73" t="s">
        <v>4252</v>
      </c>
      <c r="F981" s="73" t="s">
        <v>4117</v>
      </c>
      <c r="G981" s="73">
        <v>3166794051</v>
      </c>
      <c r="H981" s="66">
        <v>45519</v>
      </c>
      <c r="I981" s="66">
        <v>45517</v>
      </c>
      <c r="J981" s="66">
        <v>45517</v>
      </c>
      <c r="K981" s="82"/>
      <c r="L981" s="82"/>
      <c r="M981" s="66">
        <v>45519</v>
      </c>
      <c r="N981" s="75">
        <v>45519.083333333336</v>
      </c>
      <c r="O981" s="82"/>
      <c r="P981" s="82"/>
      <c r="Q981" s="59">
        <v>45519.4375</v>
      </c>
      <c r="R981" s="47" t="s">
        <v>4119</v>
      </c>
      <c r="S981" s="47">
        <f t="shared" si="76"/>
        <v>0</v>
      </c>
      <c r="T981" s="47" t="s">
        <v>4120</v>
      </c>
      <c r="U981" s="47" t="s">
        <v>4121</v>
      </c>
      <c r="V981" s="49" t="e">
        <f t="shared" si="77"/>
        <v>#VALUE!</v>
      </c>
      <c r="W981" s="82"/>
      <c r="X981" s="82"/>
      <c r="Y981" s="82"/>
      <c r="Z981" s="82"/>
      <c r="AA981" s="82"/>
      <c r="AB981" s="82"/>
      <c r="AC981" s="47" t="e">
        <f t="shared" si="79"/>
        <v>#N/A</v>
      </c>
      <c r="AD981" s="47" t="e">
        <f>VLOOKUP(B981,'[1]Vlookup'!A:A,1,0)</f>
        <v>#N/A</v>
      </c>
      <c r="AE981" s="47" t="str">
        <f t="shared" si="78"/>
        <v>SA01-RIYADH</v>
      </c>
      <c r="AF981" s="47" t="e">
        <f>VLOOKUP(AE981,'[1]Lead Time'!C:D,2,0)</f>
        <v>#N/A</v>
      </c>
    </row>
    <row r="982" s="2" customFormat="1" ht="15.75" customHeight="1">
      <c r="A982" s="73" t="s">
        <v>4187</v>
      </c>
      <c r="B982" s="73">
        <v>6275875507</v>
      </c>
      <c r="C982" s="73">
        <v>2003215533</v>
      </c>
      <c r="D982" s="73" t="s">
        <v>4240</v>
      </c>
      <c r="E982" s="73" t="s">
        <v>4247</v>
      </c>
      <c r="F982" s="73" t="s">
        <v>4143</v>
      </c>
      <c r="G982" s="73">
        <v>3166799796</v>
      </c>
      <c r="H982" s="66">
        <v>45519</v>
      </c>
      <c r="I982" s="66">
        <v>45517</v>
      </c>
      <c r="J982" s="66">
        <v>45517</v>
      </c>
      <c r="K982" s="82"/>
      <c r="L982" s="82"/>
      <c r="M982" s="66">
        <v>45519</v>
      </c>
      <c r="N982" s="75">
        <v>45519.354166666664</v>
      </c>
      <c r="O982" s="82"/>
      <c r="P982" s="82"/>
      <c r="Q982" s="59">
        <v>45519.65625</v>
      </c>
      <c r="R982" s="47" t="s">
        <v>4119</v>
      </c>
      <c r="S982" s="47">
        <f t="shared" si="76"/>
        <v>0</v>
      </c>
      <c r="T982" s="47" t="s">
        <v>4120</v>
      </c>
      <c r="U982" s="47" t="s">
        <v>4121</v>
      </c>
      <c r="V982" s="49" t="e">
        <f t="shared" si="77"/>
        <v>#VALUE!</v>
      </c>
      <c r="W982" s="82"/>
      <c r="X982" s="82"/>
      <c r="Y982" s="82"/>
      <c r="Z982" s="82"/>
      <c r="AA982" s="82"/>
      <c r="AB982" s="82"/>
      <c r="AC982" s="47" t="e">
        <f t="shared" si="79"/>
        <v>#N/A</v>
      </c>
      <c r="AD982" s="47" t="e">
        <f>VLOOKUP(B982,'[1]Vlookup'!A:A,1,0)</f>
        <v>#N/A</v>
      </c>
      <c r="AE982" s="47" t="str">
        <f t="shared" si="78"/>
        <v>SA00-JEDDAH</v>
      </c>
      <c r="AF982" s="47" t="e">
        <f>VLOOKUP(AE982,'[1]Lead Time'!C:D,2,0)</f>
        <v>#N/A</v>
      </c>
    </row>
    <row r="983" s="2" customFormat="1" ht="15.75" customHeight="1">
      <c r="A983" s="73" t="s">
        <v>4187</v>
      </c>
      <c r="B983" s="73">
        <v>6275871859</v>
      </c>
      <c r="C983" s="73">
        <v>2003219235</v>
      </c>
      <c r="D983" s="73" t="s">
        <v>4145</v>
      </c>
      <c r="E983" s="73" t="s">
        <v>4278</v>
      </c>
      <c r="F983" s="73" t="s">
        <v>4117</v>
      </c>
      <c r="G983" s="73">
        <v>3166736950</v>
      </c>
      <c r="H983" s="66">
        <v>45518</v>
      </c>
      <c r="I983" s="66">
        <v>45517</v>
      </c>
      <c r="J983" s="66">
        <v>45517</v>
      </c>
      <c r="K983" s="82"/>
      <c r="L983" s="82"/>
      <c r="M983" s="66">
        <v>45518</v>
      </c>
      <c r="N983" s="75">
        <v>45518.208333333336</v>
      </c>
      <c r="O983" s="82"/>
      <c r="P983" s="82"/>
      <c r="Q983" s="59">
        <v>45519.333333333336</v>
      </c>
      <c r="R983" s="47" t="s">
        <v>4119</v>
      </c>
      <c r="S983" s="47">
        <f t="shared" si="76"/>
        <v>1</v>
      </c>
      <c r="T983" s="47" t="s">
        <v>4120</v>
      </c>
      <c r="U983" s="47" t="s">
        <v>4121</v>
      </c>
      <c r="V983" s="49" t="e">
        <f t="shared" si="77"/>
        <v>#VALUE!</v>
      </c>
      <c r="W983" s="82"/>
      <c r="X983" s="82"/>
      <c r="Y983" s="82"/>
      <c r="Z983" s="82"/>
      <c r="AA983" s="82"/>
      <c r="AB983" s="82"/>
      <c r="AC983" s="47" t="e">
        <f t="shared" si="79"/>
        <v>#N/A</v>
      </c>
      <c r="AD983" s="47" t="e">
        <f>VLOOKUP(B983,'[1]Vlookup'!A:A,1,0)</f>
        <v>#N/A</v>
      </c>
      <c r="AE983" s="47" t="str">
        <f t="shared" si="78"/>
        <v>SA00-RIYADH</v>
      </c>
      <c r="AF983" s="47" t="e">
        <f>VLOOKUP(AE983,'[1]Lead Time'!C:D,2,0)</f>
        <v>#N/A</v>
      </c>
    </row>
    <row r="984" s="2" customFormat="1" ht="15.75" customHeight="1">
      <c r="A984" s="73" t="s">
        <v>4187</v>
      </c>
      <c r="B984" s="73">
        <v>6275876904</v>
      </c>
      <c r="C984" s="73">
        <v>2003215161</v>
      </c>
      <c r="D984" s="73" t="s">
        <v>4223</v>
      </c>
      <c r="E984" s="73" t="s">
        <v>4247</v>
      </c>
      <c r="F984" s="73" t="s">
        <v>4143</v>
      </c>
      <c r="G984" s="73">
        <v>3166803392</v>
      </c>
      <c r="H984" s="66">
        <v>45519</v>
      </c>
      <c r="I984" s="66">
        <v>45517</v>
      </c>
      <c r="J984" s="66">
        <v>45517</v>
      </c>
      <c r="K984" s="82"/>
      <c r="L984" s="82"/>
      <c r="M984" s="66">
        <v>45519</v>
      </c>
      <c r="N984" s="75">
        <v>45519.416666666664</v>
      </c>
      <c r="O984" s="82"/>
      <c r="P984" s="82"/>
      <c r="Q984" s="59">
        <v>45519.522916666669</v>
      </c>
      <c r="R984" s="47" t="s">
        <v>4119</v>
      </c>
      <c r="S984" s="47">
        <f t="shared" si="76"/>
        <v>0</v>
      </c>
      <c r="T984" s="47" t="s">
        <v>4120</v>
      </c>
      <c r="U984" s="47" t="s">
        <v>4121</v>
      </c>
      <c r="V984" s="49" t="e">
        <f t="shared" si="77"/>
        <v>#VALUE!</v>
      </c>
      <c r="W984" s="82"/>
      <c r="X984" s="82"/>
      <c r="Y984" s="82"/>
      <c r="Z984" s="82"/>
      <c r="AA984" s="82"/>
      <c r="AB984" s="82"/>
      <c r="AC984" s="47" t="e">
        <f t="shared" si="79"/>
        <v>#N/A</v>
      </c>
      <c r="AD984" s="47" t="e">
        <f>VLOOKUP(B984,'[1]Vlookup'!A:A,1,0)</f>
        <v>#N/A</v>
      </c>
      <c r="AE984" s="47" t="str">
        <f t="shared" si="78"/>
        <v>SA00-JEDDAH</v>
      </c>
      <c r="AF984" s="47" t="e">
        <f>VLOOKUP(AE984,'[1]Lead Time'!C:D,2,0)</f>
        <v>#N/A</v>
      </c>
    </row>
    <row r="985" s="2" customFormat="1" ht="15.75" customHeight="1">
      <c r="A985" s="73" t="s">
        <v>4114</v>
      </c>
      <c r="B985" s="73">
        <v>6275875501</v>
      </c>
      <c r="C985" s="73">
        <v>2003215533</v>
      </c>
      <c r="D985" s="73" t="s">
        <v>4240</v>
      </c>
      <c r="E985" s="73" t="s">
        <v>4247</v>
      </c>
      <c r="F985" s="73" t="s">
        <v>4143</v>
      </c>
      <c r="G985" s="73">
        <v>3166799789</v>
      </c>
      <c r="H985" s="66">
        <v>45519</v>
      </c>
      <c r="I985" s="66">
        <v>45518</v>
      </c>
      <c r="J985" s="66">
        <v>45518</v>
      </c>
      <c r="K985" s="82"/>
      <c r="L985" s="82"/>
      <c r="M985" s="66">
        <v>45519</v>
      </c>
      <c r="N985" s="75">
        <v>45519.208333333336</v>
      </c>
      <c r="O985" s="82"/>
      <c r="P985" s="82"/>
      <c r="Q985" s="59">
        <v>45519.415277777778</v>
      </c>
      <c r="R985" s="47" t="s">
        <v>4119</v>
      </c>
      <c r="S985" s="47">
        <f t="shared" si="76"/>
        <v>0</v>
      </c>
      <c r="T985" s="47" t="s">
        <v>4120</v>
      </c>
      <c r="U985" s="47" t="s">
        <v>4121</v>
      </c>
      <c r="V985" s="49" t="e">
        <f t="shared" si="77"/>
        <v>#VALUE!</v>
      </c>
      <c r="W985" s="82"/>
      <c r="X985" s="82"/>
      <c r="Y985" s="82"/>
      <c r="Z985" s="82"/>
      <c r="AA985" s="82"/>
      <c r="AB985" s="82"/>
      <c r="AC985" s="47" t="e">
        <f t="shared" si="79"/>
        <v>#N/A</v>
      </c>
      <c r="AD985" s="47" t="e">
        <f>VLOOKUP(B985,'[1]Vlookup'!A:A,1,0)</f>
        <v>#N/A</v>
      </c>
      <c r="AE985" s="47" t="str">
        <f t="shared" si="78"/>
        <v>SA01-JEDDAH</v>
      </c>
      <c r="AF985" s="47" t="e">
        <f>VLOOKUP(AE985,'[1]Lead Time'!C:D,2,0)</f>
        <v>#N/A</v>
      </c>
    </row>
    <row r="986" s="2" customFormat="1" ht="15.75" customHeight="1">
      <c r="A986" s="73" t="s">
        <v>4187</v>
      </c>
      <c r="B986" s="73">
        <v>6275870344</v>
      </c>
      <c r="C986" s="73">
        <v>2003219237</v>
      </c>
      <c r="D986" s="73" t="s">
        <v>4136</v>
      </c>
      <c r="E986" s="73" t="s">
        <v>4246</v>
      </c>
      <c r="F986" s="73" t="s">
        <v>4138</v>
      </c>
      <c r="G986" s="73">
        <v>3166737000</v>
      </c>
      <c r="H986" s="66">
        <v>45520</v>
      </c>
      <c r="I986" s="66">
        <v>45518</v>
      </c>
      <c r="J986" s="66">
        <v>45518</v>
      </c>
      <c r="K986" s="82"/>
      <c r="L986" s="82"/>
      <c r="M986" s="66">
        <v>45521</v>
      </c>
      <c r="N986" s="75">
        <v>45521.166666666664</v>
      </c>
      <c r="O986" s="82"/>
      <c r="P986" s="82"/>
      <c r="Q986" s="59">
        <v>45521.416666666664</v>
      </c>
      <c r="R986" s="47" t="s">
        <v>4119</v>
      </c>
      <c r="S986" s="47">
        <f t="shared" si="76"/>
        <v>0</v>
      </c>
      <c r="T986" s="47" t="s">
        <v>4120</v>
      </c>
      <c r="U986" s="47" t="s">
        <v>4121</v>
      </c>
      <c r="V986" s="49" t="e">
        <f t="shared" si="77"/>
        <v>#VALUE!</v>
      </c>
      <c r="W986" s="82"/>
      <c r="X986" s="82"/>
      <c r="Y986" s="82"/>
      <c r="Z986" s="82"/>
      <c r="AA986" s="82"/>
      <c r="AB986" s="82"/>
      <c r="AC986" s="47" t="e">
        <f t="shared" si="79"/>
        <v>#N/A</v>
      </c>
      <c r="AD986" s="47" t="e">
        <f>VLOOKUP(B986,'[1]Vlookup'!A:A,1,0)</f>
        <v>#N/A</v>
      </c>
      <c r="AE986" s="47" t="str">
        <f t="shared" si="78"/>
        <v>SA00-RABIGH</v>
      </c>
      <c r="AF986" s="47" t="e">
        <f>VLOOKUP(AE986,'[1]Lead Time'!C:D,2,0)</f>
        <v>#N/A</v>
      </c>
    </row>
    <row r="987" s="2" customFormat="1" ht="15.75" customHeight="1">
      <c r="A987" s="73" t="s">
        <v>4114</v>
      </c>
      <c r="B987" s="73">
        <v>6275871136</v>
      </c>
      <c r="C987" s="73">
        <v>2003219237</v>
      </c>
      <c r="D987" s="73" t="s">
        <v>4136</v>
      </c>
      <c r="E987" s="73" t="s">
        <v>4246</v>
      </c>
      <c r="F987" s="73" t="s">
        <v>4138</v>
      </c>
      <c r="G987" s="73">
        <v>3166803936</v>
      </c>
      <c r="H987" s="66">
        <v>45519</v>
      </c>
      <c r="I987" s="66">
        <v>45518</v>
      </c>
      <c r="J987" s="66">
        <v>45518</v>
      </c>
      <c r="K987" s="82"/>
      <c r="L987" s="82"/>
      <c r="M987" s="66">
        <v>45519</v>
      </c>
      <c r="N987" s="75">
        <v>45519.125</v>
      </c>
      <c r="O987" s="82"/>
      <c r="P987" s="82"/>
      <c r="Q987" s="59">
        <v>45519.427083333336</v>
      </c>
      <c r="R987" s="47" t="s">
        <v>4119</v>
      </c>
      <c r="S987" s="47">
        <f t="shared" si="76"/>
        <v>0</v>
      </c>
      <c r="T987" s="47" t="s">
        <v>4120</v>
      </c>
      <c r="U987" s="47" t="s">
        <v>4121</v>
      </c>
      <c r="V987" s="49" t="e">
        <f t="shared" si="77"/>
        <v>#VALUE!</v>
      </c>
      <c r="W987" s="82"/>
      <c r="X987" s="82"/>
      <c r="Y987" s="82"/>
      <c r="Z987" s="82"/>
      <c r="AA987" s="82"/>
      <c r="AB987" s="82"/>
      <c r="AC987" s="47" t="e">
        <f t="shared" si="79"/>
        <v>#N/A</v>
      </c>
      <c r="AD987" s="47" t="e">
        <f>VLOOKUP(B987,'[1]Vlookup'!A:A,1,0)</f>
        <v>#N/A</v>
      </c>
      <c r="AE987" s="47" t="str">
        <f t="shared" si="78"/>
        <v>SA01-RABIGH</v>
      </c>
      <c r="AF987" s="47" t="e">
        <f>VLOOKUP(AE987,'[1]Lead Time'!C:D,2,0)</f>
        <v>#N/A</v>
      </c>
    </row>
    <row r="988" s="2" customFormat="1" ht="15.75" customHeight="1">
      <c r="A988" s="73" t="s">
        <v>4114</v>
      </c>
      <c r="B988" s="73">
        <v>6275875716</v>
      </c>
      <c r="C988" s="73">
        <v>2003214013</v>
      </c>
      <c r="D988" s="73" t="s">
        <v>4159</v>
      </c>
      <c r="E988" s="73" t="s">
        <v>4238</v>
      </c>
      <c r="F988" s="73" t="s">
        <v>4117</v>
      </c>
      <c r="G988" s="73">
        <v>3166799085</v>
      </c>
      <c r="H988" s="66">
        <v>45520</v>
      </c>
      <c r="I988" s="66">
        <v>45518</v>
      </c>
      <c r="J988" s="66">
        <v>45518</v>
      </c>
      <c r="K988" s="82"/>
      <c r="L988" s="82"/>
      <c r="M988" s="66">
        <v>45520</v>
      </c>
      <c r="N988" s="75">
        <v>45521.374305555553</v>
      </c>
      <c r="O988" s="82"/>
      <c r="P988" s="82"/>
      <c r="Q988" s="59">
        <v>45521.614606481482</v>
      </c>
      <c r="R988" s="47" t="s">
        <v>4119</v>
      </c>
      <c r="S988" s="47">
        <f t="shared" si="76"/>
        <v>0</v>
      </c>
      <c r="T988" s="47" t="s">
        <v>4120</v>
      </c>
      <c r="U988" s="47" t="s">
        <v>4121</v>
      </c>
      <c r="V988" s="49" t="e">
        <f t="shared" si="77"/>
        <v>#VALUE!</v>
      </c>
      <c r="W988" s="82"/>
      <c r="X988" s="82"/>
      <c r="Y988" s="82"/>
      <c r="Z988" s="82"/>
      <c r="AA988" s="82"/>
      <c r="AB988" s="82"/>
      <c r="AC988" s="47" t="e">
        <f t="shared" si="79"/>
        <v>#N/A</v>
      </c>
      <c r="AD988" s="47" t="e">
        <f>VLOOKUP(B988,'[1]Vlookup'!A:A,1,0)</f>
        <v>#N/A</v>
      </c>
      <c r="AE988" s="47" t="str">
        <f t="shared" si="78"/>
        <v>SA01-RIYADH</v>
      </c>
      <c r="AF988" s="47" t="e">
        <f>VLOOKUP(AE988,'[1]Lead Time'!C:D,2,0)</f>
        <v>#N/A</v>
      </c>
    </row>
    <row r="989" s="2" customFormat="1" ht="15.75" customHeight="1">
      <c r="A989" s="73" t="s">
        <v>4187</v>
      </c>
      <c r="B989" s="73">
        <v>6275880134</v>
      </c>
      <c r="C989" s="73">
        <v>2003214022</v>
      </c>
      <c r="D989" s="73" t="s">
        <v>4166</v>
      </c>
      <c r="E989" s="73" t="s">
        <v>4246</v>
      </c>
      <c r="F989" s="73" t="s">
        <v>4143</v>
      </c>
      <c r="G989" s="73">
        <v>3166793362</v>
      </c>
      <c r="H989" s="66">
        <v>45520</v>
      </c>
      <c r="I989" s="66">
        <v>45518</v>
      </c>
      <c r="J989" s="66">
        <v>45518</v>
      </c>
      <c r="K989" s="82"/>
      <c r="L989" s="82"/>
      <c r="M989" s="66">
        <v>45520</v>
      </c>
      <c r="N989" s="75">
        <v>45521.333333333336</v>
      </c>
      <c r="O989" s="82"/>
      <c r="P989" s="82"/>
      <c r="Q989" s="59">
        <v>45521.552083333336</v>
      </c>
      <c r="R989" s="47" t="s">
        <v>4119</v>
      </c>
      <c r="S989" s="47">
        <f t="shared" si="76"/>
        <v>0</v>
      </c>
      <c r="T989" s="47" t="s">
        <v>4120</v>
      </c>
      <c r="U989" s="47" t="s">
        <v>4121</v>
      </c>
      <c r="V989" s="49" t="e">
        <f t="shared" si="77"/>
        <v>#VALUE!</v>
      </c>
      <c r="W989" s="82"/>
      <c r="X989" s="82"/>
      <c r="Y989" s="82"/>
      <c r="Z989" s="82"/>
      <c r="AA989" s="82"/>
      <c r="AB989" s="82"/>
      <c r="AC989" s="47" t="e">
        <f t="shared" si="79"/>
        <v>#N/A</v>
      </c>
      <c r="AD989" s="47" t="e">
        <f>VLOOKUP(B989,'[1]Vlookup'!A:A,1,0)</f>
        <v>#N/A</v>
      </c>
      <c r="AE989" s="47" t="str">
        <f t="shared" si="78"/>
        <v>SA00-JEDDAH</v>
      </c>
      <c r="AF989" s="47" t="e">
        <f>VLOOKUP(AE989,'[1]Lead Time'!C:D,2,0)</f>
        <v>#N/A</v>
      </c>
    </row>
    <row r="990" s="2" customFormat="1" ht="15.75" customHeight="1">
      <c r="A990" s="73" t="s">
        <v>4187</v>
      </c>
      <c r="B990" s="73">
        <v>6275879684</v>
      </c>
      <c r="C990" s="73">
        <v>2003219237</v>
      </c>
      <c r="D990" s="73" t="s">
        <v>4136</v>
      </c>
      <c r="E990" s="73" t="s">
        <v>4246</v>
      </c>
      <c r="F990" s="73" t="s">
        <v>4138</v>
      </c>
      <c r="G990" s="73">
        <v>3166813094</v>
      </c>
      <c r="H990" s="66">
        <v>45520</v>
      </c>
      <c r="I990" s="66">
        <v>45518</v>
      </c>
      <c r="J990" s="66">
        <v>45518</v>
      </c>
      <c r="K990" s="82"/>
      <c r="L990" s="82"/>
      <c r="M990" s="66">
        <v>45520</v>
      </c>
      <c r="N990" s="75">
        <v>45521.333333333336</v>
      </c>
      <c r="O990" s="82"/>
      <c r="P990" s="82"/>
      <c r="Q990" s="59">
        <v>45521.416666666664</v>
      </c>
      <c r="R990" s="47" t="s">
        <v>4119</v>
      </c>
      <c r="S990" s="47">
        <f t="shared" si="76"/>
        <v>0</v>
      </c>
      <c r="T990" s="47" t="s">
        <v>4120</v>
      </c>
      <c r="U990" s="47" t="s">
        <v>4121</v>
      </c>
      <c r="V990" s="49" t="e">
        <f t="shared" si="77"/>
        <v>#VALUE!</v>
      </c>
      <c r="W990" s="82"/>
      <c r="X990" s="82"/>
      <c r="Y990" s="82"/>
      <c r="Z990" s="82"/>
      <c r="AA990" s="82"/>
      <c r="AB990" s="82"/>
      <c r="AC990" s="47" t="e">
        <f t="shared" si="79"/>
        <v>#N/A</v>
      </c>
      <c r="AD990" s="47" t="e">
        <f>VLOOKUP(B990,'[1]Vlookup'!A:A,1,0)</f>
        <v>#N/A</v>
      </c>
      <c r="AE990" s="47" t="str">
        <f t="shared" si="78"/>
        <v>SA00-RABIGH</v>
      </c>
      <c r="AF990" s="47" t="e">
        <f>VLOOKUP(AE990,'[1]Lead Time'!C:D,2,0)</f>
        <v>#N/A</v>
      </c>
    </row>
    <row r="991" s="2" customFormat="1" ht="15.75" customHeight="1">
      <c r="A991" s="73" t="s">
        <v>4187</v>
      </c>
      <c r="B991" s="73">
        <v>6275878605</v>
      </c>
      <c r="C991" s="73">
        <v>2003215533</v>
      </c>
      <c r="D991" s="73" t="s">
        <v>4240</v>
      </c>
      <c r="E991" s="73" t="s">
        <v>4247</v>
      </c>
      <c r="F991" s="73" t="s">
        <v>4143</v>
      </c>
      <c r="G991" s="73">
        <v>3166799795</v>
      </c>
      <c r="H991" s="66">
        <v>45520</v>
      </c>
      <c r="I991" s="66">
        <v>45518</v>
      </c>
      <c r="J991" s="66">
        <v>45518</v>
      </c>
      <c r="K991" s="82"/>
      <c r="L991" s="82"/>
      <c r="M991" s="66">
        <v>45520</v>
      </c>
      <c r="N991" s="75">
        <v>45521.416666666664</v>
      </c>
      <c r="O991" s="82"/>
      <c r="P991" s="82"/>
      <c r="Q991" s="59">
        <v>45521.517361111109</v>
      </c>
      <c r="R991" s="47" t="s">
        <v>4119</v>
      </c>
      <c r="S991" s="47">
        <f t="shared" si="76"/>
        <v>0</v>
      </c>
      <c r="T991" s="47" t="s">
        <v>4120</v>
      </c>
      <c r="U991" s="47" t="s">
        <v>4121</v>
      </c>
      <c r="V991" s="49" t="e">
        <f t="shared" si="77"/>
        <v>#VALUE!</v>
      </c>
      <c r="W991" s="82"/>
      <c r="X991" s="82"/>
      <c r="Y991" s="82"/>
      <c r="Z991" s="82"/>
      <c r="AA991" s="82"/>
      <c r="AB991" s="82"/>
      <c r="AC991" s="47" t="e">
        <f t="shared" si="79"/>
        <v>#N/A</v>
      </c>
      <c r="AD991" s="47" t="e">
        <f>VLOOKUP(B991,'[1]Vlookup'!A:A,1,0)</f>
        <v>#N/A</v>
      </c>
      <c r="AE991" s="47" t="str">
        <f t="shared" si="78"/>
        <v>SA00-JEDDAH</v>
      </c>
      <c r="AF991" s="47" t="e">
        <f>VLOOKUP(AE991,'[1]Lead Time'!C:D,2,0)</f>
        <v>#N/A</v>
      </c>
    </row>
    <row r="992" s="2" customFormat="1" ht="15.75" customHeight="1">
      <c r="A992" s="73" t="s">
        <v>4187</v>
      </c>
      <c r="B992" s="73">
        <v>6275878604</v>
      </c>
      <c r="C992" s="73">
        <v>2003215533</v>
      </c>
      <c r="D992" s="73" t="s">
        <v>4240</v>
      </c>
      <c r="E992" s="73" t="s">
        <v>4247</v>
      </c>
      <c r="F992" s="73" t="s">
        <v>4143</v>
      </c>
      <c r="G992" s="73">
        <v>3166799794</v>
      </c>
      <c r="H992" s="66">
        <v>45520</v>
      </c>
      <c r="I992" s="66">
        <v>45518</v>
      </c>
      <c r="J992" s="66">
        <v>45518</v>
      </c>
      <c r="K992" s="82"/>
      <c r="L992" s="82"/>
      <c r="M992" s="66">
        <v>45520</v>
      </c>
      <c r="N992" s="75">
        <v>45521.407638888886</v>
      </c>
      <c r="O992" s="82"/>
      <c r="P992" s="82"/>
      <c r="Q992" s="59">
        <v>45521.583333333336</v>
      </c>
      <c r="R992" s="47" t="s">
        <v>4119</v>
      </c>
      <c r="S992" s="47">
        <f t="shared" si="76"/>
        <v>0</v>
      </c>
      <c r="T992" s="47" t="s">
        <v>4120</v>
      </c>
      <c r="U992" s="47" t="s">
        <v>4121</v>
      </c>
      <c r="V992" s="49" t="e">
        <f t="shared" si="77"/>
        <v>#VALUE!</v>
      </c>
      <c r="W992" s="82"/>
      <c r="X992" s="82"/>
      <c r="Y992" s="82"/>
      <c r="Z992" s="82"/>
      <c r="AA992" s="82"/>
      <c r="AB992" s="82"/>
      <c r="AC992" s="47" t="e">
        <f t="shared" si="79"/>
        <v>#N/A</v>
      </c>
      <c r="AD992" s="47" t="e">
        <f>VLOOKUP(B992,'[1]Vlookup'!A:A,1,0)</f>
        <v>#N/A</v>
      </c>
      <c r="AE992" s="47" t="str">
        <f t="shared" si="78"/>
        <v>SA00-JEDDAH</v>
      </c>
      <c r="AF992" s="47" t="e">
        <f>VLOOKUP(AE992,'[1]Lead Time'!C:D,2,0)</f>
        <v>#N/A</v>
      </c>
    </row>
    <row r="993" s="2" customFormat="1" ht="15.75" customHeight="1">
      <c r="A993" s="73" t="s">
        <v>4187</v>
      </c>
      <c r="B993" s="73">
        <v>6275884563</v>
      </c>
      <c r="C993" s="73">
        <v>2003214013</v>
      </c>
      <c r="D993" s="73" t="s">
        <v>4159</v>
      </c>
      <c r="E993" s="73" t="s">
        <v>4238</v>
      </c>
      <c r="F993" s="73" t="s">
        <v>4117</v>
      </c>
      <c r="G993" s="73">
        <v>3166821802</v>
      </c>
      <c r="H993" s="66">
        <v>45522</v>
      </c>
      <c r="I993" s="66">
        <v>45520</v>
      </c>
      <c r="J993" s="66">
        <v>45520</v>
      </c>
      <c r="K993" s="82"/>
      <c r="L993" s="82"/>
      <c r="M993" s="66">
        <v>45520</v>
      </c>
      <c r="N993" s="75">
        <v>45520.125</v>
      </c>
      <c r="O993" s="82"/>
      <c r="P993" s="82"/>
      <c r="Q993" s="59">
        <v>45521.375</v>
      </c>
      <c r="R993" s="47" t="s">
        <v>4119</v>
      </c>
      <c r="S993" s="47">
        <f t="shared" si="76"/>
        <v>1</v>
      </c>
      <c r="T993" s="47" t="s">
        <v>4120</v>
      </c>
      <c r="U993" s="47" t="s">
        <v>4121</v>
      </c>
      <c r="V993" s="49" t="e">
        <f t="shared" si="77"/>
        <v>#VALUE!</v>
      </c>
      <c r="W993" s="82"/>
      <c r="X993" s="82"/>
      <c r="Y993" s="82"/>
      <c r="Z993" s="82"/>
      <c r="AA993" s="82"/>
      <c r="AB993" s="82"/>
      <c r="AC993" s="47" t="e">
        <f t="shared" si="79"/>
        <v>#N/A</v>
      </c>
      <c r="AD993" s="47" t="e">
        <f>VLOOKUP(B993,'[1]Vlookup'!A:A,1,0)</f>
        <v>#N/A</v>
      </c>
      <c r="AE993" s="47" t="str">
        <f t="shared" si="78"/>
        <v>SA00-RIYADH</v>
      </c>
      <c r="AF993" s="47" t="e">
        <f>VLOOKUP(AE993,'[1]Lead Time'!C:D,2,0)</f>
        <v>#N/A</v>
      </c>
    </row>
    <row r="994" s="2" customFormat="1" ht="15.75" customHeight="1">
      <c r="A994" s="73" t="s">
        <v>4187</v>
      </c>
      <c r="B994" s="73">
        <v>6275885061</v>
      </c>
      <c r="C994" s="73">
        <v>2003215161</v>
      </c>
      <c r="D994" s="73" t="s">
        <v>4223</v>
      </c>
      <c r="E994" s="73" t="s">
        <v>4247</v>
      </c>
      <c r="F994" s="73" t="s">
        <v>4143</v>
      </c>
      <c r="G994" s="73">
        <v>3166822678</v>
      </c>
      <c r="H994" s="66">
        <v>45522</v>
      </c>
      <c r="I994" s="66">
        <v>45520</v>
      </c>
      <c r="J994" s="66">
        <v>45520</v>
      </c>
      <c r="K994" s="82"/>
      <c r="L994" s="73"/>
      <c r="M994" s="66">
        <v>45522</v>
      </c>
      <c r="N994" s="75">
        <v>45522.125</v>
      </c>
      <c r="O994" s="82"/>
      <c r="P994" s="82"/>
      <c r="Q994" s="59">
        <v>45522.5</v>
      </c>
      <c r="R994" s="47" t="s">
        <v>4119</v>
      </c>
      <c r="S994" s="47">
        <f t="shared" si="76"/>
        <v>0</v>
      </c>
      <c r="T994" s="47" t="s">
        <v>4120</v>
      </c>
      <c r="U994" s="47" t="s">
        <v>4121</v>
      </c>
      <c r="V994" s="49" t="e">
        <f t="shared" si="77"/>
        <v>#VALUE!</v>
      </c>
      <c r="W994" s="82"/>
      <c r="X994" s="82"/>
      <c r="Y994" s="82"/>
      <c r="Z994" s="82"/>
      <c r="AA994" s="82"/>
      <c r="AB994" s="82"/>
      <c r="AC994" s="47" t="e">
        <f t="shared" si="79"/>
        <v>#N/A</v>
      </c>
      <c r="AD994" s="47" t="e">
        <f>VLOOKUP(B994,'[1]Vlookup'!A:A,1,0)</f>
        <v>#N/A</v>
      </c>
      <c r="AE994" s="47" t="str">
        <f t="shared" si="78"/>
        <v>SA00-JEDDAH</v>
      </c>
      <c r="AF994" s="47" t="e">
        <f>VLOOKUP(AE994,'[1]Lead Time'!C:D,2,0)</f>
        <v>#N/A</v>
      </c>
    </row>
    <row r="995" s="2" customFormat="1" ht="15.75" customHeight="1">
      <c r="A995" s="73" t="s">
        <v>4187</v>
      </c>
      <c r="B995" s="73">
        <v>6275885062</v>
      </c>
      <c r="C995" s="73">
        <v>2003215161</v>
      </c>
      <c r="D995" s="73" t="s">
        <v>4223</v>
      </c>
      <c r="E995" s="73" t="s">
        <v>4247</v>
      </c>
      <c r="F995" s="73" t="s">
        <v>4143</v>
      </c>
      <c r="G995" s="73">
        <v>3166822683</v>
      </c>
      <c r="H995" s="66">
        <v>45522</v>
      </c>
      <c r="I995" s="66">
        <v>45520</v>
      </c>
      <c r="J995" s="66">
        <v>45521</v>
      </c>
      <c r="K995" s="82"/>
      <c r="L995" s="73" t="s">
        <v>4276</v>
      </c>
      <c r="M995" s="66">
        <v>45523</v>
      </c>
      <c r="N995" s="75">
        <v>45523.270833333336</v>
      </c>
      <c r="O995" s="82"/>
      <c r="P995" s="82"/>
      <c r="Q995" s="59">
        <v>45523.4375</v>
      </c>
      <c r="R995" s="47" t="s">
        <v>4119</v>
      </c>
      <c r="S995" s="47">
        <f t="shared" si="76"/>
        <v>0</v>
      </c>
      <c r="T995" s="47" t="s">
        <v>4120</v>
      </c>
      <c r="U995" s="47" t="s">
        <v>4121</v>
      </c>
      <c r="V995" s="49" t="e">
        <f t="shared" si="77"/>
        <v>#VALUE!</v>
      </c>
      <c r="W995" s="82"/>
      <c r="X995" s="82"/>
      <c r="Y995" s="82"/>
      <c r="Z995" s="82"/>
      <c r="AA995" s="82"/>
      <c r="AB995" s="82"/>
      <c r="AC995" s="47" t="e">
        <f t="shared" si="79"/>
        <v>#N/A</v>
      </c>
      <c r="AD995" s="47" t="e">
        <f>VLOOKUP(B995,'[1]Vlookup'!A:A,1,0)</f>
        <v>#N/A</v>
      </c>
      <c r="AE995" s="47" t="str">
        <f t="shared" si="78"/>
        <v>SA00-JEDDAH</v>
      </c>
      <c r="AF995" s="47" t="e">
        <f>VLOOKUP(AE995,'[1]Lead Time'!C:D,2,0)</f>
        <v>#N/A</v>
      </c>
    </row>
    <row r="996" s="2" customFormat="1" ht="15.75" customHeight="1">
      <c r="A996" s="73" t="s">
        <v>4187</v>
      </c>
      <c r="B996" s="73">
        <v>6275884562</v>
      </c>
      <c r="C996" s="73">
        <v>2003214013</v>
      </c>
      <c r="D996" s="73" t="s">
        <v>4159</v>
      </c>
      <c r="E996" s="73" t="s">
        <v>4238</v>
      </c>
      <c r="F996" s="73" t="s">
        <v>4117</v>
      </c>
      <c r="G996" s="73">
        <v>3166821801</v>
      </c>
      <c r="H996" s="66">
        <v>45521</v>
      </c>
      <c r="I996" s="66">
        <v>45520</v>
      </c>
      <c r="J996" s="66">
        <v>45520</v>
      </c>
      <c r="K996" s="82"/>
      <c r="L996" s="82"/>
      <c r="M996" s="66">
        <v>45521</v>
      </c>
      <c r="N996" s="75">
        <v>45521.25</v>
      </c>
      <c r="O996" s="82"/>
      <c r="P996" s="82"/>
      <c r="Q996" s="59">
        <v>45521.5</v>
      </c>
      <c r="R996" s="47" t="s">
        <v>4119</v>
      </c>
      <c r="S996" s="47">
        <f t="shared" si="76"/>
        <v>0</v>
      </c>
      <c r="T996" s="47" t="s">
        <v>4120</v>
      </c>
      <c r="U996" s="47" t="s">
        <v>4121</v>
      </c>
      <c r="V996" s="49" t="e">
        <f t="shared" si="77"/>
        <v>#VALUE!</v>
      </c>
      <c r="W996" s="82"/>
      <c r="X996" s="82"/>
      <c r="Y996" s="82"/>
      <c r="Z996" s="82"/>
      <c r="AA996" s="82"/>
      <c r="AB996" s="82"/>
      <c r="AC996" s="47" t="e">
        <f t="shared" si="79"/>
        <v>#N/A</v>
      </c>
      <c r="AD996" s="47" t="e">
        <f>VLOOKUP(B996,'[1]Vlookup'!A:A,1,0)</f>
        <v>#N/A</v>
      </c>
      <c r="AE996" s="47" t="str">
        <f t="shared" si="78"/>
        <v>SA00-RIYADH</v>
      </c>
      <c r="AF996" s="47" t="e">
        <f>VLOOKUP(AE996,'[1]Lead Time'!C:D,2,0)</f>
        <v>#N/A</v>
      </c>
    </row>
    <row r="997" s="2" customFormat="1" ht="15.75" customHeight="1">
      <c r="A997" s="73" t="s">
        <v>4114</v>
      </c>
      <c r="B997" s="73">
        <v>6275880715</v>
      </c>
      <c r="C997" s="73">
        <v>2003214013</v>
      </c>
      <c r="D997" s="73" t="s">
        <v>4159</v>
      </c>
      <c r="E997" s="73" t="s">
        <v>4238</v>
      </c>
      <c r="F997" s="73" t="s">
        <v>4117</v>
      </c>
      <c r="G997" s="73">
        <v>3166799072</v>
      </c>
      <c r="H997" s="66">
        <v>45522</v>
      </c>
      <c r="I997" s="66">
        <v>45520</v>
      </c>
      <c r="J997" s="66">
        <v>45521</v>
      </c>
      <c r="K997" s="82"/>
      <c r="L997" s="73" t="s">
        <v>4279</v>
      </c>
      <c r="M997" s="66">
        <v>45523</v>
      </c>
      <c r="N997" s="75">
        <v>45523.302083333336</v>
      </c>
      <c r="O997" s="82"/>
      <c r="P997" s="82"/>
      <c r="Q997" s="59">
        <v>45524.416666666664</v>
      </c>
      <c r="R997" s="47" t="s">
        <v>4119</v>
      </c>
      <c r="S997" s="47">
        <f t="shared" si="76"/>
        <v>1</v>
      </c>
      <c r="T997" s="47" t="s">
        <v>4120</v>
      </c>
      <c r="U997" s="47" t="s">
        <v>4121</v>
      </c>
      <c r="V997" s="49" t="e">
        <f t="shared" si="77"/>
        <v>#VALUE!</v>
      </c>
      <c r="W997" s="82"/>
      <c r="X997" s="82"/>
      <c r="Y997" s="82"/>
      <c r="Z997" s="82"/>
      <c r="AA997" s="82"/>
      <c r="AB997" s="82"/>
      <c r="AC997" s="47" t="e">
        <f t="shared" si="79"/>
        <v>#N/A</v>
      </c>
      <c r="AD997" s="47" t="e">
        <f>VLOOKUP(B997,'[1]Vlookup'!A:A,1,0)</f>
        <v>#N/A</v>
      </c>
      <c r="AE997" s="47" t="str">
        <f t="shared" si="78"/>
        <v>SA01-RIYADH</v>
      </c>
      <c r="AF997" s="47" t="e">
        <f>VLOOKUP(AE997,'[1]Lead Time'!C:D,2,0)</f>
        <v>#N/A</v>
      </c>
    </row>
    <row r="998" s="2" customFormat="1" ht="15.75" customHeight="1">
      <c r="A998" s="73" t="s">
        <v>4114</v>
      </c>
      <c r="B998" s="73">
        <v>6275880717</v>
      </c>
      <c r="C998" s="73">
        <v>2003214013</v>
      </c>
      <c r="D998" s="73" t="s">
        <v>4159</v>
      </c>
      <c r="E998" s="73" t="s">
        <v>4238</v>
      </c>
      <c r="F998" s="73" t="s">
        <v>4117</v>
      </c>
      <c r="G998" s="73">
        <v>3166799070</v>
      </c>
      <c r="H998" s="66">
        <v>45522</v>
      </c>
      <c r="I998" s="66">
        <v>45520</v>
      </c>
      <c r="J998" s="66">
        <v>45520</v>
      </c>
      <c r="K998" s="82"/>
      <c r="L998" s="82"/>
      <c r="M998" s="66">
        <v>45522</v>
      </c>
      <c r="N998" s="75">
        <v>45522.125</v>
      </c>
      <c r="O998" s="82"/>
      <c r="P998" s="82"/>
      <c r="Q998" s="59">
        <v>45522.395833333336</v>
      </c>
      <c r="R998" s="47" t="s">
        <v>4119</v>
      </c>
      <c r="S998" s="47">
        <f t="shared" si="76"/>
        <v>0</v>
      </c>
      <c r="T998" s="47" t="s">
        <v>4120</v>
      </c>
      <c r="U998" s="47" t="s">
        <v>4121</v>
      </c>
      <c r="V998" s="49" t="e">
        <f t="shared" si="77"/>
        <v>#VALUE!</v>
      </c>
      <c r="W998" s="82"/>
      <c r="X998" s="82"/>
      <c r="Y998" s="82"/>
      <c r="Z998" s="82"/>
      <c r="AA998" s="82"/>
      <c r="AB998" s="82"/>
      <c r="AC998" s="47" t="e">
        <f t="shared" si="79"/>
        <v>#N/A</v>
      </c>
      <c r="AD998" s="47" t="e">
        <f>VLOOKUP(B998,'[1]Vlookup'!A:A,1,0)</f>
        <v>#N/A</v>
      </c>
      <c r="AE998" s="47" t="str">
        <f t="shared" si="78"/>
        <v>SA01-RIYADH</v>
      </c>
      <c r="AF998" s="47" t="e">
        <f>VLOOKUP(AE998,'[1]Lead Time'!C:D,2,0)</f>
        <v>#N/A</v>
      </c>
    </row>
    <row r="999" s="2" customFormat="1" ht="15.75" customHeight="1">
      <c r="A999" s="73" t="s">
        <v>4114</v>
      </c>
      <c r="B999" s="73">
        <v>6275886858</v>
      </c>
      <c r="C999" s="73">
        <v>2003276566</v>
      </c>
      <c r="D999" s="73" t="s">
        <v>4224</v>
      </c>
      <c r="E999" s="73" t="s">
        <v>4246</v>
      </c>
      <c r="F999" s="73" t="s">
        <v>4117</v>
      </c>
      <c r="G999" s="73">
        <v>3166821393</v>
      </c>
      <c r="H999" s="66">
        <v>45523</v>
      </c>
      <c r="I999" s="66">
        <v>45521</v>
      </c>
      <c r="J999" s="66">
        <v>45521</v>
      </c>
      <c r="K999" s="82"/>
      <c r="L999" s="82"/>
      <c r="M999" s="66">
        <v>45523</v>
      </c>
      <c r="N999" s="75">
        <v>45523.270833333336</v>
      </c>
      <c r="O999" s="82"/>
      <c r="P999" s="82"/>
      <c r="Q999" s="59">
        <v>45523.583333333336</v>
      </c>
      <c r="R999" s="47" t="s">
        <v>4119</v>
      </c>
      <c r="S999" s="47">
        <f t="shared" ref="S999:S1062" si="80">ROUNDDOWN(Q999-N999,0)</f>
        <v>0</v>
      </c>
      <c r="T999" s="47" t="s">
        <v>4120</v>
      </c>
      <c r="U999" s="47" t="s">
        <v>4121</v>
      </c>
      <c r="V999" s="49" t="e">
        <f t="shared" si="77"/>
        <v>#VALUE!</v>
      </c>
      <c r="W999" s="82"/>
      <c r="X999" s="82"/>
      <c r="Y999" s="82"/>
      <c r="Z999" s="82"/>
      <c r="AA999" s="82"/>
      <c r="AB999" s="82"/>
      <c r="AC999" s="47" t="e">
        <f t="shared" si="79"/>
        <v>#N/A</v>
      </c>
      <c r="AD999" s="47" t="e">
        <f>VLOOKUP(B999,'[1]Vlookup'!A:A,1,0)</f>
        <v>#N/A</v>
      </c>
      <c r="AE999" s="47" t="str">
        <f t="shared" si="78"/>
        <v>SA01-RIYADH</v>
      </c>
      <c r="AF999" s="47" t="e">
        <f>VLOOKUP(AE999,'[1]Lead Time'!C:D,2,0)</f>
        <v>#N/A</v>
      </c>
    </row>
    <row r="1000" s="2" customFormat="1" ht="15.75" customHeight="1">
      <c r="A1000" s="73" t="s">
        <v>4114</v>
      </c>
      <c r="B1000" s="73">
        <v>6275886857</v>
      </c>
      <c r="C1000" s="73">
        <v>2003241601</v>
      </c>
      <c r="D1000" s="73" t="s">
        <v>4139</v>
      </c>
      <c r="E1000" s="73" t="s">
        <v>4246</v>
      </c>
      <c r="F1000" s="73" t="s">
        <v>4117</v>
      </c>
      <c r="G1000" s="73">
        <v>3166809333</v>
      </c>
      <c r="H1000" s="66">
        <v>45523</v>
      </c>
      <c r="I1000" s="66">
        <v>45521</v>
      </c>
      <c r="J1000" s="66">
        <v>45521</v>
      </c>
      <c r="K1000" s="82"/>
      <c r="L1000" s="82"/>
      <c r="M1000" s="66">
        <v>45523</v>
      </c>
      <c r="N1000" s="75">
        <v>45523.333333333336</v>
      </c>
      <c r="O1000" s="82"/>
      <c r="P1000" s="82"/>
      <c r="Q1000" s="59">
        <v>45523.416666666664</v>
      </c>
      <c r="R1000" s="47" t="s">
        <v>4119</v>
      </c>
      <c r="S1000" s="47">
        <f t="shared" si="80"/>
        <v>0</v>
      </c>
      <c r="T1000" s="47" t="s">
        <v>4120</v>
      </c>
      <c r="U1000" s="47" t="s">
        <v>4121</v>
      </c>
      <c r="V1000" s="49" t="e">
        <f t="shared" si="77"/>
        <v>#VALUE!</v>
      </c>
      <c r="W1000" s="82"/>
      <c r="X1000" s="82"/>
      <c r="Y1000" s="82"/>
      <c r="Z1000" s="82"/>
      <c r="AA1000" s="82"/>
      <c r="AB1000" s="82"/>
      <c r="AC1000" s="47" t="e">
        <f t="shared" si="79"/>
        <v>#N/A</v>
      </c>
      <c r="AD1000" s="47" t="e">
        <f>VLOOKUP(B1000,[1]Vlookup!A:A,1,0)</f>
        <v>#N/A</v>
      </c>
      <c r="AE1000" s="47" t="str">
        <f t="shared" si="78"/>
        <v>SA01-RIYADH</v>
      </c>
      <c r="AF1000" s="47" t="e">
        <f>VLOOKUP(AE1000,'[1]Lead Time'!C:D,2,0)</f>
        <v>#N/A</v>
      </c>
    </row>
    <row r="1001" s="2" customFormat="1" ht="15.75" customHeight="1">
      <c r="A1001" s="73" t="s">
        <v>4187</v>
      </c>
      <c r="B1001" s="73">
        <v>6275882677</v>
      </c>
      <c r="C1001" s="73">
        <v>2003275595</v>
      </c>
      <c r="D1001" s="73" t="s">
        <v>4222</v>
      </c>
      <c r="E1001" s="73" t="s">
        <v>4246</v>
      </c>
      <c r="F1001" s="73" t="s">
        <v>4143</v>
      </c>
      <c r="G1001" s="73">
        <v>3166800140</v>
      </c>
      <c r="H1001" s="66">
        <v>45523</v>
      </c>
      <c r="I1001" s="66">
        <v>45521</v>
      </c>
      <c r="J1001" s="66">
        <v>45522</v>
      </c>
      <c r="K1001" s="82"/>
      <c r="L1001" s="82"/>
      <c r="M1001" s="66">
        <v>45524</v>
      </c>
      <c r="N1001" s="75">
        <v>45524.291666666664</v>
      </c>
      <c r="O1001" s="82"/>
      <c r="P1001" s="82"/>
      <c r="Q1001" s="59">
        <v>45524.666666666664</v>
      </c>
      <c r="R1001" s="47" t="s">
        <v>4119</v>
      </c>
      <c r="S1001" s="47">
        <f t="shared" si="80"/>
        <v>0</v>
      </c>
      <c r="T1001" s="47" t="s">
        <v>4120</v>
      </c>
      <c r="U1001" s="47" t="s">
        <v>4121</v>
      </c>
      <c r="V1001" s="49" t="e">
        <f t="shared" si="77"/>
        <v>#VALUE!</v>
      </c>
      <c r="W1001" s="82"/>
      <c r="X1001" s="82"/>
      <c r="Y1001" s="82"/>
      <c r="Z1001" s="82"/>
      <c r="AA1001" s="82"/>
      <c r="AB1001" s="82"/>
      <c r="AC1001" s="47" t="e">
        <f t="shared" si="79"/>
        <v>#N/A</v>
      </c>
      <c r="AD1001" s="47" t="e">
        <f>VLOOKUP(B1001,'[1]Vlookup'!A:A,1,0)</f>
        <v>#N/A</v>
      </c>
      <c r="AE1001" s="47" t="str">
        <f t="shared" si="78"/>
        <v>SA00-JEDDAH</v>
      </c>
      <c r="AF1001" s="47" t="e">
        <f>VLOOKUP(AE1001,'[1]Lead Time'!C:D,2,0)</f>
        <v>#N/A</v>
      </c>
    </row>
    <row r="1002" s="2" customFormat="1" ht="15.75" customHeight="1">
      <c r="A1002" s="73" t="s">
        <v>4187</v>
      </c>
      <c r="B1002" s="73">
        <v>6275886284</v>
      </c>
      <c r="C1002" s="73">
        <v>2003215161</v>
      </c>
      <c r="D1002" s="73" t="s">
        <v>4223</v>
      </c>
      <c r="E1002" s="73" t="s">
        <v>4247</v>
      </c>
      <c r="F1002" s="73" t="s">
        <v>4143</v>
      </c>
      <c r="G1002" s="73">
        <v>3166822680</v>
      </c>
      <c r="H1002" s="66">
        <v>45523</v>
      </c>
      <c r="I1002" s="66">
        <v>45521</v>
      </c>
      <c r="J1002" s="66">
        <v>45522</v>
      </c>
      <c r="K1002" s="82"/>
      <c r="L1002" s="82"/>
      <c r="M1002" s="66">
        <v>45524</v>
      </c>
      <c r="N1002" s="75">
        <v>45524.291666666664</v>
      </c>
      <c r="O1002" s="82"/>
      <c r="P1002" s="82"/>
      <c r="Q1002" s="59">
        <v>45524.416666666664</v>
      </c>
      <c r="R1002" s="47" t="s">
        <v>4119</v>
      </c>
      <c r="S1002" s="47">
        <f t="shared" si="80"/>
        <v>0</v>
      </c>
      <c r="T1002" s="47" t="s">
        <v>4120</v>
      </c>
      <c r="U1002" s="47" t="s">
        <v>4121</v>
      </c>
      <c r="V1002" s="49" t="e">
        <f t="shared" si="77"/>
        <v>#VALUE!</v>
      </c>
      <c r="W1002" s="82"/>
      <c r="X1002" s="82"/>
      <c r="Y1002" s="82"/>
      <c r="Z1002" s="82"/>
      <c r="AA1002" s="82"/>
      <c r="AB1002" s="82"/>
      <c r="AC1002" s="47" t="e">
        <f t="shared" si="79"/>
        <v>#N/A</v>
      </c>
      <c r="AD1002" s="47" t="e">
        <f>VLOOKUP(B1002,'[1]Vlookup'!A:A,1,0)</f>
        <v>#N/A</v>
      </c>
      <c r="AE1002" s="47" t="str">
        <f t="shared" si="78"/>
        <v>SA00-JEDDAH</v>
      </c>
      <c r="AF1002" s="47" t="e">
        <f>VLOOKUP(AE1002,'[1]Lead Time'!C:D,2,0)</f>
        <v>#N/A</v>
      </c>
    </row>
    <row r="1003" s="2" customFormat="1" ht="15.75" customHeight="1">
      <c r="A1003" s="73" t="s">
        <v>4187</v>
      </c>
      <c r="B1003" s="73">
        <v>6275886751</v>
      </c>
      <c r="C1003" s="73">
        <v>2003275595</v>
      </c>
      <c r="D1003" s="73" t="s">
        <v>4222</v>
      </c>
      <c r="E1003" s="73" t="s">
        <v>4247</v>
      </c>
      <c r="F1003" s="73" t="s">
        <v>4143</v>
      </c>
      <c r="G1003" s="73">
        <v>3166800067</v>
      </c>
      <c r="H1003" s="66">
        <v>45523</v>
      </c>
      <c r="I1003" s="66">
        <v>45522</v>
      </c>
      <c r="J1003" s="66">
        <v>45523</v>
      </c>
      <c r="K1003" s="82"/>
      <c r="L1003" s="73" t="s">
        <v>4276</v>
      </c>
      <c r="M1003" s="66">
        <v>45525</v>
      </c>
      <c r="N1003" s="75">
        <v>45524.875</v>
      </c>
      <c r="O1003" s="82"/>
      <c r="P1003" s="82"/>
      <c r="Q1003" s="59">
        <v>45524.354166666664</v>
      </c>
      <c r="R1003" s="47" t="s">
        <v>4119</v>
      </c>
      <c r="S1003" s="47">
        <f t="shared" si="80"/>
        <v>0</v>
      </c>
      <c r="T1003" s="47" t="s">
        <v>4120</v>
      </c>
      <c r="U1003" s="47" t="s">
        <v>4121</v>
      </c>
      <c r="V1003" s="49" t="e">
        <f t="shared" si="77"/>
        <v>#VALUE!</v>
      </c>
      <c r="W1003" s="82"/>
      <c r="X1003" s="82"/>
      <c r="Y1003" s="82"/>
      <c r="Z1003" s="82"/>
      <c r="AA1003" s="82"/>
      <c r="AB1003" s="82"/>
      <c r="AC1003" s="47" t="e">
        <f t="shared" si="79"/>
        <v>#N/A</v>
      </c>
      <c r="AD1003" s="47" t="e">
        <f>VLOOKUP(B1003,'[1]Vlookup'!A:A,1,0)</f>
        <v>#N/A</v>
      </c>
      <c r="AE1003" s="47" t="str">
        <f t="shared" si="78"/>
        <v>SA00-JEDDAH</v>
      </c>
      <c r="AF1003" s="47" t="e">
        <f>VLOOKUP(AE1003,'[1]Lead Time'!C:D,2,0)</f>
        <v>#N/A</v>
      </c>
    </row>
    <row r="1004" s="2" customFormat="1" ht="15.75" customHeight="1">
      <c r="A1004" s="73" t="s">
        <v>4187</v>
      </c>
      <c r="B1004" s="73">
        <v>6275890254</v>
      </c>
      <c r="C1004" s="73">
        <v>2003214021</v>
      </c>
      <c r="D1004" s="73" t="s">
        <v>4170</v>
      </c>
      <c r="E1004" s="73" t="s">
        <v>4252</v>
      </c>
      <c r="F1004" s="73" t="s">
        <v>4158</v>
      </c>
      <c r="G1004" s="73">
        <v>3166826590</v>
      </c>
      <c r="H1004" s="66">
        <v>45523</v>
      </c>
      <c r="I1004" s="66">
        <v>45522</v>
      </c>
      <c r="J1004" s="66">
        <v>45522</v>
      </c>
      <c r="K1004" s="82"/>
      <c r="L1004" s="82"/>
      <c r="M1004" s="66">
        <v>45523</v>
      </c>
      <c r="N1004" s="75">
        <v>45522.333333333336</v>
      </c>
      <c r="O1004" s="82"/>
      <c r="P1004" s="82"/>
      <c r="Q1004" s="59">
        <v>45522.333333333336</v>
      </c>
      <c r="R1004" s="47" t="s">
        <v>4119</v>
      </c>
      <c r="S1004" s="47">
        <f t="shared" si="80"/>
        <v>0</v>
      </c>
      <c r="T1004" s="47" t="s">
        <v>4120</v>
      </c>
      <c r="U1004" s="47" t="s">
        <v>4121</v>
      </c>
      <c r="V1004" s="49" t="e">
        <f t="shared" si="77"/>
        <v>#VALUE!</v>
      </c>
      <c r="W1004" s="82"/>
      <c r="X1004" s="82"/>
      <c r="Y1004" s="82"/>
      <c r="Z1004" s="82"/>
      <c r="AA1004" s="82"/>
      <c r="AB1004" s="82"/>
      <c r="AC1004" s="47" t="e">
        <f t="shared" si="79"/>
        <v>#N/A</v>
      </c>
      <c r="AD1004" s="47" t="e">
        <f>VLOOKUP(B1004,'[1]Vlookup'!A:A,1,0)</f>
        <v>#N/A</v>
      </c>
      <c r="AE1004" s="47" t="str">
        <f t="shared" si="78"/>
        <v>SA00-KHOBAR</v>
      </c>
      <c r="AF1004" s="47" t="e">
        <f>VLOOKUP(AE1004,'[1]Lead Time'!C:D,2,0)</f>
        <v>#N/A</v>
      </c>
    </row>
    <row r="1005" s="2" customFormat="1" ht="15.75" customHeight="1">
      <c r="A1005" s="73" t="s">
        <v>4114</v>
      </c>
      <c r="B1005" s="73">
        <v>6275885837</v>
      </c>
      <c r="C1005" s="73">
        <v>2003232749</v>
      </c>
      <c r="D1005" s="73" t="s">
        <v>4115</v>
      </c>
      <c r="E1005" s="73" t="s">
        <v>4247</v>
      </c>
      <c r="F1005" s="73" t="s">
        <v>4117</v>
      </c>
      <c r="G1005" s="73">
        <v>3166823249</v>
      </c>
      <c r="H1005" s="66">
        <v>45524</v>
      </c>
      <c r="I1005" s="66">
        <v>45522</v>
      </c>
      <c r="J1005" s="66">
        <v>45522</v>
      </c>
      <c r="K1005" s="82"/>
      <c r="L1005" s="82"/>
      <c r="M1005" s="66">
        <v>45524</v>
      </c>
      <c r="N1005" s="75">
        <v>45524.208333333336</v>
      </c>
      <c r="O1005" s="82"/>
      <c r="P1005" s="82"/>
      <c r="Q1005" s="59">
        <v>45524.354166666664</v>
      </c>
      <c r="R1005" s="47" t="s">
        <v>4119</v>
      </c>
      <c r="S1005" s="47">
        <f t="shared" si="80"/>
        <v>0</v>
      </c>
      <c r="T1005" s="47" t="s">
        <v>4120</v>
      </c>
      <c r="U1005" s="47" t="s">
        <v>4121</v>
      </c>
      <c r="V1005" s="49" t="e">
        <f t="shared" si="77"/>
        <v>#VALUE!</v>
      </c>
      <c r="W1005" s="82"/>
      <c r="X1005" s="82"/>
      <c r="Y1005" s="82"/>
      <c r="Z1005" s="82"/>
      <c r="AA1005" s="82"/>
      <c r="AB1005" s="82"/>
      <c r="AC1005" s="47" t="e">
        <f t="shared" si="79"/>
        <v>#N/A</v>
      </c>
      <c r="AD1005" s="47" t="e">
        <f>VLOOKUP(B1005,'[1]Vlookup'!A:A,1,0)</f>
        <v>#N/A</v>
      </c>
      <c r="AE1005" s="47" t="str">
        <f t="shared" si="78"/>
        <v>SA01-RIYADH</v>
      </c>
      <c r="AF1005" s="47" t="e">
        <f>VLOOKUP(AE1005,'[1]Lead Time'!C:D,2,0)</f>
        <v>#N/A</v>
      </c>
    </row>
    <row r="1006" s="2" customFormat="1" ht="15.75" customHeight="1">
      <c r="A1006" s="73" t="s">
        <v>4114</v>
      </c>
      <c r="B1006" s="73">
        <v>6275885833</v>
      </c>
      <c r="C1006" s="73">
        <v>2003232749</v>
      </c>
      <c r="D1006" s="73" t="s">
        <v>4115</v>
      </c>
      <c r="E1006" s="73" t="s">
        <v>4247</v>
      </c>
      <c r="F1006" s="73" t="s">
        <v>4117</v>
      </c>
      <c r="G1006" s="73">
        <v>3166823246</v>
      </c>
      <c r="H1006" s="66">
        <v>45524</v>
      </c>
      <c r="I1006" s="66">
        <v>45522</v>
      </c>
      <c r="J1006" s="66">
        <v>45522</v>
      </c>
      <c r="K1006" s="82"/>
      <c r="L1006" s="82"/>
      <c r="M1006" s="66">
        <v>45524</v>
      </c>
      <c r="N1006" s="75">
        <v>45524.125</v>
      </c>
      <c r="O1006" s="82"/>
      <c r="P1006" s="82"/>
      <c r="Q1006" s="59">
        <v>45524.385416666664</v>
      </c>
      <c r="R1006" s="47" t="s">
        <v>4119</v>
      </c>
      <c r="S1006" s="47">
        <f t="shared" si="80"/>
        <v>0</v>
      </c>
      <c r="T1006" s="47" t="s">
        <v>4120</v>
      </c>
      <c r="U1006" s="47" t="s">
        <v>4121</v>
      </c>
      <c r="V1006" s="49" t="e">
        <f t="shared" si="77"/>
        <v>#VALUE!</v>
      </c>
      <c r="W1006" s="82"/>
      <c r="X1006" s="82"/>
      <c r="Y1006" s="82"/>
      <c r="Z1006" s="82"/>
      <c r="AA1006" s="82"/>
      <c r="AB1006" s="82"/>
      <c r="AC1006" s="47" t="e">
        <f t="shared" si="79"/>
        <v>#N/A</v>
      </c>
      <c r="AD1006" s="47" t="e">
        <f>VLOOKUP(B1006,'[1]Vlookup'!A:A,1,0)</f>
        <v>#N/A</v>
      </c>
      <c r="AE1006" s="47" t="str">
        <f t="shared" si="78"/>
        <v>SA01-RIYADH</v>
      </c>
      <c r="AF1006" s="47" t="e">
        <f>VLOOKUP(AE1006,'[1]Lead Time'!C:D,2,0)</f>
        <v>#N/A</v>
      </c>
    </row>
    <row r="1007" s="2" customFormat="1" ht="15.75" customHeight="1">
      <c r="A1007" s="73" t="s">
        <v>4114</v>
      </c>
      <c r="B1007" s="73">
        <v>6275885835</v>
      </c>
      <c r="C1007" s="73">
        <v>2003232749</v>
      </c>
      <c r="D1007" s="73" t="s">
        <v>4115</v>
      </c>
      <c r="E1007" s="73" t="s">
        <v>4247</v>
      </c>
      <c r="F1007" s="73" t="s">
        <v>4117</v>
      </c>
      <c r="G1007" s="73">
        <v>3166823245</v>
      </c>
      <c r="H1007" s="66">
        <v>45524</v>
      </c>
      <c r="I1007" s="66">
        <v>45522</v>
      </c>
      <c r="J1007" s="66">
        <v>45522</v>
      </c>
      <c r="K1007" s="82"/>
      <c r="L1007" s="82"/>
      <c r="M1007" s="66">
        <v>45524</v>
      </c>
      <c r="N1007" s="75">
        <v>45524.291666666664</v>
      </c>
      <c r="O1007" s="82"/>
      <c r="P1007" s="82"/>
      <c r="Q1007" s="59">
        <v>45524.458333333336</v>
      </c>
      <c r="R1007" s="47" t="s">
        <v>4119</v>
      </c>
      <c r="S1007" s="47">
        <f t="shared" si="80"/>
        <v>0</v>
      </c>
      <c r="T1007" s="47" t="s">
        <v>4120</v>
      </c>
      <c r="U1007" s="47" t="s">
        <v>4121</v>
      </c>
      <c r="V1007" s="49" t="e">
        <f t="shared" si="77"/>
        <v>#VALUE!</v>
      </c>
      <c r="W1007" s="82"/>
      <c r="X1007" s="82"/>
      <c r="Y1007" s="82"/>
      <c r="Z1007" s="82"/>
      <c r="AA1007" s="82"/>
      <c r="AB1007" s="82"/>
      <c r="AC1007" s="47" t="e">
        <f t="shared" si="79"/>
        <v>#N/A</v>
      </c>
      <c r="AD1007" s="47" t="e">
        <f>VLOOKUP(B1007,'[1]Vlookup'!A:A,1,0)</f>
        <v>#N/A</v>
      </c>
      <c r="AE1007" s="47" t="str">
        <f t="shared" si="78"/>
        <v>SA01-RIYADH</v>
      </c>
      <c r="AF1007" s="47" t="e">
        <f>VLOOKUP(AE1007,'[1]Lead Time'!C:D,2,0)</f>
        <v>#N/A</v>
      </c>
    </row>
    <row r="1008" s="2" customFormat="1" ht="15.75" customHeight="1">
      <c r="A1008" s="73" t="s">
        <v>4114</v>
      </c>
      <c r="B1008" s="73">
        <v>6275885838</v>
      </c>
      <c r="C1008" s="73">
        <v>2003232749</v>
      </c>
      <c r="D1008" s="73" t="s">
        <v>4115</v>
      </c>
      <c r="E1008" s="73" t="s">
        <v>4247</v>
      </c>
      <c r="F1008" s="73" t="s">
        <v>4117</v>
      </c>
      <c r="G1008" s="73">
        <v>3166823239</v>
      </c>
      <c r="H1008" s="66">
        <v>45524</v>
      </c>
      <c r="I1008" s="66">
        <v>45522</v>
      </c>
      <c r="J1008" s="66">
        <v>45522</v>
      </c>
      <c r="K1008" s="82"/>
      <c r="L1008" s="82"/>
      <c r="M1008" s="66">
        <v>45524</v>
      </c>
      <c r="N1008" s="75">
        <v>45524.208333333336</v>
      </c>
      <c r="O1008" s="82"/>
      <c r="P1008" s="82"/>
      <c r="Q1008" s="59">
        <v>45524.4375</v>
      </c>
      <c r="R1008" s="47" t="s">
        <v>4119</v>
      </c>
      <c r="S1008" s="47">
        <f t="shared" si="80"/>
        <v>0</v>
      </c>
      <c r="T1008" s="47" t="s">
        <v>4120</v>
      </c>
      <c r="U1008" s="47" t="s">
        <v>4121</v>
      </c>
      <c r="V1008" s="49" t="e">
        <f t="shared" si="77"/>
        <v>#VALUE!</v>
      </c>
      <c r="W1008" s="82"/>
      <c r="X1008" s="82"/>
      <c r="Y1008" s="82"/>
      <c r="Z1008" s="82"/>
      <c r="AA1008" s="82"/>
      <c r="AB1008" s="82"/>
      <c r="AC1008" s="47" t="e">
        <f t="shared" si="79"/>
        <v>#N/A</v>
      </c>
      <c r="AD1008" s="47" t="e">
        <f>VLOOKUP(B1008,'[1]Vlookup'!A:A,1,0)</f>
        <v>#N/A</v>
      </c>
      <c r="AE1008" s="47" t="str">
        <f t="shared" si="78"/>
        <v>SA01-RIYADH</v>
      </c>
      <c r="AF1008" s="47" t="e">
        <f>VLOOKUP(AE1008,'[1]Lead Time'!C:D,2,0)</f>
        <v>#N/A</v>
      </c>
    </row>
    <row r="1009" s="2" customFormat="1" ht="15.75" customHeight="1">
      <c r="A1009" s="73" t="s">
        <v>4114</v>
      </c>
      <c r="B1009" s="73">
        <v>6275891032</v>
      </c>
      <c r="C1009" s="73">
        <v>2003215388</v>
      </c>
      <c r="D1009" s="73" t="s">
        <v>4124</v>
      </c>
      <c r="E1009" s="73" t="s">
        <v>4252</v>
      </c>
      <c r="F1009" s="73" t="s">
        <v>4117</v>
      </c>
      <c r="G1009" s="73">
        <v>3166794033</v>
      </c>
      <c r="H1009" s="66">
        <v>45524</v>
      </c>
      <c r="I1009" s="66">
        <v>45522</v>
      </c>
      <c r="J1009" s="66">
        <v>45522</v>
      </c>
      <c r="K1009" s="82"/>
      <c r="L1009" s="82"/>
      <c r="M1009" s="66">
        <v>45524</v>
      </c>
      <c r="N1009" s="75">
        <v>45524.083333333336</v>
      </c>
      <c r="O1009" s="82"/>
      <c r="P1009" s="82"/>
      <c r="Q1009" s="59">
        <v>45524.479166666664</v>
      </c>
      <c r="R1009" s="47" t="s">
        <v>4119</v>
      </c>
      <c r="S1009" s="47">
        <f t="shared" si="80"/>
        <v>0</v>
      </c>
      <c r="T1009" s="47" t="s">
        <v>4120</v>
      </c>
      <c r="U1009" s="47" t="s">
        <v>4121</v>
      </c>
      <c r="V1009" s="49" t="e">
        <f t="shared" si="77"/>
        <v>#VALUE!</v>
      </c>
      <c r="W1009" s="82"/>
      <c r="X1009" s="82"/>
      <c r="Y1009" s="82"/>
      <c r="Z1009" s="82"/>
      <c r="AA1009" s="82"/>
      <c r="AB1009" s="82"/>
      <c r="AC1009" s="47" t="e">
        <f t="shared" si="79"/>
        <v>#N/A</v>
      </c>
      <c r="AD1009" s="47" t="e">
        <f>VLOOKUP(B1009,'[1]Vlookup'!A:A,1,0)</f>
        <v>#N/A</v>
      </c>
      <c r="AE1009" s="47" t="str">
        <f t="shared" si="78"/>
        <v>SA01-RIYADH</v>
      </c>
      <c r="AF1009" s="47" t="e">
        <f>VLOOKUP(AE1009,'[1]Lead Time'!C:D,2,0)</f>
        <v>#N/A</v>
      </c>
    </row>
    <row r="1010" s="2" customFormat="1" ht="15.75" customHeight="1">
      <c r="A1010" s="73" t="s">
        <v>4187</v>
      </c>
      <c r="B1010" s="73">
        <v>6275891010</v>
      </c>
      <c r="C1010" s="73">
        <v>2003214021</v>
      </c>
      <c r="D1010" s="73" t="s">
        <v>4170</v>
      </c>
      <c r="E1010" s="73" t="s">
        <v>4252</v>
      </c>
      <c r="F1010" s="73" t="s">
        <v>4158</v>
      </c>
      <c r="G1010" s="73">
        <v>3166826591</v>
      </c>
      <c r="H1010" s="66">
        <v>45524</v>
      </c>
      <c r="I1010" s="66">
        <v>45523</v>
      </c>
      <c r="J1010" s="66">
        <v>45523</v>
      </c>
      <c r="K1010" s="82"/>
      <c r="L1010" s="82"/>
      <c r="M1010" s="66">
        <v>45524</v>
      </c>
      <c r="N1010" s="75">
        <v>45523.333333333336</v>
      </c>
      <c r="O1010" s="82"/>
      <c r="P1010" s="82"/>
      <c r="Q1010" s="59">
        <v>45523.583333333336</v>
      </c>
      <c r="R1010" s="47" t="s">
        <v>4119</v>
      </c>
      <c r="S1010" s="47">
        <f t="shared" si="80"/>
        <v>0</v>
      </c>
      <c r="T1010" s="47" t="s">
        <v>4120</v>
      </c>
      <c r="U1010" s="47" t="s">
        <v>4121</v>
      </c>
      <c r="V1010" s="49" t="e">
        <f t="shared" si="77"/>
        <v>#VALUE!</v>
      </c>
      <c r="W1010" s="82"/>
      <c r="X1010" s="82"/>
      <c r="Y1010" s="82"/>
      <c r="Z1010" s="82"/>
      <c r="AA1010" s="82"/>
      <c r="AB1010" s="82"/>
      <c r="AC1010" s="47" t="e">
        <f t="shared" si="79"/>
        <v>#N/A</v>
      </c>
      <c r="AD1010" s="47" t="e">
        <f>VLOOKUP(B1010,'[1]Vlookup'!A:A,1,0)</f>
        <v>#N/A</v>
      </c>
      <c r="AE1010" s="47" t="str">
        <f t="shared" si="78"/>
        <v>SA00-KHOBAR</v>
      </c>
      <c r="AF1010" s="47" t="e">
        <f>VLOOKUP(AE1010,'[1]Lead Time'!C:D,2,0)</f>
        <v>#N/A</v>
      </c>
    </row>
    <row r="1011" s="2" customFormat="1" ht="15.75" customHeight="1">
      <c r="A1011" s="73" t="s">
        <v>4187</v>
      </c>
      <c r="B1011" s="73">
        <v>6275891755</v>
      </c>
      <c r="C1011" s="73">
        <v>2003215777</v>
      </c>
      <c r="D1011" s="73" t="s">
        <v>4172</v>
      </c>
      <c r="E1011" s="73" t="s">
        <v>4252</v>
      </c>
      <c r="F1011" s="73" t="s">
        <v>4117</v>
      </c>
      <c r="G1011" s="73">
        <v>3166826622</v>
      </c>
      <c r="H1011" s="66">
        <v>45525</v>
      </c>
      <c r="I1011" s="66">
        <v>45523</v>
      </c>
      <c r="J1011" s="66">
        <v>45523</v>
      </c>
      <c r="K1011" s="82"/>
      <c r="L1011" s="82"/>
      <c r="M1011" s="66">
        <v>45525</v>
      </c>
      <c r="N1011" s="75">
        <v>45524.291666666664</v>
      </c>
      <c r="O1011" s="82"/>
      <c r="P1011" s="82"/>
      <c r="Q1011" s="59">
        <v>45524.4375</v>
      </c>
      <c r="R1011" s="47" t="s">
        <v>4119</v>
      </c>
      <c r="S1011" s="47">
        <f t="shared" si="80"/>
        <v>0</v>
      </c>
      <c r="T1011" s="47" t="s">
        <v>4120</v>
      </c>
      <c r="U1011" s="47" t="s">
        <v>4121</v>
      </c>
      <c r="V1011" s="49" t="e">
        <f t="shared" si="77"/>
        <v>#VALUE!</v>
      </c>
      <c r="W1011" s="82"/>
      <c r="X1011" s="82"/>
      <c r="Y1011" s="82"/>
      <c r="Z1011" s="82"/>
      <c r="AA1011" s="82"/>
      <c r="AB1011" s="82"/>
      <c r="AC1011" s="47" t="e">
        <f t="shared" si="79"/>
        <v>#N/A</v>
      </c>
      <c r="AD1011" s="47" t="e">
        <f>VLOOKUP(B1011,'[1]Vlookup'!A:A,1,0)</f>
        <v>#N/A</v>
      </c>
      <c r="AE1011" s="47" t="str">
        <f t="shared" si="78"/>
        <v>SA00-RIYADH</v>
      </c>
      <c r="AF1011" s="47" t="e">
        <f>VLOOKUP(AE1011,'[1]Lead Time'!C:D,2,0)</f>
        <v>#N/A</v>
      </c>
    </row>
    <row r="1012" s="2" customFormat="1" ht="15.75" customHeight="1">
      <c r="A1012" s="73" t="s">
        <v>4187</v>
      </c>
      <c r="B1012" s="73">
        <v>6275891812</v>
      </c>
      <c r="C1012" s="73">
        <v>2003214013</v>
      </c>
      <c r="D1012" s="73" t="s">
        <v>4159</v>
      </c>
      <c r="E1012" s="73" t="s">
        <v>4238</v>
      </c>
      <c r="F1012" s="73" t="s">
        <v>4117</v>
      </c>
      <c r="G1012" s="73">
        <v>3166821807</v>
      </c>
      <c r="H1012" s="66">
        <v>45526</v>
      </c>
      <c r="I1012" s="66">
        <v>45523</v>
      </c>
      <c r="J1012" s="66">
        <v>45525</v>
      </c>
      <c r="K1012" s="82"/>
      <c r="L1012" s="82"/>
      <c r="M1012" s="66">
        <v>45526</v>
      </c>
      <c r="N1012" s="75">
        <v>45525.375</v>
      </c>
      <c r="O1012" s="82"/>
      <c r="P1012" s="82"/>
      <c r="Q1012" s="75">
        <v>45525.541666666664</v>
      </c>
      <c r="R1012" s="47" t="s">
        <v>4119</v>
      </c>
      <c r="S1012" s="47">
        <f t="shared" si="80"/>
        <v>0</v>
      </c>
      <c r="T1012" s="47" t="s">
        <v>4120</v>
      </c>
      <c r="U1012" s="47" t="s">
        <v>4121</v>
      </c>
      <c r="V1012" s="49" t="e">
        <f t="shared" si="77"/>
        <v>#VALUE!</v>
      </c>
      <c r="W1012" s="82"/>
      <c r="X1012" s="82"/>
      <c r="Y1012" s="82"/>
      <c r="Z1012" s="82"/>
      <c r="AA1012" s="82"/>
      <c r="AB1012" s="82"/>
      <c r="AC1012" s="47" t="e">
        <f t="shared" si="79"/>
        <v>#N/A</v>
      </c>
      <c r="AD1012" s="47" t="e">
        <f>VLOOKUP(B1012,'[1]Vlookup'!A:A,1,0)</f>
        <v>#N/A</v>
      </c>
      <c r="AE1012" s="47" t="str">
        <f t="shared" si="78"/>
        <v>SA00-RIYADH</v>
      </c>
      <c r="AF1012" s="47" t="e">
        <f>VLOOKUP(AE1012,'[1]Lead Time'!C:D,2,0)</f>
        <v>#N/A</v>
      </c>
    </row>
    <row r="1013" s="2" customFormat="1" ht="15.75" customHeight="1">
      <c r="A1013" s="73" t="s">
        <v>4187</v>
      </c>
      <c r="B1013" s="73">
        <v>6275891779</v>
      </c>
      <c r="C1013" s="73">
        <v>2003214013</v>
      </c>
      <c r="D1013" s="73" t="s">
        <v>4159</v>
      </c>
      <c r="E1013" s="73" t="s">
        <v>4238</v>
      </c>
      <c r="F1013" s="73" t="s">
        <v>4117</v>
      </c>
      <c r="G1013" s="73">
        <v>3166821914</v>
      </c>
      <c r="H1013" s="66">
        <v>45525</v>
      </c>
      <c r="I1013" s="66">
        <v>45523</v>
      </c>
      <c r="J1013" s="66">
        <v>45523</v>
      </c>
      <c r="K1013" s="82"/>
      <c r="L1013" s="82"/>
      <c r="M1013" s="66">
        <v>45525</v>
      </c>
      <c r="N1013" s="75">
        <v>45525.208333333336</v>
      </c>
      <c r="O1013" s="82"/>
      <c r="P1013" s="82"/>
      <c r="Q1013" s="75">
        <v>45525.447916666664</v>
      </c>
      <c r="R1013" s="47" t="s">
        <v>4119</v>
      </c>
      <c r="S1013" s="47">
        <f t="shared" si="80"/>
        <v>0</v>
      </c>
      <c r="T1013" s="47" t="s">
        <v>4120</v>
      </c>
      <c r="U1013" s="47" t="s">
        <v>4121</v>
      </c>
      <c r="V1013" s="49" t="e">
        <f t="shared" si="77"/>
        <v>#VALUE!</v>
      </c>
      <c r="W1013" s="82"/>
      <c r="X1013" s="82"/>
      <c r="Y1013" s="82"/>
      <c r="Z1013" s="82"/>
      <c r="AA1013" s="82"/>
      <c r="AB1013" s="82"/>
      <c r="AC1013" s="47" t="e">
        <f t="shared" si="79"/>
        <v>#N/A</v>
      </c>
      <c r="AD1013" s="47" t="e">
        <f>VLOOKUP(B1013,'[1]Vlookup'!A:A,1,0)</f>
        <v>#N/A</v>
      </c>
      <c r="AE1013" s="47" t="str">
        <f t="shared" si="78"/>
        <v>SA00-RIYADH</v>
      </c>
      <c r="AF1013" s="47" t="e">
        <f>VLOOKUP(AE1013,'[1]Lead Time'!C:D,2,0)</f>
        <v>#N/A</v>
      </c>
    </row>
    <row r="1014" s="2" customFormat="1" ht="15.75" customHeight="1">
      <c r="A1014" s="73" t="s">
        <v>4187</v>
      </c>
      <c r="B1014" s="73">
        <v>6275891784</v>
      </c>
      <c r="C1014" s="73">
        <v>2003244582</v>
      </c>
      <c r="D1014" s="73" t="s">
        <v>4257</v>
      </c>
      <c r="E1014" s="73" t="s">
        <v>4252</v>
      </c>
      <c r="F1014" s="73" t="s">
        <v>4138</v>
      </c>
      <c r="G1014" s="73">
        <v>3166826808</v>
      </c>
      <c r="H1014" s="66">
        <v>45525</v>
      </c>
      <c r="I1014" s="66">
        <v>45523</v>
      </c>
      <c r="J1014" s="66">
        <v>45523</v>
      </c>
      <c r="K1014" s="82"/>
      <c r="L1014" s="82"/>
      <c r="M1014" s="66">
        <v>45525</v>
      </c>
      <c r="N1014" s="75">
        <v>45524.979166666664</v>
      </c>
      <c r="O1014" s="82"/>
      <c r="P1014" s="82"/>
      <c r="Q1014" s="75">
        <v>45525.375</v>
      </c>
      <c r="R1014" s="47" t="s">
        <v>4119</v>
      </c>
      <c r="S1014" s="47">
        <f t="shared" si="80"/>
        <v>0</v>
      </c>
      <c r="T1014" s="47" t="s">
        <v>4120</v>
      </c>
      <c r="U1014" s="47" t="s">
        <v>4121</v>
      </c>
      <c r="V1014" s="49" t="e">
        <f t="shared" si="77"/>
        <v>#VALUE!</v>
      </c>
      <c r="W1014" s="82"/>
      <c r="X1014" s="82"/>
      <c r="Y1014" s="82"/>
      <c r="Z1014" s="82"/>
      <c r="AA1014" s="82"/>
      <c r="AB1014" s="82"/>
      <c r="AC1014" s="47" t="e">
        <f t="shared" si="79"/>
        <v>#N/A</v>
      </c>
      <c r="AD1014" s="47" t="e">
        <f>VLOOKUP(B1014,'[1]Vlookup'!A:A,1,0)</f>
        <v>#N/A</v>
      </c>
      <c r="AE1014" s="47" t="str">
        <f t="shared" si="78"/>
        <v>SA00-RABIGH</v>
      </c>
      <c r="AF1014" s="47" t="e">
        <f>VLOOKUP(AE1014,'[1]Lead Time'!C:D,2,0)</f>
        <v>#N/A</v>
      </c>
    </row>
    <row r="1015" s="2" customFormat="1" ht="15.75" customHeight="1">
      <c r="A1015" s="73" t="s">
        <v>4114</v>
      </c>
      <c r="B1015" s="73">
        <v>6275891817</v>
      </c>
      <c r="C1015" s="73">
        <v>2003219238</v>
      </c>
      <c r="D1015" s="73" t="s">
        <v>4194</v>
      </c>
      <c r="E1015" s="73" t="s">
        <v>4246</v>
      </c>
      <c r="F1015" s="73" t="s">
        <v>4143</v>
      </c>
      <c r="G1015" s="73">
        <v>3166804096</v>
      </c>
      <c r="H1015" s="66">
        <v>45524</v>
      </c>
      <c r="I1015" s="66">
        <v>45523</v>
      </c>
      <c r="J1015" s="66">
        <v>45523</v>
      </c>
      <c r="K1015" s="82"/>
      <c r="L1015" s="82"/>
      <c r="M1015" s="66">
        <v>45524</v>
      </c>
      <c r="N1015" s="75">
        <v>45524.395833333336</v>
      </c>
      <c r="O1015" s="82"/>
      <c r="P1015" s="82"/>
      <c r="Q1015" s="75">
        <v>45524.875</v>
      </c>
      <c r="R1015" s="47" t="s">
        <v>4119</v>
      </c>
      <c r="S1015" s="47">
        <f t="shared" si="80"/>
        <v>0</v>
      </c>
      <c r="T1015" s="47" t="s">
        <v>4120</v>
      </c>
      <c r="U1015" s="47" t="s">
        <v>4121</v>
      </c>
      <c r="V1015" s="49" t="e">
        <f t="shared" si="77"/>
        <v>#VALUE!</v>
      </c>
      <c r="W1015" s="82"/>
      <c r="X1015" s="82"/>
      <c r="Y1015" s="82"/>
      <c r="Z1015" s="82"/>
      <c r="AA1015" s="82"/>
      <c r="AB1015" s="82"/>
      <c r="AC1015" s="47" t="e">
        <f t="shared" si="79"/>
        <v>#N/A</v>
      </c>
      <c r="AD1015" s="47" t="e">
        <f>VLOOKUP(B1015,'[1]Vlookup'!A:A,1,0)</f>
        <v>#N/A</v>
      </c>
      <c r="AE1015" s="47" t="str">
        <f t="shared" si="78"/>
        <v>SA01-JEDDAH</v>
      </c>
      <c r="AF1015" s="47" t="e">
        <f>VLOOKUP(AE1015,'[1]Lead Time'!C:D,2,0)</f>
        <v>#N/A</v>
      </c>
    </row>
    <row r="1016" s="2" customFormat="1" ht="15.75" customHeight="1">
      <c r="A1016" s="73" t="s">
        <v>4187</v>
      </c>
      <c r="B1016" s="73">
        <v>6275896233</v>
      </c>
      <c r="C1016" s="73">
        <v>2003219237</v>
      </c>
      <c r="D1016" s="73" t="s">
        <v>4136</v>
      </c>
      <c r="E1016" s="73" t="s">
        <v>4246</v>
      </c>
      <c r="F1016" s="73" t="s">
        <v>4138</v>
      </c>
      <c r="G1016" s="73">
        <v>3166822092</v>
      </c>
      <c r="H1016" s="66">
        <v>45526</v>
      </c>
      <c r="I1016" s="66">
        <v>45524</v>
      </c>
      <c r="J1016" s="66">
        <v>45525</v>
      </c>
      <c r="K1016" s="82"/>
      <c r="L1016" s="73" t="s">
        <v>4276</v>
      </c>
      <c r="M1016" s="66">
        <v>45526</v>
      </c>
      <c r="N1016" s="75">
        <v>45527.979166666664</v>
      </c>
      <c r="O1016" s="82"/>
      <c r="P1016" s="82"/>
      <c r="Q1016" s="75">
        <v>45527.645856481482</v>
      </c>
      <c r="R1016" s="47" t="s">
        <v>4119</v>
      </c>
      <c r="S1016" s="47">
        <f t="shared" si="80"/>
        <v>0</v>
      </c>
      <c r="T1016" s="47" t="s">
        <v>4120</v>
      </c>
      <c r="U1016" s="47" t="s">
        <v>4121</v>
      </c>
      <c r="V1016" s="49" t="e">
        <f t="shared" si="77"/>
        <v>#VALUE!</v>
      </c>
      <c r="W1016" s="82"/>
      <c r="X1016" s="82"/>
      <c r="Y1016" s="82"/>
      <c r="Z1016" s="82"/>
      <c r="AA1016" s="82"/>
      <c r="AB1016" s="82"/>
      <c r="AC1016" s="47" t="e">
        <f t="shared" si="79"/>
        <v>#N/A</v>
      </c>
      <c r="AD1016" s="47" t="e">
        <f>VLOOKUP(B1016,'[1]Vlookup'!A:A,1,0)</f>
        <v>#N/A</v>
      </c>
      <c r="AE1016" s="47" t="str">
        <f t="shared" si="78"/>
        <v>SA00-RABIGH</v>
      </c>
      <c r="AF1016" s="47" t="e">
        <f>VLOOKUP(AE1016,'[1]Lead Time'!C:D,2,0)</f>
        <v>#N/A</v>
      </c>
    </row>
    <row r="1017" s="2" customFormat="1" ht="15.75" customHeight="1">
      <c r="A1017" s="73" t="s">
        <v>4187</v>
      </c>
      <c r="B1017" s="73">
        <v>6275897343</v>
      </c>
      <c r="C1017" s="73">
        <v>2003219237</v>
      </c>
      <c r="D1017" s="73" t="s">
        <v>4136</v>
      </c>
      <c r="E1017" s="73" t="s">
        <v>4246</v>
      </c>
      <c r="F1017" s="73" t="s">
        <v>4138</v>
      </c>
      <c r="G1017" s="73">
        <v>3166824468</v>
      </c>
      <c r="H1017" s="66">
        <v>45526</v>
      </c>
      <c r="I1017" s="66">
        <v>45524</v>
      </c>
      <c r="J1017" s="66">
        <v>45525</v>
      </c>
      <c r="K1017" s="82"/>
      <c r="L1017" s="73" t="s">
        <v>4276</v>
      </c>
      <c r="M1017" s="66">
        <v>45526</v>
      </c>
      <c r="N1017" s="75">
        <v>45528.041666666664</v>
      </c>
      <c r="O1017" s="82"/>
      <c r="P1017" s="82"/>
      <c r="Q1017" s="75">
        <v>45528.375</v>
      </c>
      <c r="R1017" s="47" t="s">
        <v>4119</v>
      </c>
      <c r="S1017" s="47">
        <f t="shared" si="80"/>
        <v>0</v>
      </c>
      <c r="T1017" s="47" t="s">
        <v>4120</v>
      </c>
      <c r="U1017" s="47" t="s">
        <v>4121</v>
      </c>
      <c r="V1017" s="49" t="e">
        <f t="shared" si="77"/>
        <v>#VALUE!</v>
      </c>
      <c r="W1017" s="82"/>
      <c r="X1017" s="82"/>
      <c r="Y1017" s="82"/>
      <c r="Z1017" s="82"/>
      <c r="AA1017" s="82"/>
      <c r="AB1017" s="82"/>
      <c r="AC1017" s="47" t="e">
        <f t="shared" si="79"/>
        <v>#N/A</v>
      </c>
      <c r="AD1017" s="47" t="e">
        <f>VLOOKUP(B1017,'[1]Vlookup'!A:A,1,0)</f>
        <v>#N/A</v>
      </c>
      <c r="AE1017" s="47" t="str">
        <f t="shared" si="78"/>
        <v>SA00-RABIGH</v>
      </c>
      <c r="AF1017" s="47" t="e">
        <f>VLOOKUP(AE1017,'[1]Lead Time'!C:D,2,0)</f>
        <v>#N/A</v>
      </c>
    </row>
    <row r="1018" s="2" customFormat="1" ht="15.75" customHeight="1">
      <c r="A1018" s="73" t="s">
        <v>4187</v>
      </c>
      <c r="B1018" s="73">
        <v>6275892688</v>
      </c>
      <c r="C1018" s="73">
        <v>2003244582</v>
      </c>
      <c r="D1018" s="73" t="s">
        <v>4257</v>
      </c>
      <c r="E1018" s="73" t="s">
        <v>4252</v>
      </c>
      <c r="F1018" s="73" t="s">
        <v>4138</v>
      </c>
      <c r="G1018" s="73">
        <v>3166826785</v>
      </c>
      <c r="H1018" s="66">
        <v>45526</v>
      </c>
      <c r="I1018" s="66">
        <v>45524</v>
      </c>
      <c r="J1018" s="66">
        <v>45525</v>
      </c>
      <c r="K1018" s="82"/>
      <c r="L1018" s="73" t="s">
        <v>4276</v>
      </c>
      <c r="M1018" s="66">
        <v>45526</v>
      </c>
      <c r="N1018" s="75">
        <v>45528.052083333336</v>
      </c>
      <c r="O1018" s="82"/>
      <c r="P1018" s="82"/>
      <c r="Q1018" s="75">
        <v>45528.722222222219</v>
      </c>
      <c r="R1018" s="47" t="s">
        <v>4119</v>
      </c>
      <c r="S1018" s="47">
        <f t="shared" si="80"/>
        <v>0</v>
      </c>
      <c r="T1018" s="47" t="s">
        <v>4120</v>
      </c>
      <c r="U1018" s="47" t="s">
        <v>4121</v>
      </c>
      <c r="V1018" s="49" t="e">
        <f t="shared" si="77"/>
        <v>#VALUE!</v>
      </c>
      <c r="W1018" s="82"/>
      <c r="X1018" s="82"/>
      <c r="Y1018" s="82"/>
      <c r="Z1018" s="82"/>
      <c r="AA1018" s="82"/>
      <c r="AB1018" s="82"/>
      <c r="AC1018" s="47" t="e">
        <f t="shared" si="79"/>
        <v>#N/A</v>
      </c>
      <c r="AD1018" s="47" t="e">
        <f>VLOOKUP(B1018,'[1]Vlookup'!A:A,1,0)</f>
        <v>#N/A</v>
      </c>
      <c r="AE1018" s="47" t="str">
        <f t="shared" si="78"/>
        <v>SA00-RABIGH</v>
      </c>
      <c r="AF1018" s="47" t="e">
        <f>VLOOKUP(AE1018,'[1]Lead Time'!C:D,2,0)</f>
        <v>#N/A</v>
      </c>
    </row>
    <row r="1019" s="2" customFormat="1" ht="15.75" customHeight="1">
      <c r="A1019" s="73" t="s">
        <v>4114</v>
      </c>
      <c r="B1019" s="73">
        <v>6275892061</v>
      </c>
      <c r="C1019" s="73">
        <v>2003214014</v>
      </c>
      <c r="D1019" s="73" t="s">
        <v>4115</v>
      </c>
      <c r="E1019" s="73" t="s">
        <v>4247</v>
      </c>
      <c r="F1019" s="73" t="s">
        <v>4143</v>
      </c>
      <c r="G1019" s="73">
        <v>3166823284</v>
      </c>
      <c r="H1019" s="66">
        <v>45526</v>
      </c>
      <c r="I1019" s="66">
        <v>45525</v>
      </c>
      <c r="J1019" s="66">
        <v>45525</v>
      </c>
      <c r="K1019" s="82"/>
      <c r="L1019" s="82"/>
      <c r="M1019" s="66">
        <v>45526</v>
      </c>
      <c r="N1019" s="75">
        <v>45525.520833333336</v>
      </c>
      <c r="O1019" s="82"/>
      <c r="P1019" s="82"/>
      <c r="Q1019" s="75">
        <v>45526.166666666664</v>
      </c>
      <c r="R1019" s="47" t="s">
        <v>4119</v>
      </c>
      <c r="S1019" s="47">
        <f t="shared" si="80"/>
        <v>0</v>
      </c>
      <c r="T1019" s="47" t="s">
        <v>4120</v>
      </c>
      <c r="U1019" s="47" t="s">
        <v>4121</v>
      </c>
      <c r="V1019" s="49" t="e">
        <f t="shared" si="77"/>
        <v>#VALUE!</v>
      </c>
      <c r="W1019" s="82"/>
      <c r="X1019" s="82"/>
      <c r="Y1019" s="82"/>
      <c r="Z1019" s="82"/>
      <c r="AA1019" s="82"/>
      <c r="AB1019" s="82"/>
      <c r="AC1019" s="47" t="e">
        <f t="shared" si="79"/>
        <v>#N/A</v>
      </c>
      <c r="AD1019" s="47" t="e">
        <f>VLOOKUP(B1019,'[1]Vlookup'!A:A,1,0)</f>
        <v>#N/A</v>
      </c>
      <c r="AE1019" s="47" t="str">
        <f t="shared" si="78"/>
        <v>SA01-JEDDAH</v>
      </c>
      <c r="AF1019" s="47" t="e">
        <f>VLOOKUP(AE1019,'[1]Lead Time'!C:D,2,0)</f>
        <v>#N/A</v>
      </c>
    </row>
    <row r="1020" s="2" customFormat="1" ht="15.75" customHeight="1">
      <c r="A1020" s="73" t="s">
        <v>4114</v>
      </c>
      <c r="B1020" s="73">
        <v>6275897151</v>
      </c>
      <c r="C1020" s="73">
        <v>2003219235</v>
      </c>
      <c r="D1020" s="73" t="s">
        <v>4145</v>
      </c>
      <c r="E1020" s="73" t="s">
        <v>4246</v>
      </c>
      <c r="F1020" s="73" t="s">
        <v>4117</v>
      </c>
      <c r="G1020" s="73">
        <v>3166832375</v>
      </c>
      <c r="H1020" s="66">
        <v>45527</v>
      </c>
      <c r="I1020" s="66">
        <v>45525</v>
      </c>
      <c r="J1020" s="66">
        <v>45525</v>
      </c>
      <c r="K1020" s="82"/>
      <c r="L1020" s="82"/>
      <c r="M1020" s="66">
        <v>45527</v>
      </c>
      <c r="N1020" s="75">
        <v>45528.208333333336</v>
      </c>
      <c r="O1020" s="82"/>
      <c r="P1020" s="82"/>
      <c r="Q1020" s="75">
        <v>45528.375</v>
      </c>
      <c r="R1020" s="47" t="s">
        <v>4119</v>
      </c>
      <c r="S1020" s="47">
        <f t="shared" si="80"/>
        <v>0</v>
      </c>
      <c r="T1020" s="47" t="s">
        <v>4120</v>
      </c>
      <c r="U1020" s="47" t="s">
        <v>4121</v>
      </c>
      <c r="V1020" s="49" t="e">
        <f t="shared" si="77"/>
        <v>#VALUE!</v>
      </c>
      <c r="W1020" s="82"/>
      <c r="X1020" s="82"/>
      <c r="Y1020" s="82"/>
      <c r="Z1020" s="82"/>
      <c r="AA1020" s="82"/>
      <c r="AB1020" s="82"/>
      <c r="AC1020" s="47" t="e">
        <f t="shared" si="79"/>
        <v>#N/A</v>
      </c>
      <c r="AD1020" s="47" t="e">
        <f>VLOOKUP(B1020,'[1]Vlookup'!A:A,1,0)</f>
        <v>#N/A</v>
      </c>
      <c r="AE1020" s="47" t="str">
        <f t="shared" si="78"/>
        <v>SA01-RIYADH</v>
      </c>
      <c r="AF1020" s="47" t="e">
        <f>VLOOKUP(AE1020,'[1]Lead Time'!C:D,2,0)</f>
        <v>#N/A</v>
      </c>
    </row>
    <row r="1021" s="2" customFormat="1" ht="15.75" customHeight="1">
      <c r="A1021" s="73" t="s">
        <v>4187</v>
      </c>
      <c r="B1021" s="73">
        <v>6275901050</v>
      </c>
      <c r="C1021" s="73">
        <v>2003214013</v>
      </c>
      <c r="D1021" s="73" t="s">
        <v>4159</v>
      </c>
      <c r="E1021" s="73" t="s">
        <v>4238</v>
      </c>
      <c r="F1021" s="73" t="s">
        <v>4117</v>
      </c>
      <c r="G1021" s="73">
        <v>3166829767</v>
      </c>
      <c r="H1021" s="66">
        <v>45527</v>
      </c>
      <c r="I1021" s="66">
        <v>45525</v>
      </c>
      <c r="J1021" s="66">
        <v>45525</v>
      </c>
      <c r="K1021" s="82"/>
      <c r="L1021" s="82"/>
      <c r="M1021" s="66">
        <v>45527</v>
      </c>
      <c r="N1021" s="75">
        <v>45526.104166666664</v>
      </c>
      <c r="O1021" s="82"/>
      <c r="P1021" s="82"/>
      <c r="Q1021" s="75">
        <v>45528.604166666664</v>
      </c>
      <c r="R1021" s="47" t="s">
        <v>4119</v>
      </c>
      <c r="S1021" s="47">
        <f t="shared" si="80"/>
        <v>2</v>
      </c>
      <c r="T1021" s="47" t="s">
        <v>4120</v>
      </c>
      <c r="U1021" s="47" t="s">
        <v>4121</v>
      </c>
      <c r="V1021" s="49" t="e">
        <f t="shared" si="77"/>
        <v>#VALUE!</v>
      </c>
      <c r="W1021" s="82"/>
      <c r="X1021" s="82"/>
      <c r="Y1021" s="82"/>
      <c r="Z1021" s="82"/>
      <c r="AA1021" s="82"/>
      <c r="AB1021" s="82"/>
      <c r="AC1021" s="47" t="e">
        <f t="shared" si="79"/>
        <v>#N/A</v>
      </c>
      <c r="AD1021" s="47" t="e">
        <f>VLOOKUP(B1021,'[1]Vlookup'!A:A,1,0)</f>
        <v>#N/A</v>
      </c>
      <c r="AE1021" s="47" t="str">
        <f t="shared" si="78"/>
        <v>SA00-RIYADH</v>
      </c>
      <c r="AF1021" s="47" t="e">
        <f>VLOOKUP(AE1021,'[1]Lead Time'!C:D,2,0)</f>
        <v>#N/A</v>
      </c>
    </row>
    <row r="1022" s="2" customFormat="1" ht="15.75" customHeight="1">
      <c r="A1022" s="73" t="s">
        <v>4187</v>
      </c>
      <c r="B1022" s="73">
        <v>6275898451</v>
      </c>
      <c r="C1022" s="73">
        <v>2003215533</v>
      </c>
      <c r="D1022" s="73" t="s">
        <v>4240</v>
      </c>
      <c r="E1022" s="73" t="s">
        <v>4247</v>
      </c>
      <c r="F1022" s="73" t="s">
        <v>4143</v>
      </c>
      <c r="G1022" s="73">
        <v>3166831529</v>
      </c>
      <c r="H1022" s="66">
        <v>45527</v>
      </c>
      <c r="I1022" s="66">
        <v>45525</v>
      </c>
      <c r="J1022" s="66">
        <v>45525</v>
      </c>
      <c r="K1022" s="82"/>
      <c r="L1022" s="82"/>
      <c r="M1022" s="66">
        <v>45527</v>
      </c>
      <c r="N1022" s="75">
        <v>45527.208333333336</v>
      </c>
      <c r="O1022" s="82"/>
      <c r="P1022" s="82"/>
      <c r="Q1022" s="75">
        <v>45528.604166666664</v>
      </c>
      <c r="R1022" s="47" t="s">
        <v>4119</v>
      </c>
      <c r="S1022" s="47">
        <f t="shared" si="80"/>
        <v>1</v>
      </c>
      <c r="T1022" s="47" t="s">
        <v>4120</v>
      </c>
      <c r="U1022" s="47" t="s">
        <v>4121</v>
      </c>
      <c r="V1022" s="49" t="e">
        <f t="shared" ref="V1022:V1085" si="81">T1022-Q1022</f>
        <v>#VALUE!</v>
      </c>
      <c r="W1022" s="82"/>
      <c r="X1022" s="82"/>
      <c r="Y1022" s="82"/>
      <c r="Z1022" s="82"/>
      <c r="AA1022" s="82"/>
      <c r="AB1022" s="82"/>
      <c r="AC1022" s="47" t="e">
        <f t="shared" si="79"/>
        <v>#N/A</v>
      </c>
      <c r="AD1022" s="47" t="e">
        <f>VLOOKUP(B1022,'[1]Vlookup'!A:A,1,0)</f>
        <v>#N/A</v>
      </c>
      <c r="AE1022" s="47" t="str">
        <f t="shared" ref="AE1022:AE1085" si="82">CONCATENATE(A1022,"-",F1022)</f>
        <v>SA00-JEDDAH</v>
      </c>
      <c r="AF1022" s="47" t="e">
        <f>VLOOKUP(AE1022,'[1]Lead Time'!C:D,2,0)</f>
        <v>#N/A</v>
      </c>
    </row>
    <row r="1023" s="2" customFormat="1" ht="15.75" customHeight="1">
      <c r="A1023" s="73" t="s">
        <v>4187</v>
      </c>
      <c r="B1023" s="73">
        <v>6275898454</v>
      </c>
      <c r="C1023" s="73">
        <v>2003215579</v>
      </c>
      <c r="D1023" s="73" t="s">
        <v>4168</v>
      </c>
      <c r="E1023" s="73" t="s">
        <v>4247</v>
      </c>
      <c r="F1023" s="73" t="s">
        <v>4143</v>
      </c>
      <c r="G1023" s="73">
        <v>3166832080</v>
      </c>
      <c r="H1023" s="66">
        <v>45528</v>
      </c>
      <c r="I1023" s="66">
        <v>45526</v>
      </c>
      <c r="J1023" s="66">
        <v>45526</v>
      </c>
      <c r="K1023" s="82"/>
      <c r="L1023" s="82"/>
      <c r="M1023" s="66">
        <v>45528</v>
      </c>
      <c r="N1023" s="75">
        <v>45528.25</v>
      </c>
      <c r="O1023" s="82"/>
      <c r="P1023" s="82"/>
      <c r="Q1023" s="75">
        <v>45528.5</v>
      </c>
      <c r="R1023" s="47" t="s">
        <v>4119</v>
      </c>
      <c r="S1023" s="47">
        <f t="shared" si="80"/>
        <v>0</v>
      </c>
      <c r="T1023" s="47" t="s">
        <v>4120</v>
      </c>
      <c r="U1023" s="47" t="s">
        <v>4121</v>
      </c>
      <c r="V1023" s="49" t="e">
        <f t="shared" si="81"/>
        <v>#VALUE!</v>
      </c>
      <c r="W1023" s="82"/>
      <c r="X1023" s="82"/>
      <c r="Y1023" s="82"/>
      <c r="Z1023" s="82"/>
      <c r="AA1023" s="82"/>
      <c r="AB1023" s="82"/>
      <c r="AC1023" s="47" t="e">
        <f t="shared" ref="AC1023:AC1086" si="83">AF1023</f>
        <v>#N/A</v>
      </c>
      <c r="AD1023" s="47" t="e">
        <f>VLOOKUP(B1023,'[1]Vlookup'!A:A,1,0)</f>
        <v>#N/A</v>
      </c>
      <c r="AE1023" s="47" t="str">
        <f t="shared" si="82"/>
        <v>SA00-JEDDAH</v>
      </c>
      <c r="AF1023" s="47" t="e">
        <f>VLOOKUP(AE1023,'[1]Lead Time'!C:D,2,0)</f>
        <v>#N/A</v>
      </c>
    </row>
    <row r="1024" s="2" customFormat="1" ht="15.75" customHeight="1">
      <c r="A1024" s="73" t="s">
        <v>4187</v>
      </c>
      <c r="B1024" s="73">
        <v>6275898452</v>
      </c>
      <c r="C1024" s="73">
        <v>2003215579</v>
      </c>
      <c r="D1024" s="73" t="s">
        <v>4168</v>
      </c>
      <c r="E1024" s="73" t="s">
        <v>4247</v>
      </c>
      <c r="F1024" s="73" t="s">
        <v>4143</v>
      </c>
      <c r="G1024" s="73">
        <v>3166832076</v>
      </c>
      <c r="H1024" s="66">
        <v>45528</v>
      </c>
      <c r="I1024" s="66">
        <v>45526</v>
      </c>
      <c r="J1024" s="66">
        <v>45526</v>
      </c>
      <c r="K1024" s="82"/>
      <c r="L1024" s="82"/>
      <c r="M1024" s="66">
        <v>45528</v>
      </c>
      <c r="N1024" s="75">
        <v>45528.541666666664</v>
      </c>
      <c r="O1024" s="82"/>
      <c r="P1024" s="82"/>
      <c r="Q1024" s="75">
        <v>45528.708333333336</v>
      </c>
      <c r="R1024" s="47" t="s">
        <v>4119</v>
      </c>
      <c r="S1024" s="47">
        <f t="shared" si="80"/>
        <v>0</v>
      </c>
      <c r="T1024" s="47" t="s">
        <v>4120</v>
      </c>
      <c r="U1024" s="47" t="s">
        <v>4121</v>
      </c>
      <c r="V1024" s="49" t="e">
        <f t="shared" si="81"/>
        <v>#VALUE!</v>
      </c>
      <c r="W1024" s="82"/>
      <c r="X1024" s="82"/>
      <c r="Y1024" s="82"/>
      <c r="Z1024" s="82"/>
      <c r="AA1024" s="82"/>
      <c r="AB1024" s="82"/>
      <c r="AC1024" s="47" t="e">
        <f t="shared" si="83"/>
        <v>#N/A</v>
      </c>
      <c r="AD1024" s="47" t="e">
        <f>VLOOKUP(B1024,'[1]Vlookup'!A:A,1,0)</f>
        <v>#N/A</v>
      </c>
      <c r="AE1024" s="47" t="str">
        <f t="shared" si="82"/>
        <v>SA00-JEDDAH</v>
      </c>
      <c r="AF1024" s="47" t="e">
        <f>VLOOKUP(AE1024,'[1]Lead Time'!C:D,2,0)</f>
        <v>#N/A</v>
      </c>
    </row>
    <row r="1025" s="2" customFormat="1" ht="15.75" customHeight="1">
      <c r="A1025" s="73" t="s">
        <v>4187</v>
      </c>
      <c r="B1025" s="73">
        <v>6275898446</v>
      </c>
      <c r="C1025" s="73">
        <v>2003215533</v>
      </c>
      <c r="D1025" s="73" t="s">
        <v>4240</v>
      </c>
      <c r="E1025" s="73" t="s">
        <v>4247</v>
      </c>
      <c r="F1025" s="73" t="s">
        <v>4143</v>
      </c>
      <c r="G1025" s="73">
        <v>3166831531</v>
      </c>
      <c r="H1025" s="66">
        <v>45528</v>
      </c>
      <c r="I1025" s="66">
        <v>45526</v>
      </c>
      <c r="J1025" s="66">
        <v>45526</v>
      </c>
      <c r="K1025" s="82"/>
      <c r="L1025" s="82"/>
      <c r="M1025" s="66">
        <v>45528</v>
      </c>
      <c r="N1025" s="75">
        <v>45528.125</v>
      </c>
      <c r="O1025" s="82"/>
      <c r="P1025" s="82"/>
      <c r="Q1025" s="75">
        <v>45528.4375</v>
      </c>
      <c r="R1025" s="47" t="s">
        <v>4119</v>
      </c>
      <c r="S1025" s="47">
        <f t="shared" si="80"/>
        <v>0</v>
      </c>
      <c r="T1025" s="47" t="s">
        <v>4120</v>
      </c>
      <c r="U1025" s="47" t="s">
        <v>4121</v>
      </c>
      <c r="V1025" s="49" t="e">
        <f t="shared" si="81"/>
        <v>#VALUE!</v>
      </c>
      <c r="W1025" s="82"/>
      <c r="X1025" s="82"/>
      <c r="Y1025" s="82"/>
      <c r="Z1025" s="82"/>
      <c r="AA1025" s="82"/>
      <c r="AB1025" s="82"/>
      <c r="AC1025" s="47" t="e">
        <f t="shared" si="83"/>
        <v>#N/A</v>
      </c>
      <c r="AD1025" s="47" t="e">
        <f>VLOOKUP(B1025,'[1]Vlookup'!A:A,1,0)</f>
        <v>#N/A</v>
      </c>
      <c r="AE1025" s="47" t="str">
        <f t="shared" si="82"/>
        <v>SA00-JEDDAH</v>
      </c>
      <c r="AF1025" s="47" t="e">
        <f>VLOOKUP(AE1025,'[1]Lead Time'!C:D,2,0)</f>
        <v>#N/A</v>
      </c>
    </row>
    <row r="1026" s="2" customFormat="1" ht="15.75" customHeight="1">
      <c r="A1026" s="73" t="s">
        <v>4114</v>
      </c>
      <c r="B1026" s="73">
        <v>6275897156</v>
      </c>
      <c r="C1026" s="73">
        <v>2003214013</v>
      </c>
      <c r="D1026" s="73" t="s">
        <v>4159</v>
      </c>
      <c r="E1026" s="73" t="s">
        <v>4238</v>
      </c>
      <c r="F1026" s="73" t="s">
        <v>4117</v>
      </c>
      <c r="G1026" s="73">
        <v>3166828005</v>
      </c>
      <c r="H1026" s="66">
        <v>45527</v>
      </c>
      <c r="I1026" s="66">
        <v>45526</v>
      </c>
      <c r="J1026" s="66">
        <v>45526</v>
      </c>
      <c r="K1026" s="82"/>
      <c r="L1026" s="82"/>
      <c r="M1026" s="66">
        <v>45527</v>
      </c>
      <c r="N1026" s="75">
        <v>45528.041666666664</v>
      </c>
      <c r="O1026" s="82"/>
      <c r="P1026" s="82"/>
      <c r="Q1026" s="75">
        <v>45528.457638888889</v>
      </c>
      <c r="R1026" s="47" t="s">
        <v>4119</v>
      </c>
      <c r="S1026" s="47">
        <f t="shared" si="80"/>
        <v>0</v>
      </c>
      <c r="T1026" s="47" t="s">
        <v>4120</v>
      </c>
      <c r="U1026" s="47" t="s">
        <v>4121</v>
      </c>
      <c r="V1026" s="49" t="e">
        <f t="shared" si="81"/>
        <v>#VALUE!</v>
      </c>
      <c r="W1026" s="82"/>
      <c r="X1026" s="82"/>
      <c r="Y1026" s="82"/>
      <c r="Z1026" s="82"/>
      <c r="AA1026" s="82"/>
      <c r="AB1026" s="82"/>
      <c r="AC1026" s="47" t="e">
        <f t="shared" si="83"/>
        <v>#N/A</v>
      </c>
      <c r="AD1026" s="47" t="e">
        <f>VLOOKUP(B1026,'[1]Vlookup'!A:A,1,0)</f>
        <v>#N/A</v>
      </c>
      <c r="AE1026" s="47" t="str">
        <f t="shared" si="82"/>
        <v>SA01-RIYADH</v>
      </c>
      <c r="AF1026" s="47" t="e">
        <f>VLOOKUP(AE1026,'[1]Lead Time'!C:D,2,0)</f>
        <v>#N/A</v>
      </c>
    </row>
    <row r="1027" s="2" customFormat="1" ht="15.75" customHeight="1">
      <c r="A1027" s="73" t="s">
        <v>4114</v>
      </c>
      <c r="B1027" s="73">
        <v>6275897158</v>
      </c>
      <c r="C1027" s="73">
        <v>2003214013</v>
      </c>
      <c r="D1027" s="73" t="s">
        <v>4159</v>
      </c>
      <c r="E1027" s="73" t="s">
        <v>4238</v>
      </c>
      <c r="F1027" s="73" t="s">
        <v>4117</v>
      </c>
      <c r="G1027" s="73">
        <v>3166827988</v>
      </c>
      <c r="H1027" s="66">
        <v>45527</v>
      </c>
      <c r="I1027" s="66">
        <v>45526</v>
      </c>
      <c r="J1027" s="66">
        <v>45526</v>
      </c>
      <c r="K1027" s="82"/>
      <c r="L1027" s="82"/>
      <c r="M1027" s="66">
        <v>45527</v>
      </c>
      <c r="N1027" s="75">
        <v>45527.958333333336</v>
      </c>
      <c r="O1027" s="82"/>
      <c r="P1027" s="82"/>
      <c r="Q1027" s="75">
        <v>45528.375</v>
      </c>
      <c r="R1027" s="47" t="s">
        <v>4119</v>
      </c>
      <c r="S1027" s="47">
        <f t="shared" si="80"/>
        <v>0</v>
      </c>
      <c r="T1027" s="47" t="s">
        <v>4120</v>
      </c>
      <c r="U1027" s="47" t="s">
        <v>4121</v>
      </c>
      <c r="V1027" s="49" t="e">
        <f t="shared" si="81"/>
        <v>#VALUE!</v>
      </c>
      <c r="W1027" s="82"/>
      <c r="X1027" s="82"/>
      <c r="Y1027" s="82"/>
      <c r="Z1027" s="82"/>
      <c r="AA1027" s="82"/>
      <c r="AB1027" s="82"/>
      <c r="AC1027" s="47" t="e">
        <f t="shared" si="83"/>
        <v>#N/A</v>
      </c>
      <c r="AD1027" s="47" t="e">
        <f>VLOOKUP(B1027,'[1]Vlookup'!A:A,1,0)</f>
        <v>#N/A</v>
      </c>
      <c r="AE1027" s="47" t="str">
        <f t="shared" si="82"/>
        <v>SA01-RIYADH</v>
      </c>
      <c r="AF1027" s="47" t="e">
        <f>VLOOKUP(AE1027,'[1]Lead Time'!C:D,2,0)</f>
        <v>#N/A</v>
      </c>
    </row>
    <row r="1028" s="2" customFormat="1" ht="15.75" customHeight="1">
      <c r="A1028" s="73" t="s">
        <v>4114</v>
      </c>
      <c r="B1028" s="73">
        <v>6275892060</v>
      </c>
      <c r="C1028" s="73">
        <v>2003214014</v>
      </c>
      <c r="D1028" s="73" t="s">
        <v>4115</v>
      </c>
      <c r="E1028" s="73" t="s">
        <v>4247</v>
      </c>
      <c r="F1028" s="73" t="s">
        <v>4143</v>
      </c>
      <c r="G1028" s="73">
        <v>3166823272</v>
      </c>
      <c r="H1028" s="66">
        <v>45527</v>
      </c>
      <c r="I1028" s="66">
        <v>45526</v>
      </c>
      <c r="J1028" s="66">
        <v>45526</v>
      </c>
      <c r="K1028" s="82"/>
      <c r="L1028" s="82"/>
      <c r="M1028" s="66">
        <v>45527</v>
      </c>
      <c r="N1028" s="75">
        <v>45526.416666666664</v>
      </c>
      <c r="O1028" s="82"/>
      <c r="P1028" s="82"/>
      <c r="Q1028" s="75">
        <v>45526.625</v>
      </c>
      <c r="R1028" s="47" t="s">
        <v>4119</v>
      </c>
      <c r="S1028" s="47">
        <f t="shared" si="80"/>
        <v>0</v>
      </c>
      <c r="T1028" s="47" t="s">
        <v>4120</v>
      </c>
      <c r="U1028" s="47" t="s">
        <v>4121</v>
      </c>
      <c r="V1028" s="49" t="e">
        <f t="shared" si="81"/>
        <v>#VALUE!</v>
      </c>
      <c r="W1028" s="82"/>
      <c r="X1028" s="82"/>
      <c r="Y1028" s="82"/>
      <c r="Z1028" s="82"/>
      <c r="AA1028" s="82"/>
      <c r="AB1028" s="82"/>
      <c r="AC1028" s="47" t="e">
        <f t="shared" si="83"/>
        <v>#N/A</v>
      </c>
      <c r="AD1028" s="47" t="e">
        <f>VLOOKUP(B1028,'[1]Vlookup'!A:A,1,0)</f>
        <v>#N/A</v>
      </c>
      <c r="AE1028" s="47" t="str">
        <f t="shared" si="82"/>
        <v>SA01-JEDDAH</v>
      </c>
      <c r="AF1028" s="47" t="e">
        <f>VLOOKUP(AE1028,'[1]Lead Time'!C:D,2,0)</f>
        <v>#N/A</v>
      </c>
    </row>
    <row r="1029" s="2" customFormat="1" ht="15.75" customHeight="1">
      <c r="A1029" s="73" t="s">
        <v>4114</v>
      </c>
      <c r="B1029" s="73">
        <v>6275902927</v>
      </c>
      <c r="C1029" s="73">
        <v>2003215388</v>
      </c>
      <c r="D1029" s="73" t="s">
        <v>4124</v>
      </c>
      <c r="E1029" s="73" t="s">
        <v>4252</v>
      </c>
      <c r="F1029" s="73" t="s">
        <v>4117</v>
      </c>
      <c r="G1029" s="73">
        <v>3166794015</v>
      </c>
      <c r="H1029" s="66">
        <v>45527</v>
      </c>
      <c r="I1029" s="66">
        <v>45526</v>
      </c>
      <c r="J1029" s="66">
        <v>45526</v>
      </c>
      <c r="K1029" s="82"/>
      <c r="L1029" s="82"/>
      <c r="M1029" s="66">
        <v>45527</v>
      </c>
      <c r="N1029" s="75">
        <v>45528.125</v>
      </c>
      <c r="O1029" s="82"/>
      <c r="P1029" s="82"/>
      <c r="Q1029" s="75">
        <v>45528.041666666664</v>
      </c>
      <c r="R1029" s="47" t="s">
        <v>4119</v>
      </c>
      <c r="S1029" s="47">
        <f t="shared" si="80"/>
        <v>0</v>
      </c>
      <c r="T1029" s="47" t="s">
        <v>4120</v>
      </c>
      <c r="U1029" s="47" t="s">
        <v>4121</v>
      </c>
      <c r="V1029" s="49" t="e">
        <f t="shared" si="81"/>
        <v>#VALUE!</v>
      </c>
      <c r="W1029" s="82"/>
      <c r="X1029" s="82"/>
      <c r="Y1029" s="82"/>
      <c r="Z1029" s="82"/>
      <c r="AA1029" s="82"/>
      <c r="AB1029" s="82"/>
      <c r="AC1029" s="47" t="e">
        <f t="shared" si="83"/>
        <v>#N/A</v>
      </c>
      <c r="AD1029" s="47" t="e">
        <f>VLOOKUP(B1029,'[1]Vlookup'!A:A,1,0)</f>
        <v>#N/A</v>
      </c>
      <c r="AE1029" s="47" t="str">
        <f t="shared" si="82"/>
        <v>SA01-RIYADH</v>
      </c>
      <c r="AF1029" s="47" t="e">
        <f>VLOOKUP(AE1029,'[1]Lead Time'!C:D,2,0)</f>
        <v>#N/A</v>
      </c>
    </row>
    <row r="1030" s="2" customFormat="1" ht="15.75" customHeight="1">
      <c r="A1030" s="73" t="s">
        <v>4114</v>
      </c>
      <c r="B1030" s="73">
        <v>6275902930</v>
      </c>
      <c r="C1030" s="73">
        <v>2003215388</v>
      </c>
      <c r="D1030" s="73" t="s">
        <v>4124</v>
      </c>
      <c r="E1030" s="73" t="s">
        <v>4252</v>
      </c>
      <c r="F1030" s="73" t="s">
        <v>4117</v>
      </c>
      <c r="G1030" s="73">
        <v>3166793999</v>
      </c>
      <c r="H1030" s="66">
        <v>45527</v>
      </c>
      <c r="I1030" s="66">
        <v>45526</v>
      </c>
      <c r="J1030" s="66">
        <v>45526</v>
      </c>
      <c r="K1030" s="82"/>
      <c r="L1030" s="82"/>
      <c r="M1030" s="66">
        <v>45527</v>
      </c>
      <c r="N1030" s="75">
        <v>45528.125</v>
      </c>
      <c r="O1030" s="82"/>
      <c r="P1030" s="82"/>
      <c r="Q1030" s="75">
        <v>45528.041666666664</v>
      </c>
      <c r="R1030" s="47" t="s">
        <v>4119</v>
      </c>
      <c r="S1030" s="47">
        <f t="shared" si="80"/>
        <v>0</v>
      </c>
      <c r="T1030" s="47" t="s">
        <v>4120</v>
      </c>
      <c r="U1030" s="47" t="s">
        <v>4121</v>
      </c>
      <c r="V1030" s="49" t="e">
        <f t="shared" si="81"/>
        <v>#VALUE!</v>
      </c>
      <c r="W1030" s="82"/>
      <c r="X1030" s="82"/>
      <c r="Y1030" s="82"/>
      <c r="Z1030" s="82"/>
      <c r="AA1030" s="82"/>
      <c r="AB1030" s="82"/>
      <c r="AC1030" s="47" t="e">
        <f t="shared" si="83"/>
        <v>#N/A</v>
      </c>
      <c r="AD1030" s="47" t="e">
        <f>VLOOKUP(B1030,'[1]Vlookup'!A:A,1,0)</f>
        <v>#N/A</v>
      </c>
      <c r="AE1030" s="47" t="str">
        <f t="shared" si="82"/>
        <v>SA01-RIYADH</v>
      </c>
      <c r="AF1030" s="47" t="e">
        <f>VLOOKUP(AE1030,'[1]Lead Time'!C:D,2,0)</f>
        <v>#N/A</v>
      </c>
    </row>
    <row r="1031" s="2" customFormat="1" ht="15.75" customHeight="1">
      <c r="A1031" s="73" t="s">
        <v>4187</v>
      </c>
      <c r="B1031" s="73">
        <v>6275902885</v>
      </c>
      <c r="C1031" s="73">
        <v>2003219237</v>
      </c>
      <c r="D1031" s="73" t="s">
        <v>4136</v>
      </c>
      <c r="E1031" s="73" t="s">
        <v>4246</v>
      </c>
      <c r="F1031" s="73" t="s">
        <v>4138</v>
      </c>
      <c r="G1031" s="73">
        <v>3166832391</v>
      </c>
      <c r="H1031" s="66">
        <v>45528</v>
      </c>
      <c r="I1031" s="66">
        <v>45526</v>
      </c>
      <c r="J1031" s="66">
        <v>45526</v>
      </c>
      <c r="K1031" s="82"/>
      <c r="L1031" s="82"/>
      <c r="M1031" s="66">
        <v>45528</v>
      </c>
      <c r="N1031" s="75">
        <v>45528.041666666664</v>
      </c>
      <c r="O1031" s="82"/>
      <c r="P1031" s="82"/>
      <c r="Q1031" s="75">
        <v>45528.375</v>
      </c>
      <c r="R1031" s="47" t="s">
        <v>4119</v>
      </c>
      <c r="S1031" s="47">
        <f t="shared" si="80"/>
        <v>0</v>
      </c>
      <c r="T1031" s="47" t="s">
        <v>4120</v>
      </c>
      <c r="U1031" s="47" t="s">
        <v>4121</v>
      </c>
      <c r="V1031" s="49" t="e">
        <f t="shared" si="81"/>
        <v>#VALUE!</v>
      </c>
      <c r="W1031" s="82"/>
      <c r="X1031" s="82"/>
      <c r="Y1031" s="82"/>
      <c r="Z1031" s="82"/>
      <c r="AA1031" s="82"/>
      <c r="AB1031" s="82"/>
      <c r="AC1031" s="47" t="e">
        <f t="shared" si="83"/>
        <v>#N/A</v>
      </c>
      <c r="AD1031" s="47" t="e">
        <f>VLOOKUP(B1031,'[1]Vlookup'!A:A,1,0)</f>
        <v>#N/A</v>
      </c>
      <c r="AE1031" s="47" t="str">
        <f t="shared" si="82"/>
        <v>SA00-RABIGH</v>
      </c>
      <c r="AF1031" s="47" t="e">
        <f>VLOOKUP(AE1031,'[1]Lead Time'!C:D,2,0)</f>
        <v>#N/A</v>
      </c>
    </row>
    <row r="1032" s="2" customFormat="1" ht="15.75" customHeight="1">
      <c r="A1032" s="73" t="s">
        <v>4187</v>
      </c>
      <c r="B1032" s="73">
        <v>6275902883</v>
      </c>
      <c r="C1032" s="73">
        <v>2003219237</v>
      </c>
      <c r="D1032" s="73" t="s">
        <v>4136</v>
      </c>
      <c r="E1032" s="73" t="s">
        <v>4246</v>
      </c>
      <c r="F1032" s="73" t="s">
        <v>4138</v>
      </c>
      <c r="G1032" s="73">
        <v>3166832390</v>
      </c>
      <c r="H1032" s="66">
        <v>45528</v>
      </c>
      <c r="I1032" s="66">
        <v>45526</v>
      </c>
      <c r="J1032" s="66">
        <v>45526</v>
      </c>
      <c r="K1032" s="82"/>
      <c r="L1032" s="82"/>
      <c r="M1032" s="66">
        <v>45528</v>
      </c>
      <c r="N1032" s="75">
        <v>45528.125</v>
      </c>
      <c r="O1032" s="82"/>
      <c r="P1032" s="82"/>
      <c r="Q1032" s="75">
        <v>45528.4375</v>
      </c>
      <c r="R1032" s="47" t="s">
        <v>4119</v>
      </c>
      <c r="S1032" s="47">
        <f t="shared" si="80"/>
        <v>0</v>
      </c>
      <c r="T1032" s="47" t="s">
        <v>4120</v>
      </c>
      <c r="U1032" s="47" t="s">
        <v>4121</v>
      </c>
      <c r="V1032" s="49" t="e">
        <f t="shared" si="81"/>
        <v>#VALUE!</v>
      </c>
      <c r="W1032" s="82"/>
      <c r="X1032" s="82"/>
      <c r="Y1032" s="82"/>
      <c r="Z1032" s="82"/>
      <c r="AA1032" s="82"/>
      <c r="AB1032" s="82"/>
      <c r="AC1032" s="47" t="e">
        <f t="shared" si="83"/>
        <v>#N/A</v>
      </c>
      <c r="AD1032" s="47" t="e">
        <f>VLOOKUP(B1032,'[1]Vlookup'!A:A,1,0)</f>
        <v>#N/A</v>
      </c>
      <c r="AE1032" s="47" t="str">
        <f t="shared" si="82"/>
        <v>SA00-RABIGH</v>
      </c>
      <c r="AF1032" s="47" t="e">
        <f>VLOOKUP(AE1032,'[1]Lead Time'!C:D,2,0)</f>
        <v>#N/A</v>
      </c>
    </row>
    <row r="1033" s="2" customFormat="1" ht="15.75" customHeight="1">
      <c r="A1033" s="73" t="s">
        <v>4187</v>
      </c>
      <c r="B1033" s="73">
        <v>6275884559</v>
      </c>
      <c r="C1033" s="73">
        <v>2003219238</v>
      </c>
      <c r="D1033" s="73" t="s">
        <v>4194</v>
      </c>
      <c r="E1033" s="73" t="s">
        <v>4246</v>
      </c>
      <c r="F1033" s="73" t="s">
        <v>4143</v>
      </c>
      <c r="G1033" s="73">
        <v>3166799970</v>
      </c>
      <c r="H1033" s="66">
        <v>45528</v>
      </c>
      <c r="I1033" s="66">
        <v>45526</v>
      </c>
      <c r="J1033" s="66">
        <v>45526</v>
      </c>
      <c r="K1033" s="82"/>
      <c r="L1033" s="82"/>
      <c r="M1033" s="66">
        <v>45528</v>
      </c>
      <c r="N1033" s="75">
        <v>45528.125</v>
      </c>
      <c r="O1033" s="82"/>
      <c r="P1033" s="82"/>
      <c r="Q1033" s="75">
        <v>45528.583333333336</v>
      </c>
      <c r="R1033" s="47" t="s">
        <v>4119</v>
      </c>
      <c r="S1033" s="47">
        <f t="shared" si="80"/>
        <v>0</v>
      </c>
      <c r="T1033" s="47" t="s">
        <v>4120</v>
      </c>
      <c r="U1033" s="47" t="s">
        <v>4121</v>
      </c>
      <c r="V1033" s="49" t="e">
        <f t="shared" si="81"/>
        <v>#VALUE!</v>
      </c>
      <c r="W1033" s="82"/>
      <c r="X1033" s="82"/>
      <c r="Y1033" s="82"/>
      <c r="Z1033" s="82"/>
      <c r="AA1033" s="82"/>
      <c r="AB1033" s="82"/>
      <c r="AC1033" s="47" t="e">
        <f t="shared" si="83"/>
        <v>#N/A</v>
      </c>
      <c r="AD1033" s="47" t="e">
        <f>VLOOKUP(B1033,'[1]Vlookup'!A:A,1,0)</f>
        <v>#N/A</v>
      </c>
      <c r="AE1033" s="47" t="str">
        <f t="shared" si="82"/>
        <v>SA00-JEDDAH</v>
      </c>
      <c r="AF1033" s="47" t="e">
        <f>VLOOKUP(AE1033,'[1]Lead Time'!C:D,2,0)</f>
        <v>#N/A</v>
      </c>
    </row>
    <row r="1034" s="2" customFormat="1" ht="15.75" customHeight="1">
      <c r="A1034" s="73" t="s">
        <v>4187</v>
      </c>
      <c r="B1034" s="73">
        <v>6275902877</v>
      </c>
      <c r="C1034" s="73">
        <v>2003219237</v>
      </c>
      <c r="D1034" s="73" t="s">
        <v>4136</v>
      </c>
      <c r="E1034" s="73" t="s">
        <v>4246</v>
      </c>
      <c r="F1034" s="73" t="s">
        <v>4138</v>
      </c>
      <c r="G1034" s="73">
        <v>3166832361</v>
      </c>
      <c r="H1034" s="66">
        <v>45528</v>
      </c>
      <c r="I1034" s="66">
        <v>45526</v>
      </c>
      <c r="J1034" s="66">
        <v>45526</v>
      </c>
      <c r="K1034" s="82"/>
      <c r="L1034" s="82"/>
      <c r="M1034" s="66">
        <v>45528</v>
      </c>
      <c r="N1034" s="75">
        <v>45528.125</v>
      </c>
      <c r="O1034" s="82"/>
      <c r="P1034" s="82"/>
      <c r="Q1034" s="75">
        <v>45528.520833333336</v>
      </c>
      <c r="R1034" s="47" t="s">
        <v>4119</v>
      </c>
      <c r="S1034" s="47">
        <f t="shared" si="80"/>
        <v>0</v>
      </c>
      <c r="T1034" s="47" t="s">
        <v>4120</v>
      </c>
      <c r="U1034" s="47" t="s">
        <v>4121</v>
      </c>
      <c r="V1034" s="49" t="e">
        <f t="shared" si="81"/>
        <v>#VALUE!</v>
      </c>
      <c r="W1034" s="82"/>
      <c r="X1034" s="82"/>
      <c r="Y1034" s="82"/>
      <c r="Z1034" s="82"/>
      <c r="AA1034" s="82"/>
      <c r="AB1034" s="82"/>
      <c r="AC1034" s="47" t="e">
        <f t="shared" si="83"/>
        <v>#N/A</v>
      </c>
      <c r="AD1034" s="47" t="e">
        <f>VLOOKUP(B1034,'[1]Vlookup'!A:A,1,0)</f>
        <v>#N/A</v>
      </c>
      <c r="AE1034" s="47" t="str">
        <f t="shared" si="82"/>
        <v>SA00-RABIGH</v>
      </c>
      <c r="AF1034" s="47" t="e">
        <f>VLOOKUP(AE1034,'[1]Lead Time'!C:D,2,0)</f>
        <v>#N/A</v>
      </c>
    </row>
    <row r="1035" s="2" customFormat="1" ht="15.75" customHeight="1">
      <c r="A1035" s="73" t="s">
        <v>4114</v>
      </c>
      <c r="B1035" s="73">
        <v>6275906390</v>
      </c>
      <c r="C1035" s="73">
        <v>2003214013</v>
      </c>
      <c r="D1035" s="73" t="s">
        <v>4159</v>
      </c>
      <c r="E1035" s="73" t="s">
        <v>4238</v>
      </c>
      <c r="F1035" s="73" t="s">
        <v>4117</v>
      </c>
      <c r="G1035" s="73">
        <v>3166838009</v>
      </c>
      <c r="H1035" s="66">
        <v>45529</v>
      </c>
      <c r="I1035" s="66">
        <v>45527</v>
      </c>
      <c r="J1035" s="66">
        <v>45527</v>
      </c>
      <c r="K1035" s="82"/>
      <c r="L1035" s="82"/>
      <c r="M1035" s="66">
        <v>45529</v>
      </c>
      <c r="N1035" s="75">
        <v>45530.479166666664</v>
      </c>
      <c r="O1035" s="82"/>
      <c r="P1035" s="82"/>
      <c r="Q1035" s="75">
        <v>45532.40625</v>
      </c>
      <c r="R1035" s="47" t="s">
        <v>4119</v>
      </c>
      <c r="S1035" s="47">
        <f t="shared" si="80"/>
        <v>1</v>
      </c>
      <c r="T1035" s="47" t="s">
        <v>4120</v>
      </c>
      <c r="U1035" s="47" t="s">
        <v>4121</v>
      </c>
      <c r="V1035" s="49" t="e">
        <f t="shared" si="81"/>
        <v>#VALUE!</v>
      </c>
      <c r="W1035" s="82"/>
      <c r="X1035" s="82"/>
      <c r="Y1035" s="82"/>
      <c r="Z1035" s="82"/>
      <c r="AA1035" s="82"/>
      <c r="AB1035" s="82"/>
      <c r="AC1035" s="47" t="e">
        <f t="shared" si="83"/>
        <v>#N/A</v>
      </c>
      <c r="AD1035" s="47" t="e">
        <f>VLOOKUP(B1035,'[1]Vlookup'!A:A,1,0)</f>
        <v>#N/A</v>
      </c>
      <c r="AE1035" s="47" t="str">
        <f t="shared" si="82"/>
        <v>SA01-RIYADH</v>
      </c>
      <c r="AF1035" s="47" t="e">
        <f>VLOOKUP(AE1035,'[1]Lead Time'!C:D,2,0)</f>
        <v>#N/A</v>
      </c>
    </row>
    <row r="1036" s="2" customFormat="1" ht="15.75" customHeight="1">
      <c r="A1036" s="73" t="s">
        <v>4114</v>
      </c>
      <c r="B1036" s="73">
        <v>6275897155</v>
      </c>
      <c r="C1036" s="73">
        <v>2003219235</v>
      </c>
      <c r="D1036" s="73" t="s">
        <v>4145</v>
      </c>
      <c r="E1036" s="73" t="s">
        <v>4246</v>
      </c>
      <c r="F1036" s="73" t="s">
        <v>4117</v>
      </c>
      <c r="G1036" s="73">
        <v>3166832371</v>
      </c>
      <c r="H1036" s="66">
        <v>45529</v>
      </c>
      <c r="I1036" s="66">
        <v>45527</v>
      </c>
      <c r="J1036" s="66">
        <v>45527</v>
      </c>
      <c r="K1036" s="82"/>
      <c r="L1036" s="82"/>
      <c r="M1036" s="66">
        <v>45529</v>
      </c>
      <c r="N1036" s="75">
        <v>45529.145833333336</v>
      </c>
      <c r="O1036" s="82"/>
      <c r="P1036" s="82"/>
      <c r="Q1036" s="75">
        <v>45529.375</v>
      </c>
      <c r="R1036" s="47" t="s">
        <v>4119</v>
      </c>
      <c r="S1036" s="47">
        <f t="shared" si="80"/>
        <v>0</v>
      </c>
      <c r="T1036" s="47" t="s">
        <v>4120</v>
      </c>
      <c r="U1036" s="47" t="s">
        <v>4121</v>
      </c>
      <c r="V1036" s="49" t="e">
        <f t="shared" si="81"/>
        <v>#VALUE!</v>
      </c>
      <c r="W1036" s="82"/>
      <c r="X1036" s="82"/>
      <c r="Y1036" s="82"/>
      <c r="Z1036" s="82"/>
      <c r="AA1036" s="82"/>
      <c r="AB1036" s="82"/>
      <c r="AC1036" s="47" t="e">
        <f t="shared" si="83"/>
        <v>#N/A</v>
      </c>
      <c r="AD1036" s="47" t="e">
        <f>VLOOKUP(B1036,'[1]Vlookup'!A:A,1,0)</f>
        <v>#N/A</v>
      </c>
      <c r="AE1036" s="47" t="str">
        <f t="shared" si="82"/>
        <v>SA01-RIYADH</v>
      </c>
      <c r="AF1036" s="47" t="e">
        <f>VLOOKUP(AE1036,'[1]Lead Time'!C:D,2,0)</f>
        <v>#N/A</v>
      </c>
    </row>
    <row r="1037" s="2" customFormat="1" ht="15.75" customHeight="1">
      <c r="A1037" s="73" t="s">
        <v>4187</v>
      </c>
      <c r="B1037" s="73">
        <v>6275906539</v>
      </c>
      <c r="C1037" s="73">
        <v>2003215579</v>
      </c>
      <c r="D1037" s="73" t="s">
        <v>4168</v>
      </c>
      <c r="E1037" s="73" t="s">
        <v>4247</v>
      </c>
      <c r="F1037" s="73" t="s">
        <v>4143</v>
      </c>
      <c r="G1037" s="73">
        <v>3166823668</v>
      </c>
      <c r="H1037" s="66">
        <v>45529</v>
      </c>
      <c r="I1037" s="66">
        <v>45527</v>
      </c>
      <c r="J1037" s="66">
        <v>45527</v>
      </c>
      <c r="K1037" s="82"/>
      <c r="L1037" s="82"/>
      <c r="M1037" s="66">
        <v>45529</v>
      </c>
      <c r="N1037" s="75">
        <v>45529.208333333336</v>
      </c>
      <c r="O1037" s="82"/>
      <c r="P1037" s="82"/>
      <c r="Q1037" s="75">
        <v>45529.416666666664</v>
      </c>
      <c r="R1037" s="47" t="s">
        <v>4119</v>
      </c>
      <c r="S1037" s="47">
        <f t="shared" si="80"/>
        <v>0</v>
      </c>
      <c r="T1037" s="47" t="s">
        <v>4120</v>
      </c>
      <c r="U1037" s="47" t="s">
        <v>4121</v>
      </c>
      <c r="V1037" s="49" t="e">
        <f t="shared" si="81"/>
        <v>#VALUE!</v>
      </c>
      <c r="W1037" s="82"/>
      <c r="X1037" s="82"/>
      <c r="Y1037" s="82"/>
      <c r="Z1037" s="82"/>
      <c r="AA1037" s="82"/>
      <c r="AB1037" s="82"/>
      <c r="AC1037" s="47" t="e">
        <f t="shared" si="83"/>
        <v>#N/A</v>
      </c>
      <c r="AD1037" s="47" t="e">
        <f>VLOOKUP(B1037,'[1]Vlookup'!A:A,1,0)</f>
        <v>#N/A</v>
      </c>
      <c r="AE1037" s="47" t="str">
        <f t="shared" si="82"/>
        <v>SA00-JEDDAH</v>
      </c>
      <c r="AF1037" s="47" t="e">
        <f>VLOOKUP(AE1037,'[1]Lead Time'!C:D,2,0)</f>
        <v>#N/A</v>
      </c>
    </row>
    <row r="1038" s="2" customFormat="1" ht="15.75" customHeight="1">
      <c r="A1038" s="73" t="s">
        <v>4187</v>
      </c>
      <c r="B1038" s="73">
        <v>6275897333</v>
      </c>
      <c r="C1038" s="73">
        <v>2003215161</v>
      </c>
      <c r="D1038" s="73" t="s">
        <v>4223</v>
      </c>
      <c r="E1038" s="73" t="s">
        <v>4247</v>
      </c>
      <c r="F1038" s="73" t="s">
        <v>4143</v>
      </c>
      <c r="G1038" s="73">
        <v>3166831470</v>
      </c>
      <c r="H1038" s="66">
        <v>45529</v>
      </c>
      <c r="I1038" s="66">
        <v>45527</v>
      </c>
      <c r="J1038" s="66">
        <v>45527</v>
      </c>
      <c r="K1038" s="82"/>
      <c r="L1038" s="82"/>
      <c r="M1038" s="66">
        <v>45529</v>
      </c>
      <c r="N1038" s="75">
        <v>45529.208333333336</v>
      </c>
      <c r="O1038" s="82"/>
      <c r="P1038" s="82"/>
      <c r="Q1038" s="75">
        <v>45529.5</v>
      </c>
      <c r="R1038" s="47" t="s">
        <v>4119</v>
      </c>
      <c r="S1038" s="47">
        <f t="shared" si="80"/>
        <v>0</v>
      </c>
      <c r="T1038" s="47" t="s">
        <v>4120</v>
      </c>
      <c r="U1038" s="47" t="s">
        <v>4121</v>
      </c>
      <c r="V1038" s="49" t="e">
        <f t="shared" si="81"/>
        <v>#VALUE!</v>
      </c>
      <c r="W1038" s="82"/>
      <c r="X1038" s="82"/>
      <c r="Y1038" s="82"/>
      <c r="Z1038" s="82"/>
      <c r="AA1038" s="82"/>
      <c r="AB1038" s="82"/>
      <c r="AC1038" s="47" t="e">
        <f t="shared" si="83"/>
        <v>#N/A</v>
      </c>
      <c r="AD1038" s="47" t="e">
        <f>VLOOKUP(B1038,'[1]Vlookup'!A:A,1,0)</f>
        <v>#N/A</v>
      </c>
      <c r="AE1038" s="47" t="str">
        <f t="shared" si="82"/>
        <v>SA00-JEDDAH</v>
      </c>
      <c r="AF1038" s="47" t="e">
        <f>VLOOKUP(AE1038,'[1]Lead Time'!C:D,2,0)</f>
        <v>#N/A</v>
      </c>
    </row>
    <row r="1039" s="2" customFormat="1" ht="15.75" customHeight="1">
      <c r="A1039" s="73" t="s">
        <v>4187</v>
      </c>
      <c r="B1039" s="73">
        <v>6275903478</v>
      </c>
      <c r="C1039" s="73">
        <v>2003219235</v>
      </c>
      <c r="D1039" s="73" t="s">
        <v>4145</v>
      </c>
      <c r="E1039" s="73" t="s">
        <v>4246</v>
      </c>
      <c r="F1039" s="73" t="s">
        <v>4117</v>
      </c>
      <c r="G1039" s="73">
        <v>3166822082</v>
      </c>
      <c r="H1039" s="66">
        <v>45528</v>
      </c>
      <c r="I1039" s="66">
        <v>45527</v>
      </c>
      <c r="J1039" s="66">
        <v>45527</v>
      </c>
      <c r="K1039" s="82"/>
      <c r="L1039" s="82"/>
      <c r="M1039" s="66">
        <v>45528</v>
      </c>
      <c r="N1039" s="75">
        <v>45528.520833333336</v>
      </c>
      <c r="O1039" s="82"/>
      <c r="P1039" s="82"/>
      <c r="Q1039" s="75">
        <v>45528.614583333336</v>
      </c>
      <c r="R1039" s="47" t="s">
        <v>4119</v>
      </c>
      <c r="S1039" s="47">
        <f t="shared" si="80"/>
        <v>0</v>
      </c>
      <c r="T1039" s="47" t="s">
        <v>4120</v>
      </c>
      <c r="U1039" s="47" t="s">
        <v>4121</v>
      </c>
      <c r="V1039" s="49" t="e">
        <f t="shared" si="81"/>
        <v>#VALUE!</v>
      </c>
      <c r="W1039" s="82"/>
      <c r="X1039" s="82"/>
      <c r="Y1039" s="82"/>
      <c r="Z1039" s="82"/>
      <c r="AA1039" s="82"/>
      <c r="AB1039" s="82"/>
      <c r="AC1039" s="47" t="e">
        <f t="shared" si="83"/>
        <v>#N/A</v>
      </c>
      <c r="AD1039" s="47" t="e">
        <f>VLOOKUP(B1039,'[1]Vlookup'!A:A,1,0)</f>
        <v>#N/A</v>
      </c>
      <c r="AE1039" s="47" t="str">
        <f t="shared" si="82"/>
        <v>SA00-RIYADH</v>
      </c>
      <c r="AF1039" s="47" t="e">
        <f>VLOOKUP(AE1039,'[1]Lead Time'!C:D,2,0)</f>
        <v>#N/A</v>
      </c>
    </row>
    <row r="1040" s="2" customFormat="1" ht="15.75" customHeight="1">
      <c r="A1040" s="73" t="s">
        <v>4187</v>
      </c>
      <c r="B1040" s="73">
        <v>6275906395</v>
      </c>
      <c r="C1040" s="73">
        <v>2003244582</v>
      </c>
      <c r="D1040" s="73" t="s">
        <v>4257</v>
      </c>
      <c r="E1040" s="73" t="s">
        <v>4252</v>
      </c>
      <c r="F1040" s="73" t="s">
        <v>4138</v>
      </c>
      <c r="G1040" s="73">
        <v>3166826821</v>
      </c>
      <c r="H1040" s="66">
        <v>45529</v>
      </c>
      <c r="I1040" s="66">
        <v>45527</v>
      </c>
      <c r="J1040" s="66">
        <v>45527</v>
      </c>
      <c r="K1040" s="82"/>
      <c r="L1040" s="82"/>
      <c r="M1040" s="66">
        <v>45529</v>
      </c>
      <c r="N1040" s="75">
        <v>45529.333333333336</v>
      </c>
      <c r="O1040" s="82"/>
      <c r="P1040" s="82"/>
      <c r="Q1040" s="75">
        <v>45529.559027777781</v>
      </c>
      <c r="R1040" s="47" t="s">
        <v>4192</v>
      </c>
      <c r="S1040" s="47">
        <f t="shared" si="80"/>
        <v>0</v>
      </c>
      <c r="T1040" s="47" t="s">
        <v>4120</v>
      </c>
      <c r="U1040" s="47" t="s">
        <v>4121</v>
      </c>
      <c r="V1040" s="49" t="e">
        <f t="shared" si="81"/>
        <v>#VALUE!</v>
      </c>
      <c r="W1040" s="82"/>
      <c r="X1040" s="82"/>
      <c r="Y1040" s="82"/>
      <c r="Z1040" s="82"/>
      <c r="AA1040" s="82"/>
      <c r="AB1040" s="82"/>
      <c r="AC1040" s="47" t="e">
        <f t="shared" si="83"/>
        <v>#N/A</v>
      </c>
      <c r="AD1040" s="47" t="e">
        <f>VLOOKUP(B1040,'[1]Vlookup'!A:A,1,0)</f>
        <v>#N/A</v>
      </c>
      <c r="AE1040" s="47" t="str">
        <f t="shared" si="82"/>
        <v>SA00-RABIGH</v>
      </c>
      <c r="AF1040" s="47" t="e">
        <f>VLOOKUP(AE1040,'[1]Lead Time'!C:D,2,0)</f>
        <v>#N/A</v>
      </c>
    </row>
    <row r="1041" s="2" customFormat="1" ht="15.75" customHeight="1">
      <c r="A1041" s="73" t="s">
        <v>4187</v>
      </c>
      <c r="B1041" s="73">
        <v>6275906894</v>
      </c>
      <c r="C1041" s="73">
        <v>2003244582</v>
      </c>
      <c r="D1041" s="73" t="s">
        <v>4257</v>
      </c>
      <c r="E1041" s="73" t="s">
        <v>4252</v>
      </c>
      <c r="F1041" s="73" t="s">
        <v>4138</v>
      </c>
      <c r="G1041" s="73">
        <v>3166826844</v>
      </c>
      <c r="H1041" s="66">
        <v>45529</v>
      </c>
      <c r="I1041" s="66">
        <v>45527</v>
      </c>
      <c r="J1041" s="66">
        <v>45527</v>
      </c>
      <c r="K1041" s="82"/>
      <c r="L1041" s="82"/>
      <c r="M1041" s="66">
        <v>45529</v>
      </c>
      <c r="N1041" s="75">
        <v>45529.333333333336</v>
      </c>
      <c r="O1041" s="82"/>
      <c r="P1041" s="82"/>
      <c r="Q1041" s="75">
        <v>45529.791666666664</v>
      </c>
      <c r="R1041" s="47" t="s">
        <v>4119</v>
      </c>
      <c r="S1041" s="47">
        <f t="shared" si="80"/>
        <v>0</v>
      </c>
      <c r="T1041" s="47" t="s">
        <v>4120</v>
      </c>
      <c r="U1041" s="47" t="s">
        <v>4121</v>
      </c>
      <c r="V1041" s="49" t="e">
        <f t="shared" si="81"/>
        <v>#VALUE!</v>
      </c>
      <c r="W1041" s="82"/>
      <c r="X1041" s="82"/>
      <c r="Y1041" s="82"/>
      <c r="Z1041" s="82"/>
      <c r="AA1041" s="82"/>
      <c r="AB1041" s="82"/>
      <c r="AC1041" s="47" t="e">
        <f t="shared" si="83"/>
        <v>#N/A</v>
      </c>
      <c r="AD1041" s="47" t="e">
        <f>VLOOKUP(B1041,'[1]Vlookup'!A:A,1,0)</f>
        <v>#N/A</v>
      </c>
      <c r="AE1041" s="47" t="str">
        <f t="shared" si="82"/>
        <v>SA00-RABIGH</v>
      </c>
      <c r="AF1041" s="47" t="e">
        <f>VLOOKUP(AE1041,'[1]Lead Time'!C:D,2,0)</f>
        <v>#N/A</v>
      </c>
    </row>
    <row r="1042" s="2" customFormat="1" ht="15.75" customHeight="1">
      <c r="A1042" s="73" t="s">
        <v>4187</v>
      </c>
      <c r="B1042" s="73">
        <v>6275898456</v>
      </c>
      <c r="C1042" s="73">
        <v>2003215533</v>
      </c>
      <c r="D1042" s="73" t="s">
        <v>4240</v>
      </c>
      <c r="E1042" s="73" t="s">
        <v>4247</v>
      </c>
      <c r="F1042" s="73" t="s">
        <v>4143</v>
      </c>
      <c r="G1042" s="73">
        <v>3166832282</v>
      </c>
      <c r="H1042" s="66">
        <v>45529</v>
      </c>
      <c r="I1042" s="66">
        <v>45527</v>
      </c>
      <c r="J1042" s="66">
        <v>45527</v>
      </c>
      <c r="K1042" s="82"/>
      <c r="L1042" s="82"/>
      <c r="M1042" s="66">
        <v>45529</v>
      </c>
      <c r="N1042" s="75">
        <v>45529.375</v>
      </c>
      <c r="O1042" s="82"/>
      <c r="P1042" s="82"/>
      <c r="Q1042" s="75">
        <v>45529.416666666664</v>
      </c>
      <c r="R1042" s="47" t="s">
        <v>4119</v>
      </c>
      <c r="S1042" s="47">
        <f t="shared" si="80"/>
        <v>0</v>
      </c>
      <c r="T1042" s="47" t="s">
        <v>4120</v>
      </c>
      <c r="U1042" s="47" t="s">
        <v>4121</v>
      </c>
      <c r="V1042" s="49" t="e">
        <f t="shared" si="81"/>
        <v>#VALUE!</v>
      </c>
      <c r="W1042" s="82"/>
      <c r="X1042" s="82"/>
      <c r="Y1042" s="82"/>
      <c r="Z1042" s="82"/>
      <c r="AA1042" s="82"/>
      <c r="AB1042" s="82"/>
      <c r="AC1042" s="47" t="e">
        <f t="shared" si="83"/>
        <v>#N/A</v>
      </c>
      <c r="AD1042" s="47" t="e">
        <f>VLOOKUP(B1042,'[1]Vlookup'!A:A,1,0)</f>
        <v>#N/A</v>
      </c>
      <c r="AE1042" s="47" t="str">
        <f t="shared" si="82"/>
        <v>SA00-JEDDAH</v>
      </c>
      <c r="AF1042" s="47" t="e">
        <f>VLOOKUP(AE1042,'[1]Lead Time'!C:D,2,0)</f>
        <v>#N/A</v>
      </c>
    </row>
    <row r="1043" s="2" customFormat="1" ht="15.75" customHeight="1">
      <c r="A1043" s="73" t="s">
        <v>4187</v>
      </c>
      <c r="B1043" s="73">
        <v>6275902575</v>
      </c>
      <c r="C1043" s="73">
        <v>2003274752</v>
      </c>
      <c r="D1043" s="73" t="s">
        <v>4280</v>
      </c>
      <c r="E1043" s="73" t="s">
        <v>4238</v>
      </c>
      <c r="F1043" s="73" t="s">
        <v>4117</v>
      </c>
      <c r="G1043" s="73">
        <v>3166832186</v>
      </c>
      <c r="H1043" s="66">
        <v>45529</v>
      </c>
      <c r="I1043" s="66">
        <v>45528</v>
      </c>
      <c r="J1043" s="66">
        <v>45528</v>
      </c>
      <c r="K1043" s="82"/>
      <c r="L1043" s="82"/>
      <c r="M1043" s="66">
        <v>45529</v>
      </c>
      <c r="N1043" s="75">
        <v>45529.375</v>
      </c>
      <c r="O1043" s="82"/>
      <c r="P1043" s="82"/>
      <c r="Q1043" s="75">
        <v>45529.458333333336</v>
      </c>
      <c r="R1043" s="47" t="s">
        <v>4119</v>
      </c>
      <c r="S1043" s="47">
        <f t="shared" si="80"/>
        <v>0</v>
      </c>
      <c r="T1043" s="47" t="s">
        <v>4120</v>
      </c>
      <c r="U1043" s="47" t="s">
        <v>4121</v>
      </c>
      <c r="V1043" s="49" t="e">
        <f t="shared" si="81"/>
        <v>#VALUE!</v>
      </c>
      <c r="W1043" s="82"/>
      <c r="X1043" s="82"/>
      <c r="Y1043" s="82"/>
      <c r="Z1043" s="82"/>
      <c r="AA1043" s="82"/>
      <c r="AB1043" s="82"/>
      <c r="AC1043" s="47" t="e">
        <f t="shared" si="83"/>
        <v>#N/A</v>
      </c>
      <c r="AD1043" s="47" t="e">
        <f>VLOOKUP(B1043,'[1]Vlookup'!A:A,1,0)</f>
        <v>#N/A</v>
      </c>
      <c r="AE1043" s="47" t="str">
        <f t="shared" si="82"/>
        <v>SA00-RIYADH</v>
      </c>
      <c r="AF1043" s="47" t="e">
        <f>VLOOKUP(AE1043,'[1]Lead Time'!C:D,2,0)</f>
        <v>#N/A</v>
      </c>
    </row>
    <row r="1044" s="2" customFormat="1" ht="15.75" customHeight="1">
      <c r="A1044" s="73" t="s">
        <v>4187</v>
      </c>
      <c r="B1044" s="73">
        <v>6275910217</v>
      </c>
      <c r="C1044" s="73">
        <v>2003219237</v>
      </c>
      <c r="D1044" s="73" t="s">
        <v>4136</v>
      </c>
      <c r="E1044" s="73" t="s">
        <v>4246</v>
      </c>
      <c r="F1044" s="73" t="s">
        <v>4138</v>
      </c>
      <c r="G1044" s="73">
        <v>3166824470</v>
      </c>
      <c r="H1044" s="66">
        <v>45530</v>
      </c>
      <c r="I1044" s="66">
        <v>45528</v>
      </c>
      <c r="J1044" s="66">
        <v>45528</v>
      </c>
      <c r="K1044" s="82"/>
      <c r="L1044" s="82"/>
      <c r="M1044" s="66">
        <v>45530</v>
      </c>
      <c r="N1044" s="75">
        <v>45530.125</v>
      </c>
      <c r="O1044" s="82"/>
      <c r="P1044" s="82"/>
      <c r="Q1044" s="75">
        <v>45530.416666666664</v>
      </c>
      <c r="R1044" s="47" t="s">
        <v>4119</v>
      </c>
      <c r="S1044" s="47">
        <f t="shared" si="80"/>
        <v>0</v>
      </c>
      <c r="T1044" s="47" t="s">
        <v>4120</v>
      </c>
      <c r="U1044" s="47" t="s">
        <v>4121</v>
      </c>
      <c r="V1044" s="49" t="e">
        <f t="shared" si="81"/>
        <v>#VALUE!</v>
      </c>
      <c r="W1044" s="82"/>
      <c r="X1044" s="82"/>
      <c r="Y1044" s="82"/>
      <c r="Z1044" s="82"/>
      <c r="AA1044" s="82"/>
      <c r="AB1044" s="82"/>
      <c r="AC1044" s="47" t="e">
        <f t="shared" si="83"/>
        <v>#N/A</v>
      </c>
      <c r="AD1044" s="47" t="e">
        <f>VLOOKUP(B1044,'[1]Vlookup'!A:A,1,0)</f>
        <v>#N/A</v>
      </c>
      <c r="AE1044" s="47" t="str">
        <f t="shared" si="82"/>
        <v>SA00-RABIGH</v>
      </c>
      <c r="AF1044" s="47" t="e">
        <f>VLOOKUP(AE1044,'[1]Lead Time'!C:D,2,0)</f>
        <v>#N/A</v>
      </c>
    </row>
    <row r="1045" s="2" customFormat="1" ht="15.75" customHeight="1">
      <c r="A1045" s="73" t="s">
        <v>4187</v>
      </c>
      <c r="B1045" s="73">
        <v>6275910198</v>
      </c>
      <c r="C1045" s="73">
        <v>2003219237</v>
      </c>
      <c r="D1045" s="73" t="s">
        <v>4136</v>
      </c>
      <c r="E1045" s="73" t="s">
        <v>4246</v>
      </c>
      <c r="F1045" s="73" t="s">
        <v>4138</v>
      </c>
      <c r="G1045" s="73">
        <v>3166832389</v>
      </c>
      <c r="H1045" s="66">
        <v>45530</v>
      </c>
      <c r="I1045" s="66">
        <v>45528</v>
      </c>
      <c r="J1045" s="66">
        <v>45528</v>
      </c>
      <c r="K1045" s="82"/>
      <c r="L1045" s="82"/>
      <c r="M1045" s="66">
        <v>45530</v>
      </c>
      <c r="N1045" s="75">
        <v>45530.125</v>
      </c>
      <c r="O1045" s="82"/>
      <c r="P1045" s="82"/>
      <c r="Q1045" s="75">
        <v>45530.375</v>
      </c>
      <c r="R1045" s="47" t="s">
        <v>4119</v>
      </c>
      <c r="S1045" s="47">
        <f t="shared" si="80"/>
        <v>0</v>
      </c>
      <c r="T1045" s="47" t="s">
        <v>4120</v>
      </c>
      <c r="U1045" s="47" t="s">
        <v>4121</v>
      </c>
      <c r="V1045" s="49" t="e">
        <f t="shared" si="81"/>
        <v>#VALUE!</v>
      </c>
      <c r="W1045" s="82"/>
      <c r="X1045" s="82"/>
      <c r="Y1045" s="82"/>
      <c r="Z1045" s="82"/>
      <c r="AA1045" s="82"/>
      <c r="AB1045" s="82"/>
      <c r="AC1045" s="47" t="e">
        <f t="shared" si="83"/>
        <v>#N/A</v>
      </c>
      <c r="AD1045" s="47" t="e">
        <f>VLOOKUP(B1045,'[1]Vlookup'!A:A,1,0)</f>
        <v>#N/A</v>
      </c>
      <c r="AE1045" s="47" t="str">
        <f t="shared" si="82"/>
        <v>SA00-RABIGH</v>
      </c>
      <c r="AF1045" s="47" t="e">
        <f>VLOOKUP(AE1045,'[1]Lead Time'!C:D,2,0)</f>
        <v>#N/A</v>
      </c>
    </row>
    <row r="1046" s="2" customFormat="1" ht="15.75" customHeight="1">
      <c r="A1046" s="73" t="s">
        <v>4187</v>
      </c>
      <c r="B1046" s="73">
        <v>6275910196</v>
      </c>
      <c r="C1046" s="73">
        <v>2003219237</v>
      </c>
      <c r="D1046" s="73" t="s">
        <v>4136</v>
      </c>
      <c r="E1046" s="73" t="s">
        <v>4246</v>
      </c>
      <c r="F1046" s="73" t="s">
        <v>4138</v>
      </c>
      <c r="G1046" s="73">
        <v>3166832388</v>
      </c>
      <c r="H1046" s="66">
        <v>45530</v>
      </c>
      <c r="I1046" s="66">
        <v>45528</v>
      </c>
      <c r="J1046" s="66">
        <v>45528</v>
      </c>
      <c r="K1046" s="82"/>
      <c r="L1046" s="82"/>
      <c r="M1046" s="66">
        <v>45530</v>
      </c>
      <c r="N1046" s="75">
        <v>45530.25</v>
      </c>
      <c r="O1046" s="82"/>
      <c r="P1046" s="82"/>
      <c r="Q1046" s="75">
        <v>45530.479861111111</v>
      </c>
      <c r="R1046" s="47" t="s">
        <v>4119</v>
      </c>
      <c r="S1046" s="47">
        <f t="shared" si="80"/>
        <v>0</v>
      </c>
      <c r="T1046" s="47" t="s">
        <v>4120</v>
      </c>
      <c r="U1046" s="47" t="s">
        <v>4121</v>
      </c>
      <c r="V1046" s="49" t="e">
        <f t="shared" si="81"/>
        <v>#VALUE!</v>
      </c>
      <c r="W1046" s="82"/>
      <c r="X1046" s="82"/>
      <c r="Y1046" s="82"/>
      <c r="Z1046" s="82"/>
      <c r="AA1046" s="82"/>
      <c r="AB1046" s="82"/>
      <c r="AC1046" s="47" t="e">
        <f t="shared" si="83"/>
        <v>#N/A</v>
      </c>
      <c r="AD1046" s="47" t="e">
        <f>VLOOKUP(B1046,'[1]Vlookup'!A:A,1,0)</f>
        <v>#N/A</v>
      </c>
      <c r="AE1046" s="47" t="str">
        <f t="shared" si="82"/>
        <v>SA00-RABIGH</v>
      </c>
      <c r="AF1046" s="47" t="e">
        <f>VLOOKUP(AE1046,'[1]Lead Time'!C:D,2,0)</f>
        <v>#N/A</v>
      </c>
    </row>
    <row r="1047" s="2" customFormat="1" ht="15.75" customHeight="1">
      <c r="A1047" s="73" t="s">
        <v>4187</v>
      </c>
      <c r="B1047" s="73">
        <v>6275910195</v>
      </c>
      <c r="C1047" s="73">
        <v>2003219237</v>
      </c>
      <c r="D1047" s="73" t="s">
        <v>4136</v>
      </c>
      <c r="E1047" s="73" t="s">
        <v>4246</v>
      </c>
      <c r="F1047" s="73" t="s">
        <v>4138</v>
      </c>
      <c r="G1047" s="73">
        <v>3166832387</v>
      </c>
      <c r="H1047" s="66">
        <v>45530</v>
      </c>
      <c r="I1047" s="66">
        <v>45528</v>
      </c>
      <c r="J1047" s="66">
        <v>45528</v>
      </c>
      <c r="K1047" s="82"/>
      <c r="L1047" s="82"/>
      <c r="M1047" s="66">
        <v>45530</v>
      </c>
      <c r="N1047" s="75">
        <v>45530.25</v>
      </c>
      <c r="O1047" s="82"/>
      <c r="P1047" s="82"/>
      <c r="Q1047" s="75">
        <v>45530.481944444444</v>
      </c>
      <c r="R1047" s="47" t="s">
        <v>4119</v>
      </c>
      <c r="S1047" s="47">
        <f t="shared" si="80"/>
        <v>0</v>
      </c>
      <c r="T1047" s="47" t="s">
        <v>4120</v>
      </c>
      <c r="U1047" s="47" t="s">
        <v>4121</v>
      </c>
      <c r="V1047" s="49" t="e">
        <f t="shared" si="81"/>
        <v>#VALUE!</v>
      </c>
      <c r="W1047" s="82"/>
      <c r="X1047" s="82"/>
      <c r="Y1047" s="82"/>
      <c r="Z1047" s="82"/>
      <c r="AA1047" s="82"/>
      <c r="AB1047" s="82"/>
      <c r="AC1047" s="47" t="e">
        <f t="shared" si="83"/>
        <v>#N/A</v>
      </c>
      <c r="AD1047" s="47" t="e">
        <f>VLOOKUP(B1047,'[1]Vlookup'!A:A,1,0)</f>
        <v>#N/A</v>
      </c>
      <c r="AE1047" s="47" t="str">
        <f t="shared" si="82"/>
        <v>SA00-RABIGH</v>
      </c>
      <c r="AF1047" s="47" t="e">
        <f>VLOOKUP(AE1047,'[1]Lead Time'!C:D,2,0)</f>
        <v>#N/A</v>
      </c>
    </row>
    <row r="1048" s="2" customFormat="1" ht="15.75" customHeight="1">
      <c r="A1048" s="73" t="s">
        <v>4187</v>
      </c>
      <c r="B1048" s="73">
        <v>6275910194</v>
      </c>
      <c r="C1048" s="73">
        <v>2003219237</v>
      </c>
      <c r="D1048" s="73" t="s">
        <v>4136</v>
      </c>
      <c r="E1048" s="73" t="s">
        <v>4246</v>
      </c>
      <c r="F1048" s="73" t="s">
        <v>4138</v>
      </c>
      <c r="G1048" s="73">
        <v>3166832386</v>
      </c>
      <c r="H1048" s="66">
        <v>45530</v>
      </c>
      <c r="I1048" s="66">
        <v>45528</v>
      </c>
      <c r="J1048" s="66">
        <v>45528</v>
      </c>
      <c r="K1048" s="82"/>
      <c r="L1048" s="82"/>
      <c r="M1048" s="66">
        <v>45530</v>
      </c>
      <c r="N1048" s="75">
        <v>45530.208333333336</v>
      </c>
      <c r="O1048" s="82"/>
      <c r="P1048" s="82"/>
      <c r="Q1048" s="75">
        <v>45530.497916666667</v>
      </c>
      <c r="R1048" s="47" t="s">
        <v>4119</v>
      </c>
      <c r="S1048" s="47">
        <f t="shared" si="80"/>
        <v>0</v>
      </c>
      <c r="T1048" s="47" t="s">
        <v>4120</v>
      </c>
      <c r="U1048" s="47" t="s">
        <v>4121</v>
      </c>
      <c r="V1048" s="49" t="e">
        <f t="shared" si="81"/>
        <v>#VALUE!</v>
      </c>
      <c r="W1048" s="82"/>
      <c r="X1048" s="82"/>
      <c r="Y1048" s="82"/>
      <c r="Z1048" s="82"/>
      <c r="AA1048" s="82"/>
      <c r="AB1048" s="82"/>
      <c r="AC1048" s="47" t="e">
        <f t="shared" si="83"/>
        <v>#N/A</v>
      </c>
      <c r="AD1048" s="47" t="e">
        <f>VLOOKUP(B1048,'[1]Vlookup'!A:A,1,0)</f>
        <v>#N/A</v>
      </c>
      <c r="AE1048" s="47" t="str">
        <f t="shared" si="82"/>
        <v>SA00-RABIGH</v>
      </c>
      <c r="AF1048" s="47" t="e">
        <f>VLOOKUP(AE1048,'[1]Lead Time'!C:D,2,0)</f>
        <v>#N/A</v>
      </c>
    </row>
    <row r="1049" s="2" customFormat="1" ht="15.75" customHeight="1">
      <c r="A1049" s="73" t="s">
        <v>4187</v>
      </c>
      <c r="B1049" s="73">
        <v>6275910193</v>
      </c>
      <c r="C1049" s="73">
        <v>2003219237</v>
      </c>
      <c r="D1049" s="73" t="s">
        <v>4136</v>
      </c>
      <c r="E1049" s="73" t="s">
        <v>4246</v>
      </c>
      <c r="F1049" s="73" t="s">
        <v>4138</v>
      </c>
      <c r="G1049" s="73">
        <v>3166832385</v>
      </c>
      <c r="H1049" s="66">
        <v>45530</v>
      </c>
      <c r="I1049" s="66">
        <v>45528</v>
      </c>
      <c r="J1049" s="66">
        <v>45528</v>
      </c>
      <c r="K1049" s="82"/>
      <c r="L1049" s="82"/>
      <c r="M1049" s="66">
        <v>45530</v>
      </c>
      <c r="N1049" s="75">
        <v>45530.291666666664</v>
      </c>
      <c r="O1049" s="82"/>
      <c r="P1049" s="82"/>
      <c r="Q1049" s="75">
        <v>45530.395833333336</v>
      </c>
      <c r="R1049" s="47" t="s">
        <v>4119</v>
      </c>
      <c r="S1049" s="47">
        <f t="shared" si="80"/>
        <v>0</v>
      </c>
      <c r="T1049" s="47" t="s">
        <v>4120</v>
      </c>
      <c r="U1049" s="47" t="s">
        <v>4121</v>
      </c>
      <c r="V1049" s="49" t="e">
        <f t="shared" si="81"/>
        <v>#VALUE!</v>
      </c>
      <c r="W1049" s="82"/>
      <c r="X1049" s="82"/>
      <c r="Y1049" s="82"/>
      <c r="Z1049" s="82"/>
      <c r="AA1049" s="82"/>
      <c r="AB1049" s="82"/>
      <c r="AC1049" s="47" t="e">
        <f t="shared" si="83"/>
        <v>#N/A</v>
      </c>
      <c r="AD1049" s="47" t="e">
        <f>VLOOKUP(B1049,'[1]Vlookup'!A:A,1,0)</f>
        <v>#N/A</v>
      </c>
      <c r="AE1049" s="47" t="str">
        <f t="shared" si="82"/>
        <v>SA00-RABIGH</v>
      </c>
      <c r="AF1049" s="47" t="e">
        <f>VLOOKUP(AE1049,'[1]Lead Time'!C:D,2,0)</f>
        <v>#N/A</v>
      </c>
    </row>
    <row r="1050" s="2" customFormat="1" ht="15.75" customHeight="1">
      <c r="A1050" s="73" t="s">
        <v>4114</v>
      </c>
      <c r="B1050" s="73">
        <v>6275880719</v>
      </c>
      <c r="C1050" s="73">
        <v>2003215388</v>
      </c>
      <c r="D1050" s="73" t="s">
        <v>4124</v>
      </c>
      <c r="E1050" s="73" t="s">
        <v>4252</v>
      </c>
      <c r="F1050" s="73" t="s">
        <v>4117</v>
      </c>
      <c r="G1050" s="73">
        <v>3166794004</v>
      </c>
      <c r="H1050" s="66">
        <v>45530</v>
      </c>
      <c r="I1050" s="66">
        <v>45528</v>
      </c>
      <c r="J1050" s="66">
        <v>45528</v>
      </c>
      <c r="K1050" s="82"/>
      <c r="L1050" s="82"/>
      <c r="M1050" s="66">
        <v>45530</v>
      </c>
      <c r="N1050" s="75">
        <v>45530.291666666664</v>
      </c>
      <c r="O1050" s="82"/>
      <c r="P1050" s="82"/>
      <c r="Q1050" s="75">
        <v>45531.544444444444</v>
      </c>
      <c r="R1050" s="47" t="s">
        <v>4119</v>
      </c>
      <c r="S1050" s="47">
        <f t="shared" si="80"/>
        <v>1</v>
      </c>
      <c r="T1050" s="47" t="s">
        <v>4120</v>
      </c>
      <c r="U1050" s="47" t="s">
        <v>4121</v>
      </c>
      <c r="V1050" s="49" t="e">
        <f t="shared" si="81"/>
        <v>#VALUE!</v>
      </c>
      <c r="W1050" s="82"/>
      <c r="X1050" s="82"/>
      <c r="Y1050" s="82"/>
      <c r="Z1050" s="82"/>
      <c r="AA1050" s="82"/>
      <c r="AB1050" s="82"/>
      <c r="AC1050" s="47" t="e">
        <f t="shared" si="83"/>
        <v>#N/A</v>
      </c>
      <c r="AD1050" s="47" t="e">
        <f>VLOOKUP(B1050,'[1]Vlookup'!A:A,1,0)</f>
        <v>#N/A</v>
      </c>
      <c r="AE1050" s="47" t="str">
        <f t="shared" si="82"/>
        <v>SA01-RIYADH</v>
      </c>
      <c r="AF1050" s="47" t="e">
        <f>VLOOKUP(AE1050,'[1]Lead Time'!C:D,2,0)</f>
        <v>#N/A</v>
      </c>
    </row>
    <row r="1051" s="2" customFormat="1" ht="15.75" customHeight="1">
      <c r="A1051" s="73" t="s">
        <v>4114</v>
      </c>
      <c r="B1051" s="73">
        <v>6275892065</v>
      </c>
      <c r="C1051" s="73">
        <v>2003214014</v>
      </c>
      <c r="D1051" s="73" t="s">
        <v>4115</v>
      </c>
      <c r="E1051" s="73" t="s">
        <v>4247</v>
      </c>
      <c r="F1051" s="73" t="s">
        <v>4143</v>
      </c>
      <c r="G1051" s="73">
        <v>3166823275</v>
      </c>
      <c r="H1051" s="66">
        <v>45529</v>
      </c>
      <c r="I1051" s="66">
        <v>45528</v>
      </c>
      <c r="J1051" s="66">
        <v>45528</v>
      </c>
      <c r="K1051" s="82"/>
      <c r="L1051" s="82"/>
      <c r="M1051" s="66">
        <v>45529</v>
      </c>
      <c r="N1051" s="75">
        <v>45529.208333333336</v>
      </c>
      <c r="O1051" s="82"/>
      <c r="P1051" s="82"/>
      <c r="Q1051" s="75">
        <v>45530.47152777778</v>
      </c>
      <c r="R1051" s="47" t="s">
        <v>4119</v>
      </c>
      <c r="S1051" s="47">
        <f t="shared" si="80"/>
        <v>1</v>
      </c>
      <c r="T1051" s="47" t="s">
        <v>4120</v>
      </c>
      <c r="U1051" s="47" t="s">
        <v>4121</v>
      </c>
      <c r="V1051" s="49" t="e">
        <f t="shared" si="81"/>
        <v>#VALUE!</v>
      </c>
      <c r="W1051" s="82"/>
      <c r="X1051" s="82"/>
      <c r="Y1051" s="82"/>
      <c r="Z1051" s="82"/>
      <c r="AA1051" s="82"/>
      <c r="AB1051" s="82"/>
      <c r="AC1051" s="47" t="e">
        <f t="shared" si="83"/>
        <v>#N/A</v>
      </c>
      <c r="AD1051" s="47" t="e">
        <f>VLOOKUP(B1051,'[1]Vlookup'!A:A,1,0)</f>
        <v>#N/A</v>
      </c>
      <c r="AE1051" s="47" t="str">
        <f t="shared" si="82"/>
        <v>SA01-JEDDAH</v>
      </c>
      <c r="AF1051" s="47" t="e">
        <f>VLOOKUP(AE1051,'[1]Lead Time'!C:D,2,0)</f>
        <v>#N/A</v>
      </c>
    </row>
    <row r="1052" s="2" customFormat="1" ht="15.75" customHeight="1">
      <c r="A1052" s="73" t="s">
        <v>4114</v>
      </c>
      <c r="B1052" s="73">
        <v>6275900277</v>
      </c>
      <c r="C1052" s="73">
        <v>2003244582</v>
      </c>
      <c r="D1052" s="73" t="s">
        <v>4257</v>
      </c>
      <c r="E1052" s="73" t="s">
        <v>4252</v>
      </c>
      <c r="F1052" s="73" t="s">
        <v>4138</v>
      </c>
      <c r="G1052" s="73">
        <v>3166826876</v>
      </c>
      <c r="H1052" s="66">
        <v>45529</v>
      </c>
      <c r="I1052" s="66">
        <v>45528</v>
      </c>
      <c r="J1052" s="66">
        <v>45528</v>
      </c>
      <c r="K1052" s="82"/>
      <c r="L1052" s="82"/>
      <c r="M1052" s="66">
        <v>45529</v>
      </c>
      <c r="N1052" s="75">
        <v>45529.333333333336</v>
      </c>
      <c r="O1052" s="82"/>
      <c r="P1052" s="82"/>
      <c r="Q1052" s="75">
        <v>45529.540277777778</v>
      </c>
      <c r="R1052" s="47" t="s">
        <v>4119</v>
      </c>
      <c r="S1052" s="47">
        <f t="shared" si="80"/>
        <v>0</v>
      </c>
      <c r="T1052" s="47" t="s">
        <v>4120</v>
      </c>
      <c r="U1052" s="47" t="s">
        <v>4121</v>
      </c>
      <c r="V1052" s="49" t="e">
        <f t="shared" si="81"/>
        <v>#VALUE!</v>
      </c>
      <c r="W1052" s="82"/>
      <c r="X1052" s="82"/>
      <c r="Y1052" s="82"/>
      <c r="Z1052" s="82"/>
      <c r="AA1052" s="82"/>
      <c r="AB1052" s="82"/>
      <c r="AC1052" s="47" t="e">
        <f t="shared" si="83"/>
        <v>#N/A</v>
      </c>
      <c r="AD1052" s="47" t="e">
        <f>VLOOKUP(B1052,'[1]Vlookup'!A:A,1,0)</f>
        <v>#N/A</v>
      </c>
      <c r="AE1052" s="47" t="str">
        <f t="shared" si="82"/>
        <v>SA01-RABIGH</v>
      </c>
      <c r="AF1052" s="47" t="e">
        <f>VLOOKUP(AE1052,'[1]Lead Time'!C:D,2,0)</f>
        <v>#N/A</v>
      </c>
    </row>
    <row r="1053" s="2" customFormat="1" ht="15.75" customHeight="1">
      <c r="A1053" s="73" t="s">
        <v>4187</v>
      </c>
      <c r="B1053" s="73">
        <v>6275916407</v>
      </c>
      <c r="C1053" s="73">
        <v>2003215161</v>
      </c>
      <c r="D1053" s="73" t="s">
        <v>4223</v>
      </c>
      <c r="E1053" s="73" t="s">
        <v>4247</v>
      </c>
      <c r="F1053" s="73" t="s">
        <v>4143</v>
      </c>
      <c r="G1053" s="73">
        <v>3166842590</v>
      </c>
      <c r="H1053" s="66">
        <v>45531</v>
      </c>
      <c r="I1053" s="66">
        <v>45529</v>
      </c>
      <c r="J1053" s="66">
        <v>45529</v>
      </c>
      <c r="K1053" s="82"/>
      <c r="L1053" s="82"/>
      <c r="M1053" s="66">
        <v>45531</v>
      </c>
      <c r="N1053" s="75">
        <v>45530.916666666664</v>
      </c>
      <c r="O1053" s="82"/>
      <c r="P1053" s="82"/>
      <c r="Q1053" s="75">
        <v>45531.381944444445</v>
      </c>
      <c r="R1053" s="47" t="s">
        <v>4119</v>
      </c>
      <c r="S1053" s="47">
        <f t="shared" si="80"/>
        <v>0</v>
      </c>
      <c r="T1053" s="47" t="s">
        <v>4120</v>
      </c>
      <c r="U1053" s="47" t="s">
        <v>4121</v>
      </c>
      <c r="V1053" s="49" t="e">
        <f t="shared" si="81"/>
        <v>#VALUE!</v>
      </c>
      <c r="W1053" s="82"/>
      <c r="X1053" s="82"/>
      <c r="Y1053" s="82"/>
      <c r="Z1053" s="82"/>
      <c r="AA1053" s="82"/>
      <c r="AB1053" s="82"/>
      <c r="AC1053" s="47" t="e">
        <f t="shared" si="83"/>
        <v>#N/A</v>
      </c>
      <c r="AD1053" s="47" t="e">
        <f>VLOOKUP(B1053,'[1]Vlookup'!A:A,1,0)</f>
        <v>#N/A</v>
      </c>
      <c r="AE1053" s="47" t="str">
        <f t="shared" si="82"/>
        <v>SA00-JEDDAH</v>
      </c>
      <c r="AF1053" s="47" t="e">
        <f>VLOOKUP(AE1053,'[1]Lead Time'!C:D,2,0)</f>
        <v>#N/A</v>
      </c>
    </row>
    <row r="1054" s="2" customFormat="1" ht="15.75" customHeight="1">
      <c r="A1054" s="73" t="s">
        <v>4187</v>
      </c>
      <c r="B1054" s="73">
        <v>6275916411</v>
      </c>
      <c r="C1054" s="73">
        <v>2003215161</v>
      </c>
      <c r="D1054" s="73" t="s">
        <v>4223</v>
      </c>
      <c r="E1054" s="73" t="s">
        <v>4247</v>
      </c>
      <c r="F1054" s="73" t="s">
        <v>4143</v>
      </c>
      <c r="G1054" s="73">
        <v>3166842586</v>
      </c>
      <c r="H1054" s="66">
        <v>45531</v>
      </c>
      <c r="I1054" s="66">
        <v>45529</v>
      </c>
      <c r="J1054" s="66">
        <v>45529</v>
      </c>
      <c r="K1054" s="82"/>
      <c r="L1054" s="82"/>
      <c r="M1054" s="66">
        <v>45531</v>
      </c>
      <c r="N1054" s="75">
        <v>45531.041666666664</v>
      </c>
      <c r="O1054" s="82"/>
      <c r="P1054" s="82"/>
      <c r="Q1054" s="75">
        <v>45531.381944444445</v>
      </c>
      <c r="R1054" s="47" t="s">
        <v>4119</v>
      </c>
      <c r="S1054" s="47">
        <f t="shared" si="80"/>
        <v>0</v>
      </c>
      <c r="T1054" s="47" t="s">
        <v>4120</v>
      </c>
      <c r="U1054" s="47" t="s">
        <v>4121</v>
      </c>
      <c r="V1054" s="49" t="e">
        <f t="shared" si="81"/>
        <v>#VALUE!</v>
      </c>
      <c r="W1054" s="82"/>
      <c r="X1054" s="82"/>
      <c r="Y1054" s="82"/>
      <c r="Z1054" s="82"/>
      <c r="AA1054" s="82"/>
      <c r="AB1054" s="82"/>
      <c r="AC1054" s="47" t="e">
        <f t="shared" si="83"/>
        <v>#N/A</v>
      </c>
      <c r="AD1054" s="47" t="e">
        <f>VLOOKUP(B1054,'[1]Vlookup'!A:A,1,0)</f>
        <v>#N/A</v>
      </c>
      <c r="AE1054" s="47" t="str">
        <f t="shared" si="82"/>
        <v>SA00-JEDDAH</v>
      </c>
      <c r="AF1054" s="47" t="e">
        <f>VLOOKUP(AE1054,'[1]Lead Time'!C:D,2,0)</f>
        <v>#N/A</v>
      </c>
    </row>
    <row r="1055" s="2" customFormat="1" ht="15.75" customHeight="1">
      <c r="A1055" s="73" t="s">
        <v>4187</v>
      </c>
      <c r="B1055" s="73">
        <v>6275916410</v>
      </c>
      <c r="C1055" s="73">
        <v>2003215161</v>
      </c>
      <c r="D1055" s="73" t="s">
        <v>4223</v>
      </c>
      <c r="E1055" s="73" t="s">
        <v>4247</v>
      </c>
      <c r="F1055" s="73" t="s">
        <v>4143</v>
      </c>
      <c r="G1055" s="73">
        <v>3166842585</v>
      </c>
      <c r="H1055" s="66">
        <v>45531</v>
      </c>
      <c r="I1055" s="66">
        <v>45529</v>
      </c>
      <c r="J1055" s="66">
        <v>45529</v>
      </c>
      <c r="K1055" s="82"/>
      <c r="L1055" s="82"/>
      <c r="M1055" s="66">
        <v>45531</v>
      </c>
      <c r="N1055" s="75">
        <v>45531.5</v>
      </c>
      <c r="O1055" s="82"/>
      <c r="P1055" s="82"/>
      <c r="Q1055" s="75">
        <v>45531.145833333336</v>
      </c>
      <c r="R1055" s="47" t="s">
        <v>4119</v>
      </c>
      <c r="S1055" s="47">
        <f t="shared" si="80"/>
        <v>0</v>
      </c>
      <c r="T1055" s="47" t="s">
        <v>4120</v>
      </c>
      <c r="U1055" s="47" t="s">
        <v>4121</v>
      </c>
      <c r="V1055" s="49" t="e">
        <f t="shared" si="81"/>
        <v>#VALUE!</v>
      </c>
      <c r="W1055" s="82"/>
      <c r="X1055" s="82"/>
      <c r="Y1055" s="82"/>
      <c r="Z1055" s="82"/>
      <c r="AA1055" s="82"/>
      <c r="AB1055" s="82"/>
      <c r="AC1055" s="47" t="e">
        <f t="shared" si="83"/>
        <v>#N/A</v>
      </c>
      <c r="AD1055" s="47" t="e">
        <f>VLOOKUP(B1055,'[1]Vlookup'!A:A,1,0)</f>
        <v>#N/A</v>
      </c>
      <c r="AE1055" s="47" t="str">
        <f t="shared" si="82"/>
        <v>SA00-JEDDAH</v>
      </c>
      <c r="AF1055" s="47" t="e">
        <f>VLOOKUP(AE1055,'[1]Lead Time'!C:D,2,0)</f>
        <v>#N/A</v>
      </c>
    </row>
    <row r="1056" s="2" customFormat="1" ht="15.75" customHeight="1">
      <c r="A1056" s="73" t="s">
        <v>4187</v>
      </c>
      <c r="B1056" s="73">
        <v>6275915349</v>
      </c>
      <c r="C1056" s="73">
        <v>2003215161</v>
      </c>
      <c r="D1056" s="73" t="s">
        <v>4223</v>
      </c>
      <c r="E1056" s="73" t="s">
        <v>4247</v>
      </c>
      <c r="F1056" s="73" t="s">
        <v>4143</v>
      </c>
      <c r="G1056" s="73">
        <v>3166842583</v>
      </c>
      <c r="H1056" s="66">
        <v>45531</v>
      </c>
      <c r="I1056" s="66">
        <v>45529</v>
      </c>
      <c r="J1056" s="66">
        <v>45529</v>
      </c>
      <c r="K1056" s="82"/>
      <c r="L1056" s="82"/>
      <c r="M1056" s="66">
        <v>45531</v>
      </c>
      <c r="N1056" s="75">
        <v>45531.25</v>
      </c>
      <c r="O1056" s="82"/>
      <c r="P1056" s="82"/>
      <c r="Q1056" s="75">
        <v>45531.666666666664</v>
      </c>
      <c r="R1056" s="47" t="s">
        <v>4119</v>
      </c>
      <c r="S1056" s="47">
        <f t="shared" si="80"/>
        <v>0</v>
      </c>
      <c r="T1056" s="47" t="s">
        <v>4120</v>
      </c>
      <c r="U1056" s="47" t="s">
        <v>4121</v>
      </c>
      <c r="V1056" s="49" t="e">
        <f t="shared" si="81"/>
        <v>#VALUE!</v>
      </c>
      <c r="W1056" s="82"/>
      <c r="X1056" s="82"/>
      <c r="Y1056" s="82"/>
      <c r="Z1056" s="82"/>
      <c r="AA1056" s="82"/>
      <c r="AB1056" s="82"/>
      <c r="AC1056" s="47" t="e">
        <f t="shared" si="83"/>
        <v>#N/A</v>
      </c>
      <c r="AD1056" s="47" t="e">
        <f>VLOOKUP(B1056,'[1]Vlookup'!A:A,1,0)</f>
        <v>#N/A</v>
      </c>
      <c r="AE1056" s="47" t="str">
        <f t="shared" si="82"/>
        <v>SA00-JEDDAH</v>
      </c>
      <c r="AF1056" s="47" t="e">
        <f>VLOOKUP(AE1056,'[1]Lead Time'!C:D,2,0)</f>
        <v>#N/A</v>
      </c>
    </row>
    <row r="1057" s="2" customFormat="1" ht="15.75" customHeight="1">
      <c r="A1057" s="73" t="s">
        <v>4187</v>
      </c>
      <c r="B1057" s="73">
        <v>6275915348</v>
      </c>
      <c r="C1057" s="73">
        <v>2003215161</v>
      </c>
      <c r="D1057" s="73" t="s">
        <v>4223</v>
      </c>
      <c r="E1057" s="73" t="s">
        <v>4247</v>
      </c>
      <c r="F1057" s="73" t="s">
        <v>4143</v>
      </c>
      <c r="G1057" s="73">
        <v>3166842576</v>
      </c>
      <c r="H1057" s="66">
        <v>45531</v>
      </c>
      <c r="I1057" s="66">
        <v>45529</v>
      </c>
      <c r="J1057" s="66">
        <v>45529</v>
      </c>
      <c r="K1057" s="82"/>
      <c r="L1057" s="82"/>
      <c r="M1057" s="66">
        <v>45531</v>
      </c>
      <c r="N1057" s="75">
        <v>45531.25</v>
      </c>
      <c r="O1057" s="116"/>
      <c r="P1057" s="116"/>
      <c r="Q1057" s="75">
        <v>45531.65625</v>
      </c>
      <c r="R1057" s="47" t="s">
        <v>4119</v>
      </c>
      <c r="S1057" s="47">
        <f t="shared" si="80"/>
        <v>0</v>
      </c>
      <c r="T1057" s="47" t="s">
        <v>4120</v>
      </c>
      <c r="U1057" s="47" t="s">
        <v>4121</v>
      </c>
      <c r="V1057" s="49" t="e">
        <f t="shared" si="81"/>
        <v>#VALUE!</v>
      </c>
      <c r="W1057" s="82"/>
      <c r="X1057" s="82"/>
      <c r="Y1057" s="82"/>
      <c r="Z1057" s="82"/>
      <c r="AA1057" s="82"/>
      <c r="AB1057" s="82"/>
      <c r="AC1057" s="47" t="e">
        <f t="shared" si="83"/>
        <v>#N/A</v>
      </c>
      <c r="AD1057" s="47" t="e">
        <f>VLOOKUP(B1057,'[1]Vlookup'!A:A,1,0)</f>
        <v>#N/A</v>
      </c>
      <c r="AE1057" s="47" t="str">
        <f t="shared" si="82"/>
        <v>SA00-JEDDAH</v>
      </c>
      <c r="AF1057" s="47" t="e">
        <f>VLOOKUP(AE1057,'[1]Lead Time'!C:D,2,0)</f>
        <v>#N/A</v>
      </c>
    </row>
    <row r="1058" s="2" customFormat="1" ht="15.75" customHeight="1">
      <c r="A1058" s="73" t="s">
        <v>4187</v>
      </c>
      <c r="B1058" s="73">
        <v>6275906326</v>
      </c>
      <c r="C1058" s="73">
        <v>2003219237</v>
      </c>
      <c r="D1058" s="73" t="s">
        <v>4136</v>
      </c>
      <c r="E1058" s="73" t="s">
        <v>4246</v>
      </c>
      <c r="F1058" s="73" t="s">
        <v>4138</v>
      </c>
      <c r="G1058" s="73">
        <v>3166839116</v>
      </c>
      <c r="H1058" s="66">
        <v>45531</v>
      </c>
      <c r="I1058" s="66">
        <v>45529</v>
      </c>
      <c r="J1058" s="66">
        <v>45529</v>
      </c>
      <c r="K1058" s="82"/>
      <c r="L1058" s="82"/>
      <c r="M1058" s="66">
        <v>45531</v>
      </c>
      <c r="N1058" s="75">
        <v>45531.041666666664</v>
      </c>
      <c r="O1058" s="82"/>
      <c r="P1058" s="82"/>
      <c r="Q1058" s="75">
        <v>45531.375</v>
      </c>
      <c r="R1058" s="47" t="s">
        <v>4119</v>
      </c>
      <c r="S1058" s="47">
        <f t="shared" si="80"/>
        <v>0</v>
      </c>
      <c r="T1058" s="47" t="s">
        <v>4120</v>
      </c>
      <c r="U1058" s="47" t="s">
        <v>4121</v>
      </c>
      <c r="V1058" s="49" t="e">
        <f t="shared" si="81"/>
        <v>#VALUE!</v>
      </c>
      <c r="W1058" s="82"/>
      <c r="X1058" s="82"/>
      <c r="Y1058" s="82"/>
      <c r="Z1058" s="82"/>
      <c r="AA1058" s="82"/>
      <c r="AB1058" s="82"/>
      <c r="AC1058" s="47" t="e">
        <f t="shared" si="83"/>
        <v>#N/A</v>
      </c>
      <c r="AD1058" s="47" t="e">
        <f>VLOOKUP(B1058,'[1]Vlookup'!A:A,1,0)</f>
        <v>#N/A</v>
      </c>
      <c r="AE1058" s="47" t="str">
        <f t="shared" si="82"/>
        <v>SA00-RABIGH</v>
      </c>
      <c r="AF1058" s="47" t="e">
        <f>VLOOKUP(AE1058,'[1]Lead Time'!C:D,2,0)</f>
        <v>#N/A</v>
      </c>
    </row>
    <row r="1059" s="2" customFormat="1" ht="15.75" customHeight="1">
      <c r="A1059" s="73" t="s">
        <v>4187</v>
      </c>
      <c r="B1059" s="73">
        <v>6275906325</v>
      </c>
      <c r="C1059" s="73">
        <v>2003219237</v>
      </c>
      <c r="D1059" s="73" t="s">
        <v>4136</v>
      </c>
      <c r="E1059" s="73" t="s">
        <v>4246</v>
      </c>
      <c r="F1059" s="73" t="s">
        <v>4138</v>
      </c>
      <c r="G1059" s="73">
        <v>3166839114</v>
      </c>
      <c r="H1059" s="66">
        <v>45531</v>
      </c>
      <c r="I1059" s="66">
        <v>45529</v>
      </c>
      <c r="J1059" s="66">
        <v>45529</v>
      </c>
      <c r="K1059" s="82"/>
      <c r="L1059" s="82"/>
      <c r="M1059" s="66">
        <v>45531</v>
      </c>
      <c r="N1059" s="75">
        <v>45531.544444444444</v>
      </c>
      <c r="O1059" s="82"/>
      <c r="P1059" s="82"/>
      <c r="Q1059" s="75">
        <v>45532.333333333336</v>
      </c>
      <c r="R1059" s="47" t="s">
        <v>4119</v>
      </c>
      <c r="S1059" s="47">
        <f t="shared" si="80"/>
        <v>0</v>
      </c>
      <c r="T1059" s="47" t="s">
        <v>4120</v>
      </c>
      <c r="U1059" s="47" t="s">
        <v>4121</v>
      </c>
      <c r="V1059" s="49" t="e">
        <f t="shared" si="81"/>
        <v>#VALUE!</v>
      </c>
      <c r="W1059" s="82"/>
      <c r="X1059" s="82"/>
      <c r="Y1059" s="82"/>
      <c r="Z1059" s="82"/>
      <c r="AA1059" s="82"/>
      <c r="AB1059" s="82"/>
      <c r="AC1059" s="47" t="e">
        <f t="shared" si="83"/>
        <v>#N/A</v>
      </c>
      <c r="AD1059" s="47" t="e">
        <f>VLOOKUP(B1059,'[1]Vlookup'!A:A,1,0)</f>
        <v>#N/A</v>
      </c>
      <c r="AE1059" s="47" t="str">
        <f t="shared" si="82"/>
        <v>SA00-RABIGH</v>
      </c>
      <c r="AF1059" s="47" t="e">
        <f>VLOOKUP(AE1059,'[1]Lead Time'!C:D,2,0)</f>
        <v>#N/A</v>
      </c>
    </row>
    <row r="1060" s="2" customFormat="1" ht="15.75" customHeight="1">
      <c r="A1060" s="73" t="s">
        <v>4187</v>
      </c>
      <c r="B1060" s="73">
        <v>6275906324</v>
      </c>
      <c r="C1060" s="73">
        <v>2003219237</v>
      </c>
      <c r="D1060" s="73" t="s">
        <v>4136</v>
      </c>
      <c r="E1060" s="73" t="s">
        <v>4246</v>
      </c>
      <c r="F1060" s="73" t="s">
        <v>4138</v>
      </c>
      <c r="G1060" s="73">
        <v>3166839111</v>
      </c>
      <c r="H1060" s="66">
        <v>45531</v>
      </c>
      <c r="I1060" s="66">
        <v>45529</v>
      </c>
      <c r="J1060" s="66">
        <v>45529</v>
      </c>
      <c r="K1060" s="82"/>
      <c r="L1060" s="82"/>
      <c r="M1060" s="66">
        <v>45531</v>
      </c>
      <c r="N1060" s="75">
        <v>45531.4375</v>
      </c>
      <c r="O1060" s="82"/>
      <c r="P1060" s="82"/>
      <c r="Q1060" s="75">
        <v>45531.645833333336</v>
      </c>
      <c r="R1060" s="47" t="s">
        <v>4119</v>
      </c>
      <c r="S1060" s="47">
        <f t="shared" si="80"/>
        <v>0</v>
      </c>
      <c r="T1060" s="47" t="s">
        <v>4120</v>
      </c>
      <c r="U1060" s="47" t="s">
        <v>4121</v>
      </c>
      <c r="V1060" s="49" t="e">
        <f t="shared" si="81"/>
        <v>#VALUE!</v>
      </c>
      <c r="W1060" s="82"/>
      <c r="X1060" s="82"/>
      <c r="Y1060" s="82"/>
      <c r="Z1060" s="82"/>
      <c r="AA1060" s="82"/>
      <c r="AB1060" s="82"/>
      <c r="AC1060" s="47" t="e">
        <f t="shared" si="83"/>
        <v>#N/A</v>
      </c>
      <c r="AD1060" s="47" t="e">
        <f>VLOOKUP(B1060,'[1]Vlookup'!A:A,1,0)</f>
        <v>#N/A</v>
      </c>
      <c r="AE1060" s="47" t="str">
        <f t="shared" si="82"/>
        <v>SA00-RABIGH</v>
      </c>
      <c r="AF1060" s="47" t="e">
        <f>VLOOKUP(AE1060,'[1]Lead Time'!C:D,2,0)</f>
        <v>#N/A</v>
      </c>
    </row>
    <row r="1061" s="2" customFormat="1" ht="15.75" customHeight="1">
      <c r="A1061" s="73" t="s">
        <v>4187</v>
      </c>
      <c r="B1061" s="73">
        <v>6275906323</v>
      </c>
      <c r="C1061" s="73">
        <v>2003219237</v>
      </c>
      <c r="D1061" s="73" t="s">
        <v>4136</v>
      </c>
      <c r="E1061" s="73" t="s">
        <v>4246</v>
      </c>
      <c r="F1061" s="73" t="s">
        <v>4138</v>
      </c>
      <c r="G1061" s="73">
        <v>3166839108</v>
      </c>
      <c r="H1061" s="66">
        <v>45531</v>
      </c>
      <c r="I1061" s="66">
        <v>45529</v>
      </c>
      <c r="J1061" s="66">
        <v>45529</v>
      </c>
      <c r="K1061" s="82"/>
      <c r="L1061" s="82"/>
      <c r="M1061" s="66">
        <v>45531</v>
      </c>
      <c r="N1061" s="75">
        <v>45531.395833333336</v>
      </c>
      <c r="O1061" s="82"/>
      <c r="P1061" s="82"/>
      <c r="Q1061" s="75">
        <v>45531.458333333336</v>
      </c>
      <c r="R1061" s="47" t="s">
        <v>4119</v>
      </c>
      <c r="S1061" s="47">
        <f t="shared" si="80"/>
        <v>0</v>
      </c>
      <c r="T1061" s="47" t="s">
        <v>4120</v>
      </c>
      <c r="U1061" s="47" t="s">
        <v>4121</v>
      </c>
      <c r="V1061" s="49" t="e">
        <f t="shared" si="81"/>
        <v>#VALUE!</v>
      </c>
      <c r="W1061" s="82"/>
      <c r="X1061" s="82"/>
      <c r="Y1061" s="82"/>
      <c r="Z1061" s="82"/>
      <c r="AA1061" s="82"/>
      <c r="AB1061" s="82"/>
      <c r="AC1061" s="47" t="e">
        <f t="shared" si="83"/>
        <v>#N/A</v>
      </c>
      <c r="AD1061" s="47" t="e">
        <f>VLOOKUP(B1061,'[1]Vlookup'!A:A,1,0)</f>
        <v>#N/A</v>
      </c>
      <c r="AE1061" s="47" t="str">
        <f t="shared" si="82"/>
        <v>SA00-RABIGH</v>
      </c>
      <c r="AF1061" s="47" t="e">
        <f>VLOOKUP(AE1061,'[1]Lead Time'!C:D,2,0)</f>
        <v>#N/A</v>
      </c>
    </row>
    <row r="1062" s="2" customFormat="1" ht="15.75" customHeight="1">
      <c r="A1062" s="73" t="s">
        <v>4187</v>
      </c>
      <c r="B1062" s="73">
        <v>6275911125</v>
      </c>
      <c r="C1062" s="73">
        <v>2003219237</v>
      </c>
      <c r="D1062" s="73" t="s">
        <v>4136</v>
      </c>
      <c r="E1062" s="73" t="s">
        <v>4246</v>
      </c>
      <c r="F1062" s="73" t="s">
        <v>4138</v>
      </c>
      <c r="G1062" s="73">
        <v>3166832335</v>
      </c>
      <c r="H1062" s="66">
        <v>45531</v>
      </c>
      <c r="I1062" s="66">
        <v>45529</v>
      </c>
      <c r="J1062" s="66">
        <v>45530</v>
      </c>
      <c r="K1062" s="82"/>
      <c r="L1062" s="82"/>
      <c r="M1062" s="66">
        <v>45532</v>
      </c>
      <c r="N1062" s="75">
        <v>45531.833333333336</v>
      </c>
      <c r="O1062" s="82"/>
      <c r="P1062" s="82"/>
      <c r="Q1062" s="75">
        <v>45532.375</v>
      </c>
      <c r="R1062" s="47" t="s">
        <v>4119</v>
      </c>
      <c r="S1062" s="47">
        <f t="shared" si="80"/>
        <v>0</v>
      </c>
      <c r="T1062" s="47" t="s">
        <v>4120</v>
      </c>
      <c r="U1062" s="47" t="s">
        <v>4121</v>
      </c>
      <c r="V1062" s="49" t="e">
        <f t="shared" si="81"/>
        <v>#VALUE!</v>
      </c>
      <c r="W1062" s="82"/>
      <c r="X1062" s="82"/>
      <c r="Y1062" s="82"/>
      <c r="Z1062" s="82"/>
      <c r="AA1062" s="82"/>
      <c r="AB1062" s="82"/>
      <c r="AC1062" s="47" t="e">
        <f t="shared" si="83"/>
        <v>#N/A</v>
      </c>
      <c r="AD1062" s="47" t="e">
        <f>VLOOKUP(B1062,'[1]Vlookup'!A:A,1,0)</f>
        <v>#N/A</v>
      </c>
      <c r="AE1062" s="47" t="str">
        <f t="shared" si="82"/>
        <v>SA00-RABIGH</v>
      </c>
      <c r="AF1062" s="47" t="e">
        <f>VLOOKUP(AE1062,'[1]Lead Time'!C:D,2,0)</f>
        <v>#N/A</v>
      </c>
    </row>
    <row r="1063" s="2" customFormat="1" ht="15.75" customHeight="1">
      <c r="A1063" s="73" t="s">
        <v>4187</v>
      </c>
      <c r="B1063" s="73">
        <v>6275902576</v>
      </c>
      <c r="C1063" s="73">
        <v>2003219237</v>
      </c>
      <c r="D1063" s="73" t="s">
        <v>4136</v>
      </c>
      <c r="E1063" s="73" t="s">
        <v>4246</v>
      </c>
      <c r="F1063" s="73" t="s">
        <v>4138</v>
      </c>
      <c r="G1063" s="73">
        <v>3166828177</v>
      </c>
      <c r="H1063" s="66">
        <v>45531</v>
      </c>
      <c r="I1063" s="66">
        <v>45529</v>
      </c>
      <c r="J1063" s="66">
        <v>45529</v>
      </c>
      <c r="K1063" s="82"/>
      <c r="L1063" s="82"/>
      <c r="M1063" s="66">
        <v>45531</v>
      </c>
      <c r="N1063" s="75">
        <v>45531.520833333336</v>
      </c>
      <c r="O1063" s="82"/>
      <c r="P1063" s="82"/>
      <c r="Q1063" s="75">
        <v>45531.541666666664</v>
      </c>
      <c r="R1063" s="47" t="s">
        <v>4119</v>
      </c>
      <c r="S1063" s="47">
        <f t="shared" ref="S1063:S1126" si="84">ROUNDDOWN(Q1063-N1063,0)</f>
        <v>0</v>
      </c>
      <c r="T1063" s="47" t="s">
        <v>4120</v>
      </c>
      <c r="U1063" s="47" t="s">
        <v>4121</v>
      </c>
      <c r="V1063" s="49" t="e">
        <f t="shared" si="81"/>
        <v>#VALUE!</v>
      </c>
      <c r="W1063" s="82"/>
      <c r="X1063" s="82"/>
      <c r="Y1063" s="82"/>
      <c r="Z1063" s="82"/>
      <c r="AA1063" s="82"/>
      <c r="AB1063" s="82"/>
      <c r="AC1063" s="47" t="e">
        <f t="shared" si="83"/>
        <v>#N/A</v>
      </c>
      <c r="AD1063" s="47" t="e">
        <f>VLOOKUP(B1063,'[1]Vlookup'!A:A,1,0)</f>
        <v>#N/A</v>
      </c>
      <c r="AE1063" s="47" t="str">
        <f t="shared" si="82"/>
        <v>SA00-RABIGH</v>
      </c>
      <c r="AF1063" s="47" t="e">
        <f>VLOOKUP(AE1063,'[1]Lead Time'!C:D,2,0)</f>
        <v>#N/A</v>
      </c>
    </row>
    <row r="1064" s="2" customFormat="1" ht="15.75" customHeight="1">
      <c r="A1064" s="73" t="s">
        <v>4114</v>
      </c>
      <c r="B1064" s="73">
        <v>6275917112</v>
      </c>
      <c r="C1064" s="73">
        <v>2003219237</v>
      </c>
      <c r="D1064" s="73" t="s">
        <v>4136</v>
      </c>
      <c r="E1064" s="73" t="s">
        <v>4246</v>
      </c>
      <c r="F1064" s="73" t="s">
        <v>4138</v>
      </c>
      <c r="G1064" s="73">
        <v>3166844896</v>
      </c>
      <c r="H1064" s="66">
        <v>45530</v>
      </c>
      <c r="I1064" s="66">
        <v>45529</v>
      </c>
      <c r="J1064" s="66">
        <v>45529</v>
      </c>
      <c r="K1064" s="82"/>
      <c r="L1064" s="82"/>
      <c r="M1064" s="66">
        <v>45530</v>
      </c>
      <c r="N1064" s="75">
        <v>45530.291666666664</v>
      </c>
      <c r="O1064" s="82"/>
      <c r="P1064" s="82"/>
      <c r="Q1064" s="75">
        <v>45530.443055555559</v>
      </c>
      <c r="R1064" s="47" t="s">
        <v>4119</v>
      </c>
      <c r="S1064" s="47">
        <f t="shared" si="84"/>
        <v>0</v>
      </c>
      <c r="T1064" s="47" t="s">
        <v>4120</v>
      </c>
      <c r="U1064" s="47" t="s">
        <v>4121</v>
      </c>
      <c r="V1064" s="49" t="e">
        <f t="shared" si="81"/>
        <v>#VALUE!</v>
      </c>
      <c r="W1064" s="82"/>
      <c r="X1064" s="82"/>
      <c r="Y1064" s="82"/>
      <c r="Z1064" s="82"/>
      <c r="AA1064" s="82"/>
      <c r="AB1064" s="82"/>
      <c r="AC1064" s="47" t="e">
        <f t="shared" si="83"/>
        <v>#N/A</v>
      </c>
      <c r="AD1064" s="47" t="e">
        <f>VLOOKUP(B1064,'[1]Vlookup'!A:A,1,0)</f>
        <v>#N/A</v>
      </c>
      <c r="AE1064" s="47" t="str">
        <f t="shared" si="82"/>
        <v>SA01-RABIGH</v>
      </c>
      <c r="AF1064" s="47" t="e">
        <f>VLOOKUP(AE1064,'[1]Lead Time'!C:D,2,0)</f>
        <v>#N/A</v>
      </c>
    </row>
    <row r="1065" s="2" customFormat="1" ht="15.75" customHeight="1">
      <c r="A1065" s="73" t="s">
        <v>4114</v>
      </c>
      <c r="B1065" s="73">
        <v>6275917111</v>
      </c>
      <c r="C1065" s="73">
        <v>2003219237</v>
      </c>
      <c r="D1065" s="73" t="s">
        <v>4136</v>
      </c>
      <c r="E1065" s="73" t="s">
        <v>4246</v>
      </c>
      <c r="F1065" s="73" t="s">
        <v>4138</v>
      </c>
      <c r="G1065" s="73">
        <v>3166844893</v>
      </c>
      <c r="H1065" s="66">
        <v>45530</v>
      </c>
      <c r="I1065" s="66">
        <v>45529</v>
      </c>
      <c r="J1065" s="66">
        <v>45529</v>
      </c>
      <c r="K1065" s="82"/>
      <c r="L1065" s="82"/>
      <c r="M1065" s="66">
        <v>45530</v>
      </c>
      <c r="N1065" s="75">
        <v>45530.416666666664</v>
      </c>
      <c r="O1065" s="82"/>
      <c r="P1065" s="82"/>
      <c r="Q1065" s="75">
        <v>45530.495833333334</v>
      </c>
      <c r="R1065" s="47" t="s">
        <v>4119</v>
      </c>
      <c r="S1065" s="47">
        <f t="shared" si="84"/>
        <v>0</v>
      </c>
      <c r="T1065" s="47" t="s">
        <v>4120</v>
      </c>
      <c r="U1065" s="47" t="s">
        <v>4121</v>
      </c>
      <c r="V1065" s="49" t="e">
        <f t="shared" si="81"/>
        <v>#VALUE!</v>
      </c>
      <c r="W1065" s="82"/>
      <c r="X1065" s="82"/>
      <c r="Y1065" s="82"/>
      <c r="Z1065" s="82"/>
      <c r="AA1065" s="82"/>
      <c r="AB1065" s="82"/>
      <c r="AC1065" s="47" t="e">
        <f t="shared" si="83"/>
        <v>#N/A</v>
      </c>
      <c r="AD1065" s="47" t="e">
        <f>VLOOKUP(B1065,'[1]Vlookup'!A:A,1,0)</f>
        <v>#N/A</v>
      </c>
      <c r="AE1065" s="47" t="str">
        <f t="shared" si="82"/>
        <v>SA01-RABIGH</v>
      </c>
      <c r="AF1065" s="47" t="e">
        <f>VLOOKUP(AE1065,'[1]Lead Time'!C:D,2,0)</f>
        <v>#N/A</v>
      </c>
    </row>
    <row r="1066" s="2" customFormat="1" ht="15.75" customHeight="1">
      <c r="A1066" s="73" t="s">
        <v>4114</v>
      </c>
      <c r="B1066" s="73">
        <v>6275917110</v>
      </c>
      <c r="C1066" s="73">
        <v>2003219237</v>
      </c>
      <c r="D1066" s="73" t="s">
        <v>4136</v>
      </c>
      <c r="E1066" s="73" t="s">
        <v>4246</v>
      </c>
      <c r="F1066" s="73" t="s">
        <v>4138</v>
      </c>
      <c r="G1066" s="73">
        <v>3166844890</v>
      </c>
      <c r="H1066" s="66">
        <v>45530</v>
      </c>
      <c r="I1066" s="66">
        <v>45529</v>
      </c>
      <c r="J1066" s="66">
        <v>45529</v>
      </c>
      <c r="K1066" s="82"/>
      <c r="L1066" s="82"/>
      <c r="M1066" s="66">
        <v>45530</v>
      </c>
      <c r="N1066" s="110">
        <v>45530.291666666664</v>
      </c>
      <c r="O1066" s="82"/>
      <c r="P1066" s="82"/>
      <c r="Q1066" s="110">
        <v>45530.4375</v>
      </c>
      <c r="R1066" s="47" t="s">
        <v>4119</v>
      </c>
      <c r="S1066" s="47">
        <f t="shared" si="84"/>
        <v>0</v>
      </c>
      <c r="T1066" s="47" t="s">
        <v>4120</v>
      </c>
      <c r="U1066" s="47" t="s">
        <v>4121</v>
      </c>
      <c r="V1066" s="49" t="e">
        <f t="shared" si="81"/>
        <v>#VALUE!</v>
      </c>
      <c r="W1066" s="82"/>
      <c r="X1066" s="82"/>
      <c r="Y1066" s="82"/>
      <c r="Z1066" s="82"/>
      <c r="AA1066" s="82"/>
      <c r="AB1066" s="82"/>
      <c r="AC1066" s="47" t="e">
        <f t="shared" si="83"/>
        <v>#N/A</v>
      </c>
      <c r="AD1066" s="47" t="e">
        <f>VLOOKUP(B1066,'[1]Vlookup'!A:A,1,0)</f>
        <v>#N/A</v>
      </c>
      <c r="AE1066" s="47" t="str">
        <f t="shared" si="82"/>
        <v>SA01-RABIGH</v>
      </c>
      <c r="AF1066" s="47" t="e">
        <f>VLOOKUP(AE1066,'[1]Lead Time'!C:D,2,0)</f>
        <v>#N/A</v>
      </c>
    </row>
    <row r="1067" s="2" customFormat="1" ht="15.75" customHeight="1">
      <c r="A1067" s="73" t="s">
        <v>4114</v>
      </c>
      <c r="B1067" s="73">
        <v>6275917109</v>
      </c>
      <c r="C1067" s="73">
        <v>2003219237</v>
      </c>
      <c r="D1067" s="73" t="s">
        <v>4136</v>
      </c>
      <c r="E1067" s="73" t="s">
        <v>4246</v>
      </c>
      <c r="F1067" s="73" t="s">
        <v>4138</v>
      </c>
      <c r="G1067" s="73">
        <v>3166844889</v>
      </c>
      <c r="H1067" s="66">
        <v>45530</v>
      </c>
      <c r="I1067" s="66">
        <v>45529</v>
      </c>
      <c r="J1067" s="66">
        <v>45529</v>
      </c>
      <c r="K1067" s="82"/>
      <c r="L1067" s="82"/>
      <c r="M1067" s="66">
        <v>45530</v>
      </c>
      <c r="N1067" s="75">
        <v>45530.291666666664</v>
      </c>
      <c r="O1067" s="82"/>
      <c r="P1067" s="82"/>
      <c r="Q1067" s="75">
        <v>45530.443055555559</v>
      </c>
      <c r="R1067" s="47" t="s">
        <v>4119</v>
      </c>
      <c r="S1067" s="47">
        <f t="shared" si="84"/>
        <v>0</v>
      </c>
      <c r="T1067" s="47" t="s">
        <v>4120</v>
      </c>
      <c r="U1067" s="47" t="s">
        <v>4121</v>
      </c>
      <c r="V1067" s="49" t="e">
        <f t="shared" si="81"/>
        <v>#VALUE!</v>
      </c>
      <c r="W1067" s="82"/>
      <c r="X1067" s="82"/>
      <c r="Y1067" s="82"/>
      <c r="Z1067" s="82"/>
      <c r="AA1067" s="82"/>
      <c r="AB1067" s="82"/>
      <c r="AC1067" s="47" t="e">
        <f t="shared" si="83"/>
        <v>#N/A</v>
      </c>
      <c r="AD1067" s="47" t="e">
        <f>VLOOKUP(B1067,'[1]Vlookup'!A:A,1,0)</f>
        <v>#N/A</v>
      </c>
      <c r="AE1067" s="47" t="str">
        <f t="shared" si="82"/>
        <v>SA01-RABIGH</v>
      </c>
      <c r="AF1067" s="47" t="e">
        <f>VLOOKUP(AE1067,'[1]Lead Time'!C:D,2,0)</f>
        <v>#N/A</v>
      </c>
    </row>
    <row r="1068" s="2" customFormat="1" ht="15.75" customHeight="1">
      <c r="A1068" s="73" t="s">
        <v>4114</v>
      </c>
      <c r="B1068" s="73">
        <v>6275917107</v>
      </c>
      <c r="C1068" s="73">
        <v>2003219237</v>
      </c>
      <c r="D1068" s="73" t="s">
        <v>4136</v>
      </c>
      <c r="E1068" s="73" t="s">
        <v>4246</v>
      </c>
      <c r="F1068" s="73" t="s">
        <v>4138</v>
      </c>
      <c r="G1068" s="73">
        <v>3166844885</v>
      </c>
      <c r="H1068" s="66">
        <v>45530</v>
      </c>
      <c r="I1068" s="66">
        <v>45529</v>
      </c>
      <c r="J1068" s="66">
        <v>45529</v>
      </c>
      <c r="K1068" s="82"/>
      <c r="L1068" s="82"/>
      <c r="M1068" s="66">
        <v>45530</v>
      </c>
      <c r="N1068" s="110">
        <v>45530.291666666664</v>
      </c>
      <c r="O1068" s="82"/>
      <c r="P1068" s="82"/>
      <c r="Q1068" s="110">
        <v>45530.4375</v>
      </c>
      <c r="R1068" s="47" t="s">
        <v>4119</v>
      </c>
      <c r="S1068" s="47">
        <f t="shared" si="84"/>
        <v>0</v>
      </c>
      <c r="T1068" s="47" t="s">
        <v>4120</v>
      </c>
      <c r="U1068" s="47" t="s">
        <v>4121</v>
      </c>
      <c r="V1068" s="49" t="e">
        <f t="shared" si="81"/>
        <v>#VALUE!</v>
      </c>
      <c r="W1068" s="82"/>
      <c r="X1068" s="82"/>
      <c r="Y1068" s="82"/>
      <c r="Z1068" s="82"/>
      <c r="AA1068" s="82"/>
      <c r="AB1068" s="82"/>
      <c r="AC1068" s="47" t="e">
        <f t="shared" si="83"/>
        <v>#N/A</v>
      </c>
      <c r="AD1068" s="47" t="e">
        <f>VLOOKUP(B1068,'[1]Vlookup'!A:A,1,0)</f>
        <v>#N/A</v>
      </c>
      <c r="AE1068" s="47" t="str">
        <f t="shared" si="82"/>
        <v>SA01-RABIGH</v>
      </c>
      <c r="AF1068" s="47" t="e">
        <f>VLOOKUP(AE1068,'[1]Lead Time'!C:D,2,0)</f>
        <v>#N/A</v>
      </c>
    </row>
    <row r="1069" s="2" customFormat="1" ht="15.75" customHeight="1">
      <c r="A1069" s="73" t="s">
        <v>4114</v>
      </c>
      <c r="B1069" s="73">
        <v>6275917106</v>
      </c>
      <c r="C1069" s="73">
        <v>2003219237</v>
      </c>
      <c r="D1069" s="73" t="s">
        <v>4136</v>
      </c>
      <c r="E1069" s="73" t="s">
        <v>4246</v>
      </c>
      <c r="F1069" s="73" t="s">
        <v>4138</v>
      </c>
      <c r="G1069" s="73">
        <v>3166844882</v>
      </c>
      <c r="H1069" s="66">
        <v>45530</v>
      </c>
      <c r="I1069" s="66">
        <v>45529</v>
      </c>
      <c r="J1069" s="66">
        <v>45529</v>
      </c>
      <c r="K1069" s="82"/>
      <c r="L1069" s="82"/>
      <c r="M1069" s="66">
        <v>45530</v>
      </c>
      <c r="N1069" s="110">
        <v>45530.291666666664</v>
      </c>
      <c r="O1069" s="82"/>
      <c r="P1069" s="82"/>
      <c r="Q1069" s="110">
        <v>45530.4375</v>
      </c>
      <c r="R1069" s="47" t="s">
        <v>4119</v>
      </c>
      <c r="S1069" s="47">
        <f t="shared" si="84"/>
        <v>0</v>
      </c>
      <c r="T1069" s="47" t="s">
        <v>4120</v>
      </c>
      <c r="U1069" s="47" t="s">
        <v>4121</v>
      </c>
      <c r="V1069" s="49" t="e">
        <f t="shared" si="81"/>
        <v>#VALUE!</v>
      </c>
      <c r="W1069" s="82"/>
      <c r="X1069" s="82"/>
      <c r="Y1069" s="82"/>
      <c r="Z1069" s="82"/>
      <c r="AA1069" s="82"/>
      <c r="AB1069" s="82"/>
      <c r="AC1069" s="47" t="e">
        <f t="shared" si="83"/>
        <v>#N/A</v>
      </c>
      <c r="AD1069" s="47" t="e">
        <f>VLOOKUP(B1069,'[1]Vlookup'!A:A,1,0)</f>
        <v>#N/A</v>
      </c>
      <c r="AE1069" s="47" t="str">
        <f t="shared" si="82"/>
        <v>SA01-RABIGH</v>
      </c>
      <c r="AF1069" s="47" t="e">
        <f>VLOOKUP(AE1069,'[1]Lead Time'!C:D,2,0)</f>
        <v>#N/A</v>
      </c>
    </row>
    <row r="1070" s="2" customFormat="1" ht="15.75" customHeight="1">
      <c r="A1070" s="73" t="s">
        <v>4114</v>
      </c>
      <c r="B1070" s="73">
        <v>6275917104</v>
      </c>
      <c r="C1070" s="73">
        <v>2003232749</v>
      </c>
      <c r="D1070" s="73" t="s">
        <v>4115</v>
      </c>
      <c r="E1070" s="73" t="s">
        <v>4247</v>
      </c>
      <c r="F1070" s="73" t="s">
        <v>4117</v>
      </c>
      <c r="G1070" s="73">
        <v>3166844043</v>
      </c>
      <c r="H1070" s="66">
        <v>45532</v>
      </c>
      <c r="I1070" s="66">
        <v>45530</v>
      </c>
      <c r="J1070" s="66">
        <v>45530</v>
      </c>
      <c r="K1070" s="82"/>
      <c r="L1070" s="82"/>
      <c r="M1070" s="66">
        <v>45532</v>
      </c>
      <c r="N1070" s="75">
        <v>45532.0625</v>
      </c>
      <c r="O1070" s="82"/>
      <c r="P1070" s="82"/>
      <c r="Q1070" s="75">
        <v>45532.583333333336</v>
      </c>
      <c r="R1070" s="47" t="s">
        <v>4119</v>
      </c>
      <c r="S1070" s="47">
        <f t="shared" si="84"/>
        <v>0</v>
      </c>
      <c r="T1070" s="47" t="s">
        <v>4120</v>
      </c>
      <c r="U1070" s="47" t="s">
        <v>4121</v>
      </c>
      <c r="V1070" s="49" t="e">
        <f t="shared" si="81"/>
        <v>#VALUE!</v>
      </c>
      <c r="W1070" s="82"/>
      <c r="X1070" s="82"/>
      <c r="Y1070" s="82"/>
      <c r="Z1070" s="82"/>
      <c r="AA1070" s="82"/>
      <c r="AB1070" s="82"/>
      <c r="AC1070" s="47" t="e">
        <f t="shared" si="83"/>
        <v>#N/A</v>
      </c>
      <c r="AD1070" s="47" t="e">
        <f>VLOOKUP(B1070,'[1]Vlookup'!A:A,1,0)</f>
        <v>#N/A</v>
      </c>
      <c r="AE1070" s="47" t="str">
        <f t="shared" si="82"/>
        <v>SA01-RIYADH</v>
      </c>
      <c r="AF1070" s="47" t="e">
        <f>VLOOKUP(AE1070,'[1]Lead Time'!C:D,2,0)</f>
        <v>#N/A</v>
      </c>
    </row>
    <row r="1071" s="2" customFormat="1" ht="15.75" customHeight="1">
      <c r="A1071" s="73" t="s">
        <v>4114</v>
      </c>
      <c r="B1071" s="73">
        <v>6275917105</v>
      </c>
      <c r="C1071" s="73">
        <v>2003214014</v>
      </c>
      <c r="D1071" s="73" t="s">
        <v>4115</v>
      </c>
      <c r="E1071" s="73" t="s">
        <v>4247</v>
      </c>
      <c r="F1071" s="73" t="s">
        <v>4143</v>
      </c>
      <c r="G1071" s="73">
        <v>3166844041</v>
      </c>
      <c r="H1071" s="66">
        <v>45531</v>
      </c>
      <c r="I1071" s="66">
        <v>45530</v>
      </c>
      <c r="J1071" s="66">
        <v>45530</v>
      </c>
      <c r="K1071" s="82"/>
      <c r="L1071" s="82"/>
      <c r="M1071" s="66">
        <v>45531</v>
      </c>
      <c r="N1071" s="75">
        <v>45531.291666666664</v>
      </c>
      <c r="O1071" s="82"/>
      <c r="P1071" s="82"/>
      <c r="Q1071" s="75">
        <v>45531.39166666667</v>
      </c>
      <c r="R1071" s="47" t="s">
        <v>4119</v>
      </c>
      <c r="S1071" s="47">
        <f t="shared" si="84"/>
        <v>0</v>
      </c>
      <c r="T1071" s="47" t="s">
        <v>4120</v>
      </c>
      <c r="U1071" s="47" t="s">
        <v>4121</v>
      </c>
      <c r="V1071" s="49" t="e">
        <f t="shared" si="81"/>
        <v>#VALUE!</v>
      </c>
      <c r="W1071" s="82"/>
      <c r="X1071" s="82"/>
      <c r="Y1071" s="82"/>
      <c r="Z1071" s="82"/>
      <c r="AA1071" s="82"/>
      <c r="AB1071" s="82"/>
      <c r="AC1071" s="47" t="e">
        <f t="shared" si="83"/>
        <v>#N/A</v>
      </c>
      <c r="AD1071" s="47" t="e">
        <f>VLOOKUP(B1071,'[1]Vlookup'!A:A,1,0)</f>
        <v>#N/A</v>
      </c>
      <c r="AE1071" s="47" t="str">
        <f t="shared" si="82"/>
        <v>SA01-JEDDAH</v>
      </c>
      <c r="AF1071" s="47" t="e">
        <f>VLOOKUP(AE1071,'[1]Lead Time'!C:D,2,0)</f>
        <v>#N/A</v>
      </c>
    </row>
    <row r="1072" s="2" customFormat="1" ht="15.75" customHeight="1">
      <c r="A1072" s="73" t="s">
        <v>4114</v>
      </c>
      <c r="B1072" s="73">
        <v>6275916775</v>
      </c>
      <c r="C1072" s="73">
        <v>2003219237</v>
      </c>
      <c r="D1072" s="73" t="s">
        <v>4136</v>
      </c>
      <c r="E1072" s="73" t="s">
        <v>4246</v>
      </c>
      <c r="F1072" s="73" t="s">
        <v>4138</v>
      </c>
      <c r="G1072" s="73">
        <v>3166844865</v>
      </c>
      <c r="H1072" s="66">
        <v>45531</v>
      </c>
      <c r="I1072" s="66">
        <v>45530</v>
      </c>
      <c r="J1072" s="66">
        <v>45530</v>
      </c>
      <c r="K1072" s="82"/>
      <c r="L1072" s="82"/>
      <c r="M1072" s="66">
        <v>45531</v>
      </c>
      <c r="N1072" s="75">
        <v>45531.083333333336</v>
      </c>
      <c r="O1072" s="82"/>
      <c r="P1072" s="82"/>
      <c r="Q1072" s="75">
        <v>45531.4375</v>
      </c>
      <c r="R1072" s="47" t="s">
        <v>4119</v>
      </c>
      <c r="S1072" s="47">
        <f t="shared" si="84"/>
        <v>0</v>
      </c>
      <c r="T1072" s="47" t="s">
        <v>4120</v>
      </c>
      <c r="U1072" s="47" t="s">
        <v>4121</v>
      </c>
      <c r="V1072" s="49" t="e">
        <f t="shared" si="81"/>
        <v>#VALUE!</v>
      </c>
      <c r="W1072" s="82"/>
      <c r="X1072" s="82"/>
      <c r="Y1072" s="82"/>
      <c r="Z1072" s="82"/>
      <c r="AA1072" s="82"/>
      <c r="AB1072" s="82"/>
      <c r="AC1072" s="47" t="e">
        <f t="shared" si="83"/>
        <v>#N/A</v>
      </c>
      <c r="AD1072" s="47" t="e">
        <f>VLOOKUP(B1072,'[1]Vlookup'!A:A,1,0)</f>
        <v>#N/A</v>
      </c>
      <c r="AE1072" s="47" t="str">
        <f t="shared" si="82"/>
        <v>SA01-RABIGH</v>
      </c>
      <c r="AF1072" s="47" t="e">
        <f>VLOOKUP(AE1072,'[1]Lead Time'!C:D,2,0)</f>
        <v>#N/A</v>
      </c>
    </row>
    <row r="1073" s="2" customFormat="1" ht="15.75" customHeight="1">
      <c r="A1073" s="73" t="s">
        <v>4114</v>
      </c>
      <c r="B1073" s="73">
        <v>6275916774</v>
      </c>
      <c r="C1073" s="73">
        <v>2003219237</v>
      </c>
      <c r="D1073" s="73" t="s">
        <v>4136</v>
      </c>
      <c r="E1073" s="73" t="s">
        <v>4246</v>
      </c>
      <c r="F1073" s="73" t="s">
        <v>4138</v>
      </c>
      <c r="G1073" s="73">
        <v>3166844855</v>
      </c>
      <c r="H1073" s="66">
        <v>45531</v>
      </c>
      <c r="I1073" s="66">
        <v>45530</v>
      </c>
      <c r="J1073" s="66">
        <v>45530</v>
      </c>
      <c r="K1073" s="82"/>
      <c r="L1073" s="82"/>
      <c r="M1073" s="66">
        <v>45531</v>
      </c>
      <c r="N1073" s="75">
        <v>45531.083333333336</v>
      </c>
      <c r="O1073" s="82"/>
      <c r="P1073" s="82"/>
      <c r="Q1073" s="75">
        <v>45531.4375</v>
      </c>
      <c r="R1073" s="47" t="s">
        <v>4119</v>
      </c>
      <c r="S1073" s="47">
        <f t="shared" si="84"/>
        <v>0</v>
      </c>
      <c r="T1073" s="47" t="s">
        <v>4120</v>
      </c>
      <c r="U1073" s="47" t="s">
        <v>4121</v>
      </c>
      <c r="V1073" s="49" t="e">
        <f t="shared" si="81"/>
        <v>#VALUE!</v>
      </c>
      <c r="W1073" s="82"/>
      <c r="X1073" s="82"/>
      <c r="Y1073" s="82"/>
      <c r="Z1073" s="82"/>
      <c r="AA1073" s="82"/>
      <c r="AB1073" s="82"/>
      <c r="AC1073" s="47" t="e">
        <f t="shared" si="83"/>
        <v>#N/A</v>
      </c>
      <c r="AD1073" s="47" t="e">
        <f>VLOOKUP(B1073,'[1]Vlookup'!A:A,1,0)</f>
        <v>#N/A</v>
      </c>
      <c r="AE1073" s="47" t="str">
        <f t="shared" si="82"/>
        <v>SA01-RABIGH</v>
      </c>
      <c r="AF1073" s="47" t="e">
        <f>VLOOKUP(AE1073,'[1]Lead Time'!C:D,2,0)</f>
        <v>#N/A</v>
      </c>
    </row>
    <row r="1074" s="2" customFormat="1" ht="15.75" customHeight="1">
      <c r="A1074" s="73" t="s">
        <v>4114</v>
      </c>
      <c r="B1074" s="73">
        <v>6275916773</v>
      </c>
      <c r="C1074" s="73">
        <v>2003219237</v>
      </c>
      <c r="D1074" s="73" t="s">
        <v>4136</v>
      </c>
      <c r="E1074" s="73" t="s">
        <v>4246</v>
      </c>
      <c r="F1074" s="73" t="s">
        <v>4138</v>
      </c>
      <c r="G1074" s="73">
        <v>3166844854</v>
      </c>
      <c r="H1074" s="66">
        <v>45531</v>
      </c>
      <c r="I1074" s="66">
        <v>45530</v>
      </c>
      <c r="J1074" s="66">
        <v>45530</v>
      </c>
      <c r="K1074" s="82"/>
      <c r="L1074" s="82"/>
      <c r="M1074" s="66">
        <v>45531</v>
      </c>
      <c r="N1074" s="75">
        <v>45531.083333333336</v>
      </c>
      <c r="O1074" s="82"/>
      <c r="P1074" s="82"/>
      <c r="Q1074" s="75">
        <v>45531.4375</v>
      </c>
      <c r="R1074" s="47" t="s">
        <v>4119</v>
      </c>
      <c r="S1074" s="47">
        <f t="shared" si="84"/>
        <v>0</v>
      </c>
      <c r="T1074" s="47" t="s">
        <v>4120</v>
      </c>
      <c r="U1074" s="47" t="s">
        <v>4121</v>
      </c>
      <c r="V1074" s="49" t="e">
        <f t="shared" si="81"/>
        <v>#VALUE!</v>
      </c>
      <c r="W1074" s="82"/>
      <c r="X1074" s="82"/>
      <c r="Y1074" s="82"/>
      <c r="Z1074" s="82"/>
      <c r="AA1074" s="82"/>
      <c r="AB1074" s="82"/>
      <c r="AC1074" s="47" t="e">
        <f t="shared" si="83"/>
        <v>#N/A</v>
      </c>
      <c r="AD1074" s="47" t="e">
        <f>VLOOKUP(B1074,'[1]Vlookup'!A:A,1,0)</f>
        <v>#N/A</v>
      </c>
      <c r="AE1074" s="47" t="str">
        <f t="shared" si="82"/>
        <v>SA01-RABIGH</v>
      </c>
      <c r="AF1074" s="47" t="e">
        <f>VLOOKUP(AE1074,'[1]Lead Time'!C:D,2,0)</f>
        <v>#N/A</v>
      </c>
    </row>
    <row r="1075" s="2" customFormat="1" ht="15.75" customHeight="1">
      <c r="A1075" s="73" t="s">
        <v>4114</v>
      </c>
      <c r="B1075" s="73">
        <v>6275916772</v>
      </c>
      <c r="C1075" s="73">
        <v>2003219237</v>
      </c>
      <c r="D1075" s="73" t="s">
        <v>4136</v>
      </c>
      <c r="E1075" s="73" t="s">
        <v>4246</v>
      </c>
      <c r="F1075" s="73" t="s">
        <v>4138</v>
      </c>
      <c r="G1075" s="73">
        <v>3166844853</v>
      </c>
      <c r="H1075" s="66">
        <v>45531</v>
      </c>
      <c r="I1075" s="66">
        <v>45530</v>
      </c>
      <c r="J1075" s="66">
        <v>45530</v>
      </c>
      <c r="K1075" s="82"/>
      <c r="L1075" s="82"/>
      <c r="M1075" s="66">
        <v>45531</v>
      </c>
      <c r="N1075" s="75">
        <v>45531.125</v>
      </c>
      <c r="O1075" s="82"/>
      <c r="P1075" s="82"/>
      <c r="Q1075" s="75">
        <v>45531.416666666664</v>
      </c>
      <c r="R1075" s="47" t="s">
        <v>4119</v>
      </c>
      <c r="S1075" s="47">
        <f t="shared" si="84"/>
        <v>0</v>
      </c>
      <c r="T1075" s="47" t="s">
        <v>4120</v>
      </c>
      <c r="U1075" s="47" t="s">
        <v>4121</v>
      </c>
      <c r="V1075" s="49" t="e">
        <f t="shared" si="81"/>
        <v>#VALUE!</v>
      </c>
      <c r="W1075" s="82"/>
      <c r="X1075" s="82"/>
      <c r="Y1075" s="82"/>
      <c r="Z1075" s="82"/>
      <c r="AA1075" s="82"/>
      <c r="AB1075" s="82"/>
      <c r="AC1075" s="47" t="e">
        <f t="shared" si="83"/>
        <v>#N/A</v>
      </c>
      <c r="AD1075" s="47" t="e">
        <f>VLOOKUP(B1075,'[1]Vlookup'!A:A,1,0)</f>
        <v>#N/A</v>
      </c>
      <c r="AE1075" s="47" t="str">
        <f t="shared" si="82"/>
        <v>SA01-RABIGH</v>
      </c>
      <c r="AF1075" s="47" t="e">
        <f>VLOOKUP(AE1075,'[1]Lead Time'!C:D,2,0)</f>
        <v>#N/A</v>
      </c>
    </row>
    <row r="1076" s="2" customFormat="1" ht="15.75" customHeight="1">
      <c r="A1076" s="73" t="s">
        <v>4114</v>
      </c>
      <c r="B1076" s="73">
        <v>6275916778</v>
      </c>
      <c r="C1076" s="73">
        <v>2003219237</v>
      </c>
      <c r="D1076" s="73" t="s">
        <v>4136</v>
      </c>
      <c r="E1076" s="73" t="s">
        <v>4246</v>
      </c>
      <c r="F1076" s="73" t="s">
        <v>4138</v>
      </c>
      <c r="G1076" s="73">
        <v>3166844881</v>
      </c>
      <c r="H1076" s="66">
        <v>45531</v>
      </c>
      <c r="I1076" s="66">
        <v>45530</v>
      </c>
      <c r="J1076" s="66">
        <v>45530</v>
      </c>
      <c r="K1076" s="82"/>
      <c r="L1076" s="82"/>
      <c r="M1076" s="66">
        <v>45531</v>
      </c>
      <c r="N1076" s="75">
        <v>45531.125</v>
      </c>
      <c r="O1076" s="82"/>
      <c r="P1076" s="82"/>
      <c r="Q1076" s="75">
        <v>45531.416666666664</v>
      </c>
      <c r="R1076" s="47" t="s">
        <v>4119</v>
      </c>
      <c r="S1076" s="47">
        <f t="shared" si="84"/>
        <v>0</v>
      </c>
      <c r="T1076" s="47" t="s">
        <v>4120</v>
      </c>
      <c r="U1076" s="47" t="s">
        <v>4121</v>
      </c>
      <c r="V1076" s="49" t="e">
        <f t="shared" si="81"/>
        <v>#VALUE!</v>
      </c>
      <c r="W1076" s="82"/>
      <c r="X1076" s="82"/>
      <c r="Y1076" s="82"/>
      <c r="Z1076" s="82"/>
      <c r="AA1076" s="82"/>
      <c r="AB1076" s="82"/>
      <c r="AC1076" s="47" t="e">
        <f t="shared" si="83"/>
        <v>#N/A</v>
      </c>
      <c r="AD1076" s="47" t="e">
        <f>VLOOKUP(B1076,'[1]Vlookup'!A:A,1,0)</f>
        <v>#N/A</v>
      </c>
      <c r="AE1076" s="47" t="str">
        <f t="shared" si="82"/>
        <v>SA01-RABIGH</v>
      </c>
      <c r="AF1076" s="47" t="e">
        <f>VLOOKUP(AE1076,'[1]Lead Time'!C:D,2,0)</f>
        <v>#N/A</v>
      </c>
    </row>
    <row r="1077" s="2" customFormat="1" ht="15.75" customHeight="1">
      <c r="A1077" s="73" t="s">
        <v>4114</v>
      </c>
      <c r="B1077" s="73">
        <v>6275917117</v>
      </c>
      <c r="C1077" s="73">
        <v>2003219237</v>
      </c>
      <c r="D1077" s="73" t="s">
        <v>4136</v>
      </c>
      <c r="E1077" s="73" t="s">
        <v>4246</v>
      </c>
      <c r="F1077" s="73" t="s">
        <v>4138</v>
      </c>
      <c r="G1077" s="73">
        <v>3166844911</v>
      </c>
      <c r="H1077" s="66">
        <v>45531</v>
      </c>
      <c r="I1077" s="66">
        <v>45530</v>
      </c>
      <c r="J1077" s="66">
        <v>45530</v>
      </c>
      <c r="K1077" s="82"/>
      <c r="L1077" s="82"/>
      <c r="M1077" s="66">
        <v>45531</v>
      </c>
      <c r="N1077" s="75">
        <v>45531.041666666664</v>
      </c>
      <c r="O1077" s="82"/>
      <c r="P1077" s="82"/>
      <c r="Q1077" s="75">
        <v>45531.333333333336</v>
      </c>
      <c r="R1077" s="47" t="s">
        <v>4119</v>
      </c>
      <c r="S1077" s="47">
        <f t="shared" si="84"/>
        <v>0</v>
      </c>
      <c r="T1077" s="47" t="s">
        <v>4120</v>
      </c>
      <c r="U1077" s="47" t="s">
        <v>4121</v>
      </c>
      <c r="V1077" s="49" t="e">
        <f t="shared" si="81"/>
        <v>#VALUE!</v>
      </c>
      <c r="W1077" s="82"/>
      <c r="X1077" s="82"/>
      <c r="Y1077" s="82"/>
      <c r="Z1077" s="82"/>
      <c r="AA1077" s="82"/>
      <c r="AB1077" s="82"/>
      <c r="AC1077" s="47" t="e">
        <f t="shared" si="83"/>
        <v>#N/A</v>
      </c>
      <c r="AD1077" s="47" t="e">
        <f>VLOOKUP(B1077,'[1]Vlookup'!A:A,1,0)</f>
        <v>#N/A</v>
      </c>
      <c r="AE1077" s="47" t="str">
        <f t="shared" si="82"/>
        <v>SA01-RABIGH</v>
      </c>
      <c r="AF1077" s="47" t="e">
        <f>VLOOKUP(AE1077,'[1]Lead Time'!C:D,2,0)</f>
        <v>#N/A</v>
      </c>
    </row>
    <row r="1078" s="2" customFormat="1" ht="15.75" customHeight="1">
      <c r="A1078" s="73" t="s">
        <v>4114</v>
      </c>
      <c r="B1078" s="73">
        <v>6275916937</v>
      </c>
      <c r="C1078" s="73">
        <v>2003219237</v>
      </c>
      <c r="D1078" s="73" t="s">
        <v>4136</v>
      </c>
      <c r="E1078" s="73" t="s">
        <v>4246</v>
      </c>
      <c r="F1078" s="73" t="s">
        <v>4138</v>
      </c>
      <c r="G1078" s="73">
        <v>3166844886</v>
      </c>
      <c r="H1078" s="66">
        <v>45531</v>
      </c>
      <c r="I1078" s="66">
        <v>45530</v>
      </c>
      <c r="J1078" s="66">
        <v>45530</v>
      </c>
      <c r="K1078" s="82"/>
      <c r="L1078" s="82"/>
      <c r="M1078" s="66">
        <v>45531</v>
      </c>
      <c r="N1078" s="75">
        <v>45531.270833333336</v>
      </c>
      <c r="O1078" s="82"/>
      <c r="P1078" s="82"/>
      <c r="Q1078" s="75">
        <v>45531.479166666664</v>
      </c>
      <c r="R1078" s="47" t="s">
        <v>4119</v>
      </c>
      <c r="S1078" s="47">
        <f t="shared" si="84"/>
        <v>0</v>
      </c>
      <c r="T1078" s="47" t="s">
        <v>4120</v>
      </c>
      <c r="U1078" s="47" t="s">
        <v>4121</v>
      </c>
      <c r="V1078" s="49" t="e">
        <f t="shared" si="81"/>
        <v>#VALUE!</v>
      </c>
      <c r="W1078" s="82"/>
      <c r="X1078" s="82"/>
      <c r="Y1078" s="82"/>
      <c r="Z1078" s="82"/>
      <c r="AA1078" s="82"/>
      <c r="AB1078" s="82"/>
      <c r="AC1078" s="47" t="e">
        <f t="shared" si="83"/>
        <v>#N/A</v>
      </c>
      <c r="AD1078" s="47" t="e">
        <f>VLOOKUP(B1078,'[1]Vlookup'!A:A,1,0)</f>
        <v>#N/A</v>
      </c>
      <c r="AE1078" s="47" t="str">
        <f t="shared" si="82"/>
        <v>SA01-RABIGH</v>
      </c>
      <c r="AF1078" s="47" t="e">
        <f>VLOOKUP(AE1078,'[1]Lead Time'!C:D,2,0)</f>
        <v>#N/A</v>
      </c>
    </row>
    <row r="1079" s="2" customFormat="1" ht="15.75" customHeight="1">
      <c r="A1079" s="73" t="s">
        <v>4114</v>
      </c>
      <c r="B1079" s="73">
        <v>6275916936</v>
      </c>
      <c r="C1079" s="73">
        <v>2003219237</v>
      </c>
      <c r="D1079" s="73" t="s">
        <v>4136</v>
      </c>
      <c r="E1079" s="73" t="s">
        <v>4246</v>
      </c>
      <c r="F1079" s="73" t="s">
        <v>4138</v>
      </c>
      <c r="G1079" s="73">
        <v>3166844875</v>
      </c>
      <c r="H1079" s="66">
        <v>45531</v>
      </c>
      <c r="I1079" s="66">
        <v>45530</v>
      </c>
      <c r="J1079" s="66">
        <v>45530</v>
      </c>
      <c r="K1079" s="82"/>
      <c r="L1079" s="82"/>
      <c r="M1079" s="66">
        <v>45531</v>
      </c>
      <c r="N1079" s="75">
        <v>45531.020833333336</v>
      </c>
      <c r="O1079" s="82"/>
      <c r="P1079" s="82"/>
      <c r="Q1079" s="75">
        <v>45531.354166666664</v>
      </c>
      <c r="R1079" s="47" t="s">
        <v>4119</v>
      </c>
      <c r="S1079" s="47">
        <f t="shared" si="84"/>
        <v>0</v>
      </c>
      <c r="T1079" s="47" t="s">
        <v>4120</v>
      </c>
      <c r="U1079" s="47" t="s">
        <v>4121</v>
      </c>
      <c r="V1079" s="49" t="e">
        <f t="shared" si="81"/>
        <v>#VALUE!</v>
      </c>
      <c r="W1079" s="82"/>
      <c r="X1079" s="82"/>
      <c r="Y1079" s="82"/>
      <c r="Z1079" s="82"/>
      <c r="AA1079" s="82"/>
      <c r="AB1079" s="82"/>
      <c r="AC1079" s="47" t="e">
        <f t="shared" si="83"/>
        <v>#N/A</v>
      </c>
      <c r="AD1079" s="47" t="e">
        <f>VLOOKUP(B1079,'[1]Vlookup'!A:A,1,0)</f>
        <v>#N/A</v>
      </c>
      <c r="AE1079" s="47" t="str">
        <f t="shared" si="82"/>
        <v>SA01-RABIGH</v>
      </c>
      <c r="AF1079" s="47" t="e">
        <f>VLOOKUP(AE1079,'[1]Lead Time'!C:D,2,0)</f>
        <v>#N/A</v>
      </c>
    </row>
    <row r="1080" s="2" customFormat="1" ht="15.75" customHeight="1">
      <c r="A1080" s="73" t="s">
        <v>4114</v>
      </c>
      <c r="B1080" s="73">
        <v>6275916935</v>
      </c>
      <c r="C1080" s="73">
        <v>2003219237</v>
      </c>
      <c r="D1080" s="73" t="s">
        <v>4136</v>
      </c>
      <c r="E1080" s="73" t="s">
        <v>4246</v>
      </c>
      <c r="F1080" s="73" t="s">
        <v>4138</v>
      </c>
      <c r="G1080" s="73">
        <v>3166844863</v>
      </c>
      <c r="H1080" s="66">
        <v>45531</v>
      </c>
      <c r="I1080" s="66">
        <v>45530</v>
      </c>
      <c r="J1080" s="66">
        <v>45530</v>
      </c>
      <c r="K1080" s="82"/>
      <c r="L1080" s="82"/>
      <c r="M1080" s="66">
        <v>45531</v>
      </c>
      <c r="N1080" s="75">
        <v>45531.020833333336</v>
      </c>
      <c r="O1080" s="82"/>
      <c r="P1080" s="82"/>
      <c r="Q1080" s="75">
        <v>45531.4375</v>
      </c>
      <c r="R1080" s="47" t="s">
        <v>4119</v>
      </c>
      <c r="S1080" s="47">
        <f t="shared" si="84"/>
        <v>0</v>
      </c>
      <c r="T1080" s="47" t="s">
        <v>4120</v>
      </c>
      <c r="U1080" s="47" t="s">
        <v>4121</v>
      </c>
      <c r="V1080" s="49" t="e">
        <f t="shared" si="81"/>
        <v>#VALUE!</v>
      </c>
      <c r="W1080" s="82"/>
      <c r="X1080" s="82"/>
      <c r="Y1080" s="82"/>
      <c r="Z1080" s="82"/>
      <c r="AA1080" s="82"/>
      <c r="AB1080" s="82"/>
      <c r="AC1080" s="47" t="e">
        <f t="shared" si="83"/>
        <v>#N/A</v>
      </c>
      <c r="AD1080" s="47" t="e">
        <f>VLOOKUP(B1080,'[1]Vlookup'!A:A,1,0)</f>
        <v>#N/A</v>
      </c>
      <c r="AE1080" s="47" t="str">
        <f t="shared" si="82"/>
        <v>SA01-RABIGH</v>
      </c>
      <c r="AF1080" s="47" t="e">
        <f>VLOOKUP(AE1080,'[1]Lead Time'!C:D,2,0)</f>
        <v>#N/A</v>
      </c>
    </row>
    <row r="1081" s="2" customFormat="1" ht="15.75" customHeight="1">
      <c r="A1081" s="73" t="s">
        <v>4187</v>
      </c>
      <c r="B1081" s="73">
        <v>6275917082</v>
      </c>
      <c r="C1081" s="73">
        <v>2003219237</v>
      </c>
      <c r="D1081" s="73" t="s">
        <v>4136</v>
      </c>
      <c r="E1081" s="73" t="s">
        <v>4246</v>
      </c>
      <c r="F1081" s="73" t="s">
        <v>4138</v>
      </c>
      <c r="G1081" s="73">
        <v>3166839130</v>
      </c>
      <c r="H1081" s="66">
        <v>45532</v>
      </c>
      <c r="I1081" s="66">
        <v>45530</v>
      </c>
      <c r="J1081" s="66">
        <v>45531</v>
      </c>
      <c r="K1081" s="82"/>
      <c r="L1081" s="82"/>
      <c r="M1081" s="66">
        <v>45532</v>
      </c>
      <c r="N1081" s="75">
        <v>45532.208333333336</v>
      </c>
      <c r="O1081" s="82"/>
      <c r="P1081" s="82"/>
      <c r="Q1081" s="75">
        <v>45532.541666666664</v>
      </c>
      <c r="R1081" s="47" t="s">
        <v>4192</v>
      </c>
      <c r="S1081" s="47">
        <f t="shared" si="84"/>
        <v>0</v>
      </c>
      <c r="T1081" s="47" t="s">
        <v>4120</v>
      </c>
      <c r="U1081" s="47" t="s">
        <v>4121</v>
      </c>
      <c r="V1081" s="49" t="e">
        <f t="shared" si="81"/>
        <v>#VALUE!</v>
      </c>
      <c r="W1081" s="82"/>
      <c r="X1081" s="82"/>
      <c r="Y1081" s="82"/>
      <c r="Z1081" s="82"/>
      <c r="AA1081" s="82"/>
      <c r="AB1081" s="82"/>
      <c r="AC1081" s="47" t="e">
        <f t="shared" si="83"/>
        <v>#N/A</v>
      </c>
      <c r="AD1081" s="47" t="e">
        <f>VLOOKUP(B1081,'[1]Vlookup'!A:A,1,0)</f>
        <v>#N/A</v>
      </c>
      <c r="AE1081" s="47" t="str">
        <f t="shared" si="82"/>
        <v>SA00-RABIGH</v>
      </c>
      <c r="AF1081" s="47" t="e">
        <f>VLOOKUP(AE1081,'[1]Lead Time'!C:D,2,0)</f>
        <v>#N/A</v>
      </c>
    </row>
    <row r="1082" s="2" customFormat="1" ht="15.75" customHeight="1">
      <c r="A1082" s="73" t="s">
        <v>4187</v>
      </c>
      <c r="B1082" s="73">
        <v>6275906340</v>
      </c>
      <c r="C1082" s="73">
        <v>2003219237</v>
      </c>
      <c r="D1082" s="73" t="s">
        <v>4136</v>
      </c>
      <c r="E1082" s="73" t="s">
        <v>4246</v>
      </c>
      <c r="F1082" s="73" t="s">
        <v>4138</v>
      </c>
      <c r="G1082" s="73">
        <v>3166839118</v>
      </c>
      <c r="H1082" s="66">
        <v>45532</v>
      </c>
      <c r="I1082" s="66">
        <v>45530</v>
      </c>
      <c r="J1082" s="66">
        <v>45530</v>
      </c>
      <c r="K1082" s="82"/>
      <c r="L1082" s="82"/>
      <c r="M1082" s="66">
        <v>45532</v>
      </c>
      <c r="N1082" s="75">
        <v>45532.208333333336</v>
      </c>
      <c r="O1082" s="82"/>
      <c r="P1082" s="82"/>
      <c r="Q1082" s="75">
        <v>45532.395833333336</v>
      </c>
      <c r="R1082" s="47" t="s">
        <v>4119</v>
      </c>
      <c r="S1082" s="47">
        <f t="shared" si="84"/>
        <v>0</v>
      </c>
      <c r="T1082" s="47" t="s">
        <v>4120</v>
      </c>
      <c r="U1082" s="47" t="s">
        <v>4121</v>
      </c>
      <c r="V1082" s="49" t="e">
        <f t="shared" si="81"/>
        <v>#VALUE!</v>
      </c>
      <c r="W1082" s="82"/>
      <c r="X1082" s="82"/>
      <c r="Y1082" s="82"/>
      <c r="Z1082" s="82"/>
      <c r="AA1082" s="82"/>
      <c r="AB1082" s="82"/>
      <c r="AC1082" s="47" t="e">
        <f t="shared" si="83"/>
        <v>#N/A</v>
      </c>
      <c r="AD1082" s="47" t="e">
        <f>VLOOKUP(B1082,'[1]Vlookup'!A:A,1,0)</f>
        <v>#N/A</v>
      </c>
      <c r="AE1082" s="47" t="str">
        <f t="shared" si="82"/>
        <v>SA00-RABIGH</v>
      </c>
      <c r="AF1082" s="47" t="e">
        <f>VLOOKUP(AE1082,'[1]Lead Time'!C:D,2,0)</f>
        <v>#N/A</v>
      </c>
    </row>
    <row r="1083" s="2" customFormat="1" ht="15.75" customHeight="1">
      <c r="A1083" s="73" t="s">
        <v>4187</v>
      </c>
      <c r="B1083" s="73">
        <v>6275906347</v>
      </c>
      <c r="C1083" s="73">
        <v>2003219237</v>
      </c>
      <c r="D1083" s="73" t="s">
        <v>4136</v>
      </c>
      <c r="E1083" s="73" t="s">
        <v>4246</v>
      </c>
      <c r="F1083" s="73" t="s">
        <v>4138</v>
      </c>
      <c r="G1083" s="73">
        <v>3166832292</v>
      </c>
      <c r="H1083" s="66">
        <v>45532</v>
      </c>
      <c r="I1083" s="66">
        <v>45530</v>
      </c>
      <c r="J1083" s="66">
        <v>45530</v>
      </c>
      <c r="K1083" s="82"/>
      <c r="L1083" s="82"/>
      <c r="M1083" s="66">
        <v>45532</v>
      </c>
      <c r="N1083" s="75">
        <v>45532.25</v>
      </c>
      <c r="O1083" s="82"/>
      <c r="P1083" s="82"/>
      <c r="Q1083" s="75">
        <v>45533.958333333336</v>
      </c>
      <c r="R1083" s="47" t="s">
        <v>4119</v>
      </c>
      <c r="S1083" s="47">
        <f t="shared" si="84"/>
        <v>1</v>
      </c>
      <c r="T1083" s="47" t="s">
        <v>4120</v>
      </c>
      <c r="U1083" s="47" t="s">
        <v>4121</v>
      </c>
      <c r="V1083" s="49" t="e">
        <f t="shared" si="81"/>
        <v>#VALUE!</v>
      </c>
      <c r="W1083" s="82"/>
      <c r="X1083" s="82"/>
      <c r="Y1083" s="82"/>
      <c r="Z1083" s="82"/>
      <c r="AA1083" s="82"/>
      <c r="AB1083" s="82"/>
      <c r="AC1083" s="47" t="e">
        <f t="shared" si="83"/>
        <v>#N/A</v>
      </c>
      <c r="AD1083" s="47" t="e">
        <f>VLOOKUP(B1083,'[1]Vlookup'!A:A,1,0)</f>
        <v>#N/A</v>
      </c>
      <c r="AE1083" s="47" t="str">
        <f t="shared" si="82"/>
        <v>SA00-RABIGH</v>
      </c>
      <c r="AF1083" s="47" t="e">
        <f>VLOOKUP(AE1083,'[1]Lead Time'!C:D,2,0)</f>
        <v>#N/A</v>
      </c>
    </row>
    <row r="1084" s="2" customFormat="1" ht="15.75" customHeight="1">
      <c r="A1084" s="73" t="s">
        <v>4187</v>
      </c>
      <c r="B1084" s="73">
        <v>6275910579</v>
      </c>
      <c r="C1084" s="73">
        <v>2003215533</v>
      </c>
      <c r="D1084" s="73" t="s">
        <v>4240</v>
      </c>
      <c r="E1084" s="73" t="s">
        <v>4247</v>
      </c>
      <c r="F1084" s="73" t="s">
        <v>4143</v>
      </c>
      <c r="G1084" s="73">
        <v>3166831526</v>
      </c>
      <c r="H1084" s="66">
        <v>45532</v>
      </c>
      <c r="I1084" s="66">
        <v>45530</v>
      </c>
      <c r="J1084" s="66">
        <v>45530</v>
      </c>
      <c r="K1084" s="82"/>
      <c r="L1084" s="82"/>
      <c r="M1084" s="66">
        <v>45532</v>
      </c>
      <c r="N1084" s="75">
        <v>45532.958333333336</v>
      </c>
      <c r="O1084" s="82"/>
      <c r="P1084" s="82"/>
      <c r="Q1084" s="75">
        <v>45533.4375</v>
      </c>
      <c r="R1084" s="47" t="s">
        <v>4119</v>
      </c>
      <c r="S1084" s="47">
        <f t="shared" si="84"/>
        <v>0</v>
      </c>
      <c r="T1084" s="47" t="s">
        <v>4120</v>
      </c>
      <c r="U1084" s="47" t="s">
        <v>4121</v>
      </c>
      <c r="V1084" s="49" t="e">
        <f t="shared" si="81"/>
        <v>#VALUE!</v>
      </c>
      <c r="W1084" s="82"/>
      <c r="X1084" s="82"/>
      <c r="Y1084" s="82"/>
      <c r="Z1084" s="82"/>
      <c r="AA1084" s="82"/>
      <c r="AB1084" s="82"/>
      <c r="AC1084" s="47" t="e">
        <f t="shared" si="83"/>
        <v>#N/A</v>
      </c>
      <c r="AD1084" s="47" t="e">
        <f>VLOOKUP(B1084,'[1]Vlookup'!A:A,1,0)</f>
        <v>#N/A</v>
      </c>
      <c r="AE1084" s="47" t="str">
        <f t="shared" si="82"/>
        <v>SA00-JEDDAH</v>
      </c>
      <c r="AF1084" s="47" t="e">
        <f>VLOOKUP(AE1084,'[1]Lead Time'!C:D,2,0)</f>
        <v>#N/A</v>
      </c>
    </row>
    <row r="1085" s="2" customFormat="1" ht="15.75" customHeight="1">
      <c r="A1085" s="73" t="s">
        <v>4187</v>
      </c>
      <c r="B1085" s="73">
        <v>6275916478</v>
      </c>
      <c r="C1085" s="73">
        <v>2003219237</v>
      </c>
      <c r="D1085" s="73" t="s">
        <v>4136</v>
      </c>
      <c r="E1085" s="73" t="s">
        <v>4246</v>
      </c>
      <c r="F1085" s="73" t="s">
        <v>4138</v>
      </c>
      <c r="G1085" s="73">
        <v>3166839121</v>
      </c>
      <c r="H1085" s="66">
        <v>45532</v>
      </c>
      <c r="I1085" s="66">
        <v>45530</v>
      </c>
      <c r="J1085" s="66">
        <v>45531</v>
      </c>
      <c r="K1085" s="82"/>
      <c r="L1085" s="82"/>
      <c r="M1085" s="66">
        <v>45533</v>
      </c>
      <c r="N1085" s="75">
        <v>45533.125</v>
      </c>
      <c r="O1085" s="82"/>
      <c r="P1085" s="82"/>
      <c r="Q1085" s="75">
        <v>45533.416666666664</v>
      </c>
      <c r="R1085" s="47" t="s">
        <v>4119</v>
      </c>
      <c r="S1085" s="47">
        <f t="shared" si="84"/>
        <v>0</v>
      </c>
      <c r="T1085" s="47" t="s">
        <v>4120</v>
      </c>
      <c r="U1085" s="47" t="s">
        <v>4121</v>
      </c>
      <c r="V1085" s="49" t="e">
        <f t="shared" si="81"/>
        <v>#VALUE!</v>
      </c>
      <c r="W1085" s="82"/>
      <c r="X1085" s="82"/>
      <c r="Y1085" s="82"/>
      <c r="Z1085" s="82"/>
      <c r="AA1085" s="82"/>
      <c r="AB1085" s="82"/>
      <c r="AC1085" s="47" t="e">
        <f t="shared" si="83"/>
        <v>#N/A</v>
      </c>
      <c r="AD1085" s="47" t="e">
        <f>VLOOKUP(B1085,'[1]Vlookup'!A:A,1,0)</f>
        <v>#N/A</v>
      </c>
      <c r="AE1085" s="47" t="str">
        <f t="shared" si="82"/>
        <v>SA00-RABIGH</v>
      </c>
      <c r="AF1085" s="47" t="e">
        <f>VLOOKUP(AE1085,'[1]Lead Time'!C:D,2,0)</f>
        <v>#N/A</v>
      </c>
    </row>
    <row r="1086" s="2" customFormat="1" ht="15.75" customHeight="1">
      <c r="A1086" s="73" t="s">
        <v>4187</v>
      </c>
      <c r="B1086" s="73">
        <v>6275916779</v>
      </c>
      <c r="C1086" s="73">
        <v>2003215161</v>
      </c>
      <c r="D1086" s="73" t="s">
        <v>4223</v>
      </c>
      <c r="E1086" s="73" t="s">
        <v>4247</v>
      </c>
      <c r="F1086" s="73" t="s">
        <v>4143</v>
      </c>
      <c r="G1086" s="73">
        <v>3166842563</v>
      </c>
      <c r="H1086" s="66">
        <v>45532</v>
      </c>
      <c r="I1086" s="66">
        <v>45530</v>
      </c>
      <c r="J1086" s="66">
        <v>45530</v>
      </c>
      <c r="K1086" s="82"/>
      <c r="L1086" s="82"/>
      <c r="M1086" s="66">
        <v>45532</v>
      </c>
      <c r="N1086" s="75">
        <v>45532.104166666664</v>
      </c>
      <c r="O1086" s="82"/>
      <c r="P1086" s="82"/>
      <c r="Q1086" s="75">
        <v>45532.5</v>
      </c>
      <c r="R1086" s="47" t="s">
        <v>4119</v>
      </c>
      <c r="S1086" s="47">
        <f t="shared" si="84"/>
        <v>0</v>
      </c>
      <c r="T1086" s="47" t="s">
        <v>4120</v>
      </c>
      <c r="U1086" s="47" t="s">
        <v>4121</v>
      </c>
      <c r="V1086" s="49" t="e">
        <f t="shared" ref="V1086:V1149" si="85">T1086-Q1086</f>
        <v>#VALUE!</v>
      </c>
      <c r="W1086" s="82"/>
      <c r="X1086" s="82"/>
      <c r="Y1086" s="82"/>
      <c r="Z1086" s="82"/>
      <c r="AA1086" s="82"/>
      <c r="AB1086" s="82"/>
      <c r="AC1086" s="47" t="e">
        <f t="shared" si="83"/>
        <v>#N/A</v>
      </c>
      <c r="AD1086" s="47" t="e">
        <f>VLOOKUP(B1086,'[1]Vlookup'!A:A,1,0)</f>
        <v>#N/A</v>
      </c>
      <c r="AE1086" s="47" t="str">
        <f t="shared" ref="AE1086:AE1149" si="86">CONCATENATE(A1086,"-",F1086)</f>
        <v>SA00-JEDDAH</v>
      </c>
      <c r="AF1086" s="47" t="e">
        <f>VLOOKUP(AE1086,'[1]Lead Time'!C:D,2,0)</f>
        <v>#N/A</v>
      </c>
    </row>
    <row r="1087" s="2" customFormat="1" ht="15.75" customHeight="1">
      <c r="A1087" s="73" t="s">
        <v>4114</v>
      </c>
      <c r="B1087" s="73">
        <v>6275917617</v>
      </c>
      <c r="C1087" s="73">
        <v>2003215700</v>
      </c>
      <c r="D1087" s="73" t="s">
        <v>4147</v>
      </c>
      <c r="E1087" s="73" t="s">
        <v>4247</v>
      </c>
      <c r="F1087" s="73" t="s">
        <v>4148</v>
      </c>
      <c r="G1087" s="73">
        <v>3166844652</v>
      </c>
      <c r="H1087" s="66">
        <v>45533</v>
      </c>
      <c r="I1087" s="66">
        <v>45531</v>
      </c>
      <c r="J1087" s="66">
        <v>45531</v>
      </c>
      <c r="K1087" s="82"/>
      <c r="L1087" s="82"/>
      <c r="M1087" s="66">
        <v>45533</v>
      </c>
      <c r="N1087" s="75">
        <v>45532.208333333336</v>
      </c>
      <c r="O1087" s="82"/>
      <c r="P1087" s="82"/>
      <c r="Q1087" s="75">
        <v>45532.416666666664</v>
      </c>
      <c r="R1087" s="47" t="s">
        <v>4119</v>
      </c>
      <c r="S1087" s="47">
        <f t="shared" si="84"/>
        <v>0</v>
      </c>
      <c r="T1087" s="47" t="s">
        <v>4120</v>
      </c>
      <c r="U1087" s="47" t="s">
        <v>4121</v>
      </c>
      <c r="V1087" s="49" t="e">
        <f t="shared" si="85"/>
        <v>#VALUE!</v>
      </c>
      <c r="W1087" s="82"/>
      <c r="X1087" s="82"/>
      <c r="Y1087" s="82"/>
      <c r="Z1087" s="82"/>
      <c r="AA1087" s="82"/>
      <c r="AB1087" s="82"/>
      <c r="AC1087" s="47" t="e">
        <f t="shared" ref="AC1087:AC1150" si="87">AF1087</f>
        <v>#N/A</v>
      </c>
      <c r="AD1087" s="47" t="e">
        <f>VLOOKUP(B1087,'[1]Vlookup'!A:A,1,0)</f>
        <v>#N/A</v>
      </c>
      <c r="AE1087" s="47" t="str">
        <f t="shared" si="86"/>
        <v>SA01-ABHA</v>
      </c>
      <c r="AF1087" s="47" t="e">
        <f>VLOOKUP(AE1087,'[1]Lead Time'!C:D,2,0)</f>
        <v>#N/A</v>
      </c>
    </row>
    <row r="1088" s="2" customFormat="1" ht="15.75" customHeight="1">
      <c r="A1088" s="73" t="s">
        <v>4114</v>
      </c>
      <c r="B1088" s="73">
        <v>6275917613</v>
      </c>
      <c r="C1088" s="73">
        <v>2003232749</v>
      </c>
      <c r="D1088" s="73" t="s">
        <v>4115</v>
      </c>
      <c r="E1088" s="73" t="s">
        <v>4247</v>
      </c>
      <c r="F1088" s="73" t="s">
        <v>4117</v>
      </c>
      <c r="G1088" s="73">
        <v>3166844643</v>
      </c>
      <c r="H1088" s="66">
        <v>45533</v>
      </c>
      <c r="I1088" s="66">
        <v>45531</v>
      </c>
      <c r="J1088" s="66">
        <v>45531</v>
      </c>
      <c r="K1088" s="82"/>
      <c r="L1088" s="82"/>
      <c r="M1088" s="66">
        <v>45533</v>
      </c>
      <c r="N1088" s="75">
        <v>45533.104166666664</v>
      </c>
      <c r="O1088" s="82"/>
      <c r="P1088" s="82"/>
      <c r="Q1088" s="75">
        <v>45533.4375</v>
      </c>
      <c r="R1088" s="47" t="s">
        <v>4119</v>
      </c>
      <c r="S1088" s="47">
        <f t="shared" si="84"/>
        <v>0</v>
      </c>
      <c r="T1088" s="47" t="s">
        <v>4120</v>
      </c>
      <c r="U1088" s="47" t="s">
        <v>4121</v>
      </c>
      <c r="V1088" s="49" t="e">
        <f t="shared" si="85"/>
        <v>#VALUE!</v>
      </c>
      <c r="W1088" s="82"/>
      <c r="X1088" s="82"/>
      <c r="Y1088" s="82"/>
      <c r="Z1088" s="82"/>
      <c r="AA1088" s="82"/>
      <c r="AB1088" s="82"/>
      <c r="AC1088" s="47" t="e">
        <f t="shared" si="87"/>
        <v>#N/A</v>
      </c>
      <c r="AD1088" s="47" t="e">
        <f>VLOOKUP(B1088,'[1]Vlookup'!A:A,1,0)</f>
        <v>#N/A</v>
      </c>
      <c r="AE1088" s="47" t="str">
        <f t="shared" si="86"/>
        <v>SA01-RIYADH</v>
      </c>
      <c r="AF1088" s="47" t="e">
        <f>VLOOKUP(AE1088,'[1]Lead Time'!C:D,2,0)</f>
        <v>#N/A</v>
      </c>
    </row>
    <row r="1089" s="2" customFormat="1" ht="15.75" customHeight="1">
      <c r="A1089" s="73" t="s">
        <v>4114</v>
      </c>
      <c r="B1089" s="73">
        <v>6275917616</v>
      </c>
      <c r="C1089" s="73">
        <v>2003232749</v>
      </c>
      <c r="D1089" s="73" t="s">
        <v>4115</v>
      </c>
      <c r="E1089" s="73" t="s">
        <v>4247</v>
      </c>
      <c r="F1089" s="73" t="s">
        <v>4117</v>
      </c>
      <c r="G1089" s="73">
        <v>3166844641</v>
      </c>
      <c r="H1089" s="66">
        <v>45533</v>
      </c>
      <c r="I1089" s="66">
        <v>45531</v>
      </c>
      <c r="J1089" s="66">
        <v>45531</v>
      </c>
      <c r="K1089" s="82"/>
      <c r="L1089" s="82"/>
      <c r="M1089" s="66">
        <v>45533</v>
      </c>
      <c r="N1089" s="75">
        <v>45533.104166666664</v>
      </c>
      <c r="O1089" s="82"/>
      <c r="P1089" s="82"/>
      <c r="Q1089" s="75">
        <v>45533.458333333336</v>
      </c>
      <c r="R1089" s="47" t="s">
        <v>4119</v>
      </c>
      <c r="S1089" s="47">
        <f t="shared" si="84"/>
        <v>0</v>
      </c>
      <c r="T1089" s="47" t="s">
        <v>4120</v>
      </c>
      <c r="U1089" s="47" t="s">
        <v>4121</v>
      </c>
      <c r="V1089" s="49" t="e">
        <f t="shared" si="85"/>
        <v>#VALUE!</v>
      </c>
      <c r="W1089" s="82"/>
      <c r="X1089" s="82"/>
      <c r="Y1089" s="82"/>
      <c r="Z1089" s="82"/>
      <c r="AA1089" s="82"/>
      <c r="AB1089" s="82"/>
      <c r="AC1089" s="47" t="e">
        <f t="shared" si="87"/>
        <v>#N/A</v>
      </c>
      <c r="AD1089" s="47" t="e">
        <f>VLOOKUP(B1089,'[1]Vlookup'!A:A,1,0)</f>
        <v>#N/A</v>
      </c>
      <c r="AE1089" s="47" t="str">
        <f t="shared" si="86"/>
        <v>SA01-RIYADH</v>
      </c>
      <c r="AF1089" s="47" t="e">
        <f>VLOOKUP(AE1089,'[1]Lead Time'!C:D,2,0)</f>
        <v>#N/A</v>
      </c>
    </row>
    <row r="1090" s="2" customFormat="1" ht="15.75" customHeight="1">
      <c r="A1090" s="73" t="s">
        <v>4187</v>
      </c>
      <c r="B1090" s="73">
        <v>6275918031</v>
      </c>
      <c r="C1090" s="73">
        <v>2003219237</v>
      </c>
      <c r="D1090" s="73" t="s">
        <v>4136</v>
      </c>
      <c r="E1090" s="73" t="s">
        <v>4246</v>
      </c>
      <c r="F1090" s="73" t="s">
        <v>4138</v>
      </c>
      <c r="G1090" s="73">
        <v>3166839129</v>
      </c>
      <c r="H1090" s="66">
        <v>45533</v>
      </c>
      <c r="I1090" s="66">
        <v>45531</v>
      </c>
      <c r="J1090" s="66">
        <v>45531</v>
      </c>
      <c r="K1090" s="82"/>
      <c r="L1090" s="82"/>
      <c r="M1090" s="66">
        <v>45533</v>
      </c>
      <c r="N1090" s="75">
        <v>45533.15625</v>
      </c>
      <c r="O1090" s="82"/>
      <c r="P1090" s="82"/>
      <c r="Q1090" s="75">
        <v>45533.489583333336</v>
      </c>
      <c r="R1090" s="47" t="s">
        <v>4119</v>
      </c>
      <c r="S1090" s="47">
        <f t="shared" si="84"/>
        <v>0</v>
      </c>
      <c r="T1090" s="47" t="s">
        <v>4120</v>
      </c>
      <c r="U1090" s="47" t="s">
        <v>4121</v>
      </c>
      <c r="V1090" s="49" t="e">
        <f t="shared" si="85"/>
        <v>#VALUE!</v>
      </c>
      <c r="W1090" s="82"/>
      <c r="X1090" s="82"/>
      <c r="Y1090" s="82"/>
      <c r="Z1090" s="82"/>
      <c r="AA1090" s="82"/>
      <c r="AB1090" s="82"/>
      <c r="AC1090" s="47" t="e">
        <f t="shared" si="87"/>
        <v>#N/A</v>
      </c>
      <c r="AD1090" s="47" t="e">
        <f>VLOOKUP(B1090,'[1]Vlookup'!A:A,1,0)</f>
        <v>#N/A</v>
      </c>
      <c r="AE1090" s="47" t="str">
        <f t="shared" si="86"/>
        <v>SA00-RABIGH</v>
      </c>
      <c r="AF1090" s="47" t="e">
        <f>VLOOKUP(AE1090,'[1]Lead Time'!C:D,2,0)</f>
        <v>#N/A</v>
      </c>
    </row>
    <row r="1091" s="2" customFormat="1" ht="15.75" customHeight="1">
      <c r="A1091" s="73" t="s">
        <v>4187</v>
      </c>
      <c r="B1091" s="73">
        <v>6275917130</v>
      </c>
      <c r="C1091" s="73">
        <v>2003215533</v>
      </c>
      <c r="D1091" s="73" t="s">
        <v>4240</v>
      </c>
      <c r="E1091" s="73" t="s">
        <v>4247</v>
      </c>
      <c r="F1091" s="73" t="s">
        <v>4143</v>
      </c>
      <c r="G1091" s="73">
        <v>3166832281</v>
      </c>
      <c r="H1091" s="66">
        <v>45533</v>
      </c>
      <c r="I1091" s="66">
        <v>45531</v>
      </c>
      <c r="J1091" s="66">
        <v>45531</v>
      </c>
      <c r="K1091" s="82"/>
      <c r="L1091" s="82"/>
      <c r="M1091" s="66">
        <v>45533</v>
      </c>
      <c r="N1091" s="75">
        <v>45533.541666666664</v>
      </c>
      <c r="O1091" s="82"/>
      <c r="P1091" s="82"/>
      <c r="Q1091" s="75">
        <v>45533.666666666664</v>
      </c>
      <c r="R1091" s="47" t="s">
        <v>4119</v>
      </c>
      <c r="S1091" s="47">
        <f t="shared" si="84"/>
        <v>0</v>
      </c>
      <c r="T1091" s="47" t="s">
        <v>4120</v>
      </c>
      <c r="U1091" s="47" t="s">
        <v>4121</v>
      </c>
      <c r="V1091" s="49" t="e">
        <f t="shared" si="85"/>
        <v>#VALUE!</v>
      </c>
      <c r="W1091" s="82"/>
      <c r="X1091" s="82"/>
      <c r="Y1091" s="82"/>
      <c r="Z1091" s="82"/>
      <c r="AA1091" s="82"/>
      <c r="AB1091" s="82"/>
      <c r="AC1091" s="47" t="e">
        <f t="shared" si="87"/>
        <v>#N/A</v>
      </c>
      <c r="AD1091" s="47" t="e">
        <f>VLOOKUP(B1091,'[1]Vlookup'!A:A,1,0)</f>
        <v>#N/A</v>
      </c>
      <c r="AE1091" s="47" t="str">
        <f t="shared" si="86"/>
        <v>SA00-JEDDAH</v>
      </c>
      <c r="AF1091" s="47" t="e">
        <f>VLOOKUP(AE1091,'[1]Lead Time'!C:D,2,0)</f>
        <v>#N/A</v>
      </c>
    </row>
    <row r="1092" s="2" customFormat="1" ht="15.75" customHeight="1">
      <c r="A1092" s="73" t="s">
        <v>4187</v>
      </c>
      <c r="B1092" s="73">
        <v>6275917133</v>
      </c>
      <c r="C1092" s="73">
        <v>2003215579</v>
      </c>
      <c r="D1092" s="73" t="s">
        <v>4168</v>
      </c>
      <c r="E1092" s="73" t="s">
        <v>4247</v>
      </c>
      <c r="F1092" s="73" t="s">
        <v>4143</v>
      </c>
      <c r="G1092" s="73">
        <v>3166832083</v>
      </c>
      <c r="H1092" s="66">
        <v>45533</v>
      </c>
      <c r="I1092" s="66">
        <v>45531</v>
      </c>
      <c r="J1092" s="66">
        <v>45531</v>
      </c>
      <c r="K1092" s="82"/>
      <c r="L1092" s="82"/>
      <c r="M1092" s="66">
        <v>45533</v>
      </c>
      <c r="N1092" s="75">
        <v>45533.541666666664</v>
      </c>
      <c r="O1092" s="82"/>
      <c r="P1092" s="82"/>
      <c r="Q1092" s="75">
        <v>45534.583333333336</v>
      </c>
      <c r="R1092" s="47" t="s">
        <v>4119</v>
      </c>
      <c r="S1092" s="47">
        <f t="shared" si="84"/>
        <v>1</v>
      </c>
      <c r="T1092" s="47" t="s">
        <v>4120</v>
      </c>
      <c r="U1092" s="47" t="s">
        <v>4121</v>
      </c>
      <c r="V1092" s="49" t="e">
        <f t="shared" si="85"/>
        <v>#VALUE!</v>
      </c>
      <c r="W1092" s="82"/>
      <c r="X1092" s="82"/>
      <c r="Y1092" s="82"/>
      <c r="Z1092" s="82"/>
      <c r="AA1092" s="82"/>
      <c r="AB1092" s="82"/>
      <c r="AC1092" s="47" t="e">
        <f t="shared" si="87"/>
        <v>#N/A</v>
      </c>
      <c r="AD1092" s="47" t="e">
        <f>VLOOKUP(B1092,'[1]Vlookup'!A:A,1,0)</f>
        <v>#N/A</v>
      </c>
      <c r="AE1092" s="47" t="str">
        <f t="shared" si="86"/>
        <v>SA00-JEDDAH</v>
      </c>
      <c r="AF1092" s="47" t="e">
        <f>VLOOKUP(AE1092,'[1]Lead Time'!C:D,2,0)</f>
        <v>#N/A</v>
      </c>
    </row>
    <row r="1093" s="2" customFormat="1" ht="15.75" customHeight="1">
      <c r="A1093" s="73" t="s">
        <v>4187</v>
      </c>
      <c r="B1093" s="73">
        <v>6275918034</v>
      </c>
      <c r="C1093" s="73">
        <v>2003219237</v>
      </c>
      <c r="D1093" s="73" t="s">
        <v>4136</v>
      </c>
      <c r="E1093" s="73" t="s">
        <v>4246</v>
      </c>
      <c r="F1093" s="73" t="s">
        <v>4138</v>
      </c>
      <c r="G1093" s="73">
        <v>3166849515</v>
      </c>
      <c r="H1093" s="66">
        <v>45533</v>
      </c>
      <c r="I1093" s="66">
        <v>45531</v>
      </c>
      <c r="J1093" s="66">
        <v>45531</v>
      </c>
      <c r="K1093" s="82"/>
      <c r="L1093" s="82"/>
      <c r="M1093" s="66">
        <v>45533</v>
      </c>
      <c r="N1093" s="75">
        <v>45533.211805555555</v>
      </c>
      <c r="O1093" s="82"/>
      <c r="P1093" s="82"/>
      <c r="Q1093" s="75">
        <v>45533.583333333336</v>
      </c>
      <c r="R1093" s="47" t="s">
        <v>4119</v>
      </c>
      <c r="S1093" s="47">
        <f t="shared" si="84"/>
        <v>0</v>
      </c>
      <c r="T1093" s="47" t="s">
        <v>4120</v>
      </c>
      <c r="U1093" s="47" t="s">
        <v>4121</v>
      </c>
      <c r="V1093" s="49" t="e">
        <f t="shared" si="85"/>
        <v>#VALUE!</v>
      </c>
      <c r="W1093" s="82"/>
      <c r="X1093" s="82"/>
      <c r="Y1093" s="82"/>
      <c r="Z1093" s="82"/>
      <c r="AA1093" s="82"/>
      <c r="AB1093" s="82"/>
      <c r="AC1093" s="47" t="e">
        <f t="shared" si="87"/>
        <v>#N/A</v>
      </c>
      <c r="AD1093" s="47" t="e">
        <f>VLOOKUP(B1093,'[1]Vlookup'!A:A,1,0)</f>
        <v>#N/A</v>
      </c>
      <c r="AE1093" s="47" t="str">
        <f t="shared" si="86"/>
        <v>SA00-RABIGH</v>
      </c>
      <c r="AF1093" s="47" t="e">
        <f>VLOOKUP(AE1093,'[1]Lead Time'!C:D,2,0)</f>
        <v>#N/A</v>
      </c>
    </row>
    <row r="1094" s="2" customFormat="1" ht="15.75" customHeight="1">
      <c r="A1094" s="73" t="s">
        <v>4187</v>
      </c>
      <c r="B1094" s="73">
        <v>6275898455</v>
      </c>
      <c r="C1094" s="73">
        <v>2003246166</v>
      </c>
      <c r="D1094" s="73" t="s">
        <v>4160</v>
      </c>
      <c r="E1094" s="73" t="s">
        <v>4247</v>
      </c>
      <c r="F1094" s="73" t="s">
        <v>4117</v>
      </c>
      <c r="G1094" s="73">
        <v>3166831670</v>
      </c>
      <c r="H1094" s="66">
        <v>45532</v>
      </c>
      <c r="I1094" s="66">
        <v>45531</v>
      </c>
      <c r="J1094" s="66">
        <v>45531</v>
      </c>
      <c r="K1094" s="82"/>
      <c r="L1094" s="82"/>
      <c r="M1094" s="66">
        <v>45532</v>
      </c>
      <c r="N1094" s="75">
        <v>45532.28125</v>
      </c>
      <c r="O1094" s="82"/>
      <c r="P1094" s="82"/>
      <c r="Q1094" s="75">
        <v>45532.375</v>
      </c>
      <c r="R1094" s="47" t="s">
        <v>4119</v>
      </c>
      <c r="S1094" s="47">
        <f t="shared" si="84"/>
        <v>0</v>
      </c>
      <c r="T1094" s="47" t="s">
        <v>4120</v>
      </c>
      <c r="U1094" s="47" t="s">
        <v>4121</v>
      </c>
      <c r="V1094" s="49" t="e">
        <f t="shared" si="85"/>
        <v>#VALUE!</v>
      </c>
      <c r="W1094" s="82"/>
      <c r="X1094" s="82"/>
      <c r="Y1094" s="82"/>
      <c r="Z1094" s="82"/>
      <c r="AA1094" s="82"/>
      <c r="AB1094" s="82"/>
      <c r="AC1094" s="47" t="e">
        <f t="shared" si="87"/>
        <v>#N/A</v>
      </c>
      <c r="AD1094" s="47" t="e">
        <f>VLOOKUP(B1094,'[1]Vlookup'!A:A,1,0)</f>
        <v>#N/A</v>
      </c>
      <c r="AE1094" s="47" t="str">
        <f t="shared" si="86"/>
        <v>SA00-RIYADH</v>
      </c>
      <c r="AF1094" s="47" t="e">
        <f>VLOOKUP(AE1094,'[1]Lead Time'!C:D,2,0)</f>
        <v>#N/A</v>
      </c>
    </row>
    <row r="1095" s="2" customFormat="1" ht="15.75" customHeight="1">
      <c r="A1095" s="73" t="s">
        <v>4187</v>
      </c>
      <c r="B1095" s="73">
        <v>6275922890</v>
      </c>
      <c r="C1095" s="73">
        <v>2003214013</v>
      </c>
      <c r="D1095" s="73" t="s">
        <v>4159</v>
      </c>
      <c r="E1095" s="73" t="s">
        <v>4238</v>
      </c>
      <c r="F1095" s="73" t="s">
        <v>4117</v>
      </c>
      <c r="G1095" s="73">
        <v>3166843869</v>
      </c>
      <c r="H1095" s="66">
        <v>45532</v>
      </c>
      <c r="I1095" s="66">
        <v>45531</v>
      </c>
      <c r="J1095" s="66">
        <v>45531</v>
      </c>
      <c r="K1095" s="82"/>
      <c r="L1095" s="82"/>
      <c r="M1095" s="66">
        <v>45532</v>
      </c>
      <c r="N1095" s="75">
        <v>45532.211805555555</v>
      </c>
      <c r="O1095" s="82"/>
      <c r="P1095" s="82"/>
      <c r="Q1095" s="75">
        <v>45532.395833333336</v>
      </c>
      <c r="R1095" s="47" t="s">
        <v>4119</v>
      </c>
      <c r="S1095" s="47">
        <f t="shared" si="84"/>
        <v>0</v>
      </c>
      <c r="T1095" s="47" t="s">
        <v>4120</v>
      </c>
      <c r="U1095" s="47" t="s">
        <v>4121</v>
      </c>
      <c r="V1095" s="49" t="e">
        <f t="shared" si="85"/>
        <v>#VALUE!</v>
      </c>
      <c r="W1095" s="82"/>
      <c r="X1095" s="82"/>
      <c r="Y1095" s="82"/>
      <c r="Z1095" s="82"/>
      <c r="AA1095" s="82"/>
      <c r="AB1095" s="82"/>
      <c r="AC1095" s="47" t="e">
        <f t="shared" si="87"/>
        <v>#N/A</v>
      </c>
      <c r="AD1095" s="47" t="e">
        <f>VLOOKUP(B1095,'[1]Vlookup'!A:A,1,0)</f>
        <v>#N/A</v>
      </c>
      <c r="AE1095" s="47" t="str">
        <f t="shared" si="86"/>
        <v>SA00-RIYADH</v>
      </c>
      <c r="AF1095" s="47" t="e">
        <f>VLOOKUP(AE1095,'[1]Lead Time'!C:D,2,0)</f>
        <v>#N/A</v>
      </c>
    </row>
    <row r="1096" s="2" customFormat="1" ht="15.75" customHeight="1">
      <c r="A1096" s="73" t="s">
        <v>4187</v>
      </c>
      <c r="B1096" s="73">
        <v>6275921579</v>
      </c>
      <c r="C1096" s="73">
        <v>2003219238</v>
      </c>
      <c r="D1096" s="73" t="s">
        <v>4194</v>
      </c>
      <c r="E1096" s="73" t="s">
        <v>4246</v>
      </c>
      <c r="F1096" s="73" t="s">
        <v>4143</v>
      </c>
      <c r="G1096" s="73">
        <v>3166849321</v>
      </c>
      <c r="H1096" s="66">
        <v>45533</v>
      </c>
      <c r="I1096" s="66">
        <v>45531</v>
      </c>
      <c r="J1096" s="66">
        <v>45531</v>
      </c>
      <c r="K1096" s="82"/>
      <c r="L1096" s="82"/>
      <c r="M1096" s="66">
        <v>45533</v>
      </c>
      <c r="N1096" s="75">
        <v>45533.541666666664</v>
      </c>
      <c r="O1096" s="82"/>
      <c r="P1096" s="82"/>
      <c r="Q1096" s="75">
        <v>45535.9375</v>
      </c>
      <c r="R1096" s="47" t="s">
        <v>4119</v>
      </c>
      <c r="S1096" s="47">
        <f t="shared" si="84"/>
        <v>2</v>
      </c>
      <c r="T1096" s="47" t="s">
        <v>4120</v>
      </c>
      <c r="U1096" s="47" t="s">
        <v>4121</v>
      </c>
      <c r="V1096" s="49" t="e">
        <f t="shared" si="85"/>
        <v>#VALUE!</v>
      </c>
      <c r="W1096" s="82"/>
      <c r="X1096" s="82"/>
      <c r="Y1096" s="82"/>
      <c r="Z1096" s="82"/>
      <c r="AA1096" s="82"/>
      <c r="AB1096" s="82"/>
      <c r="AC1096" s="47" t="e">
        <f t="shared" si="87"/>
        <v>#N/A</v>
      </c>
      <c r="AD1096" s="47" t="e">
        <f>VLOOKUP(B1096,'[1]Vlookup'!A:A,1,0)</f>
        <v>#N/A</v>
      </c>
      <c r="AE1096" s="47" t="str">
        <f t="shared" si="86"/>
        <v>SA00-JEDDAH</v>
      </c>
      <c r="AF1096" s="47" t="e">
        <f>VLOOKUP(AE1096,'[1]Lead Time'!C:D,2,0)</f>
        <v>#N/A</v>
      </c>
    </row>
    <row r="1097" s="2" customFormat="1" ht="15.75" customHeight="1">
      <c r="A1097" s="73" t="s">
        <v>4114</v>
      </c>
      <c r="B1097" s="73">
        <v>6275923247</v>
      </c>
      <c r="C1097" s="73">
        <v>2003215216</v>
      </c>
      <c r="D1097" s="73" t="s">
        <v>4180</v>
      </c>
      <c r="E1097" s="73" t="s">
        <v>4238</v>
      </c>
      <c r="F1097" s="73" t="s">
        <v>4021</v>
      </c>
      <c r="G1097" s="73">
        <v>3166854508</v>
      </c>
      <c r="H1097" s="66">
        <v>45534</v>
      </c>
      <c r="I1097" s="66">
        <v>45532</v>
      </c>
      <c r="J1097" s="66">
        <v>45532</v>
      </c>
      <c r="K1097" s="82"/>
      <c r="L1097" s="82"/>
      <c r="M1097" s="66">
        <v>45534</v>
      </c>
      <c r="N1097" s="75">
        <v>45534.125</v>
      </c>
      <c r="O1097" s="82"/>
      <c r="P1097" s="82"/>
      <c r="Q1097" s="75">
        <v>45534.375</v>
      </c>
      <c r="R1097" s="47" t="s">
        <v>4119</v>
      </c>
      <c r="S1097" s="47">
        <f t="shared" si="84"/>
        <v>0</v>
      </c>
      <c r="T1097" s="47" t="s">
        <v>4120</v>
      </c>
      <c r="U1097" s="47" t="s">
        <v>4121</v>
      </c>
      <c r="V1097" s="49" t="e">
        <f t="shared" si="85"/>
        <v>#VALUE!</v>
      </c>
      <c r="W1097" s="82"/>
      <c r="X1097" s="82"/>
      <c r="Y1097" s="82"/>
      <c r="Z1097" s="82"/>
      <c r="AA1097" s="82"/>
      <c r="AB1097" s="82"/>
      <c r="AC1097" s="47" t="e">
        <f t="shared" si="87"/>
        <v>#N/A</v>
      </c>
      <c r="AD1097" s="47" t="e">
        <f>VLOOKUP(B1097,'[1]Vlookup'!A:A,1,0)</f>
        <v>#N/A</v>
      </c>
      <c r="AE1097" s="47" t="str">
        <f t="shared" si="86"/>
        <v>SA01-TABUK</v>
      </c>
      <c r="AF1097" s="47" t="e">
        <f>VLOOKUP(AE1097,'[1]Lead Time'!C:D,2,0)</f>
        <v>#N/A</v>
      </c>
    </row>
    <row r="1098" s="2" customFormat="1" ht="15.75" customHeight="1">
      <c r="A1098" s="73" t="s">
        <v>4114</v>
      </c>
      <c r="B1098" s="73">
        <v>6275923248</v>
      </c>
      <c r="C1098" s="73">
        <v>2003215388</v>
      </c>
      <c r="D1098" s="73" t="s">
        <v>4124</v>
      </c>
      <c r="E1098" s="73" t="s">
        <v>4252</v>
      </c>
      <c r="F1098" s="73" t="s">
        <v>4117</v>
      </c>
      <c r="G1098" s="73">
        <v>3166854522</v>
      </c>
      <c r="H1098" s="66">
        <v>45534</v>
      </c>
      <c r="I1098" s="66">
        <v>45532</v>
      </c>
      <c r="J1098" s="66">
        <v>45532</v>
      </c>
      <c r="K1098" s="82"/>
      <c r="L1098" s="82"/>
      <c r="M1098" s="66">
        <v>45534</v>
      </c>
      <c r="N1098" s="75">
        <v>45534.125</v>
      </c>
      <c r="O1098" s="82"/>
      <c r="P1098" s="82"/>
      <c r="Q1098" s="75">
        <v>45534.4375</v>
      </c>
      <c r="R1098" s="47" t="s">
        <v>4119</v>
      </c>
      <c r="S1098" s="47">
        <f t="shared" si="84"/>
        <v>0</v>
      </c>
      <c r="T1098" s="47" t="s">
        <v>4120</v>
      </c>
      <c r="U1098" s="47" t="s">
        <v>4121</v>
      </c>
      <c r="V1098" s="49" t="e">
        <f t="shared" si="85"/>
        <v>#VALUE!</v>
      </c>
      <c r="W1098" s="82"/>
      <c r="X1098" s="82"/>
      <c r="Y1098" s="82"/>
      <c r="Z1098" s="82"/>
      <c r="AA1098" s="82"/>
      <c r="AB1098" s="82"/>
      <c r="AC1098" s="47" t="e">
        <f t="shared" si="87"/>
        <v>#N/A</v>
      </c>
      <c r="AD1098" s="47" t="e">
        <f>VLOOKUP(B1098,'[1]Vlookup'!A:A,1,0)</f>
        <v>#N/A</v>
      </c>
      <c r="AE1098" s="47" t="str">
        <f t="shared" si="86"/>
        <v>SA01-RIYADH</v>
      </c>
      <c r="AF1098" s="47" t="e">
        <f>VLOOKUP(AE1098,'[1]Lead Time'!C:D,2,0)</f>
        <v>#N/A</v>
      </c>
    </row>
    <row r="1099" s="2" customFormat="1" ht="15.75" customHeight="1">
      <c r="A1099" s="73" t="s">
        <v>4114</v>
      </c>
      <c r="B1099" s="73">
        <v>6275922252</v>
      </c>
      <c r="C1099" s="73">
        <v>2003214022</v>
      </c>
      <c r="D1099" s="73" t="s">
        <v>4166</v>
      </c>
      <c r="E1099" s="73" t="s">
        <v>4246</v>
      </c>
      <c r="F1099" s="73" t="s">
        <v>4143</v>
      </c>
      <c r="G1099" s="73">
        <v>3166836243</v>
      </c>
      <c r="H1099" s="66">
        <v>45533</v>
      </c>
      <c r="I1099" s="66">
        <v>45532</v>
      </c>
      <c r="J1099" s="66">
        <v>45532</v>
      </c>
      <c r="K1099" s="82"/>
      <c r="L1099" s="82"/>
      <c r="M1099" s="66">
        <v>45533</v>
      </c>
      <c r="N1099" s="75">
        <v>45533.083333333336</v>
      </c>
      <c r="O1099" s="82"/>
      <c r="P1099" s="82"/>
      <c r="Q1099" s="75">
        <v>45533.375</v>
      </c>
      <c r="R1099" s="47" t="s">
        <v>4119</v>
      </c>
      <c r="S1099" s="47">
        <f t="shared" si="84"/>
        <v>0</v>
      </c>
      <c r="T1099" s="47" t="s">
        <v>4120</v>
      </c>
      <c r="U1099" s="47" t="s">
        <v>4121</v>
      </c>
      <c r="V1099" s="49" t="e">
        <f t="shared" si="85"/>
        <v>#VALUE!</v>
      </c>
      <c r="W1099" s="82"/>
      <c r="X1099" s="82"/>
      <c r="Y1099" s="82"/>
      <c r="Z1099" s="82"/>
      <c r="AA1099" s="82"/>
      <c r="AB1099" s="82"/>
      <c r="AC1099" s="47" t="e">
        <f t="shared" si="87"/>
        <v>#N/A</v>
      </c>
      <c r="AD1099" s="47" t="e">
        <f>VLOOKUP(B1099,'[1]Vlookup'!A:A,1,0)</f>
        <v>#N/A</v>
      </c>
      <c r="AE1099" s="47" t="str">
        <f t="shared" si="86"/>
        <v>SA01-JEDDAH</v>
      </c>
      <c r="AF1099" s="47" t="e">
        <f>VLOOKUP(AE1099,'[1]Lead Time'!C:D,2,0)</f>
        <v>#N/A</v>
      </c>
    </row>
    <row r="1100" s="2" customFormat="1" ht="15.75" customHeight="1">
      <c r="A1100" s="73" t="s">
        <v>4114</v>
      </c>
      <c r="B1100" s="73">
        <v>6275921577</v>
      </c>
      <c r="C1100" s="73">
        <v>2003214022</v>
      </c>
      <c r="D1100" s="73" t="s">
        <v>4166</v>
      </c>
      <c r="E1100" s="73" t="s">
        <v>4246</v>
      </c>
      <c r="F1100" s="73" t="s">
        <v>4143</v>
      </c>
      <c r="G1100" s="73">
        <v>3166836242</v>
      </c>
      <c r="H1100" s="66">
        <v>45533</v>
      </c>
      <c r="I1100" s="66">
        <v>45532</v>
      </c>
      <c r="J1100" s="66">
        <v>45532</v>
      </c>
      <c r="K1100" s="82"/>
      <c r="L1100" s="82"/>
      <c r="M1100" s="66">
        <v>45533</v>
      </c>
      <c r="N1100" s="75">
        <v>45533.083333333336</v>
      </c>
      <c r="O1100" s="82"/>
      <c r="P1100" s="82"/>
      <c r="Q1100" s="75">
        <v>45533.375</v>
      </c>
      <c r="R1100" s="47" t="s">
        <v>4119</v>
      </c>
      <c r="S1100" s="47">
        <f t="shared" si="84"/>
        <v>0</v>
      </c>
      <c r="T1100" s="47" t="s">
        <v>4120</v>
      </c>
      <c r="U1100" s="47" t="s">
        <v>4121</v>
      </c>
      <c r="V1100" s="49" t="e">
        <f t="shared" si="85"/>
        <v>#VALUE!</v>
      </c>
      <c r="W1100" s="82"/>
      <c r="X1100" s="82"/>
      <c r="Y1100" s="82"/>
      <c r="Z1100" s="82"/>
      <c r="AA1100" s="82"/>
      <c r="AB1100" s="82"/>
      <c r="AC1100" s="47" t="e">
        <f t="shared" si="87"/>
        <v>#N/A</v>
      </c>
      <c r="AD1100" s="47" t="e">
        <f>VLOOKUP(B1100,'[1]Vlookup'!A:A,1,0)</f>
        <v>#N/A</v>
      </c>
      <c r="AE1100" s="47" t="str">
        <f t="shared" si="86"/>
        <v>SA01-JEDDAH</v>
      </c>
      <c r="AF1100" s="47" t="e">
        <f>VLOOKUP(AE1100,'[1]Lead Time'!C:D,2,0)</f>
        <v>#N/A</v>
      </c>
    </row>
    <row r="1101" s="2" customFormat="1" ht="15.75" customHeight="1">
      <c r="A1101" s="73" t="s">
        <v>4114</v>
      </c>
      <c r="B1101" s="73">
        <v>6275917520</v>
      </c>
      <c r="C1101" s="73">
        <v>2003214014</v>
      </c>
      <c r="D1101" s="73" t="s">
        <v>4115</v>
      </c>
      <c r="E1101" s="73" t="s">
        <v>4247</v>
      </c>
      <c r="F1101" s="73" t="s">
        <v>4143</v>
      </c>
      <c r="G1101" s="73">
        <v>3166849315</v>
      </c>
      <c r="H1101" s="66">
        <v>45533</v>
      </c>
      <c r="I1101" s="66">
        <v>45532</v>
      </c>
      <c r="J1101" s="66">
        <v>45532</v>
      </c>
      <c r="K1101" s="82"/>
      <c r="L1101" s="82"/>
      <c r="M1101" s="66">
        <v>45533</v>
      </c>
      <c r="N1101" s="75">
        <v>45533.125</v>
      </c>
      <c r="O1101" s="82"/>
      <c r="P1101" s="82"/>
      <c r="Q1101" s="75">
        <v>45533.572222222225</v>
      </c>
      <c r="R1101" s="47" t="s">
        <v>4119</v>
      </c>
      <c r="S1101" s="47">
        <f t="shared" si="84"/>
        <v>0</v>
      </c>
      <c r="T1101" s="47" t="s">
        <v>4120</v>
      </c>
      <c r="U1101" s="47" t="s">
        <v>4121</v>
      </c>
      <c r="V1101" s="49" t="e">
        <f t="shared" si="85"/>
        <v>#VALUE!</v>
      </c>
      <c r="W1101" s="82"/>
      <c r="X1101" s="82"/>
      <c r="Y1101" s="82"/>
      <c r="Z1101" s="82"/>
      <c r="AA1101" s="82"/>
      <c r="AB1101" s="82"/>
      <c r="AC1101" s="47" t="e">
        <f t="shared" si="87"/>
        <v>#N/A</v>
      </c>
      <c r="AD1101" s="47" t="e">
        <f>VLOOKUP(B1101,'[1]Vlookup'!A:A,1,0)</f>
        <v>#N/A</v>
      </c>
      <c r="AE1101" s="47" t="str">
        <f t="shared" si="86"/>
        <v>SA01-JEDDAH</v>
      </c>
      <c r="AF1101" s="47" t="e">
        <f>VLOOKUP(AE1101,'[1]Lead Time'!C:D,2,0)</f>
        <v>#N/A</v>
      </c>
    </row>
    <row r="1102" s="2" customFormat="1" ht="15.75" customHeight="1">
      <c r="A1102" s="73" t="s">
        <v>4114</v>
      </c>
      <c r="B1102" s="73">
        <v>6275913357</v>
      </c>
      <c r="C1102" s="73">
        <v>2003214013</v>
      </c>
      <c r="D1102" s="73" t="s">
        <v>4159</v>
      </c>
      <c r="E1102" s="73" t="s">
        <v>4238</v>
      </c>
      <c r="F1102" s="73" t="s">
        <v>4117</v>
      </c>
      <c r="G1102" s="73">
        <v>3166828018</v>
      </c>
      <c r="H1102" s="66">
        <v>45534</v>
      </c>
      <c r="I1102" s="66">
        <v>45532</v>
      </c>
      <c r="J1102" s="66">
        <v>45532</v>
      </c>
      <c r="K1102" s="82"/>
      <c r="L1102" s="82"/>
      <c r="M1102" s="66">
        <v>45534</v>
      </c>
      <c r="N1102" s="75">
        <v>45534.270833333336</v>
      </c>
      <c r="O1102" s="82"/>
      <c r="P1102" s="82"/>
      <c r="Q1102" s="75">
        <v>45536.625</v>
      </c>
      <c r="R1102" s="47" t="s">
        <v>4119</v>
      </c>
      <c r="S1102" s="47">
        <f t="shared" si="84"/>
        <v>2</v>
      </c>
      <c r="T1102" s="47" t="s">
        <v>4120</v>
      </c>
      <c r="U1102" s="47" t="s">
        <v>4121</v>
      </c>
      <c r="V1102" s="49" t="e">
        <f t="shared" si="85"/>
        <v>#VALUE!</v>
      </c>
      <c r="W1102" s="82"/>
      <c r="X1102" s="82"/>
      <c r="Y1102" s="82"/>
      <c r="Z1102" s="82"/>
      <c r="AA1102" s="82"/>
      <c r="AB1102" s="82"/>
      <c r="AC1102" s="47" t="e">
        <f t="shared" si="87"/>
        <v>#N/A</v>
      </c>
      <c r="AD1102" s="47" t="e">
        <f>VLOOKUP(B1102,'[1]Vlookup'!A:A,1,0)</f>
        <v>#N/A</v>
      </c>
      <c r="AE1102" s="47" t="str">
        <f t="shared" si="86"/>
        <v>SA01-RIYADH</v>
      </c>
      <c r="AF1102" s="47" t="e">
        <f>VLOOKUP(AE1102,'[1]Lead Time'!C:D,2,0)</f>
        <v>#N/A</v>
      </c>
    </row>
    <row r="1103" s="2" customFormat="1" ht="15.75" customHeight="1">
      <c r="A1103" s="73" t="s">
        <v>4114</v>
      </c>
      <c r="B1103" s="73">
        <v>6275913356</v>
      </c>
      <c r="C1103" s="73">
        <v>2003214013</v>
      </c>
      <c r="D1103" s="73" t="s">
        <v>4159</v>
      </c>
      <c r="E1103" s="73" t="s">
        <v>4238</v>
      </c>
      <c r="F1103" s="73" t="s">
        <v>4117</v>
      </c>
      <c r="G1103" s="73">
        <v>3166828014</v>
      </c>
      <c r="H1103" s="66">
        <v>45534</v>
      </c>
      <c r="I1103" s="66">
        <v>45532</v>
      </c>
      <c r="J1103" s="66">
        <v>45532</v>
      </c>
      <c r="K1103" s="82"/>
      <c r="L1103" s="82"/>
      <c r="M1103" s="66">
        <v>45534</v>
      </c>
      <c r="N1103" s="75">
        <v>45534.291666666664</v>
      </c>
      <c r="O1103" s="82"/>
      <c r="P1103" s="82"/>
      <c r="Q1103" s="75">
        <v>45537.5</v>
      </c>
      <c r="R1103" s="47" t="s">
        <v>4119</v>
      </c>
      <c r="S1103" s="47">
        <f t="shared" si="84"/>
        <v>3</v>
      </c>
      <c r="T1103" s="47" t="s">
        <v>4120</v>
      </c>
      <c r="U1103" s="47" t="s">
        <v>4121</v>
      </c>
      <c r="V1103" s="49" t="e">
        <f t="shared" si="85"/>
        <v>#VALUE!</v>
      </c>
      <c r="W1103" s="82"/>
      <c r="X1103" s="82"/>
      <c r="Y1103" s="82"/>
      <c r="Z1103" s="82"/>
      <c r="AA1103" s="82"/>
      <c r="AB1103" s="82"/>
      <c r="AC1103" s="47" t="e">
        <f t="shared" si="87"/>
        <v>#N/A</v>
      </c>
      <c r="AD1103" s="47" t="e">
        <f>VLOOKUP(B1103,'[1]Vlookup'!A:A,1,0)</f>
        <v>#N/A</v>
      </c>
      <c r="AE1103" s="47" t="str">
        <f t="shared" si="86"/>
        <v>SA01-RIYADH</v>
      </c>
      <c r="AF1103" s="47" t="e">
        <f>VLOOKUP(AE1103,'[1]Lead Time'!C:D,2,0)</f>
        <v>#N/A</v>
      </c>
    </row>
    <row r="1104" s="2" customFormat="1" ht="15.75" customHeight="1">
      <c r="A1104" s="73" t="s">
        <v>4114</v>
      </c>
      <c r="B1104" s="73">
        <v>6275880725</v>
      </c>
      <c r="C1104" s="73">
        <v>2003215388</v>
      </c>
      <c r="D1104" s="73" t="s">
        <v>4124</v>
      </c>
      <c r="E1104" s="73" t="s">
        <v>4252</v>
      </c>
      <c r="F1104" s="73" t="s">
        <v>4117</v>
      </c>
      <c r="G1104" s="73">
        <v>3166809291</v>
      </c>
      <c r="H1104" s="66">
        <v>45534</v>
      </c>
      <c r="I1104" s="66">
        <v>45532</v>
      </c>
      <c r="J1104" s="66">
        <v>45532</v>
      </c>
      <c r="K1104" s="82"/>
      <c r="L1104" s="82"/>
      <c r="M1104" s="66">
        <v>45534</v>
      </c>
      <c r="N1104" s="75">
        <v>45534.25</v>
      </c>
      <c r="O1104" s="82"/>
      <c r="P1104" s="82"/>
      <c r="Q1104" s="75">
        <v>45535.170138888891</v>
      </c>
      <c r="R1104" s="47" t="s">
        <v>4119</v>
      </c>
      <c r="S1104" s="47">
        <f t="shared" si="84"/>
        <v>0</v>
      </c>
      <c r="T1104" s="47" t="s">
        <v>4120</v>
      </c>
      <c r="U1104" s="47" t="s">
        <v>4121</v>
      </c>
      <c r="V1104" s="49" t="e">
        <f t="shared" si="85"/>
        <v>#VALUE!</v>
      </c>
      <c r="W1104" s="82"/>
      <c r="X1104" s="82"/>
      <c r="Y1104" s="82"/>
      <c r="Z1104" s="82"/>
      <c r="AA1104" s="82"/>
      <c r="AB1104" s="82"/>
      <c r="AC1104" s="47" t="e">
        <f t="shared" si="87"/>
        <v>#N/A</v>
      </c>
      <c r="AD1104" s="47" t="e">
        <f>VLOOKUP(B1104,'[1]Vlookup'!A:A,1,0)</f>
        <v>#N/A</v>
      </c>
      <c r="AE1104" s="47" t="str">
        <f t="shared" si="86"/>
        <v>SA01-RIYADH</v>
      </c>
      <c r="AF1104" s="47" t="e">
        <f>VLOOKUP(AE1104,'[1]Lead Time'!C:D,2,0)</f>
        <v>#N/A</v>
      </c>
    </row>
    <row r="1105" s="2" customFormat="1" ht="15.75" customHeight="1">
      <c r="A1105" s="73" t="s">
        <v>4187</v>
      </c>
      <c r="B1105" s="73">
        <v>6275923143</v>
      </c>
      <c r="C1105" s="73">
        <v>2003219237</v>
      </c>
      <c r="D1105" s="73" t="s">
        <v>4136</v>
      </c>
      <c r="E1105" s="73" t="s">
        <v>4246</v>
      </c>
      <c r="F1105" s="73" t="s">
        <v>4138</v>
      </c>
      <c r="G1105" s="73">
        <v>3166854297</v>
      </c>
      <c r="H1105" s="66">
        <v>45534</v>
      </c>
      <c r="I1105" s="66">
        <v>45532</v>
      </c>
      <c r="J1105" s="66">
        <v>45532</v>
      </c>
      <c r="K1105" s="82"/>
      <c r="L1105" s="82"/>
      <c r="M1105" s="66">
        <v>45534</v>
      </c>
      <c r="N1105" s="75">
        <v>45534.208333333336</v>
      </c>
      <c r="O1105" s="82"/>
      <c r="P1105" s="82"/>
      <c r="Q1105" s="75">
        <v>45537.395833333336</v>
      </c>
      <c r="R1105" s="47" t="s">
        <v>4119</v>
      </c>
      <c r="S1105" s="47">
        <f t="shared" si="84"/>
        <v>3</v>
      </c>
      <c r="T1105" s="47" t="s">
        <v>4120</v>
      </c>
      <c r="U1105" s="47" t="s">
        <v>4121</v>
      </c>
      <c r="V1105" s="49" t="e">
        <f t="shared" si="85"/>
        <v>#VALUE!</v>
      </c>
      <c r="W1105" s="82"/>
      <c r="X1105" s="82"/>
      <c r="Y1105" s="82"/>
      <c r="Z1105" s="82"/>
      <c r="AA1105" s="82"/>
      <c r="AB1105" s="82"/>
      <c r="AC1105" s="47" t="e">
        <f t="shared" si="87"/>
        <v>#N/A</v>
      </c>
      <c r="AD1105" s="47" t="e">
        <f>VLOOKUP(B1105,'[1]Vlookup'!A:A,1,0)</f>
        <v>#N/A</v>
      </c>
      <c r="AE1105" s="47" t="str">
        <f t="shared" si="86"/>
        <v>SA00-RABIGH</v>
      </c>
      <c r="AF1105" s="47" t="e">
        <f>VLOOKUP(AE1105,'[1]Lead Time'!C:D,2,0)</f>
        <v>#N/A</v>
      </c>
    </row>
    <row r="1106" s="2" customFormat="1" ht="15.75" customHeight="1">
      <c r="A1106" s="73" t="s">
        <v>4187</v>
      </c>
      <c r="B1106" s="73">
        <v>6275923141</v>
      </c>
      <c r="C1106" s="73">
        <v>2003219237</v>
      </c>
      <c r="D1106" s="73" t="s">
        <v>4136</v>
      </c>
      <c r="E1106" s="73" t="s">
        <v>4246</v>
      </c>
      <c r="F1106" s="73" t="s">
        <v>4138</v>
      </c>
      <c r="G1106" s="73">
        <v>3166854294</v>
      </c>
      <c r="H1106" s="66">
        <v>45534</v>
      </c>
      <c r="I1106" s="66">
        <v>45532</v>
      </c>
      <c r="J1106" s="66">
        <v>45532</v>
      </c>
      <c r="K1106" s="82"/>
      <c r="L1106" s="82"/>
      <c r="M1106" s="66">
        <v>45534</v>
      </c>
      <c r="N1106" s="75">
        <v>45534.051388888889</v>
      </c>
      <c r="O1106" s="82"/>
      <c r="P1106" s="82"/>
      <c r="Q1106" s="75">
        <v>45536.625</v>
      </c>
      <c r="R1106" s="47" t="s">
        <v>4119</v>
      </c>
      <c r="S1106" s="47">
        <f t="shared" si="84"/>
        <v>2</v>
      </c>
      <c r="T1106" s="47" t="s">
        <v>4120</v>
      </c>
      <c r="U1106" s="47" t="s">
        <v>4121</v>
      </c>
      <c r="V1106" s="49" t="e">
        <f t="shared" si="85"/>
        <v>#VALUE!</v>
      </c>
      <c r="W1106" s="82"/>
      <c r="X1106" s="82"/>
      <c r="Y1106" s="82"/>
      <c r="Z1106" s="82"/>
      <c r="AA1106" s="82"/>
      <c r="AB1106" s="82"/>
      <c r="AC1106" s="47" t="e">
        <f t="shared" si="87"/>
        <v>#N/A</v>
      </c>
      <c r="AD1106" s="47" t="e">
        <f>VLOOKUP(B1106,'[1]Vlookup'!A:A,1,0)</f>
        <v>#N/A</v>
      </c>
      <c r="AE1106" s="47" t="str">
        <f t="shared" si="86"/>
        <v>SA00-RABIGH</v>
      </c>
      <c r="AF1106" s="47" t="e">
        <f>VLOOKUP(AE1106,'[1]Lead Time'!C:D,2,0)</f>
        <v>#N/A</v>
      </c>
    </row>
    <row r="1107" s="2" customFormat="1" ht="15.75" customHeight="1">
      <c r="A1107" s="73" t="s">
        <v>4187</v>
      </c>
      <c r="B1107" s="73">
        <v>6275922900</v>
      </c>
      <c r="C1107" s="73">
        <v>2003215533</v>
      </c>
      <c r="D1107" s="73" t="s">
        <v>4240</v>
      </c>
      <c r="E1107" s="73" t="s">
        <v>4247</v>
      </c>
      <c r="F1107" s="73" t="s">
        <v>4143</v>
      </c>
      <c r="G1107" s="73">
        <v>3166849501</v>
      </c>
      <c r="H1107" s="66">
        <v>45534</v>
      </c>
      <c r="I1107" s="66">
        <v>45532</v>
      </c>
      <c r="J1107" s="66">
        <v>45532</v>
      </c>
      <c r="K1107" s="82"/>
      <c r="L1107" s="82"/>
      <c r="M1107" s="66">
        <v>45534</v>
      </c>
      <c r="N1107" s="75">
        <v>45534.086111111108</v>
      </c>
      <c r="O1107" s="82"/>
      <c r="P1107" s="82"/>
      <c r="Q1107" s="75">
        <v>45534.333333333336</v>
      </c>
      <c r="R1107" s="47" t="s">
        <v>4119</v>
      </c>
      <c r="S1107" s="47">
        <f t="shared" si="84"/>
        <v>0</v>
      </c>
      <c r="T1107" s="47" t="s">
        <v>4120</v>
      </c>
      <c r="U1107" s="47" t="s">
        <v>4121</v>
      </c>
      <c r="V1107" s="49" t="e">
        <f t="shared" si="85"/>
        <v>#VALUE!</v>
      </c>
      <c r="W1107" s="82"/>
      <c r="X1107" s="82"/>
      <c r="Y1107" s="82"/>
      <c r="Z1107" s="82"/>
      <c r="AA1107" s="82"/>
      <c r="AB1107" s="82"/>
      <c r="AC1107" s="47" t="e">
        <f t="shared" si="87"/>
        <v>#N/A</v>
      </c>
      <c r="AD1107" s="47" t="e">
        <f>VLOOKUP(B1107,'[1]Vlookup'!A:A,1,0)</f>
        <v>#N/A</v>
      </c>
      <c r="AE1107" s="47" t="str">
        <f t="shared" si="86"/>
        <v>SA00-JEDDAH</v>
      </c>
      <c r="AF1107" s="47" t="e">
        <f>VLOOKUP(AE1107,'[1]Lead Time'!C:D,2,0)</f>
        <v>#N/A</v>
      </c>
    </row>
    <row r="1108" s="2" customFormat="1" ht="15.75" customHeight="1">
      <c r="A1108" s="73" t="s">
        <v>4187</v>
      </c>
      <c r="B1108" s="73">
        <v>6275922897</v>
      </c>
      <c r="C1108" s="73">
        <v>2003219238</v>
      </c>
      <c r="D1108" s="73" t="s">
        <v>4194</v>
      </c>
      <c r="E1108" s="73" t="s">
        <v>4246</v>
      </c>
      <c r="F1108" s="73" t="s">
        <v>4143</v>
      </c>
      <c r="G1108" s="73">
        <v>3166849352</v>
      </c>
      <c r="H1108" s="66">
        <v>45534</v>
      </c>
      <c r="I1108" s="66">
        <v>45532</v>
      </c>
      <c r="J1108" s="66">
        <v>45532</v>
      </c>
      <c r="K1108" s="82"/>
      <c r="L1108" s="82"/>
      <c r="M1108" s="66">
        <v>45534</v>
      </c>
      <c r="N1108" s="75">
        <v>45534.333333333336</v>
      </c>
      <c r="O1108" s="82"/>
      <c r="P1108" s="82"/>
      <c r="Q1108" s="75">
        <v>45535.833333333336</v>
      </c>
      <c r="R1108" s="47" t="s">
        <v>4119</v>
      </c>
      <c r="S1108" s="47">
        <f t="shared" si="84"/>
        <v>1</v>
      </c>
      <c r="T1108" s="47" t="s">
        <v>4120</v>
      </c>
      <c r="U1108" s="47" t="s">
        <v>4121</v>
      </c>
      <c r="V1108" s="49" t="e">
        <f t="shared" si="85"/>
        <v>#VALUE!</v>
      </c>
      <c r="W1108" s="82"/>
      <c r="X1108" s="82"/>
      <c r="Y1108" s="82"/>
      <c r="Z1108" s="82"/>
      <c r="AA1108" s="82"/>
      <c r="AB1108" s="82"/>
      <c r="AC1108" s="47" t="e">
        <f t="shared" si="87"/>
        <v>#N/A</v>
      </c>
      <c r="AD1108" s="47" t="e">
        <f>VLOOKUP(B1108,'[1]Vlookup'!A:A,1,0)</f>
        <v>#N/A</v>
      </c>
      <c r="AE1108" s="47" t="str">
        <f t="shared" si="86"/>
        <v>SA00-JEDDAH</v>
      </c>
      <c r="AF1108" s="47" t="e">
        <f>VLOOKUP(AE1108,'[1]Lead Time'!C:D,2,0)</f>
        <v>#N/A</v>
      </c>
    </row>
    <row r="1109" s="2" customFormat="1" ht="15.75" customHeight="1">
      <c r="A1109" s="73" t="s">
        <v>4187</v>
      </c>
      <c r="B1109" s="73">
        <v>6275923363</v>
      </c>
      <c r="C1109" s="73">
        <v>2003219237</v>
      </c>
      <c r="D1109" s="73" t="s">
        <v>4136</v>
      </c>
      <c r="E1109" s="73" t="s">
        <v>4246</v>
      </c>
      <c r="F1109" s="73" t="s">
        <v>4138</v>
      </c>
      <c r="G1109" s="73">
        <v>3166854334</v>
      </c>
      <c r="H1109" s="66">
        <v>45534</v>
      </c>
      <c r="I1109" s="66">
        <v>45532</v>
      </c>
      <c r="J1109" s="66">
        <v>45532</v>
      </c>
      <c r="K1109" s="82"/>
      <c r="L1109" s="82"/>
      <c r="M1109" s="66">
        <v>45534</v>
      </c>
      <c r="N1109" s="75">
        <v>45534.291666666664</v>
      </c>
      <c r="O1109" s="82"/>
      <c r="P1109" s="82"/>
      <c r="Q1109" s="75">
        <v>45538.458333333336</v>
      </c>
      <c r="R1109" s="47" t="s">
        <v>4119</v>
      </c>
      <c r="S1109" s="47">
        <f t="shared" si="84"/>
        <v>4</v>
      </c>
      <c r="T1109" s="47" t="s">
        <v>4120</v>
      </c>
      <c r="U1109" s="47" t="s">
        <v>4121</v>
      </c>
      <c r="V1109" s="49" t="e">
        <f t="shared" si="85"/>
        <v>#VALUE!</v>
      </c>
      <c r="W1109" s="82" t="s">
        <v>4281</v>
      </c>
      <c r="X1109" s="82"/>
      <c r="Y1109" s="82"/>
      <c r="Z1109" s="82"/>
      <c r="AA1109" s="82"/>
      <c r="AB1109" s="82"/>
      <c r="AC1109" s="47" t="e">
        <f t="shared" si="87"/>
        <v>#N/A</v>
      </c>
      <c r="AD1109" s="47" t="e">
        <f>VLOOKUP(B1109,'[1]Vlookup'!A:A,1,0)</f>
        <v>#N/A</v>
      </c>
      <c r="AE1109" s="47" t="str">
        <f t="shared" si="86"/>
        <v>SA00-RABIGH</v>
      </c>
      <c r="AF1109" s="47" t="e">
        <f>VLOOKUP(AE1109,'[1]Lead Time'!C:D,2,0)</f>
        <v>#N/A</v>
      </c>
    </row>
    <row r="1110" s="2" customFormat="1" ht="15.75" customHeight="1">
      <c r="A1110" s="73" t="s">
        <v>4187</v>
      </c>
      <c r="B1110" s="73">
        <v>6275923364</v>
      </c>
      <c r="C1110" s="73">
        <v>2003219237</v>
      </c>
      <c r="D1110" s="73" t="s">
        <v>4136</v>
      </c>
      <c r="E1110" s="73" t="s">
        <v>4246</v>
      </c>
      <c r="F1110" s="73" t="s">
        <v>4138</v>
      </c>
      <c r="G1110" s="73">
        <v>3166854331</v>
      </c>
      <c r="H1110" s="66">
        <v>45534</v>
      </c>
      <c r="I1110" s="66">
        <v>45532</v>
      </c>
      <c r="J1110" s="66">
        <v>45532</v>
      </c>
      <c r="K1110" s="82"/>
      <c r="L1110" s="82"/>
      <c r="M1110" s="66">
        <v>45534</v>
      </c>
      <c r="N1110" s="75">
        <v>45534.270833333336</v>
      </c>
      <c r="O1110" s="82"/>
      <c r="P1110" s="82"/>
      <c r="Q1110" s="75">
        <v>45538.458333333336</v>
      </c>
      <c r="R1110" s="47" t="s">
        <v>4119</v>
      </c>
      <c r="S1110" s="47">
        <f t="shared" si="84"/>
        <v>4</v>
      </c>
      <c r="T1110" s="47" t="s">
        <v>4120</v>
      </c>
      <c r="U1110" s="47" t="s">
        <v>4121</v>
      </c>
      <c r="V1110" s="49" t="e">
        <f t="shared" si="85"/>
        <v>#VALUE!</v>
      </c>
      <c r="W1110" s="82" t="s">
        <v>4281</v>
      </c>
      <c r="X1110" s="82"/>
      <c r="Y1110" s="82"/>
      <c r="Z1110" s="82"/>
      <c r="AA1110" s="82"/>
      <c r="AB1110" s="82"/>
      <c r="AC1110" s="47" t="e">
        <f t="shared" si="87"/>
        <v>#N/A</v>
      </c>
      <c r="AD1110" s="47" t="e">
        <f>VLOOKUP(B1110,'[1]Vlookup'!A:A,1,0)</f>
        <v>#N/A</v>
      </c>
      <c r="AE1110" s="47" t="str">
        <f t="shared" si="86"/>
        <v>SA00-RABIGH</v>
      </c>
      <c r="AF1110" s="47" t="e">
        <f>VLOOKUP(AE1110,'[1]Lead Time'!C:D,2,0)</f>
        <v>#N/A</v>
      </c>
    </row>
    <row r="1111" s="2" customFormat="1" ht="15.75" customHeight="1">
      <c r="A1111" s="73" t="s">
        <v>4187</v>
      </c>
      <c r="B1111" s="73">
        <v>6275924534</v>
      </c>
      <c r="C1111" s="73">
        <v>2003219237</v>
      </c>
      <c r="D1111" s="73" t="s">
        <v>4136</v>
      </c>
      <c r="E1111" s="73" t="s">
        <v>4246</v>
      </c>
      <c r="F1111" s="73" t="s">
        <v>4138</v>
      </c>
      <c r="G1111" s="73">
        <v>3166839126</v>
      </c>
      <c r="H1111" s="66">
        <v>45534</v>
      </c>
      <c r="I1111" s="66">
        <v>45532</v>
      </c>
      <c r="J1111" s="66">
        <v>45532</v>
      </c>
      <c r="K1111" s="82"/>
      <c r="L1111" s="82"/>
      <c r="M1111" s="66">
        <v>45534</v>
      </c>
      <c r="N1111" s="75">
        <v>45534.208333333336</v>
      </c>
      <c r="O1111" s="82"/>
      <c r="P1111" s="82"/>
      <c r="Q1111" s="75">
        <v>45534.444444444445</v>
      </c>
      <c r="R1111" s="47" t="s">
        <v>4119</v>
      </c>
      <c r="S1111" s="47">
        <f t="shared" si="84"/>
        <v>0</v>
      </c>
      <c r="T1111" s="47" t="s">
        <v>4120</v>
      </c>
      <c r="U1111" s="47" t="s">
        <v>4121</v>
      </c>
      <c r="V1111" s="49" t="e">
        <f t="shared" si="85"/>
        <v>#VALUE!</v>
      </c>
      <c r="W1111" s="82"/>
      <c r="X1111" s="82"/>
      <c r="Y1111" s="82"/>
      <c r="Z1111" s="82"/>
      <c r="AA1111" s="82"/>
      <c r="AB1111" s="82"/>
      <c r="AC1111" s="47" t="e">
        <f t="shared" si="87"/>
        <v>#N/A</v>
      </c>
      <c r="AD1111" s="47" t="e">
        <f>VLOOKUP(B1111,'[1]Vlookup'!A:A,1,0)</f>
        <v>#N/A</v>
      </c>
      <c r="AE1111" s="47" t="str">
        <f t="shared" si="86"/>
        <v>SA00-RABIGH</v>
      </c>
      <c r="AF1111" s="47" t="e">
        <f>VLOOKUP(AE1111,'[1]Lead Time'!C:D,2,0)</f>
        <v>#N/A</v>
      </c>
    </row>
    <row r="1112" s="2" customFormat="1" ht="15.75" customHeight="1">
      <c r="A1112" s="73" t="s">
        <v>4187</v>
      </c>
      <c r="B1112" s="73">
        <v>6275928058</v>
      </c>
      <c r="C1112" s="73">
        <v>2003219237</v>
      </c>
      <c r="D1112" s="73" t="s">
        <v>4136</v>
      </c>
      <c r="E1112" s="73" t="s">
        <v>4246</v>
      </c>
      <c r="F1112" s="73" t="s">
        <v>4138</v>
      </c>
      <c r="G1112" s="73">
        <v>3166854382</v>
      </c>
      <c r="H1112" s="66">
        <v>45534</v>
      </c>
      <c r="I1112" s="66">
        <v>45532</v>
      </c>
      <c r="J1112" s="66">
        <v>45532</v>
      </c>
      <c r="K1112" s="82"/>
      <c r="L1112" s="82"/>
      <c r="M1112" s="66">
        <v>45534</v>
      </c>
      <c r="N1112" s="75">
        <v>45534.125</v>
      </c>
      <c r="O1112" s="82"/>
      <c r="P1112" s="82"/>
      <c r="Q1112" s="75">
        <v>45534.097222222219</v>
      </c>
      <c r="R1112" s="47" t="s">
        <v>4119</v>
      </c>
      <c r="S1112" s="47">
        <f t="shared" si="84"/>
        <v>0</v>
      </c>
      <c r="T1112" s="47" t="s">
        <v>4120</v>
      </c>
      <c r="U1112" s="47" t="s">
        <v>4121</v>
      </c>
      <c r="V1112" s="49" t="e">
        <f t="shared" si="85"/>
        <v>#VALUE!</v>
      </c>
      <c r="W1112" s="82"/>
      <c r="X1112" s="82"/>
      <c r="Y1112" s="82"/>
      <c r="Z1112" s="82"/>
      <c r="AA1112" s="82"/>
      <c r="AB1112" s="82"/>
      <c r="AC1112" s="47" t="e">
        <f t="shared" si="87"/>
        <v>#N/A</v>
      </c>
      <c r="AD1112" s="47" t="e">
        <f>VLOOKUP(B1112,'[1]Vlookup'!A:A,1,0)</f>
        <v>#N/A</v>
      </c>
      <c r="AE1112" s="47" t="str">
        <f t="shared" si="86"/>
        <v>SA00-RABIGH</v>
      </c>
      <c r="AF1112" s="47" t="e">
        <f>VLOOKUP(AE1112,'[1]Lead Time'!C:D,2,0)</f>
        <v>#N/A</v>
      </c>
    </row>
    <row r="1113" s="2" customFormat="1" ht="15.75" customHeight="1">
      <c r="A1113" s="73" t="s">
        <v>4187</v>
      </c>
      <c r="B1113" s="73">
        <v>6275926974</v>
      </c>
      <c r="C1113" s="73">
        <v>2003219237</v>
      </c>
      <c r="D1113" s="73" t="s">
        <v>4136</v>
      </c>
      <c r="E1113" s="73" t="s">
        <v>4246</v>
      </c>
      <c r="F1113" s="73" t="s">
        <v>4138</v>
      </c>
      <c r="G1113" s="73">
        <v>3166854379</v>
      </c>
      <c r="H1113" s="66">
        <v>45534</v>
      </c>
      <c r="I1113" s="66">
        <v>45532</v>
      </c>
      <c r="J1113" s="66">
        <v>45532</v>
      </c>
      <c r="K1113" s="82"/>
      <c r="L1113" s="82"/>
      <c r="M1113" s="66">
        <v>45534</v>
      </c>
      <c r="N1113" s="75">
        <v>45534.208333333336</v>
      </c>
      <c r="O1113" s="82"/>
      <c r="P1113" s="82"/>
      <c r="Q1113" s="75">
        <v>45534.458333333336</v>
      </c>
      <c r="R1113" s="47" t="s">
        <v>4119</v>
      </c>
      <c r="S1113" s="47">
        <f t="shared" si="84"/>
        <v>0</v>
      </c>
      <c r="T1113" s="47" t="s">
        <v>4120</v>
      </c>
      <c r="U1113" s="47" t="s">
        <v>4121</v>
      </c>
      <c r="V1113" s="49" t="e">
        <f t="shared" si="85"/>
        <v>#VALUE!</v>
      </c>
      <c r="W1113" s="82"/>
      <c r="X1113" s="82"/>
      <c r="Y1113" s="82"/>
      <c r="Z1113" s="82"/>
      <c r="AA1113" s="82"/>
      <c r="AB1113" s="82"/>
      <c r="AC1113" s="47" t="e">
        <f t="shared" si="87"/>
        <v>#N/A</v>
      </c>
      <c r="AD1113" s="47" t="e">
        <f>VLOOKUP(B1113,'[1]Vlookup'!A:A,1,0)</f>
        <v>#N/A</v>
      </c>
      <c r="AE1113" s="47" t="str">
        <f t="shared" si="86"/>
        <v>SA00-RABIGH</v>
      </c>
      <c r="AF1113" s="47" t="e">
        <f>VLOOKUP(AE1113,'[1]Lead Time'!C:D,2,0)</f>
        <v>#N/A</v>
      </c>
    </row>
    <row r="1114" s="2" customFormat="1" ht="15.75" customHeight="1">
      <c r="A1114" s="73" t="s">
        <v>4187</v>
      </c>
      <c r="B1114" s="73">
        <v>6275926973</v>
      </c>
      <c r="C1114" s="73">
        <v>2003219237</v>
      </c>
      <c r="D1114" s="73" t="s">
        <v>4136</v>
      </c>
      <c r="E1114" s="73" t="s">
        <v>4246</v>
      </c>
      <c r="F1114" s="73" t="s">
        <v>4138</v>
      </c>
      <c r="G1114" s="73">
        <v>3166854375</v>
      </c>
      <c r="H1114" s="66">
        <v>45534</v>
      </c>
      <c r="I1114" s="66">
        <v>45532</v>
      </c>
      <c r="J1114" s="66">
        <v>45532</v>
      </c>
      <c r="K1114" s="82"/>
      <c r="L1114" s="82"/>
      <c r="M1114" s="66">
        <v>45534</v>
      </c>
      <c r="N1114" s="86">
        <v>45535.625</v>
      </c>
      <c r="O1114" s="82"/>
      <c r="P1114" s="82"/>
      <c r="Q1114" s="86">
        <v>45535.1875</v>
      </c>
      <c r="R1114" s="47" t="s">
        <v>4192</v>
      </c>
      <c r="S1114" s="47">
        <f t="shared" si="84"/>
        <v>0</v>
      </c>
      <c r="T1114" s="47" t="s">
        <v>4120</v>
      </c>
      <c r="U1114" s="47" t="s">
        <v>4121</v>
      </c>
      <c r="V1114" s="49" t="e">
        <f t="shared" si="85"/>
        <v>#VALUE!</v>
      </c>
      <c r="W1114" s="82"/>
      <c r="X1114" s="82"/>
      <c r="Y1114" s="82"/>
      <c r="Z1114" s="82"/>
      <c r="AA1114" s="82"/>
      <c r="AB1114" s="82"/>
      <c r="AC1114" s="47" t="e">
        <f t="shared" si="87"/>
        <v>#N/A</v>
      </c>
      <c r="AD1114" s="47" t="e">
        <f>VLOOKUP(B1114,'[1]Vlookup'!A:A,1,0)</f>
        <v>#N/A</v>
      </c>
      <c r="AE1114" s="47" t="str">
        <f t="shared" si="86"/>
        <v>SA00-RABIGH</v>
      </c>
      <c r="AF1114" s="47" t="e">
        <f>VLOOKUP(AE1114,'[1]Lead Time'!C:D,2,0)</f>
        <v>#N/A</v>
      </c>
    </row>
    <row r="1115" s="2" customFormat="1" ht="15.75" customHeight="1">
      <c r="A1115" s="73" t="s">
        <v>4187</v>
      </c>
      <c r="B1115" s="73">
        <v>6275928550</v>
      </c>
      <c r="C1115" s="73">
        <v>2003214014</v>
      </c>
      <c r="D1115" s="73" t="s">
        <v>4115</v>
      </c>
      <c r="E1115" s="73" t="s">
        <v>4282</v>
      </c>
      <c r="F1115" s="73" t="s">
        <v>4143</v>
      </c>
      <c r="G1115" s="73">
        <v>3166859018</v>
      </c>
      <c r="H1115" s="66">
        <v>45534</v>
      </c>
      <c r="I1115" s="66">
        <v>45532</v>
      </c>
      <c r="J1115" s="66">
        <v>45532</v>
      </c>
      <c r="K1115" s="82"/>
      <c r="L1115" s="82"/>
      <c r="M1115" s="66">
        <v>45534</v>
      </c>
      <c r="N1115" s="75">
        <v>45534.958333333336</v>
      </c>
      <c r="O1115" s="82"/>
      <c r="P1115" s="82"/>
      <c r="Q1115" s="75">
        <v>45535.375</v>
      </c>
      <c r="R1115" s="47" t="s">
        <v>4119</v>
      </c>
      <c r="S1115" s="47">
        <f t="shared" si="84"/>
        <v>0</v>
      </c>
      <c r="T1115" s="47" t="s">
        <v>4120</v>
      </c>
      <c r="U1115" s="47" t="s">
        <v>4121</v>
      </c>
      <c r="V1115" s="49" t="e">
        <f t="shared" si="85"/>
        <v>#VALUE!</v>
      </c>
      <c r="W1115" s="82"/>
      <c r="X1115" s="82"/>
      <c r="Y1115" s="82"/>
      <c r="Z1115" s="82"/>
      <c r="AA1115" s="82"/>
      <c r="AB1115" s="82"/>
      <c r="AC1115" s="47" t="e">
        <f t="shared" si="87"/>
        <v>#N/A</v>
      </c>
      <c r="AD1115" s="47" t="e">
        <f>VLOOKUP(B1115,'[1]Vlookup'!A:A,1,0)</f>
        <v>#N/A</v>
      </c>
      <c r="AE1115" s="47" t="str">
        <f t="shared" si="86"/>
        <v>SA00-JEDDAH</v>
      </c>
      <c r="AF1115" s="47" t="e">
        <f>VLOOKUP(AE1115,'[1]Lead Time'!C:D,2,0)</f>
        <v>#N/A</v>
      </c>
    </row>
    <row r="1116" s="2" customFormat="1" ht="15.75" customHeight="1">
      <c r="A1116" s="73" t="s">
        <v>4187</v>
      </c>
      <c r="B1116" s="73">
        <v>6275928539</v>
      </c>
      <c r="C1116" s="73">
        <v>2003214014</v>
      </c>
      <c r="D1116" s="73" t="s">
        <v>4115</v>
      </c>
      <c r="E1116" s="73" t="s">
        <v>4282</v>
      </c>
      <c r="F1116" s="73" t="s">
        <v>4143</v>
      </c>
      <c r="G1116" s="73">
        <v>3166859017</v>
      </c>
      <c r="H1116" s="66">
        <v>45534</v>
      </c>
      <c r="I1116" s="66">
        <v>45532</v>
      </c>
      <c r="J1116" s="66">
        <v>45532</v>
      </c>
      <c r="K1116" s="82"/>
      <c r="L1116" s="82"/>
      <c r="M1116" s="66">
        <v>45534</v>
      </c>
      <c r="N1116" s="75">
        <v>45533.958333333336</v>
      </c>
      <c r="O1116" s="82"/>
      <c r="P1116" s="82"/>
      <c r="Q1116" s="75">
        <v>45535.333333333336</v>
      </c>
      <c r="R1116" s="47" t="s">
        <v>4119</v>
      </c>
      <c r="S1116" s="47">
        <f t="shared" si="84"/>
        <v>1</v>
      </c>
      <c r="T1116" s="47" t="s">
        <v>4120</v>
      </c>
      <c r="U1116" s="47" t="s">
        <v>4121</v>
      </c>
      <c r="V1116" s="49" t="e">
        <f t="shared" si="85"/>
        <v>#VALUE!</v>
      </c>
      <c r="W1116" s="82"/>
      <c r="X1116" s="82"/>
      <c r="Y1116" s="82"/>
      <c r="Z1116" s="82"/>
      <c r="AA1116" s="82"/>
      <c r="AB1116" s="82"/>
      <c r="AC1116" s="47" t="e">
        <f t="shared" si="87"/>
        <v>#N/A</v>
      </c>
      <c r="AD1116" s="47" t="e">
        <f>VLOOKUP(B1116,'[1]Vlookup'!A:A,1,0)</f>
        <v>#N/A</v>
      </c>
      <c r="AE1116" s="47" t="str">
        <f t="shared" si="86"/>
        <v>SA00-JEDDAH</v>
      </c>
      <c r="AF1116" s="47" t="e">
        <f>VLOOKUP(AE1116,'[1]Lead Time'!C:D,2,0)</f>
        <v>#N/A</v>
      </c>
    </row>
    <row r="1117" s="2" customFormat="1" ht="15.75" customHeight="1">
      <c r="A1117" s="73" t="s">
        <v>4187</v>
      </c>
      <c r="B1117" s="73">
        <v>6275928538</v>
      </c>
      <c r="C1117" s="73">
        <v>2003214014</v>
      </c>
      <c r="D1117" s="73" t="s">
        <v>4115</v>
      </c>
      <c r="E1117" s="73" t="s">
        <v>4282</v>
      </c>
      <c r="F1117" s="73" t="s">
        <v>4143</v>
      </c>
      <c r="G1117" s="73">
        <v>3166859016</v>
      </c>
      <c r="H1117" s="66">
        <v>45534</v>
      </c>
      <c r="I1117" s="66">
        <v>45532</v>
      </c>
      <c r="J1117" s="66">
        <v>45532</v>
      </c>
      <c r="K1117" s="82"/>
      <c r="L1117" s="82"/>
      <c r="M1117" s="66">
        <v>45534</v>
      </c>
      <c r="N1117" s="75">
        <v>45534.833333333336</v>
      </c>
      <c r="O1117" s="82"/>
      <c r="P1117" s="82"/>
      <c r="Q1117" s="75">
        <v>45535.4375</v>
      </c>
      <c r="R1117" s="47" t="s">
        <v>4119</v>
      </c>
      <c r="S1117" s="47">
        <f t="shared" si="84"/>
        <v>0</v>
      </c>
      <c r="T1117" s="47" t="s">
        <v>4120</v>
      </c>
      <c r="U1117" s="47" t="s">
        <v>4121</v>
      </c>
      <c r="V1117" s="49" t="e">
        <f t="shared" si="85"/>
        <v>#VALUE!</v>
      </c>
      <c r="W1117" s="82"/>
      <c r="X1117" s="82"/>
      <c r="Y1117" s="82"/>
      <c r="Z1117" s="82"/>
      <c r="AA1117" s="82"/>
      <c r="AB1117" s="82"/>
      <c r="AC1117" s="47" t="e">
        <f t="shared" si="87"/>
        <v>#N/A</v>
      </c>
      <c r="AD1117" s="47" t="e">
        <f>VLOOKUP(B1117,'[1]Vlookup'!A:A,1,0)</f>
        <v>#N/A</v>
      </c>
      <c r="AE1117" s="47" t="str">
        <f t="shared" si="86"/>
        <v>SA00-JEDDAH</v>
      </c>
      <c r="AF1117" s="47" t="e">
        <f>VLOOKUP(AE1117,'[1]Lead Time'!C:D,2,0)</f>
        <v>#N/A</v>
      </c>
    </row>
    <row r="1118" s="2" customFormat="1" ht="15.75" customHeight="1">
      <c r="A1118" s="73" t="s">
        <v>4187</v>
      </c>
      <c r="B1118" s="73">
        <v>6275928541</v>
      </c>
      <c r="C1118" s="73">
        <v>2003214014</v>
      </c>
      <c r="D1118" s="73" t="s">
        <v>4115</v>
      </c>
      <c r="E1118" s="73" t="s">
        <v>4282</v>
      </c>
      <c r="F1118" s="73" t="s">
        <v>4143</v>
      </c>
      <c r="G1118" s="73">
        <v>3166859013</v>
      </c>
      <c r="H1118" s="66">
        <v>45534</v>
      </c>
      <c r="I1118" s="66">
        <v>45532</v>
      </c>
      <c r="J1118" s="66">
        <v>45532</v>
      </c>
      <c r="K1118" s="82"/>
      <c r="L1118" s="82"/>
      <c r="M1118" s="66">
        <v>45534</v>
      </c>
      <c r="N1118" s="75">
        <v>45534.291666666664</v>
      </c>
      <c r="O1118" s="82"/>
      <c r="P1118" s="82"/>
      <c r="Q1118" s="75">
        <v>45535.423611111109</v>
      </c>
      <c r="R1118" s="47" t="s">
        <v>4119</v>
      </c>
      <c r="S1118" s="47">
        <f t="shared" si="84"/>
        <v>1</v>
      </c>
      <c r="T1118" s="47" t="s">
        <v>4120</v>
      </c>
      <c r="U1118" s="47" t="s">
        <v>4121</v>
      </c>
      <c r="V1118" s="49" t="e">
        <f t="shared" si="85"/>
        <v>#VALUE!</v>
      </c>
      <c r="W1118" s="82"/>
      <c r="X1118" s="82"/>
      <c r="Y1118" s="82"/>
      <c r="Z1118" s="82"/>
      <c r="AA1118" s="82"/>
      <c r="AB1118" s="82"/>
      <c r="AC1118" s="47" t="e">
        <f t="shared" si="87"/>
        <v>#N/A</v>
      </c>
      <c r="AD1118" s="47" t="e">
        <f>VLOOKUP(B1118,'[1]Vlookup'!A:A,1,0)</f>
        <v>#N/A</v>
      </c>
      <c r="AE1118" s="47" t="str">
        <f t="shared" si="86"/>
        <v>SA00-JEDDAH</v>
      </c>
      <c r="AF1118" s="47" t="e">
        <f>VLOOKUP(AE1118,'[1]Lead Time'!C:D,2,0)</f>
        <v>#N/A</v>
      </c>
    </row>
    <row r="1119" s="2" customFormat="1" ht="15.75" customHeight="1">
      <c r="A1119" s="73" t="s">
        <v>4114</v>
      </c>
      <c r="B1119" s="73">
        <v>6275927586</v>
      </c>
      <c r="C1119" s="73">
        <v>2003215356</v>
      </c>
      <c r="D1119" s="73" t="s">
        <v>4126</v>
      </c>
      <c r="E1119" s="73" t="s">
        <v>4242</v>
      </c>
      <c r="F1119" s="73" t="s">
        <v>4127</v>
      </c>
      <c r="G1119" s="73">
        <v>3166854471</v>
      </c>
      <c r="H1119" s="66">
        <v>45535</v>
      </c>
      <c r="I1119" s="66">
        <v>45533</v>
      </c>
      <c r="J1119" s="66">
        <v>45533</v>
      </c>
      <c r="K1119" s="82"/>
      <c r="L1119" s="82"/>
      <c r="M1119" s="66">
        <v>45535</v>
      </c>
      <c r="N1119" s="75">
        <v>45535.208333333336</v>
      </c>
      <c r="O1119" s="82"/>
      <c r="P1119" s="82"/>
      <c r="Q1119" s="75">
        <v>45535.458333333336</v>
      </c>
      <c r="R1119" s="47" t="s">
        <v>4119</v>
      </c>
      <c r="S1119" s="47">
        <f t="shared" si="84"/>
        <v>0</v>
      </c>
      <c r="T1119" s="47" t="s">
        <v>4120</v>
      </c>
      <c r="U1119" s="47" t="s">
        <v>4121</v>
      </c>
      <c r="V1119" s="49" t="e">
        <f t="shared" si="85"/>
        <v>#VALUE!</v>
      </c>
      <c r="W1119" s="82"/>
      <c r="X1119" s="82"/>
      <c r="Y1119" s="82"/>
      <c r="Z1119" s="82"/>
      <c r="AA1119" s="82"/>
      <c r="AB1119" s="82"/>
      <c r="AC1119" s="47" t="e">
        <f t="shared" si="87"/>
        <v>#N/A</v>
      </c>
      <c r="AD1119" s="47" t="e">
        <f>VLOOKUP(B1119,'[1]Vlookup'!A:A,1,0)</f>
        <v>#N/A</v>
      </c>
      <c r="AE1119" s="47" t="str">
        <f t="shared" si="86"/>
        <v>SA01-SAKAKA</v>
      </c>
      <c r="AF1119" s="47" t="e">
        <f>VLOOKUP(AE1119,'[1]Lead Time'!C:D,2,0)</f>
        <v>#N/A</v>
      </c>
    </row>
    <row r="1120" s="2" customFormat="1" ht="15.75" customHeight="1">
      <c r="A1120" s="73" t="s">
        <v>4114</v>
      </c>
      <c r="B1120" s="73">
        <v>6275924138</v>
      </c>
      <c r="C1120" s="73">
        <v>2003214014</v>
      </c>
      <c r="D1120" s="73" t="s">
        <v>4115</v>
      </c>
      <c r="E1120" s="73" t="s">
        <v>4247</v>
      </c>
      <c r="F1120" s="73" t="s">
        <v>4143</v>
      </c>
      <c r="G1120" s="73">
        <v>3166849310</v>
      </c>
      <c r="H1120" s="66">
        <v>45534</v>
      </c>
      <c r="I1120" s="66">
        <v>45533</v>
      </c>
      <c r="J1120" s="66">
        <v>45533</v>
      </c>
      <c r="K1120" s="82"/>
      <c r="L1120" s="82"/>
      <c r="M1120" s="66">
        <v>45534</v>
      </c>
      <c r="N1120" s="75">
        <v>45534.125</v>
      </c>
      <c r="O1120" s="82"/>
      <c r="P1120" s="82"/>
      <c r="Q1120" s="75">
        <v>45535.4375</v>
      </c>
      <c r="R1120" s="47" t="s">
        <v>4119</v>
      </c>
      <c r="S1120" s="47">
        <f t="shared" si="84"/>
        <v>1</v>
      </c>
      <c r="T1120" s="47" t="s">
        <v>4120</v>
      </c>
      <c r="U1120" s="47" t="s">
        <v>4121</v>
      </c>
      <c r="V1120" s="49" t="e">
        <f t="shared" si="85"/>
        <v>#VALUE!</v>
      </c>
      <c r="W1120" s="82"/>
      <c r="X1120" s="82"/>
      <c r="Y1120" s="82"/>
      <c r="Z1120" s="82"/>
      <c r="AA1120" s="82"/>
      <c r="AB1120" s="82"/>
      <c r="AC1120" s="47" t="e">
        <f t="shared" si="87"/>
        <v>#N/A</v>
      </c>
      <c r="AD1120" s="47" t="e">
        <f>VLOOKUP(B1120,'[1]Vlookup'!A:A,1,0)</f>
        <v>#N/A</v>
      </c>
      <c r="AE1120" s="47" t="str">
        <f t="shared" si="86"/>
        <v>SA01-JEDDAH</v>
      </c>
      <c r="AF1120" s="47" t="e">
        <f>VLOOKUP(AE1120,'[1]Lead Time'!C:D,2,0)</f>
        <v>#N/A</v>
      </c>
    </row>
    <row r="1121" s="2" customFormat="1" ht="15.75" customHeight="1">
      <c r="A1121" s="73" t="s">
        <v>4114</v>
      </c>
      <c r="B1121" s="73">
        <v>6275926946</v>
      </c>
      <c r="C1121" s="73">
        <v>2003214014</v>
      </c>
      <c r="D1121" s="73" t="s">
        <v>4115</v>
      </c>
      <c r="E1121" s="73" t="s">
        <v>4247</v>
      </c>
      <c r="F1121" s="73" t="s">
        <v>4143</v>
      </c>
      <c r="G1121" s="73">
        <v>3166849307</v>
      </c>
      <c r="H1121" s="66">
        <v>45534</v>
      </c>
      <c r="I1121" s="66">
        <v>45533</v>
      </c>
      <c r="J1121" s="66">
        <v>45533</v>
      </c>
      <c r="K1121" s="82"/>
      <c r="L1121" s="82"/>
      <c r="M1121" s="66">
        <v>45534</v>
      </c>
      <c r="N1121" s="75">
        <v>45534.166666666664</v>
      </c>
      <c r="O1121" s="82"/>
      <c r="P1121" s="82"/>
      <c r="Q1121" s="75">
        <v>45535.416666666664</v>
      </c>
      <c r="R1121" s="47" t="s">
        <v>4119</v>
      </c>
      <c r="S1121" s="47">
        <f t="shared" si="84"/>
        <v>1</v>
      </c>
      <c r="T1121" s="47" t="s">
        <v>4120</v>
      </c>
      <c r="U1121" s="47" t="s">
        <v>4121</v>
      </c>
      <c r="V1121" s="49" t="e">
        <f t="shared" si="85"/>
        <v>#VALUE!</v>
      </c>
      <c r="W1121" s="82"/>
      <c r="X1121" s="82"/>
      <c r="Y1121" s="82"/>
      <c r="Z1121" s="82"/>
      <c r="AA1121" s="82"/>
      <c r="AB1121" s="82"/>
      <c r="AC1121" s="47" t="e">
        <f t="shared" si="87"/>
        <v>#N/A</v>
      </c>
      <c r="AD1121" s="47" t="e">
        <f>VLOOKUP(B1121,'[1]Vlookup'!A:A,1,0)</f>
        <v>#N/A</v>
      </c>
      <c r="AE1121" s="47" t="str">
        <f t="shared" si="86"/>
        <v>SA01-JEDDAH</v>
      </c>
      <c r="AF1121" s="47" t="e">
        <f>VLOOKUP(AE1121,'[1]Lead Time'!C:D,2,0)</f>
        <v>#N/A</v>
      </c>
    </row>
    <row r="1122" s="2" customFormat="1" ht="15.75" customHeight="1">
      <c r="A1122" s="73" t="s">
        <v>4114</v>
      </c>
      <c r="B1122" s="73">
        <v>6275924135</v>
      </c>
      <c r="C1122" s="73">
        <v>2003232749</v>
      </c>
      <c r="D1122" s="73" t="s">
        <v>4115</v>
      </c>
      <c r="E1122" s="73" t="s">
        <v>4247</v>
      </c>
      <c r="F1122" s="73" t="s">
        <v>4117</v>
      </c>
      <c r="G1122" s="73">
        <v>3166844640</v>
      </c>
      <c r="H1122" s="66">
        <v>45535</v>
      </c>
      <c r="I1122" s="66">
        <v>45533</v>
      </c>
      <c r="J1122" s="66">
        <v>45533</v>
      </c>
      <c r="K1122" s="82"/>
      <c r="L1122" s="82"/>
      <c r="M1122" s="66">
        <v>45535</v>
      </c>
      <c r="N1122" s="75">
        <v>45535.104166666664</v>
      </c>
      <c r="O1122" s="82"/>
      <c r="P1122" s="82"/>
      <c r="Q1122" s="75">
        <v>45535.416666666664</v>
      </c>
      <c r="R1122" s="47" t="s">
        <v>4119</v>
      </c>
      <c r="S1122" s="47">
        <f t="shared" si="84"/>
        <v>0</v>
      </c>
      <c r="T1122" s="47" t="s">
        <v>4120</v>
      </c>
      <c r="U1122" s="47" t="s">
        <v>4121</v>
      </c>
      <c r="V1122" s="49" t="e">
        <f t="shared" si="85"/>
        <v>#VALUE!</v>
      </c>
      <c r="W1122" s="82"/>
      <c r="X1122" s="82"/>
      <c r="Y1122" s="82"/>
      <c r="Z1122" s="82"/>
      <c r="AA1122" s="82"/>
      <c r="AB1122" s="82"/>
      <c r="AC1122" s="47" t="e">
        <f t="shared" si="87"/>
        <v>#N/A</v>
      </c>
      <c r="AD1122" s="47" t="e">
        <f>VLOOKUP(B1122,'[1]Vlookup'!A:A,1,0)</f>
        <v>#N/A</v>
      </c>
      <c r="AE1122" s="47" t="str">
        <f t="shared" si="86"/>
        <v>SA01-RIYADH</v>
      </c>
      <c r="AF1122" s="47" t="e">
        <f>VLOOKUP(AE1122,'[1]Lead Time'!C:D,2,0)</f>
        <v>#N/A</v>
      </c>
    </row>
    <row r="1123" s="2" customFormat="1" ht="15.75" customHeight="1">
      <c r="A1123" s="73" t="s">
        <v>4114</v>
      </c>
      <c r="B1123" s="73">
        <v>6275926954</v>
      </c>
      <c r="C1123" s="73">
        <v>2003219235</v>
      </c>
      <c r="D1123" s="73" t="s">
        <v>4145</v>
      </c>
      <c r="E1123" s="73" t="s">
        <v>4246</v>
      </c>
      <c r="F1123" s="73" t="s">
        <v>4117</v>
      </c>
      <c r="G1123" s="73">
        <v>3166853949</v>
      </c>
      <c r="H1123" s="66">
        <v>45535</v>
      </c>
      <c r="I1123" s="66">
        <v>45533</v>
      </c>
      <c r="J1123" s="66">
        <v>45533</v>
      </c>
      <c r="K1123" s="82"/>
      <c r="L1123" s="82"/>
      <c r="M1123" s="66">
        <v>45535</v>
      </c>
      <c r="N1123" s="75">
        <v>45535.4375</v>
      </c>
      <c r="O1123" s="82"/>
      <c r="P1123" s="82"/>
      <c r="Q1123" s="75">
        <v>45536.697222222225</v>
      </c>
      <c r="R1123" s="47" t="s">
        <v>4192</v>
      </c>
      <c r="S1123" s="47">
        <f t="shared" si="84"/>
        <v>1</v>
      </c>
      <c r="T1123" s="47" t="s">
        <v>4120</v>
      </c>
      <c r="U1123" s="47" t="s">
        <v>4121</v>
      </c>
      <c r="V1123" s="49" t="e">
        <f t="shared" si="85"/>
        <v>#VALUE!</v>
      </c>
      <c r="W1123" s="82"/>
      <c r="X1123" s="82"/>
      <c r="Y1123" s="82"/>
      <c r="Z1123" s="82"/>
      <c r="AA1123" s="82"/>
      <c r="AB1123" s="82"/>
      <c r="AC1123" s="47" t="e">
        <f t="shared" si="87"/>
        <v>#N/A</v>
      </c>
      <c r="AD1123" s="47" t="e">
        <f>VLOOKUP(B1123,'[1]Vlookup'!A:A,1,0)</f>
        <v>#N/A</v>
      </c>
      <c r="AE1123" s="47" t="str">
        <f t="shared" si="86"/>
        <v>SA01-RIYADH</v>
      </c>
      <c r="AF1123" s="47" t="e">
        <f>VLOOKUP(AE1123,'[1]Lead Time'!C:D,2,0)</f>
        <v>#N/A</v>
      </c>
    </row>
    <row r="1124" s="2" customFormat="1" ht="15.75" customHeight="1">
      <c r="A1124" s="73" t="s">
        <v>4114</v>
      </c>
      <c r="B1124" s="73">
        <v>6275927482</v>
      </c>
      <c r="C1124" s="73">
        <v>2003219235</v>
      </c>
      <c r="D1124" s="73" t="s">
        <v>4145</v>
      </c>
      <c r="E1124" s="73" t="s">
        <v>4246</v>
      </c>
      <c r="F1124" s="73" t="s">
        <v>4117</v>
      </c>
      <c r="G1124" s="73">
        <v>3166853943</v>
      </c>
      <c r="H1124" s="66">
        <v>45535</v>
      </c>
      <c r="I1124" s="66">
        <v>45533</v>
      </c>
      <c r="J1124" s="66">
        <v>45533</v>
      </c>
      <c r="K1124" s="82"/>
      <c r="L1124" s="82"/>
      <c r="M1124" s="66">
        <v>45535</v>
      </c>
      <c r="N1124" s="75">
        <v>45535.25</v>
      </c>
      <c r="O1124" s="82"/>
      <c r="P1124" s="82"/>
      <c r="Q1124" s="75">
        <v>45537.395833333336</v>
      </c>
      <c r="R1124" s="47" t="s">
        <v>4119</v>
      </c>
      <c r="S1124" s="47">
        <f t="shared" si="84"/>
        <v>2</v>
      </c>
      <c r="T1124" s="47" t="s">
        <v>4120</v>
      </c>
      <c r="U1124" s="47" t="s">
        <v>4121</v>
      </c>
      <c r="V1124" s="49" t="e">
        <f t="shared" si="85"/>
        <v>#VALUE!</v>
      </c>
      <c r="W1124" s="82"/>
      <c r="X1124" s="82"/>
      <c r="Y1124" s="82"/>
      <c r="Z1124" s="82"/>
      <c r="AA1124" s="82"/>
      <c r="AB1124" s="82"/>
      <c r="AC1124" s="47" t="e">
        <f t="shared" si="87"/>
        <v>#N/A</v>
      </c>
      <c r="AD1124" s="47" t="e">
        <f>VLOOKUP(B1124,'[1]Vlookup'!A:A,1,0)</f>
        <v>#N/A</v>
      </c>
      <c r="AE1124" s="47" t="str">
        <f t="shared" si="86"/>
        <v>SA01-RIYADH</v>
      </c>
      <c r="AF1124" s="47" t="e">
        <f>VLOOKUP(AE1124,'[1]Lead Time'!C:D,2,0)</f>
        <v>#N/A</v>
      </c>
    </row>
    <row r="1125" s="2" customFormat="1" ht="15.75" customHeight="1">
      <c r="A1125" s="73" t="s">
        <v>4114</v>
      </c>
      <c r="B1125" s="73">
        <v>6275913359</v>
      </c>
      <c r="C1125" s="73">
        <v>2003247505</v>
      </c>
      <c r="D1125" s="73" t="s">
        <v>4155</v>
      </c>
      <c r="E1125" s="73" t="s">
        <v>4247</v>
      </c>
      <c r="F1125" s="73" t="s">
        <v>4117</v>
      </c>
      <c r="G1125" s="73">
        <v>3166840558</v>
      </c>
      <c r="H1125" s="66">
        <v>45535</v>
      </c>
      <c r="I1125" s="66">
        <v>45533</v>
      </c>
      <c r="J1125" s="66">
        <v>45533</v>
      </c>
      <c r="K1125" s="82"/>
      <c r="L1125" s="82"/>
      <c r="M1125" s="66">
        <v>45535</v>
      </c>
      <c r="N1125" s="110">
        <v>45535.25</v>
      </c>
      <c r="O1125" s="82"/>
      <c r="P1125" s="82"/>
      <c r="Q1125" s="75">
        <v>45538.291666666664</v>
      </c>
      <c r="R1125" s="47" t="s">
        <v>4119</v>
      </c>
      <c r="S1125" s="47">
        <f t="shared" si="84"/>
        <v>3</v>
      </c>
      <c r="T1125" s="47" t="s">
        <v>4120</v>
      </c>
      <c r="U1125" s="47" t="s">
        <v>4121</v>
      </c>
      <c r="V1125" s="49" t="e">
        <f t="shared" si="85"/>
        <v>#VALUE!</v>
      </c>
      <c r="W1125" s="82"/>
      <c r="X1125" s="82"/>
      <c r="Y1125" s="82"/>
      <c r="Z1125" s="82"/>
      <c r="AA1125" s="82"/>
      <c r="AB1125" s="82"/>
      <c r="AC1125" s="47" t="e">
        <f t="shared" si="87"/>
        <v>#N/A</v>
      </c>
      <c r="AD1125" s="47" t="e">
        <f>VLOOKUP(B1125,'[1]Vlookup'!A:A,1,0)</f>
        <v>#N/A</v>
      </c>
      <c r="AE1125" s="47" t="str">
        <f t="shared" si="86"/>
        <v>SA01-RIYADH</v>
      </c>
      <c r="AF1125" s="47" t="e">
        <f>VLOOKUP(AE1125,'[1]Lead Time'!C:D,2,0)</f>
        <v>#N/A</v>
      </c>
    </row>
    <row r="1126" s="2" customFormat="1" ht="15.75" customHeight="1">
      <c r="A1126" s="73" t="s">
        <v>4114</v>
      </c>
      <c r="B1126" s="73">
        <v>6275923239</v>
      </c>
      <c r="C1126" s="73">
        <v>2003247505</v>
      </c>
      <c r="D1126" s="73" t="s">
        <v>4155</v>
      </c>
      <c r="E1126" s="73" t="s">
        <v>4247</v>
      </c>
      <c r="F1126" s="73" t="s">
        <v>4117</v>
      </c>
      <c r="G1126" s="73">
        <v>3166849586</v>
      </c>
      <c r="H1126" s="66">
        <v>45535</v>
      </c>
      <c r="I1126" s="66">
        <v>45533</v>
      </c>
      <c r="J1126" s="66">
        <v>45533</v>
      </c>
      <c r="K1126" s="82"/>
      <c r="L1126" s="82"/>
      <c r="M1126" s="66">
        <v>45535</v>
      </c>
      <c r="N1126" s="110">
        <v>45535.25</v>
      </c>
      <c r="O1126" s="82"/>
      <c r="P1126" s="82"/>
      <c r="Q1126" s="75">
        <v>45537.083333333336</v>
      </c>
      <c r="R1126" s="47" t="s">
        <v>4119</v>
      </c>
      <c r="S1126" s="47">
        <f t="shared" si="84"/>
        <v>1</v>
      </c>
      <c r="T1126" s="47" t="s">
        <v>4120</v>
      </c>
      <c r="U1126" s="47" t="s">
        <v>4121</v>
      </c>
      <c r="V1126" s="49" t="e">
        <f t="shared" si="85"/>
        <v>#VALUE!</v>
      </c>
      <c r="W1126" s="82"/>
      <c r="X1126" s="82"/>
      <c r="Y1126" s="82"/>
      <c r="Z1126" s="82"/>
      <c r="AA1126" s="82"/>
      <c r="AB1126" s="82"/>
      <c r="AC1126" s="47" t="e">
        <f t="shared" si="87"/>
        <v>#N/A</v>
      </c>
      <c r="AD1126" s="47" t="e">
        <f>VLOOKUP(B1126,'[1]Vlookup'!A:A,1,0)</f>
        <v>#N/A</v>
      </c>
      <c r="AE1126" s="47" t="str">
        <f t="shared" si="86"/>
        <v>SA01-RIYADH</v>
      </c>
      <c r="AF1126" s="47" t="e">
        <f>VLOOKUP(AE1126,'[1]Lead Time'!C:D,2,0)</f>
        <v>#N/A</v>
      </c>
    </row>
    <row r="1127" s="2" customFormat="1" ht="15.75" customHeight="1">
      <c r="A1127" s="73" t="s">
        <v>4114</v>
      </c>
      <c r="B1127" s="73">
        <v>6275927581</v>
      </c>
      <c r="C1127" s="73">
        <v>2003215388</v>
      </c>
      <c r="D1127" s="73" t="s">
        <v>4124</v>
      </c>
      <c r="E1127" s="73" t="s">
        <v>4252</v>
      </c>
      <c r="F1127" s="73" t="s">
        <v>4117</v>
      </c>
      <c r="G1127" s="73">
        <v>3166854533</v>
      </c>
      <c r="H1127" s="66">
        <v>45535</v>
      </c>
      <c r="I1127" s="66">
        <v>45533</v>
      </c>
      <c r="J1127" s="66">
        <v>45533</v>
      </c>
      <c r="K1127" s="82"/>
      <c r="L1127" s="82"/>
      <c r="M1127" s="66">
        <v>45535</v>
      </c>
      <c r="N1127" s="75">
        <v>45534.729166666664</v>
      </c>
      <c r="O1127" s="82"/>
      <c r="P1127" s="82"/>
      <c r="Q1127" s="75">
        <v>45535.416666666664</v>
      </c>
      <c r="R1127" s="47" t="s">
        <v>4119</v>
      </c>
      <c r="S1127" s="47">
        <f t="shared" ref="S1127:S1190" si="88">ROUNDDOWN(Q1127-N1127,0)</f>
        <v>0</v>
      </c>
      <c r="T1127" s="47" t="s">
        <v>4120</v>
      </c>
      <c r="U1127" s="47" t="s">
        <v>4121</v>
      </c>
      <c r="V1127" s="49" t="e">
        <f t="shared" si="85"/>
        <v>#VALUE!</v>
      </c>
      <c r="W1127" s="82"/>
      <c r="X1127" s="82"/>
      <c r="Y1127" s="82"/>
      <c r="Z1127" s="82"/>
      <c r="AA1127" s="82"/>
      <c r="AB1127" s="82"/>
      <c r="AC1127" s="47" t="e">
        <f t="shared" si="87"/>
        <v>#N/A</v>
      </c>
      <c r="AD1127" s="47" t="e">
        <f>VLOOKUP(B1127,'[1]Vlookup'!A:A,1,0)</f>
        <v>#N/A</v>
      </c>
      <c r="AE1127" s="47" t="str">
        <f t="shared" si="86"/>
        <v>SA01-RIYADH</v>
      </c>
      <c r="AF1127" s="47" t="e">
        <f>VLOOKUP(AE1127,'[1]Lead Time'!C:D,2,0)</f>
        <v>#N/A</v>
      </c>
    </row>
    <row r="1128" s="2" customFormat="1" ht="15.75" customHeight="1">
      <c r="A1128" s="73" t="s">
        <v>4114</v>
      </c>
      <c r="B1128" s="73">
        <v>6275927582</v>
      </c>
      <c r="C1128" s="73">
        <v>2003215388</v>
      </c>
      <c r="D1128" s="73" t="s">
        <v>4124</v>
      </c>
      <c r="E1128" s="73" t="s">
        <v>4252</v>
      </c>
      <c r="F1128" s="73" t="s">
        <v>4117</v>
      </c>
      <c r="G1128" s="73">
        <v>3166854525</v>
      </c>
      <c r="H1128" s="66">
        <v>45535</v>
      </c>
      <c r="I1128" s="66">
        <v>45533</v>
      </c>
      <c r="J1128" s="66">
        <v>45533</v>
      </c>
      <c r="K1128" s="82"/>
      <c r="L1128" s="82"/>
      <c r="M1128" s="66">
        <v>45535</v>
      </c>
      <c r="N1128" s="75">
        <v>45534.729166666664</v>
      </c>
      <c r="O1128" s="82"/>
      <c r="P1128" s="82"/>
      <c r="Q1128" s="75">
        <v>45535.416666666664</v>
      </c>
      <c r="R1128" s="47" t="s">
        <v>4119</v>
      </c>
      <c r="S1128" s="47">
        <f t="shared" si="88"/>
        <v>0</v>
      </c>
      <c r="T1128" s="47" t="s">
        <v>4120</v>
      </c>
      <c r="U1128" s="47" t="s">
        <v>4121</v>
      </c>
      <c r="V1128" s="49" t="e">
        <f t="shared" si="85"/>
        <v>#VALUE!</v>
      </c>
      <c r="W1128" s="82"/>
      <c r="X1128" s="82"/>
      <c r="Y1128" s="82"/>
      <c r="Z1128" s="82"/>
      <c r="AA1128" s="82"/>
      <c r="AB1128" s="82"/>
      <c r="AC1128" s="47" t="e">
        <f t="shared" si="87"/>
        <v>#N/A</v>
      </c>
      <c r="AD1128" s="47" t="e">
        <f>VLOOKUP(B1128,'[1]Vlookup'!A:A,1,0)</f>
        <v>#N/A</v>
      </c>
      <c r="AE1128" s="47" t="str">
        <f t="shared" si="86"/>
        <v>SA01-RIYADH</v>
      </c>
      <c r="AF1128" s="47" t="e">
        <f>VLOOKUP(AE1128,'[1]Lead Time'!C:D,2,0)</f>
        <v>#N/A</v>
      </c>
    </row>
    <row r="1129" s="2" customFormat="1" ht="15.75" customHeight="1">
      <c r="A1129" s="73" t="s">
        <v>4187</v>
      </c>
      <c r="B1129" s="73">
        <v>6275920248</v>
      </c>
      <c r="C1129" s="73">
        <v>2003244582</v>
      </c>
      <c r="D1129" s="73" t="s">
        <v>4257</v>
      </c>
      <c r="E1129" s="73" t="s">
        <v>4252</v>
      </c>
      <c r="F1129" s="73" t="s">
        <v>4138</v>
      </c>
      <c r="G1129" s="73">
        <v>3166845102</v>
      </c>
      <c r="H1129" s="66">
        <v>45535</v>
      </c>
      <c r="I1129" s="66">
        <v>45533</v>
      </c>
      <c r="J1129" s="66">
        <v>45534</v>
      </c>
      <c r="K1129" s="82"/>
      <c r="L1129" s="82"/>
      <c r="M1129" s="66">
        <v>45536</v>
      </c>
      <c r="N1129" s="75">
        <v>45536.083333333336</v>
      </c>
      <c r="O1129" s="82"/>
      <c r="P1129" s="82"/>
      <c r="Q1129" s="75">
        <v>45536.625</v>
      </c>
      <c r="R1129" s="47" t="s">
        <v>4119</v>
      </c>
      <c r="S1129" s="47">
        <f t="shared" si="88"/>
        <v>0</v>
      </c>
      <c r="T1129" s="47" t="s">
        <v>4120</v>
      </c>
      <c r="U1129" s="47" t="s">
        <v>4121</v>
      </c>
      <c r="V1129" s="49" t="e">
        <f t="shared" si="85"/>
        <v>#VALUE!</v>
      </c>
      <c r="W1129" s="82"/>
      <c r="X1129" s="82"/>
      <c r="Y1129" s="82"/>
      <c r="Z1129" s="82"/>
      <c r="AA1129" s="82"/>
      <c r="AB1129" s="82"/>
      <c r="AC1129" s="47" t="e">
        <f t="shared" si="87"/>
        <v>#N/A</v>
      </c>
      <c r="AD1129" s="47" t="e">
        <f>VLOOKUP(B1129,'[1]Vlookup'!A:A,1,0)</f>
        <v>#N/A</v>
      </c>
      <c r="AE1129" s="47" t="str">
        <f t="shared" si="86"/>
        <v>SA00-RABIGH</v>
      </c>
      <c r="AF1129" s="47" t="e">
        <f>VLOOKUP(AE1129,'[1]Lead Time'!C:D,2,0)</f>
        <v>#N/A</v>
      </c>
    </row>
    <row r="1130" s="2" customFormat="1" ht="15.75" customHeight="1">
      <c r="A1130" s="73" t="s">
        <v>4187</v>
      </c>
      <c r="B1130" s="73">
        <v>6275929404</v>
      </c>
      <c r="C1130" s="73">
        <v>2003219237</v>
      </c>
      <c r="D1130" s="73" t="s">
        <v>4136</v>
      </c>
      <c r="E1130" s="73" t="s">
        <v>4246</v>
      </c>
      <c r="F1130" s="73" t="s">
        <v>4138</v>
      </c>
      <c r="G1130" s="73">
        <v>3166854383</v>
      </c>
      <c r="H1130" s="66">
        <v>45535</v>
      </c>
      <c r="I1130" s="66">
        <v>45533</v>
      </c>
      <c r="J1130" s="66">
        <v>45533</v>
      </c>
      <c r="K1130" s="82"/>
      <c r="L1130" s="82"/>
      <c r="M1130" s="66">
        <v>45535</v>
      </c>
      <c r="N1130" s="75">
        <v>45535.354166666664</v>
      </c>
      <c r="O1130" s="82"/>
      <c r="P1130" s="82"/>
      <c r="Q1130" s="75">
        <v>45535.120833333334</v>
      </c>
      <c r="R1130" s="47" t="s">
        <v>4119</v>
      </c>
      <c r="S1130" s="47">
        <f t="shared" si="88"/>
        <v>0</v>
      </c>
      <c r="T1130" s="47" t="s">
        <v>4120</v>
      </c>
      <c r="U1130" s="47" t="s">
        <v>4121</v>
      </c>
      <c r="V1130" s="49" t="e">
        <f t="shared" si="85"/>
        <v>#VALUE!</v>
      </c>
      <c r="W1130" s="82"/>
      <c r="X1130" s="82"/>
      <c r="Y1130" s="82"/>
      <c r="Z1130" s="82"/>
      <c r="AA1130" s="82"/>
      <c r="AB1130" s="82"/>
      <c r="AC1130" s="47" t="e">
        <f t="shared" si="87"/>
        <v>#N/A</v>
      </c>
      <c r="AD1130" s="47" t="e">
        <f>VLOOKUP(B1130,'[1]Vlookup'!A:A,1,0)</f>
        <v>#N/A</v>
      </c>
      <c r="AE1130" s="47" t="str">
        <f t="shared" si="86"/>
        <v>SA00-RABIGH</v>
      </c>
      <c r="AF1130" s="47" t="e">
        <f>VLOOKUP(AE1130,'[1]Lead Time'!C:D,2,0)</f>
        <v>#N/A</v>
      </c>
    </row>
    <row r="1131" s="2" customFormat="1" ht="15.75" customHeight="1">
      <c r="A1131" s="73" t="s">
        <v>4187</v>
      </c>
      <c r="B1131" s="73">
        <v>6275929467</v>
      </c>
      <c r="C1131" s="73">
        <v>2003219238</v>
      </c>
      <c r="D1131" s="73" t="s">
        <v>4194</v>
      </c>
      <c r="E1131" s="73" t="s">
        <v>4246</v>
      </c>
      <c r="F1131" s="73" t="s">
        <v>4143</v>
      </c>
      <c r="G1131" s="73">
        <v>3166849504</v>
      </c>
      <c r="H1131" s="66">
        <v>45535</v>
      </c>
      <c r="I1131" s="66">
        <v>45533</v>
      </c>
      <c r="J1131" s="66">
        <v>45533</v>
      </c>
      <c r="K1131" s="82"/>
      <c r="L1131" s="82"/>
      <c r="M1131" s="66">
        <v>45535</v>
      </c>
      <c r="N1131" s="75">
        <v>45535.125</v>
      </c>
      <c r="O1131" s="82"/>
      <c r="P1131" s="82"/>
      <c r="Q1131" s="75">
        <v>45538.8125</v>
      </c>
      <c r="R1131" s="47" t="s">
        <v>4119</v>
      </c>
      <c r="S1131" s="47">
        <f t="shared" si="88"/>
        <v>3</v>
      </c>
      <c r="T1131" s="47" t="s">
        <v>4120</v>
      </c>
      <c r="U1131" s="47" t="s">
        <v>4121</v>
      </c>
      <c r="V1131" s="49" t="e">
        <f t="shared" si="85"/>
        <v>#VALUE!</v>
      </c>
      <c r="W1131" s="82"/>
      <c r="X1131" s="82"/>
      <c r="Y1131" s="82"/>
      <c r="Z1131" s="82"/>
      <c r="AA1131" s="82"/>
      <c r="AB1131" s="82"/>
      <c r="AC1131" s="47" t="e">
        <f t="shared" si="87"/>
        <v>#N/A</v>
      </c>
      <c r="AD1131" s="47" t="e">
        <f>VLOOKUP(B1131,'[1]Vlookup'!A:A,1,0)</f>
        <v>#N/A</v>
      </c>
      <c r="AE1131" s="47" t="str">
        <f t="shared" si="86"/>
        <v>SA00-JEDDAH</v>
      </c>
      <c r="AF1131" s="47" t="e">
        <f>VLOOKUP(AE1131,'[1]Lead Time'!C:D,2,0)</f>
        <v>#N/A</v>
      </c>
    </row>
    <row r="1132" s="2" customFormat="1" ht="15.75" customHeight="1">
      <c r="A1132" s="73" t="s">
        <v>4187</v>
      </c>
      <c r="B1132" s="73">
        <v>6275926974</v>
      </c>
      <c r="C1132" s="73">
        <v>2003219237</v>
      </c>
      <c r="D1132" s="73" t="s">
        <v>4136</v>
      </c>
      <c r="E1132" s="73" t="s">
        <v>4246</v>
      </c>
      <c r="F1132" s="73" t="s">
        <v>4138</v>
      </c>
      <c r="G1132" s="73">
        <v>3166854379</v>
      </c>
      <c r="H1132" s="66">
        <v>45535</v>
      </c>
      <c r="I1132" s="66">
        <v>45533</v>
      </c>
      <c r="J1132" s="66">
        <v>45533</v>
      </c>
      <c r="K1132" s="82"/>
      <c r="L1132" s="82"/>
      <c r="M1132" s="66">
        <v>45535</v>
      </c>
      <c r="N1132" s="75">
        <v>45535.166666666664</v>
      </c>
      <c r="O1132" s="82"/>
      <c r="P1132" s="82"/>
      <c r="Q1132" s="75">
        <v>45535.120833333334</v>
      </c>
      <c r="R1132" s="47" t="s">
        <v>4119</v>
      </c>
      <c r="S1132" s="47">
        <f t="shared" si="88"/>
        <v>0</v>
      </c>
      <c r="T1132" s="47" t="s">
        <v>4120</v>
      </c>
      <c r="U1132" s="47" t="s">
        <v>4121</v>
      </c>
      <c r="V1132" s="49" t="e">
        <f t="shared" si="85"/>
        <v>#VALUE!</v>
      </c>
      <c r="W1132" s="82"/>
      <c r="X1132" s="82"/>
      <c r="Y1132" s="82"/>
      <c r="Z1132" s="82"/>
      <c r="AA1132" s="82"/>
      <c r="AB1132" s="82"/>
      <c r="AC1132" s="47" t="e">
        <f t="shared" si="87"/>
        <v>#N/A</v>
      </c>
      <c r="AD1132" s="47" t="e">
        <f>VLOOKUP(B1132,'[1]Vlookup'!A:A,1,0)</f>
        <v>#N/A</v>
      </c>
      <c r="AE1132" s="47" t="str">
        <f t="shared" si="86"/>
        <v>SA00-RABIGH</v>
      </c>
      <c r="AF1132" s="47" t="e">
        <f>VLOOKUP(AE1132,'[1]Lead Time'!C:D,2,0)</f>
        <v>#N/A</v>
      </c>
    </row>
    <row r="1133" s="2" customFormat="1" ht="15.75" customHeight="1">
      <c r="A1133" s="73" t="s">
        <v>4187</v>
      </c>
      <c r="B1133" s="73">
        <v>6275932854</v>
      </c>
      <c r="C1133" s="73">
        <v>2003219237</v>
      </c>
      <c r="D1133" s="73" t="s">
        <v>4136</v>
      </c>
      <c r="E1133" s="73" t="s">
        <v>4246</v>
      </c>
      <c r="F1133" s="73" t="s">
        <v>4138</v>
      </c>
      <c r="G1133" s="73">
        <v>3166854328</v>
      </c>
      <c r="H1133" s="66">
        <v>45535</v>
      </c>
      <c r="I1133" s="66">
        <v>45533</v>
      </c>
      <c r="J1133" s="66">
        <v>45533</v>
      </c>
      <c r="K1133" s="82"/>
      <c r="L1133" s="82"/>
      <c r="M1133" s="66">
        <v>45535</v>
      </c>
      <c r="N1133" s="75">
        <v>45535.833333333336</v>
      </c>
      <c r="O1133" s="82"/>
      <c r="P1133" s="82"/>
      <c r="Q1133" s="75">
        <v>45536.583333333336</v>
      </c>
      <c r="R1133" s="47" t="s">
        <v>4119</v>
      </c>
      <c r="S1133" s="47">
        <f t="shared" si="88"/>
        <v>0</v>
      </c>
      <c r="T1133" s="47" t="s">
        <v>4120</v>
      </c>
      <c r="U1133" s="47" t="s">
        <v>4121</v>
      </c>
      <c r="V1133" s="49" t="e">
        <f t="shared" si="85"/>
        <v>#VALUE!</v>
      </c>
      <c r="W1133" s="82"/>
      <c r="X1133" s="82"/>
      <c r="Y1133" s="82"/>
      <c r="Z1133" s="82"/>
      <c r="AA1133" s="82"/>
      <c r="AB1133" s="82"/>
      <c r="AC1133" s="47" t="e">
        <f t="shared" si="87"/>
        <v>#N/A</v>
      </c>
      <c r="AD1133" s="47" t="e">
        <f>VLOOKUP(B1133,'[1]Vlookup'!A:A,1,0)</f>
        <v>#N/A</v>
      </c>
      <c r="AE1133" s="47" t="str">
        <f t="shared" si="86"/>
        <v>SA00-RABIGH</v>
      </c>
      <c r="AF1133" s="47" t="e">
        <f>VLOOKUP(AE1133,'[1]Lead Time'!C:D,2,0)</f>
        <v>#N/A</v>
      </c>
    </row>
    <row r="1134" s="2" customFormat="1" ht="15.75" customHeight="1">
      <c r="A1134" s="73" t="s">
        <v>4187</v>
      </c>
      <c r="B1134" s="73">
        <v>6275932906</v>
      </c>
      <c r="C1134" s="73">
        <v>2003244582</v>
      </c>
      <c r="D1134" s="73" t="s">
        <v>4257</v>
      </c>
      <c r="E1134" s="73" t="s">
        <v>4252</v>
      </c>
      <c r="F1134" s="73" t="s">
        <v>4138</v>
      </c>
      <c r="G1134" s="73">
        <v>3166845106</v>
      </c>
      <c r="H1134" s="66">
        <v>45535</v>
      </c>
      <c r="I1134" s="66">
        <v>45533</v>
      </c>
      <c r="J1134" s="66">
        <v>45533</v>
      </c>
      <c r="K1134" s="82"/>
      <c r="L1134" s="82"/>
      <c r="M1134" s="66">
        <v>45535</v>
      </c>
      <c r="N1134" s="75">
        <v>45535.208333333336</v>
      </c>
      <c r="O1134" s="82"/>
      <c r="P1134" s="82"/>
      <c r="Q1134" s="75">
        <v>45537.527777777781</v>
      </c>
      <c r="R1134" s="47" t="s">
        <v>4119</v>
      </c>
      <c r="S1134" s="47">
        <f t="shared" si="88"/>
        <v>2</v>
      </c>
      <c r="T1134" s="47" t="s">
        <v>4120</v>
      </c>
      <c r="U1134" s="47" t="s">
        <v>4121</v>
      </c>
      <c r="V1134" s="49" t="e">
        <f t="shared" si="85"/>
        <v>#VALUE!</v>
      </c>
      <c r="W1134" s="82"/>
      <c r="X1134" s="82"/>
      <c r="Y1134" s="82"/>
      <c r="Z1134" s="82"/>
      <c r="AA1134" s="82"/>
      <c r="AB1134" s="82"/>
      <c r="AC1134" s="47" t="e">
        <f t="shared" si="87"/>
        <v>#N/A</v>
      </c>
      <c r="AD1134" s="47" t="e">
        <f>VLOOKUP(B1134,'[1]Vlookup'!A:A,1,0)</f>
        <v>#N/A</v>
      </c>
      <c r="AE1134" s="47" t="str">
        <f t="shared" si="86"/>
        <v>SA00-RABIGH</v>
      </c>
      <c r="AF1134" s="47" t="e">
        <f>VLOOKUP(AE1134,'[1]Lead Time'!C:D,2,0)</f>
        <v>#N/A</v>
      </c>
    </row>
    <row r="1135" s="2" customFormat="1" ht="15.75" customHeight="1">
      <c r="A1135" s="73" t="s">
        <v>4114</v>
      </c>
      <c r="B1135" s="73">
        <v>6275932736</v>
      </c>
      <c r="C1135" s="73">
        <v>2003219238</v>
      </c>
      <c r="D1135" s="73" t="s">
        <v>4194</v>
      </c>
      <c r="E1135" s="73" t="s">
        <v>4246</v>
      </c>
      <c r="F1135" s="73" t="s">
        <v>4143</v>
      </c>
      <c r="G1135" s="73">
        <v>3166851479</v>
      </c>
      <c r="H1135" s="66">
        <v>45535</v>
      </c>
      <c r="I1135" s="66">
        <v>45534</v>
      </c>
      <c r="J1135" s="66">
        <v>45534</v>
      </c>
      <c r="K1135" s="82"/>
      <c r="L1135" s="82"/>
      <c r="M1135" s="66">
        <v>45535</v>
      </c>
      <c r="N1135" s="75">
        <v>45535.375</v>
      </c>
      <c r="O1135" s="82"/>
      <c r="P1135" s="82"/>
      <c r="Q1135" s="75">
        <v>45536.756944444445</v>
      </c>
      <c r="R1135" s="47" t="s">
        <v>4119</v>
      </c>
      <c r="S1135" s="47">
        <f t="shared" si="88"/>
        <v>1</v>
      </c>
      <c r="T1135" s="47" t="s">
        <v>4120</v>
      </c>
      <c r="U1135" s="47" t="s">
        <v>4121</v>
      </c>
      <c r="V1135" s="49" t="e">
        <f t="shared" si="85"/>
        <v>#VALUE!</v>
      </c>
      <c r="W1135" s="82"/>
      <c r="X1135" s="82"/>
      <c r="Y1135" s="82"/>
      <c r="Z1135" s="82"/>
      <c r="AA1135" s="82"/>
      <c r="AB1135" s="82"/>
      <c r="AC1135" s="47" t="e">
        <f t="shared" si="87"/>
        <v>#N/A</v>
      </c>
      <c r="AD1135" s="47" t="e">
        <f>VLOOKUP(B1135,'[1]Vlookup'!A:A,1,0)</f>
        <v>#N/A</v>
      </c>
      <c r="AE1135" s="47" t="str">
        <f t="shared" si="86"/>
        <v>SA01-JEDDAH</v>
      </c>
      <c r="AF1135" s="47" t="e">
        <f>VLOOKUP(AE1135,'[1]Lead Time'!C:D,2,0)</f>
        <v>#N/A</v>
      </c>
    </row>
    <row r="1136" s="2" customFormat="1" ht="15.75" customHeight="1">
      <c r="A1136" s="73" t="s">
        <v>4114</v>
      </c>
      <c r="B1136" s="73">
        <v>6275932737</v>
      </c>
      <c r="C1136" s="73">
        <v>2003215388</v>
      </c>
      <c r="D1136" s="73" t="s">
        <v>4124</v>
      </c>
      <c r="E1136" s="73" t="s">
        <v>4252</v>
      </c>
      <c r="F1136" s="73" t="s">
        <v>4117</v>
      </c>
      <c r="G1136" s="73">
        <v>3166854514</v>
      </c>
      <c r="H1136" s="66">
        <v>45536</v>
      </c>
      <c r="I1136" s="66">
        <v>45534</v>
      </c>
      <c r="J1136" s="66">
        <v>45534</v>
      </c>
      <c r="K1136" s="82"/>
      <c r="L1136" s="82"/>
      <c r="M1136" s="66">
        <v>45536</v>
      </c>
      <c r="N1136" s="75">
        <v>45535.354166666664</v>
      </c>
      <c r="O1136" s="82"/>
      <c r="P1136" s="82"/>
      <c r="Q1136" s="75">
        <v>45535.520833333336</v>
      </c>
      <c r="R1136" s="47" t="s">
        <v>4119</v>
      </c>
      <c r="S1136" s="47">
        <f t="shared" si="88"/>
        <v>0</v>
      </c>
      <c r="T1136" s="47" t="s">
        <v>4120</v>
      </c>
      <c r="U1136" s="47" t="s">
        <v>4121</v>
      </c>
      <c r="V1136" s="49" t="e">
        <f t="shared" si="85"/>
        <v>#VALUE!</v>
      </c>
      <c r="W1136" s="82"/>
      <c r="X1136" s="82"/>
      <c r="Y1136" s="82"/>
      <c r="Z1136" s="82"/>
      <c r="AA1136" s="82"/>
      <c r="AB1136" s="82"/>
      <c r="AC1136" s="47" t="e">
        <f t="shared" si="87"/>
        <v>#N/A</v>
      </c>
      <c r="AD1136" s="47" t="e">
        <f>VLOOKUP(B1136,'[1]Vlookup'!A:A,1,0)</f>
        <v>#N/A</v>
      </c>
      <c r="AE1136" s="47" t="str">
        <f t="shared" si="86"/>
        <v>SA01-RIYADH</v>
      </c>
      <c r="AF1136" s="47" t="e">
        <f>VLOOKUP(AE1136,'[1]Lead Time'!C:D,2,0)</f>
        <v>#N/A</v>
      </c>
    </row>
    <row r="1137" s="2" customFormat="1" ht="15.75" customHeight="1">
      <c r="A1137" s="73" t="s">
        <v>4114</v>
      </c>
      <c r="B1137" s="73">
        <v>6275929579</v>
      </c>
      <c r="C1137" s="73">
        <v>2003215216</v>
      </c>
      <c r="D1137" s="73" t="s">
        <v>4180</v>
      </c>
      <c r="E1137" s="73" t="s">
        <v>4238</v>
      </c>
      <c r="F1137" s="73" t="s">
        <v>4021</v>
      </c>
      <c r="G1137" s="73">
        <v>3166854513</v>
      </c>
      <c r="H1137" s="66">
        <v>45536</v>
      </c>
      <c r="I1137" s="66">
        <v>45534</v>
      </c>
      <c r="J1137" s="66">
        <v>45534</v>
      </c>
      <c r="K1137" s="82"/>
      <c r="L1137" s="82"/>
      <c r="M1137" s="66">
        <v>45536</v>
      </c>
      <c r="N1137" s="75">
        <v>45536.958333333336</v>
      </c>
      <c r="O1137" s="82"/>
      <c r="P1137" s="82"/>
      <c r="Q1137" s="75">
        <v>45537.291666666664</v>
      </c>
      <c r="R1137" s="47" t="s">
        <v>4119</v>
      </c>
      <c r="S1137" s="47">
        <f t="shared" si="88"/>
        <v>0</v>
      </c>
      <c r="T1137" s="47" t="s">
        <v>4120</v>
      </c>
      <c r="U1137" s="47" t="s">
        <v>4121</v>
      </c>
      <c r="V1137" s="49" t="e">
        <f t="shared" si="85"/>
        <v>#VALUE!</v>
      </c>
      <c r="W1137" s="82"/>
      <c r="X1137" s="82"/>
      <c r="Y1137" s="82"/>
      <c r="Z1137" s="82"/>
      <c r="AA1137" s="82"/>
      <c r="AB1137" s="82"/>
      <c r="AC1137" s="47" t="e">
        <f t="shared" si="87"/>
        <v>#N/A</v>
      </c>
      <c r="AD1137" s="47" t="e">
        <f>VLOOKUP(B1137,'[1]Vlookup'!A:A,1,0)</f>
        <v>#N/A</v>
      </c>
      <c r="AE1137" s="47" t="str">
        <f t="shared" si="86"/>
        <v>SA01-TABUK</v>
      </c>
      <c r="AF1137" s="47" t="e">
        <f>VLOOKUP(AE1137,'[1]Lead Time'!C:D,2,0)</f>
        <v>#N/A</v>
      </c>
    </row>
    <row r="1138" s="2" customFormat="1" ht="15.75" customHeight="1">
      <c r="A1138" s="73" t="s">
        <v>4114</v>
      </c>
      <c r="B1138" s="73">
        <v>6275932738</v>
      </c>
      <c r="C1138" s="73">
        <v>2003215216</v>
      </c>
      <c r="D1138" s="73" t="s">
        <v>4180</v>
      </c>
      <c r="E1138" s="73" t="s">
        <v>4238</v>
      </c>
      <c r="F1138" s="73" t="s">
        <v>4021</v>
      </c>
      <c r="G1138" s="73">
        <v>3166854504</v>
      </c>
      <c r="H1138" s="66">
        <v>45536</v>
      </c>
      <c r="I1138" s="66">
        <v>45534</v>
      </c>
      <c r="J1138" s="66">
        <v>45534</v>
      </c>
      <c r="K1138" s="82"/>
      <c r="L1138" s="82"/>
      <c r="M1138" s="66">
        <v>45536</v>
      </c>
      <c r="N1138" s="75">
        <v>45536.958333333336</v>
      </c>
      <c r="O1138" s="82"/>
      <c r="P1138" s="82"/>
      <c r="Q1138" s="75">
        <v>45537.291666666664</v>
      </c>
      <c r="R1138" s="47" t="s">
        <v>4119</v>
      </c>
      <c r="S1138" s="47">
        <f t="shared" si="88"/>
        <v>0</v>
      </c>
      <c r="T1138" s="47" t="s">
        <v>4120</v>
      </c>
      <c r="U1138" s="47" t="s">
        <v>4121</v>
      </c>
      <c r="V1138" s="49" t="e">
        <f t="shared" si="85"/>
        <v>#VALUE!</v>
      </c>
      <c r="W1138" s="82"/>
      <c r="X1138" s="82"/>
      <c r="Y1138" s="82"/>
      <c r="Z1138" s="82"/>
      <c r="AA1138" s="82"/>
      <c r="AB1138" s="82"/>
      <c r="AC1138" s="47" t="e">
        <f t="shared" si="87"/>
        <v>#N/A</v>
      </c>
      <c r="AD1138" s="47" t="e">
        <f>VLOOKUP(B1138,'[1]Vlookup'!A:A,1,0)</f>
        <v>#N/A</v>
      </c>
      <c r="AE1138" s="47" t="str">
        <f t="shared" si="86"/>
        <v>SA01-TABUK</v>
      </c>
      <c r="AF1138" s="47" t="e">
        <f>VLOOKUP(AE1138,'[1]Lead Time'!C:D,2,0)</f>
        <v>#N/A</v>
      </c>
    </row>
    <row r="1139" s="2" customFormat="1" ht="15.75" customHeight="1">
      <c r="A1139" s="73" t="s">
        <v>4114</v>
      </c>
      <c r="B1139" s="73">
        <v>6275934272</v>
      </c>
      <c r="C1139" s="73">
        <v>2003219235</v>
      </c>
      <c r="D1139" s="73" t="s">
        <v>4145</v>
      </c>
      <c r="E1139" s="73" t="s">
        <v>4246</v>
      </c>
      <c r="F1139" s="73" t="s">
        <v>4117</v>
      </c>
      <c r="G1139" s="73">
        <v>3166853917</v>
      </c>
      <c r="H1139" s="66">
        <v>45536</v>
      </c>
      <c r="I1139" s="66">
        <v>45534</v>
      </c>
      <c r="J1139" s="66">
        <v>45534</v>
      </c>
      <c r="K1139" s="82"/>
      <c r="L1139" s="82"/>
      <c r="M1139" s="66">
        <v>45536</v>
      </c>
      <c r="N1139" s="110">
        <v>45535.75</v>
      </c>
      <c r="O1139" s="82"/>
      <c r="P1139" s="82"/>
      <c r="Q1139" s="110">
        <v>45536.354166666664</v>
      </c>
      <c r="R1139" s="47" t="s">
        <v>4119</v>
      </c>
      <c r="S1139" s="47">
        <f t="shared" si="88"/>
        <v>0</v>
      </c>
      <c r="T1139" s="47" t="s">
        <v>4120</v>
      </c>
      <c r="U1139" s="47" t="s">
        <v>4121</v>
      </c>
      <c r="V1139" s="49" t="e">
        <f t="shared" si="85"/>
        <v>#VALUE!</v>
      </c>
      <c r="W1139" s="82"/>
      <c r="X1139" s="82"/>
      <c r="Y1139" s="82"/>
      <c r="Z1139" s="82"/>
      <c r="AA1139" s="82"/>
      <c r="AB1139" s="82"/>
      <c r="AC1139" s="47" t="e">
        <f t="shared" si="87"/>
        <v>#N/A</v>
      </c>
      <c r="AD1139" s="47" t="e">
        <f>VLOOKUP(B1139,'[1]Vlookup'!A:A,1,0)</f>
        <v>#N/A</v>
      </c>
      <c r="AE1139" s="47" t="str">
        <f t="shared" si="86"/>
        <v>SA01-RIYADH</v>
      </c>
      <c r="AF1139" s="47" t="e">
        <f>VLOOKUP(AE1139,'[1]Lead Time'!C:D,2,0)</f>
        <v>#N/A</v>
      </c>
    </row>
    <row r="1140" s="2" customFormat="1" ht="15.75" customHeight="1">
      <c r="A1140" s="73" t="s">
        <v>4114</v>
      </c>
      <c r="B1140" s="73">
        <v>6275934288</v>
      </c>
      <c r="C1140" s="73">
        <v>2003214022</v>
      </c>
      <c r="D1140" s="73" t="s">
        <v>4166</v>
      </c>
      <c r="E1140" s="73" t="s">
        <v>4247</v>
      </c>
      <c r="F1140" s="73" t="s">
        <v>4143</v>
      </c>
      <c r="G1140" s="73">
        <v>3166836240</v>
      </c>
      <c r="H1140" s="66">
        <v>45535</v>
      </c>
      <c r="I1140" s="66">
        <v>45534</v>
      </c>
      <c r="J1140" s="66">
        <v>45534</v>
      </c>
      <c r="K1140" s="82"/>
      <c r="L1140" s="82"/>
      <c r="M1140" s="66">
        <v>45535</v>
      </c>
      <c r="N1140" s="110">
        <v>45535.041666666664</v>
      </c>
      <c r="O1140" s="82"/>
      <c r="P1140" s="82"/>
      <c r="Q1140" s="110">
        <v>45535.354166666664</v>
      </c>
      <c r="R1140" s="47" t="s">
        <v>4119</v>
      </c>
      <c r="S1140" s="47">
        <f t="shared" si="88"/>
        <v>0</v>
      </c>
      <c r="T1140" s="47" t="s">
        <v>4120</v>
      </c>
      <c r="U1140" s="47" t="s">
        <v>4121</v>
      </c>
      <c r="V1140" s="49" t="e">
        <f t="shared" si="85"/>
        <v>#VALUE!</v>
      </c>
      <c r="W1140" s="82"/>
      <c r="X1140" s="82"/>
      <c r="Y1140" s="82"/>
      <c r="Z1140" s="82"/>
      <c r="AA1140" s="82"/>
      <c r="AB1140" s="82"/>
      <c r="AC1140" s="47" t="e">
        <f t="shared" si="87"/>
        <v>#N/A</v>
      </c>
      <c r="AD1140" s="47" t="e">
        <f>VLOOKUP(B1140,'[1]Vlookup'!A:A,1,0)</f>
        <v>#N/A</v>
      </c>
      <c r="AE1140" s="47" t="str">
        <f t="shared" si="86"/>
        <v>SA01-JEDDAH</v>
      </c>
      <c r="AF1140" s="47" t="e">
        <f>VLOOKUP(AE1140,'[1]Lead Time'!C:D,2,0)</f>
        <v>#N/A</v>
      </c>
    </row>
    <row r="1141" s="2" customFormat="1" ht="15.75" customHeight="1">
      <c r="A1141" s="73" t="s">
        <v>4114</v>
      </c>
      <c r="B1141" s="73">
        <v>6275942788</v>
      </c>
      <c r="C1141" s="73">
        <v>2003219237</v>
      </c>
      <c r="D1141" s="73" t="s">
        <v>4136</v>
      </c>
      <c r="E1141" s="73" t="s">
        <v>4246</v>
      </c>
      <c r="F1141" s="73" t="s">
        <v>4138</v>
      </c>
      <c r="G1141" s="73">
        <v>3166853895</v>
      </c>
      <c r="H1141" s="66">
        <v>45536</v>
      </c>
      <c r="I1141" s="66">
        <v>45534</v>
      </c>
      <c r="J1141" s="66">
        <v>45534</v>
      </c>
      <c r="K1141" s="82"/>
      <c r="L1141" s="82"/>
      <c r="M1141" s="66">
        <v>45536</v>
      </c>
      <c r="N1141" s="110">
        <v>45536.166666666664</v>
      </c>
      <c r="O1141" s="82"/>
      <c r="P1141" s="82"/>
      <c r="Q1141" s="110">
        <v>45536.333333333336</v>
      </c>
      <c r="R1141" s="47" t="s">
        <v>4119</v>
      </c>
      <c r="S1141" s="47">
        <f t="shared" si="88"/>
        <v>0</v>
      </c>
      <c r="T1141" s="47" t="s">
        <v>4120</v>
      </c>
      <c r="U1141" s="47" t="s">
        <v>4121</v>
      </c>
      <c r="V1141" s="49" t="e">
        <f t="shared" si="85"/>
        <v>#VALUE!</v>
      </c>
      <c r="W1141" s="82"/>
      <c r="X1141" s="82"/>
      <c r="Y1141" s="82"/>
      <c r="Z1141" s="82"/>
      <c r="AA1141" s="82"/>
      <c r="AB1141" s="82"/>
      <c r="AC1141" s="47" t="e">
        <f t="shared" si="87"/>
        <v>#N/A</v>
      </c>
      <c r="AD1141" s="47" t="e">
        <f>VLOOKUP(B1141,'[1]Vlookup'!A:A,1,0)</f>
        <v>#N/A</v>
      </c>
      <c r="AE1141" s="47" t="str">
        <f t="shared" si="86"/>
        <v>SA01-RABIGH</v>
      </c>
      <c r="AF1141" s="47" t="e">
        <f>VLOOKUP(AE1141,'[1]Lead Time'!C:D,2,0)</f>
        <v>#N/A</v>
      </c>
    </row>
    <row r="1142" s="2" customFormat="1" ht="15.75" customHeight="1">
      <c r="A1142" s="73" t="s">
        <v>4187</v>
      </c>
      <c r="B1142" s="73">
        <v>6275932895</v>
      </c>
      <c r="C1142" s="73">
        <v>2003215533</v>
      </c>
      <c r="D1142" s="73" t="s">
        <v>4240</v>
      </c>
      <c r="E1142" s="73" t="s">
        <v>4247</v>
      </c>
      <c r="F1142" s="73" t="s">
        <v>4143</v>
      </c>
      <c r="G1142" s="73">
        <v>3166849502</v>
      </c>
      <c r="H1142" s="66">
        <v>45536</v>
      </c>
      <c r="I1142" s="66">
        <v>45534</v>
      </c>
      <c r="J1142" s="66">
        <v>45534</v>
      </c>
      <c r="K1142" s="82"/>
      <c r="L1142" s="82"/>
      <c r="M1142" s="66">
        <v>45536</v>
      </c>
      <c r="N1142" s="110">
        <v>45535.166666666664</v>
      </c>
      <c r="O1142" s="82"/>
      <c r="P1142" s="82"/>
      <c r="Q1142" s="110">
        <v>45535.416666666664</v>
      </c>
      <c r="R1142" s="47" t="s">
        <v>4119</v>
      </c>
      <c r="S1142" s="47">
        <f t="shared" si="88"/>
        <v>0</v>
      </c>
      <c r="T1142" s="47" t="s">
        <v>4120</v>
      </c>
      <c r="U1142" s="47" t="s">
        <v>4121</v>
      </c>
      <c r="V1142" s="49" t="e">
        <f t="shared" si="85"/>
        <v>#VALUE!</v>
      </c>
      <c r="W1142" s="82"/>
      <c r="X1142" s="82"/>
      <c r="Y1142" s="82"/>
      <c r="Z1142" s="82"/>
      <c r="AA1142" s="82"/>
      <c r="AB1142" s="82"/>
      <c r="AC1142" s="47" t="e">
        <f t="shared" si="87"/>
        <v>#N/A</v>
      </c>
      <c r="AD1142" s="47" t="e">
        <f>VLOOKUP(B1142,'[1]Vlookup'!A:A,1,0)</f>
        <v>#N/A</v>
      </c>
      <c r="AE1142" s="47" t="str">
        <f t="shared" si="86"/>
        <v>SA00-JEDDAH</v>
      </c>
      <c r="AF1142" s="47" t="e">
        <f>VLOOKUP(AE1142,'[1]Lead Time'!C:D,2,0)</f>
        <v>#N/A</v>
      </c>
    </row>
    <row r="1143" s="2" customFormat="1" ht="15.75" customHeight="1">
      <c r="A1143" s="73" t="s">
        <v>4187</v>
      </c>
      <c r="B1143" s="73">
        <v>6275935555</v>
      </c>
      <c r="C1143" s="73">
        <v>2003219237</v>
      </c>
      <c r="D1143" s="73" t="s">
        <v>4136</v>
      </c>
      <c r="E1143" s="73" t="s">
        <v>4246</v>
      </c>
      <c r="F1143" s="73" t="s">
        <v>4138</v>
      </c>
      <c r="G1143" s="73">
        <v>3166854343</v>
      </c>
      <c r="H1143" s="66">
        <v>45536</v>
      </c>
      <c r="I1143" s="66">
        <v>45534</v>
      </c>
      <c r="J1143" s="66">
        <v>45534</v>
      </c>
      <c r="K1143" s="82"/>
      <c r="L1143" s="82"/>
      <c r="M1143" s="66">
        <v>45536</v>
      </c>
      <c r="N1143" s="110">
        <v>45536.166666666664</v>
      </c>
      <c r="O1143" s="82"/>
      <c r="P1143" s="82"/>
      <c r="Q1143" s="110">
        <v>45536.708333333336</v>
      </c>
      <c r="R1143" s="47" t="s">
        <v>4119</v>
      </c>
      <c r="S1143" s="47">
        <f t="shared" si="88"/>
        <v>0</v>
      </c>
      <c r="T1143" s="47" t="s">
        <v>4120</v>
      </c>
      <c r="U1143" s="47" t="s">
        <v>4121</v>
      </c>
      <c r="V1143" s="49" t="e">
        <f t="shared" si="85"/>
        <v>#VALUE!</v>
      </c>
      <c r="W1143" s="82"/>
      <c r="X1143" s="82"/>
      <c r="Y1143" s="82"/>
      <c r="Z1143" s="82"/>
      <c r="AA1143" s="82"/>
      <c r="AB1143" s="82"/>
      <c r="AC1143" s="47" t="e">
        <f t="shared" si="87"/>
        <v>#N/A</v>
      </c>
      <c r="AD1143" s="47" t="e">
        <f>VLOOKUP(B1143,'[1]Vlookup'!A:A,1,0)</f>
        <v>#N/A</v>
      </c>
      <c r="AE1143" s="47" t="str">
        <f t="shared" si="86"/>
        <v>SA00-RABIGH</v>
      </c>
      <c r="AF1143" s="47" t="e">
        <f>VLOOKUP(AE1143,'[1]Lead Time'!C:D,2,0)</f>
        <v>#N/A</v>
      </c>
    </row>
    <row r="1144" s="2" customFormat="1" ht="15.75" customHeight="1">
      <c r="A1144" s="73" t="s">
        <v>4187</v>
      </c>
      <c r="B1144" s="73">
        <v>6275939201</v>
      </c>
      <c r="C1144" s="73">
        <v>2003215553</v>
      </c>
      <c r="D1144" s="73" t="s">
        <v>4191</v>
      </c>
      <c r="E1144" s="73" t="s">
        <v>4246</v>
      </c>
      <c r="F1144" s="73" t="s">
        <v>4143</v>
      </c>
      <c r="G1144" s="73">
        <v>3166866431</v>
      </c>
      <c r="H1144" s="66">
        <v>45536</v>
      </c>
      <c r="I1144" s="66">
        <v>45534</v>
      </c>
      <c r="J1144" s="66">
        <v>45534</v>
      </c>
      <c r="K1144" s="82"/>
      <c r="L1144" s="82"/>
      <c r="M1144" s="66">
        <v>45536</v>
      </c>
      <c r="N1144" s="75">
        <v>45537.041666666664</v>
      </c>
      <c r="O1144" s="82"/>
      <c r="P1144" s="82"/>
      <c r="Q1144" s="110">
        <v>45539.645833333336</v>
      </c>
      <c r="R1144" s="47" t="s">
        <v>4119</v>
      </c>
      <c r="S1144" s="47">
        <f t="shared" si="88"/>
        <v>2</v>
      </c>
      <c r="T1144" s="47" t="s">
        <v>4120</v>
      </c>
      <c r="U1144" s="47" t="s">
        <v>4121</v>
      </c>
      <c r="V1144" s="49" t="e">
        <f t="shared" si="85"/>
        <v>#VALUE!</v>
      </c>
      <c r="W1144" s="82"/>
      <c r="X1144" s="82"/>
      <c r="Y1144" s="82"/>
      <c r="Z1144" s="82"/>
      <c r="AA1144" s="82"/>
      <c r="AB1144" s="82"/>
      <c r="AC1144" s="47" t="e">
        <f t="shared" si="87"/>
        <v>#N/A</v>
      </c>
      <c r="AD1144" s="47" t="e">
        <f>VLOOKUP(B1144,'[1]Vlookup'!A:A,1,0)</f>
        <v>#N/A</v>
      </c>
      <c r="AE1144" s="47" t="str">
        <f t="shared" si="86"/>
        <v>SA00-JEDDAH</v>
      </c>
      <c r="AF1144" s="47" t="e">
        <f>VLOOKUP(AE1144,'[1]Lead Time'!C:D,2,0)</f>
        <v>#N/A</v>
      </c>
    </row>
    <row r="1145" s="2" customFormat="1" ht="15.75" customHeight="1">
      <c r="A1145" s="73" t="s">
        <v>4187</v>
      </c>
      <c r="B1145" s="73">
        <v>6275940602</v>
      </c>
      <c r="C1145" s="73">
        <v>2003219235</v>
      </c>
      <c r="D1145" s="73" t="s">
        <v>4145</v>
      </c>
      <c r="E1145" s="73" t="s">
        <v>4246</v>
      </c>
      <c r="F1145" s="73" t="s">
        <v>4117</v>
      </c>
      <c r="G1145" s="73">
        <v>3166854283</v>
      </c>
      <c r="H1145" s="66">
        <v>45535</v>
      </c>
      <c r="I1145" s="66">
        <v>45534</v>
      </c>
      <c r="J1145" s="66">
        <v>45534</v>
      </c>
      <c r="K1145" s="82"/>
      <c r="L1145" s="82"/>
      <c r="M1145" s="66">
        <v>45535</v>
      </c>
      <c r="N1145" s="75">
        <v>45535.375</v>
      </c>
      <c r="O1145" s="82"/>
      <c r="P1145" s="82"/>
      <c r="Q1145" s="110">
        <v>45536.736111111109</v>
      </c>
      <c r="R1145" s="47" t="s">
        <v>4119</v>
      </c>
      <c r="S1145" s="47">
        <f t="shared" si="88"/>
        <v>1</v>
      </c>
      <c r="T1145" s="47" t="s">
        <v>4120</v>
      </c>
      <c r="U1145" s="47" t="s">
        <v>4121</v>
      </c>
      <c r="V1145" s="49" t="e">
        <f t="shared" si="85"/>
        <v>#VALUE!</v>
      </c>
      <c r="W1145" s="82"/>
      <c r="X1145" s="82"/>
      <c r="Y1145" s="82"/>
      <c r="Z1145" s="82"/>
      <c r="AA1145" s="82"/>
      <c r="AB1145" s="82"/>
      <c r="AC1145" s="47" t="e">
        <f t="shared" si="87"/>
        <v>#N/A</v>
      </c>
      <c r="AD1145" s="47" t="e">
        <f>VLOOKUP(B1145,'[1]Vlookup'!A:A,1,0)</f>
        <v>#N/A</v>
      </c>
      <c r="AE1145" s="47" t="str">
        <f t="shared" si="86"/>
        <v>SA00-RIYADH</v>
      </c>
      <c r="AF1145" s="47" t="e">
        <f>VLOOKUP(AE1145,'[1]Lead Time'!C:D,2,0)</f>
        <v>#N/A</v>
      </c>
    </row>
    <row r="1146" s="2" customFormat="1" ht="15.75" customHeight="1">
      <c r="A1146" s="73" t="s">
        <v>4187</v>
      </c>
      <c r="B1146" s="73">
        <v>6275905985</v>
      </c>
      <c r="C1146" s="73">
        <v>2003219236</v>
      </c>
      <c r="D1146" s="73" t="s">
        <v>4161</v>
      </c>
      <c r="E1146" s="73" t="s">
        <v>4246</v>
      </c>
      <c r="F1146" s="73" t="s">
        <v>4158</v>
      </c>
      <c r="G1146" s="73">
        <v>3166780675</v>
      </c>
      <c r="H1146" s="66">
        <v>45535</v>
      </c>
      <c r="I1146" s="66">
        <v>45534</v>
      </c>
      <c r="J1146" s="66">
        <v>45534</v>
      </c>
      <c r="K1146" s="82"/>
      <c r="L1146" s="82"/>
      <c r="M1146" s="66">
        <v>45535</v>
      </c>
      <c r="N1146" s="110">
        <v>45535.041666666664</v>
      </c>
      <c r="O1146" s="82"/>
      <c r="P1146" s="82"/>
      <c r="Q1146" s="110">
        <v>45535.291666666664</v>
      </c>
      <c r="R1146" s="47" t="s">
        <v>4119</v>
      </c>
      <c r="S1146" s="47">
        <f t="shared" si="88"/>
        <v>0</v>
      </c>
      <c r="T1146" s="47" t="s">
        <v>4120</v>
      </c>
      <c r="U1146" s="47" t="s">
        <v>4121</v>
      </c>
      <c r="V1146" s="49" t="e">
        <f t="shared" si="85"/>
        <v>#VALUE!</v>
      </c>
      <c r="W1146" s="82"/>
      <c r="X1146" s="82"/>
      <c r="Y1146" s="82"/>
      <c r="Z1146" s="82"/>
      <c r="AA1146" s="82"/>
      <c r="AB1146" s="82"/>
      <c r="AC1146" s="47" t="e">
        <f t="shared" si="87"/>
        <v>#N/A</v>
      </c>
      <c r="AD1146" s="47" t="e">
        <f>VLOOKUP(B1146,'[1]Vlookup'!A:A,1,0)</f>
        <v>#N/A</v>
      </c>
      <c r="AE1146" s="47" t="str">
        <f t="shared" si="86"/>
        <v>SA00-KHOBAR</v>
      </c>
      <c r="AF1146" s="47" t="e">
        <f>VLOOKUP(AE1146,'[1]Lead Time'!C:D,2,0)</f>
        <v>#N/A</v>
      </c>
    </row>
    <row r="1147" s="2" customFormat="1" ht="15.75" customHeight="1">
      <c r="A1147" s="73" t="s">
        <v>4187</v>
      </c>
      <c r="B1147" s="73">
        <v>6275943686</v>
      </c>
      <c r="C1147" s="73">
        <v>2003215553</v>
      </c>
      <c r="D1147" s="73" t="s">
        <v>4191</v>
      </c>
      <c r="E1147" s="73" t="s">
        <v>4246</v>
      </c>
      <c r="F1147" s="73" t="s">
        <v>4143</v>
      </c>
      <c r="G1147" s="73">
        <v>3166866411</v>
      </c>
      <c r="H1147" s="66">
        <v>45537</v>
      </c>
      <c r="I1147" s="66">
        <v>45535</v>
      </c>
      <c r="J1147" s="66">
        <v>45535</v>
      </c>
      <c r="K1147" s="82"/>
      <c r="L1147" s="82"/>
      <c r="M1147" s="66">
        <v>45537</v>
      </c>
      <c r="N1147" s="75">
        <v>45537.083333333336</v>
      </c>
      <c r="O1147" s="82"/>
      <c r="P1147" s="82"/>
      <c r="Q1147" s="110">
        <v>45539.625</v>
      </c>
      <c r="R1147" s="47" t="s">
        <v>4119</v>
      </c>
      <c r="S1147" s="47">
        <f t="shared" si="88"/>
        <v>2</v>
      </c>
      <c r="T1147" s="47" t="s">
        <v>4120</v>
      </c>
      <c r="U1147" s="47" t="s">
        <v>4121</v>
      </c>
      <c r="V1147" s="49" t="e">
        <f t="shared" si="85"/>
        <v>#VALUE!</v>
      </c>
      <c r="W1147" s="82"/>
      <c r="X1147" s="82"/>
      <c r="Y1147" s="82"/>
      <c r="Z1147" s="82"/>
      <c r="AA1147" s="82"/>
      <c r="AB1147" s="82"/>
      <c r="AC1147" s="47" t="e">
        <f t="shared" si="87"/>
        <v>#N/A</v>
      </c>
      <c r="AD1147" s="47" t="e">
        <f>VLOOKUP(B1147,'[1]Vlookup'!A:A,1,0)</f>
        <v>#N/A</v>
      </c>
      <c r="AE1147" s="47" t="str">
        <f t="shared" si="86"/>
        <v>SA00-JEDDAH</v>
      </c>
      <c r="AF1147" s="47" t="e">
        <f>VLOOKUP(AE1147,'[1]Lead Time'!C:D,2,0)</f>
        <v>#N/A</v>
      </c>
    </row>
    <row r="1148" s="2" customFormat="1" ht="15.75" customHeight="1">
      <c r="A1148" s="73" t="s">
        <v>4114</v>
      </c>
      <c r="B1148" s="73">
        <v>6275929586</v>
      </c>
      <c r="C1148" s="73">
        <v>2003215356</v>
      </c>
      <c r="D1148" s="73" t="s">
        <v>4126</v>
      </c>
      <c r="E1148" s="73" t="s">
        <v>4252</v>
      </c>
      <c r="F1148" s="73" t="s">
        <v>4127</v>
      </c>
      <c r="G1148" s="73">
        <v>3166854474</v>
      </c>
      <c r="H1148" s="66">
        <v>45537</v>
      </c>
      <c r="I1148" s="66">
        <v>45535</v>
      </c>
      <c r="J1148" s="66">
        <v>45535</v>
      </c>
      <c r="K1148" s="82"/>
      <c r="L1148" s="82"/>
      <c r="M1148" s="66">
        <v>45537</v>
      </c>
      <c r="N1148" s="75">
        <v>45537</v>
      </c>
      <c r="O1148" s="82"/>
      <c r="P1148" s="82"/>
      <c r="Q1148" s="75">
        <v>45537.409722222219</v>
      </c>
      <c r="R1148" s="47" t="s">
        <v>4119</v>
      </c>
      <c r="S1148" s="47">
        <f t="shared" si="88"/>
        <v>0</v>
      </c>
      <c r="T1148" s="47" t="s">
        <v>4120</v>
      </c>
      <c r="U1148" s="47" t="s">
        <v>4121</v>
      </c>
      <c r="V1148" s="49" t="e">
        <f t="shared" si="85"/>
        <v>#VALUE!</v>
      </c>
      <c r="W1148" s="82"/>
      <c r="X1148" s="82"/>
      <c r="Y1148" s="82"/>
      <c r="Z1148" s="82"/>
      <c r="AA1148" s="82"/>
      <c r="AB1148" s="82"/>
      <c r="AC1148" s="47" t="e">
        <f t="shared" si="87"/>
        <v>#N/A</v>
      </c>
      <c r="AD1148" s="47" t="e">
        <f>VLOOKUP(B1148,'[1]Vlookup'!A:A,1,0)</f>
        <v>#N/A</v>
      </c>
      <c r="AE1148" s="47" t="str">
        <f t="shared" si="86"/>
        <v>SA01-SAKAKA</v>
      </c>
      <c r="AF1148" s="47" t="e">
        <f>VLOOKUP(AE1148,'[1]Lead Time'!C:D,2,0)</f>
        <v>#N/A</v>
      </c>
    </row>
    <row r="1149" s="2" customFormat="1" ht="15.75" customHeight="1">
      <c r="A1149" s="73" t="s">
        <v>4114</v>
      </c>
      <c r="B1149" s="73">
        <v>6275943319</v>
      </c>
      <c r="C1149" s="73">
        <v>2003215356</v>
      </c>
      <c r="D1149" s="73" t="s">
        <v>4126</v>
      </c>
      <c r="E1149" s="73" t="s">
        <v>4252</v>
      </c>
      <c r="F1149" s="73" t="s">
        <v>4127</v>
      </c>
      <c r="G1149" s="73">
        <v>3166854468</v>
      </c>
      <c r="H1149" s="66">
        <v>45537</v>
      </c>
      <c r="I1149" s="66">
        <v>45535</v>
      </c>
      <c r="J1149" s="66">
        <v>45535</v>
      </c>
      <c r="K1149" s="82"/>
      <c r="L1149" s="82"/>
      <c r="M1149" s="66">
        <v>45537</v>
      </c>
      <c r="N1149" s="75">
        <v>45537</v>
      </c>
      <c r="O1149" s="82"/>
      <c r="P1149" s="82"/>
      <c r="Q1149" s="75">
        <v>45537.409722222219</v>
      </c>
      <c r="R1149" s="47" t="s">
        <v>4119</v>
      </c>
      <c r="S1149" s="47">
        <f t="shared" si="88"/>
        <v>0</v>
      </c>
      <c r="T1149" s="47" t="s">
        <v>4120</v>
      </c>
      <c r="U1149" s="47" t="s">
        <v>4121</v>
      </c>
      <c r="V1149" s="49" t="e">
        <f t="shared" si="85"/>
        <v>#VALUE!</v>
      </c>
      <c r="W1149" s="82"/>
      <c r="X1149" s="82"/>
      <c r="Y1149" s="82"/>
      <c r="Z1149" s="82"/>
      <c r="AA1149" s="82"/>
      <c r="AB1149" s="82"/>
      <c r="AC1149" s="47" t="e">
        <f t="shared" si="87"/>
        <v>#N/A</v>
      </c>
      <c r="AD1149" s="47" t="e">
        <f>VLOOKUP(B1149,'[1]Vlookup'!A:A,1,0)</f>
        <v>#N/A</v>
      </c>
      <c r="AE1149" s="47" t="str">
        <f t="shared" si="86"/>
        <v>SA01-SAKAKA</v>
      </c>
      <c r="AF1149" s="47" t="e">
        <f>VLOOKUP(AE1149,'[1]Lead Time'!C:D,2,0)</f>
        <v>#N/A</v>
      </c>
    </row>
    <row r="1150" s="2" customFormat="1" ht="15.75" customHeight="1">
      <c r="A1150" s="73" t="s">
        <v>4114</v>
      </c>
      <c r="B1150" s="73">
        <v>6275929582</v>
      </c>
      <c r="C1150" s="73">
        <v>2003215356</v>
      </c>
      <c r="D1150" s="73" t="s">
        <v>4126</v>
      </c>
      <c r="E1150" s="73" t="s">
        <v>4252</v>
      </c>
      <c r="F1150" s="73" t="s">
        <v>4127</v>
      </c>
      <c r="G1150" s="73">
        <v>3166854481</v>
      </c>
      <c r="H1150" s="66">
        <v>45537</v>
      </c>
      <c r="I1150" s="66">
        <v>45535</v>
      </c>
      <c r="J1150" s="66">
        <v>45535</v>
      </c>
      <c r="K1150" s="82"/>
      <c r="L1150" s="82"/>
      <c r="M1150" s="66">
        <v>45537</v>
      </c>
      <c r="N1150" s="75">
        <v>45537.041666666664</v>
      </c>
      <c r="O1150" s="82"/>
      <c r="P1150" s="82"/>
      <c r="Q1150" s="75">
        <v>45537.409722222219</v>
      </c>
      <c r="R1150" s="47" t="s">
        <v>4119</v>
      </c>
      <c r="S1150" s="47">
        <f t="shared" si="88"/>
        <v>0</v>
      </c>
      <c r="T1150" s="47" t="s">
        <v>4120</v>
      </c>
      <c r="U1150" s="47" t="s">
        <v>4121</v>
      </c>
      <c r="V1150" s="49" t="e">
        <f t="shared" ref="V1150:V1213" si="89">T1150-Q1150</f>
        <v>#VALUE!</v>
      </c>
      <c r="W1150" s="82"/>
      <c r="X1150" s="82"/>
      <c r="Y1150" s="82"/>
      <c r="Z1150" s="82"/>
      <c r="AA1150" s="82"/>
      <c r="AB1150" s="82"/>
      <c r="AC1150" s="47" t="e">
        <f t="shared" si="87"/>
        <v>#N/A</v>
      </c>
      <c r="AD1150" s="47" t="e">
        <f>VLOOKUP(B1150,'[1]Vlookup'!A:A,1,0)</f>
        <v>#N/A</v>
      </c>
      <c r="AE1150" s="47" t="str">
        <f t="shared" ref="AE1150:AE1213" si="90">CONCATENATE(A1150,"-",F1150)</f>
        <v>SA01-SAKAKA</v>
      </c>
      <c r="AF1150" s="47" t="e">
        <f>VLOOKUP(AE1150,'[1]Lead Time'!C:D,2,0)</f>
        <v>#N/A</v>
      </c>
    </row>
    <row r="1151" s="2" customFormat="1" ht="15.75" customHeight="1">
      <c r="A1151" s="73" t="s">
        <v>4114</v>
      </c>
      <c r="B1151" s="73">
        <v>6275944139</v>
      </c>
      <c r="C1151" s="73">
        <v>2003215319</v>
      </c>
      <c r="D1151" s="73" t="s">
        <v>4128</v>
      </c>
      <c r="E1151" s="73" t="s">
        <v>4238</v>
      </c>
      <c r="F1151" s="73" t="s">
        <v>4134</v>
      </c>
      <c r="G1151" s="73">
        <v>3166854487</v>
      </c>
      <c r="H1151" s="66">
        <v>45537</v>
      </c>
      <c r="I1151" s="66">
        <v>45535</v>
      </c>
      <c r="J1151" s="66">
        <v>45535</v>
      </c>
      <c r="K1151" s="82"/>
      <c r="L1151" s="82"/>
      <c r="M1151" s="66">
        <v>45537</v>
      </c>
      <c r="N1151" s="75">
        <v>45537.958333333336</v>
      </c>
      <c r="O1151" s="82"/>
      <c r="P1151" s="82"/>
      <c r="Q1151" s="75">
        <v>45538.375</v>
      </c>
      <c r="R1151" s="47" t="s">
        <v>4119</v>
      </c>
      <c r="S1151" s="47">
        <f t="shared" si="88"/>
        <v>0</v>
      </c>
      <c r="T1151" s="47" t="s">
        <v>4120</v>
      </c>
      <c r="U1151" s="47" t="s">
        <v>4121</v>
      </c>
      <c r="V1151" s="49" t="e">
        <f t="shared" si="89"/>
        <v>#VALUE!</v>
      </c>
      <c r="W1151" s="82"/>
      <c r="X1151" s="82"/>
      <c r="Y1151" s="82"/>
      <c r="Z1151" s="82"/>
      <c r="AA1151" s="82"/>
      <c r="AB1151" s="82"/>
      <c r="AC1151" s="47" t="e">
        <f t="shared" ref="AC1151:AC1214" si="91">AF1151</f>
        <v>#N/A</v>
      </c>
      <c r="AD1151" s="47" t="e">
        <f>VLOOKUP(B1151,'[1]Vlookup'!A:A,1,0)</f>
        <v>#N/A</v>
      </c>
      <c r="AE1151" s="47" t="str">
        <f t="shared" si="90"/>
        <v xml:space="preserve">SA01-HAFR ALBATIN</v>
      </c>
      <c r="AF1151" s="47" t="e">
        <f>VLOOKUP(AE1151,'[1]Lead Time'!C:D,2,0)</f>
        <v>#N/A</v>
      </c>
    </row>
    <row r="1152" s="2" customFormat="1" ht="15.75" customHeight="1">
      <c r="A1152" s="73" t="s">
        <v>4114</v>
      </c>
      <c r="B1152" s="73">
        <v>6275944140</v>
      </c>
      <c r="C1152" s="73">
        <v>2003215194</v>
      </c>
      <c r="D1152" s="73" t="s">
        <v>4122</v>
      </c>
      <c r="E1152" s="73" t="s">
        <v>4252</v>
      </c>
      <c r="F1152" s="73" t="s">
        <v>4083</v>
      </c>
      <c r="G1152" s="73">
        <v>3166854536</v>
      </c>
      <c r="H1152" s="66">
        <v>45537</v>
      </c>
      <c r="I1152" s="66">
        <v>45535</v>
      </c>
      <c r="J1152" s="66">
        <v>45535</v>
      </c>
      <c r="K1152" s="82"/>
      <c r="L1152" s="82"/>
      <c r="M1152" s="66">
        <v>45537</v>
      </c>
      <c r="N1152" s="75">
        <v>45537.916666666664</v>
      </c>
      <c r="O1152" s="82"/>
      <c r="P1152" s="82"/>
      <c r="Q1152" s="75">
        <v>45538.479166666664</v>
      </c>
      <c r="R1152" s="47" t="s">
        <v>4119</v>
      </c>
      <c r="S1152" s="47">
        <f t="shared" si="88"/>
        <v>0</v>
      </c>
      <c r="T1152" s="47" t="s">
        <v>4120</v>
      </c>
      <c r="U1152" s="47" t="s">
        <v>4121</v>
      </c>
      <c r="V1152" s="49" t="e">
        <f t="shared" si="89"/>
        <v>#VALUE!</v>
      </c>
      <c r="W1152" s="82"/>
      <c r="X1152" s="82"/>
      <c r="Y1152" s="82"/>
      <c r="Z1152" s="82"/>
      <c r="AA1152" s="82"/>
      <c r="AB1152" s="82"/>
      <c r="AC1152" s="47" t="e">
        <f t="shared" si="91"/>
        <v>#N/A</v>
      </c>
      <c r="AD1152" s="47" t="e">
        <f>VLOOKUP(B1152,'[1]Vlookup'!A:A,1,0)</f>
        <v>#N/A</v>
      </c>
      <c r="AE1152" s="47" t="str">
        <f t="shared" si="90"/>
        <v>SA01-DAMMAM</v>
      </c>
      <c r="AF1152" s="47" t="e">
        <f>VLOOKUP(AE1152,'[1]Lead Time'!C:D,2,0)</f>
        <v>#N/A</v>
      </c>
    </row>
    <row r="1153" s="2" customFormat="1" ht="15.75" customHeight="1">
      <c r="A1153" s="73" t="s">
        <v>4114</v>
      </c>
      <c r="B1153" s="73">
        <v>6275944466</v>
      </c>
      <c r="C1153" s="73">
        <v>2003215511</v>
      </c>
      <c r="D1153" s="73" t="s">
        <v>4151</v>
      </c>
      <c r="E1153" s="73" t="s">
        <v>4247</v>
      </c>
      <c r="F1153" s="73" t="s">
        <v>4143</v>
      </c>
      <c r="G1153" s="73">
        <v>3166849585</v>
      </c>
      <c r="H1153" s="66">
        <v>45538</v>
      </c>
      <c r="I1153" s="66">
        <v>45537</v>
      </c>
      <c r="J1153" s="66">
        <v>45537</v>
      </c>
      <c r="K1153" s="82"/>
      <c r="L1153" s="82"/>
      <c r="M1153" s="66">
        <v>45538</v>
      </c>
      <c r="N1153" s="110">
        <v>45537.486111111109</v>
      </c>
      <c r="O1153" s="82"/>
      <c r="P1153" s="82"/>
      <c r="Q1153" s="110">
        <v>45537.65625</v>
      </c>
      <c r="R1153" s="47" t="s">
        <v>4119</v>
      </c>
      <c r="S1153" s="47">
        <f t="shared" si="88"/>
        <v>0</v>
      </c>
      <c r="T1153" s="47" t="s">
        <v>4120</v>
      </c>
      <c r="U1153" s="47" t="s">
        <v>4121</v>
      </c>
      <c r="V1153" s="49" t="e">
        <f t="shared" si="89"/>
        <v>#VALUE!</v>
      </c>
      <c r="W1153" s="82"/>
      <c r="X1153" s="82"/>
      <c r="Y1153" s="82"/>
      <c r="Z1153" s="82"/>
      <c r="AA1153" s="82"/>
      <c r="AB1153" s="82"/>
      <c r="AC1153" s="47" t="e">
        <f t="shared" si="91"/>
        <v>#N/A</v>
      </c>
      <c r="AD1153" s="47" t="e">
        <f>VLOOKUP(B1153,'[1]Vlookup'!A:A,1,0)</f>
        <v>#N/A</v>
      </c>
      <c r="AE1153" s="47" t="str">
        <f t="shared" si="90"/>
        <v>SA01-JEDDAH</v>
      </c>
      <c r="AF1153" s="47" t="e">
        <f>VLOOKUP(AE1153,'[1]Lead Time'!C:D,2,0)</f>
        <v>#N/A</v>
      </c>
    </row>
    <row r="1154" s="2" customFormat="1" ht="15.75" customHeight="1">
      <c r="A1154" s="73" t="s">
        <v>4114</v>
      </c>
      <c r="B1154" s="73">
        <v>6275944467</v>
      </c>
      <c r="C1154" s="73">
        <v>2003215511</v>
      </c>
      <c r="D1154" s="73" t="s">
        <v>4151</v>
      </c>
      <c r="E1154" s="73" t="s">
        <v>4247</v>
      </c>
      <c r="F1154" s="73" t="s">
        <v>4143</v>
      </c>
      <c r="G1154" s="73">
        <v>3166839545</v>
      </c>
      <c r="H1154" s="66">
        <v>45538</v>
      </c>
      <c r="I1154" s="66">
        <v>45537</v>
      </c>
      <c r="J1154" s="66">
        <v>45537</v>
      </c>
      <c r="K1154" s="82"/>
      <c r="L1154" s="82"/>
      <c r="M1154" s="66">
        <v>45538</v>
      </c>
      <c r="N1154" s="110">
        <v>45538.375</v>
      </c>
      <c r="O1154" s="82"/>
      <c r="P1154" s="82"/>
      <c r="Q1154" s="110">
        <v>45538.958333333336</v>
      </c>
      <c r="R1154" s="47" t="s">
        <v>4119</v>
      </c>
      <c r="S1154" s="47">
        <f t="shared" si="88"/>
        <v>0</v>
      </c>
      <c r="T1154" s="47" t="s">
        <v>4120</v>
      </c>
      <c r="U1154" s="47" t="s">
        <v>4121</v>
      </c>
      <c r="V1154" s="49" t="e">
        <f t="shared" si="89"/>
        <v>#VALUE!</v>
      </c>
      <c r="W1154" s="82"/>
      <c r="X1154" s="82"/>
      <c r="Y1154" s="82"/>
      <c r="Z1154" s="82"/>
      <c r="AA1154" s="82"/>
      <c r="AB1154" s="82"/>
      <c r="AC1154" s="47" t="e">
        <f t="shared" si="91"/>
        <v>#N/A</v>
      </c>
      <c r="AD1154" s="47" t="e">
        <f>VLOOKUP(B1154,'[1]Vlookup'!A:A,1,0)</f>
        <v>#N/A</v>
      </c>
      <c r="AE1154" s="47" t="str">
        <f t="shared" si="90"/>
        <v>SA01-JEDDAH</v>
      </c>
      <c r="AF1154" s="47" t="e">
        <f>VLOOKUP(AE1154,'[1]Lead Time'!C:D,2,0)</f>
        <v>#N/A</v>
      </c>
    </row>
    <row r="1155" s="2" customFormat="1" ht="15.75" customHeight="1">
      <c r="A1155" s="73" t="s">
        <v>4114</v>
      </c>
      <c r="B1155" s="73">
        <v>6275949236</v>
      </c>
      <c r="C1155" s="73">
        <v>2003232749</v>
      </c>
      <c r="D1155" s="73" t="s">
        <v>4115</v>
      </c>
      <c r="E1155" s="73" t="s">
        <v>4247</v>
      </c>
      <c r="F1155" s="73" t="s">
        <v>4117</v>
      </c>
      <c r="G1155" s="73">
        <v>3166873905</v>
      </c>
      <c r="H1155" s="66">
        <v>45540</v>
      </c>
      <c r="I1155" s="66">
        <v>45538</v>
      </c>
      <c r="J1155" s="66">
        <v>45538</v>
      </c>
      <c r="K1155" s="82"/>
      <c r="L1155" s="82"/>
      <c r="M1155" s="66">
        <v>45540</v>
      </c>
      <c r="N1155" s="110">
        <v>45539.958333333336</v>
      </c>
      <c r="O1155" s="82"/>
      <c r="P1155" s="82"/>
      <c r="Q1155" s="110">
        <v>45540.349999999999</v>
      </c>
      <c r="R1155" s="47" t="s">
        <v>4119</v>
      </c>
      <c r="S1155" s="47">
        <f t="shared" si="88"/>
        <v>0</v>
      </c>
      <c r="T1155" s="47" t="s">
        <v>4120</v>
      </c>
      <c r="U1155" s="47" t="s">
        <v>4121</v>
      </c>
      <c r="V1155" s="49" t="e">
        <f t="shared" si="89"/>
        <v>#VALUE!</v>
      </c>
      <c r="W1155" s="82"/>
      <c r="X1155" s="82"/>
      <c r="Y1155" s="82"/>
      <c r="Z1155" s="82"/>
      <c r="AA1155" s="82"/>
      <c r="AB1155" s="82"/>
      <c r="AC1155" s="47" t="e">
        <f t="shared" si="91"/>
        <v>#N/A</v>
      </c>
      <c r="AD1155" s="47" t="e">
        <f>VLOOKUP(B1155,'[1]Vlookup'!A:A,1,0)</f>
        <v>#N/A</v>
      </c>
      <c r="AE1155" s="47" t="str">
        <f t="shared" si="90"/>
        <v>SA01-RIYADH</v>
      </c>
      <c r="AF1155" s="47" t="e">
        <f>VLOOKUP(AE1155,'[1]Lead Time'!C:D,2,0)</f>
        <v>#N/A</v>
      </c>
    </row>
    <row r="1156" s="2" customFormat="1" ht="15.75" customHeight="1">
      <c r="A1156" s="73" t="s">
        <v>4114</v>
      </c>
      <c r="B1156" s="73">
        <v>6275949063</v>
      </c>
      <c r="C1156" s="73">
        <v>2003215700</v>
      </c>
      <c r="D1156" s="73" t="s">
        <v>4147</v>
      </c>
      <c r="E1156" s="73" t="s">
        <v>4247</v>
      </c>
      <c r="F1156" s="73" t="s">
        <v>4148</v>
      </c>
      <c r="G1156" s="73">
        <v>3166873969</v>
      </c>
      <c r="H1156" s="66">
        <v>45540</v>
      </c>
      <c r="I1156" s="66">
        <v>45538</v>
      </c>
      <c r="J1156" s="66">
        <v>45538</v>
      </c>
      <c r="K1156" s="82"/>
      <c r="L1156" s="82"/>
      <c r="M1156" s="66">
        <v>45540</v>
      </c>
      <c r="N1156" s="110">
        <v>45540.083333333336</v>
      </c>
      <c r="O1156" s="82"/>
      <c r="P1156" s="82"/>
      <c r="Q1156" s="110">
        <v>45540.333333333336</v>
      </c>
      <c r="R1156" s="47" t="s">
        <v>4119</v>
      </c>
      <c r="S1156" s="47">
        <f t="shared" si="88"/>
        <v>0</v>
      </c>
      <c r="T1156" s="47" t="s">
        <v>4120</v>
      </c>
      <c r="U1156" s="47" t="s">
        <v>4121</v>
      </c>
      <c r="V1156" s="49" t="e">
        <f t="shared" si="89"/>
        <v>#VALUE!</v>
      </c>
      <c r="W1156" s="82"/>
      <c r="X1156" s="82"/>
      <c r="Y1156" s="82"/>
      <c r="Z1156" s="82"/>
      <c r="AA1156" s="82"/>
      <c r="AB1156" s="82"/>
      <c r="AC1156" s="47" t="e">
        <f t="shared" si="91"/>
        <v>#N/A</v>
      </c>
      <c r="AD1156" s="47" t="e">
        <f>VLOOKUP(B1156,'[1]Vlookup'!A:A,1,0)</f>
        <v>#N/A</v>
      </c>
      <c r="AE1156" s="47" t="str">
        <f t="shared" si="90"/>
        <v>SA01-ABHA</v>
      </c>
      <c r="AF1156" s="47" t="e">
        <f>VLOOKUP(AE1156,'[1]Lead Time'!C:D,2,0)</f>
        <v>#N/A</v>
      </c>
    </row>
    <row r="1157" s="2" customFormat="1" ht="15.75" customHeight="1">
      <c r="A1157" s="73" t="s">
        <v>4187</v>
      </c>
      <c r="B1157" s="73">
        <v>6275943888</v>
      </c>
      <c r="C1157" s="73">
        <v>2003219237</v>
      </c>
      <c r="D1157" s="73" t="s">
        <v>4136</v>
      </c>
      <c r="E1157" s="73" t="s">
        <v>4246</v>
      </c>
      <c r="F1157" s="73" t="s">
        <v>4138</v>
      </c>
      <c r="G1157" s="73">
        <v>3166854268</v>
      </c>
      <c r="H1157" s="66">
        <v>45542</v>
      </c>
      <c r="I1157" s="66">
        <v>45539</v>
      </c>
      <c r="J1157" s="66">
        <v>45539</v>
      </c>
      <c r="K1157" s="82"/>
      <c r="L1157" s="82"/>
      <c r="M1157" s="66">
        <v>45542</v>
      </c>
      <c r="N1157" s="110">
        <v>45542.25</v>
      </c>
      <c r="O1157" s="82"/>
      <c r="P1157" s="82"/>
      <c r="Q1157" s="110">
        <v>45542.446527777778</v>
      </c>
      <c r="R1157" s="47" t="s">
        <v>4119</v>
      </c>
      <c r="S1157" s="47">
        <f t="shared" si="88"/>
        <v>0</v>
      </c>
      <c r="T1157" s="47" t="s">
        <v>4120</v>
      </c>
      <c r="U1157" s="47" t="s">
        <v>4121</v>
      </c>
      <c r="V1157" s="49" t="e">
        <f t="shared" si="89"/>
        <v>#VALUE!</v>
      </c>
      <c r="W1157" s="82"/>
      <c r="X1157" s="82"/>
      <c r="Y1157" s="82"/>
      <c r="Z1157" s="82"/>
      <c r="AA1157" s="82"/>
      <c r="AB1157" s="82"/>
      <c r="AC1157" s="47" t="e">
        <f t="shared" si="91"/>
        <v>#N/A</v>
      </c>
      <c r="AD1157" s="47" t="e">
        <f>VLOOKUP(B1157,'[1]Vlookup'!A:A,1,0)</f>
        <v>#N/A</v>
      </c>
      <c r="AE1157" s="47" t="str">
        <f t="shared" si="90"/>
        <v>SA00-RABIGH</v>
      </c>
      <c r="AF1157" s="47" t="e">
        <f>VLOOKUP(AE1157,'[1]Lead Time'!C:D,2,0)</f>
        <v>#N/A</v>
      </c>
    </row>
    <row r="1158" s="2" customFormat="1" ht="15.75" customHeight="1">
      <c r="A1158" s="73" t="s">
        <v>4187</v>
      </c>
      <c r="B1158" s="73">
        <v>6275944284</v>
      </c>
      <c r="C1158" s="73">
        <v>2003219237</v>
      </c>
      <c r="D1158" s="73" t="s">
        <v>4136</v>
      </c>
      <c r="E1158" s="73" t="s">
        <v>4246</v>
      </c>
      <c r="F1158" s="73" t="s">
        <v>4138</v>
      </c>
      <c r="G1158" s="73">
        <v>3166854374</v>
      </c>
      <c r="H1158" s="66">
        <v>45542</v>
      </c>
      <c r="I1158" s="66">
        <v>45539</v>
      </c>
      <c r="J1158" s="66">
        <v>45539</v>
      </c>
      <c r="K1158" s="82"/>
      <c r="L1158" s="82"/>
      <c r="M1158" s="66">
        <v>45542</v>
      </c>
      <c r="N1158" s="110">
        <v>45542.208333333336</v>
      </c>
      <c r="O1158" s="82"/>
      <c r="P1158" s="82"/>
      <c r="Q1158" s="110">
        <v>45543.541666666664</v>
      </c>
      <c r="R1158" s="47" t="s">
        <v>4119</v>
      </c>
      <c r="S1158" s="47">
        <f t="shared" si="88"/>
        <v>1</v>
      </c>
      <c r="T1158" s="47" t="s">
        <v>4120</v>
      </c>
      <c r="U1158" s="47" t="s">
        <v>4121</v>
      </c>
      <c r="V1158" s="49" t="e">
        <f t="shared" si="89"/>
        <v>#VALUE!</v>
      </c>
      <c r="W1158" s="82"/>
      <c r="X1158" s="82"/>
      <c r="Y1158" s="82"/>
      <c r="Z1158" s="82"/>
      <c r="AA1158" s="82"/>
      <c r="AB1158" s="82"/>
      <c r="AC1158" s="47" t="e">
        <f t="shared" si="91"/>
        <v>#N/A</v>
      </c>
      <c r="AD1158" s="47" t="e">
        <f>VLOOKUP(B1158,'[1]Vlookup'!A:A,1,0)</f>
        <v>#N/A</v>
      </c>
      <c r="AE1158" s="47" t="str">
        <f t="shared" si="90"/>
        <v>SA00-RABIGH</v>
      </c>
      <c r="AF1158" s="47" t="e">
        <f>VLOOKUP(AE1158,'[1]Lead Time'!C:D,2,0)</f>
        <v>#N/A</v>
      </c>
    </row>
    <row r="1159" s="2" customFormat="1" ht="15.75" customHeight="1">
      <c r="A1159" s="73" t="s">
        <v>4114</v>
      </c>
      <c r="B1159" s="73">
        <v>6275954285</v>
      </c>
      <c r="C1159" s="73">
        <v>2003214014</v>
      </c>
      <c r="D1159" s="73" t="s">
        <v>4115</v>
      </c>
      <c r="E1159" s="73" t="s">
        <v>4247</v>
      </c>
      <c r="F1159" s="73" t="s">
        <v>4143</v>
      </c>
      <c r="G1159" s="73">
        <v>3166873992</v>
      </c>
      <c r="H1159" s="66">
        <v>45541</v>
      </c>
      <c r="I1159" s="66">
        <v>45540</v>
      </c>
      <c r="J1159" s="66">
        <v>45540</v>
      </c>
      <c r="K1159" s="82"/>
      <c r="L1159" s="82"/>
      <c r="M1159" s="66">
        <v>45541</v>
      </c>
      <c r="N1159" s="110">
        <v>45540.482638888891</v>
      </c>
      <c r="O1159" s="82"/>
      <c r="P1159" s="82"/>
      <c r="Q1159" s="110">
        <v>45540.607638888891</v>
      </c>
      <c r="R1159" s="47" t="s">
        <v>4119</v>
      </c>
      <c r="S1159" s="47">
        <f t="shared" si="88"/>
        <v>0</v>
      </c>
      <c r="T1159" s="47" t="s">
        <v>4120</v>
      </c>
      <c r="U1159" s="47" t="s">
        <v>4121</v>
      </c>
      <c r="V1159" s="49" t="e">
        <f t="shared" si="89"/>
        <v>#VALUE!</v>
      </c>
      <c r="W1159" s="82"/>
      <c r="X1159" s="82"/>
      <c r="Y1159" s="82"/>
      <c r="Z1159" s="82"/>
      <c r="AA1159" s="82"/>
      <c r="AB1159" s="82"/>
      <c r="AC1159" s="47" t="e">
        <f t="shared" si="91"/>
        <v>#N/A</v>
      </c>
      <c r="AD1159" s="47" t="e">
        <f>VLOOKUP(B1159,'[1]Vlookup'!A:A,1,0)</f>
        <v>#N/A</v>
      </c>
      <c r="AE1159" s="47" t="str">
        <f t="shared" si="90"/>
        <v>SA01-JEDDAH</v>
      </c>
      <c r="AF1159" s="47" t="e">
        <f>VLOOKUP(AE1159,'[1]Lead Time'!C:D,2,0)</f>
        <v>#N/A</v>
      </c>
    </row>
    <row r="1160" s="2" customFormat="1" ht="15.75" customHeight="1">
      <c r="A1160" s="73" t="s">
        <v>4114</v>
      </c>
      <c r="B1160" s="73">
        <v>6275954290</v>
      </c>
      <c r="C1160" s="73">
        <v>2003276566</v>
      </c>
      <c r="D1160" s="73" t="s">
        <v>4224</v>
      </c>
      <c r="E1160" s="73" t="s">
        <v>4246</v>
      </c>
      <c r="F1160" s="73" t="s">
        <v>4117</v>
      </c>
      <c r="G1160" s="73">
        <v>3166875914</v>
      </c>
      <c r="H1160" s="66">
        <v>45542</v>
      </c>
      <c r="I1160" s="66">
        <v>45540</v>
      </c>
      <c r="J1160" s="66">
        <v>45540</v>
      </c>
      <c r="K1160" s="82"/>
      <c r="L1160" s="82"/>
      <c r="M1160" s="66">
        <v>45542</v>
      </c>
      <c r="N1160" s="110">
        <v>45542.083333333336</v>
      </c>
      <c r="O1160" s="82"/>
      <c r="P1160" s="82"/>
      <c r="Q1160" s="110">
        <v>45542.416666666664</v>
      </c>
      <c r="R1160" s="47" t="s">
        <v>4119</v>
      </c>
      <c r="S1160" s="47">
        <f t="shared" si="88"/>
        <v>0</v>
      </c>
      <c r="T1160" s="47" t="s">
        <v>4120</v>
      </c>
      <c r="U1160" s="47" t="s">
        <v>4121</v>
      </c>
      <c r="V1160" s="49" t="e">
        <f t="shared" si="89"/>
        <v>#VALUE!</v>
      </c>
      <c r="W1160" s="82"/>
      <c r="X1160" s="82"/>
      <c r="Y1160" s="82"/>
      <c r="Z1160" s="82"/>
      <c r="AA1160" s="82"/>
      <c r="AB1160" s="82"/>
      <c r="AC1160" s="47" t="e">
        <f t="shared" si="91"/>
        <v>#N/A</v>
      </c>
      <c r="AD1160" s="47" t="e">
        <f>VLOOKUP(B1160,'[1]Vlookup'!A:A,1,0)</f>
        <v>#N/A</v>
      </c>
      <c r="AE1160" s="47" t="str">
        <f t="shared" si="90"/>
        <v>SA01-RIYADH</v>
      </c>
      <c r="AF1160" s="47" t="e">
        <f>VLOOKUP(AE1160,'[1]Lead Time'!C:D,2,0)</f>
        <v>#N/A</v>
      </c>
    </row>
    <row r="1161" s="2" customFormat="1" ht="15.75" customHeight="1">
      <c r="A1161" s="73" t="s">
        <v>4114</v>
      </c>
      <c r="B1161" s="73">
        <v>6275954990</v>
      </c>
      <c r="C1161" s="73">
        <v>2003214014</v>
      </c>
      <c r="D1161" s="73" t="s">
        <v>4115</v>
      </c>
      <c r="E1161" s="73" t="s">
        <v>4247</v>
      </c>
      <c r="F1161" s="73" t="s">
        <v>4143</v>
      </c>
      <c r="G1161" s="73">
        <v>3166873998</v>
      </c>
      <c r="H1161" s="66">
        <v>45541</v>
      </c>
      <c r="I1161" s="66">
        <v>45540</v>
      </c>
      <c r="J1161" s="66">
        <v>45540</v>
      </c>
      <c r="K1161" s="82"/>
      <c r="L1161" s="82"/>
      <c r="M1161" s="66">
        <v>45541</v>
      </c>
      <c r="N1161" s="110">
        <v>45540.420138888891</v>
      </c>
      <c r="O1161" s="82"/>
      <c r="P1161" s="82"/>
      <c r="Q1161" s="110">
        <v>45540.482638888891</v>
      </c>
      <c r="R1161" s="47" t="s">
        <v>4119</v>
      </c>
      <c r="S1161" s="47">
        <f t="shared" si="88"/>
        <v>0</v>
      </c>
      <c r="T1161" s="47" t="s">
        <v>4120</v>
      </c>
      <c r="U1161" s="47" t="s">
        <v>4121</v>
      </c>
      <c r="V1161" s="49" t="e">
        <f t="shared" si="89"/>
        <v>#VALUE!</v>
      </c>
      <c r="W1161" s="82"/>
      <c r="X1161" s="82"/>
      <c r="Y1161" s="82"/>
      <c r="Z1161" s="82"/>
      <c r="AA1161" s="82"/>
      <c r="AB1161" s="82"/>
      <c r="AC1161" s="47" t="e">
        <f t="shared" si="91"/>
        <v>#N/A</v>
      </c>
      <c r="AD1161" s="47" t="e">
        <f>VLOOKUP(B1161,'[1]Vlookup'!A:A,1,0)</f>
        <v>#N/A</v>
      </c>
      <c r="AE1161" s="47" t="str">
        <f t="shared" si="90"/>
        <v>SA01-JEDDAH</v>
      </c>
      <c r="AF1161" s="47" t="e">
        <f>VLOOKUP(AE1161,'[1]Lead Time'!C:D,2,0)</f>
        <v>#N/A</v>
      </c>
    </row>
    <row r="1162" s="2" customFormat="1" ht="15.75" customHeight="1">
      <c r="A1162" s="73" t="s">
        <v>4114</v>
      </c>
      <c r="B1162" s="73">
        <v>6275954999</v>
      </c>
      <c r="C1162" s="73">
        <v>2003232749</v>
      </c>
      <c r="D1162" s="73" t="s">
        <v>4115</v>
      </c>
      <c r="E1162" s="73" t="s">
        <v>4247</v>
      </c>
      <c r="F1162" s="73" t="s">
        <v>4117</v>
      </c>
      <c r="G1162" s="73">
        <v>3166873945</v>
      </c>
      <c r="H1162" s="66">
        <v>45542</v>
      </c>
      <c r="I1162" s="66">
        <v>45540</v>
      </c>
      <c r="J1162" s="66">
        <v>45540</v>
      </c>
      <c r="K1162" s="82"/>
      <c r="L1162" s="82"/>
      <c r="M1162" s="66">
        <v>45542</v>
      </c>
      <c r="N1162" s="110">
        <v>45542.458333333336</v>
      </c>
      <c r="O1162" s="82"/>
      <c r="P1162" s="82"/>
      <c r="Q1162" s="110">
        <v>45542.479166666664</v>
      </c>
      <c r="R1162" s="47" t="s">
        <v>4119</v>
      </c>
      <c r="S1162" s="47">
        <f t="shared" si="88"/>
        <v>0</v>
      </c>
      <c r="T1162" s="47" t="s">
        <v>4120</v>
      </c>
      <c r="U1162" s="47" t="s">
        <v>4121</v>
      </c>
      <c r="V1162" s="49" t="e">
        <f t="shared" si="89"/>
        <v>#VALUE!</v>
      </c>
      <c r="W1162" s="82"/>
      <c r="X1162" s="82"/>
      <c r="Y1162" s="82"/>
      <c r="Z1162" s="82"/>
      <c r="AA1162" s="82"/>
      <c r="AB1162" s="82"/>
      <c r="AC1162" s="47" t="e">
        <f t="shared" si="91"/>
        <v>#N/A</v>
      </c>
      <c r="AD1162" s="47" t="e">
        <f>VLOOKUP(B1162,'[1]Vlookup'!A:A,1,0)</f>
        <v>#N/A</v>
      </c>
      <c r="AE1162" s="47" t="str">
        <f t="shared" si="90"/>
        <v>SA01-RIYADH</v>
      </c>
      <c r="AF1162" s="47" t="e">
        <f>VLOOKUP(AE1162,'[1]Lead Time'!C:D,2,0)</f>
        <v>#N/A</v>
      </c>
    </row>
    <row r="1163" s="2" customFormat="1" ht="15.75" customHeight="1">
      <c r="A1163" s="73" t="s">
        <v>4114</v>
      </c>
      <c r="B1163" s="73">
        <v>6275954988</v>
      </c>
      <c r="C1163" s="73">
        <v>2003214014</v>
      </c>
      <c r="D1163" s="73" t="s">
        <v>4115</v>
      </c>
      <c r="E1163" s="73" t="s">
        <v>4247</v>
      </c>
      <c r="F1163" s="73" t="s">
        <v>4143</v>
      </c>
      <c r="G1163" s="73">
        <v>3166873970</v>
      </c>
      <c r="H1163" s="66">
        <v>45541</v>
      </c>
      <c r="I1163" s="66">
        <v>45540</v>
      </c>
      <c r="J1163" s="66">
        <v>45540</v>
      </c>
      <c r="K1163" s="82"/>
      <c r="L1163" s="82"/>
      <c r="M1163" s="66">
        <v>45541</v>
      </c>
      <c r="N1163" s="110">
        <v>45540.482638888891</v>
      </c>
      <c r="O1163" s="82"/>
      <c r="P1163" s="82"/>
      <c r="Q1163" s="110">
        <v>45540.649305555555</v>
      </c>
      <c r="R1163" s="47" t="s">
        <v>4119</v>
      </c>
      <c r="S1163" s="47">
        <f t="shared" si="88"/>
        <v>0</v>
      </c>
      <c r="T1163" s="47" t="s">
        <v>4120</v>
      </c>
      <c r="U1163" s="47" t="s">
        <v>4121</v>
      </c>
      <c r="V1163" s="49" t="e">
        <f t="shared" si="89"/>
        <v>#VALUE!</v>
      </c>
      <c r="W1163" s="82"/>
      <c r="X1163" s="82"/>
      <c r="Y1163" s="82"/>
      <c r="Z1163" s="82"/>
      <c r="AA1163" s="82"/>
      <c r="AB1163" s="82"/>
      <c r="AC1163" s="47" t="e">
        <f t="shared" si="91"/>
        <v>#N/A</v>
      </c>
      <c r="AD1163" s="47" t="e">
        <f>VLOOKUP(B1163,'[1]Vlookup'!A:A,1,0)</f>
        <v>#N/A</v>
      </c>
      <c r="AE1163" s="47" t="str">
        <f t="shared" si="90"/>
        <v>SA01-JEDDAH</v>
      </c>
      <c r="AF1163" s="47" t="e">
        <f>VLOOKUP(AE1163,'[1]Lead Time'!C:D,2,0)</f>
        <v>#N/A</v>
      </c>
    </row>
    <row r="1164" s="2" customFormat="1" ht="15.75" customHeight="1">
      <c r="A1164" s="73" t="s">
        <v>4114</v>
      </c>
      <c r="B1164" s="73">
        <v>6275955216</v>
      </c>
      <c r="C1164" s="73">
        <v>2003215700</v>
      </c>
      <c r="D1164" s="73" t="s">
        <v>4147</v>
      </c>
      <c r="E1164" s="73" t="s">
        <v>4247</v>
      </c>
      <c r="F1164" s="73" t="s">
        <v>4148</v>
      </c>
      <c r="G1164" s="73">
        <v>3166873990</v>
      </c>
      <c r="H1164" s="66">
        <v>45542</v>
      </c>
      <c r="I1164" s="66">
        <v>45540</v>
      </c>
      <c r="J1164" s="66">
        <v>45540</v>
      </c>
      <c r="K1164" s="82"/>
      <c r="L1164" s="82"/>
      <c r="M1164" s="66">
        <v>45542</v>
      </c>
      <c r="N1164" s="110">
        <v>45542.291666666664</v>
      </c>
      <c r="O1164" s="82"/>
      <c r="P1164" s="82"/>
      <c r="Q1164" s="110">
        <v>45542.4375</v>
      </c>
      <c r="R1164" s="47" t="s">
        <v>4119</v>
      </c>
      <c r="S1164" s="47">
        <f t="shared" si="88"/>
        <v>0</v>
      </c>
      <c r="T1164" s="47" t="s">
        <v>4120</v>
      </c>
      <c r="U1164" s="47" t="s">
        <v>4121</v>
      </c>
      <c r="V1164" s="49" t="e">
        <f t="shared" si="89"/>
        <v>#VALUE!</v>
      </c>
      <c r="W1164" s="82"/>
      <c r="X1164" s="82"/>
      <c r="Y1164" s="82"/>
      <c r="Z1164" s="82"/>
      <c r="AA1164" s="82"/>
      <c r="AB1164" s="82"/>
      <c r="AC1164" s="47" t="e">
        <f t="shared" si="91"/>
        <v>#N/A</v>
      </c>
      <c r="AD1164" s="47" t="e">
        <f>VLOOKUP(B1164,'[1]Vlookup'!A:A,1,0)</f>
        <v>#N/A</v>
      </c>
      <c r="AE1164" s="47" t="str">
        <f t="shared" si="90"/>
        <v>SA01-ABHA</v>
      </c>
      <c r="AF1164" s="47" t="e">
        <f>VLOOKUP(AE1164,'[1]Lead Time'!C:D,2,0)</f>
        <v>#N/A</v>
      </c>
    </row>
    <row r="1165" s="2" customFormat="1" ht="15.75" customHeight="1">
      <c r="A1165" s="73" t="s">
        <v>4187</v>
      </c>
      <c r="B1165" s="73">
        <v>6275958886</v>
      </c>
      <c r="C1165" s="73">
        <v>2003219237</v>
      </c>
      <c r="D1165" s="73" t="s">
        <v>4136</v>
      </c>
      <c r="E1165" s="73" t="s">
        <v>4246</v>
      </c>
      <c r="F1165" s="73" t="s">
        <v>4138</v>
      </c>
      <c r="G1165" s="73">
        <v>3166878317</v>
      </c>
      <c r="H1165" s="66">
        <v>45543</v>
      </c>
      <c r="I1165" s="66">
        <v>45541</v>
      </c>
      <c r="J1165" s="66">
        <v>45541</v>
      </c>
      <c r="K1165" s="82"/>
      <c r="L1165" s="82"/>
      <c r="M1165" s="66">
        <v>45543</v>
      </c>
      <c r="N1165" s="110">
        <v>45543.291666666664</v>
      </c>
      <c r="O1165" s="82"/>
      <c r="P1165" s="82"/>
      <c r="Q1165" s="110">
        <v>45543.054166666669</v>
      </c>
      <c r="R1165" s="47" t="s">
        <v>4119</v>
      </c>
      <c r="S1165" s="47">
        <f t="shared" si="88"/>
        <v>0</v>
      </c>
      <c r="T1165" s="47" t="s">
        <v>4120</v>
      </c>
      <c r="U1165" s="47" t="s">
        <v>4121</v>
      </c>
      <c r="V1165" s="49" t="e">
        <f t="shared" si="89"/>
        <v>#VALUE!</v>
      </c>
      <c r="W1165" s="82"/>
      <c r="X1165" s="82"/>
      <c r="Y1165" s="82"/>
      <c r="Z1165" s="82"/>
      <c r="AA1165" s="82"/>
      <c r="AB1165" s="82"/>
      <c r="AC1165" s="47" t="e">
        <f t="shared" si="91"/>
        <v>#N/A</v>
      </c>
      <c r="AD1165" s="47" t="e">
        <f>VLOOKUP(B1165,'[1]Vlookup'!A:A,1,0)</f>
        <v>#N/A</v>
      </c>
      <c r="AE1165" s="47" t="str">
        <f t="shared" si="90"/>
        <v>SA00-RABIGH</v>
      </c>
      <c r="AF1165" s="47" t="e">
        <f>VLOOKUP(AE1165,'[1]Lead Time'!C:D,2,0)</f>
        <v>#N/A</v>
      </c>
    </row>
    <row r="1166" s="2" customFormat="1" ht="15.75" customHeight="1">
      <c r="A1166" s="73" t="s">
        <v>4187</v>
      </c>
      <c r="B1166" s="73">
        <v>6275958885</v>
      </c>
      <c r="C1166" s="73">
        <v>2003219237</v>
      </c>
      <c r="D1166" s="73" t="s">
        <v>4136</v>
      </c>
      <c r="E1166" s="73" t="s">
        <v>4246</v>
      </c>
      <c r="F1166" s="73" t="s">
        <v>4138</v>
      </c>
      <c r="G1166" s="73">
        <v>3166878315</v>
      </c>
      <c r="H1166" s="66">
        <v>45543</v>
      </c>
      <c r="I1166" s="66">
        <v>45541</v>
      </c>
      <c r="J1166" s="66">
        <v>45541</v>
      </c>
      <c r="K1166" s="82"/>
      <c r="L1166" s="82"/>
      <c r="M1166" s="66">
        <v>45543</v>
      </c>
      <c r="N1166" s="110">
        <v>45543.426388888889</v>
      </c>
      <c r="O1166" s="82"/>
      <c r="P1166" s="82"/>
      <c r="Q1166" s="110">
        <v>45543.541666666664</v>
      </c>
      <c r="R1166" s="47" t="s">
        <v>4119</v>
      </c>
      <c r="S1166" s="47">
        <f t="shared" si="88"/>
        <v>0</v>
      </c>
      <c r="T1166" s="47" t="s">
        <v>4120</v>
      </c>
      <c r="U1166" s="47" t="s">
        <v>4121</v>
      </c>
      <c r="V1166" s="49" t="e">
        <f t="shared" si="89"/>
        <v>#VALUE!</v>
      </c>
      <c r="W1166" s="82"/>
      <c r="X1166" s="82"/>
      <c r="Y1166" s="82"/>
      <c r="Z1166" s="82"/>
      <c r="AA1166" s="82"/>
      <c r="AB1166" s="82"/>
      <c r="AC1166" s="47" t="e">
        <f t="shared" si="91"/>
        <v>#N/A</v>
      </c>
      <c r="AD1166" s="47" t="e">
        <f>VLOOKUP(B1166,'[1]Vlookup'!A:A,1,0)</f>
        <v>#N/A</v>
      </c>
      <c r="AE1166" s="47" t="str">
        <f t="shared" si="90"/>
        <v>SA00-RABIGH</v>
      </c>
      <c r="AF1166" s="47" t="e">
        <f>VLOOKUP(AE1166,'[1]Lead Time'!C:D,2,0)</f>
        <v>#N/A</v>
      </c>
    </row>
    <row r="1167" s="2" customFormat="1" ht="15.75" customHeight="1">
      <c r="A1167" s="73" t="s">
        <v>4187</v>
      </c>
      <c r="B1167" s="73">
        <v>6275958884</v>
      </c>
      <c r="C1167" s="73">
        <v>2003219237</v>
      </c>
      <c r="D1167" s="73" t="s">
        <v>4136</v>
      </c>
      <c r="E1167" s="73" t="s">
        <v>4246</v>
      </c>
      <c r="F1167" s="73" t="s">
        <v>4138</v>
      </c>
      <c r="G1167" s="73">
        <v>3166878314</v>
      </c>
      <c r="H1167" s="66">
        <v>45543</v>
      </c>
      <c r="I1167" s="66">
        <v>45541</v>
      </c>
      <c r="J1167" s="66">
        <v>45541</v>
      </c>
      <c r="K1167" s="82"/>
      <c r="L1167" s="82"/>
      <c r="M1167" s="66">
        <v>45543</v>
      </c>
      <c r="N1167" s="110">
        <v>45543.426388888889</v>
      </c>
      <c r="O1167" s="82"/>
      <c r="P1167" s="82"/>
      <c r="Q1167" s="110">
        <v>45543.583333333336</v>
      </c>
      <c r="R1167" s="47" t="s">
        <v>4119</v>
      </c>
      <c r="S1167" s="47">
        <f t="shared" si="88"/>
        <v>0</v>
      </c>
      <c r="T1167" s="47" t="s">
        <v>4120</v>
      </c>
      <c r="U1167" s="47" t="s">
        <v>4121</v>
      </c>
      <c r="V1167" s="49" t="e">
        <f t="shared" si="89"/>
        <v>#VALUE!</v>
      </c>
      <c r="W1167" s="82"/>
      <c r="X1167" s="82"/>
      <c r="Y1167" s="82"/>
      <c r="Z1167" s="82"/>
      <c r="AA1167" s="82"/>
      <c r="AB1167" s="82"/>
      <c r="AC1167" s="47" t="e">
        <f t="shared" si="91"/>
        <v>#N/A</v>
      </c>
      <c r="AD1167" s="47" t="e">
        <f>VLOOKUP(B1167,'[1]Vlookup'!A:A,1,0)</f>
        <v>#N/A</v>
      </c>
      <c r="AE1167" s="47" t="str">
        <f t="shared" si="90"/>
        <v>SA00-RABIGH</v>
      </c>
      <c r="AF1167" s="47" t="e">
        <f>VLOOKUP(AE1167,'[1]Lead Time'!C:D,2,0)</f>
        <v>#N/A</v>
      </c>
    </row>
    <row r="1168" s="2" customFormat="1" ht="15.75" customHeight="1">
      <c r="A1168" s="73" t="s">
        <v>4187</v>
      </c>
      <c r="B1168" s="73">
        <v>6275958897</v>
      </c>
      <c r="C1168" s="73">
        <v>2003219237</v>
      </c>
      <c r="D1168" s="73" t="s">
        <v>4136</v>
      </c>
      <c r="E1168" s="73" t="s">
        <v>4246</v>
      </c>
      <c r="F1168" s="73" t="s">
        <v>4138</v>
      </c>
      <c r="G1168" s="73">
        <v>3166878309</v>
      </c>
      <c r="H1168" s="66">
        <v>45543</v>
      </c>
      <c r="I1168" s="66">
        <v>45541</v>
      </c>
      <c r="J1168" s="66">
        <v>45541</v>
      </c>
      <c r="K1168" s="82"/>
      <c r="L1168" s="82"/>
      <c r="M1168" s="66">
        <v>45543</v>
      </c>
      <c r="N1168" s="110">
        <v>45543.25</v>
      </c>
      <c r="O1168" s="82"/>
      <c r="P1168" s="82"/>
      <c r="Q1168" s="110">
        <v>45543.375</v>
      </c>
      <c r="R1168" s="47" t="s">
        <v>4119</v>
      </c>
      <c r="S1168" s="47">
        <f t="shared" si="88"/>
        <v>0</v>
      </c>
      <c r="T1168" s="47" t="s">
        <v>4120</v>
      </c>
      <c r="U1168" s="47" t="s">
        <v>4121</v>
      </c>
      <c r="V1168" s="49" t="e">
        <f t="shared" si="89"/>
        <v>#VALUE!</v>
      </c>
      <c r="W1168" s="82"/>
      <c r="X1168" s="82"/>
      <c r="Y1168" s="82"/>
      <c r="Z1168" s="82"/>
      <c r="AA1168" s="82"/>
      <c r="AB1168" s="82"/>
      <c r="AC1168" s="47" t="e">
        <f t="shared" si="91"/>
        <v>#N/A</v>
      </c>
      <c r="AD1168" s="47" t="e">
        <f>VLOOKUP(B1168,'[1]Vlookup'!A:A,1,0)</f>
        <v>#N/A</v>
      </c>
      <c r="AE1168" s="47" t="str">
        <f t="shared" si="90"/>
        <v>SA00-RABIGH</v>
      </c>
      <c r="AF1168" s="47" t="e">
        <f>VLOOKUP(AE1168,'[1]Lead Time'!C:D,2,0)</f>
        <v>#N/A</v>
      </c>
    </row>
    <row r="1169" s="2" customFormat="1" ht="15.75" customHeight="1">
      <c r="A1169" s="73" t="s">
        <v>4187</v>
      </c>
      <c r="B1169" s="73">
        <v>6275958896</v>
      </c>
      <c r="C1169" s="73">
        <v>2003219237</v>
      </c>
      <c r="D1169" s="73" t="s">
        <v>4136</v>
      </c>
      <c r="E1169" s="73" t="s">
        <v>4246</v>
      </c>
      <c r="F1169" s="73" t="s">
        <v>4138</v>
      </c>
      <c r="G1169" s="73">
        <v>3166878308</v>
      </c>
      <c r="H1169" s="66">
        <v>45543</v>
      </c>
      <c r="I1169" s="66">
        <v>45541</v>
      </c>
      <c r="J1169" s="66">
        <v>45541</v>
      </c>
      <c r="K1169" s="82"/>
      <c r="L1169" s="82"/>
      <c r="M1169" s="66">
        <v>45543</v>
      </c>
      <c r="N1169" s="110">
        <v>45543.041666666664</v>
      </c>
      <c r="O1169" s="82"/>
      <c r="P1169" s="82"/>
      <c r="Q1169" s="110">
        <v>45543.525000000001</v>
      </c>
      <c r="R1169" s="47" t="s">
        <v>4119</v>
      </c>
      <c r="S1169" s="47">
        <f t="shared" si="88"/>
        <v>0</v>
      </c>
      <c r="T1169" s="47" t="s">
        <v>4120</v>
      </c>
      <c r="U1169" s="47" t="s">
        <v>4121</v>
      </c>
      <c r="V1169" s="49" t="e">
        <f t="shared" si="89"/>
        <v>#VALUE!</v>
      </c>
      <c r="W1169" s="82"/>
      <c r="X1169" s="82"/>
      <c r="Y1169" s="82"/>
      <c r="Z1169" s="82"/>
      <c r="AA1169" s="82"/>
      <c r="AB1169" s="82"/>
      <c r="AC1169" s="47" t="e">
        <f t="shared" si="91"/>
        <v>#N/A</v>
      </c>
      <c r="AD1169" s="47" t="e">
        <f>VLOOKUP(B1169,'[1]Vlookup'!A:A,1,0)</f>
        <v>#N/A</v>
      </c>
      <c r="AE1169" s="47" t="str">
        <f t="shared" si="90"/>
        <v>SA00-RABIGH</v>
      </c>
      <c r="AF1169" s="47" t="e">
        <f>VLOOKUP(AE1169,'[1]Lead Time'!C:D,2,0)</f>
        <v>#N/A</v>
      </c>
    </row>
    <row r="1170" s="2" customFormat="1" ht="15.75" customHeight="1">
      <c r="A1170" s="73" t="s">
        <v>4187</v>
      </c>
      <c r="B1170" s="73">
        <v>6275954761</v>
      </c>
      <c r="C1170" s="73">
        <v>2003219237</v>
      </c>
      <c r="D1170" s="73" t="s">
        <v>4136</v>
      </c>
      <c r="E1170" s="73" t="s">
        <v>4246</v>
      </c>
      <c r="F1170" s="73" t="s">
        <v>4138</v>
      </c>
      <c r="G1170" s="73">
        <v>3166854370</v>
      </c>
      <c r="H1170" s="66">
        <v>45545</v>
      </c>
      <c r="I1170" s="66">
        <v>45543</v>
      </c>
      <c r="J1170" s="66">
        <v>45543</v>
      </c>
      <c r="K1170" s="82"/>
      <c r="L1170" s="82"/>
      <c r="M1170" s="66">
        <v>45545</v>
      </c>
      <c r="N1170" s="110">
        <v>45545.208333333336</v>
      </c>
      <c r="O1170" s="82"/>
      <c r="P1170" s="82"/>
      <c r="Q1170" s="110">
        <v>45545.385416666664</v>
      </c>
      <c r="R1170" s="47" t="s">
        <v>4119</v>
      </c>
      <c r="S1170" s="47">
        <f t="shared" si="88"/>
        <v>0</v>
      </c>
      <c r="T1170" s="47" t="s">
        <v>4120</v>
      </c>
      <c r="U1170" s="47" t="s">
        <v>4121</v>
      </c>
      <c r="V1170" s="49" t="e">
        <f t="shared" si="89"/>
        <v>#VALUE!</v>
      </c>
      <c r="W1170" s="82"/>
      <c r="X1170" s="82"/>
      <c r="Y1170" s="82"/>
      <c r="Z1170" s="82"/>
      <c r="AA1170" s="82"/>
      <c r="AB1170" s="82"/>
      <c r="AC1170" s="47" t="e">
        <f t="shared" si="91"/>
        <v>#N/A</v>
      </c>
      <c r="AD1170" s="47" t="e">
        <f>VLOOKUP(B1170,'[1]Vlookup'!A:A,1,0)</f>
        <v>#N/A</v>
      </c>
      <c r="AE1170" s="47" t="str">
        <f t="shared" si="90"/>
        <v>SA00-RABIGH</v>
      </c>
      <c r="AF1170" s="47" t="e">
        <f>VLOOKUP(AE1170,'[1]Lead Time'!C:D,2,0)</f>
        <v>#N/A</v>
      </c>
    </row>
    <row r="1171" s="2" customFormat="1" ht="15.75" customHeight="1">
      <c r="A1171" s="73" t="s">
        <v>4187</v>
      </c>
      <c r="B1171" s="73">
        <v>6275954760</v>
      </c>
      <c r="C1171" s="73">
        <v>2003219237</v>
      </c>
      <c r="D1171" s="73" t="s">
        <v>4136</v>
      </c>
      <c r="E1171" s="73" t="s">
        <v>4246</v>
      </c>
      <c r="F1171" s="73" t="s">
        <v>4138</v>
      </c>
      <c r="G1171" s="73">
        <v>3166854320</v>
      </c>
      <c r="H1171" s="66">
        <v>45545</v>
      </c>
      <c r="I1171" s="66">
        <v>45543</v>
      </c>
      <c r="J1171" s="66">
        <v>45543</v>
      </c>
      <c r="K1171" s="82"/>
      <c r="L1171" s="82"/>
      <c r="M1171" s="66">
        <v>45545</v>
      </c>
      <c r="N1171" s="110">
        <v>45545.25</v>
      </c>
      <c r="O1171" s="82"/>
      <c r="P1171" s="82"/>
      <c r="Q1171" s="110">
        <v>45545.333333333336</v>
      </c>
      <c r="R1171" s="47" t="s">
        <v>4119</v>
      </c>
      <c r="S1171" s="47">
        <f t="shared" si="88"/>
        <v>0</v>
      </c>
      <c r="T1171" s="47" t="s">
        <v>4120</v>
      </c>
      <c r="U1171" s="47" t="s">
        <v>4121</v>
      </c>
      <c r="V1171" s="49" t="e">
        <f t="shared" si="89"/>
        <v>#VALUE!</v>
      </c>
      <c r="W1171" s="82"/>
      <c r="X1171" s="82"/>
      <c r="Y1171" s="82"/>
      <c r="Z1171" s="82"/>
      <c r="AA1171" s="82"/>
      <c r="AB1171" s="82"/>
      <c r="AC1171" s="47" t="e">
        <f t="shared" si="91"/>
        <v>#N/A</v>
      </c>
      <c r="AD1171" s="47" t="e">
        <f>VLOOKUP(B1171,'[1]Vlookup'!A:A,1,0)</f>
        <v>#N/A</v>
      </c>
      <c r="AE1171" s="47" t="str">
        <f t="shared" si="90"/>
        <v>SA00-RABIGH</v>
      </c>
      <c r="AF1171" s="47" t="e">
        <f>VLOOKUP(AE1171,'[1]Lead Time'!C:D,2,0)</f>
        <v>#N/A</v>
      </c>
    </row>
    <row r="1172" s="2" customFormat="1" ht="15.75" customHeight="1">
      <c r="A1172" s="73" t="s">
        <v>4187</v>
      </c>
      <c r="B1172" s="73">
        <v>6275969358</v>
      </c>
      <c r="C1172" s="73">
        <v>2003219237</v>
      </c>
      <c r="D1172" s="73" t="s">
        <v>4136</v>
      </c>
      <c r="E1172" s="73" t="s">
        <v>4246</v>
      </c>
      <c r="F1172" s="73" t="s">
        <v>4138</v>
      </c>
      <c r="G1172" s="73">
        <v>3166884016</v>
      </c>
      <c r="H1172" s="66">
        <v>45545</v>
      </c>
      <c r="I1172" s="66">
        <v>45543</v>
      </c>
      <c r="J1172" s="66">
        <v>45543</v>
      </c>
      <c r="K1172" s="82"/>
      <c r="L1172" s="82"/>
      <c r="M1172" s="66">
        <v>45545</v>
      </c>
      <c r="N1172" s="110">
        <v>45545.541666666664</v>
      </c>
      <c r="O1172" s="82"/>
      <c r="P1172" s="82"/>
      <c r="Q1172" s="110">
        <v>45545.104166666664</v>
      </c>
      <c r="R1172" s="47" t="s">
        <v>4119</v>
      </c>
      <c r="S1172" s="47">
        <f t="shared" si="88"/>
        <v>0</v>
      </c>
      <c r="T1172" s="47" t="s">
        <v>4120</v>
      </c>
      <c r="U1172" s="47" t="s">
        <v>4121</v>
      </c>
      <c r="V1172" s="49" t="e">
        <f t="shared" si="89"/>
        <v>#VALUE!</v>
      </c>
      <c r="W1172" s="82"/>
      <c r="X1172" s="82"/>
      <c r="Y1172" s="82"/>
      <c r="Z1172" s="82"/>
      <c r="AA1172" s="82"/>
      <c r="AB1172" s="82"/>
      <c r="AC1172" s="47" t="e">
        <f t="shared" si="91"/>
        <v>#N/A</v>
      </c>
      <c r="AD1172" s="47" t="e">
        <f>VLOOKUP(B1172,'[1]Vlookup'!A:A,1,0)</f>
        <v>#N/A</v>
      </c>
      <c r="AE1172" s="47" t="str">
        <f t="shared" si="90"/>
        <v>SA00-RABIGH</v>
      </c>
      <c r="AF1172" s="47" t="e">
        <f>VLOOKUP(AE1172,'[1]Lead Time'!C:D,2,0)</f>
        <v>#N/A</v>
      </c>
    </row>
    <row r="1173" s="2" customFormat="1" ht="15.75" customHeight="1">
      <c r="A1173" s="73" t="s">
        <v>4114</v>
      </c>
      <c r="B1173" s="73">
        <v>6275965137</v>
      </c>
      <c r="C1173" s="73">
        <v>2003214014</v>
      </c>
      <c r="D1173" s="73" t="s">
        <v>4115</v>
      </c>
      <c r="E1173" s="73" t="s">
        <v>4247</v>
      </c>
      <c r="F1173" s="73" t="s">
        <v>4143</v>
      </c>
      <c r="G1173" s="73">
        <v>3166873923</v>
      </c>
      <c r="H1173" s="66">
        <v>45544</v>
      </c>
      <c r="I1173" s="66">
        <v>45543</v>
      </c>
      <c r="J1173" s="66">
        <v>45543</v>
      </c>
      <c r="K1173" s="82"/>
      <c r="L1173" s="82"/>
      <c r="M1173" s="66">
        <v>45544</v>
      </c>
      <c r="N1173" s="110">
        <v>45544.291666666664</v>
      </c>
      <c r="O1173" s="82"/>
      <c r="P1173" s="82"/>
      <c r="Q1173" s="110">
        <v>45544.395833333336</v>
      </c>
      <c r="R1173" s="47" t="s">
        <v>4119</v>
      </c>
      <c r="S1173" s="47">
        <f t="shared" si="88"/>
        <v>0</v>
      </c>
      <c r="T1173" s="47" t="s">
        <v>4120</v>
      </c>
      <c r="U1173" s="47" t="s">
        <v>4121</v>
      </c>
      <c r="V1173" s="49" t="e">
        <f t="shared" si="89"/>
        <v>#VALUE!</v>
      </c>
      <c r="W1173" s="82"/>
      <c r="X1173" s="82"/>
      <c r="Y1173" s="82"/>
      <c r="Z1173" s="82"/>
      <c r="AA1173" s="82"/>
      <c r="AB1173" s="82"/>
      <c r="AC1173" s="47" t="e">
        <f t="shared" si="91"/>
        <v>#N/A</v>
      </c>
      <c r="AD1173" s="47" t="e">
        <f>VLOOKUP(B1173,'[1]Vlookup'!A:A,1,0)</f>
        <v>#N/A</v>
      </c>
      <c r="AE1173" s="47" t="str">
        <f t="shared" si="90"/>
        <v>SA01-JEDDAH</v>
      </c>
      <c r="AF1173" s="47" t="e">
        <f>VLOOKUP(AE1173,'[1]Lead Time'!C:D,2,0)</f>
        <v>#N/A</v>
      </c>
    </row>
    <row r="1174" s="2" customFormat="1" ht="15.75" customHeight="1">
      <c r="A1174" s="73" t="s">
        <v>4114</v>
      </c>
      <c r="B1174" s="73">
        <v>6275965136</v>
      </c>
      <c r="C1174" s="73">
        <v>2003214014</v>
      </c>
      <c r="D1174" s="73" t="s">
        <v>4115</v>
      </c>
      <c r="E1174" s="73" t="s">
        <v>4247</v>
      </c>
      <c r="F1174" s="73" t="s">
        <v>4143</v>
      </c>
      <c r="G1174" s="73">
        <v>3166873913</v>
      </c>
      <c r="H1174" s="66">
        <v>45544</v>
      </c>
      <c r="I1174" s="66">
        <v>45543</v>
      </c>
      <c r="J1174" s="66">
        <v>45543</v>
      </c>
      <c r="K1174" s="82"/>
      <c r="L1174" s="82"/>
      <c r="M1174" s="66">
        <v>45544</v>
      </c>
      <c r="N1174" s="110">
        <v>45544.291666666664</v>
      </c>
      <c r="O1174" s="82"/>
      <c r="P1174" s="82"/>
      <c r="Q1174" s="110">
        <v>45544.385416666664</v>
      </c>
      <c r="R1174" s="47" t="s">
        <v>4119</v>
      </c>
      <c r="S1174" s="47">
        <f t="shared" si="88"/>
        <v>0</v>
      </c>
      <c r="T1174" s="47" t="s">
        <v>4120</v>
      </c>
      <c r="U1174" s="47" t="s">
        <v>4121</v>
      </c>
      <c r="V1174" s="49" t="e">
        <f t="shared" si="89"/>
        <v>#VALUE!</v>
      </c>
      <c r="W1174" s="82"/>
      <c r="X1174" s="82"/>
      <c r="Y1174" s="82"/>
      <c r="Z1174" s="82"/>
      <c r="AA1174" s="82"/>
      <c r="AB1174" s="82"/>
      <c r="AC1174" s="47" t="e">
        <f t="shared" si="91"/>
        <v>#N/A</v>
      </c>
      <c r="AD1174" s="47" t="e">
        <f>VLOOKUP(B1174,'[1]Vlookup'!A:A,1,0)</f>
        <v>#N/A</v>
      </c>
      <c r="AE1174" s="47" t="str">
        <f t="shared" si="90"/>
        <v>SA01-JEDDAH</v>
      </c>
      <c r="AF1174" s="47" t="e">
        <f>VLOOKUP(AE1174,'[1]Lead Time'!C:D,2,0)</f>
        <v>#N/A</v>
      </c>
    </row>
    <row r="1175" s="2" customFormat="1" ht="15.75" customHeight="1">
      <c r="A1175" s="73" t="s">
        <v>4114</v>
      </c>
      <c r="B1175" s="73">
        <v>6275965140</v>
      </c>
      <c r="C1175" s="73">
        <v>2003214013</v>
      </c>
      <c r="D1175" s="73" t="s">
        <v>4159</v>
      </c>
      <c r="E1175" s="73" t="s">
        <v>4238</v>
      </c>
      <c r="F1175" s="73" t="s">
        <v>4117</v>
      </c>
      <c r="G1175" s="73">
        <v>3166883532</v>
      </c>
      <c r="H1175" s="66">
        <v>45545</v>
      </c>
      <c r="I1175" s="66">
        <v>45543</v>
      </c>
      <c r="J1175" s="66">
        <v>45543</v>
      </c>
      <c r="K1175" s="82"/>
      <c r="L1175" s="82"/>
      <c r="M1175" s="66">
        <v>45545</v>
      </c>
      <c r="N1175" s="110">
        <v>45545.916666666664</v>
      </c>
      <c r="O1175" s="82"/>
      <c r="P1175" s="82"/>
      <c r="Q1175" s="110">
        <v>45546.409722222219</v>
      </c>
      <c r="R1175" s="47" t="s">
        <v>4119</v>
      </c>
      <c r="S1175" s="47">
        <f t="shared" si="88"/>
        <v>0</v>
      </c>
      <c r="T1175" s="47" t="s">
        <v>4120</v>
      </c>
      <c r="U1175" s="47" t="s">
        <v>4121</v>
      </c>
      <c r="V1175" s="49" t="e">
        <f t="shared" si="89"/>
        <v>#VALUE!</v>
      </c>
      <c r="W1175" s="82"/>
      <c r="X1175" s="82"/>
      <c r="Y1175" s="82"/>
      <c r="Z1175" s="82"/>
      <c r="AA1175" s="82"/>
      <c r="AB1175" s="82"/>
      <c r="AC1175" s="47" t="e">
        <f t="shared" si="91"/>
        <v>#N/A</v>
      </c>
      <c r="AD1175" s="47" t="e">
        <f>VLOOKUP(B1175,'[1]Vlookup'!A:A,1,0)</f>
        <v>#N/A</v>
      </c>
      <c r="AE1175" s="47" t="str">
        <f t="shared" si="90"/>
        <v>SA01-RIYADH</v>
      </c>
      <c r="AF1175" s="47" t="e">
        <f>VLOOKUP(AE1175,'[1]Lead Time'!C:D,2,0)</f>
        <v>#N/A</v>
      </c>
    </row>
    <row r="1176" s="2" customFormat="1" ht="15.75" customHeight="1">
      <c r="A1176" s="73" t="s">
        <v>4114</v>
      </c>
      <c r="B1176" s="73">
        <v>6275965142</v>
      </c>
      <c r="C1176" s="73">
        <v>2003219238</v>
      </c>
      <c r="D1176" s="73" t="s">
        <v>4194</v>
      </c>
      <c r="E1176" s="73" t="s">
        <v>4246</v>
      </c>
      <c r="F1176" s="73" t="s">
        <v>4143</v>
      </c>
      <c r="G1176" s="73">
        <v>3166886679</v>
      </c>
      <c r="H1176" s="66">
        <v>45544</v>
      </c>
      <c r="I1176" s="66">
        <v>45543</v>
      </c>
      <c r="J1176" s="66">
        <v>45543</v>
      </c>
      <c r="K1176" s="82"/>
      <c r="L1176" s="82"/>
      <c r="M1176" s="66">
        <v>45544</v>
      </c>
      <c r="N1176" s="110">
        <v>45544.291666666664</v>
      </c>
      <c r="O1176" s="82"/>
      <c r="P1176" s="82"/>
      <c r="Q1176" s="110">
        <v>45544.833333333336</v>
      </c>
      <c r="R1176" s="47" t="s">
        <v>4119</v>
      </c>
      <c r="S1176" s="47">
        <f t="shared" si="88"/>
        <v>0</v>
      </c>
      <c r="T1176" s="47" t="s">
        <v>4120</v>
      </c>
      <c r="U1176" s="47" t="s">
        <v>4121</v>
      </c>
      <c r="V1176" s="49" t="e">
        <f t="shared" si="89"/>
        <v>#VALUE!</v>
      </c>
      <c r="W1176" s="82"/>
      <c r="X1176" s="82"/>
      <c r="Y1176" s="82"/>
      <c r="Z1176" s="82"/>
      <c r="AA1176" s="82"/>
      <c r="AB1176" s="82"/>
      <c r="AC1176" s="47" t="e">
        <f t="shared" si="91"/>
        <v>#N/A</v>
      </c>
      <c r="AD1176" s="47" t="e">
        <f>VLOOKUP(B1176,'[1]Vlookup'!A:A,1,0)</f>
        <v>#N/A</v>
      </c>
      <c r="AE1176" s="47" t="str">
        <f t="shared" si="90"/>
        <v>SA01-JEDDAH</v>
      </c>
      <c r="AF1176" s="47" t="e">
        <f>VLOOKUP(AE1176,'[1]Lead Time'!C:D,2,0)</f>
        <v>#N/A</v>
      </c>
    </row>
    <row r="1177" s="2" customFormat="1" ht="15.75" customHeight="1">
      <c r="A1177" s="73" t="s">
        <v>4114</v>
      </c>
      <c r="B1177" s="73">
        <v>6275965141</v>
      </c>
      <c r="C1177" s="73">
        <v>2003214013</v>
      </c>
      <c r="D1177" s="73" t="s">
        <v>4159</v>
      </c>
      <c r="E1177" s="73" t="s">
        <v>4238</v>
      </c>
      <c r="F1177" s="73" t="s">
        <v>4117</v>
      </c>
      <c r="G1177" s="73">
        <v>3166883537</v>
      </c>
      <c r="H1177" s="66">
        <v>45545</v>
      </c>
      <c r="I1177" s="66">
        <v>45543</v>
      </c>
      <c r="J1177" s="66">
        <v>45543</v>
      </c>
      <c r="K1177" s="82"/>
      <c r="L1177" s="82"/>
      <c r="M1177" s="66">
        <v>45545</v>
      </c>
      <c r="N1177" s="110">
        <v>45545.354166666664</v>
      </c>
      <c r="O1177" s="82"/>
      <c r="P1177" s="82"/>
      <c r="Q1177" s="110">
        <v>45545.541666666664</v>
      </c>
      <c r="R1177" s="47" t="s">
        <v>4119</v>
      </c>
      <c r="S1177" s="47">
        <f t="shared" si="88"/>
        <v>0</v>
      </c>
      <c r="T1177" s="47" t="s">
        <v>4120</v>
      </c>
      <c r="U1177" s="47" t="s">
        <v>4121</v>
      </c>
      <c r="V1177" s="49" t="e">
        <f t="shared" si="89"/>
        <v>#VALUE!</v>
      </c>
      <c r="W1177" s="82"/>
      <c r="X1177" s="82"/>
      <c r="Y1177" s="82"/>
      <c r="Z1177" s="82"/>
      <c r="AA1177" s="82"/>
      <c r="AB1177" s="82"/>
      <c r="AC1177" s="47" t="e">
        <f t="shared" si="91"/>
        <v>#N/A</v>
      </c>
      <c r="AD1177" s="47" t="e">
        <f>VLOOKUP(B1177,'[1]Vlookup'!A:A,1,0)</f>
        <v>#N/A</v>
      </c>
      <c r="AE1177" s="47" t="str">
        <f t="shared" si="90"/>
        <v>SA01-RIYADH</v>
      </c>
      <c r="AF1177" s="47" t="e">
        <f>VLOOKUP(AE1177,'[1]Lead Time'!C:D,2,0)</f>
        <v>#N/A</v>
      </c>
    </row>
    <row r="1178" s="2" customFormat="1" ht="15.75" customHeight="1">
      <c r="A1178" s="73" t="s">
        <v>4114</v>
      </c>
      <c r="B1178" s="73">
        <v>6275963621</v>
      </c>
      <c r="C1178" s="73">
        <v>2003214013</v>
      </c>
      <c r="D1178" s="73" t="s">
        <v>4159</v>
      </c>
      <c r="E1178" s="73" t="s">
        <v>4238</v>
      </c>
      <c r="F1178" s="73" t="s">
        <v>4117</v>
      </c>
      <c r="G1178" s="73">
        <v>3166883530</v>
      </c>
      <c r="H1178" s="66">
        <v>45545</v>
      </c>
      <c r="I1178" s="66">
        <v>45543</v>
      </c>
      <c r="J1178" s="66">
        <v>45543</v>
      </c>
      <c r="K1178" s="82"/>
      <c r="L1178" s="82"/>
      <c r="M1178" s="66">
        <v>45545</v>
      </c>
      <c r="N1178" s="110">
        <v>45545.354166666664</v>
      </c>
      <c r="O1178" s="82"/>
      <c r="P1178" s="82"/>
      <c r="Q1178" s="110">
        <v>45545.604166666664</v>
      </c>
      <c r="R1178" s="47" t="s">
        <v>4119</v>
      </c>
      <c r="S1178" s="47">
        <f t="shared" si="88"/>
        <v>0</v>
      </c>
      <c r="T1178" s="47" t="s">
        <v>4120</v>
      </c>
      <c r="U1178" s="47" t="s">
        <v>4121</v>
      </c>
      <c r="V1178" s="49" t="e">
        <f t="shared" si="89"/>
        <v>#VALUE!</v>
      </c>
      <c r="W1178" s="82"/>
      <c r="X1178" s="82"/>
      <c r="Y1178" s="82"/>
      <c r="Z1178" s="82"/>
      <c r="AA1178" s="82"/>
      <c r="AB1178" s="82"/>
      <c r="AC1178" s="47" t="e">
        <f t="shared" si="91"/>
        <v>#N/A</v>
      </c>
      <c r="AD1178" s="47" t="e">
        <f>VLOOKUP(B1178,'[1]Vlookup'!A:A,1,0)</f>
        <v>#N/A</v>
      </c>
      <c r="AE1178" s="47" t="str">
        <f t="shared" si="90"/>
        <v>SA01-RIYADH</v>
      </c>
      <c r="AF1178" s="47" t="e">
        <f>VLOOKUP(AE1178,'[1]Lead Time'!C:D,2,0)</f>
        <v>#N/A</v>
      </c>
    </row>
    <row r="1179" s="2" customFormat="1" ht="15.75" customHeight="1">
      <c r="A1179" s="73" t="s">
        <v>4114</v>
      </c>
      <c r="B1179" s="73">
        <v>6275965143</v>
      </c>
      <c r="C1179" s="73">
        <v>2003247505</v>
      </c>
      <c r="D1179" s="73" t="s">
        <v>4155</v>
      </c>
      <c r="E1179" s="73" t="s">
        <v>4247</v>
      </c>
      <c r="F1179" s="73" t="s">
        <v>4117</v>
      </c>
      <c r="G1179" s="73">
        <v>3166871596</v>
      </c>
      <c r="H1179" s="66">
        <v>45545</v>
      </c>
      <c r="I1179" s="66">
        <v>45543</v>
      </c>
      <c r="J1179" s="66">
        <v>45543</v>
      </c>
      <c r="K1179" s="82"/>
      <c r="L1179" s="82"/>
      <c r="M1179" s="66">
        <v>45545</v>
      </c>
      <c r="N1179" s="110">
        <v>45545.399305555555</v>
      </c>
      <c r="O1179" s="82"/>
      <c r="P1179" s="82"/>
      <c r="Q1179" s="110">
        <v>45545.5</v>
      </c>
      <c r="R1179" s="47" t="s">
        <v>4119</v>
      </c>
      <c r="S1179" s="47">
        <f t="shared" si="88"/>
        <v>0</v>
      </c>
      <c r="T1179" s="47" t="s">
        <v>4120</v>
      </c>
      <c r="U1179" s="47" t="s">
        <v>4121</v>
      </c>
      <c r="V1179" s="49" t="e">
        <f t="shared" si="89"/>
        <v>#VALUE!</v>
      </c>
      <c r="W1179" s="82"/>
      <c r="X1179" s="82"/>
      <c r="Y1179" s="82"/>
      <c r="Z1179" s="82"/>
      <c r="AA1179" s="82"/>
      <c r="AB1179" s="82"/>
      <c r="AC1179" s="47" t="e">
        <f t="shared" si="91"/>
        <v>#N/A</v>
      </c>
      <c r="AD1179" s="47" t="e">
        <f>VLOOKUP(B1179,'[1]Vlookup'!A:A,1,0)</f>
        <v>#N/A</v>
      </c>
      <c r="AE1179" s="47" t="str">
        <f t="shared" si="90"/>
        <v>SA01-RIYADH</v>
      </c>
      <c r="AF1179" s="47" t="e">
        <f>VLOOKUP(AE1179,'[1]Lead Time'!C:D,2,0)</f>
        <v>#N/A</v>
      </c>
    </row>
    <row r="1180" s="2" customFormat="1" ht="15.75" customHeight="1">
      <c r="A1180" s="73" t="s">
        <v>4187</v>
      </c>
      <c r="B1180" s="73">
        <v>6275969357</v>
      </c>
      <c r="C1180" s="73">
        <v>2003219237</v>
      </c>
      <c r="D1180" s="73" t="s">
        <v>4136</v>
      </c>
      <c r="E1180" s="73" t="s">
        <v>4246</v>
      </c>
      <c r="F1180" s="73" t="s">
        <v>4138</v>
      </c>
      <c r="G1180" s="73">
        <v>3166884023</v>
      </c>
      <c r="H1180" s="66">
        <v>45545</v>
      </c>
      <c r="I1180" s="66">
        <v>45543</v>
      </c>
      <c r="J1180" s="66">
        <v>45543</v>
      </c>
      <c r="K1180" s="82"/>
      <c r="L1180" s="82"/>
      <c r="M1180" s="66">
        <v>45545</v>
      </c>
      <c r="N1180" s="110">
        <v>45545.375</v>
      </c>
      <c r="O1180" s="82"/>
      <c r="P1180" s="82"/>
      <c r="Q1180" s="110">
        <v>45545.458333333336</v>
      </c>
      <c r="R1180" s="47" t="s">
        <v>4119</v>
      </c>
      <c r="S1180" s="47">
        <f t="shared" si="88"/>
        <v>0</v>
      </c>
      <c r="T1180" s="47" t="s">
        <v>4120</v>
      </c>
      <c r="U1180" s="47" t="s">
        <v>4121</v>
      </c>
      <c r="V1180" s="49" t="e">
        <f t="shared" si="89"/>
        <v>#VALUE!</v>
      </c>
      <c r="W1180" s="82"/>
      <c r="X1180" s="82"/>
      <c r="Y1180" s="82"/>
      <c r="Z1180" s="82"/>
      <c r="AA1180" s="82"/>
      <c r="AB1180" s="82"/>
      <c r="AC1180" s="47" t="e">
        <f t="shared" si="91"/>
        <v>#N/A</v>
      </c>
      <c r="AD1180" s="47" t="e">
        <f>VLOOKUP(B1180,'[1]Vlookup'!A:A,1,0)</f>
        <v>#N/A</v>
      </c>
      <c r="AE1180" s="47" t="str">
        <f t="shared" si="90"/>
        <v>SA00-RABIGH</v>
      </c>
      <c r="AF1180" s="47" t="e">
        <f>VLOOKUP(AE1180,'[1]Lead Time'!C:D,2,0)</f>
        <v>#N/A</v>
      </c>
    </row>
    <row r="1181" s="2" customFormat="1" ht="15.75" customHeight="1">
      <c r="A1181" s="73" t="s">
        <v>4187</v>
      </c>
      <c r="B1181" s="73">
        <v>6275969345</v>
      </c>
      <c r="C1181" s="73">
        <v>2003219237</v>
      </c>
      <c r="D1181" s="73" t="s">
        <v>4136</v>
      </c>
      <c r="E1181" s="73" t="s">
        <v>4246</v>
      </c>
      <c r="F1181" s="73" t="s">
        <v>4138</v>
      </c>
      <c r="G1181" s="73">
        <v>3166884020</v>
      </c>
      <c r="H1181" s="66">
        <v>45545</v>
      </c>
      <c r="I1181" s="66">
        <v>45543</v>
      </c>
      <c r="J1181" s="66">
        <v>45543</v>
      </c>
      <c r="K1181" s="82"/>
      <c r="L1181" s="82"/>
      <c r="M1181" s="66">
        <v>45545</v>
      </c>
      <c r="N1181" s="110">
        <v>45545.407638888886</v>
      </c>
      <c r="O1181" s="82"/>
      <c r="P1181" s="82"/>
      <c r="Q1181" s="110">
        <v>45545.833333333336</v>
      </c>
      <c r="R1181" s="47" t="s">
        <v>4192</v>
      </c>
      <c r="S1181" s="47">
        <f t="shared" si="88"/>
        <v>0</v>
      </c>
      <c r="T1181" s="47" t="s">
        <v>4120</v>
      </c>
      <c r="U1181" s="47" t="s">
        <v>4121</v>
      </c>
      <c r="V1181" s="49" t="e">
        <f t="shared" si="89"/>
        <v>#VALUE!</v>
      </c>
      <c r="W1181" s="82" t="s">
        <v>4283</v>
      </c>
      <c r="X1181" s="82"/>
      <c r="Y1181" s="82"/>
      <c r="Z1181" s="82"/>
      <c r="AA1181" s="82"/>
      <c r="AB1181" s="82"/>
      <c r="AC1181" s="47" t="e">
        <f t="shared" si="91"/>
        <v>#N/A</v>
      </c>
      <c r="AD1181" s="47" t="e">
        <f>VLOOKUP(B1181,'[1]Vlookup'!A:A,1,0)</f>
        <v>#N/A</v>
      </c>
      <c r="AE1181" s="47" t="str">
        <f t="shared" si="90"/>
        <v>SA00-RABIGH</v>
      </c>
      <c r="AF1181" s="47" t="e">
        <f>VLOOKUP(AE1181,'[1]Lead Time'!C:D,2,0)</f>
        <v>#N/A</v>
      </c>
    </row>
    <row r="1182" s="2" customFormat="1" ht="15.75" customHeight="1">
      <c r="A1182" s="73" t="s">
        <v>4187</v>
      </c>
      <c r="B1182" s="73">
        <v>6275969380</v>
      </c>
      <c r="C1182" s="73">
        <v>2003215533</v>
      </c>
      <c r="D1182" s="73" t="s">
        <v>4240</v>
      </c>
      <c r="E1182" s="73" t="s">
        <v>4247</v>
      </c>
      <c r="F1182" s="73" t="s">
        <v>4143</v>
      </c>
      <c r="G1182" s="73">
        <v>3166849493</v>
      </c>
      <c r="H1182" s="66">
        <v>45545</v>
      </c>
      <c r="I1182" s="66">
        <v>45543</v>
      </c>
      <c r="J1182" s="66">
        <v>45543</v>
      </c>
      <c r="K1182" s="82"/>
      <c r="L1182" s="82"/>
      <c r="M1182" s="66">
        <v>45545</v>
      </c>
      <c r="N1182" s="110">
        <v>45545.25</v>
      </c>
      <c r="O1182" s="82"/>
      <c r="P1182" s="82"/>
      <c r="Q1182" s="110">
        <v>45545.408333333333</v>
      </c>
      <c r="R1182" s="47" t="s">
        <v>4119</v>
      </c>
      <c r="S1182" s="47">
        <f t="shared" si="88"/>
        <v>0</v>
      </c>
      <c r="T1182" s="47" t="s">
        <v>4120</v>
      </c>
      <c r="U1182" s="47" t="s">
        <v>4121</v>
      </c>
      <c r="V1182" s="49" t="e">
        <f t="shared" si="89"/>
        <v>#VALUE!</v>
      </c>
      <c r="W1182" s="82"/>
      <c r="X1182" s="82"/>
      <c r="Y1182" s="82"/>
      <c r="Z1182" s="82"/>
      <c r="AA1182" s="82"/>
      <c r="AB1182" s="82"/>
      <c r="AC1182" s="47" t="e">
        <f t="shared" si="91"/>
        <v>#N/A</v>
      </c>
      <c r="AD1182" s="47" t="e">
        <f>VLOOKUP(B1182,'[1]Vlookup'!A:A,1,0)</f>
        <v>#N/A</v>
      </c>
      <c r="AE1182" s="47" t="str">
        <f t="shared" si="90"/>
        <v>SA00-JEDDAH</v>
      </c>
      <c r="AF1182" s="47" t="e">
        <f>VLOOKUP(AE1182,'[1]Lead Time'!C:D,2,0)</f>
        <v>#N/A</v>
      </c>
    </row>
    <row r="1183" s="2" customFormat="1" ht="15.75" customHeight="1">
      <c r="A1183" s="73" t="s">
        <v>4114</v>
      </c>
      <c r="B1183" s="73">
        <v>6275969788</v>
      </c>
      <c r="C1183" s="73">
        <v>2003214014</v>
      </c>
      <c r="D1183" s="73" t="s">
        <v>4115</v>
      </c>
      <c r="E1183" s="73" t="s">
        <v>4247</v>
      </c>
      <c r="F1183" s="73" t="s">
        <v>4143</v>
      </c>
      <c r="G1183" s="73">
        <v>3166873943</v>
      </c>
      <c r="H1183" s="66">
        <v>45546</v>
      </c>
      <c r="I1183" s="66">
        <v>45545</v>
      </c>
      <c r="J1183" s="66">
        <v>45545</v>
      </c>
      <c r="K1183" s="82"/>
      <c r="L1183" s="82"/>
      <c r="M1183" s="66">
        <v>45546</v>
      </c>
      <c r="N1183" s="110">
        <v>45546.291666666664</v>
      </c>
      <c r="O1183" s="82"/>
      <c r="P1183" s="82"/>
      <c r="Q1183" s="110">
        <v>45546.416666666664</v>
      </c>
      <c r="R1183" s="47" t="s">
        <v>4119</v>
      </c>
      <c r="S1183" s="47">
        <f t="shared" si="88"/>
        <v>0</v>
      </c>
      <c r="T1183" s="47" t="s">
        <v>4120</v>
      </c>
      <c r="U1183" s="47" t="s">
        <v>4121</v>
      </c>
      <c r="V1183" s="49" t="e">
        <f t="shared" si="89"/>
        <v>#VALUE!</v>
      </c>
      <c r="W1183" s="82"/>
      <c r="X1183" s="82"/>
      <c r="Y1183" s="82"/>
      <c r="Z1183" s="82"/>
      <c r="AA1183" s="82"/>
      <c r="AB1183" s="82"/>
      <c r="AC1183" s="47" t="e">
        <f t="shared" si="91"/>
        <v>#N/A</v>
      </c>
      <c r="AD1183" s="47" t="e">
        <f>VLOOKUP(B1183,'[1]Vlookup'!A:A,1,0)</f>
        <v>#N/A</v>
      </c>
      <c r="AE1183" s="47" t="str">
        <f t="shared" si="90"/>
        <v>SA01-JEDDAH</v>
      </c>
      <c r="AF1183" s="47" t="e">
        <f>VLOOKUP(AE1183,'[1]Lead Time'!C:D,2,0)</f>
        <v>#N/A</v>
      </c>
    </row>
    <row r="1184" s="2" customFormat="1" ht="15.75" customHeight="1">
      <c r="A1184" s="73" t="s">
        <v>4114</v>
      </c>
      <c r="B1184" s="73">
        <v>6275969791</v>
      </c>
      <c r="C1184" s="73">
        <v>2003237801</v>
      </c>
      <c r="D1184" s="73" t="s">
        <v>4142</v>
      </c>
      <c r="E1184" s="73" t="s">
        <v>4238</v>
      </c>
      <c r="F1184" s="73" t="s">
        <v>4117</v>
      </c>
      <c r="G1184" s="73">
        <v>3166886779</v>
      </c>
      <c r="H1184" s="66">
        <v>45547</v>
      </c>
      <c r="I1184" s="66">
        <v>45545</v>
      </c>
      <c r="J1184" s="66">
        <v>45545</v>
      </c>
      <c r="K1184" s="82"/>
      <c r="L1184" s="82"/>
      <c r="M1184" s="66">
        <v>45547</v>
      </c>
      <c r="N1184" s="110">
        <v>45547.25</v>
      </c>
      <c r="O1184" s="82"/>
      <c r="P1184" s="82"/>
      <c r="Q1184" s="110">
        <v>45547.666666666664</v>
      </c>
      <c r="R1184" s="47" t="s">
        <v>4119</v>
      </c>
      <c r="S1184" s="47">
        <f t="shared" si="88"/>
        <v>0</v>
      </c>
      <c r="T1184" s="47" t="s">
        <v>4120</v>
      </c>
      <c r="U1184" s="47" t="s">
        <v>4121</v>
      </c>
      <c r="V1184" s="49" t="e">
        <f t="shared" si="89"/>
        <v>#VALUE!</v>
      </c>
      <c r="W1184" s="82"/>
      <c r="X1184" s="82"/>
      <c r="Y1184" s="82"/>
      <c r="Z1184" s="82"/>
      <c r="AA1184" s="82"/>
      <c r="AB1184" s="82"/>
      <c r="AC1184" s="47" t="e">
        <f t="shared" si="91"/>
        <v>#N/A</v>
      </c>
      <c r="AD1184" s="47" t="e">
        <f>VLOOKUP(B1184,'[1]Vlookup'!A:A,1,0)</f>
        <v>#N/A</v>
      </c>
      <c r="AE1184" s="47" t="str">
        <f t="shared" si="90"/>
        <v>SA01-RIYADH</v>
      </c>
      <c r="AF1184" s="47" t="e">
        <f>VLOOKUP(AE1184,'[1]Lead Time'!C:D,2,0)</f>
        <v>#N/A</v>
      </c>
    </row>
    <row r="1185" s="2" customFormat="1" ht="15.75" customHeight="1">
      <c r="A1185" s="73" t="s">
        <v>4114</v>
      </c>
      <c r="B1185" s="73">
        <v>6275969792</v>
      </c>
      <c r="C1185" s="73">
        <v>2003214017</v>
      </c>
      <c r="D1185" s="73" t="s">
        <v>4161</v>
      </c>
      <c r="E1185" s="73" t="s">
        <v>4246</v>
      </c>
      <c r="F1185" s="73" t="s">
        <v>4117</v>
      </c>
      <c r="G1185" s="73">
        <v>3166892805</v>
      </c>
      <c r="H1185" s="66">
        <v>45547</v>
      </c>
      <c r="I1185" s="66">
        <v>45545</v>
      </c>
      <c r="J1185" s="66">
        <v>45545</v>
      </c>
      <c r="K1185" s="82"/>
      <c r="L1185" s="82"/>
      <c r="M1185" s="66">
        <v>45547</v>
      </c>
      <c r="N1185" s="110">
        <v>45547.291666666664</v>
      </c>
      <c r="O1185" s="82"/>
      <c r="P1185" s="82"/>
      <c r="Q1185" s="110">
        <v>45547.645833333336</v>
      </c>
      <c r="R1185" s="47" t="s">
        <v>4119</v>
      </c>
      <c r="S1185" s="47">
        <f t="shared" si="88"/>
        <v>0</v>
      </c>
      <c r="T1185" s="47" t="s">
        <v>4120</v>
      </c>
      <c r="U1185" s="47" t="s">
        <v>4121</v>
      </c>
      <c r="V1185" s="49" t="e">
        <f t="shared" si="89"/>
        <v>#VALUE!</v>
      </c>
      <c r="W1185" s="82"/>
      <c r="X1185" s="82"/>
      <c r="Y1185" s="82"/>
      <c r="Z1185" s="82"/>
      <c r="AA1185" s="82"/>
      <c r="AB1185" s="82"/>
      <c r="AC1185" s="47" t="e">
        <f t="shared" si="91"/>
        <v>#N/A</v>
      </c>
      <c r="AD1185" s="47" t="e">
        <f>VLOOKUP(B1185,'[1]Vlookup'!A:A,1,0)</f>
        <v>#N/A</v>
      </c>
      <c r="AE1185" s="47" t="str">
        <f t="shared" si="90"/>
        <v>SA01-RIYADH</v>
      </c>
      <c r="AF1185" s="47" t="e">
        <f>VLOOKUP(AE1185,'[1]Lead Time'!C:D,2,0)</f>
        <v>#N/A</v>
      </c>
    </row>
    <row r="1186" s="2" customFormat="1" ht="15.75" customHeight="1">
      <c r="A1186" s="73" t="s">
        <v>4187</v>
      </c>
      <c r="B1186" s="73">
        <v>6275969803</v>
      </c>
      <c r="C1186" s="73">
        <v>2003215161</v>
      </c>
      <c r="D1186" s="73" t="s">
        <v>4223</v>
      </c>
      <c r="E1186" s="73" t="s">
        <v>4247</v>
      </c>
      <c r="F1186" s="73" t="s">
        <v>4143</v>
      </c>
      <c r="G1186" s="73">
        <v>3166892767</v>
      </c>
      <c r="H1186" s="66">
        <v>45547</v>
      </c>
      <c r="I1186" s="66">
        <v>45545</v>
      </c>
      <c r="J1186" s="66">
        <v>45545</v>
      </c>
      <c r="K1186" s="82"/>
      <c r="L1186" s="82"/>
      <c r="M1186" s="66">
        <v>45547</v>
      </c>
      <c r="N1186" s="110">
        <v>45547.125</v>
      </c>
      <c r="O1186" s="82"/>
      <c r="P1186" s="82"/>
      <c r="Q1186" s="110">
        <v>45547.375</v>
      </c>
      <c r="R1186" s="47" t="s">
        <v>4119</v>
      </c>
      <c r="S1186" s="47">
        <f t="shared" si="88"/>
        <v>0</v>
      </c>
      <c r="T1186" s="47" t="s">
        <v>4120</v>
      </c>
      <c r="U1186" s="47" t="s">
        <v>4121</v>
      </c>
      <c r="V1186" s="49" t="e">
        <f t="shared" si="89"/>
        <v>#VALUE!</v>
      </c>
      <c r="W1186" s="82"/>
      <c r="X1186" s="82"/>
      <c r="Y1186" s="82"/>
      <c r="Z1186" s="82"/>
      <c r="AA1186" s="82"/>
      <c r="AB1186" s="82"/>
      <c r="AC1186" s="47" t="e">
        <f t="shared" si="91"/>
        <v>#N/A</v>
      </c>
      <c r="AD1186" s="47" t="e">
        <f>VLOOKUP(B1186,'[1]Vlookup'!A:A,1,0)</f>
        <v>#N/A</v>
      </c>
      <c r="AE1186" s="47" t="str">
        <f t="shared" si="90"/>
        <v>SA00-JEDDAH</v>
      </c>
      <c r="AF1186" s="47" t="e">
        <f>VLOOKUP(AE1186,'[1]Lead Time'!C:D,2,0)</f>
        <v>#N/A</v>
      </c>
    </row>
    <row r="1187" s="2" customFormat="1" ht="15.75" customHeight="1">
      <c r="A1187" s="73" t="s">
        <v>4187</v>
      </c>
      <c r="B1187" s="73">
        <v>6275969802</v>
      </c>
      <c r="C1187" s="73">
        <v>2003215161</v>
      </c>
      <c r="D1187" s="73" t="s">
        <v>4223</v>
      </c>
      <c r="E1187" s="73" t="s">
        <v>4247</v>
      </c>
      <c r="F1187" s="73" t="s">
        <v>4143</v>
      </c>
      <c r="G1187" s="73">
        <v>3166892654</v>
      </c>
      <c r="H1187" s="66">
        <v>45547</v>
      </c>
      <c r="I1187" s="66">
        <v>45545</v>
      </c>
      <c r="J1187" s="66">
        <v>45545</v>
      </c>
      <c r="K1187" s="82"/>
      <c r="L1187" s="82"/>
      <c r="M1187" s="66">
        <v>45547</v>
      </c>
      <c r="N1187" s="110">
        <v>45547.208333333336</v>
      </c>
      <c r="O1187" s="82"/>
      <c r="P1187" s="82"/>
      <c r="Q1187" s="110">
        <v>45547.354166666664</v>
      </c>
      <c r="R1187" s="47" t="s">
        <v>4119</v>
      </c>
      <c r="S1187" s="47">
        <f t="shared" si="88"/>
        <v>0</v>
      </c>
      <c r="T1187" s="47" t="s">
        <v>4120</v>
      </c>
      <c r="U1187" s="47" t="s">
        <v>4121</v>
      </c>
      <c r="V1187" s="49" t="e">
        <f t="shared" si="89"/>
        <v>#VALUE!</v>
      </c>
      <c r="W1187" s="82"/>
      <c r="X1187" s="82"/>
      <c r="Y1187" s="82"/>
      <c r="Z1187" s="82"/>
      <c r="AA1187" s="82"/>
      <c r="AB1187" s="82"/>
      <c r="AC1187" s="47" t="e">
        <f t="shared" si="91"/>
        <v>#N/A</v>
      </c>
      <c r="AD1187" s="47" t="e">
        <f>VLOOKUP(B1187,'[1]Vlookup'!A:A,1,0)</f>
        <v>#N/A</v>
      </c>
      <c r="AE1187" s="47" t="str">
        <f t="shared" si="90"/>
        <v>SA00-JEDDAH</v>
      </c>
      <c r="AF1187" s="47" t="e">
        <f>VLOOKUP(AE1187,'[1]Lead Time'!C:D,2,0)</f>
        <v>#N/A</v>
      </c>
    </row>
    <row r="1188" s="2" customFormat="1" ht="15.75" customHeight="1">
      <c r="A1188" s="73" t="s">
        <v>4187</v>
      </c>
      <c r="B1188" s="73">
        <v>6275970445</v>
      </c>
      <c r="C1188" s="73">
        <v>2003215161</v>
      </c>
      <c r="D1188" s="73" t="s">
        <v>4223</v>
      </c>
      <c r="E1188" s="73" t="s">
        <v>4247</v>
      </c>
      <c r="F1188" s="73" t="s">
        <v>4143</v>
      </c>
      <c r="G1188" s="73">
        <v>3166892778</v>
      </c>
      <c r="H1188" s="66">
        <v>45547</v>
      </c>
      <c r="I1188" s="66">
        <v>45545</v>
      </c>
      <c r="J1188" s="66">
        <v>45545</v>
      </c>
      <c r="K1188" s="82"/>
      <c r="L1188" s="82"/>
      <c r="M1188" s="66">
        <v>45547</v>
      </c>
      <c r="N1188" s="110">
        <v>45547.208333333336</v>
      </c>
      <c r="O1188" s="82"/>
      <c r="P1188" s="82"/>
      <c r="Q1188" s="110">
        <v>45547.708333333336</v>
      </c>
      <c r="R1188" s="47" t="s">
        <v>4192</v>
      </c>
      <c r="S1188" s="47">
        <f t="shared" si="88"/>
        <v>0</v>
      </c>
      <c r="T1188" s="47" t="s">
        <v>4120</v>
      </c>
      <c r="U1188" s="47" t="s">
        <v>4121</v>
      </c>
      <c r="V1188" s="49" t="e">
        <f t="shared" si="89"/>
        <v>#VALUE!</v>
      </c>
      <c r="W1188" s="82" t="s">
        <v>4284</v>
      </c>
      <c r="X1188" s="82"/>
      <c r="Y1188" s="82"/>
      <c r="Z1188" s="82"/>
      <c r="AA1188" s="82"/>
      <c r="AB1188" s="82"/>
      <c r="AC1188" s="47" t="e">
        <f t="shared" si="91"/>
        <v>#N/A</v>
      </c>
      <c r="AD1188" s="47" t="e">
        <f>VLOOKUP(B1188,'[1]Vlookup'!A:A,1,0)</f>
        <v>#N/A</v>
      </c>
      <c r="AE1188" s="47" t="str">
        <f t="shared" si="90"/>
        <v>SA00-JEDDAH</v>
      </c>
      <c r="AF1188" s="47" t="e">
        <f>VLOOKUP(AE1188,'[1]Lead Time'!C:D,2,0)</f>
        <v>#N/A</v>
      </c>
    </row>
    <row r="1189" s="2" customFormat="1" ht="15.75" customHeight="1">
      <c r="A1189" s="73" t="s">
        <v>4187</v>
      </c>
      <c r="B1189" s="73">
        <v>6275972019</v>
      </c>
      <c r="C1189" s="73">
        <v>2003219237</v>
      </c>
      <c r="D1189" s="73" t="s">
        <v>4136</v>
      </c>
      <c r="E1189" s="73" t="s">
        <v>4246</v>
      </c>
      <c r="F1189" s="73" t="s">
        <v>4138</v>
      </c>
      <c r="G1189" s="73">
        <v>3166884054</v>
      </c>
      <c r="H1189" s="66">
        <v>45547</v>
      </c>
      <c r="I1189" s="66">
        <v>45545</v>
      </c>
      <c r="J1189" s="66">
        <v>45545</v>
      </c>
      <c r="K1189" s="82"/>
      <c r="L1189" s="82"/>
      <c r="M1189" s="66">
        <v>45547</v>
      </c>
      <c r="N1189" s="110">
        <v>45547.25</v>
      </c>
      <c r="O1189" s="82"/>
      <c r="P1189" s="82"/>
      <c r="Q1189" s="110">
        <v>45547.479166666664</v>
      </c>
      <c r="R1189" s="47" t="s">
        <v>4119</v>
      </c>
      <c r="S1189" s="47">
        <f t="shared" si="88"/>
        <v>0</v>
      </c>
      <c r="T1189" s="47" t="s">
        <v>4120</v>
      </c>
      <c r="U1189" s="47" t="s">
        <v>4121</v>
      </c>
      <c r="V1189" s="49" t="e">
        <f t="shared" si="89"/>
        <v>#VALUE!</v>
      </c>
      <c r="W1189" s="82"/>
      <c r="X1189" s="82"/>
      <c r="Y1189" s="82"/>
      <c r="Z1189" s="82"/>
      <c r="AA1189" s="82"/>
      <c r="AB1189" s="82"/>
      <c r="AC1189" s="47" t="e">
        <f t="shared" si="91"/>
        <v>#N/A</v>
      </c>
      <c r="AD1189" s="47" t="e">
        <f>VLOOKUP(B1189,'[1]Vlookup'!A:A,1,0)</f>
        <v>#N/A</v>
      </c>
      <c r="AE1189" s="47" t="str">
        <f t="shared" si="90"/>
        <v>SA00-RABIGH</v>
      </c>
      <c r="AF1189" s="47" t="e">
        <f>VLOOKUP(AE1189,'[1]Lead Time'!C:D,2,0)</f>
        <v>#N/A</v>
      </c>
    </row>
    <row r="1190" s="2" customFormat="1" ht="15.75" customHeight="1">
      <c r="A1190" s="73" t="s">
        <v>4187</v>
      </c>
      <c r="B1190" s="73">
        <v>6275974382</v>
      </c>
      <c r="C1190" s="73">
        <v>2003219237</v>
      </c>
      <c r="D1190" s="73" t="s">
        <v>4136</v>
      </c>
      <c r="E1190" s="73" t="s">
        <v>4246</v>
      </c>
      <c r="F1190" s="73" t="s">
        <v>4138</v>
      </c>
      <c r="G1190" s="73">
        <v>3166893006</v>
      </c>
      <c r="H1190" s="66">
        <v>45548</v>
      </c>
      <c r="I1190" s="66">
        <v>45546</v>
      </c>
      <c r="J1190" s="66">
        <v>45546</v>
      </c>
      <c r="K1190" s="47" t="s">
        <v>4121</v>
      </c>
      <c r="L1190" s="73" t="s">
        <v>4285</v>
      </c>
      <c r="M1190" s="66">
        <v>45548</v>
      </c>
      <c r="N1190" s="110">
        <v>45549.083333333336</v>
      </c>
      <c r="O1190" s="82"/>
      <c r="P1190" s="82"/>
      <c r="Q1190" s="110">
        <v>45549.625</v>
      </c>
      <c r="R1190" s="47" t="s">
        <v>4192</v>
      </c>
      <c r="S1190" s="47">
        <f t="shared" si="88"/>
        <v>0</v>
      </c>
      <c r="T1190" s="47" t="s">
        <v>4120</v>
      </c>
      <c r="U1190" s="47" t="s">
        <v>4121</v>
      </c>
      <c r="V1190" s="49" t="e">
        <f t="shared" si="89"/>
        <v>#VALUE!</v>
      </c>
      <c r="W1190" s="82" t="s">
        <v>4286</v>
      </c>
      <c r="X1190" s="82"/>
      <c r="Y1190" s="82"/>
      <c r="Z1190" s="82"/>
      <c r="AA1190" s="82"/>
      <c r="AB1190" s="82"/>
      <c r="AC1190" s="47" t="e">
        <f t="shared" si="91"/>
        <v>#N/A</v>
      </c>
      <c r="AD1190" s="47" t="e">
        <f>VLOOKUP(B1190,'[1]Vlookup'!A:A,1,0)</f>
        <v>#N/A</v>
      </c>
      <c r="AE1190" s="47" t="str">
        <f t="shared" si="90"/>
        <v>SA00-RABIGH</v>
      </c>
      <c r="AF1190" s="47" t="e">
        <f>VLOOKUP(AE1190,'[1]Lead Time'!C:D,2,0)</f>
        <v>#N/A</v>
      </c>
    </row>
    <row r="1191" s="2" customFormat="1" ht="15.75" customHeight="1">
      <c r="A1191" s="73" t="s">
        <v>4187</v>
      </c>
      <c r="B1191" s="73">
        <v>6275973297</v>
      </c>
      <c r="C1191" s="73">
        <v>2003215553</v>
      </c>
      <c r="D1191" s="73" t="s">
        <v>4191</v>
      </c>
      <c r="E1191" s="73" t="s">
        <v>4246</v>
      </c>
      <c r="F1191" s="73" t="s">
        <v>4143</v>
      </c>
      <c r="G1191" s="73">
        <v>3166892823</v>
      </c>
      <c r="H1191" s="66">
        <v>45548</v>
      </c>
      <c r="I1191" s="66">
        <v>45546</v>
      </c>
      <c r="J1191" s="66">
        <v>45546</v>
      </c>
      <c r="K1191" s="82"/>
      <c r="L1191" s="82"/>
      <c r="M1191" s="66">
        <v>45548</v>
      </c>
      <c r="N1191" s="110">
        <v>45549.291666666664</v>
      </c>
      <c r="O1191" s="82"/>
      <c r="P1191" s="82"/>
      <c r="Q1191" s="110">
        <v>45549.666666666664</v>
      </c>
      <c r="R1191" s="47" t="s">
        <v>4119</v>
      </c>
      <c r="S1191" s="47">
        <f t="shared" ref="S1191:S1250" si="92">ROUNDDOWN(Q1191-N1191,0)</f>
        <v>0</v>
      </c>
      <c r="T1191" s="47" t="s">
        <v>4120</v>
      </c>
      <c r="U1191" s="47" t="s">
        <v>4121</v>
      </c>
      <c r="V1191" s="49" t="e">
        <f t="shared" si="89"/>
        <v>#VALUE!</v>
      </c>
      <c r="W1191" s="82"/>
      <c r="X1191" s="82"/>
      <c r="Y1191" s="82"/>
      <c r="Z1191" s="82"/>
      <c r="AA1191" s="82"/>
      <c r="AB1191" s="82"/>
      <c r="AC1191" s="47" t="e">
        <f t="shared" si="91"/>
        <v>#N/A</v>
      </c>
      <c r="AD1191" s="47" t="e">
        <f>VLOOKUP(B1191,'[1]Vlookup'!A:A,1,0)</f>
        <v>#N/A</v>
      </c>
      <c r="AE1191" s="47" t="str">
        <f t="shared" si="90"/>
        <v>SA00-JEDDAH</v>
      </c>
      <c r="AF1191" s="47" t="e">
        <f>VLOOKUP(AE1191,'[1]Lead Time'!C:D,2,0)</f>
        <v>#N/A</v>
      </c>
    </row>
    <row r="1192" s="2" customFormat="1" ht="15.75" customHeight="1">
      <c r="A1192" s="73" t="s">
        <v>4187</v>
      </c>
      <c r="B1192" s="73">
        <v>6275973284</v>
      </c>
      <c r="C1192" s="73">
        <v>2003215553</v>
      </c>
      <c r="D1192" s="73" t="s">
        <v>4191</v>
      </c>
      <c r="E1192" s="73" t="s">
        <v>4246</v>
      </c>
      <c r="F1192" s="73" t="s">
        <v>4143</v>
      </c>
      <c r="G1192" s="73">
        <v>3166892821</v>
      </c>
      <c r="H1192" s="66">
        <v>45548</v>
      </c>
      <c r="I1192" s="66">
        <v>45546</v>
      </c>
      <c r="J1192" s="66">
        <v>45546</v>
      </c>
      <c r="K1192" s="82"/>
      <c r="L1192" s="82"/>
      <c r="M1192" s="66">
        <v>45548</v>
      </c>
      <c r="N1192" s="110">
        <v>45549.291666666664</v>
      </c>
      <c r="O1192" s="82"/>
      <c r="P1192" s="82"/>
      <c r="Q1192" s="110">
        <v>45549.666666666664</v>
      </c>
      <c r="R1192" s="47" t="s">
        <v>4119</v>
      </c>
      <c r="S1192" s="47">
        <f t="shared" si="92"/>
        <v>0</v>
      </c>
      <c r="T1192" s="47" t="s">
        <v>4120</v>
      </c>
      <c r="U1192" s="47" t="s">
        <v>4121</v>
      </c>
      <c r="V1192" s="49" t="e">
        <f t="shared" si="89"/>
        <v>#VALUE!</v>
      </c>
      <c r="W1192" s="82"/>
      <c r="X1192" s="82"/>
      <c r="Y1192" s="82"/>
      <c r="Z1192" s="82"/>
      <c r="AA1192" s="82"/>
      <c r="AB1192" s="82"/>
      <c r="AC1192" s="47" t="e">
        <f t="shared" si="91"/>
        <v>#N/A</v>
      </c>
      <c r="AD1192" s="47" t="e">
        <f>VLOOKUP(B1192,'[1]Vlookup'!A:A,1,0)</f>
        <v>#N/A</v>
      </c>
      <c r="AE1192" s="47" t="str">
        <f t="shared" si="90"/>
        <v>SA00-JEDDAH</v>
      </c>
      <c r="AF1192" s="47" t="e">
        <f>VLOOKUP(AE1192,'[1]Lead Time'!C:D,2,0)</f>
        <v>#N/A</v>
      </c>
    </row>
    <row r="1193" s="2" customFormat="1" ht="15.75" customHeight="1">
      <c r="A1193" s="73" t="s">
        <v>4114</v>
      </c>
      <c r="B1193" s="73">
        <v>6275981072</v>
      </c>
      <c r="C1193" s="73">
        <v>2003214014</v>
      </c>
      <c r="D1193" s="73" t="s">
        <v>4115</v>
      </c>
      <c r="E1193" s="73" t="s">
        <v>4247</v>
      </c>
      <c r="F1193" s="73" t="s">
        <v>4143</v>
      </c>
      <c r="G1193" s="73">
        <v>3166873932</v>
      </c>
      <c r="H1193" s="66">
        <v>45547</v>
      </c>
      <c r="I1193" s="66">
        <v>45546</v>
      </c>
      <c r="J1193" s="66">
        <v>45546</v>
      </c>
      <c r="K1193" s="47" t="s">
        <v>4121</v>
      </c>
      <c r="L1193" s="73" t="s">
        <v>4285</v>
      </c>
      <c r="M1193" s="66">
        <v>45547</v>
      </c>
      <c r="N1193" s="110">
        <v>45547.4375</v>
      </c>
      <c r="O1193" s="82"/>
      <c r="P1193" s="82"/>
      <c r="Q1193" s="110">
        <v>45547.291666666664</v>
      </c>
      <c r="R1193" s="47" t="s">
        <v>4119</v>
      </c>
      <c r="S1193" s="47">
        <f t="shared" si="92"/>
        <v>0</v>
      </c>
      <c r="T1193" s="47" t="s">
        <v>4120</v>
      </c>
      <c r="U1193" s="47" t="s">
        <v>4121</v>
      </c>
      <c r="V1193" s="49" t="e">
        <f t="shared" si="89"/>
        <v>#VALUE!</v>
      </c>
      <c r="W1193" s="82"/>
      <c r="X1193" s="82"/>
      <c r="Y1193" s="82"/>
      <c r="Z1193" s="82"/>
      <c r="AA1193" s="82"/>
      <c r="AB1193" s="82"/>
      <c r="AC1193" s="47" t="e">
        <f t="shared" si="91"/>
        <v>#N/A</v>
      </c>
      <c r="AD1193" s="47" t="e">
        <f>VLOOKUP(B1193,'[1]Vlookup'!A:A,1,0)</f>
        <v>#N/A</v>
      </c>
      <c r="AE1193" s="47" t="str">
        <f t="shared" si="90"/>
        <v>SA01-JEDDAH</v>
      </c>
      <c r="AF1193" s="47" t="e">
        <f>VLOOKUP(AE1193,'[1]Lead Time'!C:D,2,0)</f>
        <v>#N/A</v>
      </c>
    </row>
    <row r="1194" s="2" customFormat="1" ht="15.75" customHeight="1">
      <c r="A1194" s="73" t="s">
        <v>4114</v>
      </c>
      <c r="B1194" s="73">
        <v>6275980577</v>
      </c>
      <c r="C1194" s="73">
        <v>2003214014</v>
      </c>
      <c r="D1194" s="73" t="s">
        <v>4115</v>
      </c>
      <c r="E1194" s="73" t="s">
        <v>4247</v>
      </c>
      <c r="F1194" s="73" t="s">
        <v>4143</v>
      </c>
      <c r="G1194" s="73">
        <v>3166873922</v>
      </c>
      <c r="H1194" s="66">
        <v>45547</v>
      </c>
      <c r="I1194" s="66">
        <v>45546</v>
      </c>
      <c r="J1194" s="66">
        <v>45546</v>
      </c>
      <c r="K1194" s="47" t="s">
        <v>4121</v>
      </c>
      <c r="L1194" s="73" t="s">
        <v>4285</v>
      </c>
      <c r="M1194" s="66">
        <v>45547</v>
      </c>
      <c r="N1194" s="110">
        <v>45547.4375</v>
      </c>
      <c r="O1194" s="82"/>
      <c r="P1194" s="82"/>
      <c r="Q1194" s="110">
        <v>45547.541666666664</v>
      </c>
      <c r="R1194" s="47" t="s">
        <v>4119</v>
      </c>
      <c r="S1194" s="47">
        <f t="shared" si="92"/>
        <v>0</v>
      </c>
      <c r="T1194" s="47" t="s">
        <v>4120</v>
      </c>
      <c r="U1194" s="47" t="s">
        <v>4121</v>
      </c>
      <c r="V1194" s="49" t="e">
        <f t="shared" si="89"/>
        <v>#VALUE!</v>
      </c>
      <c r="W1194" s="82"/>
      <c r="X1194" s="82"/>
      <c r="Y1194" s="82"/>
      <c r="Z1194" s="82"/>
      <c r="AA1194" s="82"/>
      <c r="AB1194" s="82"/>
      <c r="AC1194" s="47" t="e">
        <f t="shared" si="91"/>
        <v>#N/A</v>
      </c>
      <c r="AD1194" s="47" t="e">
        <f>VLOOKUP(B1194,'[1]Vlookup'!A:A,1,0)</f>
        <v>#N/A</v>
      </c>
      <c r="AE1194" s="47" t="str">
        <f t="shared" si="90"/>
        <v>SA01-JEDDAH</v>
      </c>
      <c r="AF1194" s="47" t="e">
        <f>VLOOKUP(AE1194,'[1]Lead Time'!C:D,2,0)</f>
        <v>#N/A</v>
      </c>
    </row>
    <row r="1195" s="2" customFormat="1" ht="15.75" customHeight="1">
      <c r="A1195" s="73" t="s">
        <v>4114</v>
      </c>
      <c r="B1195" s="73">
        <v>6275981660</v>
      </c>
      <c r="C1195" s="73">
        <v>2003215700</v>
      </c>
      <c r="D1195" s="73" t="s">
        <v>4147</v>
      </c>
      <c r="E1195" s="73" t="s">
        <v>4247</v>
      </c>
      <c r="F1195" s="73" t="s">
        <v>4148</v>
      </c>
      <c r="G1195" s="73">
        <v>3166873987</v>
      </c>
      <c r="H1195" s="66">
        <v>45549</v>
      </c>
      <c r="I1195" s="66">
        <v>45547</v>
      </c>
      <c r="J1195" s="66">
        <v>45547</v>
      </c>
      <c r="K1195" s="82"/>
      <c r="L1195" s="82"/>
      <c r="M1195" s="66">
        <v>45549</v>
      </c>
      <c r="N1195" s="110">
        <v>45549.208333333336</v>
      </c>
      <c r="O1195" s="82"/>
      <c r="P1195" s="82"/>
      <c r="Q1195" s="110">
        <v>45549.395833333336</v>
      </c>
      <c r="R1195" s="47" t="s">
        <v>4119</v>
      </c>
      <c r="S1195" s="47">
        <f t="shared" si="92"/>
        <v>0</v>
      </c>
      <c r="T1195" s="47" t="s">
        <v>4120</v>
      </c>
      <c r="U1195" s="47" t="s">
        <v>4121</v>
      </c>
      <c r="V1195" s="49" t="e">
        <f t="shared" si="89"/>
        <v>#VALUE!</v>
      </c>
      <c r="W1195" s="82"/>
      <c r="X1195" s="82"/>
      <c r="Y1195" s="82"/>
      <c r="Z1195" s="82"/>
      <c r="AA1195" s="82"/>
      <c r="AB1195" s="82"/>
      <c r="AC1195" s="47" t="e">
        <f t="shared" si="91"/>
        <v>#N/A</v>
      </c>
      <c r="AD1195" s="47" t="e">
        <f>VLOOKUP(B1195,'[1]Vlookup'!A:A,1,0)</f>
        <v>#N/A</v>
      </c>
      <c r="AE1195" s="47" t="str">
        <f t="shared" si="90"/>
        <v>SA01-ABHA</v>
      </c>
      <c r="AF1195" s="47" t="e">
        <f>VLOOKUP(AE1195,'[1]Lead Time'!C:D,2,0)</f>
        <v>#N/A</v>
      </c>
    </row>
    <row r="1196" s="2" customFormat="1" ht="15.75" customHeight="1">
      <c r="A1196" s="73" t="s">
        <v>4114</v>
      </c>
      <c r="B1196" s="73">
        <v>6275980576</v>
      </c>
      <c r="C1196" s="73">
        <v>2003232749</v>
      </c>
      <c r="D1196" s="73" t="s">
        <v>4115</v>
      </c>
      <c r="E1196" s="73" t="s">
        <v>4247</v>
      </c>
      <c r="F1196" s="73" t="s">
        <v>4117</v>
      </c>
      <c r="G1196" s="73">
        <v>3166892880</v>
      </c>
      <c r="H1196" s="66">
        <v>45549</v>
      </c>
      <c r="I1196" s="66">
        <v>45547</v>
      </c>
      <c r="J1196" s="66">
        <v>45547</v>
      </c>
      <c r="K1196" s="82"/>
      <c r="L1196" s="82"/>
      <c r="M1196" s="66">
        <v>45549</v>
      </c>
      <c r="N1196" s="110">
        <v>45549.291666666664</v>
      </c>
      <c r="O1196" s="82"/>
      <c r="P1196" s="82"/>
      <c r="Q1196" s="110">
        <v>45549.416666666664</v>
      </c>
      <c r="R1196" s="47" t="s">
        <v>4119</v>
      </c>
      <c r="S1196" s="47">
        <f t="shared" si="92"/>
        <v>0</v>
      </c>
      <c r="T1196" s="47" t="s">
        <v>4120</v>
      </c>
      <c r="U1196" s="47" t="s">
        <v>4121</v>
      </c>
      <c r="V1196" s="49" t="e">
        <f t="shared" si="89"/>
        <v>#VALUE!</v>
      </c>
      <c r="W1196" s="82"/>
      <c r="X1196" s="82"/>
      <c r="Y1196" s="82"/>
      <c r="Z1196" s="82"/>
      <c r="AA1196" s="82"/>
      <c r="AB1196" s="82"/>
      <c r="AC1196" s="47" t="e">
        <f t="shared" si="91"/>
        <v>#N/A</v>
      </c>
      <c r="AD1196" s="47" t="e">
        <f>VLOOKUP(B1196,'[1]Vlookup'!A:A,1,0)</f>
        <v>#N/A</v>
      </c>
      <c r="AE1196" s="47" t="str">
        <f t="shared" si="90"/>
        <v>SA01-RIYADH</v>
      </c>
      <c r="AF1196" s="47" t="e">
        <f>VLOOKUP(AE1196,'[1]Lead Time'!C:D,2,0)</f>
        <v>#N/A</v>
      </c>
    </row>
    <row r="1197" s="2" customFormat="1" ht="15.75" customHeight="1">
      <c r="A1197" s="73" t="s">
        <v>4114</v>
      </c>
      <c r="B1197" s="73">
        <v>6275980579</v>
      </c>
      <c r="C1197" s="73">
        <v>2003232749</v>
      </c>
      <c r="D1197" s="73" t="s">
        <v>4115</v>
      </c>
      <c r="E1197" s="73" t="s">
        <v>4247</v>
      </c>
      <c r="F1197" s="73" t="s">
        <v>4117</v>
      </c>
      <c r="G1197" s="73">
        <v>3166873931</v>
      </c>
      <c r="H1197" s="66">
        <v>45549</v>
      </c>
      <c r="I1197" s="66">
        <v>45547</v>
      </c>
      <c r="J1197" s="66">
        <v>45547</v>
      </c>
      <c r="K1197" s="82"/>
      <c r="L1197" s="82"/>
      <c r="M1197" s="66">
        <v>45549</v>
      </c>
      <c r="N1197" s="110">
        <v>45549.041666666664</v>
      </c>
      <c r="O1197" s="82"/>
      <c r="P1197" s="82"/>
      <c r="Q1197" s="110">
        <v>45549.479166666664</v>
      </c>
      <c r="R1197" s="47" t="s">
        <v>4119</v>
      </c>
      <c r="S1197" s="47">
        <f t="shared" si="92"/>
        <v>0</v>
      </c>
      <c r="T1197" s="47" t="s">
        <v>4120</v>
      </c>
      <c r="U1197" s="47" t="s">
        <v>4121</v>
      </c>
      <c r="V1197" s="49" t="e">
        <f t="shared" si="89"/>
        <v>#VALUE!</v>
      </c>
      <c r="W1197" s="82"/>
      <c r="X1197" s="82"/>
      <c r="Y1197" s="82"/>
      <c r="Z1197" s="82"/>
      <c r="AA1197" s="82"/>
      <c r="AB1197" s="82"/>
      <c r="AC1197" s="47" t="e">
        <f t="shared" si="91"/>
        <v>#N/A</v>
      </c>
      <c r="AD1197" s="47" t="e">
        <f>VLOOKUP(B1197,'[1]Vlookup'!A:A,1,0)</f>
        <v>#N/A</v>
      </c>
      <c r="AE1197" s="47" t="str">
        <f t="shared" si="90"/>
        <v>SA01-RIYADH</v>
      </c>
      <c r="AF1197" s="47" t="e">
        <f>VLOOKUP(AE1197,'[1]Lead Time'!C:D,2,0)</f>
        <v>#N/A</v>
      </c>
    </row>
    <row r="1198" s="2" customFormat="1" ht="15.75" customHeight="1">
      <c r="A1198" s="73" t="s">
        <v>4114</v>
      </c>
      <c r="B1198" s="73">
        <v>6275981659</v>
      </c>
      <c r="C1198" s="73">
        <v>2003232749</v>
      </c>
      <c r="D1198" s="73" t="s">
        <v>4115</v>
      </c>
      <c r="E1198" s="73" t="s">
        <v>4247</v>
      </c>
      <c r="F1198" s="73" t="s">
        <v>4117</v>
      </c>
      <c r="G1198" s="73">
        <v>3166873924</v>
      </c>
      <c r="H1198" s="66">
        <v>45549</v>
      </c>
      <c r="I1198" s="66">
        <v>45547</v>
      </c>
      <c r="J1198" s="66">
        <v>45547</v>
      </c>
      <c r="K1198" s="82"/>
      <c r="L1198" s="82"/>
      <c r="M1198" s="66">
        <v>45549</v>
      </c>
      <c r="N1198" s="110">
        <v>45549.509722222225</v>
      </c>
      <c r="O1198" s="82"/>
      <c r="P1198" s="82"/>
      <c r="Q1198" s="110">
        <v>45550.47152777778</v>
      </c>
      <c r="R1198" s="47" t="s">
        <v>4119</v>
      </c>
      <c r="S1198" s="47">
        <f t="shared" si="92"/>
        <v>0</v>
      </c>
      <c r="T1198" s="47" t="s">
        <v>4120</v>
      </c>
      <c r="U1198" s="47" t="s">
        <v>4121</v>
      </c>
      <c r="V1198" s="49" t="e">
        <f t="shared" si="89"/>
        <v>#VALUE!</v>
      </c>
      <c r="W1198" s="82" t="s">
        <v>4287</v>
      </c>
      <c r="X1198" s="82"/>
      <c r="Y1198" s="82"/>
      <c r="Z1198" s="82"/>
      <c r="AA1198" s="82"/>
      <c r="AB1198" s="82"/>
      <c r="AC1198" s="47" t="e">
        <f t="shared" si="91"/>
        <v>#N/A</v>
      </c>
      <c r="AD1198" s="47" t="e">
        <f>VLOOKUP(B1198,'[1]Vlookup'!A:A,1,0)</f>
        <v>#N/A</v>
      </c>
      <c r="AE1198" s="47" t="str">
        <f t="shared" si="90"/>
        <v>SA01-RIYADH</v>
      </c>
      <c r="AF1198" s="47" t="e">
        <f>VLOOKUP(AE1198,'[1]Lead Time'!C:D,2,0)</f>
        <v>#N/A</v>
      </c>
    </row>
    <row r="1199" s="2" customFormat="1" ht="15.75" customHeight="1">
      <c r="A1199" s="73" t="s">
        <v>4114</v>
      </c>
      <c r="B1199" s="73">
        <v>6275975984</v>
      </c>
      <c r="C1199" s="73">
        <v>2003232749</v>
      </c>
      <c r="D1199" s="73" t="s">
        <v>4115</v>
      </c>
      <c r="E1199" s="73" t="s">
        <v>4247</v>
      </c>
      <c r="F1199" s="73" t="s">
        <v>4117</v>
      </c>
      <c r="G1199" s="73">
        <v>3166892886</v>
      </c>
      <c r="H1199" s="66">
        <v>45549</v>
      </c>
      <c r="I1199" s="66">
        <v>45547</v>
      </c>
      <c r="J1199" s="66">
        <v>45547</v>
      </c>
      <c r="K1199" s="82"/>
      <c r="L1199" s="82"/>
      <c r="M1199" s="66">
        <v>45549</v>
      </c>
      <c r="N1199" s="110">
        <v>45549.25</v>
      </c>
      <c r="O1199" s="82"/>
      <c r="P1199" s="82"/>
      <c r="Q1199" s="110">
        <v>45549.411805555559</v>
      </c>
      <c r="R1199" s="47" t="s">
        <v>4119</v>
      </c>
      <c r="S1199" s="47">
        <f t="shared" si="92"/>
        <v>0</v>
      </c>
      <c r="T1199" s="47" t="s">
        <v>4120</v>
      </c>
      <c r="U1199" s="47" t="s">
        <v>4121</v>
      </c>
      <c r="V1199" s="49" t="e">
        <f t="shared" si="89"/>
        <v>#VALUE!</v>
      </c>
      <c r="W1199" s="82"/>
      <c r="X1199" s="82"/>
      <c r="Y1199" s="82"/>
      <c r="Z1199" s="82"/>
      <c r="AA1199" s="82"/>
      <c r="AB1199" s="82"/>
      <c r="AC1199" s="47" t="e">
        <f t="shared" si="91"/>
        <v>#N/A</v>
      </c>
      <c r="AD1199" s="47" t="e">
        <f>VLOOKUP(B1199,'[1]Vlookup'!A:A,1,0)</f>
        <v>#N/A</v>
      </c>
      <c r="AE1199" s="47" t="str">
        <f t="shared" si="90"/>
        <v>SA01-RIYADH</v>
      </c>
      <c r="AF1199" s="47" t="e">
        <f>VLOOKUP(AE1199,'[1]Lead Time'!C:D,2,0)</f>
        <v>#N/A</v>
      </c>
    </row>
    <row r="1200" s="2" customFormat="1" ht="15.75" customHeight="1">
      <c r="A1200" s="73" t="s">
        <v>4114</v>
      </c>
      <c r="B1200" s="73">
        <v>6275975982</v>
      </c>
      <c r="C1200" s="73">
        <v>2003232749</v>
      </c>
      <c r="D1200" s="73" t="s">
        <v>4115</v>
      </c>
      <c r="E1200" s="73" t="s">
        <v>4247</v>
      </c>
      <c r="F1200" s="73" t="s">
        <v>4117</v>
      </c>
      <c r="G1200" s="73">
        <v>3166892884</v>
      </c>
      <c r="H1200" s="66">
        <v>45549</v>
      </c>
      <c r="I1200" s="66">
        <v>45547</v>
      </c>
      <c r="J1200" s="66">
        <v>45547</v>
      </c>
      <c r="K1200" s="82"/>
      <c r="L1200" s="82"/>
      <c r="M1200" s="66">
        <v>45549</v>
      </c>
      <c r="N1200" s="110">
        <v>45549.520833333336</v>
      </c>
      <c r="O1200" s="82"/>
      <c r="P1200" s="82"/>
      <c r="Q1200" s="110">
        <v>45550.475694444445</v>
      </c>
      <c r="R1200" s="47" t="s">
        <v>4119</v>
      </c>
      <c r="S1200" s="47">
        <f t="shared" si="92"/>
        <v>0</v>
      </c>
      <c r="T1200" s="47" t="s">
        <v>4120</v>
      </c>
      <c r="U1200" s="47" t="s">
        <v>4121</v>
      </c>
      <c r="V1200" s="49" t="e">
        <f t="shared" si="89"/>
        <v>#VALUE!</v>
      </c>
      <c r="W1200" s="82" t="s">
        <v>4287</v>
      </c>
      <c r="X1200" s="82"/>
      <c r="Y1200" s="82"/>
      <c r="Z1200" s="82"/>
      <c r="AA1200" s="82"/>
      <c r="AB1200" s="82"/>
      <c r="AC1200" s="47" t="e">
        <f t="shared" si="91"/>
        <v>#N/A</v>
      </c>
      <c r="AD1200" s="47" t="e">
        <f>VLOOKUP(B1200,'[1]Vlookup'!A:A,1,0)</f>
        <v>#N/A</v>
      </c>
      <c r="AE1200" s="47" t="str">
        <f t="shared" si="90"/>
        <v>SA01-RIYADH</v>
      </c>
      <c r="AF1200" s="47" t="e">
        <f>VLOOKUP(AE1200,'[1]Lead Time'!C:D,2,0)</f>
        <v>#N/A</v>
      </c>
    </row>
    <row r="1201" s="2" customFormat="1" ht="15.75" customHeight="1">
      <c r="A1201" s="73" t="s">
        <v>4187</v>
      </c>
      <c r="B1201" s="73">
        <v>6275981051</v>
      </c>
      <c r="C1201" s="73">
        <v>2003244582</v>
      </c>
      <c r="D1201" s="73" t="s">
        <v>4257</v>
      </c>
      <c r="E1201" s="73" t="s">
        <v>4252</v>
      </c>
      <c r="F1201" s="73" t="s">
        <v>4138</v>
      </c>
      <c r="G1201" s="73">
        <v>3166845114</v>
      </c>
      <c r="H1201" s="66">
        <v>45549</v>
      </c>
      <c r="I1201" s="66">
        <v>45547</v>
      </c>
      <c r="J1201" s="66">
        <v>45548</v>
      </c>
      <c r="K1201" s="47" t="s">
        <v>4121</v>
      </c>
      <c r="L1201" s="73" t="s">
        <v>4288</v>
      </c>
      <c r="M1201" s="66">
        <v>45550</v>
      </c>
      <c r="N1201" s="110">
        <v>45550.3125</v>
      </c>
      <c r="O1201" s="73"/>
      <c r="P1201" s="73"/>
      <c r="Q1201" s="110">
        <v>45551.57708333333</v>
      </c>
      <c r="R1201" s="47" t="s">
        <v>4119</v>
      </c>
      <c r="S1201" s="47">
        <f t="shared" si="92"/>
        <v>1</v>
      </c>
      <c r="T1201" s="47" t="s">
        <v>4120</v>
      </c>
      <c r="U1201" s="47" t="s">
        <v>4121</v>
      </c>
      <c r="V1201" s="49" t="e">
        <f t="shared" si="89"/>
        <v>#VALUE!</v>
      </c>
      <c r="W1201" s="73"/>
      <c r="X1201" s="73"/>
      <c r="Y1201" s="73"/>
      <c r="Z1201" s="73"/>
      <c r="AA1201" s="73"/>
      <c r="AB1201" s="73"/>
      <c r="AC1201" s="47" t="e">
        <f t="shared" si="91"/>
        <v>#N/A</v>
      </c>
      <c r="AD1201" s="47" t="e">
        <f>VLOOKUP(B1201,'[1]Vlookup'!A:A,1,0)</f>
        <v>#N/A</v>
      </c>
      <c r="AE1201" s="47" t="str">
        <f t="shared" si="90"/>
        <v>SA00-RABIGH</v>
      </c>
      <c r="AF1201" s="47" t="e">
        <f>VLOOKUP(AE1201,'[1]Lead Time'!C:D,2,0)</f>
        <v>#N/A</v>
      </c>
    </row>
    <row r="1202" s="2" customFormat="1" ht="15.75" customHeight="1">
      <c r="A1202" s="73" t="s">
        <v>4187</v>
      </c>
      <c r="B1202" s="73">
        <v>6275981048</v>
      </c>
      <c r="C1202" s="73">
        <v>2003244582</v>
      </c>
      <c r="D1202" s="73" t="s">
        <v>4257</v>
      </c>
      <c r="E1202" s="73" t="s">
        <v>4252</v>
      </c>
      <c r="F1202" s="73" t="s">
        <v>4138</v>
      </c>
      <c r="G1202" s="73">
        <v>3166867297</v>
      </c>
      <c r="H1202" s="66">
        <v>45549</v>
      </c>
      <c r="I1202" s="66">
        <v>45547</v>
      </c>
      <c r="J1202" s="66">
        <v>45548</v>
      </c>
      <c r="K1202" s="47" t="s">
        <v>4121</v>
      </c>
      <c r="L1202" s="73" t="s">
        <v>4288</v>
      </c>
      <c r="M1202" s="66">
        <v>45550</v>
      </c>
      <c r="N1202" s="110">
        <v>45550.3125</v>
      </c>
      <c r="O1202" s="73"/>
      <c r="P1202" s="73"/>
      <c r="Q1202" s="110">
        <v>45551.521527777775</v>
      </c>
      <c r="R1202" s="47" t="s">
        <v>4119</v>
      </c>
      <c r="S1202" s="47">
        <f t="shared" si="92"/>
        <v>1</v>
      </c>
      <c r="T1202" s="47" t="s">
        <v>4120</v>
      </c>
      <c r="U1202" s="47" t="s">
        <v>4121</v>
      </c>
      <c r="V1202" s="49" t="e">
        <f t="shared" si="89"/>
        <v>#VALUE!</v>
      </c>
      <c r="W1202" s="73"/>
      <c r="X1202" s="73"/>
      <c r="Y1202" s="73"/>
      <c r="Z1202" s="73"/>
      <c r="AA1202" s="73"/>
      <c r="AB1202" s="73"/>
      <c r="AC1202" s="47" t="e">
        <f t="shared" si="91"/>
        <v>#N/A</v>
      </c>
      <c r="AD1202" s="47" t="e">
        <f>VLOOKUP(B1202,'[1]Vlookup'!A:A,1,0)</f>
        <v>#N/A</v>
      </c>
      <c r="AE1202" s="47" t="str">
        <f t="shared" si="90"/>
        <v>SA00-RABIGH</v>
      </c>
      <c r="AF1202" s="47" t="e">
        <f>VLOOKUP(AE1202,'[1]Lead Time'!C:D,2,0)</f>
        <v>#N/A</v>
      </c>
    </row>
    <row r="1203" s="2" customFormat="1" ht="15.75" customHeight="1">
      <c r="A1203" s="73" t="s">
        <v>4187</v>
      </c>
      <c r="B1203" s="73">
        <v>6275985180</v>
      </c>
      <c r="C1203" s="73">
        <v>2003219237</v>
      </c>
      <c r="D1203" s="73" t="s">
        <v>4136</v>
      </c>
      <c r="E1203" s="73" t="s">
        <v>4246</v>
      </c>
      <c r="F1203" s="73" t="s">
        <v>4138</v>
      </c>
      <c r="G1203" s="73">
        <v>3166893008</v>
      </c>
      <c r="H1203" s="66">
        <v>45549</v>
      </c>
      <c r="I1203" s="66">
        <v>45547</v>
      </c>
      <c r="J1203" s="66">
        <v>45548</v>
      </c>
      <c r="K1203" s="47" t="s">
        <v>4121</v>
      </c>
      <c r="L1203" s="73" t="s">
        <v>4289</v>
      </c>
      <c r="M1203" s="66">
        <v>45550</v>
      </c>
      <c r="N1203" s="110">
        <v>45550.916666666664</v>
      </c>
      <c r="O1203" s="73"/>
      <c r="P1203" s="73"/>
      <c r="Q1203" s="110">
        <v>45553.416666666664</v>
      </c>
      <c r="R1203" s="47" t="s">
        <v>4119</v>
      </c>
      <c r="S1203" s="47">
        <f t="shared" si="92"/>
        <v>2</v>
      </c>
      <c r="T1203" s="47" t="s">
        <v>4120</v>
      </c>
      <c r="U1203" s="47" t="s">
        <v>4121</v>
      </c>
      <c r="V1203" s="49" t="e">
        <f t="shared" si="89"/>
        <v>#VALUE!</v>
      </c>
      <c r="W1203" s="73" t="s">
        <v>4290</v>
      </c>
      <c r="X1203" s="73"/>
      <c r="Y1203" s="73"/>
      <c r="Z1203" s="73"/>
      <c r="AA1203" s="73"/>
      <c r="AB1203" s="73"/>
      <c r="AC1203" s="47" t="e">
        <f t="shared" si="91"/>
        <v>#N/A</v>
      </c>
      <c r="AD1203" s="47" t="e">
        <f>VLOOKUP(B1203,'[1]Vlookup'!A:A,1,0)</f>
        <v>#N/A</v>
      </c>
      <c r="AE1203" s="47" t="str">
        <f t="shared" si="90"/>
        <v>SA00-RABIGH</v>
      </c>
      <c r="AF1203" s="47" t="e">
        <f>VLOOKUP(AE1203,'[1]Lead Time'!C:D,2,0)</f>
        <v>#N/A</v>
      </c>
    </row>
    <row r="1204" s="2" customFormat="1" ht="15.75" customHeight="1">
      <c r="A1204" s="73" t="s">
        <v>4187</v>
      </c>
      <c r="B1204" s="73">
        <v>6275985179</v>
      </c>
      <c r="C1204" s="73">
        <v>2003219237</v>
      </c>
      <c r="D1204" s="73" t="s">
        <v>4136</v>
      </c>
      <c r="E1204" s="73" t="s">
        <v>4246</v>
      </c>
      <c r="F1204" s="73" t="s">
        <v>4138</v>
      </c>
      <c r="G1204" s="73">
        <v>3166884012</v>
      </c>
      <c r="H1204" s="66">
        <v>45549</v>
      </c>
      <c r="I1204" s="66">
        <v>45547</v>
      </c>
      <c r="J1204" s="66">
        <v>45548</v>
      </c>
      <c r="K1204" s="47" t="s">
        <v>4121</v>
      </c>
      <c r="L1204" s="73" t="s">
        <v>4289</v>
      </c>
      <c r="M1204" s="66">
        <v>45550</v>
      </c>
      <c r="N1204" s="110">
        <v>45550.916666666664</v>
      </c>
      <c r="O1204" s="73"/>
      <c r="P1204" s="73"/>
      <c r="Q1204" s="110">
        <v>45553.416666666664</v>
      </c>
      <c r="R1204" s="47" t="s">
        <v>4119</v>
      </c>
      <c r="S1204" s="47">
        <f t="shared" si="92"/>
        <v>2</v>
      </c>
      <c r="T1204" s="47" t="s">
        <v>4120</v>
      </c>
      <c r="U1204" s="47" t="s">
        <v>4121</v>
      </c>
      <c r="V1204" s="49" t="e">
        <f t="shared" si="89"/>
        <v>#VALUE!</v>
      </c>
      <c r="W1204" s="73" t="s">
        <v>4290</v>
      </c>
      <c r="X1204" s="73"/>
      <c r="Y1204" s="73"/>
      <c r="Z1204" s="73"/>
      <c r="AA1204" s="73"/>
      <c r="AB1204" s="73"/>
      <c r="AC1204" s="47" t="e">
        <f t="shared" si="91"/>
        <v>#N/A</v>
      </c>
      <c r="AD1204" s="47" t="e">
        <f>VLOOKUP(B1204,'[1]Vlookup'!A:A,1,0)</f>
        <v>#N/A</v>
      </c>
      <c r="AE1204" s="47" t="str">
        <f t="shared" si="90"/>
        <v>SA00-RABIGH</v>
      </c>
      <c r="AF1204" s="47" t="e">
        <f>VLOOKUP(AE1204,'[1]Lead Time'!C:D,2,0)</f>
        <v>#N/A</v>
      </c>
    </row>
    <row r="1205" s="2" customFormat="1" ht="15.75" customHeight="1">
      <c r="A1205" s="73" t="s">
        <v>4187</v>
      </c>
      <c r="B1205" s="73">
        <v>6275990008</v>
      </c>
      <c r="C1205" s="73">
        <v>2003219238</v>
      </c>
      <c r="D1205" s="73" t="s">
        <v>4194</v>
      </c>
      <c r="E1205" s="73" t="s">
        <v>4246</v>
      </c>
      <c r="F1205" s="73" t="s">
        <v>4143</v>
      </c>
      <c r="G1205" s="73">
        <v>3166892913</v>
      </c>
      <c r="H1205" s="66">
        <v>45550</v>
      </c>
      <c r="I1205" s="66">
        <v>45548</v>
      </c>
      <c r="J1205" s="66">
        <v>45549</v>
      </c>
      <c r="K1205" s="47" t="s">
        <v>4121</v>
      </c>
      <c r="L1205" s="73" t="s">
        <v>4291</v>
      </c>
      <c r="M1205" s="66">
        <v>45551</v>
      </c>
      <c r="N1205" s="110">
        <v>45551.291666666664</v>
      </c>
      <c r="O1205" s="73"/>
      <c r="P1205" s="73"/>
      <c r="Q1205" s="110">
        <v>45551.458333333336</v>
      </c>
      <c r="R1205" s="47" t="s">
        <v>4119</v>
      </c>
      <c r="S1205" s="47">
        <f t="shared" si="92"/>
        <v>0</v>
      </c>
      <c r="T1205" s="47" t="s">
        <v>4120</v>
      </c>
      <c r="U1205" s="47" t="s">
        <v>4121</v>
      </c>
      <c r="V1205" s="49" t="e">
        <f t="shared" si="89"/>
        <v>#VALUE!</v>
      </c>
      <c r="W1205" s="73"/>
      <c r="X1205" s="73"/>
      <c r="Y1205" s="73"/>
      <c r="Z1205" s="73"/>
      <c r="AA1205" s="73"/>
      <c r="AB1205" s="73"/>
      <c r="AC1205" s="47" t="e">
        <f t="shared" si="91"/>
        <v>#N/A</v>
      </c>
      <c r="AD1205" s="47" t="e">
        <f>VLOOKUP(B1205,'[1]Vlookup'!A:A,1,0)</f>
        <v>#N/A</v>
      </c>
      <c r="AE1205" s="47" t="str">
        <f t="shared" si="90"/>
        <v>SA00-JEDDAH</v>
      </c>
      <c r="AF1205" s="47" t="e">
        <f>VLOOKUP(AE1205,'[1]Lead Time'!C:D,2,0)</f>
        <v>#N/A</v>
      </c>
    </row>
    <row r="1206" s="2" customFormat="1" ht="15.75" customHeight="1">
      <c r="A1206" s="73" t="s">
        <v>4187</v>
      </c>
      <c r="B1206" s="73">
        <v>6275981016</v>
      </c>
      <c r="C1206" s="73">
        <v>2003214021</v>
      </c>
      <c r="D1206" s="73" t="s">
        <v>4170</v>
      </c>
      <c r="E1206" s="73" t="s">
        <v>4252</v>
      </c>
      <c r="F1206" s="73" t="s">
        <v>4158</v>
      </c>
      <c r="G1206" s="73">
        <v>3166888591</v>
      </c>
      <c r="H1206" s="66">
        <v>45549</v>
      </c>
      <c r="I1206" s="66">
        <v>45548</v>
      </c>
      <c r="J1206" s="66">
        <v>45549</v>
      </c>
      <c r="K1206" s="73"/>
      <c r="L1206" s="73"/>
      <c r="M1206" s="66">
        <v>45549</v>
      </c>
      <c r="N1206" s="110">
        <v>45549.291666666664</v>
      </c>
      <c r="O1206" s="73"/>
      <c r="P1206" s="73"/>
      <c r="Q1206" s="110">
        <v>45549.083333333336</v>
      </c>
      <c r="R1206" s="47" t="s">
        <v>4119</v>
      </c>
      <c r="S1206" s="47">
        <f t="shared" si="92"/>
        <v>0</v>
      </c>
      <c r="T1206" s="47" t="s">
        <v>4120</v>
      </c>
      <c r="U1206" s="47" t="s">
        <v>4121</v>
      </c>
      <c r="V1206" s="49" t="e">
        <f t="shared" si="89"/>
        <v>#VALUE!</v>
      </c>
      <c r="W1206" s="73"/>
      <c r="X1206" s="73"/>
      <c r="Y1206" s="73"/>
      <c r="Z1206" s="73"/>
      <c r="AA1206" s="73"/>
      <c r="AB1206" s="73"/>
      <c r="AC1206" s="47" t="e">
        <f t="shared" si="91"/>
        <v>#N/A</v>
      </c>
      <c r="AD1206" s="47" t="e">
        <f>VLOOKUP(B1206,'[1]Vlookup'!A:A,1,0)</f>
        <v>#N/A</v>
      </c>
      <c r="AE1206" s="47" t="str">
        <f t="shared" si="90"/>
        <v>SA00-KHOBAR</v>
      </c>
      <c r="AF1206" s="47" t="e">
        <f>VLOOKUP(AE1206,'[1]Lead Time'!C:D,2,0)</f>
        <v>#N/A</v>
      </c>
    </row>
    <row r="1207" s="2" customFormat="1" ht="15.75" customHeight="1">
      <c r="A1207" s="73" t="s">
        <v>4114</v>
      </c>
      <c r="B1207" s="73">
        <v>6275991486</v>
      </c>
      <c r="C1207" s="73">
        <v>2003214013</v>
      </c>
      <c r="D1207" s="73" t="s">
        <v>4159</v>
      </c>
      <c r="E1207" s="73" t="s">
        <v>4238</v>
      </c>
      <c r="F1207" s="73" t="s">
        <v>4117</v>
      </c>
      <c r="G1207" s="73">
        <v>3166910340</v>
      </c>
      <c r="H1207" s="66">
        <v>45551</v>
      </c>
      <c r="I1207" s="66">
        <v>45549</v>
      </c>
      <c r="J1207" s="66">
        <v>45549</v>
      </c>
      <c r="K1207" s="82"/>
      <c r="L1207" s="82"/>
      <c r="M1207" s="66">
        <v>45551</v>
      </c>
      <c r="N1207" s="110">
        <v>45551.166666666664</v>
      </c>
      <c r="O1207" s="82"/>
      <c r="P1207" s="82"/>
      <c r="Q1207" s="110">
        <v>45551.569444444445</v>
      </c>
      <c r="R1207" s="47" t="s">
        <v>4119</v>
      </c>
      <c r="S1207" s="47">
        <f t="shared" si="92"/>
        <v>0</v>
      </c>
      <c r="T1207" s="47" t="s">
        <v>4120</v>
      </c>
      <c r="U1207" s="47" t="s">
        <v>4121</v>
      </c>
      <c r="V1207" s="49" t="e">
        <f t="shared" si="89"/>
        <v>#VALUE!</v>
      </c>
      <c r="W1207" s="82"/>
      <c r="X1207" s="82"/>
      <c r="Y1207" s="82"/>
      <c r="Z1207" s="82"/>
      <c r="AA1207" s="82"/>
      <c r="AB1207" s="82"/>
      <c r="AC1207" s="47" t="e">
        <f t="shared" si="91"/>
        <v>#N/A</v>
      </c>
      <c r="AD1207" s="47" t="e">
        <f>VLOOKUP(B1207,'[1]Vlookup'!A:A,1,0)</f>
        <v>#N/A</v>
      </c>
      <c r="AE1207" s="47" t="str">
        <f t="shared" si="90"/>
        <v>SA01-RIYADH</v>
      </c>
      <c r="AF1207" s="47" t="e">
        <f>VLOOKUP(AE1207,'[1]Lead Time'!C:D,2,0)</f>
        <v>#N/A</v>
      </c>
    </row>
    <row r="1208" s="2" customFormat="1" ht="15.75" customHeight="1">
      <c r="A1208" s="73" t="s">
        <v>4114</v>
      </c>
      <c r="B1208" s="73">
        <v>6275991485</v>
      </c>
      <c r="C1208" s="73">
        <v>2003214013</v>
      </c>
      <c r="D1208" s="73" t="s">
        <v>4159</v>
      </c>
      <c r="E1208" s="73" t="s">
        <v>4238</v>
      </c>
      <c r="F1208" s="73" t="s">
        <v>4117</v>
      </c>
      <c r="G1208" s="73">
        <v>3166910336</v>
      </c>
      <c r="H1208" s="66">
        <v>45551</v>
      </c>
      <c r="I1208" s="66">
        <v>45549</v>
      </c>
      <c r="J1208" s="66">
        <v>45549</v>
      </c>
      <c r="K1208" s="82"/>
      <c r="L1208" s="82"/>
      <c r="M1208" s="66">
        <v>45551</v>
      </c>
      <c r="N1208" s="110">
        <v>45551.166666666664</v>
      </c>
      <c r="O1208" s="82"/>
      <c r="P1208" s="82"/>
      <c r="Q1208" s="110">
        <v>45551.569444444445</v>
      </c>
      <c r="R1208" s="47" t="s">
        <v>4119</v>
      </c>
      <c r="S1208" s="47">
        <f t="shared" si="92"/>
        <v>0</v>
      </c>
      <c r="T1208" s="47" t="s">
        <v>4120</v>
      </c>
      <c r="U1208" s="47" t="s">
        <v>4121</v>
      </c>
      <c r="V1208" s="49" t="e">
        <f t="shared" si="89"/>
        <v>#VALUE!</v>
      </c>
      <c r="W1208" s="82"/>
      <c r="X1208" s="82"/>
      <c r="Y1208" s="82"/>
      <c r="Z1208" s="82"/>
      <c r="AA1208" s="82"/>
      <c r="AB1208" s="82"/>
      <c r="AC1208" s="47" t="e">
        <f t="shared" si="91"/>
        <v>#N/A</v>
      </c>
      <c r="AD1208" s="47" t="e">
        <f>VLOOKUP(B1208,'[1]Vlookup'!A:A,1,0)</f>
        <v>#N/A</v>
      </c>
      <c r="AE1208" s="47" t="str">
        <f t="shared" si="90"/>
        <v>SA01-RIYADH</v>
      </c>
      <c r="AF1208" s="47" t="e">
        <f>VLOOKUP(AE1208,'[1]Lead Time'!C:D,2,0)</f>
        <v>#N/A</v>
      </c>
    </row>
    <row r="1209" s="2" customFormat="1" ht="15.75" customHeight="1">
      <c r="A1209" s="73" t="s">
        <v>4187</v>
      </c>
      <c r="B1209" s="73">
        <v>6275990023</v>
      </c>
      <c r="C1209" s="73">
        <v>2003219238</v>
      </c>
      <c r="D1209" s="73" t="s">
        <v>4194</v>
      </c>
      <c r="E1209" s="73" t="s">
        <v>4246</v>
      </c>
      <c r="F1209" s="73" t="s">
        <v>4143</v>
      </c>
      <c r="G1209" s="73">
        <v>3166908995</v>
      </c>
      <c r="H1209" s="66">
        <v>45551</v>
      </c>
      <c r="I1209" s="66">
        <v>45549</v>
      </c>
      <c r="J1209" s="66">
        <v>45549</v>
      </c>
      <c r="K1209" s="82"/>
      <c r="L1209" s="82"/>
      <c r="M1209" s="66">
        <v>45551</v>
      </c>
      <c r="N1209" s="110">
        <v>45551.291666666664</v>
      </c>
      <c r="O1209" s="82"/>
      <c r="P1209" s="82"/>
      <c r="Q1209" s="110">
        <v>45553.78125</v>
      </c>
      <c r="R1209" s="47" t="s">
        <v>4119</v>
      </c>
      <c r="S1209" s="47">
        <f t="shared" si="92"/>
        <v>2</v>
      </c>
      <c r="T1209" s="47" t="s">
        <v>4120</v>
      </c>
      <c r="U1209" s="47" t="s">
        <v>4121</v>
      </c>
      <c r="V1209" s="49" t="e">
        <f t="shared" si="89"/>
        <v>#VALUE!</v>
      </c>
      <c r="W1209" s="82"/>
      <c r="X1209" s="82"/>
      <c r="Y1209" s="82"/>
      <c r="Z1209" s="82"/>
      <c r="AA1209" s="82"/>
      <c r="AB1209" s="82"/>
      <c r="AC1209" s="47" t="e">
        <f t="shared" si="91"/>
        <v>#N/A</v>
      </c>
      <c r="AD1209" s="47" t="e">
        <f>VLOOKUP(B1209,'[1]Vlookup'!A:A,1,0)</f>
        <v>#N/A</v>
      </c>
      <c r="AE1209" s="47" t="str">
        <f t="shared" si="90"/>
        <v>SA00-JEDDAH</v>
      </c>
      <c r="AF1209" s="47" t="e">
        <f>VLOOKUP(AE1209,'[1]Lead Time'!C:D,2,0)</f>
        <v>#N/A</v>
      </c>
    </row>
    <row r="1210" s="2" customFormat="1" ht="15.75" customHeight="1">
      <c r="A1210" s="73" t="s">
        <v>4187</v>
      </c>
      <c r="B1210" s="73">
        <v>6275990638</v>
      </c>
      <c r="C1210" s="73">
        <v>2003215161</v>
      </c>
      <c r="D1210" s="73" t="s">
        <v>4223</v>
      </c>
      <c r="E1210" s="73" t="s">
        <v>4247</v>
      </c>
      <c r="F1210" s="73" t="s">
        <v>4143</v>
      </c>
      <c r="G1210" s="73">
        <v>3166892769</v>
      </c>
      <c r="H1210" s="66">
        <v>45551</v>
      </c>
      <c r="I1210" s="66">
        <v>45549</v>
      </c>
      <c r="J1210" s="66">
        <v>45549</v>
      </c>
      <c r="K1210" s="82"/>
      <c r="L1210" s="82"/>
      <c r="M1210" s="66">
        <v>45551</v>
      </c>
      <c r="N1210" s="110">
        <v>45551.25</v>
      </c>
      <c r="O1210" s="82"/>
      <c r="P1210" s="82"/>
      <c r="Q1210" s="110">
        <v>45551.395833333336</v>
      </c>
      <c r="R1210" s="47" t="s">
        <v>4119</v>
      </c>
      <c r="S1210" s="47">
        <f t="shared" si="92"/>
        <v>0</v>
      </c>
      <c r="T1210" s="47" t="s">
        <v>4120</v>
      </c>
      <c r="U1210" s="47" t="s">
        <v>4121</v>
      </c>
      <c r="V1210" s="49" t="e">
        <f t="shared" si="89"/>
        <v>#VALUE!</v>
      </c>
      <c r="W1210" s="82"/>
      <c r="X1210" s="82"/>
      <c r="Y1210" s="82"/>
      <c r="Z1210" s="82"/>
      <c r="AA1210" s="82"/>
      <c r="AB1210" s="82"/>
      <c r="AC1210" s="47" t="e">
        <f t="shared" si="91"/>
        <v>#N/A</v>
      </c>
      <c r="AD1210" s="47" t="e">
        <f>VLOOKUP(B1210,'[1]Vlookup'!A:A,1,0)</f>
        <v>#N/A</v>
      </c>
      <c r="AE1210" s="47" t="str">
        <f t="shared" si="90"/>
        <v>SA00-JEDDAH</v>
      </c>
      <c r="AF1210" s="47" t="e">
        <f>VLOOKUP(AE1210,'[1]Lead Time'!C:D,2,0)</f>
        <v>#N/A</v>
      </c>
    </row>
    <row r="1211" s="2" customFormat="1" ht="15.75" customHeight="1">
      <c r="A1211" s="73" t="s">
        <v>4187</v>
      </c>
      <c r="B1211" s="73">
        <v>6275990015</v>
      </c>
      <c r="C1211" s="73">
        <v>2003219237</v>
      </c>
      <c r="D1211" s="73" t="s">
        <v>4136</v>
      </c>
      <c r="E1211" s="73" t="s">
        <v>4246</v>
      </c>
      <c r="F1211" s="73" t="s">
        <v>4138</v>
      </c>
      <c r="G1211" s="73">
        <v>3166905477</v>
      </c>
      <c r="H1211" s="66">
        <v>45551</v>
      </c>
      <c r="I1211" s="66">
        <v>45549</v>
      </c>
      <c r="J1211" s="66">
        <v>45549</v>
      </c>
      <c r="K1211" s="82"/>
      <c r="L1211" s="82"/>
      <c r="M1211" s="66">
        <v>45551</v>
      </c>
      <c r="N1211" s="110">
        <v>45551.083333333336</v>
      </c>
      <c r="O1211" s="82"/>
      <c r="P1211" s="82"/>
      <c r="Q1211" s="110">
        <v>45551.333333333336</v>
      </c>
      <c r="R1211" s="47" t="s">
        <v>4119</v>
      </c>
      <c r="S1211" s="47">
        <f t="shared" si="92"/>
        <v>0</v>
      </c>
      <c r="T1211" s="47" t="s">
        <v>4120</v>
      </c>
      <c r="U1211" s="47" t="s">
        <v>4121</v>
      </c>
      <c r="V1211" s="49" t="e">
        <f t="shared" si="89"/>
        <v>#VALUE!</v>
      </c>
      <c r="W1211" s="82"/>
      <c r="X1211" s="82"/>
      <c r="Y1211" s="82"/>
      <c r="Z1211" s="82"/>
      <c r="AA1211" s="82"/>
      <c r="AB1211" s="82"/>
      <c r="AC1211" s="47" t="e">
        <f t="shared" si="91"/>
        <v>#N/A</v>
      </c>
      <c r="AD1211" s="47" t="e">
        <f>VLOOKUP(B1211,'[1]Vlookup'!A:A,1,0)</f>
        <v>#N/A</v>
      </c>
      <c r="AE1211" s="47" t="str">
        <f t="shared" si="90"/>
        <v>SA00-RABIGH</v>
      </c>
      <c r="AF1211" s="47" t="e">
        <f>VLOOKUP(AE1211,'[1]Lead Time'!C:D,2,0)</f>
        <v>#N/A</v>
      </c>
    </row>
    <row r="1212" s="2" customFormat="1" ht="15.75" customHeight="1">
      <c r="A1212" s="73" t="s">
        <v>4187</v>
      </c>
      <c r="B1212" s="73">
        <v>6275990633</v>
      </c>
      <c r="C1212" s="73">
        <v>2003219237</v>
      </c>
      <c r="D1212" s="73" t="s">
        <v>4136</v>
      </c>
      <c r="E1212" s="73" t="s">
        <v>4246</v>
      </c>
      <c r="F1212" s="73" t="s">
        <v>4138</v>
      </c>
      <c r="G1212" s="73">
        <v>3166884052</v>
      </c>
      <c r="H1212" s="66">
        <v>45551</v>
      </c>
      <c r="I1212" s="66">
        <v>45549</v>
      </c>
      <c r="J1212" s="66">
        <v>45549</v>
      </c>
      <c r="K1212" s="82"/>
      <c r="L1212" s="82"/>
      <c r="M1212" s="66">
        <v>45551</v>
      </c>
      <c r="N1212" s="110">
        <v>45551.083333333336</v>
      </c>
      <c r="O1212" s="82"/>
      <c r="P1212" s="82"/>
      <c r="Q1212" s="110">
        <v>45553.583333333336</v>
      </c>
      <c r="R1212" s="47" t="s">
        <v>4119</v>
      </c>
      <c r="S1212" s="47">
        <f t="shared" si="92"/>
        <v>2</v>
      </c>
      <c r="T1212" s="47" t="s">
        <v>4120</v>
      </c>
      <c r="U1212" s="47" t="s">
        <v>4121</v>
      </c>
      <c r="V1212" s="49" t="e">
        <f t="shared" si="89"/>
        <v>#VALUE!</v>
      </c>
      <c r="W1212" s="82"/>
      <c r="X1212" s="82"/>
      <c r="Y1212" s="82"/>
      <c r="Z1212" s="82"/>
      <c r="AA1212" s="82"/>
      <c r="AB1212" s="82"/>
      <c r="AC1212" s="47" t="e">
        <f t="shared" si="91"/>
        <v>#N/A</v>
      </c>
      <c r="AD1212" s="47" t="e">
        <f>VLOOKUP(B1212,'[1]Vlookup'!A:A,1,0)</f>
        <v>#N/A</v>
      </c>
      <c r="AE1212" s="47" t="str">
        <f t="shared" si="90"/>
        <v>SA00-RABIGH</v>
      </c>
      <c r="AF1212" s="47" t="e">
        <f>VLOOKUP(AE1212,'[1]Lead Time'!C:D,2,0)</f>
        <v>#N/A</v>
      </c>
    </row>
    <row r="1213" s="2" customFormat="1" ht="15.75" customHeight="1">
      <c r="A1213" s="73" t="s">
        <v>4187</v>
      </c>
      <c r="B1213" s="73">
        <v>6275996440</v>
      </c>
      <c r="C1213" s="73">
        <v>2003244582</v>
      </c>
      <c r="D1213" s="73" t="s">
        <v>4257</v>
      </c>
      <c r="E1213" s="73" t="s">
        <v>4252</v>
      </c>
      <c r="F1213" s="73" t="s">
        <v>4138</v>
      </c>
      <c r="G1213" s="73">
        <v>3166867291</v>
      </c>
      <c r="H1213" s="66">
        <v>45552</v>
      </c>
      <c r="I1213" s="66">
        <v>45550</v>
      </c>
      <c r="J1213" s="66">
        <v>45551</v>
      </c>
      <c r="K1213" s="82"/>
      <c r="L1213" s="73" t="s">
        <v>4292</v>
      </c>
      <c r="M1213" s="66">
        <v>45553</v>
      </c>
      <c r="N1213" s="110">
        <v>45553.041666666664</v>
      </c>
      <c r="O1213" s="82"/>
      <c r="P1213" s="82"/>
      <c r="Q1213" s="110">
        <v>45553.489583333336</v>
      </c>
      <c r="R1213" s="47" t="s">
        <v>4119</v>
      </c>
      <c r="S1213" s="47">
        <f t="shared" si="92"/>
        <v>0</v>
      </c>
      <c r="T1213" s="47" t="s">
        <v>4120</v>
      </c>
      <c r="U1213" s="47" t="s">
        <v>4121</v>
      </c>
      <c r="V1213" s="49" t="e">
        <f t="shared" si="89"/>
        <v>#VALUE!</v>
      </c>
      <c r="W1213" s="82"/>
      <c r="X1213" s="82"/>
      <c r="Y1213" s="82"/>
      <c r="Z1213" s="82"/>
      <c r="AA1213" s="82"/>
      <c r="AB1213" s="82"/>
      <c r="AC1213" s="47" t="e">
        <f t="shared" si="91"/>
        <v>#N/A</v>
      </c>
      <c r="AD1213" s="47" t="e">
        <f>VLOOKUP(B1213,'[1]Vlookup'!A:A,1,0)</f>
        <v>#N/A</v>
      </c>
      <c r="AE1213" s="47" t="str">
        <f t="shared" si="90"/>
        <v>SA00-RABIGH</v>
      </c>
      <c r="AF1213" s="47" t="e">
        <f>VLOOKUP(AE1213,'[1]Lead Time'!C:D,2,0)</f>
        <v>#N/A</v>
      </c>
    </row>
    <row r="1214" s="2" customFormat="1" ht="15.75" customHeight="1">
      <c r="A1214" s="73" t="s">
        <v>4187</v>
      </c>
      <c r="B1214" s="73">
        <v>6275995912</v>
      </c>
      <c r="C1214" s="73">
        <v>2003244582</v>
      </c>
      <c r="D1214" s="73" t="s">
        <v>4257</v>
      </c>
      <c r="E1214" s="73" t="s">
        <v>4252</v>
      </c>
      <c r="F1214" s="73" t="s">
        <v>4138</v>
      </c>
      <c r="G1214" s="73">
        <v>3166845109</v>
      </c>
      <c r="H1214" s="66">
        <v>45552</v>
      </c>
      <c r="I1214" s="66">
        <v>45550</v>
      </c>
      <c r="J1214" s="66">
        <v>45551</v>
      </c>
      <c r="K1214" s="82"/>
      <c r="L1214" s="73" t="s">
        <v>4293</v>
      </c>
      <c r="M1214" s="66">
        <v>45553</v>
      </c>
      <c r="N1214" s="110">
        <v>45553.208333333336</v>
      </c>
      <c r="O1214" s="82"/>
      <c r="P1214" s="82"/>
      <c r="Q1214" s="110">
        <v>45553.482638888891</v>
      </c>
      <c r="R1214" s="47" t="s">
        <v>4119</v>
      </c>
      <c r="S1214" s="47">
        <f t="shared" si="92"/>
        <v>0</v>
      </c>
      <c r="T1214" s="47" t="s">
        <v>4120</v>
      </c>
      <c r="U1214" s="47" t="s">
        <v>4121</v>
      </c>
      <c r="V1214" s="49" t="e">
        <f t="shared" ref="V1214:V1277" si="93">T1214-Q1214</f>
        <v>#VALUE!</v>
      </c>
      <c r="W1214" s="82"/>
      <c r="X1214" s="82"/>
      <c r="Y1214" s="82"/>
      <c r="Z1214" s="82"/>
      <c r="AA1214" s="82"/>
      <c r="AB1214" s="82"/>
      <c r="AC1214" s="47" t="e">
        <f t="shared" si="91"/>
        <v>#N/A</v>
      </c>
      <c r="AD1214" s="47" t="e">
        <f>VLOOKUP(B1214,'[1]Vlookup'!A:A,1,0)</f>
        <v>#N/A</v>
      </c>
      <c r="AE1214" s="47" t="str">
        <f t="shared" ref="AE1214:AE1277" si="94">CONCATENATE(A1214,"-",F1214)</f>
        <v>SA00-RABIGH</v>
      </c>
      <c r="AF1214" s="47" t="e">
        <f>VLOOKUP(AE1214,'[1]Lead Time'!C:D,2,0)</f>
        <v>#N/A</v>
      </c>
    </row>
    <row r="1215" s="2" customFormat="1" ht="15.75" customHeight="1">
      <c r="A1215" s="73" t="s">
        <v>4114</v>
      </c>
      <c r="B1215" s="73">
        <v>6275996204</v>
      </c>
      <c r="C1215" s="73">
        <v>2003232749</v>
      </c>
      <c r="D1215" s="73" t="s">
        <v>4115</v>
      </c>
      <c r="E1215" s="73" t="s">
        <v>4247</v>
      </c>
      <c r="F1215" s="73" t="s">
        <v>4117</v>
      </c>
      <c r="G1215" s="73">
        <v>3166873906</v>
      </c>
      <c r="H1215" s="66">
        <v>45552</v>
      </c>
      <c r="I1215" s="66">
        <v>45550</v>
      </c>
      <c r="J1215" s="66">
        <v>45550</v>
      </c>
      <c r="K1215" s="82"/>
      <c r="L1215" s="82"/>
      <c r="M1215" s="66">
        <v>45552</v>
      </c>
      <c r="N1215" s="110">
        <v>45552.25</v>
      </c>
      <c r="O1215" s="82"/>
      <c r="P1215" s="82"/>
      <c r="Q1215" s="110">
        <v>45552.395833333336</v>
      </c>
      <c r="R1215" s="47" t="s">
        <v>4119</v>
      </c>
      <c r="S1215" s="47">
        <f t="shared" si="92"/>
        <v>0</v>
      </c>
      <c r="T1215" s="47" t="s">
        <v>4120</v>
      </c>
      <c r="U1215" s="47" t="s">
        <v>4121</v>
      </c>
      <c r="V1215" s="49" t="e">
        <f t="shared" si="93"/>
        <v>#VALUE!</v>
      </c>
      <c r="W1215" s="82"/>
      <c r="X1215" s="82"/>
      <c r="Y1215" s="82"/>
      <c r="Z1215" s="82"/>
      <c r="AA1215" s="82"/>
      <c r="AB1215" s="82"/>
      <c r="AC1215" s="47" t="e">
        <f t="shared" ref="AC1215:AC1278" si="95">AF1215</f>
        <v>#N/A</v>
      </c>
      <c r="AD1215" s="47" t="e">
        <f>VLOOKUP(B1215,'[1]Vlookup'!A:A,1,0)</f>
        <v>#N/A</v>
      </c>
      <c r="AE1215" s="47" t="str">
        <f t="shared" si="94"/>
        <v>SA01-RIYADH</v>
      </c>
      <c r="AF1215" s="47" t="e">
        <f>VLOOKUP(AE1215,'[1]Lead Time'!C:D,2,0)</f>
        <v>#N/A</v>
      </c>
    </row>
    <row r="1216" s="2" customFormat="1" ht="15.75" customHeight="1">
      <c r="A1216" s="73" t="s">
        <v>4187</v>
      </c>
      <c r="B1216" s="73">
        <v>6275991168</v>
      </c>
      <c r="C1216" s="73">
        <v>2003219237</v>
      </c>
      <c r="D1216" s="73" t="s">
        <v>4136</v>
      </c>
      <c r="E1216" s="73" t="s">
        <v>4246</v>
      </c>
      <c r="F1216" s="73" t="s">
        <v>4138</v>
      </c>
      <c r="G1216" s="73">
        <v>3166905470</v>
      </c>
      <c r="H1216" s="66">
        <v>45552</v>
      </c>
      <c r="I1216" s="66">
        <v>45550</v>
      </c>
      <c r="J1216" s="66">
        <v>45550</v>
      </c>
      <c r="K1216" s="82"/>
      <c r="L1216" s="82"/>
      <c r="M1216" s="66">
        <v>45552</v>
      </c>
      <c r="N1216" s="110">
        <v>45552.3125</v>
      </c>
      <c r="O1216" s="82"/>
      <c r="P1216" s="82"/>
      <c r="Q1216" s="110">
        <v>45556.541666666664</v>
      </c>
      <c r="R1216" s="47" t="s">
        <v>4192</v>
      </c>
      <c r="S1216" s="47">
        <f t="shared" si="92"/>
        <v>4</v>
      </c>
      <c r="T1216" s="47" t="s">
        <v>4120</v>
      </c>
      <c r="U1216" s="47" t="s">
        <v>4121</v>
      </c>
      <c r="V1216" s="49" t="e">
        <f t="shared" si="93"/>
        <v>#VALUE!</v>
      </c>
      <c r="W1216" s="73" t="s">
        <v>4294</v>
      </c>
      <c r="X1216" s="82"/>
      <c r="Y1216" s="82"/>
      <c r="Z1216" s="82"/>
      <c r="AA1216" s="82"/>
      <c r="AB1216" s="82"/>
      <c r="AC1216" s="47" t="e">
        <f t="shared" si="95"/>
        <v>#N/A</v>
      </c>
      <c r="AD1216" s="47" t="e">
        <f>VLOOKUP(B1216,'[1]Vlookup'!A:A,1,0)</f>
        <v>#N/A</v>
      </c>
      <c r="AE1216" s="47" t="str">
        <f t="shared" si="94"/>
        <v>SA00-RABIGH</v>
      </c>
      <c r="AF1216" s="47" t="e">
        <f>VLOOKUP(AE1216,'[1]Lead Time'!C:D,2,0)</f>
        <v>#N/A</v>
      </c>
    </row>
    <row r="1217" s="2" customFormat="1" ht="15.75" customHeight="1">
      <c r="A1217" s="73" t="s">
        <v>4114</v>
      </c>
      <c r="B1217" s="73">
        <v>6275996208</v>
      </c>
      <c r="C1217" s="73">
        <v>2003214013</v>
      </c>
      <c r="D1217" s="73" t="s">
        <v>4159</v>
      </c>
      <c r="E1217" s="73" t="s">
        <v>4238</v>
      </c>
      <c r="F1217" s="73" t="s">
        <v>4117</v>
      </c>
      <c r="G1217" s="73">
        <v>3166910332</v>
      </c>
      <c r="H1217" s="66">
        <v>45553</v>
      </c>
      <c r="I1217" s="66">
        <v>45551</v>
      </c>
      <c r="J1217" s="66">
        <v>45551</v>
      </c>
      <c r="K1217" s="82"/>
      <c r="L1217" s="82"/>
      <c r="M1217" s="66">
        <v>45553</v>
      </c>
      <c r="N1217" s="110">
        <v>45553.25</v>
      </c>
      <c r="O1217" s="82"/>
      <c r="P1217" s="82"/>
      <c r="Q1217" s="110">
        <v>45553.527777777781</v>
      </c>
      <c r="R1217" s="47" t="s">
        <v>4119</v>
      </c>
      <c r="S1217" s="47">
        <f t="shared" si="92"/>
        <v>0</v>
      </c>
      <c r="T1217" s="47" t="s">
        <v>4120</v>
      </c>
      <c r="U1217" s="47" t="s">
        <v>4121</v>
      </c>
      <c r="V1217" s="49" t="e">
        <f t="shared" si="93"/>
        <v>#VALUE!</v>
      </c>
      <c r="W1217" s="82"/>
      <c r="X1217" s="82"/>
      <c r="Y1217" s="82"/>
      <c r="Z1217" s="82"/>
      <c r="AA1217" s="82"/>
      <c r="AB1217" s="82"/>
      <c r="AC1217" s="47" t="e">
        <f t="shared" si="95"/>
        <v>#N/A</v>
      </c>
      <c r="AD1217" s="47" t="e">
        <f>VLOOKUP(B1217,'[1]Vlookup'!A:A,1,0)</f>
        <v>#N/A</v>
      </c>
      <c r="AE1217" s="47" t="str">
        <f t="shared" si="94"/>
        <v>SA01-RIYADH</v>
      </c>
      <c r="AF1217" s="47" t="e">
        <f>VLOOKUP(AE1217,'[1]Lead Time'!C:D,2,0)</f>
        <v>#N/A</v>
      </c>
    </row>
    <row r="1218" s="2" customFormat="1" ht="15.75" customHeight="1">
      <c r="A1218" s="73" t="s">
        <v>4114</v>
      </c>
      <c r="B1218" s="73">
        <v>6275995907</v>
      </c>
      <c r="C1218" s="73">
        <v>2003214013</v>
      </c>
      <c r="D1218" s="73" t="s">
        <v>4159</v>
      </c>
      <c r="E1218" s="73" t="s">
        <v>4238</v>
      </c>
      <c r="F1218" s="73" t="s">
        <v>4117</v>
      </c>
      <c r="G1218" s="73">
        <v>3166910320</v>
      </c>
      <c r="H1218" s="66">
        <v>45553</v>
      </c>
      <c r="I1218" s="66">
        <v>45551</v>
      </c>
      <c r="J1218" s="66">
        <v>45551</v>
      </c>
      <c r="K1218" s="82"/>
      <c r="L1218" s="82"/>
      <c r="M1218" s="66">
        <v>45553</v>
      </c>
      <c r="N1218" s="110">
        <v>45553.291666666664</v>
      </c>
      <c r="O1218" s="82"/>
      <c r="P1218" s="82"/>
      <c r="Q1218" s="110">
        <v>45553.527777777781</v>
      </c>
      <c r="R1218" s="47" t="s">
        <v>4119</v>
      </c>
      <c r="S1218" s="47">
        <f t="shared" si="92"/>
        <v>0</v>
      </c>
      <c r="T1218" s="47" t="s">
        <v>4120</v>
      </c>
      <c r="U1218" s="47" t="s">
        <v>4121</v>
      </c>
      <c r="V1218" s="49" t="e">
        <f t="shared" si="93"/>
        <v>#VALUE!</v>
      </c>
      <c r="W1218" s="82"/>
      <c r="X1218" s="82"/>
      <c r="Y1218" s="82"/>
      <c r="Z1218" s="82"/>
      <c r="AA1218" s="82"/>
      <c r="AB1218" s="82"/>
      <c r="AC1218" s="47" t="e">
        <f t="shared" si="95"/>
        <v>#N/A</v>
      </c>
      <c r="AD1218" s="47" t="e">
        <f>VLOOKUP(B1218,'[1]Vlookup'!A:A,1,0)</f>
        <v>#N/A</v>
      </c>
      <c r="AE1218" s="47" t="str">
        <f t="shared" si="94"/>
        <v>SA01-RIYADH</v>
      </c>
      <c r="AF1218" s="47" t="e">
        <f>VLOOKUP(AE1218,'[1]Lead Time'!C:D,2,0)</f>
        <v>#N/A</v>
      </c>
    </row>
    <row r="1219" s="2" customFormat="1" ht="15.75" customHeight="1">
      <c r="A1219" s="73" t="s">
        <v>4114</v>
      </c>
      <c r="B1219" s="73">
        <v>6275995906</v>
      </c>
      <c r="C1219" s="73">
        <v>2003214014</v>
      </c>
      <c r="D1219" s="73" t="s">
        <v>4115</v>
      </c>
      <c r="E1219" s="73" t="s">
        <v>4247</v>
      </c>
      <c r="F1219" s="73" t="s">
        <v>4143</v>
      </c>
      <c r="G1219" s="73">
        <v>3166873956</v>
      </c>
      <c r="H1219" s="66">
        <v>45552</v>
      </c>
      <c r="I1219" s="66">
        <v>45551</v>
      </c>
      <c r="J1219" s="66">
        <v>45551</v>
      </c>
      <c r="K1219" s="82"/>
      <c r="L1219" s="82"/>
      <c r="M1219" s="66">
        <v>45552</v>
      </c>
      <c r="N1219" s="110">
        <v>45552.291666666664</v>
      </c>
      <c r="O1219" s="82"/>
      <c r="P1219" s="82"/>
      <c r="Q1219" s="110">
        <v>45552.319444444445</v>
      </c>
      <c r="R1219" s="47" t="s">
        <v>4119</v>
      </c>
      <c r="S1219" s="47">
        <f t="shared" si="92"/>
        <v>0</v>
      </c>
      <c r="T1219" s="47" t="s">
        <v>4120</v>
      </c>
      <c r="U1219" s="47" t="s">
        <v>4121</v>
      </c>
      <c r="V1219" s="49" t="e">
        <f t="shared" si="93"/>
        <v>#VALUE!</v>
      </c>
      <c r="W1219" s="82"/>
      <c r="X1219" s="82"/>
      <c r="Y1219" s="82"/>
      <c r="Z1219" s="82"/>
      <c r="AA1219" s="82"/>
      <c r="AB1219" s="82"/>
      <c r="AC1219" s="47" t="e">
        <f t="shared" si="95"/>
        <v>#N/A</v>
      </c>
      <c r="AD1219" s="47" t="e">
        <f>VLOOKUP(B1219,'[1]Vlookup'!A:A,1,0)</f>
        <v>#N/A</v>
      </c>
      <c r="AE1219" s="47" t="str">
        <f t="shared" si="94"/>
        <v>SA01-JEDDAH</v>
      </c>
      <c r="AF1219" s="47" t="e">
        <f>VLOOKUP(AE1219,'[1]Lead Time'!C:D,2,0)</f>
        <v>#N/A</v>
      </c>
    </row>
    <row r="1220" s="2" customFormat="1" ht="15.75" customHeight="1">
      <c r="A1220" s="73" t="s">
        <v>4114</v>
      </c>
      <c r="B1220" s="73">
        <v>6275996912</v>
      </c>
      <c r="C1220" s="73">
        <v>2003214014</v>
      </c>
      <c r="D1220" s="73" t="s">
        <v>4115</v>
      </c>
      <c r="E1220" s="73" t="s">
        <v>4247</v>
      </c>
      <c r="F1220" s="73" t="s">
        <v>4143</v>
      </c>
      <c r="G1220" s="73">
        <v>3166906787</v>
      </c>
      <c r="H1220" s="66">
        <v>45552</v>
      </c>
      <c r="I1220" s="66">
        <v>45551</v>
      </c>
      <c r="J1220" s="66">
        <v>45551</v>
      </c>
      <c r="K1220" s="82"/>
      <c r="L1220" s="82"/>
      <c r="M1220" s="66">
        <v>45552</v>
      </c>
      <c r="N1220" s="110">
        <v>45552.208333333336</v>
      </c>
      <c r="O1220" s="82"/>
      <c r="P1220" s="82"/>
      <c r="Q1220" s="110">
        <v>45552.291666666664</v>
      </c>
      <c r="R1220" s="47" t="s">
        <v>4119</v>
      </c>
      <c r="S1220" s="47">
        <f t="shared" si="92"/>
        <v>0</v>
      </c>
      <c r="T1220" s="47" t="s">
        <v>4120</v>
      </c>
      <c r="U1220" s="47" t="s">
        <v>4121</v>
      </c>
      <c r="V1220" s="49" t="e">
        <f t="shared" si="93"/>
        <v>#VALUE!</v>
      </c>
      <c r="W1220" s="82"/>
      <c r="X1220" s="82"/>
      <c r="Y1220" s="82"/>
      <c r="Z1220" s="82"/>
      <c r="AA1220" s="82"/>
      <c r="AB1220" s="82"/>
      <c r="AC1220" s="47" t="e">
        <f t="shared" si="95"/>
        <v>#N/A</v>
      </c>
      <c r="AD1220" s="47" t="e">
        <f>VLOOKUP(B1220,'[1]Vlookup'!A:A,1,0)</f>
        <v>#N/A</v>
      </c>
      <c r="AE1220" s="47" t="str">
        <f t="shared" si="94"/>
        <v>SA01-JEDDAH</v>
      </c>
      <c r="AF1220" s="47" t="e">
        <f>VLOOKUP(AE1220,'[1]Lead Time'!C:D,2,0)</f>
        <v>#N/A</v>
      </c>
    </row>
    <row r="1221" s="2" customFormat="1" ht="15.75" customHeight="1">
      <c r="A1221" s="73" t="s">
        <v>4187</v>
      </c>
      <c r="B1221" s="73">
        <v>6275996606</v>
      </c>
      <c r="C1221" s="73">
        <v>2003219237</v>
      </c>
      <c r="D1221" s="73" t="s">
        <v>4136</v>
      </c>
      <c r="E1221" s="73" t="s">
        <v>4246</v>
      </c>
      <c r="F1221" s="73" t="s">
        <v>4138</v>
      </c>
      <c r="G1221" s="73">
        <v>3166905472</v>
      </c>
      <c r="H1221" s="66">
        <v>45553</v>
      </c>
      <c r="I1221" s="66">
        <v>45551</v>
      </c>
      <c r="J1221" s="66">
        <v>45551</v>
      </c>
      <c r="K1221" s="82"/>
      <c r="L1221" s="82"/>
      <c r="M1221" s="66">
        <v>45553</v>
      </c>
      <c r="N1221" s="110">
        <v>45553.458333333336</v>
      </c>
      <c r="O1221" s="82"/>
      <c r="P1221" s="82"/>
      <c r="Q1221" s="110">
        <v>45556.4375</v>
      </c>
      <c r="R1221" s="47" t="s">
        <v>4119</v>
      </c>
      <c r="S1221" s="47">
        <f t="shared" si="92"/>
        <v>2</v>
      </c>
      <c r="T1221" s="47" t="s">
        <v>4120</v>
      </c>
      <c r="U1221" s="47" t="s">
        <v>4121</v>
      </c>
      <c r="V1221" s="49" t="e">
        <f t="shared" si="93"/>
        <v>#VALUE!</v>
      </c>
      <c r="W1221" s="82" t="s">
        <v>4295</v>
      </c>
      <c r="X1221" s="82"/>
      <c r="Y1221" s="82"/>
      <c r="Z1221" s="82"/>
      <c r="AA1221" s="82"/>
      <c r="AB1221" s="82"/>
      <c r="AC1221" s="47" t="e">
        <f t="shared" si="95"/>
        <v>#N/A</v>
      </c>
      <c r="AD1221" s="47" t="e">
        <f>VLOOKUP(B1221,'[1]Vlookup'!A:A,1,0)</f>
        <v>#N/A</v>
      </c>
      <c r="AE1221" s="47" t="str">
        <f t="shared" si="94"/>
        <v>SA00-RABIGH</v>
      </c>
      <c r="AF1221" s="47" t="e">
        <f>VLOOKUP(AE1221,'[1]Lead Time'!C:D,2,0)</f>
        <v>#N/A</v>
      </c>
    </row>
    <row r="1222" s="2" customFormat="1" ht="15.75" customHeight="1">
      <c r="A1222" s="73" t="s">
        <v>4187</v>
      </c>
      <c r="B1222" s="73">
        <v>6275996438</v>
      </c>
      <c r="C1222" s="73">
        <v>2003219237</v>
      </c>
      <c r="D1222" s="73" t="s">
        <v>4136</v>
      </c>
      <c r="E1222" s="73" t="s">
        <v>4246</v>
      </c>
      <c r="F1222" s="73" t="s">
        <v>4138</v>
      </c>
      <c r="G1222" s="73">
        <v>3166905468</v>
      </c>
      <c r="H1222" s="66">
        <v>45553</v>
      </c>
      <c r="I1222" s="66">
        <v>45551</v>
      </c>
      <c r="J1222" s="66">
        <v>45551</v>
      </c>
      <c r="K1222" s="82"/>
      <c r="L1222" s="82"/>
      <c r="M1222" s="66">
        <v>45553</v>
      </c>
      <c r="N1222" s="110">
        <v>45553.291666666664</v>
      </c>
      <c r="O1222" s="82"/>
      <c r="P1222" s="82"/>
      <c r="Q1222" s="110">
        <v>45556.4375</v>
      </c>
      <c r="R1222" s="47" t="s">
        <v>4119</v>
      </c>
      <c r="S1222" s="47">
        <f t="shared" si="92"/>
        <v>3</v>
      </c>
      <c r="T1222" s="47" t="s">
        <v>4120</v>
      </c>
      <c r="U1222" s="47" t="s">
        <v>4121</v>
      </c>
      <c r="V1222" s="49" t="e">
        <f t="shared" si="93"/>
        <v>#VALUE!</v>
      </c>
      <c r="W1222" s="82" t="s">
        <v>4295</v>
      </c>
      <c r="X1222" s="82"/>
      <c r="Y1222" s="82"/>
      <c r="Z1222" s="82"/>
      <c r="AA1222" s="82"/>
      <c r="AB1222" s="82"/>
      <c r="AC1222" s="47" t="e">
        <f t="shared" si="95"/>
        <v>#N/A</v>
      </c>
      <c r="AD1222" s="47" t="e">
        <f>VLOOKUP(B1222,'[1]Vlookup'!A:A,1,0)</f>
        <v>#N/A</v>
      </c>
      <c r="AE1222" s="47" t="str">
        <f t="shared" si="94"/>
        <v>SA00-RABIGH</v>
      </c>
      <c r="AF1222" s="47" t="e">
        <f>VLOOKUP(AE1222,'[1]Lead Time'!C:D,2,0)</f>
        <v>#N/A</v>
      </c>
    </row>
    <row r="1223" s="2" customFormat="1" ht="15.75" customHeight="1">
      <c r="A1223" s="73" t="s">
        <v>4114</v>
      </c>
      <c r="B1223" s="73">
        <v>6276000786</v>
      </c>
      <c r="C1223" s="73">
        <v>2003214014</v>
      </c>
      <c r="D1223" s="73" t="s">
        <v>4115</v>
      </c>
      <c r="E1223" s="73" t="s">
        <v>4247</v>
      </c>
      <c r="F1223" s="73" t="s">
        <v>4143</v>
      </c>
      <c r="G1223" s="73">
        <v>3166906632</v>
      </c>
      <c r="H1223" s="66">
        <v>45552</v>
      </c>
      <c r="I1223" s="66">
        <v>45551</v>
      </c>
      <c r="J1223" s="66">
        <v>45551</v>
      </c>
      <c r="K1223" s="82"/>
      <c r="L1223" s="82"/>
      <c r="M1223" s="66">
        <v>45552</v>
      </c>
      <c r="N1223" s="110">
        <v>45552.5</v>
      </c>
      <c r="O1223" s="82"/>
      <c r="P1223" s="82"/>
      <c r="Q1223" s="110">
        <v>45552.163888888892</v>
      </c>
      <c r="R1223" s="47" t="s">
        <v>4119</v>
      </c>
      <c r="S1223" s="47">
        <f t="shared" si="92"/>
        <v>0</v>
      </c>
      <c r="T1223" s="47" t="s">
        <v>4120</v>
      </c>
      <c r="U1223" s="47" t="s">
        <v>4121</v>
      </c>
      <c r="V1223" s="49" t="e">
        <f t="shared" si="93"/>
        <v>#VALUE!</v>
      </c>
      <c r="W1223" s="82"/>
      <c r="X1223" s="82"/>
      <c r="Y1223" s="82"/>
      <c r="Z1223" s="82"/>
      <c r="AA1223" s="82"/>
      <c r="AB1223" s="82"/>
      <c r="AC1223" s="47" t="e">
        <f t="shared" si="95"/>
        <v>#N/A</v>
      </c>
      <c r="AD1223" s="47" t="e">
        <f>VLOOKUP(B1223,'[1]Vlookup'!A:A,1,0)</f>
        <v>#N/A</v>
      </c>
      <c r="AE1223" s="47" t="str">
        <f t="shared" si="94"/>
        <v>SA01-JEDDAH</v>
      </c>
      <c r="AF1223" s="47" t="e">
        <f>VLOOKUP(AE1223,'[1]Lead Time'!C:D,2,0)</f>
        <v>#N/A</v>
      </c>
    </row>
    <row r="1224" s="2" customFormat="1" ht="15.75" customHeight="1">
      <c r="A1224" s="73" t="s">
        <v>4187</v>
      </c>
      <c r="B1224" s="73">
        <v>6275997136</v>
      </c>
      <c r="C1224" s="73">
        <v>2003219237</v>
      </c>
      <c r="D1224" s="73" t="s">
        <v>4136</v>
      </c>
      <c r="E1224" s="73" t="s">
        <v>4246</v>
      </c>
      <c r="F1224" s="73" t="s">
        <v>4138</v>
      </c>
      <c r="G1224" s="73">
        <v>3166906877</v>
      </c>
      <c r="H1224" s="66">
        <v>45554</v>
      </c>
      <c r="I1224" s="66">
        <v>45552</v>
      </c>
      <c r="J1224" s="66">
        <v>45552</v>
      </c>
      <c r="K1224" s="82"/>
      <c r="L1224" s="82"/>
      <c r="M1224" s="66">
        <v>45554</v>
      </c>
      <c r="N1224" s="110">
        <v>45554.4375</v>
      </c>
      <c r="O1224" s="82"/>
      <c r="P1224" s="82"/>
      <c r="Q1224" s="110">
        <v>45554.5625</v>
      </c>
      <c r="R1224" s="47" t="s">
        <v>4119</v>
      </c>
      <c r="S1224" s="47">
        <f t="shared" si="92"/>
        <v>0</v>
      </c>
      <c r="T1224" s="47" t="s">
        <v>4120</v>
      </c>
      <c r="U1224" s="47" t="s">
        <v>4121</v>
      </c>
      <c r="V1224" s="49" t="e">
        <f t="shared" si="93"/>
        <v>#VALUE!</v>
      </c>
      <c r="W1224" s="82"/>
      <c r="X1224" s="82"/>
      <c r="Y1224" s="82"/>
      <c r="Z1224" s="82"/>
      <c r="AA1224" s="82"/>
      <c r="AB1224" s="82"/>
      <c r="AC1224" s="47" t="e">
        <f t="shared" si="95"/>
        <v>#N/A</v>
      </c>
      <c r="AD1224" s="47" t="e">
        <f>VLOOKUP(B1224,'[1]Vlookup'!A:A,1,0)</f>
        <v>#N/A</v>
      </c>
      <c r="AE1224" s="47" t="str">
        <f t="shared" si="94"/>
        <v>SA00-RABIGH</v>
      </c>
      <c r="AF1224" s="47" t="e">
        <f>VLOOKUP(AE1224,'[1]Lead Time'!C:D,2,0)</f>
        <v>#N/A</v>
      </c>
    </row>
    <row r="1225" s="2" customFormat="1" ht="15.75" customHeight="1">
      <c r="A1225" s="73" t="s">
        <v>4187</v>
      </c>
      <c r="B1225" s="73">
        <v>6275997488</v>
      </c>
      <c r="C1225" s="73">
        <v>2003219237</v>
      </c>
      <c r="D1225" s="73" t="s">
        <v>4136</v>
      </c>
      <c r="E1225" s="73" t="s">
        <v>4246</v>
      </c>
      <c r="F1225" s="73" t="s">
        <v>4138</v>
      </c>
      <c r="G1225" s="73">
        <v>3166906870</v>
      </c>
      <c r="H1225" s="66">
        <v>45554</v>
      </c>
      <c r="I1225" s="66">
        <v>45552</v>
      </c>
      <c r="J1225" s="66">
        <v>45552</v>
      </c>
      <c r="K1225" s="82"/>
      <c r="L1225" s="73" t="s">
        <v>4296</v>
      </c>
      <c r="M1225" s="66">
        <v>45554</v>
      </c>
      <c r="N1225" s="110">
        <v>45556.3125</v>
      </c>
      <c r="O1225" s="82"/>
      <c r="P1225" s="82"/>
      <c r="Q1225" s="110">
        <v>45557.395833333336</v>
      </c>
      <c r="R1225" s="47" t="s">
        <v>4119</v>
      </c>
      <c r="S1225" s="47">
        <f t="shared" si="92"/>
        <v>1</v>
      </c>
      <c r="T1225" s="47" t="s">
        <v>4120</v>
      </c>
      <c r="U1225" s="47" t="s">
        <v>4121</v>
      </c>
      <c r="V1225" s="49" t="e">
        <f t="shared" si="93"/>
        <v>#VALUE!</v>
      </c>
      <c r="W1225" s="73" t="s">
        <v>4297</v>
      </c>
      <c r="X1225" s="82"/>
      <c r="Y1225" s="82"/>
      <c r="Z1225" s="82"/>
      <c r="AA1225" s="82"/>
      <c r="AB1225" s="82"/>
      <c r="AC1225" s="47" t="e">
        <f t="shared" si="95"/>
        <v>#N/A</v>
      </c>
      <c r="AD1225" s="47" t="e">
        <f>VLOOKUP(B1225,'[1]Vlookup'!A:A,1,0)</f>
        <v>#N/A</v>
      </c>
      <c r="AE1225" s="47" t="str">
        <f t="shared" si="94"/>
        <v>SA00-RABIGH</v>
      </c>
      <c r="AF1225" s="47" t="e">
        <f>VLOOKUP(AE1225,'[1]Lead Time'!C:D,2,0)</f>
        <v>#N/A</v>
      </c>
    </row>
    <row r="1226" s="2" customFormat="1" ht="15.75" customHeight="1">
      <c r="A1226" s="73" t="s">
        <v>4187</v>
      </c>
      <c r="B1226" s="73">
        <v>6275996674</v>
      </c>
      <c r="C1226" s="73">
        <v>2003275595</v>
      </c>
      <c r="D1226" s="73" t="s">
        <v>4222</v>
      </c>
      <c r="E1226" s="73" t="s">
        <v>4246</v>
      </c>
      <c r="F1226" s="73" t="s">
        <v>4143</v>
      </c>
      <c r="G1226" s="73">
        <v>3166911210</v>
      </c>
      <c r="H1226" s="66">
        <v>45554</v>
      </c>
      <c r="I1226" s="66">
        <v>45552</v>
      </c>
      <c r="J1226" s="66">
        <v>45552</v>
      </c>
      <c r="K1226" s="82"/>
      <c r="L1226" s="82"/>
      <c r="M1226" s="66">
        <v>45554</v>
      </c>
      <c r="N1226" s="110">
        <v>45554.538194444445</v>
      </c>
      <c r="O1226" s="82"/>
      <c r="P1226" s="82"/>
      <c r="Q1226" s="110">
        <v>45554.604166666664</v>
      </c>
      <c r="R1226" s="47" t="s">
        <v>4119</v>
      </c>
      <c r="S1226" s="47">
        <f t="shared" si="92"/>
        <v>0</v>
      </c>
      <c r="T1226" s="47" t="s">
        <v>4120</v>
      </c>
      <c r="U1226" s="47" t="s">
        <v>4121</v>
      </c>
      <c r="V1226" s="49" t="e">
        <f t="shared" si="93"/>
        <v>#VALUE!</v>
      </c>
      <c r="W1226" s="73"/>
      <c r="X1226" s="82"/>
      <c r="Y1226" s="82"/>
      <c r="Z1226" s="82"/>
      <c r="AA1226" s="82"/>
      <c r="AB1226" s="82"/>
      <c r="AC1226" s="47" t="e">
        <f t="shared" si="95"/>
        <v>#N/A</v>
      </c>
      <c r="AD1226" s="47" t="e">
        <f>VLOOKUP(B1226,'[1]Vlookup'!A:A,1,0)</f>
        <v>#N/A</v>
      </c>
      <c r="AE1226" s="47" t="str">
        <f t="shared" si="94"/>
        <v>SA00-JEDDAH</v>
      </c>
      <c r="AF1226" s="47" t="e">
        <f>VLOOKUP(AE1226,'[1]Lead Time'!C:D,2,0)</f>
        <v>#N/A</v>
      </c>
    </row>
    <row r="1227" s="2" customFormat="1" ht="15.75" customHeight="1">
      <c r="A1227" s="73" t="s">
        <v>4187</v>
      </c>
      <c r="B1227" s="73">
        <v>6275996675</v>
      </c>
      <c r="C1227" s="73">
        <v>2003275595</v>
      </c>
      <c r="D1227" s="73" t="s">
        <v>4222</v>
      </c>
      <c r="E1227" s="73" t="s">
        <v>4246</v>
      </c>
      <c r="F1227" s="73" t="s">
        <v>4143</v>
      </c>
      <c r="G1227" s="73">
        <v>3166911443</v>
      </c>
      <c r="H1227" s="66">
        <v>45554</v>
      </c>
      <c r="I1227" s="66">
        <v>45552</v>
      </c>
      <c r="J1227" s="66">
        <v>45552</v>
      </c>
      <c r="K1227" s="82"/>
      <c r="L1227" s="73" t="s">
        <v>4298</v>
      </c>
      <c r="M1227" s="66">
        <v>45554</v>
      </c>
      <c r="N1227" s="110">
        <v>45554.746527777781</v>
      </c>
      <c r="O1227" s="82"/>
      <c r="P1227" s="82"/>
      <c r="Q1227" s="110">
        <v>45556.375</v>
      </c>
      <c r="R1227" s="47" t="s">
        <v>4119</v>
      </c>
      <c r="S1227" s="47">
        <f t="shared" si="92"/>
        <v>1</v>
      </c>
      <c r="T1227" s="47" t="s">
        <v>4120</v>
      </c>
      <c r="U1227" s="47" t="s">
        <v>4121</v>
      </c>
      <c r="V1227" s="49" t="e">
        <f t="shared" si="93"/>
        <v>#VALUE!</v>
      </c>
      <c r="W1227" s="73"/>
      <c r="X1227" s="82"/>
      <c r="Y1227" s="82"/>
      <c r="Z1227" s="82"/>
      <c r="AA1227" s="82"/>
      <c r="AB1227" s="82"/>
      <c r="AC1227" s="47" t="e">
        <f t="shared" si="95"/>
        <v>#N/A</v>
      </c>
      <c r="AD1227" s="47" t="e">
        <f>VLOOKUP(B1227,'[1]Vlookup'!A:A,1,0)</f>
        <v>#N/A</v>
      </c>
      <c r="AE1227" s="47" t="str">
        <f t="shared" si="94"/>
        <v>SA00-JEDDAH</v>
      </c>
      <c r="AF1227" s="47" t="e">
        <f>VLOOKUP(AE1227,'[1]Lead Time'!C:D,2,0)</f>
        <v>#N/A</v>
      </c>
    </row>
    <row r="1228" s="2" customFormat="1" ht="15.75" customHeight="1">
      <c r="A1228" s="73" t="s">
        <v>4187</v>
      </c>
      <c r="B1228" s="73">
        <v>6275998585</v>
      </c>
      <c r="C1228" s="73">
        <v>2003275595</v>
      </c>
      <c r="D1228" s="73" t="s">
        <v>4222</v>
      </c>
      <c r="E1228" s="73" t="s">
        <v>4246</v>
      </c>
      <c r="F1228" s="73" t="s">
        <v>4143</v>
      </c>
      <c r="G1228" s="73">
        <v>3166911435</v>
      </c>
      <c r="H1228" s="66">
        <v>45554</v>
      </c>
      <c r="I1228" s="66">
        <v>45552</v>
      </c>
      <c r="J1228" s="66">
        <v>45552</v>
      </c>
      <c r="K1228" s="82"/>
      <c r="L1228" s="82"/>
      <c r="M1228" s="66">
        <v>45554</v>
      </c>
      <c r="N1228" s="110">
        <v>45554.270833333336</v>
      </c>
      <c r="O1228" s="82"/>
      <c r="P1228" s="82"/>
      <c r="Q1228" s="110">
        <v>45554.444444444445</v>
      </c>
      <c r="R1228" s="47" t="s">
        <v>4119</v>
      </c>
      <c r="S1228" s="47">
        <f t="shared" si="92"/>
        <v>0</v>
      </c>
      <c r="T1228" s="47" t="s">
        <v>4120</v>
      </c>
      <c r="U1228" s="47" t="s">
        <v>4121</v>
      </c>
      <c r="V1228" s="49" t="e">
        <f t="shared" si="93"/>
        <v>#VALUE!</v>
      </c>
      <c r="W1228" s="73"/>
      <c r="X1228" s="82"/>
      <c r="Y1228" s="82"/>
      <c r="Z1228" s="82"/>
      <c r="AA1228" s="82"/>
      <c r="AB1228" s="82"/>
      <c r="AC1228" s="47" t="e">
        <f t="shared" si="95"/>
        <v>#N/A</v>
      </c>
      <c r="AD1228" s="47" t="e">
        <f>VLOOKUP(B1228,'[1]Vlookup'!A:A,1,0)</f>
        <v>#N/A</v>
      </c>
      <c r="AE1228" s="47" t="str">
        <f t="shared" si="94"/>
        <v>SA00-JEDDAH</v>
      </c>
      <c r="AF1228" s="47" t="e">
        <f>VLOOKUP(AE1228,'[1]Lead Time'!C:D,2,0)</f>
        <v>#N/A</v>
      </c>
    </row>
    <row r="1229" s="2" customFormat="1" ht="15.75" customHeight="1">
      <c r="A1229" s="73" t="s">
        <v>4187</v>
      </c>
      <c r="B1229" s="73">
        <v>6276008915</v>
      </c>
      <c r="C1229" s="73">
        <v>2003219237</v>
      </c>
      <c r="D1229" s="73" t="s">
        <v>4136</v>
      </c>
      <c r="E1229" s="73" t="s">
        <v>4246</v>
      </c>
      <c r="F1229" s="73" t="s">
        <v>4138</v>
      </c>
      <c r="G1229" s="73">
        <v>3166924804</v>
      </c>
      <c r="H1229" s="66">
        <v>45555</v>
      </c>
      <c r="I1229" s="66">
        <v>45553</v>
      </c>
      <c r="J1229" s="66">
        <v>45553</v>
      </c>
      <c r="K1229" s="82"/>
      <c r="L1229" s="82"/>
      <c r="M1229" s="66">
        <v>45555</v>
      </c>
      <c r="N1229" s="110">
        <v>45555.989583333336</v>
      </c>
      <c r="O1229" s="82"/>
      <c r="P1229" s="82"/>
      <c r="Q1229" s="110">
        <v>45557.375</v>
      </c>
      <c r="R1229" s="47" t="s">
        <v>4119</v>
      </c>
      <c r="S1229" s="47">
        <f t="shared" si="92"/>
        <v>1</v>
      </c>
      <c r="T1229" s="47" t="s">
        <v>4120</v>
      </c>
      <c r="U1229" s="47" t="s">
        <v>4121</v>
      </c>
      <c r="V1229" s="49" t="e">
        <f t="shared" si="93"/>
        <v>#VALUE!</v>
      </c>
      <c r="W1229" s="73" t="s">
        <v>4299</v>
      </c>
      <c r="X1229" s="82"/>
      <c r="Y1229" s="82"/>
      <c r="Z1229" s="82"/>
      <c r="AA1229" s="82"/>
      <c r="AB1229" s="82"/>
      <c r="AC1229" s="47" t="e">
        <f t="shared" si="95"/>
        <v>#N/A</v>
      </c>
      <c r="AD1229" s="47" t="e">
        <f>VLOOKUP(B1229,'[1]Vlookup'!A:A,1,0)</f>
        <v>#N/A</v>
      </c>
      <c r="AE1229" s="47" t="str">
        <f t="shared" si="94"/>
        <v>SA00-RABIGH</v>
      </c>
      <c r="AF1229" s="47" t="e">
        <f>VLOOKUP(AE1229,'[1]Lead Time'!C:D,2,0)</f>
        <v>#N/A</v>
      </c>
    </row>
    <row r="1230" s="2" customFormat="1" ht="15.75" customHeight="1">
      <c r="A1230" s="73" t="s">
        <v>4187</v>
      </c>
      <c r="B1230" s="73">
        <v>6276008914</v>
      </c>
      <c r="C1230" s="73">
        <v>2003219237</v>
      </c>
      <c r="D1230" s="73" t="s">
        <v>4136</v>
      </c>
      <c r="E1230" s="73" t="s">
        <v>4246</v>
      </c>
      <c r="F1230" s="73" t="s">
        <v>4138</v>
      </c>
      <c r="G1230" s="73">
        <v>3166924802</v>
      </c>
      <c r="H1230" s="66">
        <v>45555</v>
      </c>
      <c r="I1230" s="66">
        <v>45553</v>
      </c>
      <c r="J1230" s="66">
        <v>45553</v>
      </c>
      <c r="K1230" s="82"/>
      <c r="L1230" s="82"/>
      <c r="M1230" s="66">
        <v>45555</v>
      </c>
      <c r="N1230" s="110">
        <v>45555.041666666664</v>
      </c>
      <c r="O1230" s="82"/>
      <c r="P1230" s="82"/>
      <c r="Q1230" s="110">
        <v>45559.833333333336</v>
      </c>
      <c r="R1230" s="47" t="s">
        <v>4196</v>
      </c>
      <c r="S1230" s="47">
        <f t="shared" si="92"/>
        <v>4</v>
      </c>
      <c r="T1230" s="47" t="s">
        <v>4120</v>
      </c>
      <c r="U1230" s="47" t="s">
        <v>4121</v>
      </c>
      <c r="V1230" s="49" t="e">
        <f t="shared" si="93"/>
        <v>#VALUE!</v>
      </c>
      <c r="W1230" s="73" t="s">
        <v>4300</v>
      </c>
      <c r="X1230" s="82"/>
      <c r="Y1230" s="82"/>
      <c r="Z1230" s="82"/>
      <c r="AA1230" s="82"/>
      <c r="AB1230" s="82"/>
      <c r="AC1230" s="47" t="e">
        <f t="shared" si="95"/>
        <v>#N/A</v>
      </c>
      <c r="AD1230" s="47" t="e">
        <f>VLOOKUP(B1230,'[1]Vlookup'!A:A,1,0)</f>
        <v>#N/A</v>
      </c>
      <c r="AE1230" s="47" t="str">
        <f t="shared" si="94"/>
        <v>SA00-RABIGH</v>
      </c>
      <c r="AF1230" s="47" t="e">
        <f>VLOOKUP(AE1230,'[1]Lead Time'!C:D,2,0)</f>
        <v>#N/A</v>
      </c>
    </row>
    <row r="1231" s="2" customFormat="1" ht="15.75" customHeight="1">
      <c r="A1231" s="73" t="s">
        <v>4187</v>
      </c>
      <c r="B1231" s="73">
        <v>6276008913</v>
      </c>
      <c r="C1231" s="73">
        <v>2003219237</v>
      </c>
      <c r="D1231" s="73" t="s">
        <v>4136</v>
      </c>
      <c r="E1231" s="73" t="s">
        <v>4246</v>
      </c>
      <c r="F1231" s="73" t="s">
        <v>4138</v>
      </c>
      <c r="G1231" s="73">
        <v>3166924801</v>
      </c>
      <c r="H1231" s="66">
        <v>45555</v>
      </c>
      <c r="I1231" s="66">
        <v>45553</v>
      </c>
      <c r="J1231" s="66">
        <v>45553</v>
      </c>
      <c r="K1231" s="47" t="s">
        <v>4121</v>
      </c>
      <c r="L1231" s="73" t="s">
        <v>4301</v>
      </c>
      <c r="M1231" s="66">
        <v>45555</v>
      </c>
      <c r="N1231" s="110">
        <v>45555.041666666664</v>
      </c>
      <c r="O1231" s="82"/>
      <c r="P1231" s="82"/>
      <c r="Q1231" s="110">
        <v>45561.694444444445</v>
      </c>
      <c r="R1231" s="47" t="s">
        <v>4196</v>
      </c>
      <c r="S1231" s="47">
        <f t="shared" si="92"/>
        <v>6</v>
      </c>
      <c r="T1231" s="47" t="s">
        <v>4120</v>
      </c>
      <c r="U1231" s="47" t="s">
        <v>4121</v>
      </c>
      <c r="V1231" s="49" t="e">
        <f t="shared" si="93"/>
        <v>#VALUE!</v>
      </c>
      <c r="W1231" s="73" t="s">
        <v>4300</v>
      </c>
      <c r="X1231" s="82"/>
      <c r="Y1231" s="82"/>
      <c r="Z1231" s="82"/>
      <c r="AA1231" s="82"/>
      <c r="AB1231" s="82"/>
      <c r="AC1231" s="47" t="e">
        <f t="shared" si="95"/>
        <v>#N/A</v>
      </c>
      <c r="AD1231" s="47" t="e">
        <f>VLOOKUP(B1231,'[1]Vlookup'!A:A,1,0)</f>
        <v>#N/A</v>
      </c>
      <c r="AE1231" s="47" t="str">
        <f t="shared" si="94"/>
        <v>SA00-RABIGH</v>
      </c>
      <c r="AF1231" s="47" t="e">
        <f>VLOOKUP(AE1231,'[1]Lead Time'!C:D,2,0)</f>
        <v>#N/A</v>
      </c>
    </row>
    <row r="1232" s="2" customFormat="1" ht="15.75" customHeight="1">
      <c r="A1232" s="73" t="s">
        <v>4187</v>
      </c>
      <c r="B1232" s="73">
        <v>6276008912</v>
      </c>
      <c r="C1232" s="73">
        <v>2003219237</v>
      </c>
      <c r="D1232" s="73" t="s">
        <v>4136</v>
      </c>
      <c r="E1232" s="73" t="s">
        <v>4246</v>
      </c>
      <c r="F1232" s="73" t="s">
        <v>4138</v>
      </c>
      <c r="G1232" s="73">
        <v>3166924800</v>
      </c>
      <c r="H1232" s="66">
        <v>45555</v>
      </c>
      <c r="I1232" s="66">
        <v>45553</v>
      </c>
      <c r="J1232" s="66">
        <v>45553</v>
      </c>
      <c r="K1232" s="82"/>
      <c r="L1232" s="82"/>
      <c r="M1232" s="66">
        <v>45555</v>
      </c>
      <c r="N1232" s="110">
        <v>45556.083333333336</v>
      </c>
      <c r="O1232" s="82"/>
      <c r="P1232" s="82"/>
      <c r="Q1232" s="110">
        <v>45559.833333333336</v>
      </c>
      <c r="R1232" s="47" t="s">
        <v>4196</v>
      </c>
      <c r="S1232" s="47">
        <f t="shared" si="92"/>
        <v>3</v>
      </c>
      <c r="T1232" s="47" t="s">
        <v>4120</v>
      </c>
      <c r="U1232" s="47" t="s">
        <v>4121</v>
      </c>
      <c r="V1232" s="49" t="e">
        <f t="shared" si="93"/>
        <v>#VALUE!</v>
      </c>
      <c r="W1232" s="73" t="s">
        <v>4300</v>
      </c>
      <c r="X1232" s="82"/>
      <c r="Y1232" s="82"/>
      <c r="Z1232" s="82"/>
      <c r="AA1232" s="82"/>
      <c r="AB1232" s="82"/>
      <c r="AC1232" s="47" t="e">
        <f t="shared" si="95"/>
        <v>#N/A</v>
      </c>
      <c r="AD1232" s="47" t="e">
        <f>VLOOKUP(B1232,'[1]Vlookup'!A:A,1,0)</f>
        <v>#N/A</v>
      </c>
      <c r="AE1232" s="47" t="str">
        <f t="shared" si="94"/>
        <v>SA00-RABIGH</v>
      </c>
      <c r="AF1232" s="47" t="e">
        <f>VLOOKUP(AE1232,'[1]Lead Time'!C:D,2,0)</f>
        <v>#N/A</v>
      </c>
    </row>
    <row r="1233" s="2" customFormat="1" ht="15.75" customHeight="1">
      <c r="A1233" s="73" t="s">
        <v>4187</v>
      </c>
      <c r="B1233" s="73">
        <v>6275996683</v>
      </c>
      <c r="C1233" s="73">
        <v>2003275595</v>
      </c>
      <c r="D1233" s="73" t="s">
        <v>4222</v>
      </c>
      <c r="E1233" s="73" t="s">
        <v>4246</v>
      </c>
      <c r="F1233" s="73" t="s">
        <v>4143</v>
      </c>
      <c r="G1233" s="73">
        <v>3166911401</v>
      </c>
      <c r="H1233" s="66">
        <v>45555</v>
      </c>
      <c r="I1233" s="66">
        <v>45553</v>
      </c>
      <c r="J1233" s="66">
        <v>45554</v>
      </c>
      <c r="K1233" s="82"/>
      <c r="L1233" s="82"/>
      <c r="M1233" s="66">
        <v>45556</v>
      </c>
      <c r="N1233" s="110">
        <v>45556.208333333336</v>
      </c>
      <c r="O1233" s="82"/>
      <c r="P1233" s="82"/>
      <c r="Q1233" s="110">
        <v>45557.375</v>
      </c>
      <c r="R1233" s="47" t="s">
        <v>4119</v>
      </c>
      <c r="S1233" s="47">
        <f t="shared" si="92"/>
        <v>1</v>
      </c>
      <c r="T1233" s="47" t="s">
        <v>4120</v>
      </c>
      <c r="U1233" s="47" t="s">
        <v>4121</v>
      </c>
      <c r="V1233" s="49" t="e">
        <f t="shared" si="93"/>
        <v>#VALUE!</v>
      </c>
      <c r="W1233" s="82"/>
      <c r="X1233" s="82"/>
      <c r="Y1233" s="82"/>
      <c r="Z1233" s="82"/>
      <c r="AA1233" s="82"/>
      <c r="AB1233" s="82"/>
      <c r="AC1233" s="47" t="e">
        <f t="shared" si="95"/>
        <v>#N/A</v>
      </c>
      <c r="AD1233" s="47" t="e">
        <f>VLOOKUP(B1233,'[1]Vlookup'!A:A,1,0)</f>
        <v>#N/A</v>
      </c>
      <c r="AE1233" s="47" t="str">
        <f t="shared" si="94"/>
        <v>SA00-JEDDAH</v>
      </c>
      <c r="AF1233" s="47" t="e">
        <f>VLOOKUP(AE1233,'[1]Lead Time'!C:D,2,0)</f>
        <v>#N/A</v>
      </c>
    </row>
    <row r="1234" s="2" customFormat="1" ht="15.75" customHeight="1">
      <c r="A1234" s="73" t="s">
        <v>4187</v>
      </c>
      <c r="B1234" s="73">
        <v>6275997775</v>
      </c>
      <c r="C1234" s="73">
        <v>2003215533</v>
      </c>
      <c r="D1234" s="73" t="s">
        <v>4240</v>
      </c>
      <c r="E1234" s="73" t="s">
        <v>4247</v>
      </c>
      <c r="F1234" s="73" t="s">
        <v>4143</v>
      </c>
      <c r="G1234" s="73">
        <v>3166910968</v>
      </c>
      <c r="H1234" s="66">
        <v>45555</v>
      </c>
      <c r="I1234" s="66">
        <v>45553</v>
      </c>
      <c r="J1234" s="66">
        <v>45553</v>
      </c>
      <c r="K1234" s="82"/>
      <c r="L1234" s="82"/>
      <c r="M1234" s="66">
        <v>45555</v>
      </c>
      <c r="N1234" s="110">
        <v>45556.291666666664</v>
      </c>
      <c r="O1234" s="82"/>
      <c r="P1234" s="82"/>
      <c r="Q1234" s="110">
        <v>45556.458333333336</v>
      </c>
      <c r="R1234" s="47" t="s">
        <v>4119</v>
      </c>
      <c r="S1234" s="47">
        <f t="shared" si="92"/>
        <v>0</v>
      </c>
      <c r="T1234" s="47" t="s">
        <v>4120</v>
      </c>
      <c r="U1234" s="47" t="s">
        <v>4121</v>
      </c>
      <c r="V1234" s="49" t="e">
        <f t="shared" si="93"/>
        <v>#VALUE!</v>
      </c>
      <c r="W1234" s="82"/>
      <c r="X1234" s="82"/>
      <c r="Y1234" s="82"/>
      <c r="Z1234" s="82"/>
      <c r="AA1234" s="82"/>
      <c r="AB1234" s="82"/>
      <c r="AC1234" s="47" t="e">
        <f t="shared" si="95"/>
        <v>#N/A</v>
      </c>
      <c r="AD1234" s="47" t="e">
        <f>VLOOKUP(B1234,'[1]Vlookup'!A:A,1,0)</f>
        <v>#N/A</v>
      </c>
      <c r="AE1234" s="47" t="str">
        <f t="shared" si="94"/>
        <v>SA00-JEDDAH</v>
      </c>
      <c r="AF1234" s="47" t="e">
        <f>VLOOKUP(AE1234,'[1]Lead Time'!C:D,2,0)</f>
        <v>#N/A</v>
      </c>
    </row>
    <row r="1235" s="2" customFormat="1" ht="15.75" customHeight="1">
      <c r="A1235" s="73" t="s">
        <v>4187</v>
      </c>
      <c r="B1235" s="73">
        <v>6275997776</v>
      </c>
      <c r="C1235" s="73">
        <v>2003215533</v>
      </c>
      <c r="D1235" s="73" t="s">
        <v>4240</v>
      </c>
      <c r="E1235" s="73" t="s">
        <v>4247</v>
      </c>
      <c r="F1235" s="73" t="s">
        <v>4143</v>
      </c>
      <c r="G1235" s="73">
        <v>3166910969</v>
      </c>
      <c r="H1235" s="66">
        <v>45555</v>
      </c>
      <c r="I1235" s="66">
        <v>45553</v>
      </c>
      <c r="J1235" s="66">
        <v>45554</v>
      </c>
      <c r="K1235" s="82"/>
      <c r="L1235" s="73" t="s">
        <v>4293</v>
      </c>
      <c r="M1235" s="66">
        <v>45556</v>
      </c>
      <c r="N1235" s="110">
        <v>45556.291666666664</v>
      </c>
      <c r="O1235" s="82"/>
      <c r="P1235" s="82"/>
      <c r="Q1235" s="110">
        <v>45556.37777777778</v>
      </c>
      <c r="R1235" s="47" t="s">
        <v>4119</v>
      </c>
      <c r="S1235" s="47">
        <f t="shared" si="92"/>
        <v>0</v>
      </c>
      <c r="T1235" s="47" t="s">
        <v>4120</v>
      </c>
      <c r="U1235" s="47" t="s">
        <v>4121</v>
      </c>
      <c r="V1235" s="49" t="e">
        <f t="shared" si="93"/>
        <v>#VALUE!</v>
      </c>
      <c r="W1235" s="82"/>
      <c r="X1235" s="82"/>
      <c r="Y1235" s="82"/>
      <c r="Z1235" s="82"/>
      <c r="AA1235" s="82"/>
      <c r="AB1235" s="82"/>
      <c r="AC1235" s="47" t="e">
        <f t="shared" si="95"/>
        <v>#N/A</v>
      </c>
      <c r="AD1235" s="47" t="e">
        <f>VLOOKUP(B1235,'[1]Vlookup'!A:A,1,0)</f>
        <v>#N/A</v>
      </c>
      <c r="AE1235" s="47" t="str">
        <f t="shared" si="94"/>
        <v>SA00-JEDDAH</v>
      </c>
      <c r="AF1235" s="47" t="e">
        <f>VLOOKUP(AE1235,'[1]Lead Time'!C:D,2,0)</f>
        <v>#N/A</v>
      </c>
    </row>
    <row r="1236" s="2" customFormat="1" ht="15.75" customHeight="1">
      <c r="A1236" s="73" t="s">
        <v>4114</v>
      </c>
      <c r="B1236" s="73">
        <v>6276009950</v>
      </c>
      <c r="C1236" s="73">
        <v>2003214013</v>
      </c>
      <c r="D1236" s="73" t="s">
        <v>4159</v>
      </c>
      <c r="E1236" s="73" t="s">
        <v>4238</v>
      </c>
      <c r="F1236" s="73" t="s">
        <v>4117</v>
      </c>
      <c r="G1236" s="73">
        <v>3166911380</v>
      </c>
      <c r="H1236" s="66">
        <v>45556</v>
      </c>
      <c r="I1236" s="66">
        <v>45554</v>
      </c>
      <c r="J1236" s="66">
        <v>45554</v>
      </c>
      <c r="K1236" s="82"/>
      <c r="L1236" s="82"/>
      <c r="M1236" s="66">
        <v>45556</v>
      </c>
      <c r="N1236" s="110">
        <v>45556.291666666664</v>
      </c>
      <c r="O1236" s="82"/>
      <c r="P1236" s="82"/>
      <c r="Q1236" s="110">
        <v>45557.652777777781</v>
      </c>
      <c r="R1236" s="47" t="s">
        <v>4119</v>
      </c>
      <c r="S1236" s="47">
        <f t="shared" si="92"/>
        <v>1</v>
      </c>
      <c r="T1236" s="47" t="s">
        <v>4120</v>
      </c>
      <c r="U1236" s="47" t="s">
        <v>4121</v>
      </c>
      <c r="V1236" s="49" t="e">
        <f t="shared" si="93"/>
        <v>#VALUE!</v>
      </c>
      <c r="W1236" s="82"/>
      <c r="X1236" s="82"/>
      <c r="Y1236" s="82"/>
      <c r="Z1236" s="82"/>
      <c r="AA1236" s="82"/>
      <c r="AB1236" s="82"/>
      <c r="AC1236" s="47" t="e">
        <f t="shared" si="95"/>
        <v>#N/A</v>
      </c>
      <c r="AD1236" s="47" t="e">
        <f>VLOOKUP(B1236,'[1]Vlookup'!A:A,1,0)</f>
        <v>#N/A</v>
      </c>
      <c r="AE1236" s="47" t="str">
        <f t="shared" si="94"/>
        <v>SA01-RIYADH</v>
      </c>
      <c r="AF1236" s="47" t="e">
        <f>VLOOKUP(AE1236,'[1]Lead Time'!C:D,2,0)</f>
        <v>#N/A</v>
      </c>
    </row>
    <row r="1237" s="2" customFormat="1" ht="15.75" customHeight="1">
      <c r="A1237" s="73" t="s">
        <v>4114</v>
      </c>
      <c r="B1237" s="73">
        <v>6276009952</v>
      </c>
      <c r="C1237" s="73">
        <v>2003214013</v>
      </c>
      <c r="D1237" s="73" t="s">
        <v>4159</v>
      </c>
      <c r="E1237" s="73" t="s">
        <v>4238</v>
      </c>
      <c r="F1237" s="73" t="s">
        <v>4117</v>
      </c>
      <c r="G1237" s="73">
        <v>3166911362</v>
      </c>
      <c r="H1237" s="66">
        <v>45556</v>
      </c>
      <c r="I1237" s="66">
        <v>45554</v>
      </c>
      <c r="J1237" s="66">
        <v>45554</v>
      </c>
      <c r="K1237" s="82"/>
      <c r="L1237" s="82"/>
      <c r="M1237" s="66">
        <v>45556</v>
      </c>
      <c r="N1237" s="110">
        <v>45556.270833333336</v>
      </c>
      <c r="O1237" s="82"/>
      <c r="P1237" s="82"/>
      <c r="Q1237" s="110">
        <v>45556.583333333336</v>
      </c>
      <c r="R1237" s="47" t="s">
        <v>4119</v>
      </c>
      <c r="S1237" s="47">
        <f t="shared" si="92"/>
        <v>0</v>
      </c>
      <c r="T1237" s="47" t="s">
        <v>4120</v>
      </c>
      <c r="U1237" s="47" t="s">
        <v>4121</v>
      </c>
      <c r="V1237" s="49" t="e">
        <f t="shared" si="93"/>
        <v>#VALUE!</v>
      </c>
      <c r="W1237" s="82"/>
      <c r="X1237" s="82"/>
      <c r="Y1237" s="82"/>
      <c r="Z1237" s="82"/>
      <c r="AA1237" s="82"/>
      <c r="AB1237" s="82"/>
      <c r="AC1237" s="47" t="e">
        <f t="shared" si="95"/>
        <v>#N/A</v>
      </c>
      <c r="AD1237" s="47" t="e">
        <f>VLOOKUP(B1237,'[1]Vlookup'!A:A,1,0)</f>
        <v>#N/A</v>
      </c>
      <c r="AE1237" s="47" t="str">
        <f t="shared" si="94"/>
        <v>SA01-RIYADH</v>
      </c>
      <c r="AF1237" s="47" t="e">
        <f>VLOOKUP(AE1237,'[1]Lead Time'!C:D,2,0)</f>
        <v>#N/A</v>
      </c>
    </row>
    <row r="1238" s="2" customFormat="1" ht="15.75" customHeight="1">
      <c r="A1238" s="73" t="s">
        <v>4114</v>
      </c>
      <c r="B1238" s="73">
        <v>6276000789</v>
      </c>
      <c r="C1238" s="73">
        <v>2003214013</v>
      </c>
      <c r="D1238" s="73" t="s">
        <v>4159</v>
      </c>
      <c r="E1238" s="73" t="s">
        <v>4238</v>
      </c>
      <c r="F1238" s="73" t="s">
        <v>4117</v>
      </c>
      <c r="G1238" s="73">
        <v>3166911376</v>
      </c>
      <c r="H1238" s="66">
        <v>45556</v>
      </c>
      <c r="I1238" s="66">
        <v>45554</v>
      </c>
      <c r="J1238" s="66">
        <v>45554</v>
      </c>
      <c r="K1238" s="82"/>
      <c r="L1238" s="82"/>
      <c r="M1238" s="66">
        <v>45556</v>
      </c>
      <c r="N1238" s="110">
        <v>45556.25</v>
      </c>
      <c r="O1238" s="82"/>
      <c r="P1238" s="82"/>
      <c r="Q1238" s="110">
        <v>45556.541666666664</v>
      </c>
      <c r="R1238" s="47" t="s">
        <v>4119</v>
      </c>
      <c r="S1238" s="47">
        <f t="shared" si="92"/>
        <v>0</v>
      </c>
      <c r="T1238" s="47" t="s">
        <v>4120</v>
      </c>
      <c r="U1238" s="47" t="s">
        <v>4121</v>
      </c>
      <c r="V1238" s="49" t="e">
        <f t="shared" si="93"/>
        <v>#VALUE!</v>
      </c>
      <c r="W1238" s="82"/>
      <c r="X1238" s="82"/>
      <c r="Y1238" s="82"/>
      <c r="Z1238" s="82"/>
      <c r="AA1238" s="82"/>
      <c r="AB1238" s="82"/>
      <c r="AC1238" s="47" t="e">
        <f t="shared" si="95"/>
        <v>#N/A</v>
      </c>
      <c r="AD1238" s="47" t="e">
        <f>VLOOKUP(B1238,'[1]Vlookup'!A:A,1,0)</f>
        <v>#N/A</v>
      </c>
      <c r="AE1238" s="47" t="str">
        <f t="shared" si="94"/>
        <v>SA01-RIYADH</v>
      </c>
      <c r="AF1238" s="47" t="e">
        <f>VLOOKUP(AE1238,'[1]Lead Time'!C:D,2,0)</f>
        <v>#N/A</v>
      </c>
    </row>
    <row r="1239" s="2" customFormat="1" ht="15.75" customHeight="1">
      <c r="A1239" s="73" t="s">
        <v>4114</v>
      </c>
      <c r="B1239" s="73">
        <v>6276000793</v>
      </c>
      <c r="C1239" s="73">
        <v>2003232749</v>
      </c>
      <c r="D1239" s="73" t="s">
        <v>4115</v>
      </c>
      <c r="E1239" s="73" t="s">
        <v>4247</v>
      </c>
      <c r="F1239" s="73" t="s">
        <v>4117</v>
      </c>
      <c r="G1239" s="73">
        <v>3166906640</v>
      </c>
      <c r="H1239" s="66">
        <v>45556</v>
      </c>
      <c r="I1239" s="66">
        <v>45554</v>
      </c>
      <c r="J1239" s="66">
        <v>45554</v>
      </c>
      <c r="K1239" s="82"/>
      <c r="L1239" s="82"/>
      <c r="M1239" s="66">
        <v>45556</v>
      </c>
      <c r="N1239" s="110">
        <v>45556.25</v>
      </c>
      <c r="O1239" s="82"/>
      <c r="P1239" s="82"/>
      <c r="Q1239" s="110">
        <v>45556.478472222225</v>
      </c>
      <c r="R1239" s="47" t="s">
        <v>4119</v>
      </c>
      <c r="S1239" s="47">
        <f t="shared" si="92"/>
        <v>0</v>
      </c>
      <c r="T1239" s="47" t="s">
        <v>4120</v>
      </c>
      <c r="U1239" s="47" t="s">
        <v>4121</v>
      </c>
      <c r="V1239" s="49" t="e">
        <f t="shared" si="93"/>
        <v>#VALUE!</v>
      </c>
      <c r="W1239" s="82"/>
      <c r="X1239" s="82"/>
      <c r="Y1239" s="82"/>
      <c r="Z1239" s="82"/>
      <c r="AA1239" s="82"/>
      <c r="AB1239" s="82"/>
      <c r="AC1239" s="47" t="e">
        <f t="shared" si="95"/>
        <v>#N/A</v>
      </c>
      <c r="AD1239" s="47" t="e">
        <f>VLOOKUP(B1239,'[1]Vlookup'!A:A,1,0)</f>
        <v>#N/A</v>
      </c>
      <c r="AE1239" s="47" t="str">
        <f t="shared" si="94"/>
        <v>SA01-RIYADH</v>
      </c>
      <c r="AF1239" s="47" t="e">
        <f>VLOOKUP(AE1239,'[1]Lead Time'!C:D,2,0)</f>
        <v>#N/A</v>
      </c>
    </row>
    <row r="1240" s="2" customFormat="1" ht="15.75" customHeight="1">
      <c r="A1240" s="73" t="s">
        <v>4114</v>
      </c>
      <c r="B1240" s="73">
        <v>6276000794</v>
      </c>
      <c r="C1240" s="73">
        <v>2003232749</v>
      </c>
      <c r="D1240" s="73" t="s">
        <v>4115</v>
      </c>
      <c r="E1240" s="73" t="s">
        <v>4247</v>
      </c>
      <c r="F1240" s="73" t="s">
        <v>4117</v>
      </c>
      <c r="G1240" s="73">
        <v>3166906638</v>
      </c>
      <c r="H1240" s="66">
        <v>45556</v>
      </c>
      <c r="I1240" s="66">
        <v>45554</v>
      </c>
      <c r="J1240" s="66">
        <v>45554</v>
      </c>
      <c r="K1240" s="82"/>
      <c r="L1240" s="82"/>
      <c r="M1240" s="66">
        <v>45556</v>
      </c>
      <c r="N1240" s="110">
        <v>45556.208333333336</v>
      </c>
      <c r="O1240" s="82"/>
      <c r="P1240" s="82"/>
      <c r="Q1240" s="110">
        <v>45556.416666666664</v>
      </c>
      <c r="R1240" s="47" t="s">
        <v>4119</v>
      </c>
      <c r="S1240" s="47">
        <f t="shared" si="92"/>
        <v>0</v>
      </c>
      <c r="T1240" s="47" t="s">
        <v>4120</v>
      </c>
      <c r="U1240" s="47" t="s">
        <v>4121</v>
      </c>
      <c r="V1240" s="49" t="e">
        <f t="shared" si="93"/>
        <v>#VALUE!</v>
      </c>
      <c r="W1240" s="82"/>
      <c r="X1240" s="82"/>
      <c r="Y1240" s="82"/>
      <c r="Z1240" s="82"/>
      <c r="AA1240" s="82"/>
      <c r="AB1240" s="82"/>
      <c r="AC1240" s="47" t="e">
        <f t="shared" si="95"/>
        <v>#N/A</v>
      </c>
      <c r="AD1240" s="47" t="e">
        <f>VLOOKUP(B1240,'[1]Vlookup'!A:A,1,0)</f>
        <v>#N/A</v>
      </c>
      <c r="AE1240" s="47" t="str">
        <f t="shared" si="94"/>
        <v>SA01-RIYADH</v>
      </c>
      <c r="AF1240" s="47" t="e">
        <f>VLOOKUP(AE1240,'[1]Lead Time'!C:D,2,0)</f>
        <v>#N/A</v>
      </c>
    </row>
    <row r="1241" s="2" customFormat="1" ht="15.75" customHeight="1">
      <c r="A1241" s="73" t="s">
        <v>4114</v>
      </c>
      <c r="B1241" s="73">
        <v>6276014574</v>
      </c>
      <c r="C1241" s="73">
        <v>2003215388</v>
      </c>
      <c r="D1241" s="73" t="s">
        <v>4124</v>
      </c>
      <c r="E1241" s="73" t="s">
        <v>4252</v>
      </c>
      <c r="F1241" s="73" t="s">
        <v>4117</v>
      </c>
      <c r="G1241" s="73">
        <v>3166925270</v>
      </c>
      <c r="H1241" s="66">
        <v>45557</v>
      </c>
      <c r="I1241" s="66">
        <v>45555</v>
      </c>
      <c r="J1241" s="66">
        <v>45555</v>
      </c>
      <c r="K1241" s="82"/>
      <c r="L1241" s="82"/>
      <c r="M1241" s="66">
        <v>45557</v>
      </c>
      <c r="N1241" s="110">
        <v>45556.548611111109</v>
      </c>
      <c r="O1241" s="82"/>
      <c r="P1241" s="82"/>
      <c r="Q1241" s="110">
        <v>45557.625</v>
      </c>
      <c r="R1241" s="47" t="s">
        <v>4119</v>
      </c>
      <c r="S1241" s="47">
        <f t="shared" si="92"/>
        <v>1</v>
      </c>
      <c r="T1241" s="47" t="s">
        <v>4120</v>
      </c>
      <c r="U1241" s="47" t="s">
        <v>4121</v>
      </c>
      <c r="V1241" s="49" t="e">
        <f t="shared" si="93"/>
        <v>#VALUE!</v>
      </c>
      <c r="W1241" s="82"/>
      <c r="X1241" s="82"/>
      <c r="Y1241" s="82"/>
      <c r="Z1241" s="82"/>
      <c r="AA1241" s="82"/>
      <c r="AB1241" s="82"/>
      <c r="AC1241" s="47" t="e">
        <f t="shared" si="95"/>
        <v>#N/A</v>
      </c>
      <c r="AD1241" s="47" t="e">
        <f>VLOOKUP(B1241,'[1]Vlookup'!A:A,1,0)</f>
        <v>#N/A</v>
      </c>
      <c r="AE1241" s="47" t="str">
        <f t="shared" si="94"/>
        <v>SA01-RIYADH</v>
      </c>
      <c r="AF1241" s="47" t="e">
        <f>VLOOKUP(AE1241,'[1]Lead Time'!C:D,2,0)</f>
        <v>#N/A</v>
      </c>
    </row>
    <row r="1242" s="2" customFormat="1" ht="15.75" customHeight="1">
      <c r="A1242" s="73" t="s">
        <v>4114</v>
      </c>
      <c r="B1242" s="73">
        <v>6276000792</v>
      </c>
      <c r="C1242" s="73">
        <v>2003214013</v>
      </c>
      <c r="D1242" s="73" t="s">
        <v>4159</v>
      </c>
      <c r="E1242" s="73" t="s">
        <v>4238</v>
      </c>
      <c r="F1242" s="73" t="s">
        <v>4117</v>
      </c>
      <c r="G1242" s="73">
        <v>3166910329</v>
      </c>
      <c r="H1242" s="66">
        <v>45557</v>
      </c>
      <c r="I1242" s="66">
        <v>45555</v>
      </c>
      <c r="J1242" s="66">
        <v>45555</v>
      </c>
      <c r="K1242" s="82"/>
      <c r="L1242" s="82"/>
      <c r="M1242" s="66">
        <v>45557</v>
      </c>
      <c r="N1242" s="110">
        <v>45556.048611111109</v>
      </c>
      <c r="O1242" s="82"/>
      <c r="P1242" s="82"/>
      <c r="Q1242" s="110">
        <v>45558.4375</v>
      </c>
      <c r="R1242" s="47" t="s">
        <v>4119</v>
      </c>
      <c r="S1242" s="47">
        <f t="shared" si="92"/>
        <v>2</v>
      </c>
      <c r="T1242" s="47" t="s">
        <v>4120</v>
      </c>
      <c r="U1242" s="47" t="s">
        <v>4121</v>
      </c>
      <c r="V1242" s="49" t="e">
        <f t="shared" si="93"/>
        <v>#VALUE!</v>
      </c>
      <c r="W1242" s="82"/>
      <c r="X1242" s="82"/>
      <c r="Y1242" s="82"/>
      <c r="Z1242" s="82"/>
      <c r="AA1242" s="82"/>
      <c r="AB1242" s="82"/>
      <c r="AC1242" s="47" t="e">
        <f t="shared" si="95"/>
        <v>#N/A</v>
      </c>
      <c r="AD1242" s="47" t="e">
        <f>VLOOKUP(B1242,'[1]Vlookup'!A:A,1,0)</f>
        <v>#N/A</v>
      </c>
      <c r="AE1242" s="47" t="str">
        <f t="shared" si="94"/>
        <v>SA01-RIYADH</v>
      </c>
      <c r="AF1242" s="47" t="e">
        <f>VLOOKUP(AE1242,'[1]Lead Time'!C:D,2,0)</f>
        <v>#N/A</v>
      </c>
    </row>
    <row r="1243" s="2" customFormat="1" ht="15.75" customHeight="1">
      <c r="A1243" s="73" t="s">
        <v>4114</v>
      </c>
      <c r="B1243" s="73">
        <v>6276009958</v>
      </c>
      <c r="C1243" s="73">
        <v>2003214013</v>
      </c>
      <c r="D1243" s="73" t="s">
        <v>4159</v>
      </c>
      <c r="E1243" s="73" t="s">
        <v>4238</v>
      </c>
      <c r="F1243" s="73" t="s">
        <v>4117</v>
      </c>
      <c r="G1243" s="73">
        <v>3166911385</v>
      </c>
      <c r="H1243" s="66">
        <v>45557</v>
      </c>
      <c r="I1243" s="66">
        <v>45555</v>
      </c>
      <c r="J1243" s="66">
        <v>45555</v>
      </c>
      <c r="K1243" s="82"/>
      <c r="L1243" s="82"/>
      <c r="M1243" s="66">
        <v>45557</v>
      </c>
      <c r="N1243" s="110">
        <v>45556.5</v>
      </c>
      <c r="O1243" s="82"/>
      <c r="P1243" s="82"/>
      <c r="Q1243" s="110">
        <v>45558.354166666664</v>
      </c>
      <c r="R1243" s="47" t="s">
        <v>4119</v>
      </c>
      <c r="S1243" s="47">
        <f t="shared" si="92"/>
        <v>1</v>
      </c>
      <c r="T1243" s="47" t="s">
        <v>4120</v>
      </c>
      <c r="U1243" s="47" t="s">
        <v>4121</v>
      </c>
      <c r="V1243" s="49" t="e">
        <f t="shared" si="93"/>
        <v>#VALUE!</v>
      </c>
      <c r="W1243" s="82"/>
      <c r="X1243" s="82"/>
      <c r="Y1243" s="82"/>
      <c r="Z1243" s="82"/>
      <c r="AA1243" s="82"/>
      <c r="AB1243" s="82"/>
      <c r="AC1243" s="47" t="e">
        <f t="shared" si="95"/>
        <v>#N/A</v>
      </c>
      <c r="AD1243" s="47" t="e">
        <f>VLOOKUP(B1243,'[1]Vlookup'!A:A,1,0)</f>
        <v>#N/A</v>
      </c>
      <c r="AE1243" s="47" t="str">
        <f t="shared" si="94"/>
        <v>SA01-RIYADH</v>
      </c>
      <c r="AF1243" s="47" t="e">
        <f>VLOOKUP(AE1243,'[1]Lead Time'!C:D,2,0)</f>
        <v>#N/A</v>
      </c>
    </row>
    <row r="1244" s="2" customFormat="1" ht="15.75" customHeight="1">
      <c r="A1244" s="73" t="s">
        <v>4114</v>
      </c>
      <c r="B1244" s="73">
        <v>6276020333</v>
      </c>
      <c r="C1244" s="73">
        <v>2003215388</v>
      </c>
      <c r="D1244" s="73" t="s">
        <v>4124</v>
      </c>
      <c r="E1244" s="73" t="s">
        <v>4252</v>
      </c>
      <c r="F1244" s="73" t="s">
        <v>4117</v>
      </c>
      <c r="G1244" s="73">
        <v>3166934797</v>
      </c>
      <c r="H1244" s="66">
        <v>45558</v>
      </c>
      <c r="I1244" s="66">
        <v>45556</v>
      </c>
      <c r="J1244" s="66">
        <v>45556</v>
      </c>
      <c r="K1244" s="82"/>
      <c r="L1244" s="82"/>
      <c r="M1244" s="66">
        <v>45558</v>
      </c>
      <c r="N1244" s="110">
        <v>45557.5</v>
      </c>
      <c r="O1244" s="82"/>
      <c r="P1244" s="82"/>
      <c r="Q1244" s="110">
        <v>45558.708333333336</v>
      </c>
      <c r="R1244" s="47" t="s">
        <v>4119</v>
      </c>
      <c r="S1244" s="47">
        <f t="shared" si="92"/>
        <v>1</v>
      </c>
      <c r="T1244" s="47" t="s">
        <v>4120</v>
      </c>
      <c r="U1244" s="47" t="s">
        <v>4121</v>
      </c>
      <c r="V1244" s="49" t="e">
        <f t="shared" si="93"/>
        <v>#VALUE!</v>
      </c>
      <c r="W1244" s="82"/>
      <c r="X1244" s="82"/>
      <c r="Y1244" s="82"/>
      <c r="Z1244" s="82"/>
      <c r="AA1244" s="82"/>
      <c r="AB1244" s="82"/>
      <c r="AC1244" s="47" t="e">
        <f t="shared" si="95"/>
        <v>#N/A</v>
      </c>
      <c r="AD1244" s="47" t="e">
        <f>VLOOKUP(B1244,'[1]Vlookup'!A:A,1,0)</f>
        <v>#N/A</v>
      </c>
      <c r="AE1244" s="47" t="str">
        <f t="shared" si="94"/>
        <v>SA01-RIYADH</v>
      </c>
      <c r="AF1244" s="47" t="e">
        <f>VLOOKUP(AE1244,'[1]Lead Time'!C:D,2,0)</f>
        <v>#N/A</v>
      </c>
    </row>
    <row r="1245" s="2" customFormat="1" ht="15.75" customHeight="1">
      <c r="A1245" s="73" t="s">
        <v>4114</v>
      </c>
      <c r="B1245" s="73">
        <v>6276020332</v>
      </c>
      <c r="C1245" s="73">
        <v>2003215388</v>
      </c>
      <c r="D1245" s="73" t="s">
        <v>4124</v>
      </c>
      <c r="E1245" s="73" t="s">
        <v>4252</v>
      </c>
      <c r="F1245" s="73" t="s">
        <v>4117</v>
      </c>
      <c r="G1245" s="73">
        <v>3166934785</v>
      </c>
      <c r="H1245" s="66">
        <v>45558</v>
      </c>
      <c r="I1245" s="66">
        <v>45556</v>
      </c>
      <c r="J1245" s="66">
        <v>45556</v>
      </c>
      <c r="K1245" s="82"/>
      <c r="L1245" s="82"/>
      <c r="M1245" s="66">
        <v>45558</v>
      </c>
      <c r="N1245" s="110">
        <v>45557.291666666664</v>
      </c>
      <c r="O1245" s="82"/>
      <c r="P1245" s="82"/>
      <c r="Q1245" s="110">
        <v>45558.541666666664</v>
      </c>
      <c r="R1245" s="47" t="s">
        <v>4119</v>
      </c>
      <c r="S1245" s="47">
        <f t="shared" si="92"/>
        <v>1</v>
      </c>
      <c r="T1245" s="47" t="s">
        <v>4120</v>
      </c>
      <c r="U1245" s="47" t="s">
        <v>4121</v>
      </c>
      <c r="V1245" s="49" t="e">
        <f t="shared" si="93"/>
        <v>#VALUE!</v>
      </c>
      <c r="W1245" s="82"/>
      <c r="X1245" s="82"/>
      <c r="Y1245" s="82"/>
      <c r="Z1245" s="82"/>
      <c r="AA1245" s="82"/>
      <c r="AB1245" s="82"/>
      <c r="AC1245" s="47" t="e">
        <f t="shared" si="95"/>
        <v>#N/A</v>
      </c>
      <c r="AD1245" s="47" t="e">
        <f>VLOOKUP(B1245,'[1]Vlookup'!A:A,1,0)</f>
        <v>#N/A</v>
      </c>
      <c r="AE1245" s="47" t="str">
        <f t="shared" si="94"/>
        <v>SA01-RIYADH</v>
      </c>
      <c r="AF1245" s="47" t="e">
        <f>VLOOKUP(AE1245,'[1]Lead Time'!C:D,2,0)</f>
        <v>#N/A</v>
      </c>
    </row>
    <row r="1246" s="2" customFormat="1" ht="15.75" customHeight="1">
      <c r="A1246" s="73" t="s">
        <v>4114</v>
      </c>
      <c r="B1246" s="73">
        <v>6276021236</v>
      </c>
      <c r="C1246" s="73">
        <v>2003215388</v>
      </c>
      <c r="D1246" s="73" t="s">
        <v>4124</v>
      </c>
      <c r="E1246" s="73" t="s">
        <v>4252</v>
      </c>
      <c r="F1246" s="73" t="s">
        <v>4117</v>
      </c>
      <c r="G1246" s="73">
        <v>3166934784</v>
      </c>
      <c r="H1246" s="66">
        <v>45558</v>
      </c>
      <c r="I1246" s="66">
        <v>45556</v>
      </c>
      <c r="J1246" s="66">
        <v>45556</v>
      </c>
      <c r="K1246" s="82"/>
      <c r="L1246" s="82"/>
      <c r="M1246" s="66">
        <v>45558</v>
      </c>
      <c r="N1246" s="110">
        <v>45557.166666666664</v>
      </c>
      <c r="O1246" s="82"/>
      <c r="P1246" s="82"/>
      <c r="Q1246" s="110">
        <v>45558.375</v>
      </c>
      <c r="R1246" s="47" t="s">
        <v>4119</v>
      </c>
      <c r="S1246" s="47">
        <f t="shared" si="92"/>
        <v>1</v>
      </c>
      <c r="T1246" s="47" t="s">
        <v>4120</v>
      </c>
      <c r="U1246" s="47" t="s">
        <v>4121</v>
      </c>
      <c r="V1246" s="49" t="e">
        <f t="shared" si="93"/>
        <v>#VALUE!</v>
      </c>
      <c r="W1246" s="82"/>
      <c r="X1246" s="82"/>
      <c r="Y1246" s="82"/>
      <c r="Z1246" s="82"/>
      <c r="AA1246" s="82"/>
      <c r="AB1246" s="82"/>
      <c r="AC1246" s="47" t="e">
        <f t="shared" si="95"/>
        <v>#N/A</v>
      </c>
      <c r="AD1246" s="47" t="e">
        <f>VLOOKUP(B1246,'[1]Vlookup'!A:A,1,0)</f>
        <v>#N/A</v>
      </c>
      <c r="AE1246" s="47" t="str">
        <f t="shared" si="94"/>
        <v>SA01-RIYADH</v>
      </c>
      <c r="AF1246" s="47" t="e">
        <f>VLOOKUP(AE1246,'[1]Lead Time'!C:D,2,0)</f>
        <v>#N/A</v>
      </c>
    </row>
    <row r="1247" s="2" customFormat="1" ht="15.75" customHeight="1">
      <c r="A1247" s="73" t="s">
        <v>4114</v>
      </c>
      <c r="B1247" s="73">
        <v>6276021222</v>
      </c>
      <c r="C1247" s="73">
        <v>2003214013</v>
      </c>
      <c r="D1247" s="73" t="s">
        <v>4159</v>
      </c>
      <c r="E1247" s="73" t="s">
        <v>4238</v>
      </c>
      <c r="F1247" s="73" t="s">
        <v>4117</v>
      </c>
      <c r="G1247" s="73">
        <v>3166910330</v>
      </c>
      <c r="H1247" s="66">
        <v>45558</v>
      </c>
      <c r="I1247" s="66">
        <v>45556</v>
      </c>
      <c r="J1247" s="66">
        <v>45556</v>
      </c>
      <c r="K1247" s="82"/>
      <c r="L1247" s="82"/>
      <c r="M1247" s="66">
        <v>45558</v>
      </c>
      <c r="N1247" s="110">
        <v>45558.041666666664</v>
      </c>
      <c r="O1247" s="82"/>
      <c r="P1247" s="82"/>
      <c r="Q1247" s="110">
        <v>45558.458333333336</v>
      </c>
      <c r="R1247" s="47" t="s">
        <v>4119</v>
      </c>
      <c r="S1247" s="47">
        <f t="shared" si="92"/>
        <v>0</v>
      </c>
      <c r="T1247" s="47" t="s">
        <v>4120</v>
      </c>
      <c r="U1247" s="47" t="s">
        <v>4121</v>
      </c>
      <c r="V1247" s="49" t="e">
        <f t="shared" si="93"/>
        <v>#VALUE!</v>
      </c>
      <c r="W1247" s="82"/>
      <c r="X1247" s="82"/>
      <c r="Y1247" s="82"/>
      <c r="Z1247" s="82"/>
      <c r="AA1247" s="82"/>
      <c r="AB1247" s="82"/>
      <c r="AC1247" s="47" t="e">
        <f t="shared" si="95"/>
        <v>#N/A</v>
      </c>
      <c r="AD1247" s="47" t="e">
        <f>VLOOKUP(B1247,'[1]Vlookup'!A:A,1,0)</f>
        <v>#N/A</v>
      </c>
      <c r="AE1247" s="47" t="str">
        <f t="shared" si="94"/>
        <v>SA01-RIYADH</v>
      </c>
      <c r="AF1247" s="47" t="e">
        <f>VLOOKUP(AE1247,'[1]Lead Time'!C:D,2,0)</f>
        <v>#N/A</v>
      </c>
    </row>
    <row r="1248" s="2" customFormat="1" ht="15.75" customHeight="1">
      <c r="A1248" s="73" t="s">
        <v>4114</v>
      </c>
      <c r="B1248" s="73">
        <v>6276019411</v>
      </c>
      <c r="C1248" s="73">
        <v>2003214014</v>
      </c>
      <c r="D1248" s="73" t="s">
        <v>4115</v>
      </c>
      <c r="E1248" s="73" t="s">
        <v>4247</v>
      </c>
      <c r="F1248" s="73" t="s">
        <v>4143</v>
      </c>
      <c r="G1248" s="73">
        <v>3166906631</v>
      </c>
      <c r="H1248" s="66">
        <v>45557</v>
      </c>
      <c r="I1248" s="66">
        <v>45556</v>
      </c>
      <c r="J1248" s="66">
        <v>45556</v>
      </c>
      <c r="K1248" s="82"/>
      <c r="L1248" s="82"/>
      <c r="M1248" s="66">
        <v>45557</v>
      </c>
      <c r="N1248" s="110">
        <v>45557.291666666664</v>
      </c>
      <c r="O1248" s="82"/>
      <c r="P1248" s="82"/>
      <c r="Q1248" s="110">
        <v>45557.5</v>
      </c>
      <c r="R1248" s="47" t="s">
        <v>4119</v>
      </c>
      <c r="S1248" s="47">
        <f t="shared" si="92"/>
        <v>0</v>
      </c>
      <c r="T1248" s="47" t="s">
        <v>4120</v>
      </c>
      <c r="U1248" s="47" t="s">
        <v>4121</v>
      </c>
      <c r="V1248" s="49" t="e">
        <f t="shared" si="93"/>
        <v>#VALUE!</v>
      </c>
      <c r="W1248" s="82"/>
      <c r="X1248" s="82"/>
      <c r="Y1248" s="82"/>
      <c r="Z1248" s="82"/>
      <c r="AA1248" s="82"/>
      <c r="AB1248" s="82"/>
      <c r="AC1248" s="47" t="e">
        <f t="shared" si="95"/>
        <v>#N/A</v>
      </c>
      <c r="AD1248" s="47" t="e">
        <f>VLOOKUP(B1248,'[1]Vlookup'!A:A,1,0)</f>
        <v>#N/A</v>
      </c>
      <c r="AE1248" s="47" t="str">
        <f t="shared" si="94"/>
        <v>SA01-JEDDAH</v>
      </c>
      <c r="AF1248" s="47" t="e">
        <f>VLOOKUP(AE1248,'[1]Lead Time'!C:D,2,0)</f>
        <v>#N/A</v>
      </c>
    </row>
    <row r="1249" s="2" customFormat="1" ht="15.75" customHeight="1">
      <c r="A1249" s="73" t="s">
        <v>4114</v>
      </c>
      <c r="B1249" s="73">
        <v>6276024531</v>
      </c>
      <c r="C1249" s="73">
        <v>2003219235</v>
      </c>
      <c r="D1249" s="73" t="s">
        <v>4145</v>
      </c>
      <c r="E1249" s="73" t="s">
        <v>4246</v>
      </c>
      <c r="F1249" s="73" t="s">
        <v>4117</v>
      </c>
      <c r="G1249" s="73">
        <v>3166934413</v>
      </c>
      <c r="H1249" s="66">
        <v>45559</v>
      </c>
      <c r="I1249" s="66">
        <v>45557</v>
      </c>
      <c r="J1249" s="66">
        <v>45557</v>
      </c>
      <c r="K1249" s="82"/>
      <c r="L1249" s="82"/>
      <c r="M1249" s="66">
        <v>45559</v>
      </c>
      <c r="N1249" s="110">
        <v>45559.041666666664</v>
      </c>
      <c r="O1249" s="82"/>
      <c r="P1249" s="82"/>
      <c r="Q1249" s="110">
        <v>45559.375</v>
      </c>
      <c r="R1249" s="47" t="s">
        <v>4119</v>
      </c>
      <c r="S1249" s="47">
        <f t="shared" si="92"/>
        <v>0</v>
      </c>
      <c r="T1249" s="47" t="s">
        <v>4120</v>
      </c>
      <c r="U1249" s="47" t="s">
        <v>4121</v>
      </c>
      <c r="V1249" s="49" t="e">
        <f t="shared" si="93"/>
        <v>#VALUE!</v>
      </c>
      <c r="W1249" s="82"/>
      <c r="X1249" s="82"/>
      <c r="Y1249" s="82"/>
      <c r="Z1249" s="82"/>
      <c r="AA1249" s="82"/>
      <c r="AB1249" s="82"/>
      <c r="AC1249" s="47" t="e">
        <f t="shared" si="95"/>
        <v>#N/A</v>
      </c>
      <c r="AD1249" s="47" t="e">
        <f>VLOOKUP(B1249,'[1]Vlookup'!A:A,1,0)</f>
        <v>#N/A</v>
      </c>
      <c r="AE1249" s="47" t="str">
        <f t="shared" si="94"/>
        <v>SA01-RIYADH</v>
      </c>
      <c r="AF1249" s="47" t="e">
        <f>VLOOKUP(AE1249,'[1]Lead Time'!C:D,2,0)</f>
        <v>#N/A</v>
      </c>
    </row>
    <row r="1250" s="2" customFormat="1" ht="15.75" customHeight="1">
      <c r="A1250" s="73" t="s">
        <v>4114</v>
      </c>
      <c r="B1250" s="73">
        <v>6276024541</v>
      </c>
      <c r="C1250" s="73">
        <v>2003219235</v>
      </c>
      <c r="D1250" s="73" t="s">
        <v>4145</v>
      </c>
      <c r="E1250" s="73" t="s">
        <v>4246</v>
      </c>
      <c r="F1250" s="73" t="s">
        <v>4117</v>
      </c>
      <c r="G1250" s="73">
        <v>3166934504</v>
      </c>
      <c r="H1250" s="66">
        <v>45559</v>
      </c>
      <c r="I1250" s="66">
        <v>45557</v>
      </c>
      <c r="J1250" s="66">
        <v>45557</v>
      </c>
      <c r="K1250" s="82"/>
      <c r="L1250" s="82"/>
      <c r="M1250" s="66">
        <v>45559</v>
      </c>
      <c r="N1250" s="110">
        <v>45559.083333333336</v>
      </c>
      <c r="O1250" s="82"/>
      <c r="P1250" s="82"/>
      <c r="Q1250" s="110">
        <v>45563.333333333336</v>
      </c>
      <c r="R1250" s="47" t="s">
        <v>4119</v>
      </c>
      <c r="S1250" s="47">
        <f t="shared" si="92"/>
        <v>4</v>
      </c>
      <c r="T1250" s="47" t="s">
        <v>4120</v>
      </c>
      <c r="U1250" s="47" t="s">
        <v>4121</v>
      </c>
      <c r="V1250" s="49" t="e">
        <f t="shared" si="93"/>
        <v>#VALUE!</v>
      </c>
      <c r="W1250" s="82"/>
      <c r="X1250" s="82"/>
      <c r="Y1250" s="82"/>
      <c r="Z1250" s="82"/>
      <c r="AA1250" s="82"/>
      <c r="AB1250" s="82"/>
      <c r="AC1250" s="47" t="e">
        <f t="shared" si="95"/>
        <v>#N/A</v>
      </c>
      <c r="AD1250" s="47" t="e">
        <f>VLOOKUP(B1250,'[1]Vlookup'!A:A,1,0)</f>
        <v>#N/A</v>
      </c>
      <c r="AE1250" s="47" t="str">
        <f t="shared" si="94"/>
        <v>SA01-RIYADH</v>
      </c>
      <c r="AF1250" s="47" t="e">
        <f>VLOOKUP(AE1250,'[1]Lead Time'!C:D,2,0)</f>
        <v>#N/A</v>
      </c>
    </row>
    <row r="1251" s="2" customFormat="1" ht="15.75" customHeight="1">
      <c r="A1251" s="73" t="s">
        <v>4114</v>
      </c>
      <c r="B1251" s="73">
        <v>6276025192</v>
      </c>
      <c r="C1251" s="73">
        <v>2003219235</v>
      </c>
      <c r="D1251" s="73" t="s">
        <v>4145</v>
      </c>
      <c r="E1251" s="73" t="s">
        <v>4246</v>
      </c>
      <c r="F1251" s="73" t="s">
        <v>4117</v>
      </c>
      <c r="G1251" s="73">
        <v>3166934498</v>
      </c>
      <c r="H1251" s="66">
        <v>45559</v>
      </c>
      <c r="I1251" s="66">
        <v>45557</v>
      </c>
      <c r="J1251" s="66">
        <v>45557</v>
      </c>
      <c r="K1251" s="82"/>
      <c r="L1251" s="82"/>
      <c r="M1251" s="66">
        <v>45559</v>
      </c>
      <c r="N1251" s="110">
        <v>45559.083333333336</v>
      </c>
      <c r="O1251" s="82"/>
      <c r="P1251" s="82"/>
      <c r="Q1251" s="110">
        <v>45559.395833333336</v>
      </c>
      <c r="R1251" s="47" t="s">
        <v>4119</v>
      </c>
      <c r="S1251" s="47">
        <f t="shared" ref="S1251:S1314" si="96">ROUNDDOWN(Q1251-N1251,0)</f>
        <v>0</v>
      </c>
      <c r="T1251" s="47" t="s">
        <v>4120</v>
      </c>
      <c r="U1251" s="47" t="s">
        <v>4121</v>
      </c>
      <c r="V1251" s="49" t="e">
        <f t="shared" si="93"/>
        <v>#VALUE!</v>
      </c>
      <c r="W1251" s="82"/>
      <c r="X1251" s="82"/>
      <c r="Y1251" s="82"/>
      <c r="Z1251" s="82"/>
      <c r="AA1251" s="82"/>
      <c r="AB1251" s="82"/>
      <c r="AC1251" s="47" t="e">
        <f t="shared" si="95"/>
        <v>#N/A</v>
      </c>
      <c r="AD1251" s="47" t="e">
        <f>VLOOKUP(B1251,'[1]Vlookup'!A:A,1,0)</f>
        <v>#N/A</v>
      </c>
      <c r="AE1251" s="47" t="str">
        <f t="shared" si="94"/>
        <v>SA01-RIYADH</v>
      </c>
      <c r="AF1251" s="47" t="e">
        <f>VLOOKUP(AE1251,'[1]Lead Time'!C:D,2,0)</f>
        <v>#N/A</v>
      </c>
    </row>
    <row r="1252" s="2" customFormat="1" ht="15.75" customHeight="1">
      <c r="A1252" s="73" t="s">
        <v>4114</v>
      </c>
      <c r="B1252" s="73">
        <v>6276024540</v>
      </c>
      <c r="C1252" s="73">
        <v>2003219235</v>
      </c>
      <c r="D1252" s="73" t="s">
        <v>4145</v>
      </c>
      <c r="E1252" s="73" t="s">
        <v>4246</v>
      </c>
      <c r="F1252" s="73" t="s">
        <v>4117</v>
      </c>
      <c r="G1252" s="73">
        <v>3166934497</v>
      </c>
      <c r="H1252" s="66">
        <v>45559</v>
      </c>
      <c r="I1252" s="66">
        <v>45557</v>
      </c>
      <c r="J1252" s="66">
        <v>45557</v>
      </c>
      <c r="K1252" s="82"/>
      <c r="L1252" s="82"/>
      <c r="M1252" s="66">
        <v>45559</v>
      </c>
      <c r="N1252" s="110">
        <v>45559.0625</v>
      </c>
      <c r="O1252" s="82"/>
      <c r="P1252" s="82"/>
      <c r="Q1252" s="110">
        <v>45561.395833333336</v>
      </c>
      <c r="R1252" s="47" t="s">
        <v>4119</v>
      </c>
      <c r="S1252" s="47">
        <f t="shared" si="96"/>
        <v>2</v>
      </c>
      <c r="T1252" s="47" t="s">
        <v>4120</v>
      </c>
      <c r="U1252" s="47" t="s">
        <v>4121</v>
      </c>
      <c r="V1252" s="49" t="e">
        <f t="shared" si="93"/>
        <v>#VALUE!</v>
      </c>
      <c r="W1252" s="82"/>
      <c r="X1252" s="82"/>
      <c r="Y1252" s="82"/>
      <c r="Z1252" s="82"/>
      <c r="AA1252" s="82"/>
      <c r="AB1252" s="82"/>
      <c r="AC1252" s="47" t="e">
        <f t="shared" si="95"/>
        <v>#N/A</v>
      </c>
      <c r="AD1252" s="47" t="e">
        <f>VLOOKUP(B1252,'[1]Vlookup'!A:A,1,0)</f>
        <v>#N/A</v>
      </c>
      <c r="AE1252" s="47" t="str">
        <f t="shared" si="94"/>
        <v>SA01-RIYADH</v>
      </c>
      <c r="AF1252" s="47" t="e">
        <f>VLOOKUP(AE1252,'[1]Lead Time'!C:D,2,0)</f>
        <v>#N/A</v>
      </c>
    </row>
    <row r="1253" s="2" customFormat="1" ht="15.75" customHeight="1">
      <c r="A1253" s="73" t="s">
        <v>4114</v>
      </c>
      <c r="B1253" s="73">
        <v>6276025358</v>
      </c>
      <c r="C1253" s="73">
        <v>2003219235</v>
      </c>
      <c r="D1253" s="73" t="s">
        <v>4145</v>
      </c>
      <c r="E1253" s="73" t="s">
        <v>4246</v>
      </c>
      <c r="F1253" s="73" t="s">
        <v>4117</v>
      </c>
      <c r="G1253" s="73">
        <v>3166934490</v>
      </c>
      <c r="H1253" s="66">
        <v>45559</v>
      </c>
      <c r="I1253" s="66">
        <v>45557</v>
      </c>
      <c r="J1253" s="66">
        <v>45557</v>
      </c>
      <c r="K1253" s="82"/>
      <c r="L1253" s="82"/>
      <c r="M1253" s="66">
        <v>45559</v>
      </c>
      <c r="N1253" s="110">
        <v>45559.0625</v>
      </c>
      <c r="O1253" s="82"/>
      <c r="P1253" s="82"/>
      <c r="Q1253" s="110">
        <v>45561.395833333336</v>
      </c>
      <c r="R1253" s="47" t="s">
        <v>4119</v>
      </c>
      <c r="S1253" s="47">
        <f t="shared" si="96"/>
        <v>2</v>
      </c>
      <c r="T1253" s="47" t="s">
        <v>4120</v>
      </c>
      <c r="U1253" s="47" t="s">
        <v>4121</v>
      </c>
      <c r="V1253" s="49" t="e">
        <f t="shared" si="93"/>
        <v>#VALUE!</v>
      </c>
      <c r="W1253" s="82"/>
      <c r="X1253" s="82"/>
      <c r="Y1253" s="82"/>
      <c r="Z1253" s="82"/>
      <c r="AA1253" s="82"/>
      <c r="AB1253" s="82"/>
      <c r="AC1253" s="47" t="e">
        <f t="shared" si="95"/>
        <v>#N/A</v>
      </c>
      <c r="AD1253" s="47" t="e">
        <f>VLOOKUP(B1253,'[1]Vlookup'!A:A,1,0)</f>
        <v>#N/A</v>
      </c>
      <c r="AE1253" s="47" t="str">
        <f t="shared" si="94"/>
        <v>SA01-RIYADH</v>
      </c>
      <c r="AF1253" s="47" t="e">
        <f>VLOOKUP(AE1253,'[1]Lead Time'!C:D,2,0)</f>
        <v>#N/A</v>
      </c>
    </row>
    <row r="1254" s="2" customFormat="1" ht="15.75" customHeight="1">
      <c r="A1254" s="73" t="s">
        <v>4114</v>
      </c>
      <c r="B1254" s="73">
        <v>6276024539</v>
      </c>
      <c r="C1254" s="73">
        <v>2003219235</v>
      </c>
      <c r="D1254" s="73" t="s">
        <v>4145</v>
      </c>
      <c r="E1254" s="73" t="s">
        <v>4246</v>
      </c>
      <c r="F1254" s="73" t="s">
        <v>4117</v>
      </c>
      <c r="G1254" s="73">
        <v>3166934486</v>
      </c>
      <c r="H1254" s="66">
        <v>45559</v>
      </c>
      <c r="I1254" s="66">
        <v>45557</v>
      </c>
      <c r="J1254" s="66">
        <v>45557</v>
      </c>
      <c r="K1254" s="82"/>
      <c r="L1254" s="82"/>
      <c r="M1254" s="66">
        <v>45559</v>
      </c>
      <c r="N1254" s="110">
        <v>45558.708333333336</v>
      </c>
      <c r="O1254" s="82"/>
      <c r="P1254" s="82"/>
      <c r="Q1254" s="110">
        <v>45559.416666666664</v>
      </c>
      <c r="R1254" s="47" t="s">
        <v>4119</v>
      </c>
      <c r="S1254" s="47">
        <f t="shared" si="96"/>
        <v>0</v>
      </c>
      <c r="T1254" s="47" t="s">
        <v>4120</v>
      </c>
      <c r="U1254" s="47" t="s">
        <v>4121</v>
      </c>
      <c r="V1254" s="49" t="e">
        <f t="shared" si="93"/>
        <v>#VALUE!</v>
      </c>
      <c r="W1254" s="82"/>
      <c r="X1254" s="82"/>
      <c r="Y1254" s="82"/>
      <c r="Z1254" s="82"/>
      <c r="AA1254" s="82"/>
      <c r="AB1254" s="82"/>
      <c r="AC1254" s="47" t="e">
        <f t="shared" si="95"/>
        <v>#N/A</v>
      </c>
      <c r="AD1254" s="47" t="e">
        <f>VLOOKUP(B1254,'[1]Vlookup'!A:A,1,0)</f>
        <v>#N/A</v>
      </c>
      <c r="AE1254" s="47" t="str">
        <f t="shared" si="94"/>
        <v>SA01-RIYADH</v>
      </c>
      <c r="AF1254" s="47" t="e">
        <f>VLOOKUP(AE1254,'[1]Lead Time'!C:D,2,0)</f>
        <v>#N/A</v>
      </c>
    </row>
    <row r="1255" s="2" customFormat="1" ht="15.75" customHeight="1">
      <c r="A1255" s="73" t="s">
        <v>4114</v>
      </c>
      <c r="B1255" s="73">
        <v>6276025191</v>
      </c>
      <c r="C1255" s="73">
        <v>2003219235</v>
      </c>
      <c r="D1255" s="73" t="s">
        <v>4145</v>
      </c>
      <c r="E1255" s="73" t="s">
        <v>4246</v>
      </c>
      <c r="F1255" s="73" t="s">
        <v>4117</v>
      </c>
      <c r="G1255" s="73">
        <v>3166934477</v>
      </c>
      <c r="H1255" s="66">
        <v>45559</v>
      </c>
      <c r="I1255" s="66">
        <v>45557</v>
      </c>
      <c r="J1255" s="66">
        <v>45557</v>
      </c>
      <c r="K1255" s="82"/>
      <c r="L1255" s="82"/>
      <c r="M1255" s="66">
        <v>45559</v>
      </c>
      <c r="N1255" s="110">
        <v>45559.125</v>
      </c>
      <c r="O1255" s="82"/>
      <c r="P1255" s="82"/>
      <c r="Q1255" s="110">
        <v>45563.333333333336</v>
      </c>
      <c r="R1255" s="47" t="s">
        <v>4119</v>
      </c>
      <c r="S1255" s="47">
        <f t="shared" si="96"/>
        <v>4</v>
      </c>
      <c r="T1255" s="47" t="s">
        <v>4120</v>
      </c>
      <c r="U1255" s="47" t="s">
        <v>4121</v>
      </c>
      <c r="V1255" s="49" t="e">
        <f t="shared" si="93"/>
        <v>#VALUE!</v>
      </c>
      <c r="W1255" s="82"/>
      <c r="X1255" s="82"/>
      <c r="Y1255" s="82"/>
      <c r="Z1255" s="82"/>
      <c r="AA1255" s="82"/>
      <c r="AB1255" s="82"/>
      <c r="AC1255" s="47" t="e">
        <f t="shared" si="95"/>
        <v>#N/A</v>
      </c>
      <c r="AD1255" s="47" t="e">
        <f>VLOOKUP(B1255,'[1]Vlookup'!A:A,1,0)</f>
        <v>#N/A</v>
      </c>
      <c r="AE1255" s="47" t="str">
        <f t="shared" si="94"/>
        <v>SA01-RIYADH</v>
      </c>
      <c r="AF1255" s="47" t="e">
        <f>VLOOKUP(AE1255,'[1]Lead Time'!C:D,2,0)</f>
        <v>#N/A</v>
      </c>
    </row>
    <row r="1256" s="2" customFormat="1" ht="15.75" customHeight="1">
      <c r="A1256" s="73" t="s">
        <v>4114</v>
      </c>
      <c r="B1256" s="73">
        <v>6276024538</v>
      </c>
      <c r="C1256" s="73">
        <v>2003219235</v>
      </c>
      <c r="D1256" s="73" t="s">
        <v>4145</v>
      </c>
      <c r="E1256" s="73" t="s">
        <v>4246</v>
      </c>
      <c r="F1256" s="73" t="s">
        <v>4117</v>
      </c>
      <c r="G1256" s="73">
        <v>3166934474</v>
      </c>
      <c r="H1256" s="66">
        <v>45559</v>
      </c>
      <c r="I1256" s="66">
        <v>45557</v>
      </c>
      <c r="J1256" s="66">
        <v>45557</v>
      </c>
      <c r="K1256" s="82"/>
      <c r="L1256" s="82"/>
      <c r="M1256" s="66">
        <v>45559</v>
      </c>
      <c r="N1256" s="110">
        <v>45559.166666666664</v>
      </c>
      <c r="O1256" s="82"/>
      <c r="P1256" s="82"/>
      <c r="Q1256" s="110">
        <v>45561.395833333336</v>
      </c>
      <c r="R1256" s="47" t="s">
        <v>4119</v>
      </c>
      <c r="S1256" s="47">
        <f t="shared" si="96"/>
        <v>2</v>
      </c>
      <c r="T1256" s="47" t="s">
        <v>4120</v>
      </c>
      <c r="U1256" s="47" t="s">
        <v>4121</v>
      </c>
      <c r="V1256" s="49" t="e">
        <f t="shared" si="93"/>
        <v>#VALUE!</v>
      </c>
      <c r="W1256" s="82"/>
      <c r="X1256" s="82"/>
      <c r="Y1256" s="82"/>
      <c r="Z1256" s="82"/>
      <c r="AA1256" s="82"/>
      <c r="AB1256" s="82"/>
      <c r="AC1256" s="47" t="e">
        <f t="shared" si="95"/>
        <v>#N/A</v>
      </c>
      <c r="AD1256" s="47" t="e">
        <f>VLOOKUP(B1256,'[1]Vlookup'!A:A,1,0)</f>
        <v>#N/A</v>
      </c>
      <c r="AE1256" s="47" t="str">
        <f t="shared" si="94"/>
        <v>SA01-RIYADH</v>
      </c>
      <c r="AF1256" s="47" t="e">
        <f>VLOOKUP(AE1256,'[1]Lead Time'!C:D,2,0)</f>
        <v>#N/A</v>
      </c>
    </row>
    <row r="1257" s="2" customFormat="1" ht="15.75" customHeight="1">
      <c r="A1257" s="73" t="s">
        <v>4114</v>
      </c>
      <c r="B1257" s="73">
        <v>6276025734</v>
      </c>
      <c r="C1257" s="73">
        <v>2003237801</v>
      </c>
      <c r="D1257" s="73" t="s">
        <v>4142</v>
      </c>
      <c r="E1257" s="73" t="s">
        <v>4247</v>
      </c>
      <c r="F1257" s="73" t="s">
        <v>4117</v>
      </c>
      <c r="G1257" s="73">
        <v>3166928940</v>
      </c>
      <c r="H1257" s="66">
        <v>45559</v>
      </c>
      <c r="I1257" s="66">
        <v>45557</v>
      </c>
      <c r="J1257" s="66">
        <v>45557</v>
      </c>
      <c r="K1257" s="82"/>
      <c r="L1257" s="82"/>
      <c r="M1257" s="66">
        <v>45559</v>
      </c>
      <c r="N1257" s="110">
        <v>45559.083333333336</v>
      </c>
      <c r="O1257" s="82"/>
      <c r="P1257" s="82"/>
      <c r="Q1257" s="110">
        <v>45559.083333333336</v>
      </c>
      <c r="R1257" s="47" t="s">
        <v>4119</v>
      </c>
      <c r="S1257" s="47">
        <f t="shared" si="96"/>
        <v>0</v>
      </c>
      <c r="T1257" s="47" t="s">
        <v>4120</v>
      </c>
      <c r="U1257" s="47" t="s">
        <v>4121</v>
      </c>
      <c r="V1257" s="49" t="e">
        <f t="shared" si="93"/>
        <v>#VALUE!</v>
      </c>
      <c r="W1257" s="82"/>
      <c r="X1257" s="82"/>
      <c r="Y1257" s="82"/>
      <c r="Z1257" s="82"/>
      <c r="AA1257" s="82"/>
      <c r="AB1257" s="82"/>
      <c r="AC1257" s="47" t="e">
        <f t="shared" si="95"/>
        <v>#N/A</v>
      </c>
      <c r="AD1257" s="47" t="e">
        <f>VLOOKUP(B1257,'[1]Vlookup'!A:A,1,0)</f>
        <v>#N/A</v>
      </c>
      <c r="AE1257" s="47" t="str">
        <f t="shared" si="94"/>
        <v>SA01-RIYADH</v>
      </c>
      <c r="AF1257" s="47" t="e">
        <f>VLOOKUP(AE1257,'[1]Lead Time'!C:D,2,0)</f>
        <v>#N/A</v>
      </c>
    </row>
    <row r="1258" s="2" customFormat="1" ht="15.75" customHeight="1">
      <c r="A1258" s="73" t="s">
        <v>4114</v>
      </c>
      <c r="B1258" s="73">
        <v>6276026628</v>
      </c>
      <c r="C1258" s="73">
        <v>2003232749</v>
      </c>
      <c r="D1258" s="73" t="s">
        <v>4115</v>
      </c>
      <c r="E1258" s="73" t="s">
        <v>4247</v>
      </c>
      <c r="F1258" s="73" t="s">
        <v>4117</v>
      </c>
      <c r="G1258" s="73">
        <v>3166933057</v>
      </c>
      <c r="H1258" s="66">
        <v>45559</v>
      </c>
      <c r="I1258" s="66">
        <v>45557</v>
      </c>
      <c r="J1258" s="66">
        <v>45557</v>
      </c>
      <c r="K1258" s="82"/>
      <c r="L1258" s="82"/>
      <c r="M1258" s="66">
        <v>45559</v>
      </c>
      <c r="N1258" s="110">
        <v>45559.25</v>
      </c>
      <c r="O1258" s="82"/>
      <c r="P1258" s="82"/>
      <c r="Q1258" s="110">
        <v>45559.5</v>
      </c>
      <c r="R1258" s="47" t="s">
        <v>4119</v>
      </c>
      <c r="S1258" s="47">
        <f t="shared" si="96"/>
        <v>0</v>
      </c>
      <c r="T1258" s="47" t="s">
        <v>4120</v>
      </c>
      <c r="U1258" s="47" t="s">
        <v>4121</v>
      </c>
      <c r="V1258" s="49" t="e">
        <f t="shared" si="93"/>
        <v>#VALUE!</v>
      </c>
      <c r="W1258" s="82"/>
      <c r="X1258" s="82"/>
      <c r="Y1258" s="82"/>
      <c r="Z1258" s="82"/>
      <c r="AA1258" s="82"/>
      <c r="AB1258" s="82"/>
      <c r="AC1258" s="47" t="e">
        <f t="shared" si="95"/>
        <v>#N/A</v>
      </c>
      <c r="AD1258" s="47" t="e">
        <f>VLOOKUP(B1258,'[1]Vlookup'!A:A,1,0)</f>
        <v>#N/A</v>
      </c>
      <c r="AE1258" s="47" t="str">
        <f t="shared" si="94"/>
        <v>SA01-RIYADH</v>
      </c>
      <c r="AF1258" s="47" t="e">
        <f>VLOOKUP(AE1258,'[1]Lead Time'!C:D,2,0)</f>
        <v>#N/A</v>
      </c>
    </row>
    <row r="1259" s="2" customFormat="1" ht="15.75" customHeight="1">
      <c r="A1259" s="73" t="s">
        <v>4187</v>
      </c>
      <c r="B1259" s="73">
        <v>6276026190</v>
      </c>
      <c r="C1259" s="73">
        <v>2003219237</v>
      </c>
      <c r="D1259" s="73" t="s">
        <v>4136</v>
      </c>
      <c r="E1259" s="73" t="s">
        <v>4246</v>
      </c>
      <c r="F1259" s="73" t="s">
        <v>4138</v>
      </c>
      <c r="G1259" s="73">
        <v>3166934421</v>
      </c>
      <c r="H1259" s="66">
        <v>45560</v>
      </c>
      <c r="I1259" s="66">
        <v>45558</v>
      </c>
      <c r="J1259" s="66">
        <v>45558</v>
      </c>
      <c r="K1259" s="82"/>
      <c r="L1259" s="73" t="s">
        <v>4302</v>
      </c>
      <c r="M1259" s="66">
        <v>45561</v>
      </c>
      <c r="N1259" s="110">
        <v>45561.333333333336</v>
      </c>
      <c r="O1259" s="82"/>
      <c r="P1259" s="82"/>
      <c r="Q1259" s="110">
        <v>45563.395833333336</v>
      </c>
      <c r="R1259" s="47" t="s">
        <v>4119</v>
      </c>
      <c r="S1259" s="47">
        <f t="shared" si="96"/>
        <v>2</v>
      </c>
      <c r="T1259" s="47" t="s">
        <v>4120</v>
      </c>
      <c r="U1259" s="47" t="s">
        <v>4121</v>
      </c>
      <c r="V1259" s="49" t="e">
        <f t="shared" si="93"/>
        <v>#VALUE!</v>
      </c>
      <c r="W1259" s="82"/>
      <c r="X1259" s="82"/>
      <c r="Y1259" s="82"/>
      <c r="Z1259" s="82"/>
      <c r="AA1259" s="82"/>
      <c r="AB1259" s="82"/>
      <c r="AC1259" s="47" t="e">
        <f t="shared" si="95"/>
        <v>#N/A</v>
      </c>
      <c r="AD1259" s="47" t="e">
        <f>VLOOKUP(B1259,'[1]Vlookup'!A:A,1,0)</f>
        <v>#N/A</v>
      </c>
      <c r="AE1259" s="47" t="str">
        <f t="shared" si="94"/>
        <v>SA00-RABIGH</v>
      </c>
      <c r="AF1259" s="47" t="e">
        <f>VLOOKUP(AE1259,'[1]Lead Time'!C:D,2,0)</f>
        <v>#N/A</v>
      </c>
    </row>
    <row r="1260" s="2" customFormat="1" ht="15.75" customHeight="1">
      <c r="A1260" s="73" t="s">
        <v>4187</v>
      </c>
      <c r="B1260" s="73">
        <v>6276026189</v>
      </c>
      <c r="C1260" s="73">
        <v>2003219237</v>
      </c>
      <c r="D1260" s="73" t="s">
        <v>4136</v>
      </c>
      <c r="E1260" s="73" t="s">
        <v>4246</v>
      </c>
      <c r="F1260" s="73" t="s">
        <v>4138</v>
      </c>
      <c r="G1260" s="73">
        <v>3166934415</v>
      </c>
      <c r="H1260" s="66">
        <v>45560</v>
      </c>
      <c r="I1260" s="66">
        <v>45558</v>
      </c>
      <c r="J1260" s="66">
        <v>45558</v>
      </c>
      <c r="K1260" s="82"/>
      <c r="L1260" s="82"/>
      <c r="M1260" s="66">
        <v>45560</v>
      </c>
      <c r="N1260" s="110">
        <v>45560.041666666664</v>
      </c>
      <c r="O1260" s="82"/>
      <c r="P1260" s="115" t="s">
        <v>4303</v>
      </c>
      <c r="Q1260" s="110">
        <v>45565.645833333336</v>
      </c>
      <c r="R1260" s="47" t="s">
        <v>4192</v>
      </c>
      <c r="S1260" s="47">
        <f t="shared" si="96"/>
        <v>5</v>
      </c>
      <c r="T1260" s="47" t="s">
        <v>4120</v>
      </c>
      <c r="U1260" s="47" t="s">
        <v>4121</v>
      </c>
      <c r="V1260" s="49" t="e">
        <f t="shared" si="93"/>
        <v>#VALUE!</v>
      </c>
      <c r="W1260" s="121" t="s">
        <v>4304</v>
      </c>
      <c r="X1260" s="82"/>
      <c r="Y1260" s="82"/>
      <c r="Z1260" s="82"/>
      <c r="AA1260" s="82"/>
      <c r="AB1260" s="82"/>
      <c r="AC1260" s="47" t="e">
        <f t="shared" si="95"/>
        <v>#N/A</v>
      </c>
      <c r="AD1260" s="47" t="e">
        <f>VLOOKUP(B1260,'[1]Vlookup'!A:A,1,0)</f>
        <v>#N/A</v>
      </c>
      <c r="AE1260" s="47" t="str">
        <f t="shared" si="94"/>
        <v>SA00-RABIGH</v>
      </c>
      <c r="AF1260" s="47" t="e">
        <f>VLOOKUP(AE1260,'[1]Lead Time'!C:D,2,0)</f>
        <v>#N/A</v>
      </c>
    </row>
    <row r="1261" s="2" customFormat="1" ht="15.75" customHeight="1">
      <c r="A1261" s="73" t="s">
        <v>4187</v>
      </c>
      <c r="B1261" s="73">
        <v>6276026242</v>
      </c>
      <c r="C1261" s="73">
        <v>2003219237</v>
      </c>
      <c r="D1261" s="73" t="s">
        <v>4136</v>
      </c>
      <c r="E1261" s="73" t="s">
        <v>4246</v>
      </c>
      <c r="F1261" s="73" t="s">
        <v>4138</v>
      </c>
      <c r="G1261" s="73">
        <v>3166934438</v>
      </c>
      <c r="H1261" s="66">
        <v>45560</v>
      </c>
      <c r="I1261" s="66">
        <v>45558</v>
      </c>
      <c r="J1261" s="66">
        <v>45558</v>
      </c>
      <c r="K1261" s="82"/>
      <c r="L1261" s="82"/>
      <c r="M1261" s="66">
        <v>45560</v>
      </c>
      <c r="N1261" s="110">
        <v>45560.041666666664</v>
      </c>
      <c r="O1261" s="82"/>
      <c r="P1261" s="73"/>
      <c r="Q1261" s="110">
        <v>45560.395833333336</v>
      </c>
      <c r="R1261" s="47" t="s">
        <v>4119</v>
      </c>
      <c r="S1261" s="47">
        <f t="shared" si="96"/>
        <v>0</v>
      </c>
      <c r="T1261" s="47" t="s">
        <v>4120</v>
      </c>
      <c r="U1261" s="47" t="s">
        <v>4121</v>
      </c>
      <c r="V1261" s="49" t="e">
        <f t="shared" si="93"/>
        <v>#VALUE!</v>
      </c>
      <c r="W1261" s="82"/>
      <c r="X1261" s="82"/>
      <c r="Y1261" s="82"/>
      <c r="Z1261" s="82"/>
      <c r="AA1261" s="82"/>
      <c r="AB1261" s="82"/>
      <c r="AC1261" s="47" t="e">
        <f t="shared" si="95"/>
        <v>#N/A</v>
      </c>
      <c r="AD1261" s="47" t="e">
        <f>VLOOKUP(B1261,'[1]Vlookup'!A:A,1,0)</f>
        <v>#N/A</v>
      </c>
      <c r="AE1261" s="47" t="str">
        <f t="shared" si="94"/>
        <v>SA00-RABIGH</v>
      </c>
      <c r="AF1261" s="47" t="e">
        <f>VLOOKUP(AE1261,'[1]Lead Time'!C:D,2,0)</f>
        <v>#N/A</v>
      </c>
    </row>
    <row r="1262" s="2" customFormat="1" ht="15.75" customHeight="1">
      <c r="A1262" s="73" t="s">
        <v>4187</v>
      </c>
      <c r="B1262" s="73">
        <v>6276021920</v>
      </c>
      <c r="C1262" s="73">
        <v>2003219237</v>
      </c>
      <c r="D1262" s="73" t="s">
        <v>4136</v>
      </c>
      <c r="E1262" s="73" t="s">
        <v>4246</v>
      </c>
      <c r="F1262" s="73" t="s">
        <v>4138</v>
      </c>
      <c r="G1262" s="73">
        <v>3166934364</v>
      </c>
      <c r="H1262" s="66">
        <v>45560</v>
      </c>
      <c r="I1262" s="66">
        <v>45558</v>
      </c>
      <c r="J1262" s="66">
        <v>45558</v>
      </c>
      <c r="K1262" s="82"/>
      <c r="L1262" s="82"/>
      <c r="M1262" s="66">
        <v>45560</v>
      </c>
      <c r="N1262" s="110">
        <v>45560.041666666664</v>
      </c>
      <c r="O1262" s="82"/>
      <c r="P1262" s="115" t="s">
        <v>4303</v>
      </c>
      <c r="Q1262" s="110">
        <v>45565.625</v>
      </c>
      <c r="R1262" s="47" t="s">
        <v>4119</v>
      </c>
      <c r="S1262" s="47">
        <f t="shared" si="96"/>
        <v>5</v>
      </c>
      <c r="T1262" s="47" t="s">
        <v>4120</v>
      </c>
      <c r="U1262" s="47" t="s">
        <v>4121</v>
      </c>
      <c r="V1262" s="49" t="e">
        <f t="shared" si="93"/>
        <v>#VALUE!</v>
      </c>
      <c r="W1262" s="82" t="s">
        <v>4305</v>
      </c>
      <c r="X1262" s="82"/>
      <c r="Y1262" s="82"/>
      <c r="Z1262" s="82"/>
      <c r="AA1262" s="82"/>
      <c r="AB1262" s="82"/>
      <c r="AC1262" s="47" t="e">
        <f t="shared" si="95"/>
        <v>#N/A</v>
      </c>
      <c r="AD1262" s="47" t="e">
        <f>VLOOKUP(B1262,'[1]Vlookup'!A:A,1,0)</f>
        <v>#N/A</v>
      </c>
      <c r="AE1262" s="47" t="str">
        <f t="shared" si="94"/>
        <v>SA00-RABIGH</v>
      </c>
      <c r="AF1262" s="47" t="e">
        <f>VLOOKUP(AE1262,'[1]Lead Time'!C:D,2,0)</f>
        <v>#N/A</v>
      </c>
    </row>
    <row r="1263" s="2" customFormat="1" ht="15.75" customHeight="1">
      <c r="A1263" s="73" t="s">
        <v>4114</v>
      </c>
      <c r="B1263" s="73">
        <v>6276025455</v>
      </c>
      <c r="C1263" s="73">
        <v>2003219237</v>
      </c>
      <c r="D1263" s="73" t="s">
        <v>4136</v>
      </c>
      <c r="E1263" s="73" t="s">
        <v>4246</v>
      </c>
      <c r="F1263" s="73" t="s">
        <v>4138</v>
      </c>
      <c r="G1263" s="73">
        <v>3166934509</v>
      </c>
      <c r="H1263" s="66">
        <v>45560</v>
      </c>
      <c r="I1263" s="66">
        <v>45559</v>
      </c>
      <c r="J1263" s="66">
        <v>45559</v>
      </c>
      <c r="K1263" s="82"/>
      <c r="L1263" s="82"/>
      <c r="M1263" s="66">
        <v>45560</v>
      </c>
      <c r="N1263" s="110">
        <v>45560.041666666664</v>
      </c>
      <c r="O1263" s="82"/>
      <c r="P1263" s="82"/>
      <c r="Q1263" s="110">
        <v>45560.375</v>
      </c>
      <c r="R1263" s="47" t="s">
        <v>4119</v>
      </c>
      <c r="S1263" s="47">
        <f t="shared" si="96"/>
        <v>0</v>
      </c>
      <c r="T1263" s="47" t="s">
        <v>4120</v>
      </c>
      <c r="U1263" s="47" t="s">
        <v>4121</v>
      </c>
      <c r="V1263" s="49" t="e">
        <f t="shared" si="93"/>
        <v>#VALUE!</v>
      </c>
      <c r="W1263" s="82"/>
      <c r="X1263" s="82"/>
      <c r="Y1263" s="82"/>
      <c r="Z1263" s="82"/>
      <c r="AA1263" s="82"/>
      <c r="AB1263" s="82"/>
      <c r="AC1263" s="47" t="e">
        <f t="shared" si="95"/>
        <v>#N/A</v>
      </c>
      <c r="AD1263" s="47" t="e">
        <f>VLOOKUP(B1263,'[1]Vlookup'!A:A,1,0)</f>
        <v>#N/A</v>
      </c>
      <c r="AE1263" s="47" t="str">
        <f t="shared" si="94"/>
        <v>SA01-RABIGH</v>
      </c>
      <c r="AF1263" s="47" t="e">
        <f>VLOOKUP(AE1263,'[1]Lead Time'!C:D,2,0)</f>
        <v>#N/A</v>
      </c>
    </row>
    <row r="1264" s="2" customFormat="1" ht="15.75" customHeight="1">
      <c r="A1264" s="73" t="s">
        <v>4114</v>
      </c>
      <c r="B1264" s="73">
        <v>6276025454</v>
      </c>
      <c r="C1264" s="73">
        <v>2003219237</v>
      </c>
      <c r="D1264" s="73" t="s">
        <v>4136</v>
      </c>
      <c r="E1264" s="73" t="s">
        <v>4246</v>
      </c>
      <c r="F1264" s="73" t="s">
        <v>4138</v>
      </c>
      <c r="G1264" s="73">
        <v>3166934485</v>
      </c>
      <c r="H1264" s="66">
        <v>45560</v>
      </c>
      <c r="I1264" s="66">
        <v>45559</v>
      </c>
      <c r="J1264" s="66">
        <v>45559</v>
      </c>
      <c r="K1264" s="82"/>
      <c r="L1264" s="82"/>
      <c r="M1264" s="66">
        <v>45560</v>
      </c>
      <c r="N1264" s="110">
        <v>45560.0625</v>
      </c>
      <c r="O1264" s="82"/>
      <c r="P1264" s="82"/>
      <c r="Q1264" s="110">
        <v>45560.375</v>
      </c>
      <c r="R1264" s="47" t="s">
        <v>4119</v>
      </c>
      <c r="S1264" s="47">
        <f t="shared" si="96"/>
        <v>0</v>
      </c>
      <c r="T1264" s="47" t="s">
        <v>4120</v>
      </c>
      <c r="U1264" s="47" t="s">
        <v>4121</v>
      </c>
      <c r="V1264" s="49" t="e">
        <f t="shared" si="93"/>
        <v>#VALUE!</v>
      </c>
      <c r="W1264" s="82"/>
      <c r="X1264" s="82"/>
      <c r="Y1264" s="82"/>
      <c r="Z1264" s="82"/>
      <c r="AA1264" s="82"/>
      <c r="AB1264" s="82"/>
      <c r="AC1264" s="47" t="e">
        <f t="shared" si="95"/>
        <v>#N/A</v>
      </c>
      <c r="AD1264" s="47" t="e">
        <f>VLOOKUP(B1264,'[1]Vlookup'!A:A,1,0)</f>
        <v>#N/A</v>
      </c>
      <c r="AE1264" s="47" t="str">
        <f t="shared" si="94"/>
        <v>SA01-RABIGH</v>
      </c>
      <c r="AF1264" s="47" t="e">
        <f>VLOOKUP(AE1264,'[1]Lead Time'!C:D,2,0)</f>
        <v>#N/A</v>
      </c>
    </row>
    <row r="1265" s="2" customFormat="1" ht="15.75" customHeight="1">
      <c r="A1265" s="73" t="s">
        <v>4114</v>
      </c>
      <c r="B1265" s="73">
        <v>6276025453</v>
      </c>
      <c r="C1265" s="73">
        <v>2003219237</v>
      </c>
      <c r="D1265" s="73" t="s">
        <v>4136</v>
      </c>
      <c r="E1265" s="73" t="s">
        <v>4246</v>
      </c>
      <c r="F1265" s="73" t="s">
        <v>4138</v>
      </c>
      <c r="G1265" s="73">
        <v>3166934475</v>
      </c>
      <c r="H1265" s="66">
        <v>45560</v>
      </c>
      <c r="I1265" s="66">
        <v>45559</v>
      </c>
      <c r="J1265" s="66">
        <v>45559</v>
      </c>
      <c r="K1265" s="82"/>
      <c r="L1265" s="82"/>
      <c r="M1265" s="66">
        <v>45560</v>
      </c>
      <c r="N1265" s="110">
        <v>45560.048611111109</v>
      </c>
      <c r="O1265" s="82"/>
      <c r="P1265" s="82"/>
      <c r="Q1265" s="110">
        <v>45560.427083333336</v>
      </c>
      <c r="R1265" s="47" t="s">
        <v>4119</v>
      </c>
      <c r="S1265" s="47">
        <f t="shared" si="96"/>
        <v>0</v>
      </c>
      <c r="T1265" s="47" t="s">
        <v>4120</v>
      </c>
      <c r="U1265" s="47" t="s">
        <v>4121</v>
      </c>
      <c r="V1265" s="49" t="e">
        <f t="shared" si="93"/>
        <v>#VALUE!</v>
      </c>
      <c r="W1265" s="82"/>
      <c r="X1265" s="82"/>
      <c r="Y1265" s="82"/>
      <c r="Z1265" s="82"/>
      <c r="AA1265" s="82"/>
      <c r="AB1265" s="82"/>
      <c r="AC1265" s="47" t="e">
        <f t="shared" si="95"/>
        <v>#N/A</v>
      </c>
      <c r="AD1265" s="47" t="e">
        <f>VLOOKUP(B1265,'[1]Vlookup'!A:A,1,0)</f>
        <v>#N/A</v>
      </c>
      <c r="AE1265" s="47" t="str">
        <f t="shared" si="94"/>
        <v>SA01-RABIGH</v>
      </c>
      <c r="AF1265" s="47" t="e">
        <f>VLOOKUP(AE1265,'[1]Lead Time'!C:D,2,0)</f>
        <v>#N/A</v>
      </c>
    </row>
    <row r="1266" s="2" customFormat="1" ht="15.75" customHeight="1">
      <c r="A1266" s="73" t="s">
        <v>4114</v>
      </c>
      <c r="B1266" s="73">
        <v>6276025452</v>
      </c>
      <c r="C1266" s="73">
        <v>2003219237</v>
      </c>
      <c r="D1266" s="73" t="s">
        <v>4136</v>
      </c>
      <c r="E1266" s="73" t="s">
        <v>4246</v>
      </c>
      <c r="F1266" s="73" t="s">
        <v>4138</v>
      </c>
      <c r="G1266" s="73">
        <v>3166934461</v>
      </c>
      <c r="H1266" s="66">
        <v>45560</v>
      </c>
      <c r="I1266" s="66">
        <v>45559</v>
      </c>
      <c r="J1266" s="66">
        <v>45559</v>
      </c>
      <c r="K1266" s="82"/>
      <c r="L1266" s="82"/>
      <c r="M1266" s="66">
        <v>45560</v>
      </c>
      <c r="N1266" s="110">
        <v>45560.048611111109</v>
      </c>
      <c r="O1266" s="82"/>
      <c r="P1266" s="82"/>
      <c r="Q1266" s="110">
        <v>45560.416666666664</v>
      </c>
      <c r="R1266" s="47" t="s">
        <v>4119</v>
      </c>
      <c r="S1266" s="47">
        <f t="shared" si="96"/>
        <v>0</v>
      </c>
      <c r="T1266" s="47" t="s">
        <v>4120</v>
      </c>
      <c r="U1266" s="47" t="s">
        <v>4121</v>
      </c>
      <c r="V1266" s="49" t="e">
        <f t="shared" si="93"/>
        <v>#VALUE!</v>
      </c>
      <c r="W1266" s="82"/>
      <c r="X1266" s="82"/>
      <c r="Y1266" s="82"/>
      <c r="Z1266" s="82"/>
      <c r="AA1266" s="82"/>
      <c r="AB1266" s="82"/>
      <c r="AC1266" s="47" t="e">
        <f t="shared" si="95"/>
        <v>#N/A</v>
      </c>
      <c r="AD1266" s="47" t="e">
        <f>VLOOKUP(B1266,'[1]Vlookup'!A:A,1,0)</f>
        <v>#N/A</v>
      </c>
      <c r="AE1266" s="47" t="str">
        <f t="shared" si="94"/>
        <v>SA01-RABIGH</v>
      </c>
      <c r="AF1266" s="47" t="e">
        <f>VLOOKUP(AE1266,'[1]Lead Time'!C:D,2,0)</f>
        <v>#N/A</v>
      </c>
    </row>
    <row r="1267" s="2" customFormat="1" ht="15.75" customHeight="1">
      <c r="A1267" s="73" t="s">
        <v>4114</v>
      </c>
      <c r="B1267" s="73">
        <v>6276025451</v>
      </c>
      <c r="C1267" s="73">
        <v>2003219237</v>
      </c>
      <c r="D1267" s="73" t="s">
        <v>4136</v>
      </c>
      <c r="E1267" s="73" t="s">
        <v>4246</v>
      </c>
      <c r="F1267" s="73" t="s">
        <v>4138</v>
      </c>
      <c r="G1267" s="73">
        <v>3166934445</v>
      </c>
      <c r="H1267" s="66">
        <v>45560</v>
      </c>
      <c r="I1267" s="66">
        <v>45559</v>
      </c>
      <c r="J1267" s="66">
        <v>45559</v>
      </c>
      <c r="K1267" s="82"/>
      <c r="L1267" s="82"/>
      <c r="M1267" s="66">
        <v>45560</v>
      </c>
      <c r="N1267" s="110">
        <v>45560.048611111109</v>
      </c>
      <c r="O1267" s="82"/>
      <c r="P1267" s="82"/>
      <c r="Q1267" s="110">
        <v>45560.489583333336</v>
      </c>
      <c r="R1267" s="47" t="s">
        <v>4119</v>
      </c>
      <c r="S1267" s="47">
        <f t="shared" si="96"/>
        <v>0</v>
      </c>
      <c r="T1267" s="47" t="s">
        <v>4120</v>
      </c>
      <c r="U1267" s="47" t="s">
        <v>4121</v>
      </c>
      <c r="V1267" s="49" t="e">
        <f t="shared" si="93"/>
        <v>#VALUE!</v>
      </c>
      <c r="W1267" s="82"/>
      <c r="X1267" s="82"/>
      <c r="Y1267" s="82"/>
      <c r="Z1267" s="82"/>
      <c r="AA1267" s="82"/>
      <c r="AB1267" s="82"/>
      <c r="AC1267" s="47" t="e">
        <f t="shared" si="95"/>
        <v>#N/A</v>
      </c>
      <c r="AD1267" s="47" t="e">
        <f>VLOOKUP(B1267,'[1]Vlookup'!A:A,1,0)</f>
        <v>#N/A</v>
      </c>
      <c r="AE1267" s="47" t="str">
        <f t="shared" si="94"/>
        <v>SA01-RABIGH</v>
      </c>
      <c r="AF1267" s="47" t="e">
        <f>VLOOKUP(AE1267,'[1]Lead Time'!C:D,2,0)</f>
        <v>#N/A</v>
      </c>
    </row>
    <row r="1268" s="2" customFormat="1" ht="15.75" customHeight="1">
      <c r="A1268" s="73" t="s">
        <v>4114</v>
      </c>
      <c r="B1268" s="73">
        <v>6276025450</v>
      </c>
      <c r="C1268" s="73">
        <v>2003219237</v>
      </c>
      <c r="D1268" s="73" t="s">
        <v>4136</v>
      </c>
      <c r="E1268" s="73" t="s">
        <v>4246</v>
      </c>
      <c r="F1268" s="73" t="s">
        <v>4138</v>
      </c>
      <c r="G1268" s="73">
        <v>3166934435</v>
      </c>
      <c r="H1268" s="66">
        <v>45560</v>
      </c>
      <c r="I1268" s="66">
        <v>45559</v>
      </c>
      <c r="J1268" s="66">
        <v>45559</v>
      </c>
      <c r="K1268" s="82"/>
      <c r="L1268" s="82"/>
      <c r="M1268" s="66">
        <v>45560</v>
      </c>
      <c r="N1268" s="110">
        <v>45560.048611111109</v>
      </c>
      <c r="O1268" s="82"/>
      <c r="P1268" s="82"/>
      <c r="Q1268" s="110">
        <v>45560.395833333336</v>
      </c>
      <c r="R1268" s="47" t="s">
        <v>4119</v>
      </c>
      <c r="S1268" s="47">
        <f t="shared" si="96"/>
        <v>0</v>
      </c>
      <c r="T1268" s="47" t="s">
        <v>4120</v>
      </c>
      <c r="U1268" s="47" t="s">
        <v>4121</v>
      </c>
      <c r="V1268" s="49" t="e">
        <f t="shared" si="93"/>
        <v>#VALUE!</v>
      </c>
      <c r="W1268" s="82"/>
      <c r="X1268" s="82"/>
      <c r="Y1268" s="82"/>
      <c r="Z1268" s="82"/>
      <c r="AA1268" s="82"/>
      <c r="AB1268" s="82"/>
      <c r="AC1268" s="47" t="e">
        <f t="shared" si="95"/>
        <v>#N/A</v>
      </c>
      <c r="AD1268" s="47" t="e">
        <f>VLOOKUP(B1268,'[1]Vlookup'!A:A,1,0)</f>
        <v>#N/A</v>
      </c>
      <c r="AE1268" s="47" t="str">
        <f t="shared" si="94"/>
        <v>SA01-RABIGH</v>
      </c>
      <c r="AF1268" s="47" t="e">
        <f>VLOOKUP(AE1268,'[1]Lead Time'!C:D,2,0)</f>
        <v>#N/A</v>
      </c>
    </row>
    <row r="1269" s="2" customFormat="1" ht="15.75" customHeight="1">
      <c r="A1269" s="73" t="s">
        <v>4114</v>
      </c>
      <c r="B1269" s="73">
        <v>6276026291</v>
      </c>
      <c r="C1269" s="73">
        <v>2003214014</v>
      </c>
      <c r="D1269" s="73" t="s">
        <v>4115</v>
      </c>
      <c r="E1269" s="73" t="s">
        <v>4247</v>
      </c>
      <c r="F1269" s="73" t="s">
        <v>4143</v>
      </c>
      <c r="G1269" s="73">
        <v>3166935016</v>
      </c>
      <c r="H1269" s="66">
        <v>45560</v>
      </c>
      <c r="I1269" s="66">
        <v>45559</v>
      </c>
      <c r="J1269" s="66">
        <v>45559</v>
      </c>
      <c r="K1269" s="82"/>
      <c r="L1269" s="82"/>
      <c r="M1269" s="66">
        <v>45560</v>
      </c>
      <c r="N1269" s="110">
        <v>45559.958333333336</v>
      </c>
      <c r="O1269" s="82"/>
      <c r="P1269" s="82"/>
      <c r="Q1269" s="110">
        <v>45560.451388888891</v>
      </c>
      <c r="R1269" s="47" t="s">
        <v>4119</v>
      </c>
      <c r="S1269" s="47">
        <f t="shared" si="96"/>
        <v>0</v>
      </c>
      <c r="T1269" s="47" t="s">
        <v>4120</v>
      </c>
      <c r="U1269" s="47" t="s">
        <v>4121</v>
      </c>
      <c r="V1269" s="49" t="e">
        <f t="shared" si="93"/>
        <v>#VALUE!</v>
      </c>
      <c r="W1269" s="82"/>
      <c r="X1269" s="82"/>
      <c r="Y1269" s="82"/>
      <c r="Z1269" s="82"/>
      <c r="AA1269" s="82"/>
      <c r="AB1269" s="82"/>
      <c r="AC1269" s="47" t="e">
        <f t="shared" si="95"/>
        <v>#N/A</v>
      </c>
      <c r="AD1269" s="47" t="e">
        <f>VLOOKUP(B1269,'[1]Vlookup'!A:A,1,0)</f>
        <v>#N/A</v>
      </c>
      <c r="AE1269" s="47" t="str">
        <f t="shared" si="94"/>
        <v>SA01-JEDDAH</v>
      </c>
      <c r="AF1269" s="47" t="e">
        <f>VLOOKUP(AE1269,'[1]Lead Time'!C:D,2,0)</f>
        <v>#N/A</v>
      </c>
    </row>
    <row r="1270" s="2" customFormat="1" ht="15.75" customHeight="1">
      <c r="A1270" s="73" t="s">
        <v>4114</v>
      </c>
      <c r="B1270" s="73">
        <v>6276026603</v>
      </c>
      <c r="C1270" s="73">
        <v>2003232749</v>
      </c>
      <c r="D1270" s="73" t="s">
        <v>4115</v>
      </c>
      <c r="E1270" s="73" t="s">
        <v>4247</v>
      </c>
      <c r="F1270" s="73" t="s">
        <v>4117</v>
      </c>
      <c r="G1270" s="73">
        <v>3166873925</v>
      </c>
      <c r="H1270" s="66">
        <v>45561</v>
      </c>
      <c r="I1270" s="66">
        <v>45559</v>
      </c>
      <c r="J1270" s="66">
        <v>45559</v>
      </c>
      <c r="K1270" s="82"/>
      <c r="L1270" s="82"/>
      <c r="M1270" s="66">
        <v>45561</v>
      </c>
      <c r="N1270" s="110">
        <v>45561.291666666664</v>
      </c>
      <c r="O1270" s="82"/>
      <c r="P1270" s="82"/>
      <c r="Q1270" s="110">
        <v>45561.666666666664</v>
      </c>
      <c r="R1270" s="47" t="s">
        <v>4119</v>
      </c>
      <c r="S1270" s="47">
        <f t="shared" si="96"/>
        <v>0</v>
      </c>
      <c r="T1270" s="47" t="s">
        <v>4120</v>
      </c>
      <c r="U1270" s="47" t="s">
        <v>4121</v>
      </c>
      <c r="V1270" s="49" t="e">
        <f t="shared" si="93"/>
        <v>#VALUE!</v>
      </c>
      <c r="W1270" s="82"/>
      <c r="X1270" s="82"/>
      <c r="Y1270" s="82"/>
      <c r="Z1270" s="82"/>
      <c r="AA1270" s="82"/>
      <c r="AB1270" s="82"/>
      <c r="AC1270" s="47" t="e">
        <f t="shared" si="95"/>
        <v>#N/A</v>
      </c>
      <c r="AD1270" s="47" t="e">
        <f>VLOOKUP(B1270,'[1]Vlookup'!A:A,1,0)</f>
        <v>#N/A</v>
      </c>
      <c r="AE1270" s="47" t="str">
        <f t="shared" si="94"/>
        <v>SA01-RIYADH</v>
      </c>
      <c r="AF1270" s="47" t="e">
        <f>VLOOKUP(AE1270,'[1]Lead Time'!C:D,2,0)</f>
        <v>#N/A</v>
      </c>
    </row>
    <row r="1271" s="2" customFormat="1" ht="15.75" customHeight="1">
      <c r="A1271" s="73" t="s">
        <v>4114</v>
      </c>
      <c r="B1271" s="73">
        <v>6276027204</v>
      </c>
      <c r="C1271" s="73">
        <v>2003214013</v>
      </c>
      <c r="D1271" s="73" t="s">
        <v>4159</v>
      </c>
      <c r="E1271" s="73" t="s">
        <v>4238</v>
      </c>
      <c r="F1271" s="73" t="s">
        <v>4117</v>
      </c>
      <c r="G1271" s="73">
        <v>3166940019</v>
      </c>
      <c r="H1271" s="66">
        <v>45561</v>
      </c>
      <c r="I1271" s="66">
        <v>45559</v>
      </c>
      <c r="J1271" s="66">
        <v>45559</v>
      </c>
      <c r="K1271" s="82"/>
      <c r="L1271" s="82"/>
      <c r="M1271" s="66">
        <v>45561</v>
      </c>
      <c r="N1271" s="110">
        <v>45561.25</v>
      </c>
      <c r="O1271" s="82"/>
      <c r="P1271" s="82"/>
      <c r="Q1271" s="110">
        <v>45561.4375</v>
      </c>
      <c r="R1271" s="47" t="s">
        <v>4119</v>
      </c>
      <c r="S1271" s="47">
        <f t="shared" si="96"/>
        <v>0</v>
      </c>
      <c r="T1271" s="47" t="s">
        <v>4120</v>
      </c>
      <c r="U1271" s="47" t="s">
        <v>4121</v>
      </c>
      <c r="V1271" s="49" t="e">
        <f t="shared" si="93"/>
        <v>#VALUE!</v>
      </c>
      <c r="W1271" s="82"/>
      <c r="X1271" s="82"/>
      <c r="Y1271" s="82"/>
      <c r="Z1271" s="82"/>
      <c r="AA1271" s="82"/>
      <c r="AB1271" s="82"/>
      <c r="AC1271" s="47" t="e">
        <f t="shared" si="95"/>
        <v>#N/A</v>
      </c>
      <c r="AD1271" s="47" t="e">
        <f>VLOOKUP(B1271,'[1]Vlookup'!A:A,1,0)</f>
        <v>#N/A</v>
      </c>
      <c r="AE1271" s="47" t="str">
        <f t="shared" si="94"/>
        <v>SA01-RIYADH</v>
      </c>
      <c r="AF1271" s="47" t="e">
        <f>VLOOKUP(AE1271,'[1]Lead Time'!C:D,2,0)</f>
        <v>#N/A</v>
      </c>
    </row>
    <row r="1272" s="2" customFormat="1" ht="15.75" customHeight="1">
      <c r="A1272" s="73" t="s">
        <v>4114</v>
      </c>
      <c r="B1272" s="73">
        <v>6276027194</v>
      </c>
      <c r="C1272" s="73">
        <v>2003215194</v>
      </c>
      <c r="D1272" s="73" t="s">
        <v>4122</v>
      </c>
      <c r="E1272" s="73" t="s">
        <v>4252</v>
      </c>
      <c r="F1272" s="73" t="s">
        <v>4083</v>
      </c>
      <c r="G1272" s="73">
        <v>3166939835</v>
      </c>
      <c r="H1272" s="66">
        <v>45561</v>
      </c>
      <c r="I1272" s="66">
        <v>45559</v>
      </c>
      <c r="J1272" s="66">
        <v>45559</v>
      </c>
      <c r="K1272" s="82"/>
      <c r="L1272" s="82"/>
      <c r="M1272" s="66">
        <v>45561</v>
      </c>
      <c r="N1272" s="110">
        <v>45561.416666666664</v>
      </c>
      <c r="O1272" s="82"/>
      <c r="P1272" s="82"/>
      <c r="Q1272" s="110">
        <v>45561.416666666664</v>
      </c>
      <c r="R1272" s="47" t="s">
        <v>4119</v>
      </c>
      <c r="S1272" s="47">
        <f t="shared" si="96"/>
        <v>0</v>
      </c>
      <c r="T1272" s="47" t="s">
        <v>4120</v>
      </c>
      <c r="U1272" s="47" t="s">
        <v>4121</v>
      </c>
      <c r="V1272" s="49" t="e">
        <f t="shared" si="93"/>
        <v>#VALUE!</v>
      </c>
      <c r="W1272" s="82"/>
      <c r="X1272" s="82"/>
      <c r="Y1272" s="82"/>
      <c r="Z1272" s="82"/>
      <c r="AA1272" s="82"/>
      <c r="AB1272" s="82"/>
      <c r="AC1272" s="47" t="e">
        <f t="shared" si="95"/>
        <v>#N/A</v>
      </c>
      <c r="AD1272" s="47" t="e">
        <f>VLOOKUP(B1272,'[1]Vlookup'!A:A,1,0)</f>
        <v>#N/A</v>
      </c>
      <c r="AE1272" s="47" t="str">
        <f t="shared" si="94"/>
        <v>SA01-DAMMAM</v>
      </c>
      <c r="AF1272" s="47" t="e">
        <f>VLOOKUP(AE1272,'[1]Lead Time'!C:D,2,0)</f>
        <v>#N/A</v>
      </c>
    </row>
    <row r="1273" s="2" customFormat="1" ht="15.75" customHeight="1">
      <c r="A1273" s="73" t="s">
        <v>4114</v>
      </c>
      <c r="B1273" s="73">
        <v>6276027199</v>
      </c>
      <c r="C1273" s="73">
        <v>2003215388</v>
      </c>
      <c r="D1273" s="73" t="s">
        <v>4124</v>
      </c>
      <c r="E1273" s="73" t="s">
        <v>4252</v>
      </c>
      <c r="F1273" s="73" t="s">
        <v>4117</v>
      </c>
      <c r="G1273" s="73">
        <v>3166925275</v>
      </c>
      <c r="H1273" s="66">
        <v>45561</v>
      </c>
      <c r="I1273" s="66">
        <v>45559</v>
      </c>
      <c r="J1273" s="66">
        <v>45559</v>
      </c>
      <c r="K1273" s="82"/>
      <c r="L1273" s="82"/>
      <c r="M1273" s="66">
        <v>45561</v>
      </c>
      <c r="N1273" s="110">
        <v>45561.25</v>
      </c>
      <c r="O1273" s="82"/>
      <c r="P1273" s="115" t="s">
        <v>4306</v>
      </c>
      <c r="Q1273" s="110">
        <v>45563.083333333336</v>
      </c>
      <c r="R1273" s="47" t="s">
        <v>4119</v>
      </c>
      <c r="S1273" s="47">
        <f t="shared" si="96"/>
        <v>1</v>
      </c>
      <c r="T1273" s="47" t="s">
        <v>4120</v>
      </c>
      <c r="U1273" s="47" t="s">
        <v>4121</v>
      </c>
      <c r="V1273" s="49" t="e">
        <f t="shared" si="93"/>
        <v>#VALUE!</v>
      </c>
      <c r="W1273" s="82"/>
      <c r="X1273" s="82"/>
      <c r="Y1273" s="82"/>
      <c r="Z1273" s="82"/>
      <c r="AA1273" s="82"/>
      <c r="AB1273" s="82"/>
      <c r="AC1273" s="47" t="e">
        <f t="shared" si="95"/>
        <v>#N/A</v>
      </c>
      <c r="AD1273" s="47" t="e">
        <f>VLOOKUP(B1273,'[1]Vlookup'!A:A,1,0)</f>
        <v>#N/A</v>
      </c>
      <c r="AE1273" s="47" t="str">
        <f t="shared" si="94"/>
        <v>SA01-RIYADH</v>
      </c>
      <c r="AF1273" s="47" t="e">
        <f>VLOOKUP(AE1273,'[1]Lead Time'!C:D,2,0)</f>
        <v>#N/A</v>
      </c>
    </row>
    <row r="1274" s="2" customFormat="1" ht="15.75" customHeight="1">
      <c r="A1274" s="73" t="s">
        <v>4187</v>
      </c>
      <c r="B1274" s="73">
        <v>6276026613</v>
      </c>
      <c r="C1274" s="73">
        <v>2003219235</v>
      </c>
      <c r="D1274" s="73" t="s">
        <v>4145</v>
      </c>
      <c r="E1274" s="73" t="s">
        <v>4246</v>
      </c>
      <c r="F1274" s="73" t="s">
        <v>4117</v>
      </c>
      <c r="G1274" s="73">
        <v>3166934470</v>
      </c>
      <c r="H1274" s="66">
        <v>45560</v>
      </c>
      <c r="I1274" s="66">
        <v>45559</v>
      </c>
      <c r="J1274" s="66">
        <v>45559</v>
      </c>
      <c r="K1274" s="82"/>
      <c r="L1274" s="82"/>
      <c r="M1274" s="66">
        <v>45560</v>
      </c>
      <c r="N1274" s="110">
        <v>45559.833333333336</v>
      </c>
      <c r="O1274" s="82"/>
      <c r="P1274" s="115" t="s">
        <v>4307</v>
      </c>
      <c r="Q1274" s="110">
        <v>45564.625</v>
      </c>
      <c r="R1274" s="47" t="s">
        <v>4119</v>
      </c>
      <c r="S1274" s="47">
        <f t="shared" si="96"/>
        <v>4</v>
      </c>
      <c r="T1274" s="47" t="s">
        <v>4120</v>
      </c>
      <c r="U1274" s="47" t="s">
        <v>4121</v>
      </c>
      <c r="V1274" s="49" t="e">
        <f t="shared" si="93"/>
        <v>#VALUE!</v>
      </c>
      <c r="W1274" s="82"/>
      <c r="X1274" s="82"/>
      <c r="Y1274" s="82"/>
      <c r="Z1274" s="82"/>
      <c r="AA1274" s="82"/>
      <c r="AB1274" s="82"/>
      <c r="AC1274" s="47" t="e">
        <f t="shared" si="95"/>
        <v>#N/A</v>
      </c>
      <c r="AD1274" s="47" t="e">
        <f>VLOOKUP(B1274,'[1]Vlookup'!A:A,1,0)</f>
        <v>#N/A</v>
      </c>
      <c r="AE1274" s="47" t="str">
        <f t="shared" si="94"/>
        <v>SA00-RIYADH</v>
      </c>
      <c r="AF1274" s="47" t="e">
        <f>VLOOKUP(AE1274,'[1]Lead Time'!C:D,2,0)</f>
        <v>#N/A</v>
      </c>
    </row>
    <row r="1275" s="2" customFormat="1" ht="15.75" customHeight="1">
      <c r="A1275" s="73" t="s">
        <v>4187</v>
      </c>
      <c r="B1275" s="73">
        <v>6276026612</v>
      </c>
      <c r="C1275" s="73">
        <v>2003219235</v>
      </c>
      <c r="D1275" s="73" t="s">
        <v>4145</v>
      </c>
      <c r="E1275" s="73" t="s">
        <v>4246</v>
      </c>
      <c r="F1275" s="73" t="s">
        <v>4117</v>
      </c>
      <c r="G1275" s="73">
        <v>3166934376</v>
      </c>
      <c r="H1275" s="66">
        <v>45560</v>
      </c>
      <c r="I1275" s="66">
        <v>45559</v>
      </c>
      <c r="J1275" s="66">
        <v>45559</v>
      </c>
      <c r="K1275" s="82"/>
      <c r="L1275" s="82"/>
      <c r="M1275" s="66">
        <v>45560</v>
      </c>
      <c r="N1275" s="110">
        <v>45559.833333333336</v>
      </c>
      <c r="O1275" s="82"/>
      <c r="P1275" s="115" t="s">
        <v>4307</v>
      </c>
      <c r="Q1275" s="110">
        <v>45566.617361111108</v>
      </c>
      <c r="R1275" s="47" t="s">
        <v>4119</v>
      </c>
      <c r="S1275" s="47">
        <f t="shared" si="96"/>
        <v>6</v>
      </c>
      <c r="T1275" s="47" t="s">
        <v>4120</v>
      </c>
      <c r="U1275" s="47" t="s">
        <v>4121</v>
      </c>
      <c r="V1275" s="49" t="e">
        <f t="shared" si="93"/>
        <v>#VALUE!</v>
      </c>
      <c r="W1275" s="82"/>
      <c r="X1275" s="82"/>
      <c r="Y1275" s="82"/>
      <c r="Z1275" s="82"/>
      <c r="AA1275" s="82"/>
      <c r="AB1275" s="82"/>
      <c r="AC1275" s="47" t="e">
        <f t="shared" si="95"/>
        <v>#N/A</v>
      </c>
      <c r="AD1275" s="47" t="e">
        <f>VLOOKUP(B1275,'[1]Vlookup'!A:A,1,0)</f>
        <v>#N/A</v>
      </c>
      <c r="AE1275" s="47" t="str">
        <f t="shared" si="94"/>
        <v>SA00-RIYADH</v>
      </c>
      <c r="AF1275" s="47" t="e">
        <f>VLOOKUP(AE1275,'[1]Lead Time'!C:D,2,0)</f>
        <v>#N/A</v>
      </c>
    </row>
    <row r="1276" s="2" customFormat="1" ht="15.75" customHeight="1">
      <c r="A1276" s="73" t="s">
        <v>4187</v>
      </c>
      <c r="B1276" s="73">
        <v>6276026244</v>
      </c>
      <c r="C1276" s="73">
        <v>2003219237</v>
      </c>
      <c r="D1276" s="73" t="s">
        <v>4136</v>
      </c>
      <c r="E1276" s="73" t="s">
        <v>4246</v>
      </c>
      <c r="F1276" s="73" t="s">
        <v>4138</v>
      </c>
      <c r="G1276" s="73">
        <v>3166934454</v>
      </c>
      <c r="H1276" s="66">
        <v>45561</v>
      </c>
      <c r="I1276" s="66">
        <v>45559</v>
      </c>
      <c r="J1276" s="66">
        <v>45559</v>
      </c>
      <c r="K1276" s="82"/>
      <c r="L1276" s="82"/>
      <c r="M1276" s="66">
        <v>45561</v>
      </c>
      <c r="N1276" s="110">
        <v>45561.208333333336</v>
      </c>
      <c r="O1276" s="82"/>
      <c r="P1276" s="115" t="s">
        <v>4307</v>
      </c>
      <c r="Q1276" s="110">
        <v>45564.6875</v>
      </c>
      <c r="R1276" s="47" t="s">
        <v>4119</v>
      </c>
      <c r="S1276" s="47">
        <f t="shared" si="96"/>
        <v>3</v>
      </c>
      <c r="T1276" s="47" t="s">
        <v>4120</v>
      </c>
      <c r="U1276" s="47" t="s">
        <v>4121</v>
      </c>
      <c r="V1276" s="49" t="e">
        <f t="shared" si="93"/>
        <v>#VALUE!</v>
      </c>
      <c r="W1276" s="82"/>
      <c r="X1276" s="82"/>
      <c r="Y1276" s="82"/>
      <c r="Z1276" s="82"/>
      <c r="AA1276" s="82"/>
      <c r="AB1276" s="82"/>
      <c r="AC1276" s="47" t="e">
        <f t="shared" si="95"/>
        <v>#N/A</v>
      </c>
      <c r="AD1276" s="47" t="e">
        <f>VLOOKUP(B1276,'[1]Vlookup'!A:A,1,0)</f>
        <v>#N/A</v>
      </c>
      <c r="AE1276" s="47" t="str">
        <f t="shared" si="94"/>
        <v>SA00-RABIGH</v>
      </c>
      <c r="AF1276" s="47" t="e">
        <f>VLOOKUP(AE1276,'[1]Lead Time'!C:D,2,0)</f>
        <v>#N/A</v>
      </c>
    </row>
    <row r="1277" s="2" customFormat="1" ht="15.75" customHeight="1">
      <c r="A1277" s="73" t="s">
        <v>4187</v>
      </c>
      <c r="B1277" s="73">
        <v>6276026243</v>
      </c>
      <c r="C1277" s="73">
        <v>2003219237</v>
      </c>
      <c r="D1277" s="73" t="s">
        <v>4136</v>
      </c>
      <c r="E1277" s="73" t="s">
        <v>4246</v>
      </c>
      <c r="F1277" s="73" t="s">
        <v>4138</v>
      </c>
      <c r="G1277" s="73">
        <v>3166934448</v>
      </c>
      <c r="H1277" s="66">
        <v>45561</v>
      </c>
      <c r="I1277" s="66">
        <v>45559</v>
      </c>
      <c r="J1277" s="66">
        <v>45559</v>
      </c>
      <c r="K1277" s="82"/>
      <c r="L1277" s="82"/>
      <c r="M1277" s="66">
        <v>45561</v>
      </c>
      <c r="N1277" s="110">
        <v>45561.125</v>
      </c>
      <c r="O1277" s="82"/>
      <c r="P1277" s="82"/>
      <c r="Q1277" s="110">
        <v>45566.451388888891</v>
      </c>
      <c r="R1277" s="47" t="s">
        <v>4192</v>
      </c>
      <c r="S1277" s="47">
        <f t="shared" si="96"/>
        <v>5</v>
      </c>
      <c r="T1277" s="47" t="s">
        <v>4120</v>
      </c>
      <c r="U1277" s="47" t="s">
        <v>4121</v>
      </c>
      <c r="V1277" s="49" t="e">
        <f t="shared" si="93"/>
        <v>#VALUE!</v>
      </c>
      <c r="W1277" s="82" t="s">
        <v>4308</v>
      </c>
      <c r="X1277" s="82"/>
      <c r="Y1277" s="82"/>
      <c r="Z1277" s="82"/>
      <c r="AA1277" s="82"/>
      <c r="AB1277" s="82"/>
      <c r="AC1277" s="47" t="e">
        <f t="shared" si="95"/>
        <v>#N/A</v>
      </c>
      <c r="AD1277" s="47" t="e">
        <f>VLOOKUP(B1277,'[1]Vlookup'!A:A,1,0)</f>
        <v>#N/A</v>
      </c>
      <c r="AE1277" s="47" t="str">
        <f t="shared" si="94"/>
        <v>SA00-RABIGH</v>
      </c>
      <c r="AF1277" s="47" t="e">
        <f>VLOOKUP(AE1277,'[1]Lead Time'!C:D,2,0)</f>
        <v>#N/A</v>
      </c>
    </row>
    <row r="1278" s="2" customFormat="1" ht="15.75" customHeight="1">
      <c r="A1278" s="73" t="s">
        <v>4187</v>
      </c>
      <c r="B1278" s="73">
        <v>6276026620</v>
      </c>
      <c r="C1278" s="73">
        <v>2003219237</v>
      </c>
      <c r="D1278" s="73" t="s">
        <v>4136</v>
      </c>
      <c r="E1278" s="73" t="s">
        <v>4246</v>
      </c>
      <c r="F1278" s="73" t="s">
        <v>4138</v>
      </c>
      <c r="G1278" s="73">
        <v>3166934375</v>
      </c>
      <c r="H1278" s="66">
        <v>45561</v>
      </c>
      <c r="I1278" s="66">
        <v>45559</v>
      </c>
      <c r="J1278" s="66">
        <v>45559</v>
      </c>
      <c r="K1278" s="82"/>
      <c r="L1278" s="82"/>
      <c r="M1278" s="66">
        <v>45561</v>
      </c>
      <c r="N1278" s="110">
        <v>45561.041666666664</v>
      </c>
      <c r="O1278" s="82"/>
      <c r="P1278" s="82"/>
      <c r="Q1278" s="75">
        <v>45563.416666666664</v>
      </c>
      <c r="R1278" s="47" t="s">
        <v>4119</v>
      </c>
      <c r="S1278" s="47">
        <f t="shared" si="96"/>
        <v>2</v>
      </c>
      <c r="T1278" s="47" t="s">
        <v>4120</v>
      </c>
      <c r="U1278" s="47" t="s">
        <v>4121</v>
      </c>
      <c r="V1278" s="49" t="e">
        <f t="shared" ref="V1278:V1341" si="97">T1278-Q1278</f>
        <v>#VALUE!</v>
      </c>
      <c r="W1278" s="82"/>
      <c r="X1278" s="82"/>
      <c r="Y1278" s="82"/>
      <c r="Z1278" s="82"/>
      <c r="AA1278" s="82"/>
      <c r="AB1278" s="82"/>
      <c r="AC1278" s="47" t="e">
        <f t="shared" si="95"/>
        <v>#N/A</v>
      </c>
      <c r="AD1278" s="47" t="e">
        <f>VLOOKUP(B1278,'[1]Vlookup'!A:A,1,0)</f>
        <v>#N/A</v>
      </c>
      <c r="AE1278" s="47" t="str">
        <f t="shared" ref="AE1278:AE1341" si="98">CONCATENATE(A1278,"-",F1278)</f>
        <v>SA00-RABIGH</v>
      </c>
      <c r="AF1278" s="47" t="e">
        <f>VLOOKUP(AE1278,'[1]Lead Time'!C:D,2,0)</f>
        <v>#N/A</v>
      </c>
    </row>
    <row r="1279" s="2" customFormat="1" ht="15.75" customHeight="1">
      <c r="A1279" s="73" t="s">
        <v>4187</v>
      </c>
      <c r="B1279" s="73">
        <v>6276033493</v>
      </c>
      <c r="C1279" s="73">
        <v>2003219237</v>
      </c>
      <c r="D1279" s="73" t="s">
        <v>4136</v>
      </c>
      <c r="E1279" s="73" t="s">
        <v>4246</v>
      </c>
      <c r="F1279" s="73" t="s">
        <v>4138</v>
      </c>
      <c r="G1279" s="73">
        <v>3166934429</v>
      </c>
      <c r="H1279" s="66">
        <v>45561</v>
      </c>
      <c r="I1279" s="66">
        <v>45559</v>
      </c>
      <c r="J1279" s="66">
        <v>45559</v>
      </c>
      <c r="K1279" s="82"/>
      <c r="L1279" s="82"/>
      <c r="M1279" s="66">
        <v>45561</v>
      </c>
      <c r="N1279" s="110">
        <v>45561.0625</v>
      </c>
      <c r="O1279" s="82"/>
      <c r="P1279" s="82"/>
      <c r="Q1279" s="75">
        <v>45563.416666666664</v>
      </c>
      <c r="R1279" s="47" t="s">
        <v>4119</v>
      </c>
      <c r="S1279" s="47">
        <f t="shared" si="96"/>
        <v>2</v>
      </c>
      <c r="T1279" s="47" t="s">
        <v>4120</v>
      </c>
      <c r="U1279" s="47" t="s">
        <v>4121</v>
      </c>
      <c r="V1279" s="49" t="e">
        <f t="shared" si="97"/>
        <v>#VALUE!</v>
      </c>
      <c r="W1279" s="82"/>
      <c r="X1279" s="82"/>
      <c r="Y1279" s="82"/>
      <c r="Z1279" s="82"/>
      <c r="AA1279" s="82"/>
      <c r="AB1279" s="82"/>
      <c r="AC1279" s="47" t="e">
        <f t="shared" ref="AC1279:AC1342" si="99">AF1279</f>
        <v>#N/A</v>
      </c>
      <c r="AD1279" s="47" t="e">
        <f>VLOOKUP(B1279,'[1]Vlookup'!A:A,1,0)</f>
        <v>#N/A</v>
      </c>
      <c r="AE1279" s="47" t="str">
        <f t="shared" si="98"/>
        <v>SA00-RABIGH</v>
      </c>
      <c r="AF1279" s="47" t="e">
        <f>VLOOKUP(AE1279,'[1]Lead Time'!C:D,2,0)</f>
        <v>#N/A</v>
      </c>
    </row>
    <row r="1280" s="2" customFormat="1" ht="15.75" customHeight="1">
      <c r="A1280" s="73" t="s">
        <v>4187</v>
      </c>
      <c r="B1280" s="73">
        <v>6276033492</v>
      </c>
      <c r="C1280" s="73">
        <v>2003219237</v>
      </c>
      <c r="D1280" s="73" t="s">
        <v>4136</v>
      </c>
      <c r="E1280" s="73" t="s">
        <v>4246</v>
      </c>
      <c r="F1280" s="73" t="s">
        <v>4138</v>
      </c>
      <c r="G1280" s="73">
        <v>3166934420</v>
      </c>
      <c r="H1280" s="66">
        <v>45561</v>
      </c>
      <c r="I1280" s="66">
        <v>45559</v>
      </c>
      <c r="J1280" s="66">
        <v>45559</v>
      </c>
      <c r="K1280" s="82"/>
      <c r="L1280" s="82"/>
      <c r="M1280" s="66">
        <v>45561</v>
      </c>
      <c r="N1280" s="110">
        <v>45561.041666666664</v>
      </c>
      <c r="O1280" s="82"/>
      <c r="P1280" s="82"/>
      <c r="Q1280" s="75">
        <v>45563.375</v>
      </c>
      <c r="R1280" s="47" t="s">
        <v>4119</v>
      </c>
      <c r="S1280" s="47">
        <f t="shared" si="96"/>
        <v>2</v>
      </c>
      <c r="T1280" s="47" t="s">
        <v>4120</v>
      </c>
      <c r="U1280" s="47" t="s">
        <v>4121</v>
      </c>
      <c r="V1280" s="49" t="e">
        <f t="shared" si="97"/>
        <v>#VALUE!</v>
      </c>
      <c r="W1280" s="82"/>
      <c r="X1280" s="82"/>
      <c r="Y1280" s="82"/>
      <c r="Z1280" s="82"/>
      <c r="AA1280" s="82"/>
      <c r="AB1280" s="82"/>
      <c r="AC1280" s="47" t="e">
        <f t="shared" si="99"/>
        <v>#N/A</v>
      </c>
      <c r="AD1280" s="47" t="e">
        <f>VLOOKUP(B1280,'[1]Vlookup'!A:A,1,0)</f>
        <v>#N/A</v>
      </c>
      <c r="AE1280" s="47" t="str">
        <f t="shared" si="98"/>
        <v>SA00-RABIGH</v>
      </c>
      <c r="AF1280" s="47" t="e">
        <f>VLOOKUP(AE1280,'[1]Lead Time'!C:D,2,0)</f>
        <v>#N/A</v>
      </c>
    </row>
    <row r="1281" s="2" customFormat="1" ht="15.75" customHeight="1">
      <c r="A1281" s="73" t="s">
        <v>4187</v>
      </c>
      <c r="B1281" s="73">
        <v>6276033491</v>
      </c>
      <c r="C1281" s="73">
        <v>2003219237</v>
      </c>
      <c r="D1281" s="73" t="s">
        <v>4136</v>
      </c>
      <c r="E1281" s="73" t="s">
        <v>4246</v>
      </c>
      <c r="F1281" s="73" t="s">
        <v>4138</v>
      </c>
      <c r="G1281" s="73">
        <v>3166934411</v>
      </c>
      <c r="H1281" s="66">
        <v>45561</v>
      </c>
      <c r="I1281" s="66">
        <v>45559</v>
      </c>
      <c r="J1281" s="66">
        <v>45559</v>
      </c>
      <c r="K1281" s="82"/>
      <c r="L1281" s="82"/>
      <c r="M1281" s="66">
        <v>45561</v>
      </c>
      <c r="N1281" s="110">
        <v>45561.055555555555</v>
      </c>
      <c r="O1281" s="82"/>
      <c r="P1281" s="82"/>
      <c r="Q1281" s="75">
        <v>45563.4375</v>
      </c>
      <c r="R1281" s="47" t="s">
        <v>4119</v>
      </c>
      <c r="S1281" s="47">
        <f t="shared" si="96"/>
        <v>2</v>
      </c>
      <c r="T1281" s="47" t="s">
        <v>4120</v>
      </c>
      <c r="U1281" s="47" t="s">
        <v>4121</v>
      </c>
      <c r="V1281" s="49" t="e">
        <f t="shared" si="97"/>
        <v>#VALUE!</v>
      </c>
      <c r="W1281" s="82"/>
      <c r="X1281" s="82"/>
      <c r="Y1281" s="82"/>
      <c r="Z1281" s="82"/>
      <c r="AA1281" s="82"/>
      <c r="AB1281" s="82"/>
      <c r="AC1281" s="47" t="e">
        <f t="shared" si="99"/>
        <v>#N/A</v>
      </c>
      <c r="AD1281" s="47" t="e">
        <f>VLOOKUP(B1281,'[1]Vlookup'!A:A,1,0)</f>
        <v>#N/A</v>
      </c>
      <c r="AE1281" s="47" t="str">
        <f t="shared" si="98"/>
        <v>SA00-RABIGH</v>
      </c>
      <c r="AF1281" s="47" t="e">
        <f>VLOOKUP(AE1281,'[1]Lead Time'!C:D,2,0)</f>
        <v>#N/A</v>
      </c>
    </row>
    <row r="1282" s="2" customFormat="1" ht="15.75" customHeight="1">
      <c r="A1282" s="73" t="s">
        <v>4187</v>
      </c>
      <c r="B1282" s="73">
        <v>6276016520</v>
      </c>
      <c r="C1282" s="73">
        <v>2003214013</v>
      </c>
      <c r="D1282" s="73" t="s">
        <v>4159</v>
      </c>
      <c r="E1282" s="73" t="s">
        <v>4238</v>
      </c>
      <c r="F1282" s="73" t="s">
        <v>4117</v>
      </c>
      <c r="G1282" s="73">
        <v>3166892961</v>
      </c>
      <c r="H1282" s="66">
        <v>45561</v>
      </c>
      <c r="I1282" s="66">
        <v>45560</v>
      </c>
      <c r="J1282" s="66">
        <v>45560</v>
      </c>
      <c r="K1282" s="82"/>
      <c r="L1282" s="82"/>
      <c r="M1282" s="66">
        <v>45561</v>
      </c>
      <c r="N1282" s="110">
        <v>45561.055555555555</v>
      </c>
      <c r="O1282" s="82"/>
      <c r="P1282" s="82"/>
      <c r="Q1282" s="110">
        <v>45561.375</v>
      </c>
      <c r="R1282" s="47" t="s">
        <v>4119</v>
      </c>
      <c r="S1282" s="47">
        <f t="shared" si="96"/>
        <v>0</v>
      </c>
      <c r="T1282" s="47" t="s">
        <v>4120</v>
      </c>
      <c r="U1282" s="47" t="s">
        <v>4121</v>
      </c>
      <c r="V1282" s="49" t="e">
        <f t="shared" si="97"/>
        <v>#VALUE!</v>
      </c>
      <c r="W1282" s="82"/>
      <c r="X1282" s="82"/>
      <c r="Y1282" s="82"/>
      <c r="Z1282" s="82"/>
      <c r="AA1282" s="82"/>
      <c r="AB1282" s="82"/>
      <c r="AC1282" s="47" t="e">
        <f t="shared" si="99"/>
        <v>#N/A</v>
      </c>
      <c r="AD1282" s="47" t="e">
        <f>VLOOKUP(B1282,'[1]Vlookup'!A:A,1,0)</f>
        <v>#N/A</v>
      </c>
      <c r="AE1282" s="47" t="str">
        <f t="shared" si="98"/>
        <v>SA00-RIYADH</v>
      </c>
      <c r="AF1282" s="47" t="e">
        <f>VLOOKUP(AE1282,'[1]Lead Time'!C:D,2,0)</f>
        <v>#N/A</v>
      </c>
    </row>
    <row r="1283" s="2" customFormat="1" ht="15.75" customHeight="1">
      <c r="A1283" s="73" t="s">
        <v>4187</v>
      </c>
      <c r="B1283" s="73">
        <v>6276026375</v>
      </c>
      <c r="C1283" s="73">
        <v>2003219235</v>
      </c>
      <c r="D1283" s="73" t="s">
        <v>4145</v>
      </c>
      <c r="E1283" s="73" t="s">
        <v>4246</v>
      </c>
      <c r="F1283" s="73" t="s">
        <v>4117</v>
      </c>
      <c r="G1283" s="73">
        <v>3166934417</v>
      </c>
      <c r="H1283" s="66">
        <v>45561</v>
      </c>
      <c r="I1283" s="66">
        <v>45560</v>
      </c>
      <c r="J1283" s="66">
        <v>45560</v>
      </c>
      <c r="K1283" s="82"/>
      <c r="L1283" s="82"/>
      <c r="M1283" s="66">
        <v>45561</v>
      </c>
      <c r="N1283" s="110">
        <v>45561.041666666664</v>
      </c>
      <c r="O1283" s="82"/>
      <c r="P1283" s="115" t="s">
        <v>4307</v>
      </c>
      <c r="Q1283" s="110">
        <v>45564.6875</v>
      </c>
      <c r="R1283" s="47" t="s">
        <v>4119</v>
      </c>
      <c r="S1283" s="47">
        <f t="shared" si="96"/>
        <v>3</v>
      </c>
      <c r="T1283" s="47" t="s">
        <v>4120</v>
      </c>
      <c r="U1283" s="47" t="s">
        <v>4121</v>
      </c>
      <c r="V1283" s="49" t="e">
        <f t="shared" si="97"/>
        <v>#VALUE!</v>
      </c>
      <c r="W1283" s="82"/>
      <c r="X1283" s="82"/>
      <c r="Y1283" s="82"/>
      <c r="Z1283" s="82"/>
      <c r="AA1283" s="82"/>
      <c r="AB1283" s="82"/>
      <c r="AC1283" s="47" t="e">
        <f t="shared" si="99"/>
        <v>#N/A</v>
      </c>
      <c r="AD1283" s="47" t="e">
        <f>VLOOKUP(B1283,'[1]Vlookup'!A:A,1,0)</f>
        <v>#N/A</v>
      </c>
      <c r="AE1283" s="47" t="str">
        <f t="shared" si="98"/>
        <v>SA00-RIYADH</v>
      </c>
      <c r="AF1283" s="47" t="e">
        <f>VLOOKUP(AE1283,'[1]Lead Time'!C:D,2,0)</f>
        <v>#N/A</v>
      </c>
    </row>
    <row r="1284" s="2" customFormat="1" ht="15.75" customHeight="1">
      <c r="A1284" s="73" t="s">
        <v>4187</v>
      </c>
      <c r="B1284" s="73">
        <v>6276026374</v>
      </c>
      <c r="C1284" s="73">
        <v>2003219235</v>
      </c>
      <c r="D1284" s="73" t="s">
        <v>4145</v>
      </c>
      <c r="E1284" s="73" t="s">
        <v>4246</v>
      </c>
      <c r="F1284" s="73" t="s">
        <v>4117</v>
      </c>
      <c r="G1284" s="73">
        <v>3166934410</v>
      </c>
      <c r="H1284" s="66">
        <v>45561</v>
      </c>
      <c r="I1284" s="66">
        <v>45560</v>
      </c>
      <c r="J1284" s="66">
        <v>45560</v>
      </c>
      <c r="K1284" s="82"/>
      <c r="L1284" s="82"/>
      <c r="M1284" s="66">
        <v>45561</v>
      </c>
      <c r="N1284" s="110">
        <v>45561.041666666664</v>
      </c>
      <c r="O1284" s="82"/>
      <c r="P1284" s="115" t="s">
        <v>4307</v>
      </c>
      <c r="Q1284" s="110">
        <v>45564.729166666664</v>
      </c>
      <c r="R1284" s="47" t="s">
        <v>4119</v>
      </c>
      <c r="S1284" s="47">
        <f t="shared" si="96"/>
        <v>3</v>
      </c>
      <c r="T1284" s="47" t="s">
        <v>4120</v>
      </c>
      <c r="U1284" s="47" t="s">
        <v>4121</v>
      </c>
      <c r="V1284" s="49" t="e">
        <f t="shared" si="97"/>
        <v>#VALUE!</v>
      </c>
      <c r="W1284" s="82"/>
      <c r="X1284" s="82"/>
      <c r="Y1284" s="82"/>
      <c r="Z1284" s="82"/>
      <c r="AA1284" s="82"/>
      <c r="AB1284" s="82"/>
      <c r="AC1284" s="47" t="e">
        <f t="shared" si="99"/>
        <v>#N/A</v>
      </c>
      <c r="AD1284" s="47" t="e">
        <f>VLOOKUP(B1284,'[1]Vlookup'!A:A,1,0)</f>
        <v>#N/A</v>
      </c>
      <c r="AE1284" s="47" t="str">
        <f t="shared" si="98"/>
        <v>SA00-RIYADH</v>
      </c>
      <c r="AF1284" s="47" t="e">
        <f>VLOOKUP(AE1284,'[1]Lead Time'!C:D,2,0)</f>
        <v>#N/A</v>
      </c>
    </row>
    <row r="1285" s="2" customFormat="1" ht="15.75" customHeight="1">
      <c r="A1285" s="73" t="s">
        <v>4187</v>
      </c>
      <c r="B1285" s="73">
        <v>6276033059</v>
      </c>
      <c r="C1285" s="73">
        <v>2003215579</v>
      </c>
      <c r="D1285" s="73" t="s">
        <v>4168</v>
      </c>
      <c r="E1285" s="73" t="s">
        <v>4247</v>
      </c>
      <c r="F1285" s="73" t="s">
        <v>4143</v>
      </c>
      <c r="G1285" s="73">
        <v>3166866980</v>
      </c>
      <c r="H1285" s="66">
        <v>45562</v>
      </c>
      <c r="I1285" s="66">
        <v>45560</v>
      </c>
      <c r="J1285" s="66">
        <v>45560</v>
      </c>
      <c r="K1285" s="82"/>
      <c r="L1285" s="82"/>
      <c r="M1285" s="66">
        <v>45562</v>
      </c>
      <c r="N1285" s="110">
        <v>45562.958333333336</v>
      </c>
      <c r="O1285" s="82"/>
      <c r="P1285" s="82"/>
      <c r="Q1285" s="110">
        <v>45563.645833333336</v>
      </c>
      <c r="R1285" s="47" t="s">
        <v>4119</v>
      </c>
      <c r="S1285" s="47">
        <f t="shared" si="96"/>
        <v>0</v>
      </c>
      <c r="T1285" s="47" t="s">
        <v>4120</v>
      </c>
      <c r="U1285" s="47" t="s">
        <v>4121</v>
      </c>
      <c r="V1285" s="49" t="e">
        <f t="shared" si="97"/>
        <v>#VALUE!</v>
      </c>
      <c r="W1285" s="82"/>
      <c r="X1285" s="82"/>
      <c r="Y1285" s="82"/>
      <c r="Z1285" s="82"/>
      <c r="AA1285" s="82"/>
      <c r="AB1285" s="82"/>
      <c r="AC1285" s="47" t="e">
        <f t="shared" si="99"/>
        <v>#N/A</v>
      </c>
      <c r="AD1285" s="47" t="e">
        <f>VLOOKUP(B1285,'[1]Vlookup'!A:A,1,0)</f>
        <v>#N/A</v>
      </c>
      <c r="AE1285" s="47" t="str">
        <f t="shared" si="98"/>
        <v>SA00-JEDDAH</v>
      </c>
      <c r="AF1285" s="47" t="e">
        <f>VLOOKUP(AE1285,'[1]Lead Time'!C:D,2,0)</f>
        <v>#N/A</v>
      </c>
    </row>
    <row r="1286" s="2" customFormat="1" ht="15.75" customHeight="1">
      <c r="A1286" s="73" t="s">
        <v>4187</v>
      </c>
      <c r="B1286" s="73">
        <v>6276032388</v>
      </c>
      <c r="C1286" s="73">
        <v>2003215533</v>
      </c>
      <c r="D1286" s="73" t="s">
        <v>4240</v>
      </c>
      <c r="E1286" s="73" t="s">
        <v>4247</v>
      </c>
      <c r="F1286" s="73" t="s">
        <v>4143</v>
      </c>
      <c r="G1286" s="73">
        <v>3166939781</v>
      </c>
      <c r="H1286" s="66">
        <v>45562</v>
      </c>
      <c r="I1286" s="66">
        <v>45560</v>
      </c>
      <c r="J1286" s="66">
        <v>45560</v>
      </c>
      <c r="K1286" s="82"/>
      <c r="L1286" s="82"/>
      <c r="M1286" s="66">
        <v>45562</v>
      </c>
      <c r="N1286" s="110">
        <v>45562.958333333336</v>
      </c>
      <c r="O1286" s="82"/>
      <c r="P1286" s="82"/>
      <c r="Q1286" s="110">
        <v>45563.665277777778</v>
      </c>
      <c r="R1286" s="47" t="s">
        <v>4119</v>
      </c>
      <c r="S1286" s="47">
        <f t="shared" si="96"/>
        <v>0</v>
      </c>
      <c r="T1286" s="47" t="s">
        <v>4120</v>
      </c>
      <c r="U1286" s="47" t="s">
        <v>4121</v>
      </c>
      <c r="V1286" s="49" t="e">
        <f t="shared" si="97"/>
        <v>#VALUE!</v>
      </c>
      <c r="W1286" s="82"/>
      <c r="X1286" s="82"/>
      <c r="Y1286" s="82"/>
      <c r="Z1286" s="82"/>
      <c r="AA1286" s="82"/>
      <c r="AB1286" s="82"/>
      <c r="AC1286" s="47" t="e">
        <f t="shared" si="99"/>
        <v>#N/A</v>
      </c>
      <c r="AD1286" s="47" t="e">
        <f>VLOOKUP(B1286,'[1]Vlookup'!A:A,1,0)</f>
        <v>#N/A</v>
      </c>
      <c r="AE1286" s="47" t="str">
        <f t="shared" si="98"/>
        <v>SA00-JEDDAH</v>
      </c>
      <c r="AF1286" s="47" t="e">
        <f>VLOOKUP(AE1286,'[1]Lead Time'!C:D,2,0)</f>
        <v>#N/A</v>
      </c>
    </row>
    <row r="1287" s="2" customFormat="1" ht="15.75" customHeight="1">
      <c r="A1287" s="73" t="s">
        <v>4187</v>
      </c>
      <c r="B1287" s="73">
        <v>6276026382</v>
      </c>
      <c r="C1287" s="73">
        <v>2003219237</v>
      </c>
      <c r="D1287" s="73" t="s">
        <v>4136</v>
      </c>
      <c r="E1287" s="73" t="s">
        <v>4246</v>
      </c>
      <c r="F1287" s="73" t="s">
        <v>4138</v>
      </c>
      <c r="G1287" s="73">
        <v>3166934702</v>
      </c>
      <c r="H1287" s="66">
        <v>45562</v>
      </c>
      <c r="I1287" s="66">
        <v>45560</v>
      </c>
      <c r="J1287" s="66">
        <v>45560</v>
      </c>
      <c r="K1287" s="82"/>
      <c r="L1287" s="82"/>
      <c r="M1287" s="66">
        <v>45562</v>
      </c>
      <c r="N1287" s="110">
        <v>45563.125</v>
      </c>
      <c r="O1287" s="82"/>
      <c r="P1287" s="82"/>
      <c r="Q1287" s="110">
        <v>45564.581944444442</v>
      </c>
      <c r="R1287" s="47" t="s">
        <v>4119</v>
      </c>
      <c r="S1287" s="47">
        <f t="shared" si="96"/>
        <v>1</v>
      </c>
      <c r="T1287" s="47" t="s">
        <v>4120</v>
      </c>
      <c r="U1287" s="47" t="s">
        <v>4121</v>
      </c>
      <c r="V1287" s="49" t="e">
        <f t="shared" si="97"/>
        <v>#VALUE!</v>
      </c>
      <c r="W1287" s="82" t="s">
        <v>4297</v>
      </c>
      <c r="X1287" s="82"/>
      <c r="Y1287" s="82"/>
      <c r="Z1287" s="82"/>
      <c r="AA1287" s="82"/>
      <c r="AB1287" s="82"/>
      <c r="AC1287" s="47" t="e">
        <f t="shared" si="99"/>
        <v>#N/A</v>
      </c>
      <c r="AD1287" s="47" t="e">
        <f>VLOOKUP(B1287,'[1]Vlookup'!A:A,1,0)</f>
        <v>#N/A</v>
      </c>
      <c r="AE1287" s="47" t="str">
        <f t="shared" si="98"/>
        <v>SA00-RABIGH</v>
      </c>
      <c r="AF1287" s="47" t="e">
        <f>VLOOKUP(AE1287,'[1]Lead Time'!C:D,2,0)</f>
        <v>#N/A</v>
      </c>
    </row>
    <row r="1288" s="2" customFormat="1" ht="15.75" customHeight="1">
      <c r="A1288" s="73" t="s">
        <v>4187</v>
      </c>
      <c r="B1288" s="73">
        <v>6276026381</v>
      </c>
      <c r="C1288" s="73">
        <v>2003219237</v>
      </c>
      <c r="D1288" s="73" t="s">
        <v>4136</v>
      </c>
      <c r="E1288" s="73" t="s">
        <v>4246</v>
      </c>
      <c r="F1288" s="73" t="s">
        <v>4138</v>
      </c>
      <c r="G1288" s="73">
        <v>3166934701</v>
      </c>
      <c r="H1288" s="66">
        <v>45562</v>
      </c>
      <c r="I1288" s="66">
        <v>45560</v>
      </c>
      <c r="J1288" s="66">
        <v>45560</v>
      </c>
      <c r="K1288" s="82"/>
      <c r="L1288" s="82"/>
      <c r="M1288" s="66">
        <v>45562</v>
      </c>
      <c r="N1288" s="110">
        <v>45562.958333333336</v>
      </c>
      <c r="O1288" s="82"/>
      <c r="P1288" s="82"/>
      <c r="Q1288" s="110">
        <v>45564.581944444442</v>
      </c>
      <c r="R1288" s="47" t="s">
        <v>4119</v>
      </c>
      <c r="S1288" s="47">
        <f t="shared" si="96"/>
        <v>1</v>
      </c>
      <c r="T1288" s="47" t="s">
        <v>4120</v>
      </c>
      <c r="U1288" s="47" t="s">
        <v>4121</v>
      </c>
      <c r="V1288" s="49" t="e">
        <f t="shared" si="97"/>
        <v>#VALUE!</v>
      </c>
      <c r="W1288" s="82" t="s">
        <v>4297</v>
      </c>
      <c r="X1288" s="82"/>
      <c r="Y1288" s="82"/>
      <c r="Z1288" s="82"/>
      <c r="AA1288" s="82"/>
      <c r="AB1288" s="82"/>
      <c r="AC1288" s="47" t="e">
        <f t="shared" si="99"/>
        <v>#N/A</v>
      </c>
      <c r="AD1288" s="47" t="e">
        <f>VLOOKUP(B1288,'[1]Vlookup'!A:A,1,0)</f>
        <v>#N/A</v>
      </c>
      <c r="AE1288" s="47" t="str">
        <f t="shared" si="98"/>
        <v>SA00-RABIGH</v>
      </c>
      <c r="AF1288" s="47" t="e">
        <f>VLOOKUP(AE1288,'[1]Lead Time'!C:D,2,0)</f>
        <v>#N/A</v>
      </c>
    </row>
    <row r="1289" s="2" customFormat="1" ht="15.75" customHeight="1">
      <c r="A1289" s="73" t="s">
        <v>4114</v>
      </c>
      <c r="B1289" s="73">
        <v>6276027216</v>
      </c>
      <c r="C1289" s="73">
        <v>2003214022</v>
      </c>
      <c r="D1289" s="73" t="s">
        <v>4166</v>
      </c>
      <c r="E1289" s="73" t="s">
        <v>4246</v>
      </c>
      <c r="F1289" s="73" t="s">
        <v>4143</v>
      </c>
      <c r="G1289" s="73">
        <v>3166940056</v>
      </c>
      <c r="H1289" s="66">
        <v>45561</v>
      </c>
      <c r="I1289" s="66">
        <v>45560</v>
      </c>
      <c r="J1289" s="66">
        <v>45560</v>
      </c>
      <c r="K1289" s="82"/>
      <c r="L1289" s="82"/>
      <c r="M1289" s="66">
        <v>45561</v>
      </c>
      <c r="N1289" s="110">
        <v>45561.25</v>
      </c>
      <c r="O1289" s="82"/>
      <c r="P1289" s="82"/>
      <c r="Q1289" s="110">
        <v>45561.416666666664</v>
      </c>
      <c r="R1289" s="47" t="s">
        <v>4119</v>
      </c>
      <c r="S1289" s="47">
        <f t="shared" si="96"/>
        <v>0</v>
      </c>
      <c r="T1289" s="47" t="s">
        <v>4120</v>
      </c>
      <c r="U1289" s="47" t="s">
        <v>4121</v>
      </c>
      <c r="V1289" s="49" t="e">
        <f t="shared" si="97"/>
        <v>#VALUE!</v>
      </c>
      <c r="W1289" s="82"/>
      <c r="X1289" s="82"/>
      <c r="Y1289" s="82"/>
      <c r="Z1289" s="82"/>
      <c r="AA1289" s="82"/>
      <c r="AB1289" s="82"/>
      <c r="AC1289" s="47" t="e">
        <f t="shared" si="99"/>
        <v>#N/A</v>
      </c>
      <c r="AD1289" s="47" t="e">
        <f>VLOOKUP(B1289,'[1]Vlookup'!A:A,1,0)</f>
        <v>#N/A</v>
      </c>
      <c r="AE1289" s="47" t="str">
        <f t="shared" si="98"/>
        <v>SA01-JEDDAH</v>
      </c>
      <c r="AF1289" s="47" t="e">
        <f>VLOOKUP(AE1289,'[1]Lead Time'!C:D,2,0)</f>
        <v>#N/A</v>
      </c>
    </row>
    <row r="1290" s="2" customFormat="1" ht="15.75" customHeight="1">
      <c r="A1290" s="73" t="s">
        <v>4114</v>
      </c>
      <c r="B1290" s="73">
        <v>6276032153</v>
      </c>
      <c r="C1290" s="73">
        <v>2003215533</v>
      </c>
      <c r="D1290" s="73" t="s">
        <v>4240</v>
      </c>
      <c r="E1290" s="73" t="s">
        <v>4247</v>
      </c>
      <c r="F1290" s="73" t="s">
        <v>4143</v>
      </c>
      <c r="G1290" s="73">
        <v>3166939778</v>
      </c>
      <c r="H1290" s="66">
        <v>45561</v>
      </c>
      <c r="I1290" s="66">
        <v>45560</v>
      </c>
      <c r="J1290" s="66">
        <v>45560</v>
      </c>
      <c r="K1290" s="82"/>
      <c r="L1290" s="82"/>
      <c r="M1290" s="66">
        <v>45561</v>
      </c>
      <c r="N1290" s="110">
        <v>45561.208333333336</v>
      </c>
      <c r="O1290" s="82"/>
      <c r="P1290" s="82"/>
      <c r="Q1290" s="110">
        <v>45561.458333333336</v>
      </c>
      <c r="R1290" s="47" t="s">
        <v>4119</v>
      </c>
      <c r="S1290" s="47">
        <f t="shared" si="96"/>
        <v>0</v>
      </c>
      <c r="T1290" s="47" t="s">
        <v>4120</v>
      </c>
      <c r="U1290" s="47" t="s">
        <v>4121</v>
      </c>
      <c r="V1290" s="49" t="e">
        <f t="shared" si="97"/>
        <v>#VALUE!</v>
      </c>
      <c r="W1290" s="82"/>
      <c r="X1290" s="82"/>
      <c r="Y1290" s="82"/>
      <c r="Z1290" s="82"/>
      <c r="AA1290" s="82"/>
      <c r="AB1290" s="82"/>
      <c r="AC1290" s="47" t="e">
        <f t="shared" si="99"/>
        <v>#N/A</v>
      </c>
      <c r="AD1290" s="47" t="e">
        <f>VLOOKUP(B1290,'[1]Vlookup'!A:A,1,0)</f>
        <v>#N/A</v>
      </c>
      <c r="AE1290" s="47" t="str">
        <f t="shared" si="98"/>
        <v>SA01-JEDDAH</v>
      </c>
      <c r="AF1290" s="47" t="e">
        <f>VLOOKUP(AE1290,'[1]Lead Time'!C:D,2,0)</f>
        <v>#N/A</v>
      </c>
    </row>
    <row r="1291" s="2" customFormat="1" ht="15.75" customHeight="1">
      <c r="A1291" s="73" t="s">
        <v>4114</v>
      </c>
      <c r="B1291" s="73">
        <v>6276032670</v>
      </c>
      <c r="C1291" s="73">
        <v>2003214013</v>
      </c>
      <c r="D1291" s="73" t="s">
        <v>4159</v>
      </c>
      <c r="E1291" s="73" t="s">
        <v>4238</v>
      </c>
      <c r="F1291" s="73" t="s">
        <v>4117</v>
      </c>
      <c r="G1291" s="73">
        <v>3166940032</v>
      </c>
      <c r="H1291" s="66">
        <v>45563</v>
      </c>
      <c r="I1291" s="66">
        <v>45561</v>
      </c>
      <c r="J1291" s="66">
        <v>45561</v>
      </c>
      <c r="K1291" s="82"/>
      <c r="L1291" s="82"/>
      <c r="M1291" s="66">
        <v>45563</v>
      </c>
      <c r="N1291" s="110">
        <v>45563.208333333336</v>
      </c>
      <c r="O1291" s="82"/>
      <c r="P1291" s="82"/>
      <c r="Q1291" s="110">
        <v>45563.416666666664</v>
      </c>
      <c r="R1291" s="47" t="s">
        <v>4119</v>
      </c>
      <c r="S1291" s="47">
        <f t="shared" si="96"/>
        <v>0</v>
      </c>
      <c r="T1291" s="47" t="s">
        <v>4120</v>
      </c>
      <c r="U1291" s="47" t="s">
        <v>4121</v>
      </c>
      <c r="V1291" s="49" t="e">
        <f t="shared" si="97"/>
        <v>#VALUE!</v>
      </c>
      <c r="W1291" s="82"/>
      <c r="X1291" s="82"/>
      <c r="Y1291" s="82"/>
      <c r="Z1291" s="82"/>
      <c r="AA1291" s="82"/>
      <c r="AB1291" s="82"/>
      <c r="AC1291" s="47" t="e">
        <f t="shared" si="99"/>
        <v>#N/A</v>
      </c>
      <c r="AD1291" s="47" t="e">
        <f>VLOOKUP(B1291,'[1]Vlookup'!A:A,1,0)</f>
        <v>#N/A</v>
      </c>
      <c r="AE1291" s="47" t="str">
        <f t="shared" si="98"/>
        <v>SA01-RIYADH</v>
      </c>
      <c r="AF1291" s="47" t="e">
        <f>VLOOKUP(AE1291,'[1]Lead Time'!C:D,2,0)</f>
        <v>#N/A</v>
      </c>
    </row>
    <row r="1292" s="2" customFormat="1" ht="15.75" customHeight="1">
      <c r="A1292" s="73" t="s">
        <v>4114</v>
      </c>
      <c r="B1292" s="73">
        <v>6276032669</v>
      </c>
      <c r="C1292" s="73">
        <v>2003214013</v>
      </c>
      <c r="D1292" s="73" t="s">
        <v>4159</v>
      </c>
      <c r="E1292" s="73" t="s">
        <v>4238</v>
      </c>
      <c r="F1292" s="73" t="s">
        <v>4117</v>
      </c>
      <c r="G1292" s="73">
        <v>3166940025</v>
      </c>
      <c r="H1292" s="66">
        <v>45563</v>
      </c>
      <c r="I1292" s="66">
        <v>45561</v>
      </c>
      <c r="J1292" s="66">
        <v>45561</v>
      </c>
      <c r="K1292" s="82"/>
      <c r="L1292" s="82"/>
      <c r="M1292" s="66">
        <v>45563</v>
      </c>
      <c r="N1292" s="110">
        <v>45563.208333333336</v>
      </c>
      <c r="O1292" s="82"/>
      <c r="P1292" s="82"/>
      <c r="Q1292" s="110">
        <v>45564.604166666664</v>
      </c>
      <c r="R1292" s="47" t="s">
        <v>4119</v>
      </c>
      <c r="S1292" s="47">
        <f t="shared" si="96"/>
        <v>1</v>
      </c>
      <c r="T1292" s="47" t="s">
        <v>4120</v>
      </c>
      <c r="U1292" s="47" t="s">
        <v>4121</v>
      </c>
      <c r="V1292" s="49" t="e">
        <f t="shared" si="97"/>
        <v>#VALUE!</v>
      </c>
      <c r="W1292" s="82"/>
      <c r="X1292" s="82"/>
      <c r="Y1292" s="82"/>
      <c r="Z1292" s="82"/>
      <c r="AA1292" s="82"/>
      <c r="AB1292" s="82"/>
      <c r="AC1292" s="47" t="e">
        <f t="shared" si="99"/>
        <v>#N/A</v>
      </c>
      <c r="AD1292" s="47" t="e">
        <f>VLOOKUP(B1292,'[1]Vlookup'!A:A,1,0)</f>
        <v>#N/A</v>
      </c>
      <c r="AE1292" s="47" t="str">
        <f t="shared" si="98"/>
        <v>SA01-RIYADH</v>
      </c>
      <c r="AF1292" s="47" t="e">
        <f>VLOOKUP(AE1292,'[1]Lead Time'!C:D,2,0)</f>
        <v>#N/A</v>
      </c>
    </row>
    <row r="1293" s="2" customFormat="1" ht="15.75" customHeight="1">
      <c r="A1293" s="73" t="s">
        <v>4114</v>
      </c>
      <c r="B1293" s="73">
        <v>6276032668</v>
      </c>
      <c r="C1293" s="73">
        <v>2003214013</v>
      </c>
      <c r="D1293" s="73" t="s">
        <v>4159</v>
      </c>
      <c r="E1293" s="73" t="s">
        <v>4238</v>
      </c>
      <c r="F1293" s="73" t="s">
        <v>4117</v>
      </c>
      <c r="G1293" s="73">
        <v>3166940021</v>
      </c>
      <c r="H1293" s="66">
        <v>45563</v>
      </c>
      <c r="I1293" s="66">
        <v>45561</v>
      </c>
      <c r="J1293" s="66">
        <v>45561</v>
      </c>
      <c r="K1293" s="82"/>
      <c r="L1293" s="82"/>
      <c r="M1293" s="66">
        <v>45563</v>
      </c>
      <c r="N1293" s="110">
        <v>45563.291666666664</v>
      </c>
      <c r="O1293" s="82"/>
      <c r="P1293" s="82"/>
      <c r="Q1293" s="110">
        <v>45563.166666666664</v>
      </c>
      <c r="R1293" s="47" t="s">
        <v>4119</v>
      </c>
      <c r="S1293" s="47">
        <f t="shared" si="96"/>
        <v>0</v>
      </c>
      <c r="T1293" s="47" t="s">
        <v>4120</v>
      </c>
      <c r="U1293" s="47" t="s">
        <v>4121</v>
      </c>
      <c r="V1293" s="49" t="e">
        <f t="shared" si="97"/>
        <v>#VALUE!</v>
      </c>
      <c r="W1293" s="82"/>
      <c r="X1293" s="82"/>
      <c r="Y1293" s="82"/>
      <c r="Z1293" s="82"/>
      <c r="AA1293" s="82"/>
      <c r="AB1293" s="82"/>
      <c r="AC1293" s="47" t="e">
        <f t="shared" si="99"/>
        <v>#N/A</v>
      </c>
      <c r="AD1293" s="47" t="e">
        <f>VLOOKUP(B1293,'[1]Vlookup'!A:A,1,0)</f>
        <v>#N/A</v>
      </c>
      <c r="AE1293" s="47" t="str">
        <f t="shared" si="98"/>
        <v>SA01-RIYADH</v>
      </c>
      <c r="AF1293" s="47" t="e">
        <f>VLOOKUP(AE1293,'[1]Lead Time'!C:D,2,0)</f>
        <v>#N/A</v>
      </c>
    </row>
    <row r="1294" s="2" customFormat="1" ht="15.75" customHeight="1">
      <c r="A1294" s="73" t="s">
        <v>4114</v>
      </c>
      <c r="B1294" s="73">
        <v>6276032667</v>
      </c>
      <c r="C1294" s="73">
        <v>2003214013</v>
      </c>
      <c r="D1294" s="73" t="s">
        <v>4159</v>
      </c>
      <c r="E1294" s="73" t="s">
        <v>4238</v>
      </c>
      <c r="F1294" s="73" t="s">
        <v>4117</v>
      </c>
      <c r="G1294" s="73">
        <v>3166939998</v>
      </c>
      <c r="H1294" s="66">
        <v>45563</v>
      </c>
      <c r="I1294" s="66">
        <v>45561</v>
      </c>
      <c r="J1294" s="66">
        <v>45561</v>
      </c>
      <c r="K1294" s="82"/>
      <c r="L1294" s="82"/>
      <c r="M1294" s="66">
        <v>45563</v>
      </c>
      <c r="N1294" s="110">
        <v>45563.291666666664</v>
      </c>
      <c r="O1294" s="82"/>
      <c r="P1294" s="82"/>
      <c r="Q1294" s="110">
        <v>45563.166666666664</v>
      </c>
      <c r="R1294" s="47" t="s">
        <v>4119</v>
      </c>
      <c r="S1294" s="47">
        <f t="shared" si="96"/>
        <v>0</v>
      </c>
      <c r="T1294" s="47" t="s">
        <v>4120</v>
      </c>
      <c r="U1294" s="47" t="s">
        <v>4121</v>
      </c>
      <c r="V1294" s="49" t="e">
        <f t="shared" si="97"/>
        <v>#VALUE!</v>
      </c>
      <c r="W1294" s="82"/>
      <c r="X1294" s="82"/>
      <c r="Y1294" s="82"/>
      <c r="Z1294" s="82"/>
      <c r="AA1294" s="82"/>
      <c r="AB1294" s="82"/>
      <c r="AC1294" s="47" t="e">
        <f t="shared" si="99"/>
        <v>#N/A</v>
      </c>
      <c r="AD1294" s="47" t="e">
        <f>VLOOKUP(B1294,'[1]Vlookup'!A:A,1,0)</f>
        <v>#N/A</v>
      </c>
      <c r="AE1294" s="47" t="str">
        <f t="shared" si="98"/>
        <v>SA01-RIYADH</v>
      </c>
      <c r="AF1294" s="47" t="e">
        <f>VLOOKUP(AE1294,'[1]Lead Time'!C:D,2,0)</f>
        <v>#N/A</v>
      </c>
    </row>
    <row r="1295" s="2" customFormat="1" ht="15.75" customHeight="1">
      <c r="A1295" s="73" t="s">
        <v>4114</v>
      </c>
      <c r="B1295" s="73">
        <v>6276032666</v>
      </c>
      <c r="C1295" s="73">
        <v>2003232749</v>
      </c>
      <c r="D1295" s="73" t="s">
        <v>4115</v>
      </c>
      <c r="E1295" s="73" t="s">
        <v>4247</v>
      </c>
      <c r="F1295" s="73" t="s">
        <v>4117</v>
      </c>
      <c r="G1295" s="73">
        <v>3166939773</v>
      </c>
      <c r="H1295" s="66">
        <v>45563</v>
      </c>
      <c r="I1295" s="66">
        <v>45561</v>
      </c>
      <c r="J1295" s="66">
        <v>45561</v>
      </c>
      <c r="K1295" s="82"/>
      <c r="L1295" s="82"/>
      <c r="M1295" s="66">
        <v>45563</v>
      </c>
      <c r="N1295" s="110">
        <v>45563.041666666664</v>
      </c>
      <c r="O1295" s="82"/>
      <c r="P1295" s="82"/>
      <c r="Q1295" s="110">
        <v>45563.4375</v>
      </c>
      <c r="R1295" s="47" t="s">
        <v>4119</v>
      </c>
      <c r="S1295" s="47">
        <f t="shared" si="96"/>
        <v>0</v>
      </c>
      <c r="T1295" s="47" t="s">
        <v>4120</v>
      </c>
      <c r="U1295" s="47" t="s">
        <v>4121</v>
      </c>
      <c r="V1295" s="49" t="e">
        <f t="shared" si="97"/>
        <v>#VALUE!</v>
      </c>
      <c r="W1295" s="82"/>
      <c r="X1295" s="82"/>
      <c r="Y1295" s="82"/>
      <c r="Z1295" s="82"/>
      <c r="AA1295" s="82"/>
      <c r="AB1295" s="82"/>
      <c r="AC1295" s="47" t="e">
        <f t="shared" si="99"/>
        <v>#N/A</v>
      </c>
      <c r="AD1295" s="47" t="e">
        <f>VLOOKUP(B1295,'[1]Vlookup'!A:A,1,0)</f>
        <v>#N/A</v>
      </c>
      <c r="AE1295" s="47" t="str">
        <f t="shared" si="98"/>
        <v>SA01-RIYADH</v>
      </c>
      <c r="AF1295" s="47" t="e">
        <f>VLOOKUP(AE1295,'[1]Lead Time'!C:D,2,0)</f>
        <v>#N/A</v>
      </c>
    </row>
    <row r="1296" s="2" customFormat="1" ht="15.75" customHeight="1">
      <c r="A1296" s="73" t="s">
        <v>4114</v>
      </c>
      <c r="B1296" s="73">
        <v>6276032664</v>
      </c>
      <c r="C1296" s="73">
        <v>2003215700</v>
      </c>
      <c r="D1296" s="73" t="s">
        <v>4147</v>
      </c>
      <c r="E1296" s="73" t="s">
        <v>4247</v>
      </c>
      <c r="F1296" s="73" t="s">
        <v>4148</v>
      </c>
      <c r="G1296" s="73">
        <v>3166939772</v>
      </c>
      <c r="H1296" s="66">
        <v>45563</v>
      </c>
      <c r="I1296" s="66">
        <v>45561</v>
      </c>
      <c r="J1296" s="66">
        <v>45561</v>
      </c>
      <c r="K1296" s="82"/>
      <c r="L1296" s="82"/>
      <c r="M1296" s="66">
        <v>45563</v>
      </c>
      <c r="N1296" s="110">
        <v>45563.041666666664</v>
      </c>
      <c r="O1296" s="82"/>
      <c r="P1296" s="82"/>
      <c r="Q1296" s="110">
        <v>45563.458333333336</v>
      </c>
      <c r="R1296" s="47" t="s">
        <v>4119</v>
      </c>
      <c r="S1296" s="47">
        <f t="shared" si="96"/>
        <v>0</v>
      </c>
      <c r="T1296" s="47" t="s">
        <v>4120</v>
      </c>
      <c r="U1296" s="47" t="s">
        <v>4121</v>
      </c>
      <c r="V1296" s="49" t="e">
        <f t="shared" si="97"/>
        <v>#VALUE!</v>
      </c>
      <c r="W1296" s="82"/>
      <c r="X1296" s="82"/>
      <c r="Y1296" s="82"/>
      <c r="Z1296" s="82"/>
      <c r="AA1296" s="82"/>
      <c r="AB1296" s="82"/>
      <c r="AC1296" s="47" t="e">
        <f t="shared" si="99"/>
        <v>#N/A</v>
      </c>
      <c r="AD1296" s="47" t="e">
        <f>VLOOKUP(B1296,'[1]Vlookup'!A:A,1,0)</f>
        <v>#N/A</v>
      </c>
      <c r="AE1296" s="47" t="str">
        <f t="shared" si="98"/>
        <v>SA01-ABHA</v>
      </c>
      <c r="AF1296" s="47" t="e">
        <f>VLOOKUP(AE1296,'[1]Lead Time'!C:D,2,0)</f>
        <v>#N/A</v>
      </c>
    </row>
    <row r="1297" s="2" customFormat="1" ht="15.75" customHeight="1">
      <c r="A1297" s="73" t="s">
        <v>4114</v>
      </c>
      <c r="B1297" s="73">
        <v>6276032665</v>
      </c>
      <c r="C1297" s="73">
        <v>2003232749</v>
      </c>
      <c r="D1297" s="73" t="s">
        <v>4115</v>
      </c>
      <c r="E1297" s="73" t="s">
        <v>4247</v>
      </c>
      <c r="F1297" s="73" t="s">
        <v>4117</v>
      </c>
      <c r="G1297" s="73">
        <v>3166906634</v>
      </c>
      <c r="H1297" s="66">
        <v>45563</v>
      </c>
      <c r="I1297" s="66">
        <v>45561</v>
      </c>
      <c r="J1297" s="66">
        <v>45561</v>
      </c>
      <c r="K1297" s="82"/>
      <c r="L1297" s="82"/>
      <c r="M1297" s="66">
        <v>45563</v>
      </c>
      <c r="N1297" s="110">
        <v>45563.25</v>
      </c>
      <c r="O1297" s="82"/>
      <c r="P1297" s="82"/>
      <c r="Q1297" s="110">
        <v>45563.416666666664</v>
      </c>
      <c r="R1297" s="47" t="s">
        <v>4119</v>
      </c>
      <c r="S1297" s="47">
        <f t="shared" si="96"/>
        <v>0</v>
      </c>
      <c r="T1297" s="47" t="s">
        <v>4120</v>
      </c>
      <c r="U1297" s="47" t="s">
        <v>4121</v>
      </c>
      <c r="V1297" s="49" t="e">
        <f t="shared" si="97"/>
        <v>#VALUE!</v>
      </c>
      <c r="W1297" s="82"/>
      <c r="X1297" s="82"/>
      <c r="Y1297" s="82"/>
      <c r="Z1297" s="82"/>
      <c r="AA1297" s="82"/>
      <c r="AB1297" s="82"/>
      <c r="AC1297" s="47" t="e">
        <f t="shared" si="99"/>
        <v>#N/A</v>
      </c>
      <c r="AD1297" s="47" t="e">
        <f>VLOOKUP(B1297,'[1]Vlookup'!A:A,1,0)</f>
        <v>#N/A</v>
      </c>
      <c r="AE1297" s="47" t="str">
        <f t="shared" si="98"/>
        <v>SA01-RIYADH</v>
      </c>
      <c r="AF1297" s="47" t="e">
        <f>VLOOKUP(AE1297,'[1]Lead Time'!C:D,2,0)</f>
        <v>#N/A</v>
      </c>
    </row>
    <row r="1298" s="2" customFormat="1" ht="15.75" customHeight="1">
      <c r="A1298" s="73" t="s">
        <v>4114</v>
      </c>
      <c r="B1298" s="73">
        <v>6276041089</v>
      </c>
      <c r="C1298" s="73">
        <v>2003232749</v>
      </c>
      <c r="D1298" s="73" t="s">
        <v>4115</v>
      </c>
      <c r="E1298" s="73" t="s">
        <v>4247</v>
      </c>
      <c r="F1298" s="73" t="s">
        <v>4117</v>
      </c>
      <c r="G1298" s="73">
        <v>3166906636</v>
      </c>
      <c r="H1298" s="66">
        <v>45563</v>
      </c>
      <c r="I1298" s="66">
        <v>45561</v>
      </c>
      <c r="J1298" s="66">
        <v>45561</v>
      </c>
      <c r="K1298" s="82"/>
      <c r="L1298" s="82"/>
      <c r="M1298" s="66">
        <v>45563</v>
      </c>
      <c r="N1298" s="110">
        <v>45563.25</v>
      </c>
      <c r="O1298" s="82"/>
      <c r="P1298" s="82"/>
      <c r="Q1298" s="110">
        <v>45563.416666666664</v>
      </c>
      <c r="R1298" s="47" t="s">
        <v>4119</v>
      </c>
      <c r="S1298" s="47">
        <f t="shared" si="96"/>
        <v>0</v>
      </c>
      <c r="T1298" s="47" t="s">
        <v>4120</v>
      </c>
      <c r="U1298" s="47" t="s">
        <v>4121</v>
      </c>
      <c r="V1298" s="49" t="e">
        <f t="shared" si="97"/>
        <v>#VALUE!</v>
      </c>
      <c r="W1298" s="82"/>
      <c r="X1298" s="82"/>
      <c r="Y1298" s="82"/>
      <c r="Z1298" s="82"/>
      <c r="AA1298" s="82"/>
      <c r="AB1298" s="82"/>
      <c r="AC1298" s="47" t="e">
        <f t="shared" si="99"/>
        <v>#N/A</v>
      </c>
      <c r="AD1298" s="47" t="e">
        <f>VLOOKUP(B1298,'[1]Vlookup'!A:A,1,0)</f>
        <v>#N/A</v>
      </c>
      <c r="AE1298" s="47" t="str">
        <f t="shared" si="98"/>
        <v>SA01-RIYADH</v>
      </c>
      <c r="AF1298" s="47" t="e">
        <f>VLOOKUP(AE1298,'[1]Lead Time'!C:D,2,0)</f>
        <v>#N/A</v>
      </c>
    </row>
    <row r="1299" s="2" customFormat="1" ht="15.75" customHeight="1">
      <c r="A1299" s="73" t="s">
        <v>4114</v>
      </c>
      <c r="B1299" s="73">
        <v>6276041090</v>
      </c>
      <c r="C1299" s="73">
        <v>2003215700</v>
      </c>
      <c r="D1299" s="73" t="s">
        <v>4147</v>
      </c>
      <c r="E1299" s="73" t="s">
        <v>4251</v>
      </c>
      <c r="F1299" s="73" t="s">
        <v>4148</v>
      </c>
      <c r="G1299" s="73">
        <v>3166906619</v>
      </c>
      <c r="H1299" s="66">
        <v>45563</v>
      </c>
      <c r="I1299" s="66">
        <v>45561</v>
      </c>
      <c r="J1299" s="66">
        <v>45561</v>
      </c>
      <c r="K1299" s="82"/>
      <c r="L1299" s="82"/>
      <c r="M1299" s="66">
        <v>45563</v>
      </c>
      <c r="N1299" s="110">
        <v>45563.25</v>
      </c>
      <c r="O1299" s="82"/>
      <c r="P1299" s="82"/>
      <c r="Q1299" s="110">
        <v>45563.395833333336</v>
      </c>
      <c r="R1299" s="47" t="s">
        <v>4119</v>
      </c>
      <c r="S1299" s="47">
        <f t="shared" si="96"/>
        <v>0</v>
      </c>
      <c r="T1299" s="47" t="s">
        <v>4120</v>
      </c>
      <c r="U1299" s="47" t="s">
        <v>4121</v>
      </c>
      <c r="V1299" s="49" t="e">
        <f t="shared" si="97"/>
        <v>#VALUE!</v>
      </c>
      <c r="W1299" s="82"/>
      <c r="X1299" s="82"/>
      <c r="Y1299" s="82"/>
      <c r="Z1299" s="82"/>
      <c r="AA1299" s="82"/>
      <c r="AB1299" s="82"/>
      <c r="AC1299" s="47" t="e">
        <f t="shared" si="99"/>
        <v>#N/A</v>
      </c>
      <c r="AD1299" s="47" t="e">
        <f>VLOOKUP(B1299,'[1]Vlookup'!A:A,1,0)</f>
        <v>#N/A</v>
      </c>
      <c r="AE1299" s="47" t="str">
        <f t="shared" si="98"/>
        <v>SA01-ABHA</v>
      </c>
      <c r="AF1299" s="47" t="e">
        <f>VLOOKUP(AE1299,'[1]Lead Time'!C:D,2,0)</f>
        <v>#N/A</v>
      </c>
    </row>
    <row r="1300" s="2" customFormat="1" ht="15.75" customHeight="1">
      <c r="A1300" s="73" t="s">
        <v>4187</v>
      </c>
      <c r="B1300" s="73">
        <v>6276037933</v>
      </c>
      <c r="C1300" s="73">
        <v>2003219237</v>
      </c>
      <c r="D1300" s="73" t="s">
        <v>4136</v>
      </c>
      <c r="E1300" s="73" t="s">
        <v>4246</v>
      </c>
      <c r="F1300" s="73" t="s">
        <v>4138</v>
      </c>
      <c r="G1300" s="73">
        <v>3166935034</v>
      </c>
      <c r="H1300" s="66">
        <v>45563</v>
      </c>
      <c r="I1300" s="66">
        <v>45561</v>
      </c>
      <c r="J1300" s="66">
        <v>45561</v>
      </c>
      <c r="K1300" s="82"/>
      <c r="L1300" s="82"/>
      <c r="M1300" s="66">
        <v>45563</v>
      </c>
      <c r="N1300" s="75">
        <v>45563.583333333336</v>
      </c>
      <c r="O1300" s="82"/>
      <c r="P1300" s="115" t="s">
        <v>4309</v>
      </c>
      <c r="Q1300" s="110">
        <v>45565.604166666664</v>
      </c>
      <c r="R1300" s="47" t="s">
        <v>4119</v>
      </c>
      <c r="S1300" s="47">
        <f t="shared" si="96"/>
        <v>2</v>
      </c>
      <c r="T1300" s="47" t="s">
        <v>4120</v>
      </c>
      <c r="U1300" s="47" t="s">
        <v>4121</v>
      </c>
      <c r="V1300" s="49" t="e">
        <f t="shared" si="97"/>
        <v>#VALUE!</v>
      </c>
      <c r="W1300" s="82"/>
      <c r="X1300" s="82"/>
      <c r="Y1300" s="82"/>
      <c r="Z1300" s="82"/>
      <c r="AA1300" s="82"/>
      <c r="AB1300" s="82"/>
      <c r="AC1300" s="47" t="e">
        <f t="shared" si="99"/>
        <v>#N/A</v>
      </c>
      <c r="AD1300" s="47" t="e">
        <f>VLOOKUP(B1300,'[1]Vlookup'!A:A,1,0)</f>
        <v>#N/A</v>
      </c>
      <c r="AE1300" s="47" t="str">
        <f t="shared" si="98"/>
        <v>SA00-RABIGH</v>
      </c>
      <c r="AF1300" s="47" t="e">
        <f>VLOOKUP(AE1300,'[1]Lead Time'!C:D,2,0)</f>
        <v>#N/A</v>
      </c>
    </row>
    <row r="1301" s="2" customFormat="1" ht="15.75" customHeight="1">
      <c r="A1301" s="73" t="s">
        <v>4187</v>
      </c>
      <c r="B1301" s="73">
        <v>6276037931</v>
      </c>
      <c r="C1301" s="73">
        <v>2003219237</v>
      </c>
      <c r="D1301" s="73" t="s">
        <v>4136</v>
      </c>
      <c r="E1301" s="73" t="s">
        <v>4246</v>
      </c>
      <c r="F1301" s="73" t="s">
        <v>4138</v>
      </c>
      <c r="G1301" s="73">
        <v>3166935033</v>
      </c>
      <c r="H1301" s="66">
        <v>45563</v>
      </c>
      <c r="I1301" s="66">
        <v>45561</v>
      </c>
      <c r="J1301" s="66">
        <v>45561</v>
      </c>
      <c r="K1301" s="82"/>
      <c r="L1301" s="82"/>
      <c r="M1301" s="66">
        <v>45563</v>
      </c>
      <c r="N1301" s="110">
        <v>45563.25</v>
      </c>
      <c r="O1301" s="82"/>
      <c r="P1301" s="115" t="s">
        <v>4309</v>
      </c>
      <c r="Q1301" s="110">
        <v>45565.604166666664</v>
      </c>
      <c r="R1301" s="47" t="s">
        <v>4119</v>
      </c>
      <c r="S1301" s="47">
        <f t="shared" si="96"/>
        <v>2</v>
      </c>
      <c r="T1301" s="47" t="s">
        <v>4120</v>
      </c>
      <c r="U1301" s="47" t="s">
        <v>4121</v>
      </c>
      <c r="V1301" s="49" t="e">
        <f t="shared" si="97"/>
        <v>#VALUE!</v>
      </c>
      <c r="W1301" s="82"/>
      <c r="X1301" s="82"/>
      <c r="Y1301" s="82"/>
      <c r="Z1301" s="82"/>
      <c r="AA1301" s="82"/>
      <c r="AB1301" s="82"/>
      <c r="AC1301" s="47" t="e">
        <f t="shared" si="99"/>
        <v>#N/A</v>
      </c>
      <c r="AD1301" s="47" t="e">
        <f>VLOOKUP(B1301,'[1]Vlookup'!A:A,1,0)</f>
        <v>#N/A</v>
      </c>
      <c r="AE1301" s="47" t="str">
        <f t="shared" si="98"/>
        <v>SA00-RABIGH</v>
      </c>
      <c r="AF1301" s="47" t="e">
        <f>VLOOKUP(AE1301,'[1]Lead Time'!C:D,2,0)</f>
        <v>#N/A</v>
      </c>
    </row>
    <row r="1302" s="2" customFormat="1" ht="15.75" customHeight="1">
      <c r="A1302" s="73" t="s">
        <v>4187</v>
      </c>
      <c r="B1302" s="73">
        <v>6276037930</v>
      </c>
      <c r="C1302" s="73">
        <v>2003219237</v>
      </c>
      <c r="D1302" s="73" t="s">
        <v>4136</v>
      </c>
      <c r="E1302" s="73" t="s">
        <v>4246</v>
      </c>
      <c r="F1302" s="73" t="s">
        <v>4138</v>
      </c>
      <c r="G1302" s="73">
        <v>3166935032</v>
      </c>
      <c r="H1302" s="66">
        <v>45563</v>
      </c>
      <c r="I1302" s="66">
        <v>45561</v>
      </c>
      <c r="J1302" s="66">
        <v>45561</v>
      </c>
      <c r="K1302" s="82"/>
      <c r="L1302" s="82"/>
      <c r="M1302" s="66">
        <v>45563</v>
      </c>
      <c r="N1302" s="110">
        <v>45563.25</v>
      </c>
      <c r="O1302" s="82"/>
      <c r="P1302" s="115" t="s">
        <v>4309</v>
      </c>
      <c r="Q1302" s="110">
        <v>45565.520833333336</v>
      </c>
      <c r="R1302" s="47" t="s">
        <v>4119</v>
      </c>
      <c r="S1302" s="47">
        <f t="shared" si="96"/>
        <v>2</v>
      </c>
      <c r="T1302" s="47" t="s">
        <v>4120</v>
      </c>
      <c r="U1302" s="47" t="s">
        <v>4121</v>
      </c>
      <c r="V1302" s="49" t="e">
        <f t="shared" si="97"/>
        <v>#VALUE!</v>
      </c>
      <c r="W1302" s="82"/>
      <c r="X1302" s="82"/>
      <c r="Y1302" s="82"/>
      <c r="Z1302" s="82"/>
      <c r="AA1302" s="82"/>
      <c r="AB1302" s="82"/>
      <c r="AC1302" s="47" t="e">
        <f t="shared" si="99"/>
        <v>#N/A</v>
      </c>
      <c r="AD1302" s="47" t="e">
        <f>VLOOKUP(B1302,'[1]Vlookup'!A:A,1,0)</f>
        <v>#N/A</v>
      </c>
      <c r="AE1302" s="47" t="str">
        <f t="shared" si="98"/>
        <v>SA00-RABIGH</v>
      </c>
      <c r="AF1302" s="47" t="e">
        <f>VLOOKUP(AE1302,'[1]Lead Time'!C:D,2,0)</f>
        <v>#N/A</v>
      </c>
    </row>
    <row r="1303" s="2" customFormat="1" ht="15.75" customHeight="1">
      <c r="A1303" s="73" t="s">
        <v>4187</v>
      </c>
      <c r="B1303" s="73">
        <v>6276037929</v>
      </c>
      <c r="C1303" s="73">
        <v>2003219237</v>
      </c>
      <c r="D1303" s="73" t="s">
        <v>4136</v>
      </c>
      <c r="E1303" s="73" t="s">
        <v>4246</v>
      </c>
      <c r="F1303" s="73" t="s">
        <v>4138</v>
      </c>
      <c r="G1303" s="73">
        <v>3166935031</v>
      </c>
      <c r="H1303" s="66">
        <v>45563</v>
      </c>
      <c r="I1303" s="66">
        <v>45561</v>
      </c>
      <c r="J1303" s="66">
        <v>45561</v>
      </c>
      <c r="K1303" s="82"/>
      <c r="L1303" s="82"/>
      <c r="M1303" s="66">
        <v>45563</v>
      </c>
      <c r="N1303" s="110">
        <v>45563.25</v>
      </c>
      <c r="O1303" s="82"/>
      <c r="P1303" s="115" t="s">
        <v>4309</v>
      </c>
      <c r="Q1303" s="110">
        <v>45565.520833333336</v>
      </c>
      <c r="R1303" s="47" t="s">
        <v>4119</v>
      </c>
      <c r="S1303" s="47">
        <f t="shared" si="96"/>
        <v>2</v>
      </c>
      <c r="T1303" s="47" t="s">
        <v>4120</v>
      </c>
      <c r="U1303" s="47" t="s">
        <v>4121</v>
      </c>
      <c r="V1303" s="49" t="e">
        <f t="shared" si="97"/>
        <v>#VALUE!</v>
      </c>
      <c r="W1303" s="82"/>
      <c r="X1303" s="82"/>
      <c r="Y1303" s="82"/>
      <c r="Z1303" s="82"/>
      <c r="AA1303" s="82"/>
      <c r="AB1303" s="82"/>
      <c r="AC1303" s="47" t="e">
        <f t="shared" si="99"/>
        <v>#N/A</v>
      </c>
      <c r="AD1303" s="47" t="e">
        <f>VLOOKUP(B1303,'[1]Vlookup'!A:A,1,0)</f>
        <v>#N/A</v>
      </c>
      <c r="AE1303" s="47" t="str">
        <f t="shared" si="98"/>
        <v>SA00-RABIGH</v>
      </c>
      <c r="AF1303" s="47" t="e">
        <f>VLOOKUP(AE1303,'[1]Lead Time'!C:D,2,0)</f>
        <v>#N/A</v>
      </c>
    </row>
    <row r="1304" s="2" customFormat="1" ht="15.75" customHeight="1">
      <c r="A1304" s="73" t="s">
        <v>4187</v>
      </c>
      <c r="B1304" s="73">
        <v>6276037928</v>
      </c>
      <c r="C1304" s="73">
        <v>2003219237</v>
      </c>
      <c r="D1304" s="73" t="s">
        <v>4136</v>
      </c>
      <c r="E1304" s="73" t="s">
        <v>4246</v>
      </c>
      <c r="F1304" s="73" t="s">
        <v>4138</v>
      </c>
      <c r="G1304" s="73">
        <v>3166934487</v>
      </c>
      <c r="H1304" s="66">
        <v>45563</v>
      </c>
      <c r="I1304" s="66">
        <v>45561</v>
      </c>
      <c r="J1304" s="66">
        <v>45561</v>
      </c>
      <c r="K1304" s="82"/>
      <c r="L1304" s="82"/>
      <c r="M1304" s="66">
        <v>45563</v>
      </c>
      <c r="N1304" s="75">
        <v>45563.4375</v>
      </c>
      <c r="O1304" s="82"/>
      <c r="P1304" s="73"/>
      <c r="Q1304" s="110">
        <v>45565.416666666664</v>
      </c>
      <c r="R1304" s="47" t="s">
        <v>4119</v>
      </c>
      <c r="S1304" s="47">
        <f t="shared" si="96"/>
        <v>1</v>
      </c>
      <c r="T1304" s="47" t="s">
        <v>4120</v>
      </c>
      <c r="U1304" s="47" t="s">
        <v>4121</v>
      </c>
      <c r="V1304" s="49" t="e">
        <f t="shared" si="97"/>
        <v>#VALUE!</v>
      </c>
      <c r="W1304" s="82"/>
      <c r="X1304" s="82"/>
      <c r="Y1304" s="82"/>
      <c r="Z1304" s="82"/>
      <c r="AA1304" s="82"/>
      <c r="AB1304" s="82"/>
      <c r="AC1304" s="47" t="e">
        <f t="shared" si="99"/>
        <v>#N/A</v>
      </c>
      <c r="AD1304" s="47" t="e">
        <f>VLOOKUP(B1304,'[1]Vlookup'!A:A,1,0)</f>
        <v>#N/A</v>
      </c>
      <c r="AE1304" s="47" t="str">
        <f t="shared" si="98"/>
        <v>SA00-RABIGH</v>
      </c>
      <c r="AF1304" s="47" t="e">
        <f>VLOOKUP(AE1304,'[1]Lead Time'!C:D,2,0)</f>
        <v>#N/A</v>
      </c>
    </row>
    <row r="1305" s="2" customFormat="1" ht="15.75" customHeight="1">
      <c r="A1305" s="73" t="s">
        <v>4187</v>
      </c>
      <c r="B1305" s="73">
        <v>6276037927</v>
      </c>
      <c r="C1305" s="73">
        <v>2003219237</v>
      </c>
      <c r="D1305" s="73" t="s">
        <v>4136</v>
      </c>
      <c r="E1305" s="73" t="s">
        <v>4246</v>
      </c>
      <c r="F1305" s="73" t="s">
        <v>4138</v>
      </c>
      <c r="G1305" s="73">
        <v>3166934480</v>
      </c>
      <c r="H1305" s="66">
        <v>45563</v>
      </c>
      <c r="I1305" s="66">
        <v>45561</v>
      </c>
      <c r="J1305" s="66">
        <v>45561</v>
      </c>
      <c r="K1305" s="82"/>
      <c r="L1305" s="82"/>
      <c r="M1305" s="66">
        <v>45563</v>
      </c>
      <c r="N1305" s="75">
        <v>45563.395833333336</v>
      </c>
      <c r="O1305" s="82"/>
      <c r="P1305" s="115" t="s">
        <v>4309</v>
      </c>
      <c r="Q1305" s="110">
        <v>45564.395833333336</v>
      </c>
      <c r="R1305" s="47" t="s">
        <v>4119</v>
      </c>
      <c r="S1305" s="47">
        <f t="shared" si="96"/>
        <v>1</v>
      </c>
      <c r="T1305" s="47" t="s">
        <v>4120</v>
      </c>
      <c r="U1305" s="47" t="s">
        <v>4121</v>
      </c>
      <c r="V1305" s="49" t="e">
        <f t="shared" si="97"/>
        <v>#VALUE!</v>
      </c>
      <c r="W1305" s="82"/>
      <c r="X1305" s="82"/>
      <c r="Y1305" s="82"/>
      <c r="Z1305" s="82"/>
      <c r="AA1305" s="82"/>
      <c r="AB1305" s="82"/>
      <c r="AC1305" s="47" t="e">
        <f t="shared" si="99"/>
        <v>#N/A</v>
      </c>
      <c r="AD1305" s="47" t="e">
        <f>VLOOKUP(B1305,'[1]Vlookup'!A:A,1,0)</f>
        <v>#N/A</v>
      </c>
      <c r="AE1305" s="47" t="str">
        <f t="shared" si="98"/>
        <v>SA00-RABIGH</v>
      </c>
      <c r="AF1305" s="47" t="e">
        <f>VLOOKUP(AE1305,'[1]Lead Time'!C:D,2,0)</f>
        <v>#N/A</v>
      </c>
    </row>
    <row r="1306" s="2" customFormat="1" ht="15.75" customHeight="1">
      <c r="A1306" s="73" t="s">
        <v>4187</v>
      </c>
      <c r="B1306" s="73">
        <v>6276038992</v>
      </c>
      <c r="C1306" s="73">
        <v>2003219237</v>
      </c>
      <c r="D1306" s="73" t="s">
        <v>4136</v>
      </c>
      <c r="E1306" s="73" t="s">
        <v>4246</v>
      </c>
      <c r="F1306" s="73" t="s">
        <v>4138</v>
      </c>
      <c r="G1306" s="73">
        <v>3166934510</v>
      </c>
      <c r="H1306" s="66">
        <v>45563</v>
      </c>
      <c r="I1306" s="66">
        <v>45561</v>
      </c>
      <c r="J1306" s="66">
        <v>45561</v>
      </c>
      <c r="K1306" s="82"/>
      <c r="L1306" s="82"/>
      <c r="M1306" s="66">
        <v>45563</v>
      </c>
      <c r="N1306" s="75">
        <v>45563.25</v>
      </c>
      <c r="O1306" s="82"/>
      <c r="P1306" s="115" t="s">
        <v>4309</v>
      </c>
      <c r="Q1306" s="110">
        <v>45565.520833333336</v>
      </c>
      <c r="R1306" s="47" t="s">
        <v>4119</v>
      </c>
      <c r="S1306" s="47">
        <f t="shared" si="96"/>
        <v>2</v>
      </c>
      <c r="T1306" s="47" t="s">
        <v>4120</v>
      </c>
      <c r="U1306" s="47" t="s">
        <v>4121</v>
      </c>
      <c r="V1306" s="49" t="e">
        <f t="shared" si="97"/>
        <v>#VALUE!</v>
      </c>
      <c r="W1306" s="82"/>
      <c r="X1306" s="82"/>
      <c r="Y1306" s="82"/>
      <c r="Z1306" s="82"/>
      <c r="AA1306" s="82"/>
      <c r="AB1306" s="82"/>
      <c r="AC1306" s="47" t="e">
        <f t="shared" si="99"/>
        <v>#N/A</v>
      </c>
      <c r="AD1306" s="47" t="e">
        <f>VLOOKUP(B1306,'[1]Vlookup'!A:A,1,0)</f>
        <v>#N/A</v>
      </c>
      <c r="AE1306" s="47" t="str">
        <f t="shared" si="98"/>
        <v>SA00-RABIGH</v>
      </c>
      <c r="AF1306" s="47" t="e">
        <f>VLOOKUP(AE1306,'[1]Lead Time'!C:D,2,0)</f>
        <v>#N/A</v>
      </c>
    </row>
    <row r="1307" s="2" customFormat="1" ht="15.75" customHeight="1">
      <c r="A1307" s="73" t="s">
        <v>4114</v>
      </c>
      <c r="B1307" s="73">
        <v>6276033399</v>
      </c>
      <c r="C1307" s="73">
        <v>2003214014</v>
      </c>
      <c r="D1307" s="73" t="s">
        <v>4115</v>
      </c>
      <c r="E1307" s="73" t="s">
        <v>4247</v>
      </c>
      <c r="F1307" s="73" t="s">
        <v>4143</v>
      </c>
      <c r="G1307" s="73">
        <v>3166906623</v>
      </c>
      <c r="H1307" s="66">
        <v>45563</v>
      </c>
      <c r="I1307" s="66">
        <v>45562</v>
      </c>
      <c r="J1307" s="66">
        <v>45562</v>
      </c>
      <c r="K1307" s="82"/>
      <c r="L1307" s="82"/>
      <c r="M1307" s="66">
        <v>45563</v>
      </c>
      <c r="N1307" s="110">
        <v>45563.291666666664</v>
      </c>
      <c r="O1307" s="82"/>
      <c r="P1307" s="82"/>
      <c r="Q1307" s="110">
        <v>45563.375</v>
      </c>
      <c r="R1307" s="47" t="s">
        <v>4119</v>
      </c>
      <c r="S1307" s="47">
        <f t="shared" si="96"/>
        <v>0</v>
      </c>
      <c r="T1307" s="47" t="s">
        <v>4120</v>
      </c>
      <c r="U1307" s="47" t="s">
        <v>4121</v>
      </c>
      <c r="V1307" s="49" t="e">
        <f t="shared" si="97"/>
        <v>#VALUE!</v>
      </c>
      <c r="W1307" s="82"/>
      <c r="X1307" s="82"/>
      <c r="Y1307" s="82"/>
      <c r="Z1307" s="82"/>
      <c r="AA1307" s="82"/>
      <c r="AB1307" s="82"/>
      <c r="AC1307" s="47" t="e">
        <f t="shared" si="99"/>
        <v>#N/A</v>
      </c>
      <c r="AD1307" s="47" t="e">
        <f>VLOOKUP(B1307,'[1]Vlookup'!A:A,1,0)</f>
        <v>#N/A</v>
      </c>
      <c r="AE1307" s="47" t="str">
        <f t="shared" si="98"/>
        <v>SA01-JEDDAH</v>
      </c>
      <c r="AF1307" s="47" t="e">
        <f>VLOOKUP(AE1307,'[1]Lead Time'!C:D,2,0)</f>
        <v>#N/A</v>
      </c>
    </row>
    <row r="1308" s="2" customFormat="1" ht="15.75" customHeight="1">
      <c r="A1308" s="73" t="s">
        <v>4114</v>
      </c>
      <c r="B1308" s="73">
        <v>6276037907</v>
      </c>
      <c r="C1308" s="73">
        <v>2003215459</v>
      </c>
      <c r="D1308" s="73" t="s">
        <v>4243</v>
      </c>
      <c r="E1308" s="73" t="s">
        <v>4238</v>
      </c>
      <c r="F1308" s="73" t="s">
        <v>4143</v>
      </c>
      <c r="G1308" s="73">
        <v>3166939817</v>
      </c>
      <c r="H1308" s="66">
        <v>45563</v>
      </c>
      <c r="I1308" s="66">
        <v>45562</v>
      </c>
      <c r="J1308" s="66">
        <v>45562</v>
      </c>
      <c r="K1308" s="82"/>
      <c r="L1308" s="82"/>
      <c r="M1308" s="66">
        <v>45563</v>
      </c>
      <c r="N1308" s="110">
        <v>45563.375</v>
      </c>
      <c r="O1308" s="82"/>
      <c r="P1308" s="82"/>
      <c r="Q1308" s="110">
        <v>45563.104166666664</v>
      </c>
      <c r="R1308" s="47" t="s">
        <v>4119</v>
      </c>
      <c r="S1308" s="47">
        <f t="shared" si="96"/>
        <v>0</v>
      </c>
      <c r="T1308" s="47" t="s">
        <v>4120</v>
      </c>
      <c r="U1308" s="47" t="s">
        <v>4121</v>
      </c>
      <c r="V1308" s="49" t="e">
        <f t="shared" si="97"/>
        <v>#VALUE!</v>
      </c>
      <c r="W1308" s="82"/>
      <c r="X1308" s="82"/>
      <c r="Y1308" s="82"/>
      <c r="Z1308" s="82"/>
      <c r="AA1308" s="82"/>
      <c r="AB1308" s="82"/>
      <c r="AC1308" s="47" t="e">
        <f t="shared" si="99"/>
        <v>#N/A</v>
      </c>
      <c r="AD1308" s="47" t="e">
        <f>VLOOKUP(B1308,'[1]Vlookup'!A:A,1,0)</f>
        <v>#N/A</v>
      </c>
      <c r="AE1308" s="47" t="str">
        <f t="shared" si="98"/>
        <v>SA01-JEDDAH</v>
      </c>
      <c r="AF1308" s="47" t="e">
        <f>VLOOKUP(AE1308,'[1]Lead Time'!C:D,2,0)</f>
        <v>#N/A</v>
      </c>
    </row>
    <row r="1309" s="2" customFormat="1" ht="15.75" customHeight="1">
      <c r="A1309" s="73" t="s">
        <v>4114</v>
      </c>
      <c r="B1309" s="73">
        <v>6276044588</v>
      </c>
      <c r="C1309" s="73">
        <v>2003232749</v>
      </c>
      <c r="D1309" s="73" t="s">
        <v>4115</v>
      </c>
      <c r="E1309" s="73" t="s">
        <v>4247</v>
      </c>
      <c r="F1309" s="73" t="s">
        <v>4117</v>
      </c>
      <c r="G1309" s="73">
        <v>3166935020</v>
      </c>
      <c r="H1309" s="66">
        <v>45564</v>
      </c>
      <c r="I1309" s="66">
        <v>45562</v>
      </c>
      <c r="J1309" s="66">
        <v>45562</v>
      </c>
      <c r="K1309" s="82"/>
      <c r="L1309" s="82"/>
      <c r="M1309" s="66">
        <v>45564</v>
      </c>
      <c r="N1309" s="110">
        <v>45563.291666666664</v>
      </c>
      <c r="O1309" s="82"/>
      <c r="P1309" s="82"/>
      <c r="Q1309" s="110">
        <v>45564.4375</v>
      </c>
      <c r="R1309" s="47" t="s">
        <v>4119</v>
      </c>
      <c r="S1309" s="47">
        <f t="shared" si="96"/>
        <v>1</v>
      </c>
      <c r="T1309" s="47" t="s">
        <v>4120</v>
      </c>
      <c r="U1309" s="47" t="s">
        <v>4121</v>
      </c>
      <c r="V1309" s="49" t="e">
        <f t="shared" si="97"/>
        <v>#VALUE!</v>
      </c>
      <c r="W1309" s="82"/>
      <c r="X1309" s="82"/>
      <c r="Y1309" s="82"/>
      <c r="Z1309" s="82"/>
      <c r="AA1309" s="82"/>
      <c r="AB1309" s="82"/>
      <c r="AC1309" s="47" t="e">
        <f t="shared" si="99"/>
        <v>#N/A</v>
      </c>
      <c r="AD1309" s="47" t="e">
        <f>VLOOKUP(B1309,'[1]Vlookup'!A:A,1,0)</f>
        <v>#N/A</v>
      </c>
      <c r="AE1309" s="47" t="str">
        <f t="shared" si="98"/>
        <v>SA01-RIYADH</v>
      </c>
      <c r="AF1309" s="47" t="e">
        <f>VLOOKUP(AE1309,'[1]Lead Time'!C:D,2,0)</f>
        <v>#N/A</v>
      </c>
    </row>
    <row r="1310" s="2" customFormat="1" ht="15.75" customHeight="1">
      <c r="A1310" s="73" t="s">
        <v>4187</v>
      </c>
      <c r="B1310" s="73">
        <v>6276043192</v>
      </c>
      <c r="C1310" s="73">
        <v>2003223502</v>
      </c>
      <c r="D1310" s="73" t="s">
        <v>4310</v>
      </c>
      <c r="E1310" s="73" t="s">
        <v>4238</v>
      </c>
      <c r="F1310" s="73" t="s">
        <v>4143</v>
      </c>
      <c r="G1310" s="73">
        <v>3166956353</v>
      </c>
      <c r="H1310" s="66">
        <v>45564</v>
      </c>
      <c r="I1310" s="66">
        <v>45562</v>
      </c>
      <c r="J1310" s="66">
        <v>45562</v>
      </c>
      <c r="K1310" s="82"/>
      <c r="L1310" s="82"/>
      <c r="M1310" s="66">
        <v>45564</v>
      </c>
      <c r="N1310" s="110">
        <v>45564.125</v>
      </c>
      <c r="O1310" s="82"/>
      <c r="P1310" s="82"/>
      <c r="Q1310" s="110">
        <v>45564.416666666664</v>
      </c>
      <c r="R1310" s="47" t="s">
        <v>4119</v>
      </c>
      <c r="S1310" s="47">
        <f t="shared" si="96"/>
        <v>0</v>
      </c>
      <c r="T1310" s="47" t="s">
        <v>4120</v>
      </c>
      <c r="U1310" s="47" t="s">
        <v>4121</v>
      </c>
      <c r="V1310" s="49" t="e">
        <f t="shared" si="97"/>
        <v>#VALUE!</v>
      </c>
      <c r="W1310" s="82"/>
      <c r="X1310" s="82"/>
      <c r="Y1310" s="82"/>
      <c r="Z1310" s="82"/>
      <c r="AA1310" s="82"/>
      <c r="AB1310" s="82"/>
      <c r="AC1310" s="47" t="e">
        <f t="shared" si="99"/>
        <v>#N/A</v>
      </c>
      <c r="AD1310" s="47" t="e">
        <f>VLOOKUP(B1310,'[1]Vlookup'!A:A,1,0)</f>
        <v>#N/A</v>
      </c>
      <c r="AE1310" s="47" t="str">
        <f t="shared" si="98"/>
        <v>SA00-JEDDAH</v>
      </c>
      <c r="AF1310" s="47" t="e">
        <f>VLOOKUP(AE1310,'[1]Lead Time'!C:D,2,0)</f>
        <v>#N/A</v>
      </c>
    </row>
    <row r="1311" s="2" customFormat="1" ht="15.75" customHeight="1">
      <c r="A1311" s="73" t="s">
        <v>4187</v>
      </c>
      <c r="B1311" s="73">
        <v>6276042783</v>
      </c>
      <c r="C1311" s="73">
        <v>2003223502</v>
      </c>
      <c r="D1311" s="73" t="s">
        <v>4310</v>
      </c>
      <c r="E1311" s="73" t="s">
        <v>4238</v>
      </c>
      <c r="F1311" s="73" t="s">
        <v>4143</v>
      </c>
      <c r="G1311" s="73">
        <v>3166956349</v>
      </c>
      <c r="H1311" s="66">
        <v>45564</v>
      </c>
      <c r="I1311" s="66">
        <v>45562</v>
      </c>
      <c r="J1311" s="66">
        <v>45562</v>
      </c>
      <c r="K1311" s="82"/>
      <c r="L1311" s="82"/>
      <c r="M1311" s="66">
        <v>45564</v>
      </c>
      <c r="N1311" s="110">
        <v>45564.041666666664</v>
      </c>
      <c r="O1311" s="82"/>
      <c r="P1311" s="82"/>
      <c r="Q1311" s="110">
        <v>45564.4375</v>
      </c>
      <c r="R1311" s="47" t="s">
        <v>4119</v>
      </c>
      <c r="S1311" s="47">
        <f t="shared" si="96"/>
        <v>0</v>
      </c>
      <c r="T1311" s="47" t="s">
        <v>4120</v>
      </c>
      <c r="U1311" s="47" t="s">
        <v>4121</v>
      </c>
      <c r="V1311" s="49" t="e">
        <f t="shared" si="97"/>
        <v>#VALUE!</v>
      </c>
      <c r="W1311" s="82"/>
      <c r="X1311" s="82"/>
      <c r="Y1311" s="82"/>
      <c r="Z1311" s="82"/>
      <c r="AA1311" s="82"/>
      <c r="AB1311" s="82"/>
      <c r="AC1311" s="47" t="e">
        <f t="shared" si="99"/>
        <v>#N/A</v>
      </c>
      <c r="AD1311" s="47" t="e">
        <f>VLOOKUP(B1311,'[1]Vlookup'!A:A,1,0)</f>
        <v>#N/A</v>
      </c>
      <c r="AE1311" s="47" t="str">
        <f t="shared" si="98"/>
        <v>SA00-JEDDAH</v>
      </c>
      <c r="AF1311" s="47" t="e">
        <f>VLOOKUP(AE1311,'[1]Lead Time'!C:D,2,0)</f>
        <v>#N/A</v>
      </c>
    </row>
    <row r="1312" s="2" customFormat="1" ht="15.75" customHeight="1">
      <c r="A1312" s="73" t="s">
        <v>4187</v>
      </c>
      <c r="B1312" s="73">
        <v>6276043193</v>
      </c>
      <c r="C1312" s="73">
        <v>2003223502</v>
      </c>
      <c r="D1312" s="73" t="s">
        <v>4310</v>
      </c>
      <c r="E1312" s="73" t="s">
        <v>4238</v>
      </c>
      <c r="F1312" s="73" t="s">
        <v>4143</v>
      </c>
      <c r="G1312" s="73">
        <v>3166956348</v>
      </c>
      <c r="H1312" s="66">
        <v>45564</v>
      </c>
      <c r="I1312" s="66">
        <v>45562</v>
      </c>
      <c r="J1312" s="66">
        <v>45562</v>
      </c>
      <c r="K1312" s="82"/>
      <c r="L1312" s="82"/>
      <c r="M1312" s="66">
        <v>45564</v>
      </c>
      <c r="N1312" s="110">
        <v>45564.041666666664</v>
      </c>
      <c r="O1312" s="82"/>
      <c r="P1312" s="82"/>
      <c r="Q1312" s="110">
        <v>45564.354166666664</v>
      </c>
      <c r="R1312" s="47" t="s">
        <v>4119</v>
      </c>
      <c r="S1312" s="47">
        <f t="shared" si="96"/>
        <v>0</v>
      </c>
      <c r="T1312" s="47" t="s">
        <v>4120</v>
      </c>
      <c r="U1312" s="47" t="s">
        <v>4121</v>
      </c>
      <c r="V1312" s="49" t="e">
        <f t="shared" si="97"/>
        <v>#VALUE!</v>
      </c>
      <c r="W1312" s="82"/>
      <c r="X1312" s="82"/>
      <c r="Y1312" s="82"/>
      <c r="Z1312" s="82"/>
      <c r="AA1312" s="82"/>
      <c r="AB1312" s="82"/>
      <c r="AC1312" s="47" t="e">
        <f t="shared" si="99"/>
        <v>#N/A</v>
      </c>
      <c r="AD1312" s="47" t="e">
        <f>VLOOKUP(B1312,'[1]Vlookup'!A:A,1,0)</f>
        <v>#N/A</v>
      </c>
      <c r="AE1312" s="47" t="str">
        <f t="shared" si="98"/>
        <v>SA00-JEDDAH</v>
      </c>
      <c r="AF1312" s="47" t="e">
        <f>VLOOKUP(AE1312,'[1]Lead Time'!C:D,2,0)</f>
        <v>#N/A</v>
      </c>
    </row>
    <row r="1313" s="2" customFormat="1" ht="15.75" customHeight="1">
      <c r="A1313" s="73" t="s">
        <v>4187</v>
      </c>
      <c r="B1313" s="73">
        <v>6276042780</v>
      </c>
      <c r="C1313" s="73">
        <v>2003223502</v>
      </c>
      <c r="D1313" s="73" t="s">
        <v>4310</v>
      </c>
      <c r="E1313" s="73" t="s">
        <v>4238</v>
      </c>
      <c r="F1313" s="73" t="s">
        <v>4143</v>
      </c>
      <c r="G1313" s="73">
        <v>3166956346</v>
      </c>
      <c r="H1313" s="66">
        <v>45564</v>
      </c>
      <c r="I1313" s="66">
        <v>45562</v>
      </c>
      <c r="J1313" s="66">
        <v>45562</v>
      </c>
      <c r="K1313" s="82"/>
      <c r="L1313" s="82"/>
      <c r="M1313" s="66">
        <v>45564</v>
      </c>
      <c r="N1313" s="110">
        <v>45564.25</v>
      </c>
      <c r="O1313" s="82"/>
      <c r="P1313" s="82"/>
      <c r="Q1313" s="110">
        <v>45564.583333333336</v>
      </c>
      <c r="R1313" s="47" t="s">
        <v>4119</v>
      </c>
      <c r="S1313" s="47">
        <f t="shared" si="96"/>
        <v>0</v>
      </c>
      <c r="T1313" s="47" t="s">
        <v>4120</v>
      </c>
      <c r="U1313" s="47" t="s">
        <v>4121</v>
      </c>
      <c r="V1313" s="49" t="e">
        <f t="shared" si="97"/>
        <v>#VALUE!</v>
      </c>
      <c r="W1313" s="82"/>
      <c r="X1313" s="82"/>
      <c r="Y1313" s="82"/>
      <c r="Z1313" s="82"/>
      <c r="AA1313" s="82"/>
      <c r="AB1313" s="82"/>
      <c r="AC1313" s="47" t="e">
        <f t="shared" si="99"/>
        <v>#N/A</v>
      </c>
      <c r="AD1313" s="47" t="e">
        <f>VLOOKUP(B1313,'[1]Vlookup'!A:A,1,0)</f>
        <v>#N/A</v>
      </c>
      <c r="AE1313" s="47" t="str">
        <f t="shared" si="98"/>
        <v>SA00-JEDDAH</v>
      </c>
      <c r="AF1313" s="47" t="e">
        <f>VLOOKUP(AE1313,'[1]Lead Time'!C:D,2,0)</f>
        <v>#N/A</v>
      </c>
    </row>
    <row r="1314" s="2" customFormat="1" ht="15.75" customHeight="1">
      <c r="A1314" s="73" t="s">
        <v>4187</v>
      </c>
      <c r="B1314" s="73">
        <v>6276042225</v>
      </c>
      <c r="C1314" s="73">
        <v>2003215161</v>
      </c>
      <c r="D1314" s="73" t="s">
        <v>4223</v>
      </c>
      <c r="E1314" s="73" t="s">
        <v>4247</v>
      </c>
      <c r="F1314" s="73" t="s">
        <v>4143</v>
      </c>
      <c r="G1314" s="73">
        <v>3166951474</v>
      </c>
      <c r="H1314" s="66">
        <v>45564</v>
      </c>
      <c r="I1314" s="66">
        <v>45562</v>
      </c>
      <c r="J1314" s="66">
        <v>45562</v>
      </c>
      <c r="K1314" s="82"/>
      <c r="L1314" s="82"/>
      <c r="M1314" s="66">
        <v>45564</v>
      </c>
      <c r="N1314" s="110">
        <v>45564.25</v>
      </c>
      <c r="O1314" s="82"/>
      <c r="P1314" s="82"/>
      <c r="Q1314" s="110">
        <v>45564.333333333336</v>
      </c>
      <c r="R1314" s="47" t="s">
        <v>4119</v>
      </c>
      <c r="S1314" s="47">
        <f t="shared" si="96"/>
        <v>0</v>
      </c>
      <c r="T1314" s="47" t="s">
        <v>4120</v>
      </c>
      <c r="U1314" s="47" t="s">
        <v>4121</v>
      </c>
      <c r="V1314" s="49" t="e">
        <f t="shared" si="97"/>
        <v>#VALUE!</v>
      </c>
      <c r="W1314" s="82"/>
      <c r="X1314" s="82"/>
      <c r="Y1314" s="82"/>
      <c r="Z1314" s="82"/>
      <c r="AA1314" s="82"/>
      <c r="AB1314" s="82"/>
      <c r="AC1314" s="47" t="e">
        <f t="shared" si="99"/>
        <v>#N/A</v>
      </c>
      <c r="AD1314" s="47" t="e">
        <f>VLOOKUP(B1314,'[1]Vlookup'!A:A,1,0)</f>
        <v>#N/A</v>
      </c>
      <c r="AE1314" s="47" t="str">
        <f t="shared" si="98"/>
        <v>SA00-JEDDAH</v>
      </c>
      <c r="AF1314" s="47" t="e">
        <f>VLOOKUP(AE1314,'[1]Lead Time'!C:D,2,0)</f>
        <v>#N/A</v>
      </c>
    </row>
    <row r="1315" s="2" customFormat="1" ht="15.75" customHeight="1">
      <c r="A1315" s="73" t="s">
        <v>4187</v>
      </c>
      <c r="B1315" s="73">
        <v>6276044444</v>
      </c>
      <c r="C1315" s="73">
        <v>2003219237</v>
      </c>
      <c r="D1315" s="73" t="s">
        <v>4136</v>
      </c>
      <c r="E1315" s="73" t="s">
        <v>4246</v>
      </c>
      <c r="F1315" s="73" t="s">
        <v>4138</v>
      </c>
      <c r="G1315" s="73">
        <v>3166934379</v>
      </c>
      <c r="H1315" s="66">
        <v>45564</v>
      </c>
      <c r="I1315" s="66">
        <v>45562</v>
      </c>
      <c r="J1315" s="66">
        <v>45562</v>
      </c>
      <c r="K1315" s="82"/>
      <c r="L1315" s="82"/>
      <c r="M1315" s="66">
        <v>45564</v>
      </c>
      <c r="N1315" s="110">
        <v>45564.25</v>
      </c>
      <c r="O1315" s="82"/>
      <c r="P1315" s="115" t="s">
        <v>4309</v>
      </c>
      <c r="Q1315" s="110">
        <v>45570.4375</v>
      </c>
      <c r="R1315" s="47" t="s">
        <v>4196</v>
      </c>
      <c r="S1315" s="47">
        <f t="shared" ref="S1315:S1378" si="100">ROUNDDOWN(Q1315-N1315,0)</f>
        <v>6</v>
      </c>
      <c r="T1315" s="47" t="s">
        <v>4120</v>
      </c>
      <c r="U1315" s="47" t="s">
        <v>4121</v>
      </c>
      <c r="V1315" s="49" t="e">
        <f t="shared" si="97"/>
        <v>#VALUE!</v>
      </c>
      <c r="W1315" s="82"/>
      <c r="X1315" s="82"/>
      <c r="Y1315" s="82"/>
      <c r="Z1315" s="82"/>
      <c r="AA1315" s="82"/>
      <c r="AB1315" s="82"/>
      <c r="AC1315" s="47" t="e">
        <f t="shared" si="99"/>
        <v>#N/A</v>
      </c>
      <c r="AD1315" s="47" t="e">
        <f>VLOOKUP(B1315,'[1]Vlookup'!A:A,1,0)</f>
        <v>#N/A</v>
      </c>
      <c r="AE1315" s="47" t="str">
        <f t="shared" si="98"/>
        <v>SA00-RABIGH</v>
      </c>
      <c r="AF1315" s="47" t="e">
        <f>VLOOKUP(AE1315,'[1]Lead Time'!C:D,2,0)</f>
        <v>#N/A</v>
      </c>
    </row>
    <row r="1316" s="2" customFormat="1" ht="15.75" customHeight="1">
      <c r="A1316" s="73" t="s">
        <v>4114</v>
      </c>
      <c r="B1316" s="73">
        <v>6276044589</v>
      </c>
      <c r="C1316" s="73">
        <v>2003215700</v>
      </c>
      <c r="D1316" s="73" t="s">
        <v>4147</v>
      </c>
      <c r="E1316" s="73" t="s">
        <v>4247</v>
      </c>
      <c r="F1316" s="73" t="s">
        <v>4148</v>
      </c>
      <c r="G1316" s="73">
        <v>3166957188</v>
      </c>
      <c r="H1316" s="66">
        <v>45565</v>
      </c>
      <c r="I1316" s="66">
        <v>45563</v>
      </c>
      <c r="J1316" s="66">
        <v>45563</v>
      </c>
      <c r="K1316" s="82"/>
      <c r="L1316" s="82"/>
      <c r="M1316" s="66">
        <v>45565</v>
      </c>
      <c r="N1316" s="110">
        <v>45564.333333333336</v>
      </c>
      <c r="O1316" s="82"/>
      <c r="P1316" s="82"/>
      <c r="Q1316" s="110">
        <v>45565.4375</v>
      </c>
      <c r="R1316" s="47" t="s">
        <v>4119</v>
      </c>
      <c r="S1316" s="47">
        <f t="shared" si="100"/>
        <v>1</v>
      </c>
      <c r="T1316" s="47" t="s">
        <v>4120</v>
      </c>
      <c r="U1316" s="47" t="s">
        <v>4121</v>
      </c>
      <c r="V1316" s="49" t="e">
        <f t="shared" si="97"/>
        <v>#VALUE!</v>
      </c>
      <c r="W1316" s="82"/>
      <c r="X1316" s="82"/>
      <c r="Y1316" s="82"/>
      <c r="Z1316" s="82"/>
      <c r="AA1316" s="82"/>
      <c r="AB1316" s="82"/>
      <c r="AC1316" s="47" t="e">
        <f t="shared" si="99"/>
        <v>#N/A</v>
      </c>
      <c r="AD1316" s="47" t="e">
        <f>VLOOKUP(B1316,'[1]Vlookup'!A:A,1,0)</f>
        <v>#N/A</v>
      </c>
      <c r="AE1316" s="47" t="str">
        <f t="shared" si="98"/>
        <v>SA01-ABHA</v>
      </c>
      <c r="AF1316" s="47" t="e">
        <f>VLOOKUP(AE1316,'[1]Lead Time'!C:D,2,0)</f>
        <v>#N/A</v>
      </c>
    </row>
    <row r="1317" s="2" customFormat="1" ht="15.75" customHeight="1">
      <c r="A1317" s="73" t="s">
        <v>4114</v>
      </c>
      <c r="B1317" s="73">
        <v>6276043431</v>
      </c>
      <c r="C1317" s="73">
        <v>2003214013</v>
      </c>
      <c r="D1317" s="73" t="s">
        <v>4159</v>
      </c>
      <c r="E1317" s="73" t="s">
        <v>4238</v>
      </c>
      <c r="F1317" s="73" t="s">
        <v>4117</v>
      </c>
      <c r="G1317" s="73">
        <v>3166940023</v>
      </c>
      <c r="H1317" s="66">
        <v>45565</v>
      </c>
      <c r="I1317" s="66">
        <v>45563</v>
      </c>
      <c r="J1317" s="66">
        <v>45563</v>
      </c>
      <c r="K1317" s="82"/>
      <c r="L1317" s="82"/>
      <c r="M1317" s="66">
        <v>45565</v>
      </c>
      <c r="N1317" s="110">
        <v>45565.333333333336</v>
      </c>
      <c r="O1317" s="82"/>
      <c r="P1317" s="82"/>
      <c r="Q1317" s="110">
        <v>45565.6875</v>
      </c>
      <c r="R1317" s="47" t="s">
        <v>4119</v>
      </c>
      <c r="S1317" s="47">
        <f t="shared" si="100"/>
        <v>0</v>
      </c>
      <c r="T1317" s="47" t="s">
        <v>4120</v>
      </c>
      <c r="U1317" s="47" t="s">
        <v>4121</v>
      </c>
      <c r="V1317" s="49" t="e">
        <f t="shared" si="97"/>
        <v>#VALUE!</v>
      </c>
      <c r="W1317" s="82"/>
      <c r="X1317" s="82"/>
      <c r="Y1317" s="82"/>
      <c r="Z1317" s="82"/>
      <c r="AA1317" s="82"/>
      <c r="AB1317" s="82"/>
      <c r="AC1317" s="47" t="e">
        <f t="shared" si="99"/>
        <v>#N/A</v>
      </c>
      <c r="AD1317" s="47" t="e">
        <f>VLOOKUP(B1317,'[1]Vlookup'!A:A,1,0)</f>
        <v>#N/A</v>
      </c>
      <c r="AE1317" s="47" t="str">
        <f t="shared" si="98"/>
        <v>SA01-RIYADH</v>
      </c>
      <c r="AF1317" s="47" t="e">
        <f>VLOOKUP(AE1317,'[1]Lead Time'!C:D,2,0)</f>
        <v>#N/A</v>
      </c>
    </row>
    <row r="1318" s="2" customFormat="1" ht="15.75" customHeight="1">
      <c r="A1318" s="73" t="s">
        <v>4114</v>
      </c>
      <c r="B1318" s="73">
        <v>6276043428</v>
      </c>
      <c r="C1318" s="73">
        <v>2003214013</v>
      </c>
      <c r="D1318" s="73" t="s">
        <v>4159</v>
      </c>
      <c r="E1318" s="73" t="s">
        <v>4238</v>
      </c>
      <c r="F1318" s="73" t="s">
        <v>4117</v>
      </c>
      <c r="G1318" s="73">
        <v>3166939987</v>
      </c>
      <c r="H1318" s="66">
        <v>45565</v>
      </c>
      <c r="I1318" s="66">
        <v>45563</v>
      </c>
      <c r="J1318" s="66">
        <v>45563</v>
      </c>
      <c r="K1318" s="82"/>
      <c r="L1318" s="82"/>
      <c r="M1318" s="66">
        <v>45565</v>
      </c>
      <c r="N1318" s="110">
        <v>45565.291666666664</v>
      </c>
      <c r="O1318" s="82"/>
      <c r="P1318" s="82"/>
      <c r="Q1318" s="110">
        <v>45565.6875</v>
      </c>
      <c r="R1318" s="47" t="s">
        <v>4119</v>
      </c>
      <c r="S1318" s="47">
        <f t="shared" si="100"/>
        <v>0</v>
      </c>
      <c r="T1318" s="47" t="s">
        <v>4120</v>
      </c>
      <c r="U1318" s="47" t="s">
        <v>4121</v>
      </c>
      <c r="V1318" s="49" t="e">
        <f t="shared" si="97"/>
        <v>#VALUE!</v>
      </c>
      <c r="W1318" s="82"/>
      <c r="X1318" s="82"/>
      <c r="Y1318" s="82"/>
      <c r="Z1318" s="82"/>
      <c r="AA1318" s="82"/>
      <c r="AB1318" s="82"/>
      <c r="AC1318" s="47" t="e">
        <f t="shared" si="99"/>
        <v>#N/A</v>
      </c>
      <c r="AD1318" s="47" t="e">
        <f>VLOOKUP(B1318,'[1]Vlookup'!A:A,1,0)</f>
        <v>#N/A</v>
      </c>
      <c r="AE1318" s="47" t="str">
        <f t="shared" si="98"/>
        <v>SA01-RIYADH</v>
      </c>
      <c r="AF1318" s="47" t="e">
        <f>VLOOKUP(AE1318,'[1]Lead Time'!C:D,2,0)</f>
        <v>#N/A</v>
      </c>
    </row>
    <row r="1319" s="2" customFormat="1" ht="15.75" customHeight="1">
      <c r="A1319" s="73" t="s">
        <v>4114</v>
      </c>
      <c r="B1319" s="73">
        <v>6276047821</v>
      </c>
      <c r="C1319" s="73">
        <v>2003214013</v>
      </c>
      <c r="D1319" s="73" t="s">
        <v>4159</v>
      </c>
      <c r="E1319" s="73" t="s">
        <v>4238</v>
      </c>
      <c r="F1319" s="73" t="s">
        <v>4117</v>
      </c>
      <c r="G1319" s="73">
        <v>3166940013</v>
      </c>
      <c r="H1319" s="66">
        <v>45565</v>
      </c>
      <c r="I1319" s="66">
        <v>45563</v>
      </c>
      <c r="J1319" s="66">
        <v>45563</v>
      </c>
      <c r="K1319" s="82"/>
      <c r="L1319" s="82"/>
      <c r="M1319" s="66">
        <v>45565</v>
      </c>
      <c r="N1319" s="110">
        <v>45565.291666666664</v>
      </c>
      <c r="O1319" s="82"/>
      <c r="P1319" s="82"/>
      <c r="Q1319" s="110">
        <v>45565.6875</v>
      </c>
      <c r="R1319" s="47" t="s">
        <v>4119</v>
      </c>
      <c r="S1319" s="47">
        <f t="shared" si="100"/>
        <v>0</v>
      </c>
      <c r="T1319" s="47" t="s">
        <v>4120</v>
      </c>
      <c r="U1319" s="47" t="s">
        <v>4121</v>
      </c>
      <c r="V1319" s="49" t="e">
        <f t="shared" si="97"/>
        <v>#VALUE!</v>
      </c>
      <c r="W1319" s="82"/>
      <c r="X1319" s="82"/>
      <c r="Y1319" s="82"/>
      <c r="Z1319" s="82"/>
      <c r="AA1319" s="82"/>
      <c r="AB1319" s="82"/>
      <c r="AC1319" s="47" t="e">
        <f t="shared" si="99"/>
        <v>#N/A</v>
      </c>
      <c r="AD1319" s="47" t="e">
        <f>VLOOKUP(B1319,'[1]Vlookup'!A:A,1,0)</f>
        <v>#N/A</v>
      </c>
      <c r="AE1319" s="47" t="str">
        <f t="shared" si="98"/>
        <v>SA01-RIYADH</v>
      </c>
      <c r="AF1319" s="47" t="e">
        <f>VLOOKUP(AE1319,'[1]Lead Time'!C:D,2,0)</f>
        <v>#N/A</v>
      </c>
    </row>
    <row r="1320" s="2" customFormat="1" ht="15.75" customHeight="1">
      <c r="A1320" s="73" t="s">
        <v>4114</v>
      </c>
      <c r="B1320" s="73">
        <v>6276047805</v>
      </c>
      <c r="C1320" s="73">
        <v>2003215700</v>
      </c>
      <c r="D1320" s="73" t="s">
        <v>4147</v>
      </c>
      <c r="E1320" s="73" t="s">
        <v>4247</v>
      </c>
      <c r="F1320" s="73" t="s">
        <v>4148</v>
      </c>
      <c r="G1320" s="73">
        <v>3166957200</v>
      </c>
      <c r="H1320" s="66">
        <v>45565</v>
      </c>
      <c r="I1320" s="66">
        <v>45563</v>
      </c>
      <c r="J1320" s="66">
        <v>45563</v>
      </c>
      <c r="K1320" s="82"/>
      <c r="L1320" s="82"/>
      <c r="M1320" s="66">
        <v>45565</v>
      </c>
      <c r="N1320" s="110">
        <v>45564.333333333336</v>
      </c>
      <c r="O1320" s="82"/>
      <c r="P1320" s="82"/>
      <c r="Q1320" s="110">
        <v>45565.458333333336</v>
      </c>
      <c r="R1320" s="47" t="s">
        <v>4119</v>
      </c>
      <c r="S1320" s="47">
        <f t="shared" si="100"/>
        <v>1</v>
      </c>
      <c r="T1320" s="47" t="s">
        <v>4120</v>
      </c>
      <c r="U1320" s="47" t="s">
        <v>4121</v>
      </c>
      <c r="V1320" s="49" t="e">
        <f t="shared" si="97"/>
        <v>#VALUE!</v>
      </c>
      <c r="W1320" s="82"/>
      <c r="X1320" s="82"/>
      <c r="Y1320" s="82"/>
      <c r="Z1320" s="82"/>
      <c r="AA1320" s="82"/>
      <c r="AB1320" s="82"/>
      <c r="AC1320" s="47" t="e">
        <f t="shared" si="99"/>
        <v>#N/A</v>
      </c>
      <c r="AD1320" s="47" t="e">
        <f>VLOOKUP(B1320,'[1]Vlookup'!A:A,1,0)</f>
        <v>#N/A</v>
      </c>
      <c r="AE1320" s="47" t="str">
        <f t="shared" si="98"/>
        <v>SA01-ABHA</v>
      </c>
      <c r="AF1320" s="47" t="e">
        <f>VLOOKUP(AE1320,'[1]Lead Time'!C:D,2,0)</f>
        <v>#N/A</v>
      </c>
    </row>
    <row r="1321" s="2" customFormat="1" ht="15.75" customHeight="1">
      <c r="A1321" s="73" t="s">
        <v>4114</v>
      </c>
      <c r="B1321" s="73">
        <v>6276048371</v>
      </c>
      <c r="C1321" s="73">
        <v>2003232749</v>
      </c>
      <c r="D1321" s="73" t="s">
        <v>4115</v>
      </c>
      <c r="E1321" s="73" t="s">
        <v>4247</v>
      </c>
      <c r="F1321" s="73" t="s">
        <v>4117</v>
      </c>
      <c r="G1321" s="73">
        <v>3166957171</v>
      </c>
      <c r="H1321" s="66">
        <v>45565</v>
      </c>
      <c r="I1321" s="66">
        <v>45563</v>
      </c>
      <c r="J1321" s="66">
        <v>45563</v>
      </c>
      <c r="K1321" s="82"/>
      <c r="L1321" s="82"/>
      <c r="M1321" s="66">
        <v>45565</v>
      </c>
      <c r="N1321" s="110">
        <v>45565.291666666664</v>
      </c>
      <c r="O1321" s="82"/>
      <c r="P1321" s="82"/>
      <c r="Q1321" s="110">
        <v>45565.5625</v>
      </c>
      <c r="R1321" s="47" t="s">
        <v>4119</v>
      </c>
      <c r="S1321" s="47">
        <f t="shared" si="100"/>
        <v>0</v>
      </c>
      <c r="T1321" s="47" t="s">
        <v>4120</v>
      </c>
      <c r="U1321" s="47" t="s">
        <v>4121</v>
      </c>
      <c r="V1321" s="49" t="e">
        <f t="shared" si="97"/>
        <v>#VALUE!</v>
      </c>
      <c r="W1321" s="82"/>
      <c r="X1321" s="82"/>
      <c r="Y1321" s="82"/>
      <c r="Z1321" s="82"/>
      <c r="AA1321" s="82"/>
      <c r="AB1321" s="82"/>
      <c r="AC1321" s="47" t="e">
        <f t="shared" si="99"/>
        <v>#N/A</v>
      </c>
      <c r="AD1321" s="47" t="e">
        <f>VLOOKUP(B1321,'[1]Vlookup'!A:A,1,0)</f>
        <v>#N/A</v>
      </c>
      <c r="AE1321" s="47" t="str">
        <f t="shared" si="98"/>
        <v>SA01-RIYADH</v>
      </c>
      <c r="AF1321" s="47" t="e">
        <f>VLOOKUP(AE1321,'[1]Lead Time'!C:D,2,0)</f>
        <v>#N/A</v>
      </c>
    </row>
    <row r="1322" s="2" customFormat="1" ht="15.75" customHeight="1">
      <c r="A1322" s="73" t="s">
        <v>4114</v>
      </c>
      <c r="B1322" s="73">
        <v>6276033101</v>
      </c>
      <c r="C1322" s="73">
        <v>2003214014</v>
      </c>
      <c r="D1322" s="73" t="s">
        <v>4115</v>
      </c>
      <c r="E1322" s="73" t="s">
        <v>4247</v>
      </c>
      <c r="F1322" s="73" t="s">
        <v>4143</v>
      </c>
      <c r="G1322" s="73">
        <v>3166939769</v>
      </c>
      <c r="H1322" s="66">
        <v>45564</v>
      </c>
      <c r="I1322" s="66">
        <v>45563</v>
      </c>
      <c r="J1322" s="66">
        <v>45563</v>
      </c>
      <c r="K1322" s="82"/>
      <c r="L1322" s="82"/>
      <c r="M1322" s="66">
        <v>45564</v>
      </c>
      <c r="N1322" s="110">
        <v>45564.291666666664</v>
      </c>
      <c r="O1322" s="82"/>
      <c r="P1322" s="82"/>
      <c r="Q1322" s="110">
        <v>45564.354166666664</v>
      </c>
      <c r="R1322" s="47" t="s">
        <v>4119</v>
      </c>
      <c r="S1322" s="47">
        <f t="shared" si="100"/>
        <v>0</v>
      </c>
      <c r="T1322" s="47" t="s">
        <v>4120</v>
      </c>
      <c r="U1322" s="47" t="s">
        <v>4121</v>
      </c>
      <c r="V1322" s="49" t="e">
        <f t="shared" si="97"/>
        <v>#VALUE!</v>
      </c>
      <c r="W1322" s="82"/>
      <c r="X1322" s="82"/>
      <c r="Y1322" s="82"/>
      <c r="Z1322" s="82"/>
      <c r="AA1322" s="82"/>
      <c r="AB1322" s="82"/>
      <c r="AC1322" s="47" t="e">
        <f t="shared" si="99"/>
        <v>#N/A</v>
      </c>
      <c r="AD1322" s="47" t="e">
        <f>VLOOKUP(B1322,'[1]Vlookup'!A:A,1,0)</f>
        <v>#N/A</v>
      </c>
      <c r="AE1322" s="47" t="str">
        <f t="shared" si="98"/>
        <v>SA01-JEDDAH</v>
      </c>
      <c r="AF1322" s="47" t="e">
        <f>VLOOKUP(AE1322,'[1]Lead Time'!C:D,2,0)</f>
        <v>#N/A</v>
      </c>
    </row>
    <row r="1323" s="2" customFormat="1" ht="15.75" customHeight="1">
      <c r="A1323" s="73" t="s">
        <v>4114</v>
      </c>
      <c r="B1323" s="73">
        <v>6276033100</v>
      </c>
      <c r="C1323" s="73">
        <v>2003214014</v>
      </c>
      <c r="D1323" s="73" t="s">
        <v>4115</v>
      </c>
      <c r="E1323" s="73" t="s">
        <v>4247</v>
      </c>
      <c r="F1323" s="73" t="s">
        <v>4143</v>
      </c>
      <c r="G1323" s="73">
        <v>3166935014</v>
      </c>
      <c r="H1323" s="66">
        <v>45564</v>
      </c>
      <c r="I1323" s="66">
        <v>45563</v>
      </c>
      <c r="J1323" s="66">
        <v>45563</v>
      </c>
      <c r="K1323" s="82"/>
      <c r="L1323" s="82"/>
      <c r="M1323" s="66">
        <v>45564</v>
      </c>
      <c r="N1323" s="110">
        <v>45564.291666666664</v>
      </c>
      <c r="O1323" s="82"/>
      <c r="P1323" s="82"/>
      <c r="Q1323" s="110">
        <v>45564.375</v>
      </c>
      <c r="R1323" s="47" t="s">
        <v>4119</v>
      </c>
      <c r="S1323" s="47">
        <f t="shared" si="100"/>
        <v>0</v>
      </c>
      <c r="T1323" s="47" t="s">
        <v>4120</v>
      </c>
      <c r="U1323" s="47" t="s">
        <v>4121</v>
      </c>
      <c r="V1323" s="49" t="e">
        <f t="shared" si="97"/>
        <v>#VALUE!</v>
      </c>
      <c r="W1323" s="82"/>
      <c r="X1323" s="82"/>
      <c r="Y1323" s="82"/>
      <c r="Z1323" s="82"/>
      <c r="AA1323" s="82"/>
      <c r="AB1323" s="82"/>
      <c r="AC1323" s="47" t="e">
        <f t="shared" si="99"/>
        <v>#N/A</v>
      </c>
      <c r="AD1323" s="47" t="e">
        <f>VLOOKUP(B1323,'[1]Vlookup'!A:A,1,0)</f>
        <v>#N/A</v>
      </c>
      <c r="AE1323" s="47" t="str">
        <f t="shared" si="98"/>
        <v>SA01-JEDDAH</v>
      </c>
      <c r="AF1323" s="47" t="e">
        <f>VLOOKUP(AE1323,'[1]Lead Time'!C:D,2,0)</f>
        <v>#N/A</v>
      </c>
    </row>
    <row r="1324" s="2" customFormat="1" ht="15.75" customHeight="1">
      <c r="A1324" s="73" t="s">
        <v>4114</v>
      </c>
      <c r="B1324" s="73">
        <v>6276044456</v>
      </c>
      <c r="C1324" s="73">
        <v>2003275595</v>
      </c>
      <c r="D1324" s="73" t="s">
        <v>4222</v>
      </c>
      <c r="E1324" s="73" t="s">
        <v>4247</v>
      </c>
      <c r="F1324" s="73" t="s">
        <v>4143</v>
      </c>
      <c r="G1324" s="73">
        <v>3166925339</v>
      </c>
      <c r="H1324" s="66">
        <v>45564</v>
      </c>
      <c r="I1324" s="66">
        <v>45563</v>
      </c>
      <c r="J1324" s="66">
        <v>45563</v>
      </c>
      <c r="K1324" s="82"/>
      <c r="L1324" s="82"/>
      <c r="M1324" s="66">
        <v>45564</v>
      </c>
      <c r="N1324" s="110">
        <v>45564.291666666664</v>
      </c>
      <c r="O1324" s="82"/>
      <c r="P1324" s="82"/>
      <c r="Q1324" s="110">
        <v>45564.416666666664</v>
      </c>
      <c r="R1324" s="47" t="s">
        <v>4119</v>
      </c>
      <c r="S1324" s="47">
        <f t="shared" si="100"/>
        <v>0</v>
      </c>
      <c r="T1324" s="47" t="s">
        <v>4120</v>
      </c>
      <c r="U1324" s="47" t="s">
        <v>4121</v>
      </c>
      <c r="V1324" s="49" t="e">
        <f t="shared" si="97"/>
        <v>#VALUE!</v>
      </c>
      <c r="W1324" s="82"/>
      <c r="X1324" s="82"/>
      <c r="Y1324" s="82"/>
      <c r="Z1324" s="82"/>
      <c r="AA1324" s="82"/>
      <c r="AB1324" s="82"/>
      <c r="AC1324" s="47" t="e">
        <f t="shared" si="99"/>
        <v>#N/A</v>
      </c>
      <c r="AD1324" s="47" t="e">
        <f>VLOOKUP(B1324,'[1]Vlookup'!A:A,1,0)</f>
        <v>#N/A</v>
      </c>
      <c r="AE1324" s="47" t="str">
        <f t="shared" si="98"/>
        <v>SA01-JEDDAH</v>
      </c>
      <c r="AF1324" s="47" t="e">
        <f>VLOOKUP(AE1324,'[1]Lead Time'!C:D,2,0)</f>
        <v>#N/A</v>
      </c>
    </row>
    <row r="1325" s="2" customFormat="1" ht="15.75" customHeight="1">
      <c r="A1325" s="73" t="s">
        <v>4114</v>
      </c>
      <c r="B1325" s="73">
        <v>6276051054</v>
      </c>
      <c r="C1325" s="73">
        <v>2003232749</v>
      </c>
      <c r="D1325" s="73" t="s">
        <v>4115</v>
      </c>
      <c r="E1325" s="73" t="s">
        <v>4247</v>
      </c>
      <c r="F1325" s="73" t="s">
        <v>4117</v>
      </c>
      <c r="G1325" s="73">
        <v>3166961600</v>
      </c>
      <c r="H1325" s="66">
        <v>45565</v>
      </c>
      <c r="I1325" s="66">
        <v>45563</v>
      </c>
      <c r="J1325" s="66">
        <v>45563</v>
      </c>
      <c r="K1325" s="82"/>
      <c r="L1325" s="82"/>
      <c r="M1325" s="66">
        <v>45565</v>
      </c>
      <c r="N1325" s="110">
        <v>45564.083333333336</v>
      </c>
      <c r="O1325" s="82"/>
      <c r="P1325" s="82"/>
      <c r="Q1325" s="110">
        <v>45565.541666666664</v>
      </c>
      <c r="R1325" s="47" t="s">
        <v>4119</v>
      </c>
      <c r="S1325" s="47">
        <f t="shared" si="100"/>
        <v>1</v>
      </c>
      <c r="T1325" s="47" t="s">
        <v>4120</v>
      </c>
      <c r="U1325" s="47" t="s">
        <v>4121</v>
      </c>
      <c r="V1325" s="49" t="e">
        <f t="shared" si="97"/>
        <v>#VALUE!</v>
      </c>
      <c r="W1325" s="82"/>
      <c r="X1325" s="82"/>
      <c r="Y1325" s="82"/>
      <c r="Z1325" s="82"/>
      <c r="AA1325" s="82"/>
      <c r="AB1325" s="82"/>
      <c r="AC1325" s="47" t="e">
        <f t="shared" si="99"/>
        <v>#N/A</v>
      </c>
      <c r="AD1325" s="47" t="e">
        <f>VLOOKUP(B1325,'[1]Vlookup'!A:A,1,0)</f>
        <v>#N/A</v>
      </c>
      <c r="AE1325" s="47" t="str">
        <f t="shared" si="98"/>
        <v>SA01-RIYADH</v>
      </c>
      <c r="AF1325" s="47" t="e">
        <f>VLOOKUP(AE1325,'[1]Lead Time'!C:D,2,0)</f>
        <v>#N/A</v>
      </c>
    </row>
    <row r="1326" s="2" customFormat="1" ht="15.75" customHeight="1">
      <c r="A1326" s="73" t="s">
        <v>4114</v>
      </c>
      <c r="B1326" s="73">
        <v>6276048550</v>
      </c>
      <c r="C1326" s="73">
        <v>2003215356</v>
      </c>
      <c r="D1326" s="73" t="s">
        <v>4126</v>
      </c>
      <c r="E1326" s="73" t="s">
        <v>4238</v>
      </c>
      <c r="F1326" s="73" t="s">
        <v>4127</v>
      </c>
      <c r="G1326" s="73">
        <v>3166961893</v>
      </c>
      <c r="H1326" s="66">
        <v>45565</v>
      </c>
      <c r="I1326" s="66">
        <v>45563</v>
      </c>
      <c r="J1326" s="66">
        <v>45563</v>
      </c>
      <c r="K1326" s="82"/>
      <c r="L1326" s="82"/>
      <c r="M1326" s="66">
        <v>45565</v>
      </c>
      <c r="N1326" s="110">
        <v>45565.583333333336</v>
      </c>
      <c r="O1326" s="82"/>
      <c r="P1326" s="82"/>
      <c r="Q1326" s="110">
        <v>45566.375</v>
      </c>
      <c r="R1326" s="47" t="s">
        <v>4119</v>
      </c>
      <c r="S1326" s="47">
        <f t="shared" si="100"/>
        <v>0</v>
      </c>
      <c r="T1326" s="47" t="s">
        <v>4120</v>
      </c>
      <c r="U1326" s="47" t="s">
        <v>4121</v>
      </c>
      <c r="V1326" s="49" t="e">
        <f t="shared" si="97"/>
        <v>#VALUE!</v>
      </c>
      <c r="W1326" s="82"/>
      <c r="X1326" s="82"/>
      <c r="Y1326" s="82"/>
      <c r="Z1326" s="82"/>
      <c r="AA1326" s="82"/>
      <c r="AB1326" s="82"/>
      <c r="AC1326" s="47" t="e">
        <f t="shared" si="99"/>
        <v>#N/A</v>
      </c>
      <c r="AD1326" s="47" t="e">
        <f>VLOOKUP(B1326,'[1]Vlookup'!A:A,1,0)</f>
        <v>#N/A</v>
      </c>
      <c r="AE1326" s="47" t="str">
        <f t="shared" si="98"/>
        <v>SA01-SAKAKA</v>
      </c>
      <c r="AF1326" s="47" t="e">
        <f>VLOOKUP(AE1326,'[1]Lead Time'!C:D,2,0)</f>
        <v>#N/A</v>
      </c>
    </row>
    <row r="1327" s="2" customFormat="1" ht="15.75" customHeight="1">
      <c r="A1327" s="73" t="s">
        <v>4114</v>
      </c>
      <c r="B1327" s="73">
        <v>6276048549</v>
      </c>
      <c r="C1327" s="73">
        <v>2003215216</v>
      </c>
      <c r="D1327" s="73" t="s">
        <v>4180</v>
      </c>
      <c r="E1327" s="73" t="s">
        <v>4238</v>
      </c>
      <c r="F1327" s="73" t="s">
        <v>4021</v>
      </c>
      <c r="G1327" s="73">
        <v>3166961879</v>
      </c>
      <c r="H1327" s="66">
        <v>45565</v>
      </c>
      <c r="I1327" s="66">
        <v>45563</v>
      </c>
      <c r="J1327" s="66">
        <v>45563</v>
      </c>
      <c r="K1327" s="82"/>
      <c r="L1327" s="82"/>
      <c r="M1327" s="66">
        <v>45565</v>
      </c>
      <c r="N1327" s="110">
        <v>45565.25</v>
      </c>
      <c r="O1327" s="82"/>
      <c r="P1327" s="82"/>
      <c r="Q1327" s="110">
        <v>45565.666666666664</v>
      </c>
      <c r="R1327" s="47" t="s">
        <v>4119</v>
      </c>
      <c r="S1327" s="47">
        <f t="shared" si="100"/>
        <v>0</v>
      </c>
      <c r="T1327" s="47" t="s">
        <v>4120</v>
      </c>
      <c r="U1327" s="47" t="s">
        <v>4121</v>
      </c>
      <c r="V1327" s="49" t="e">
        <f t="shared" si="97"/>
        <v>#VALUE!</v>
      </c>
      <c r="W1327" s="82"/>
      <c r="X1327" s="82"/>
      <c r="Y1327" s="82"/>
      <c r="Z1327" s="82"/>
      <c r="AA1327" s="82"/>
      <c r="AB1327" s="82"/>
      <c r="AC1327" s="47" t="e">
        <f t="shared" si="99"/>
        <v>#N/A</v>
      </c>
      <c r="AD1327" s="47" t="e">
        <f>VLOOKUP(B1327,'[1]Vlookup'!A:A,1,0)</f>
        <v>#N/A</v>
      </c>
      <c r="AE1327" s="47" t="str">
        <f t="shared" si="98"/>
        <v>SA01-TABUK</v>
      </c>
      <c r="AF1327" s="47" t="e">
        <f>VLOOKUP(AE1327,'[1]Lead Time'!C:D,2,0)</f>
        <v>#N/A</v>
      </c>
    </row>
    <row r="1328" s="2" customFormat="1" ht="15.75" customHeight="1">
      <c r="A1328" s="73" t="s">
        <v>4114</v>
      </c>
      <c r="B1328" s="73">
        <v>6276048545</v>
      </c>
      <c r="C1328" s="73">
        <v>2003214015</v>
      </c>
      <c r="D1328" s="73" t="s">
        <v>4258</v>
      </c>
      <c r="E1328" s="73" t="s">
        <v>4238</v>
      </c>
      <c r="F1328" s="73" t="s">
        <v>4259</v>
      </c>
      <c r="G1328" s="73">
        <v>3166961878</v>
      </c>
      <c r="H1328" s="66">
        <v>45565</v>
      </c>
      <c r="I1328" s="66">
        <v>45563</v>
      </c>
      <c r="J1328" s="66">
        <v>45563</v>
      </c>
      <c r="K1328" s="82"/>
      <c r="L1328" s="82"/>
      <c r="M1328" s="66">
        <v>45565</v>
      </c>
      <c r="N1328" s="110">
        <v>45565.25</v>
      </c>
      <c r="O1328" s="82"/>
      <c r="P1328" s="82"/>
      <c r="Q1328" s="110">
        <v>45565.6875</v>
      </c>
      <c r="R1328" s="47" t="s">
        <v>4119</v>
      </c>
      <c r="S1328" s="47">
        <f t="shared" si="100"/>
        <v>0</v>
      </c>
      <c r="T1328" s="47" t="s">
        <v>4120</v>
      </c>
      <c r="U1328" s="47" t="s">
        <v>4121</v>
      </c>
      <c r="V1328" s="49" t="e">
        <f t="shared" si="97"/>
        <v>#VALUE!</v>
      </c>
      <c r="W1328" s="82"/>
      <c r="X1328" s="82"/>
      <c r="Y1328" s="82"/>
      <c r="Z1328" s="82"/>
      <c r="AA1328" s="82"/>
      <c r="AB1328" s="82"/>
      <c r="AC1328" s="47" t="e">
        <f t="shared" si="99"/>
        <v>#N/A</v>
      </c>
      <c r="AD1328" s="47" t="e">
        <f>VLOOKUP(B1328,'[1]Vlookup'!A:A,1,0)</f>
        <v>#N/A</v>
      </c>
      <c r="AE1328" s="47" t="str">
        <f t="shared" si="98"/>
        <v>SA01-HOFUF</v>
      </c>
      <c r="AF1328" s="47" t="e">
        <f>VLOOKUP(AE1328,'[1]Lead Time'!C:D,2,0)</f>
        <v>#N/A</v>
      </c>
    </row>
    <row r="1329" s="2" customFormat="1" ht="15.75" customHeight="1">
      <c r="A1329" s="73" t="s">
        <v>4114</v>
      </c>
      <c r="B1329" s="73">
        <v>6276048934</v>
      </c>
      <c r="C1329" s="73">
        <v>2003215319</v>
      </c>
      <c r="D1329" s="73" t="s">
        <v>4128</v>
      </c>
      <c r="E1329" s="73" t="s">
        <v>4238</v>
      </c>
      <c r="F1329" s="73" t="s">
        <v>4134</v>
      </c>
      <c r="G1329" s="73">
        <v>3166961914</v>
      </c>
      <c r="H1329" s="66">
        <v>45565</v>
      </c>
      <c r="I1329" s="66">
        <v>45563</v>
      </c>
      <c r="J1329" s="66">
        <v>45563</v>
      </c>
      <c r="K1329" s="82"/>
      <c r="L1329" s="82"/>
      <c r="M1329" s="66">
        <v>45565</v>
      </c>
      <c r="N1329" s="110">
        <v>45564.333333333336</v>
      </c>
      <c r="O1329" s="82"/>
      <c r="P1329" s="82"/>
      <c r="Q1329" s="110">
        <v>45565.583333333336</v>
      </c>
      <c r="R1329" s="47" t="s">
        <v>4119</v>
      </c>
      <c r="S1329" s="47">
        <f t="shared" si="100"/>
        <v>1</v>
      </c>
      <c r="T1329" s="47" t="s">
        <v>4120</v>
      </c>
      <c r="U1329" s="47" t="s">
        <v>4121</v>
      </c>
      <c r="V1329" s="49" t="e">
        <f t="shared" si="97"/>
        <v>#VALUE!</v>
      </c>
      <c r="W1329" s="82" t="s">
        <v>4311</v>
      </c>
      <c r="X1329" s="82"/>
      <c r="Y1329" s="82"/>
      <c r="Z1329" s="82"/>
      <c r="AA1329" s="82"/>
      <c r="AB1329" s="82"/>
      <c r="AC1329" s="47" t="e">
        <f t="shared" si="99"/>
        <v>#N/A</v>
      </c>
      <c r="AD1329" s="47" t="e">
        <f>VLOOKUP(B1329,'[1]Vlookup'!A:A,1,0)</f>
        <v>#N/A</v>
      </c>
      <c r="AE1329" s="47" t="str">
        <f t="shared" si="98"/>
        <v xml:space="preserve">SA01-HAFR ALBATIN</v>
      </c>
      <c r="AF1329" s="47" t="e">
        <f>VLOOKUP(AE1329,'[1]Lead Time'!C:D,2,0)</f>
        <v>#N/A</v>
      </c>
    </row>
    <row r="1330" s="2" customFormat="1" ht="15.75" customHeight="1">
      <c r="A1330" s="73" t="s">
        <v>4114</v>
      </c>
      <c r="B1330" s="73">
        <v>6276050429</v>
      </c>
      <c r="C1330" s="73">
        <v>2003215388</v>
      </c>
      <c r="D1330" s="73" t="s">
        <v>4124</v>
      </c>
      <c r="E1330" s="73" t="s">
        <v>4252</v>
      </c>
      <c r="F1330" s="73" t="s">
        <v>4117</v>
      </c>
      <c r="G1330" s="73">
        <v>3166967345</v>
      </c>
      <c r="H1330" s="66">
        <v>45565</v>
      </c>
      <c r="I1330" s="66">
        <v>45563</v>
      </c>
      <c r="J1330" s="66">
        <v>45563</v>
      </c>
      <c r="K1330" s="82"/>
      <c r="L1330" s="82"/>
      <c r="M1330" s="66">
        <v>45565</v>
      </c>
      <c r="N1330" s="110">
        <v>45564.208333333336</v>
      </c>
      <c r="O1330" s="82"/>
      <c r="P1330" s="82"/>
      <c r="Q1330" s="110">
        <v>45565.708333333336</v>
      </c>
      <c r="R1330" s="47" t="s">
        <v>4119</v>
      </c>
      <c r="S1330" s="47">
        <f t="shared" si="100"/>
        <v>1</v>
      </c>
      <c r="T1330" s="47" t="s">
        <v>4120</v>
      </c>
      <c r="U1330" s="47" t="s">
        <v>4121</v>
      </c>
      <c r="V1330" s="49" t="e">
        <f t="shared" si="97"/>
        <v>#VALUE!</v>
      </c>
      <c r="W1330" s="82"/>
      <c r="X1330" s="82"/>
      <c r="Y1330" s="82"/>
      <c r="Z1330" s="82"/>
      <c r="AA1330" s="82"/>
      <c r="AB1330" s="82"/>
      <c r="AC1330" s="47" t="e">
        <f t="shared" si="99"/>
        <v>#N/A</v>
      </c>
      <c r="AD1330" s="47" t="e">
        <f>VLOOKUP(B1330,'[1]Vlookup'!A:A,1,0)</f>
        <v>#N/A</v>
      </c>
      <c r="AE1330" s="47" t="str">
        <f t="shared" si="98"/>
        <v>SA01-RIYADH</v>
      </c>
      <c r="AF1330" s="47" t="e">
        <f>VLOOKUP(AE1330,'[1]Lead Time'!C:D,2,0)</f>
        <v>#N/A</v>
      </c>
    </row>
    <row r="1331" s="2" customFormat="1" ht="15.75" customHeight="1">
      <c r="A1331" s="73" t="s">
        <v>4114</v>
      </c>
      <c r="B1331" s="73">
        <v>6276055219</v>
      </c>
      <c r="C1331" s="73">
        <v>2003215700</v>
      </c>
      <c r="D1331" s="73" t="s">
        <v>4147</v>
      </c>
      <c r="E1331" s="73" t="s">
        <v>4247</v>
      </c>
      <c r="F1331" s="73" t="s">
        <v>4148</v>
      </c>
      <c r="G1331" s="73">
        <v>3166961625</v>
      </c>
      <c r="H1331" s="66">
        <v>45565</v>
      </c>
      <c r="I1331" s="66">
        <v>45563</v>
      </c>
      <c r="J1331" s="66">
        <v>45563</v>
      </c>
      <c r="K1331" s="82"/>
      <c r="L1331" s="82"/>
      <c r="M1331" s="66">
        <v>45565</v>
      </c>
      <c r="N1331" s="110">
        <v>45565.25</v>
      </c>
      <c r="O1331" s="82"/>
      <c r="P1331" s="82"/>
      <c r="Q1331" s="110">
        <v>45565.416666666664</v>
      </c>
      <c r="R1331" s="47" t="s">
        <v>4119</v>
      </c>
      <c r="S1331" s="47">
        <f t="shared" si="100"/>
        <v>0</v>
      </c>
      <c r="T1331" s="47" t="s">
        <v>4120</v>
      </c>
      <c r="U1331" s="47" t="s">
        <v>4121</v>
      </c>
      <c r="V1331" s="49" t="e">
        <f t="shared" si="97"/>
        <v>#VALUE!</v>
      </c>
      <c r="W1331" s="82"/>
      <c r="X1331" s="82"/>
      <c r="Y1331" s="82"/>
      <c r="Z1331" s="82"/>
      <c r="AA1331" s="82"/>
      <c r="AB1331" s="82"/>
      <c r="AC1331" s="47" t="e">
        <f t="shared" si="99"/>
        <v>#N/A</v>
      </c>
      <c r="AD1331" s="47" t="e">
        <f>VLOOKUP(B1331,'[1]Vlookup'!A:A,1,0)</f>
        <v>#N/A</v>
      </c>
      <c r="AE1331" s="47" t="str">
        <f t="shared" si="98"/>
        <v>SA01-ABHA</v>
      </c>
      <c r="AF1331" s="47" t="e">
        <f>VLOOKUP(AE1331,'[1]Lead Time'!C:D,2,0)</f>
        <v>#N/A</v>
      </c>
    </row>
    <row r="1332" s="2" customFormat="1" ht="15.75" customHeight="1">
      <c r="A1332" s="73" t="s">
        <v>4114</v>
      </c>
      <c r="B1332" s="73">
        <v>6276055220</v>
      </c>
      <c r="C1332" s="73">
        <v>2003232749</v>
      </c>
      <c r="D1332" s="73" t="s">
        <v>4115</v>
      </c>
      <c r="E1332" s="73" t="s">
        <v>4247</v>
      </c>
      <c r="F1332" s="73" t="s">
        <v>4117</v>
      </c>
      <c r="G1332" s="73">
        <v>3166961609</v>
      </c>
      <c r="H1332" s="66">
        <v>45565</v>
      </c>
      <c r="I1332" s="66">
        <v>45563</v>
      </c>
      <c r="J1332" s="66">
        <v>45563</v>
      </c>
      <c r="K1332" s="82"/>
      <c r="L1332" s="82"/>
      <c r="M1332" s="66">
        <v>45565</v>
      </c>
      <c r="N1332" s="110">
        <v>45565.375</v>
      </c>
      <c r="O1332" s="82"/>
      <c r="P1332" s="82"/>
      <c r="Q1332" s="110">
        <v>45565.541666666664</v>
      </c>
      <c r="R1332" s="47" t="s">
        <v>4119</v>
      </c>
      <c r="S1332" s="47">
        <f t="shared" si="100"/>
        <v>0</v>
      </c>
      <c r="T1332" s="47" t="s">
        <v>4120</v>
      </c>
      <c r="U1332" s="47" t="s">
        <v>4121</v>
      </c>
      <c r="V1332" s="49" t="e">
        <f t="shared" si="97"/>
        <v>#VALUE!</v>
      </c>
      <c r="W1332" s="82"/>
      <c r="X1332" s="82"/>
      <c r="Y1332" s="82"/>
      <c r="Z1332" s="82"/>
      <c r="AA1332" s="82"/>
      <c r="AB1332" s="82"/>
      <c r="AC1332" s="47" t="e">
        <f t="shared" si="99"/>
        <v>#N/A</v>
      </c>
      <c r="AD1332" s="47" t="e">
        <f>VLOOKUP(B1332,'[1]Vlookup'!A:A,1,0)</f>
        <v>#N/A</v>
      </c>
      <c r="AE1332" s="47" t="str">
        <f t="shared" si="98"/>
        <v>SA01-RIYADH</v>
      </c>
      <c r="AF1332" s="47" t="e">
        <f>VLOOKUP(AE1332,'[1]Lead Time'!C:D,2,0)</f>
        <v>#N/A</v>
      </c>
    </row>
    <row r="1333" s="2" customFormat="1" ht="15.75" customHeight="1">
      <c r="A1333" s="73" t="s">
        <v>4114</v>
      </c>
      <c r="B1333" s="73">
        <v>6276055221</v>
      </c>
      <c r="C1333" s="73">
        <v>2003232749</v>
      </c>
      <c r="D1333" s="73" t="s">
        <v>4115</v>
      </c>
      <c r="E1333" s="73" t="s">
        <v>4247</v>
      </c>
      <c r="F1333" s="73" t="s">
        <v>4117</v>
      </c>
      <c r="G1333" s="73">
        <v>3166960851</v>
      </c>
      <c r="H1333" s="66">
        <v>45565</v>
      </c>
      <c r="I1333" s="66">
        <v>45563</v>
      </c>
      <c r="J1333" s="66">
        <v>45563</v>
      </c>
      <c r="K1333" s="82"/>
      <c r="L1333" s="82"/>
      <c r="M1333" s="66">
        <v>45565</v>
      </c>
      <c r="N1333" s="110">
        <v>45565.083333333336</v>
      </c>
      <c r="O1333" s="82"/>
      <c r="P1333" s="82"/>
      <c r="Q1333" s="110">
        <v>45567.541666666664</v>
      </c>
      <c r="R1333" s="47" t="s">
        <v>4192</v>
      </c>
      <c r="S1333" s="47">
        <f t="shared" si="100"/>
        <v>2</v>
      </c>
      <c r="T1333" s="47" t="s">
        <v>4120</v>
      </c>
      <c r="U1333" s="47" t="s">
        <v>4121</v>
      </c>
      <c r="V1333" s="49" t="e">
        <f t="shared" si="97"/>
        <v>#VALUE!</v>
      </c>
      <c r="W1333" s="123" t="s">
        <v>4312</v>
      </c>
      <c r="X1333" s="82"/>
      <c r="Y1333" s="82"/>
      <c r="Z1333" s="82"/>
      <c r="AA1333" s="82"/>
      <c r="AB1333" s="82"/>
      <c r="AC1333" s="47" t="e">
        <f t="shared" si="99"/>
        <v>#N/A</v>
      </c>
      <c r="AD1333" s="47" t="e">
        <f>VLOOKUP(B1333,'[1]Vlookup'!A:A,1,0)</f>
        <v>#N/A</v>
      </c>
      <c r="AE1333" s="47" t="str">
        <f t="shared" si="98"/>
        <v>SA01-RIYADH</v>
      </c>
      <c r="AF1333" s="47" t="e">
        <f>VLOOKUP(AE1333,'[1]Lead Time'!C:D,2,0)</f>
        <v>#N/A</v>
      </c>
    </row>
    <row r="1334" s="2" customFormat="1" ht="15.75" customHeight="1">
      <c r="A1334" s="73" t="s">
        <v>4187</v>
      </c>
      <c r="B1334" s="73">
        <v>6276048912</v>
      </c>
      <c r="C1334" s="73">
        <v>2003219237</v>
      </c>
      <c r="D1334" s="73" t="s">
        <v>4136</v>
      </c>
      <c r="E1334" s="73" t="s">
        <v>4246</v>
      </c>
      <c r="F1334" s="73" t="s">
        <v>4138</v>
      </c>
      <c r="G1334" s="73">
        <v>3166935035</v>
      </c>
      <c r="H1334" s="66">
        <v>45565</v>
      </c>
      <c r="I1334" s="66">
        <v>45563</v>
      </c>
      <c r="J1334" s="66">
        <v>45563</v>
      </c>
      <c r="K1334" s="82"/>
      <c r="L1334" s="82"/>
      <c r="M1334" s="66">
        <v>45565</v>
      </c>
      <c r="N1334" s="110">
        <v>45565.041666666664</v>
      </c>
      <c r="O1334" s="82"/>
      <c r="P1334" s="115" t="s">
        <v>4313</v>
      </c>
      <c r="Q1334" s="110">
        <v>45567.375</v>
      </c>
      <c r="R1334" s="47" t="s">
        <v>4119</v>
      </c>
      <c r="S1334" s="47">
        <f t="shared" si="100"/>
        <v>2</v>
      </c>
      <c r="T1334" s="47" t="s">
        <v>4120</v>
      </c>
      <c r="U1334" s="47" t="s">
        <v>4121</v>
      </c>
      <c r="V1334" s="49" t="e">
        <f t="shared" si="97"/>
        <v>#VALUE!</v>
      </c>
      <c r="W1334" s="82"/>
      <c r="X1334" s="82"/>
      <c r="Y1334" s="82"/>
      <c r="Z1334" s="82"/>
      <c r="AA1334" s="82"/>
      <c r="AB1334" s="82"/>
      <c r="AC1334" s="47" t="e">
        <f t="shared" si="99"/>
        <v>#N/A</v>
      </c>
      <c r="AD1334" s="47" t="e">
        <f>VLOOKUP(B1334,'[1]Vlookup'!A:A,1,0)</f>
        <v>#N/A</v>
      </c>
      <c r="AE1334" s="47" t="str">
        <f t="shared" si="98"/>
        <v>SA00-RABIGH</v>
      </c>
      <c r="AF1334" s="47" t="e">
        <f>VLOOKUP(AE1334,'[1]Lead Time'!C:D,2,0)</f>
        <v>#N/A</v>
      </c>
    </row>
    <row r="1335" s="2" customFormat="1" ht="15.75" customHeight="1">
      <c r="A1335" s="73" t="s">
        <v>4187</v>
      </c>
      <c r="B1335" s="73">
        <v>6276046797</v>
      </c>
      <c r="C1335" s="73">
        <v>2003215579</v>
      </c>
      <c r="D1335" s="73" t="s">
        <v>4168</v>
      </c>
      <c r="E1335" s="73" t="s">
        <v>4247</v>
      </c>
      <c r="F1335" s="73" t="s">
        <v>4143</v>
      </c>
      <c r="G1335" s="73">
        <v>3166950788</v>
      </c>
      <c r="H1335" s="66">
        <v>45565</v>
      </c>
      <c r="I1335" s="66">
        <v>45563</v>
      </c>
      <c r="J1335" s="66">
        <v>45563</v>
      </c>
      <c r="K1335" s="82"/>
      <c r="L1335" s="82"/>
      <c r="M1335" s="66">
        <v>45565</v>
      </c>
      <c r="N1335" s="110">
        <v>45564.708333333336</v>
      </c>
      <c r="O1335" s="82"/>
      <c r="P1335" s="82"/>
      <c r="Q1335" s="110">
        <v>45566.416666666664</v>
      </c>
      <c r="R1335" s="47" t="s">
        <v>4119</v>
      </c>
      <c r="S1335" s="47">
        <f t="shared" si="100"/>
        <v>1</v>
      </c>
      <c r="T1335" s="47" t="s">
        <v>4120</v>
      </c>
      <c r="U1335" s="47" t="s">
        <v>4121</v>
      </c>
      <c r="V1335" s="49" t="e">
        <f t="shared" si="97"/>
        <v>#VALUE!</v>
      </c>
      <c r="W1335" s="82"/>
      <c r="X1335" s="82"/>
      <c r="Y1335" s="82"/>
      <c r="Z1335" s="82"/>
      <c r="AA1335" s="82"/>
      <c r="AB1335" s="82"/>
      <c r="AC1335" s="47" t="e">
        <f t="shared" si="99"/>
        <v>#N/A</v>
      </c>
      <c r="AD1335" s="47" t="e">
        <f>VLOOKUP(B1335,'[1]Vlookup'!A:A,1,0)</f>
        <v>#N/A</v>
      </c>
      <c r="AE1335" s="47" t="str">
        <f t="shared" si="98"/>
        <v>SA00-JEDDAH</v>
      </c>
      <c r="AF1335" s="47" t="e">
        <f>VLOOKUP(AE1335,'[1]Lead Time'!C:D,2,0)</f>
        <v>#N/A</v>
      </c>
    </row>
    <row r="1336" s="2" customFormat="1" ht="15.75" customHeight="1">
      <c r="A1336" s="73" t="s">
        <v>4187</v>
      </c>
      <c r="B1336" s="73">
        <v>6276048567</v>
      </c>
      <c r="C1336" s="73">
        <v>2003215579</v>
      </c>
      <c r="D1336" s="73" t="s">
        <v>4168</v>
      </c>
      <c r="E1336" s="73" t="s">
        <v>4247</v>
      </c>
      <c r="F1336" s="73" t="s">
        <v>4143</v>
      </c>
      <c r="G1336" s="73">
        <v>3166950786</v>
      </c>
      <c r="H1336" s="66">
        <v>45565</v>
      </c>
      <c r="I1336" s="66">
        <v>45563</v>
      </c>
      <c r="J1336" s="66">
        <v>45563</v>
      </c>
      <c r="K1336" s="82"/>
      <c r="L1336" s="82"/>
      <c r="M1336" s="66">
        <v>45565</v>
      </c>
      <c r="N1336" s="110">
        <v>45564.708333333336</v>
      </c>
      <c r="O1336" s="82"/>
      <c r="P1336" s="82"/>
      <c r="Q1336" s="110">
        <v>45566.479166666664</v>
      </c>
      <c r="R1336" s="47" t="s">
        <v>4119</v>
      </c>
      <c r="S1336" s="47">
        <f t="shared" si="100"/>
        <v>1</v>
      </c>
      <c r="T1336" s="47" t="s">
        <v>4120</v>
      </c>
      <c r="U1336" s="47" t="s">
        <v>4121</v>
      </c>
      <c r="V1336" s="49" t="e">
        <f t="shared" si="97"/>
        <v>#VALUE!</v>
      </c>
      <c r="W1336" s="82"/>
      <c r="X1336" s="82"/>
      <c r="Y1336" s="82"/>
      <c r="Z1336" s="82"/>
      <c r="AA1336" s="82"/>
      <c r="AB1336" s="82"/>
      <c r="AC1336" s="47" t="e">
        <f t="shared" si="99"/>
        <v>#N/A</v>
      </c>
      <c r="AD1336" s="47" t="e">
        <f>VLOOKUP(B1336,'[1]Vlookup'!A:A,1,0)</f>
        <v>#N/A</v>
      </c>
      <c r="AE1336" s="47" t="str">
        <f t="shared" si="98"/>
        <v>SA00-JEDDAH</v>
      </c>
      <c r="AF1336" s="47" t="e">
        <f>VLOOKUP(AE1336,'[1]Lead Time'!C:D,2,0)</f>
        <v>#N/A</v>
      </c>
    </row>
    <row r="1337" s="2" customFormat="1" ht="15.75" customHeight="1">
      <c r="A1337" s="73" t="s">
        <v>4187</v>
      </c>
      <c r="B1337" s="73">
        <v>6276049417</v>
      </c>
      <c r="C1337" s="73">
        <v>2003219237</v>
      </c>
      <c r="D1337" s="73" t="s">
        <v>4136</v>
      </c>
      <c r="E1337" s="73" t="s">
        <v>4246</v>
      </c>
      <c r="F1337" s="73" t="s">
        <v>4138</v>
      </c>
      <c r="G1337" s="73">
        <v>3166962008</v>
      </c>
      <c r="H1337" s="66">
        <v>45565</v>
      </c>
      <c r="I1337" s="66">
        <v>45563</v>
      </c>
      <c r="J1337" s="66">
        <v>45563</v>
      </c>
      <c r="K1337" s="82"/>
      <c r="L1337" s="82"/>
      <c r="M1337" s="66">
        <v>45565</v>
      </c>
      <c r="N1337" s="110">
        <v>45565.041666666664</v>
      </c>
      <c r="O1337" s="82"/>
      <c r="P1337" s="82"/>
      <c r="Q1337" s="110">
        <v>45566.375</v>
      </c>
      <c r="R1337" s="47" t="s">
        <v>4119</v>
      </c>
      <c r="S1337" s="47">
        <f t="shared" si="100"/>
        <v>1</v>
      </c>
      <c r="T1337" s="47" t="s">
        <v>4120</v>
      </c>
      <c r="U1337" s="47" t="s">
        <v>4121</v>
      </c>
      <c r="V1337" s="49" t="e">
        <f t="shared" si="97"/>
        <v>#VALUE!</v>
      </c>
      <c r="W1337" s="82"/>
      <c r="X1337" s="82"/>
      <c r="Y1337" s="82"/>
      <c r="Z1337" s="82"/>
      <c r="AA1337" s="82"/>
      <c r="AB1337" s="82"/>
      <c r="AC1337" s="47" t="e">
        <f t="shared" si="99"/>
        <v>#N/A</v>
      </c>
      <c r="AD1337" s="47" t="e">
        <f>VLOOKUP(B1337,'[1]Vlookup'!A:A,1,0)</f>
        <v>#N/A</v>
      </c>
      <c r="AE1337" s="47" t="str">
        <f t="shared" si="98"/>
        <v>SA00-RABIGH</v>
      </c>
      <c r="AF1337" s="47" t="e">
        <f>VLOOKUP(AE1337,'[1]Lead Time'!C:D,2,0)</f>
        <v>#N/A</v>
      </c>
    </row>
    <row r="1338" s="2" customFormat="1" ht="15.75" customHeight="1">
      <c r="A1338" s="73" t="s">
        <v>4187</v>
      </c>
      <c r="B1338" s="73">
        <v>6276049416</v>
      </c>
      <c r="C1338" s="73">
        <v>2003219237</v>
      </c>
      <c r="D1338" s="73" t="s">
        <v>4136</v>
      </c>
      <c r="E1338" s="73" t="s">
        <v>4246</v>
      </c>
      <c r="F1338" s="73" t="s">
        <v>4138</v>
      </c>
      <c r="G1338" s="73">
        <v>3166962007</v>
      </c>
      <c r="H1338" s="66">
        <v>45565</v>
      </c>
      <c r="I1338" s="66">
        <v>45563</v>
      </c>
      <c r="J1338" s="66">
        <v>45563</v>
      </c>
      <c r="K1338" s="82"/>
      <c r="L1338" s="82"/>
      <c r="M1338" s="66">
        <v>45565</v>
      </c>
      <c r="N1338" s="110">
        <v>45565.375</v>
      </c>
      <c r="O1338" s="82"/>
      <c r="P1338" s="82"/>
      <c r="Q1338" s="110">
        <v>45566.541666666664</v>
      </c>
      <c r="R1338" s="47" t="s">
        <v>4119</v>
      </c>
      <c r="S1338" s="47">
        <f t="shared" si="100"/>
        <v>1</v>
      </c>
      <c r="T1338" s="47" t="s">
        <v>4120</v>
      </c>
      <c r="U1338" s="47" t="s">
        <v>4121</v>
      </c>
      <c r="V1338" s="49" t="e">
        <f t="shared" si="97"/>
        <v>#VALUE!</v>
      </c>
      <c r="W1338" s="82"/>
      <c r="X1338" s="82"/>
      <c r="Y1338" s="82"/>
      <c r="Z1338" s="82"/>
      <c r="AA1338" s="82"/>
      <c r="AB1338" s="82"/>
      <c r="AC1338" s="47" t="e">
        <f t="shared" si="99"/>
        <v>#N/A</v>
      </c>
      <c r="AD1338" s="47" t="e">
        <f>VLOOKUP(B1338,'[1]Vlookup'!A:A,1,0)</f>
        <v>#N/A</v>
      </c>
      <c r="AE1338" s="47" t="str">
        <f t="shared" si="98"/>
        <v>SA00-RABIGH</v>
      </c>
      <c r="AF1338" s="47" t="e">
        <f>VLOOKUP(AE1338,'[1]Lead Time'!C:D,2,0)</f>
        <v>#N/A</v>
      </c>
    </row>
    <row r="1339" s="2" customFormat="1" ht="15.75" customHeight="1">
      <c r="A1339" s="73" t="s">
        <v>4187</v>
      </c>
      <c r="B1339" s="73">
        <v>6276049415</v>
      </c>
      <c r="C1339" s="73">
        <v>2003219237</v>
      </c>
      <c r="D1339" s="73" t="s">
        <v>4136</v>
      </c>
      <c r="E1339" s="73" t="s">
        <v>4246</v>
      </c>
      <c r="F1339" s="73" t="s">
        <v>4138</v>
      </c>
      <c r="G1339" s="73">
        <v>3166962004</v>
      </c>
      <c r="H1339" s="66">
        <v>45565</v>
      </c>
      <c r="I1339" s="66">
        <v>45563</v>
      </c>
      <c r="J1339" s="66">
        <v>45563</v>
      </c>
      <c r="K1339" s="82"/>
      <c r="L1339" s="82"/>
      <c r="M1339" s="66">
        <v>45565</v>
      </c>
      <c r="N1339" s="110">
        <v>45564.958333333336</v>
      </c>
      <c r="O1339" s="82"/>
      <c r="P1339" s="115" t="s">
        <v>4313</v>
      </c>
      <c r="Q1339" s="110">
        <v>45567.416666666664</v>
      </c>
      <c r="R1339" s="47" t="s">
        <v>4119</v>
      </c>
      <c r="S1339" s="47">
        <f t="shared" si="100"/>
        <v>2</v>
      </c>
      <c r="T1339" s="47" t="s">
        <v>4120</v>
      </c>
      <c r="U1339" s="47" t="s">
        <v>4121</v>
      </c>
      <c r="V1339" s="49" t="e">
        <f t="shared" si="97"/>
        <v>#VALUE!</v>
      </c>
      <c r="W1339" s="82"/>
      <c r="X1339" s="82"/>
      <c r="Y1339" s="82"/>
      <c r="Z1339" s="82"/>
      <c r="AA1339" s="82"/>
      <c r="AB1339" s="82"/>
      <c r="AC1339" s="47" t="e">
        <f t="shared" si="99"/>
        <v>#N/A</v>
      </c>
      <c r="AD1339" s="47" t="e">
        <f>VLOOKUP(B1339,'[1]Vlookup'!A:A,1,0)</f>
        <v>#N/A</v>
      </c>
      <c r="AE1339" s="47" t="str">
        <f t="shared" si="98"/>
        <v>SA00-RABIGH</v>
      </c>
      <c r="AF1339" s="47" t="e">
        <f>VLOOKUP(AE1339,'[1]Lead Time'!C:D,2,0)</f>
        <v>#N/A</v>
      </c>
    </row>
    <row r="1340" s="2" customFormat="1" ht="15.75" customHeight="1">
      <c r="A1340" s="73" t="s">
        <v>4187</v>
      </c>
      <c r="B1340" s="73">
        <v>6276053378</v>
      </c>
      <c r="C1340" s="73">
        <v>2003219237</v>
      </c>
      <c r="D1340" s="73" t="s">
        <v>4136</v>
      </c>
      <c r="E1340" s="73" t="s">
        <v>4246</v>
      </c>
      <c r="F1340" s="73" t="s">
        <v>4138</v>
      </c>
      <c r="G1340" s="73">
        <v>3166934511</v>
      </c>
      <c r="H1340" s="66">
        <v>45566</v>
      </c>
      <c r="I1340" s="66">
        <v>45564</v>
      </c>
      <c r="J1340" s="66">
        <v>45564</v>
      </c>
      <c r="K1340" s="82"/>
      <c r="L1340" s="82"/>
      <c r="M1340" s="66">
        <v>45566</v>
      </c>
      <c r="N1340" s="110">
        <v>45566.958333333336</v>
      </c>
      <c r="O1340" s="82"/>
      <c r="P1340" s="73"/>
      <c r="Q1340" s="110">
        <v>45567.479166666664</v>
      </c>
      <c r="R1340" s="47" t="s">
        <v>4119</v>
      </c>
      <c r="S1340" s="47">
        <f t="shared" si="100"/>
        <v>0</v>
      </c>
      <c r="T1340" s="47" t="s">
        <v>4120</v>
      </c>
      <c r="U1340" s="47" t="s">
        <v>4121</v>
      </c>
      <c r="V1340" s="49" t="e">
        <f t="shared" si="97"/>
        <v>#VALUE!</v>
      </c>
      <c r="W1340" s="82"/>
      <c r="X1340" s="82"/>
      <c r="Y1340" s="82"/>
      <c r="Z1340" s="82"/>
      <c r="AA1340" s="82"/>
      <c r="AB1340" s="82"/>
      <c r="AC1340" s="47" t="e">
        <f t="shared" si="99"/>
        <v>#N/A</v>
      </c>
      <c r="AD1340" s="47" t="e">
        <f>VLOOKUP(B1340,'[1]Vlookup'!A:A,1,0)</f>
        <v>#N/A</v>
      </c>
      <c r="AE1340" s="47" t="str">
        <f t="shared" si="98"/>
        <v>SA00-RABIGH</v>
      </c>
      <c r="AF1340" s="47" t="e">
        <f>VLOOKUP(AE1340,'[1]Lead Time'!C:D,2,0)</f>
        <v>#N/A</v>
      </c>
    </row>
    <row r="1341" s="2" customFormat="1" ht="15.75" customHeight="1">
      <c r="A1341" s="73" t="s">
        <v>4187</v>
      </c>
      <c r="B1341" s="73">
        <v>6276054471</v>
      </c>
      <c r="C1341" s="73">
        <v>2003219237</v>
      </c>
      <c r="D1341" s="73" t="s">
        <v>4136</v>
      </c>
      <c r="E1341" s="73" t="s">
        <v>4246</v>
      </c>
      <c r="F1341" s="73" t="s">
        <v>4138</v>
      </c>
      <c r="G1341" s="73">
        <v>3166934403</v>
      </c>
      <c r="H1341" s="66">
        <v>45566</v>
      </c>
      <c r="I1341" s="66">
        <v>45564</v>
      </c>
      <c r="J1341" s="66">
        <v>45564</v>
      </c>
      <c r="K1341" s="82"/>
      <c r="L1341" s="82"/>
      <c r="M1341" s="66">
        <v>45566</v>
      </c>
      <c r="N1341" s="110">
        <v>45566.125</v>
      </c>
      <c r="O1341" s="82"/>
      <c r="P1341" s="73"/>
      <c r="Q1341" s="110">
        <v>45567.416666666664</v>
      </c>
      <c r="R1341" s="47" t="s">
        <v>4119</v>
      </c>
      <c r="S1341" s="47">
        <f t="shared" si="100"/>
        <v>1</v>
      </c>
      <c r="T1341" s="47" t="s">
        <v>4120</v>
      </c>
      <c r="U1341" s="47" t="s">
        <v>4121</v>
      </c>
      <c r="V1341" s="49" t="e">
        <f t="shared" si="97"/>
        <v>#VALUE!</v>
      </c>
      <c r="W1341" s="82"/>
      <c r="X1341" s="82"/>
      <c r="Y1341" s="82"/>
      <c r="Z1341" s="82"/>
      <c r="AA1341" s="82"/>
      <c r="AB1341" s="82"/>
      <c r="AC1341" s="47" t="e">
        <f t="shared" si="99"/>
        <v>#N/A</v>
      </c>
      <c r="AD1341" s="47" t="e">
        <f>VLOOKUP(B1341,'[1]Vlookup'!A:A,1,0)</f>
        <v>#N/A</v>
      </c>
      <c r="AE1341" s="47" t="str">
        <f t="shared" si="98"/>
        <v>SA00-RABIGH</v>
      </c>
      <c r="AF1341" s="47" t="e">
        <f>VLOOKUP(AE1341,'[1]Lead Time'!C:D,2,0)</f>
        <v>#N/A</v>
      </c>
    </row>
    <row r="1342" s="2" customFormat="1" ht="15.75" customHeight="1">
      <c r="A1342" s="73" t="s">
        <v>4187</v>
      </c>
      <c r="B1342" s="73">
        <v>6276053377</v>
      </c>
      <c r="C1342" s="73">
        <v>2003223502</v>
      </c>
      <c r="D1342" s="73" t="s">
        <v>4310</v>
      </c>
      <c r="E1342" s="73" t="s">
        <v>4246</v>
      </c>
      <c r="F1342" s="73" t="s">
        <v>4143</v>
      </c>
      <c r="G1342" s="73">
        <v>3166951821</v>
      </c>
      <c r="H1342" s="66">
        <v>45566</v>
      </c>
      <c r="I1342" s="66">
        <v>45564</v>
      </c>
      <c r="J1342" s="66">
        <v>45564</v>
      </c>
      <c r="K1342" s="82"/>
      <c r="L1342" s="82"/>
      <c r="M1342" s="66">
        <v>45566</v>
      </c>
      <c r="N1342" s="110">
        <v>45566.041666666664</v>
      </c>
      <c r="O1342" s="82"/>
      <c r="P1342" s="73"/>
      <c r="Q1342" s="110">
        <v>45566.479166666664</v>
      </c>
      <c r="R1342" s="47" t="s">
        <v>4119</v>
      </c>
      <c r="S1342" s="47">
        <f t="shared" si="100"/>
        <v>0</v>
      </c>
      <c r="T1342" s="47" t="s">
        <v>4120</v>
      </c>
      <c r="U1342" s="47" t="s">
        <v>4121</v>
      </c>
      <c r="V1342" s="49" t="e">
        <f t="shared" ref="V1342:V1405" si="101">T1342-Q1342</f>
        <v>#VALUE!</v>
      </c>
      <c r="W1342" s="82"/>
      <c r="X1342" s="82"/>
      <c r="Y1342" s="82"/>
      <c r="Z1342" s="82"/>
      <c r="AA1342" s="82"/>
      <c r="AB1342" s="82"/>
      <c r="AC1342" s="47" t="e">
        <f t="shared" si="99"/>
        <v>#N/A</v>
      </c>
      <c r="AD1342" s="47" t="e">
        <f>VLOOKUP(B1342,'[1]Vlookup'!A:A,1,0)</f>
        <v>#N/A</v>
      </c>
      <c r="AE1342" s="47" t="str">
        <f t="shared" ref="AE1342:AE1405" si="102">CONCATENATE(A1342,"-",F1342)</f>
        <v>SA00-JEDDAH</v>
      </c>
      <c r="AF1342" s="47" t="e">
        <f>VLOOKUP(AE1342,'[1]Lead Time'!C:D,2,0)</f>
        <v>#N/A</v>
      </c>
    </row>
    <row r="1343" s="2" customFormat="1" ht="15.75" customHeight="1">
      <c r="A1343" s="73" t="s">
        <v>4187</v>
      </c>
      <c r="B1343" s="73">
        <v>6276054470</v>
      </c>
      <c r="C1343" s="73">
        <v>2003223502</v>
      </c>
      <c r="D1343" s="73" t="s">
        <v>4310</v>
      </c>
      <c r="E1343" s="73" t="s">
        <v>4246</v>
      </c>
      <c r="F1343" s="73" t="s">
        <v>4143</v>
      </c>
      <c r="G1343" s="73">
        <v>3166951818</v>
      </c>
      <c r="H1343" s="66">
        <v>45566</v>
      </c>
      <c r="I1343" s="66">
        <v>45564</v>
      </c>
      <c r="J1343" s="66">
        <v>45564</v>
      </c>
      <c r="K1343" s="82"/>
      <c r="L1343" s="82"/>
      <c r="M1343" s="66">
        <v>45566</v>
      </c>
      <c r="N1343" s="110">
        <v>45566.041666666664</v>
      </c>
      <c r="O1343" s="82"/>
      <c r="P1343" s="73"/>
      <c r="Q1343" s="110">
        <v>45566.458333333336</v>
      </c>
      <c r="R1343" s="47" t="s">
        <v>4119</v>
      </c>
      <c r="S1343" s="47">
        <f t="shared" si="100"/>
        <v>0</v>
      </c>
      <c r="T1343" s="47" t="s">
        <v>4120</v>
      </c>
      <c r="U1343" s="47" t="s">
        <v>4121</v>
      </c>
      <c r="V1343" s="49" t="e">
        <f t="shared" si="101"/>
        <v>#VALUE!</v>
      </c>
      <c r="W1343" s="82"/>
      <c r="X1343" s="82"/>
      <c r="Y1343" s="82"/>
      <c r="Z1343" s="82"/>
      <c r="AA1343" s="82"/>
      <c r="AB1343" s="82"/>
      <c r="AC1343" s="47" t="e">
        <f t="shared" ref="AC1343:AC1406" si="103">AF1343</f>
        <v>#N/A</v>
      </c>
      <c r="AD1343" s="47" t="e">
        <f>VLOOKUP(B1343,'[1]Vlookup'!A:A,1,0)</f>
        <v>#N/A</v>
      </c>
      <c r="AE1343" s="47" t="str">
        <f t="shared" si="102"/>
        <v>SA00-JEDDAH</v>
      </c>
      <c r="AF1343" s="47" t="e">
        <f>VLOOKUP(AE1343,'[1]Lead Time'!C:D,2,0)</f>
        <v>#N/A</v>
      </c>
    </row>
    <row r="1344" s="2" customFormat="1" ht="15.75" customHeight="1">
      <c r="A1344" s="73" t="s">
        <v>4187</v>
      </c>
      <c r="B1344" s="73">
        <v>6276053381</v>
      </c>
      <c r="C1344" s="73">
        <v>2003215579</v>
      </c>
      <c r="D1344" s="73" t="s">
        <v>4168</v>
      </c>
      <c r="E1344" s="73" t="s">
        <v>4247</v>
      </c>
      <c r="F1344" s="73" t="s">
        <v>4143</v>
      </c>
      <c r="G1344" s="73">
        <v>3166950784</v>
      </c>
      <c r="H1344" s="66">
        <v>45566</v>
      </c>
      <c r="I1344" s="66">
        <v>45564</v>
      </c>
      <c r="J1344" s="66">
        <v>45564</v>
      </c>
      <c r="K1344" s="82"/>
      <c r="L1344" s="82"/>
      <c r="M1344" s="66">
        <v>45566</v>
      </c>
      <c r="N1344" s="110">
        <v>45566.104166666664</v>
      </c>
      <c r="O1344" s="82"/>
      <c r="P1344" s="73"/>
      <c r="Q1344" s="110">
        <v>45566.375</v>
      </c>
      <c r="R1344" s="47" t="s">
        <v>4119</v>
      </c>
      <c r="S1344" s="47">
        <f t="shared" si="100"/>
        <v>0</v>
      </c>
      <c r="T1344" s="47" t="s">
        <v>4120</v>
      </c>
      <c r="U1344" s="47" t="s">
        <v>4121</v>
      </c>
      <c r="V1344" s="49" t="e">
        <f t="shared" si="101"/>
        <v>#VALUE!</v>
      </c>
      <c r="W1344" s="82"/>
      <c r="X1344" s="82"/>
      <c r="Y1344" s="82"/>
      <c r="Z1344" s="82"/>
      <c r="AA1344" s="82"/>
      <c r="AB1344" s="82"/>
      <c r="AC1344" s="47" t="e">
        <f t="shared" si="103"/>
        <v>#N/A</v>
      </c>
      <c r="AD1344" s="47" t="e">
        <f>VLOOKUP(B1344,'[1]Vlookup'!A:A,1,0)</f>
        <v>#N/A</v>
      </c>
      <c r="AE1344" s="47" t="str">
        <f t="shared" si="102"/>
        <v>SA00-JEDDAH</v>
      </c>
      <c r="AF1344" s="47" t="e">
        <f>VLOOKUP(AE1344,'[1]Lead Time'!C:D,2,0)</f>
        <v>#N/A</v>
      </c>
    </row>
    <row r="1345" s="2" customFormat="1" ht="15.75" customHeight="1">
      <c r="A1345" s="73" t="s">
        <v>4187</v>
      </c>
      <c r="B1345" s="73">
        <v>6276055383</v>
      </c>
      <c r="C1345" s="73">
        <v>2003215579</v>
      </c>
      <c r="D1345" s="73" t="s">
        <v>4168</v>
      </c>
      <c r="E1345" s="73" t="s">
        <v>4247</v>
      </c>
      <c r="F1345" s="73" t="s">
        <v>4143</v>
      </c>
      <c r="G1345" s="73">
        <v>3166950766</v>
      </c>
      <c r="H1345" s="66">
        <v>45567</v>
      </c>
      <c r="I1345" s="66">
        <v>45564</v>
      </c>
      <c r="J1345" s="66">
        <v>45564</v>
      </c>
      <c r="K1345" s="82"/>
      <c r="L1345" s="73" t="s">
        <v>4314</v>
      </c>
      <c r="M1345" s="66">
        <v>45567</v>
      </c>
      <c r="N1345" s="110">
        <v>45566.833333333336</v>
      </c>
      <c r="O1345" s="82"/>
      <c r="P1345" s="73"/>
      <c r="Q1345" s="110">
        <v>45568.375</v>
      </c>
      <c r="R1345" s="47" t="s">
        <v>4119</v>
      </c>
      <c r="S1345" s="47">
        <f t="shared" si="100"/>
        <v>1</v>
      </c>
      <c r="T1345" s="47" t="s">
        <v>4120</v>
      </c>
      <c r="U1345" s="47" t="s">
        <v>4121</v>
      </c>
      <c r="V1345" s="49" t="e">
        <f t="shared" si="101"/>
        <v>#VALUE!</v>
      </c>
      <c r="W1345" s="82"/>
      <c r="X1345" s="82"/>
      <c r="Y1345" s="82"/>
      <c r="Z1345" s="82"/>
      <c r="AA1345" s="82"/>
      <c r="AB1345" s="82"/>
      <c r="AC1345" s="47" t="e">
        <f t="shared" si="103"/>
        <v>#N/A</v>
      </c>
      <c r="AD1345" s="47" t="e">
        <f>VLOOKUP(B1345,'[1]Vlookup'!A:A,1,0)</f>
        <v>#N/A</v>
      </c>
      <c r="AE1345" s="47" t="str">
        <f t="shared" si="102"/>
        <v>SA00-JEDDAH</v>
      </c>
      <c r="AF1345" s="47" t="e">
        <f>VLOOKUP(AE1345,'[1]Lead Time'!C:D,2,0)</f>
        <v>#N/A</v>
      </c>
    </row>
    <row r="1346" s="2" customFormat="1" ht="15.75" customHeight="1">
      <c r="A1346" s="73" t="s">
        <v>4187</v>
      </c>
      <c r="B1346" s="73">
        <v>6276055607</v>
      </c>
      <c r="C1346" s="73">
        <v>2003244582</v>
      </c>
      <c r="D1346" s="73" t="s">
        <v>4257</v>
      </c>
      <c r="E1346" s="73" t="s">
        <v>4252</v>
      </c>
      <c r="F1346" s="73" t="s">
        <v>4138</v>
      </c>
      <c r="G1346" s="73">
        <v>3166937749</v>
      </c>
      <c r="H1346" s="66">
        <v>45566</v>
      </c>
      <c r="I1346" s="66">
        <v>45564</v>
      </c>
      <c r="J1346" s="66">
        <v>45564</v>
      </c>
      <c r="K1346" s="82"/>
      <c r="L1346" s="73" t="s">
        <v>4315</v>
      </c>
      <c r="M1346" s="66">
        <v>45567</v>
      </c>
      <c r="N1346" s="110">
        <v>45566.833333333336</v>
      </c>
      <c r="O1346" s="82"/>
      <c r="P1346" s="73"/>
      <c r="Q1346" s="110">
        <v>45567.416666666664</v>
      </c>
      <c r="R1346" s="47" t="s">
        <v>4119</v>
      </c>
      <c r="S1346" s="47">
        <f t="shared" si="100"/>
        <v>0</v>
      </c>
      <c r="T1346" s="47" t="s">
        <v>4120</v>
      </c>
      <c r="U1346" s="47" t="s">
        <v>4121</v>
      </c>
      <c r="V1346" s="49" t="e">
        <f t="shared" si="101"/>
        <v>#VALUE!</v>
      </c>
      <c r="W1346" s="82"/>
      <c r="X1346" s="82"/>
      <c r="Y1346" s="82"/>
      <c r="Z1346" s="82"/>
      <c r="AA1346" s="82"/>
      <c r="AB1346" s="82"/>
      <c r="AC1346" s="47" t="e">
        <f t="shared" si="103"/>
        <v>#N/A</v>
      </c>
      <c r="AD1346" s="47" t="e">
        <f>VLOOKUP(B1346,'[1]Vlookup'!A:A,1,0)</f>
        <v>#N/A</v>
      </c>
      <c r="AE1346" s="47" t="str">
        <f t="shared" si="102"/>
        <v>SA00-RABIGH</v>
      </c>
      <c r="AF1346" s="47" t="e">
        <f>VLOOKUP(AE1346,'[1]Lead Time'!C:D,2,0)</f>
        <v>#N/A</v>
      </c>
    </row>
    <row r="1347" s="2" customFormat="1" ht="15.75" customHeight="1">
      <c r="A1347" s="73" t="s">
        <v>4187</v>
      </c>
      <c r="B1347" s="73">
        <v>6276055536</v>
      </c>
      <c r="C1347" s="73">
        <v>2003244582</v>
      </c>
      <c r="D1347" s="73" t="s">
        <v>4257</v>
      </c>
      <c r="E1347" s="73" t="s">
        <v>4252</v>
      </c>
      <c r="F1347" s="73" t="s">
        <v>4138</v>
      </c>
      <c r="G1347" s="73">
        <v>3166937747</v>
      </c>
      <c r="H1347" s="66">
        <v>45566</v>
      </c>
      <c r="I1347" s="66">
        <v>45564</v>
      </c>
      <c r="J1347" s="66">
        <v>45564</v>
      </c>
      <c r="K1347" s="82"/>
      <c r="L1347" s="73" t="s">
        <v>4302</v>
      </c>
      <c r="M1347" s="66">
        <v>45567</v>
      </c>
      <c r="N1347" s="110">
        <v>45566.833333333336</v>
      </c>
      <c r="O1347" s="82"/>
      <c r="P1347" s="73"/>
      <c r="Q1347" s="110">
        <v>45567.416666666664</v>
      </c>
      <c r="R1347" s="47" t="s">
        <v>4119</v>
      </c>
      <c r="S1347" s="47">
        <f t="shared" si="100"/>
        <v>0</v>
      </c>
      <c r="T1347" s="47" t="s">
        <v>4120</v>
      </c>
      <c r="U1347" s="47" t="s">
        <v>4121</v>
      </c>
      <c r="V1347" s="49" t="e">
        <f t="shared" si="101"/>
        <v>#VALUE!</v>
      </c>
      <c r="W1347" s="82"/>
      <c r="X1347" s="82"/>
      <c r="Y1347" s="82"/>
      <c r="Z1347" s="82"/>
      <c r="AA1347" s="82"/>
      <c r="AB1347" s="82"/>
      <c r="AC1347" s="47" t="e">
        <f t="shared" si="103"/>
        <v>#N/A</v>
      </c>
      <c r="AD1347" s="47" t="e">
        <f>VLOOKUP(B1347,'[1]Vlookup'!A:A,1,0)</f>
        <v>#N/A</v>
      </c>
      <c r="AE1347" s="47" t="str">
        <f t="shared" si="102"/>
        <v>SA00-RABIGH</v>
      </c>
      <c r="AF1347" s="47" t="e">
        <f>VLOOKUP(AE1347,'[1]Lead Time'!C:D,2,0)</f>
        <v>#N/A</v>
      </c>
    </row>
    <row r="1348" s="2" customFormat="1" ht="15.75" customHeight="1">
      <c r="A1348" s="73" t="s">
        <v>4187</v>
      </c>
      <c r="B1348" s="73">
        <v>6276055530</v>
      </c>
      <c r="C1348" s="73">
        <v>2003215533</v>
      </c>
      <c r="D1348" s="73" t="s">
        <v>4240</v>
      </c>
      <c r="E1348" s="73" t="s">
        <v>4247</v>
      </c>
      <c r="F1348" s="73" t="s">
        <v>4143</v>
      </c>
      <c r="G1348" s="73">
        <v>3166939782</v>
      </c>
      <c r="H1348" s="66">
        <v>45567</v>
      </c>
      <c r="I1348" s="66">
        <v>45564</v>
      </c>
      <c r="J1348" s="66">
        <v>45565</v>
      </c>
      <c r="K1348" s="82"/>
      <c r="L1348" s="73" t="s">
        <v>4302</v>
      </c>
      <c r="M1348" s="66">
        <v>45567</v>
      </c>
      <c r="N1348" s="110">
        <v>45567.416666666664</v>
      </c>
      <c r="O1348" s="82"/>
      <c r="P1348" s="73"/>
      <c r="Q1348" s="110">
        <v>45567.125</v>
      </c>
      <c r="R1348" s="47" t="s">
        <v>4119</v>
      </c>
      <c r="S1348" s="47">
        <f t="shared" si="100"/>
        <v>0</v>
      </c>
      <c r="T1348" s="47" t="s">
        <v>4120</v>
      </c>
      <c r="U1348" s="47" t="s">
        <v>4121</v>
      </c>
      <c r="V1348" s="49" t="e">
        <f t="shared" si="101"/>
        <v>#VALUE!</v>
      </c>
      <c r="W1348" s="82"/>
      <c r="X1348" s="82"/>
      <c r="Y1348" s="82"/>
      <c r="Z1348" s="82"/>
      <c r="AA1348" s="82"/>
      <c r="AB1348" s="82"/>
      <c r="AC1348" s="47" t="e">
        <f t="shared" si="103"/>
        <v>#N/A</v>
      </c>
      <c r="AD1348" s="47" t="e">
        <f>VLOOKUP(B1348,'[1]Vlookup'!A:A,1,0)</f>
        <v>#N/A</v>
      </c>
      <c r="AE1348" s="47" t="str">
        <f t="shared" si="102"/>
        <v>SA00-JEDDAH</v>
      </c>
      <c r="AF1348" s="47" t="e">
        <f>VLOOKUP(AE1348,'[1]Lead Time'!C:D,2,0)</f>
        <v>#N/A</v>
      </c>
    </row>
    <row r="1349" s="2" customFormat="1" ht="15.75" customHeight="1">
      <c r="A1349" s="73" t="s">
        <v>4114</v>
      </c>
      <c r="B1349" s="73">
        <v>6276044590</v>
      </c>
      <c r="C1349" s="73">
        <v>2003214014</v>
      </c>
      <c r="D1349" s="73" t="s">
        <v>4115</v>
      </c>
      <c r="E1349" s="73" t="s">
        <v>4247</v>
      </c>
      <c r="F1349" s="73" t="s">
        <v>4143</v>
      </c>
      <c r="G1349" s="73">
        <v>3166935012</v>
      </c>
      <c r="H1349" s="66">
        <v>45565</v>
      </c>
      <c r="I1349" s="66">
        <v>45564</v>
      </c>
      <c r="J1349" s="66">
        <v>45564</v>
      </c>
      <c r="K1349" s="82"/>
      <c r="L1349" s="82"/>
      <c r="M1349" s="66">
        <v>45565</v>
      </c>
      <c r="N1349" s="110">
        <v>45565.25</v>
      </c>
      <c r="O1349" s="82"/>
      <c r="P1349" s="73"/>
      <c r="Q1349" s="110">
        <v>45565.4375</v>
      </c>
      <c r="R1349" s="47" t="s">
        <v>4119</v>
      </c>
      <c r="S1349" s="47">
        <f t="shared" si="100"/>
        <v>0</v>
      </c>
      <c r="T1349" s="47" t="s">
        <v>4120</v>
      </c>
      <c r="U1349" s="47" t="s">
        <v>4121</v>
      </c>
      <c r="V1349" s="49" t="e">
        <f t="shared" si="101"/>
        <v>#VALUE!</v>
      </c>
      <c r="W1349" s="82"/>
      <c r="X1349" s="82"/>
      <c r="Y1349" s="82"/>
      <c r="Z1349" s="82"/>
      <c r="AA1349" s="82"/>
      <c r="AB1349" s="82"/>
      <c r="AC1349" s="47" t="e">
        <f t="shared" si="103"/>
        <v>#N/A</v>
      </c>
      <c r="AD1349" s="47" t="e">
        <f>VLOOKUP(B1349,'[1]Vlookup'!A:A,1,0)</f>
        <v>#N/A</v>
      </c>
      <c r="AE1349" s="47" t="str">
        <f t="shared" si="102"/>
        <v>SA01-JEDDAH</v>
      </c>
      <c r="AF1349" s="47" t="e">
        <f>VLOOKUP(AE1349,'[1]Lead Time'!C:D,2,0)</f>
        <v>#N/A</v>
      </c>
    </row>
    <row r="1350" s="2" customFormat="1" ht="15.75" customHeight="1">
      <c r="A1350" s="73" t="s">
        <v>4114</v>
      </c>
      <c r="B1350" s="73">
        <v>6276051056</v>
      </c>
      <c r="C1350" s="73">
        <v>2003214014</v>
      </c>
      <c r="D1350" s="73" t="s">
        <v>4115</v>
      </c>
      <c r="E1350" s="73" t="s">
        <v>4247</v>
      </c>
      <c r="F1350" s="73" t="s">
        <v>4143</v>
      </c>
      <c r="G1350" s="73">
        <v>3166961614</v>
      </c>
      <c r="H1350" s="66">
        <v>45565</v>
      </c>
      <c r="I1350" s="66">
        <v>45564</v>
      </c>
      <c r="J1350" s="66">
        <v>45564</v>
      </c>
      <c r="K1350" s="82"/>
      <c r="L1350" s="82"/>
      <c r="M1350" s="66">
        <v>45565</v>
      </c>
      <c r="N1350" s="110">
        <v>45565.25</v>
      </c>
      <c r="O1350" s="82"/>
      <c r="P1350" s="73"/>
      <c r="Q1350" s="110">
        <v>45565.479166666664</v>
      </c>
      <c r="R1350" s="47" t="s">
        <v>4119</v>
      </c>
      <c r="S1350" s="47">
        <f t="shared" si="100"/>
        <v>0</v>
      </c>
      <c r="T1350" s="47" t="s">
        <v>4120</v>
      </c>
      <c r="U1350" s="47" t="s">
        <v>4121</v>
      </c>
      <c r="V1350" s="49" t="e">
        <f t="shared" si="101"/>
        <v>#VALUE!</v>
      </c>
      <c r="W1350" s="82"/>
      <c r="X1350" s="82"/>
      <c r="Y1350" s="82"/>
      <c r="Z1350" s="82"/>
      <c r="AA1350" s="82"/>
      <c r="AB1350" s="82"/>
      <c r="AC1350" s="47" t="e">
        <f t="shared" si="103"/>
        <v>#N/A</v>
      </c>
      <c r="AD1350" s="47" t="e">
        <f>VLOOKUP(B1350,'[1]Vlookup'!A:A,1,0)</f>
        <v>#N/A</v>
      </c>
      <c r="AE1350" s="47" t="str">
        <f t="shared" si="102"/>
        <v>SA01-JEDDAH</v>
      </c>
      <c r="AF1350" s="47" t="e">
        <f>VLOOKUP(AE1350,'[1]Lead Time'!C:D,2,0)</f>
        <v>#N/A</v>
      </c>
    </row>
    <row r="1351" s="2" customFormat="1" ht="15.75" customHeight="1">
      <c r="A1351" s="73" t="s">
        <v>4114</v>
      </c>
      <c r="B1351" s="73">
        <v>6276051055</v>
      </c>
      <c r="C1351" s="73">
        <v>2003214014</v>
      </c>
      <c r="D1351" s="73" t="s">
        <v>4115</v>
      </c>
      <c r="E1351" s="73" t="s">
        <v>4247</v>
      </c>
      <c r="F1351" s="73" t="s">
        <v>4143</v>
      </c>
      <c r="G1351" s="73">
        <v>3166961597</v>
      </c>
      <c r="H1351" s="66">
        <v>45565</v>
      </c>
      <c r="I1351" s="66">
        <v>45564</v>
      </c>
      <c r="J1351" s="66">
        <v>45564</v>
      </c>
      <c r="K1351" s="82"/>
      <c r="L1351" s="82"/>
      <c r="M1351" s="66">
        <v>45565</v>
      </c>
      <c r="N1351" s="110">
        <v>45565.3125</v>
      </c>
      <c r="O1351" s="82"/>
      <c r="P1351" s="73"/>
      <c r="Q1351" s="110">
        <v>45565.625</v>
      </c>
      <c r="R1351" s="47" t="s">
        <v>4119</v>
      </c>
      <c r="S1351" s="47">
        <f t="shared" si="100"/>
        <v>0</v>
      </c>
      <c r="T1351" s="47" t="s">
        <v>4120</v>
      </c>
      <c r="U1351" s="47" t="s">
        <v>4121</v>
      </c>
      <c r="V1351" s="49" t="e">
        <f t="shared" si="101"/>
        <v>#VALUE!</v>
      </c>
      <c r="W1351" s="82"/>
      <c r="X1351" s="82"/>
      <c r="Y1351" s="82"/>
      <c r="Z1351" s="82"/>
      <c r="AA1351" s="82"/>
      <c r="AB1351" s="82"/>
      <c r="AC1351" s="47" t="e">
        <f t="shared" si="103"/>
        <v>#N/A</v>
      </c>
      <c r="AD1351" s="47" t="e">
        <f>VLOOKUP(B1351,'[1]Vlookup'!A:A,1,0)</f>
        <v>#N/A</v>
      </c>
      <c r="AE1351" s="47" t="str">
        <f t="shared" si="102"/>
        <v>SA01-JEDDAH</v>
      </c>
      <c r="AF1351" s="47" t="e">
        <f>VLOOKUP(AE1351,'[1]Lead Time'!C:D,2,0)</f>
        <v>#N/A</v>
      </c>
    </row>
    <row r="1352" s="2" customFormat="1" ht="15.75" customHeight="1">
      <c r="A1352" s="73" t="s">
        <v>4114</v>
      </c>
      <c r="B1352" s="73">
        <v>6276054572</v>
      </c>
      <c r="C1352" s="73">
        <v>2003219237</v>
      </c>
      <c r="D1352" s="73" t="s">
        <v>4136</v>
      </c>
      <c r="E1352" s="73" t="s">
        <v>4246</v>
      </c>
      <c r="F1352" s="73" t="s">
        <v>4138</v>
      </c>
      <c r="G1352" s="73">
        <v>3166962001</v>
      </c>
      <c r="H1352" s="66">
        <v>45565</v>
      </c>
      <c r="I1352" s="66">
        <v>45564</v>
      </c>
      <c r="J1352" s="66">
        <v>45564</v>
      </c>
      <c r="K1352" s="82"/>
      <c r="L1352" s="82"/>
      <c r="M1352" s="66">
        <v>45565</v>
      </c>
      <c r="N1352" s="110">
        <v>45565.333333333336</v>
      </c>
      <c r="O1352" s="82"/>
      <c r="P1352" s="115" t="s">
        <v>4313</v>
      </c>
      <c r="Q1352" s="110">
        <v>45566.291666666664</v>
      </c>
      <c r="R1352" s="47" t="s">
        <v>4119</v>
      </c>
      <c r="S1352" s="47">
        <f t="shared" si="100"/>
        <v>0</v>
      </c>
      <c r="T1352" s="47" t="s">
        <v>4120</v>
      </c>
      <c r="U1352" s="47" t="s">
        <v>4121</v>
      </c>
      <c r="V1352" s="49" t="e">
        <f t="shared" si="101"/>
        <v>#VALUE!</v>
      </c>
      <c r="W1352" s="82"/>
      <c r="X1352" s="82"/>
      <c r="Y1352" s="82"/>
      <c r="Z1352" s="82"/>
      <c r="AA1352" s="82"/>
      <c r="AB1352" s="82"/>
      <c r="AC1352" s="47" t="e">
        <f t="shared" si="103"/>
        <v>#N/A</v>
      </c>
      <c r="AD1352" s="47" t="e">
        <f>VLOOKUP(B1352,'[1]Vlookup'!A:A,1,0)</f>
        <v>#N/A</v>
      </c>
      <c r="AE1352" s="47" t="str">
        <f t="shared" si="102"/>
        <v>SA01-RABIGH</v>
      </c>
      <c r="AF1352" s="47" t="e">
        <f>VLOOKUP(AE1352,'[1]Lead Time'!C:D,2,0)</f>
        <v>#N/A</v>
      </c>
    </row>
    <row r="1353" s="2" customFormat="1" ht="15.75" customHeight="1">
      <c r="A1353" s="73" t="s">
        <v>4114</v>
      </c>
      <c r="B1353" s="73">
        <v>6276054571</v>
      </c>
      <c r="C1353" s="73">
        <v>2003219237</v>
      </c>
      <c r="D1353" s="73" t="s">
        <v>4136</v>
      </c>
      <c r="E1353" s="73" t="s">
        <v>4246</v>
      </c>
      <c r="F1353" s="73" t="s">
        <v>4138</v>
      </c>
      <c r="G1353" s="73">
        <v>3166961999</v>
      </c>
      <c r="H1353" s="66">
        <v>45566</v>
      </c>
      <c r="I1353" s="66">
        <v>45564</v>
      </c>
      <c r="J1353" s="66">
        <v>45565</v>
      </c>
      <c r="K1353" s="82"/>
      <c r="L1353" s="82"/>
      <c r="M1353" s="66">
        <v>45566</v>
      </c>
      <c r="N1353" s="110">
        <v>45566.25</v>
      </c>
      <c r="O1353" s="82"/>
      <c r="P1353" s="82"/>
      <c r="Q1353" s="110">
        <v>45566.4375</v>
      </c>
      <c r="R1353" s="47" t="s">
        <v>4119</v>
      </c>
      <c r="S1353" s="47">
        <f t="shared" si="100"/>
        <v>0</v>
      </c>
      <c r="T1353" s="47" t="s">
        <v>4120</v>
      </c>
      <c r="U1353" s="47" t="s">
        <v>4121</v>
      </c>
      <c r="V1353" s="49" t="e">
        <f t="shared" si="101"/>
        <v>#VALUE!</v>
      </c>
      <c r="W1353" s="82"/>
      <c r="X1353" s="82"/>
      <c r="Y1353" s="82"/>
      <c r="Z1353" s="82"/>
      <c r="AA1353" s="82"/>
      <c r="AB1353" s="82"/>
      <c r="AC1353" s="47" t="e">
        <f t="shared" si="103"/>
        <v>#N/A</v>
      </c>
      <c r="AD1353" s="47" t="e">
        <f>VLOOKUP(B1353,'[1]Vlookup'!A:A,1,0)</f>
        <v>#N/A</v>
      </c>
      <c r="AE1353" s="47" t="str">
        <f t="shared" si="102"/>
        <v>SA01-RABIGH</v>
      </c>
      <c r="AF1353" s="47" t="e">
        <f>VLOOKUP(AE1353,'[1]Lead Time'!C:D,2,0)</f>
        <v>#N/A</v>
      </c>
    </row>
    <row r="1354" s="2" customFormat="1" ht="15.75" customHeight="1">
      <c r="A1354" s="73" t="s">
        <v>4114</v>
      </c>
      <c r="B1354" s="73">
        <v>6276054570</v>
      </c>
      <c r="C1354" s="73">
        <v>2003219237</v>
      </c>
      <c r="D1354" s="73" t="s">
        <v>4136</v>
      </c>
      <c r="E1354" s="73" t="s">
        <v>4246</v>
      </c>
      <c r="F1354" s="73" t="s">
        <v>4138</v>
      </c>
      <c r="G1354" s="73">
        <v>3166961998</v>
      </c>
      <c r="H1354" s="66">
        <v>45565</v>
      </c>
      <c r="I1354" s="66">
        <v>45564</v>
      </c>
      <c r="J1354" s="66">
        <v>45564</v>
      </c>
      <c r="K1354" s="82"/>
      <c r="L1354" s="82"/>
      <c r="M1354" s="66">
        <v>45565</v>
      </c>
      <c r="N1354" s="110">
        <v>45565.333333333336</v>
      </c>
      <c r="O1354" s="82"/>
      <c r="P1354" s="82"/>
      <c r="Q1354" s="110">
        <v>45566.333333333336</v>
      </c>
      <c r="R1354" s="47" t="s">
        <v>4119</v>
      </c>
      <c r="S1354" s="47">
        <f t="shared" si="100"/>
        <v>1</v>
      </c>
      <c r="T1354" s="47" t="s">
        <v>4120</v>
      </c>
      <c r="U1354" s="47" t="s">
        <v>4121</v>
      </c>
      <c r="V1354" s="49" t="e">
        <f t="shared" si="101"/>
        <v>#VALUE!</v>
      </c>
      <c r="W1354" s="82"/>
      <c r="X1354" s="82"/>
      <c r="Y1354" s="82"/>
      <c r="Z1354" s="82"/>
      <c r="AA1354" s="82"/>
      <c r="AB1354" s="82"/>
      <c r="AC1354" s="47" t="e">
        <f t="shared" si="103"/>
        <v>#N/A</v>
      </c>
      <c r="AD1354" s="47" t="e">
        <f>VLOOKUP(B1354,'[1]Vlookup'!A:A,1,0)</f>
        <v>#N/A</v>
      </c>
      <c r="AE1354" s="47" t="str">
        <f t="shared" si="102"/>
        <v>SA01-RABIGH</v>
      </c>
      <c r="AF1354" s="47" t="e">
        <f>VLOOKUP(AE1354,'[1]Lead Time'!C:D,2,0)</f>
        <v>#N/A</v>
      </c>
    </row>
    <row r="1355" s="2" customFormat="1" ht="15.75" customHeight="1">
      <c r="A1355" s="73" t="s">
        <v>4114</v>
      </c>
      <c r="B1355" s="73">
        <v>6276054568</v>
      </c>
      <c r="C1355" s="73">
        <v>2003219237</v>
      </c>
      <c r="D1355" s="73" t="s">
        <v>4136</v>
      </c>
      <c r="E1355" s="73" t="s">
        <v>4246</v>
      </c>
      <c r="F1355" s="73" t="s">
        <v>4138</v>
      </c>
      <c r="G1355" s="73">
        <v>3166961986</v>
      </c>
      <c r="H1355" s="66">
        <v>45565</v>
      </c>
      <c r="I1355" s="66">
        <v>45564</v>
      </c>
      <c r="J1355" s="66">
        <v>45564</v>
      </c>
      <c r="K1355" s="82"/>
      <c r="L1355" s="82"/>
      <c r="M1355" s="66">
        <v>45565</v>
      </c>
      <c r="N1355" s="110">
        <v>45565.333333333336</v>
      </c>
      <c r="O1355" s="82"/>
      <c r="P1355" s="82"/>
      <c r="Q1355" s="110">
        <v>45566.458333333336</v>
      </c>
      <c r="R1355" s="47" t="s">
        <v>4119</v>
      </c>
      <c r="S1355" s="47">
        <f t="shared" si="100"/>
        <v>1</v>
      </c>
      <c r="T1355" s="47" t="s">
        <v>4120</v>
      </c>
      <c r="U1355" s="47" t="s">
        <v>4121</v>
      </c>
      <c r="V1355" s="49" t="e">
        <f t="shared" si="101"/>
        <v>#VALUE!</v>
      </c>
      <c r="W1355" s="82"/>
      <c r="X1355" s="82"/>
      <c r="Y1355" s="82"/>
      <c r="Z1355" s="82"/>
      <c r="AA1355" s="82"/>
      <c r="AB1355" s="82"/>
      <c r="AC1355" s="47" t="e">
        <f t="shared" si="103"/>
        <v>#N/A</v>
      </c>
      <c r="AD1355" s="47" t="e">
        <f>VLOOKUP(B1355,'[1]Vlookup'!A:A,1,0)</f>
        <v>#N/A</v>
      </c>
      <c r="AE1355" s="47" t="str">
        <f t="shared" si="102"/>
        <v>SA01-RABIGH</v>
      </c>
      <c r="AF1355" s="47" t="e">
        <f>VLOOKUP(AE1355,'[1]Lead Time'!C:D,2,0)</f>
        <v>#N/A</v>
      </c>
    </row>
    <row r="1356" s="2" customFormat="1" ht="15.75" customHeight="1">
      <c r="A1356" s="73" t="s">
        <v>4114</v>
      </c>
      <c r="B1356" s="73">
        <v>6276054567</v>
      </c>
      <c r="C1356" s="73">
        <v>2003219237</v>
      </c>
      <c r="D1356" s="73" t="s">
        <v>4136</v>
      </c>
      <c r="E1356" s="73" t="s">
        <v>4246</v>
      </c>
      <c r="F1356" s="73" t="s">
        <v>4138</v>
      </c>
      <c r="G1356" s="73">
        <v>3166961985</v>
      </c>
      <c r="H1356" s="66">
        <v>45565</v>
      </c>
      <c r="I1356" s="66">
        <v>45564</v>
      </c>
      <c r="J1356" s="66">
        <v>45564</v>
      </c>
      <c r="K1356" s="82"/>
      <c r="L1356" s="82"/>
      <c r="M1356" s="66">
        <v>45565</v>
      </c>
      <c r="N1356" s="110">
        <v>45565.333333333336</v>
      </c>
      <c r="O1356" s="82"/>
      <c r="P1356" s="82"/>
      <c r="Q1356" s="110">
        <v>45566.583333333336</v>
      </c>
      <c r="R1356" s="47" t="s">
        <v>4119</v>
      </c>
      <c r="S1356" s="47">
        <f t="shared" si="100"/>
        <v>1</v>
      </c>
      <c r="T1356" s="47" t="s">
        <v>4120</v>
      </c>
      <c r="U1356" s="47" t="s">
        <v>4121</v>
      </c>
      <c r="V1356" s="49" t="e">
        <f t="shared" si="101"/>
        <v>#VALUE!</v>
      </c>
      <c r="W1356" s="82"/>
      <c r="X1356" s="82"/>
      <c r="Y1356" s="82"/>
      <c r="Z1356" s="82"/>
      <c r="AA1356" s="82"/>
      <c r="AB1356" s="82"/>
      <c r="AC1356" s="47" t="e">
        <f t="shared" si="103"/>
        <v>#N/A</v>
      </c>
      <c r="AD1356" s="47" t="e">
        <f>VLOOKUP(B1356,'[1]Vlookup'!A:A,1,0)</f>
        <v>#N/A</v>
      </c>
      <c r="AE1356" s="47" t="str">
        <f t="shared" si="102"/>
        <v>SA01-RABIGH</v>
      </c>
      <c r="AF1356" s="47" t="e">
        <f>VLOOKUP(AE1356,'[1]Lead Time'!C:D,2,0)</f>
        <v>#N/A</v>
      </c>
    </row>
    <row r="1357" s="2" customFormat="1" ht="15.75" customHeight="1">
      <c r="A1357" s="73" t="s">
        <v>4114</v>
      </c>
      <c r="B1357" s="73">
        <v>6276055437</v>
      </c>
      <c r="C1357" s="73">
        <v>2003215477</v>
      </c>
      <c r="D1357" s="73" t="s">
        <v>4162</v>
      </c>
      <c r="E1357" s="73" t="s">
        <v>4238</v>
      </c>
      <c r="F1357" s="73" t="s">
        <v>4163</v>
      </c>
      <c r="G1357" s="73">
        <v>3166961927</v>
      </c>
      <c r="H1357" s="66">
        <v>45567</v>
      </c>
      <c r="I1357" s="66">
        <v>45565</v>
      </c>
      <c r="J1357" s="66">
        <v>45565</v>
      </c>
      <c r="K1357" s="82"/>
      <c r="L1357" s="82"/>
      <c r="M1357" s="66">
        <v>45567</v>
      </c>
      <c r="N1357" s="112">
        <v>45567.208333333336</v>
      </c>
      <c r="O1357" s="82"/>
      <c r="P1357" s="82"/>
      <c r="Q1357" s="112">
        <v>45567.414583333331</v>
      </c>
      <c r="R1357" s="47" t="s">
        <v>4119</v>
      </c>
      <c r="S1357" s="47">
        <f t="shared" si="100"/>
        <v>0</v>
      </c>
      <c r="T1357" s="47" t="s">
        <v>4120</v>
      </c>
      <c r="U1357" s="47" t="s">
        <v>4121</v>
      </c>
      <c r="V1357" s="49" t="e">
        <f t="shared" si="101"/>
        <v>#VALUE!</v>
      </c>
      <c r="W1357" s="82"/>
      <c r="X1357" s="82"/>
      <c r="Y1357" s="82"/>
      <c r="Z1357" s="82"/>
      <c r="AA1357" s="82"/>
      <c r="AB1357" s="82"/>
      <c r="AC1357" s="47" t="e">
        <f t="shared" si="103"/>
        <v>#N/A</v>
      </c>
      <c r="AD1357" s="47" t="e">
        <f>VLOOKUP(B1357,'[1]Vlookup'!A:A,1,0)</f>
        <v>#N/A</v>
      </c>
      <c r="AE1357" s="47" t="str">
        <f t="shared" si="102"/>
        <v xml:space="preserve">SA01-KHAMIS MUSHAIT</v>
      </c>
      <c r="AF1357" s="47" t="e">
        <f>VLOOKUP(AE1357,'[1]Lead Time'!C:D,2,0)</f>
        <v>#N/A</v>
      </c>
    </row>
    <row r="1358" s="2" customFormat="1" ht="15.75" customHeight="1">
      <c r="A1358" s="73" t="s">
        <v>4114</v>
      </c>
      <c r="B1358" s="73">
        <v>6276055911</v>
      </c>
      <c r="C1358" s="73">
        <v>2003215194</v>
      </c>
      <c r="D1358" s="73" t="s">
        <v>4122</v>
      </c>
      <c r="E1358" s="73" t="s">
        <v>4252</v>
      </c>
      <c r="F1358" s="73" t="s">
        <v>4083</v>
      </c>
      <c r="G1358" s="73">
        <v>3166961900</v>
      </c>
      <c r="H1358" s="66">
        <v>45567</v>
      </c>
      <c r="I1358" s="66">
        <v>45565</v>
      </c>
      <c r="J1358" s="66">
        <v>45565</v>
      </c>
      <c r="K1358" s="82"/>
      <c r="L1358" s="82"/>
      <c r="M1358" s="66">
        <v>45567</v>
      </c>
      <c r="N1358" s="112">
        <v>45567.512499999997</v>
      </c>
      <c r="O1358" s="82"/>
      <c r="P1358" s="82"/>
      <c r="Q1358" s="112">
        <v>45567.75</v>
      </c>
      <c r="R1358" s="47" t="s">
        <v>4119</v>
      </c>
      <c r="S1358" s="47">
        <f t="shared" si="100"/>
        <v>0</v>
      </c>
      <c r="T1358" s="47" t="s">
        <v>4120</v>
      </c>
      <c r="U1358" s="47" t="s">
        <v>4121</v>
      </c>
      <c r="V1358" s="49" t="e">
        <f t="shared" si="101"/>
        <v>#VALUE!</v>
      </c>
      <c r="W1358" s="82"/>
      <c r="X1358" s="82"/>
      <c r="Y1358" s="82"/>
      <c r="Z1358" s="82"/>
      <c r="AA1358" s="82"/>
      <c r="AB1358" s="82"/>
      <c r="AC1358" s="47" t="e">
        <f t="shared" si="103"/>
        <v>#N/A</v>
      </c>
      <c r="AD1358" s="47" t="e">
        <f>VLOOKUP(B1358,'[1]Vlookup'!A:A,1,0)</f>
        <v>#N/A</v>
      </c>
      <c r="AE1358" s="47" t="str">
        <f t="shared" si="102"/>
        <v>SA01-DAMMAM</v>
      </c>
      <c r="AF1358" s="47" t="e">
        <f>VLOOKUP(AE1358,'[1]Lead Time'!C:D,2,0)</f>
        <v>#N/A</v>
      </c>
    </row>
    <row r="1359" s="2" customFormat="1" ht="15.75" customHeight="1">
      <c r="A1359" s="73" t="s">
        <v>4114</v>
      </c>
      <c r="B1359" s="73">
        <v>6276055913</v>
      </c>
      <c r="C1359" s="73">
        <v>2003214015</v>
      </c>
      <c r="D1359" s="73" t="s">
        <v>4258</v>
      </c>
      <c r="E1359" s="73" t="s">
        <v>4238</v>
      </c>
      <c r="F1359" s="73" t="s">
        <v>4259</v>
      </c>
      <c r="G1359" s="73">
        <v>3166961883</v>
      </c>
      <c r="H1359" s="66">
        <v>45567</v>
      </c>
      <c r="I1359" s="66">
        <v>45565</v>
      </c>
      <c r="J1359" s="66">
        <v>45565</v>
      </c>
      <c r="K1359" s="82"/>
      <c r="L1359" s="82"/>
      <c r="M1359" s="66">
        <v>45567</v>
      </c>
      <c r="N1359" s="112">
        <v>45567.25</v>
      </c>
      <c r="O1359" s="82"/>
      <c r="P1359" s="82"/>
      <c r="Q1359" s="112">
        <v>45567.625</v>
      </c>
      <c r="R1359" s="47" t="s">
        <v>4119</v>
      </c>
      <c r="S1359" s="47">
        <f t="shared" si="100"/>
        <v>0</v>
      </c>
      <c r="T1359" s="47" t="s">
        <v>4120</v>
      </c>
      <c r="U1359" s="47" t="s">
        <v>4121</v>
      </c>
      <c r="V1359" s="49" t="e">
        <f t="shared" si="101"/>
        <v>#VALUE!</v>
      </c>
      <c r="W1359" s="82"/>
      <c r="X1359" s="82"/>
      <c r="Y1359" s="82"/>
      <c r="Z1359" s="82"/>
      <c r="AA1359" s="82"/>
      <c r="AB1359" s="82"/>
      <c r="AC1359" s="47" t="e">
        <f t="shared" si="103"/>
        <v>#N/A</v>
      </c>
      <c r="AD1359" s="47" t="e">
        <f>VLOOKUP(B1359,'[1]Vlookup'!A:A,1,0)</f>
        <v>#N/A</v>
      </c>
      <c r="AE1359" s="47" t="str">
        <f t="shared" si="102"/>
        <v>SA01-HOFUF</v>
      </c>
      <c r="AF1359" s="47" t="e">
        <f>VLOOKUP(AE1359,'[1]Lead Time'!C:D,2,0)</f>
        <v>#N/A</v>
      </c>
    </row>
    <row r="1360" s="2" customFormat="1" ht="15.75" customHeight="1">
      <c r="A1360" s="73" t="s">
        <v>4114</v>
      </c>
      <c r="B1360" s="73">
        <v>6276055497</v>
      </c>
      <c r="C1360" s="73">
        <v>2003214014</v>
      </c>
      <c r="D1360" s="73" t="s">
        <v>4115</v>
      </c>
      <c r="E1360" s="73" t="s">
        <v>4247</v>
      </c>
      <c r="F1360" s="73" t="s">
        <v>4143</v>
      </c>
      <c r="G1360" s="73">
        <v>3166961617</v>
      </c>
      <c r="H1360" s="66">
        <v>45566</v>
      </c>
      <c r="I1360" s="66">
        <v>45565</v>
      </c>
      <c r="J1360" s="66">
        <v>45565</v>
      </c>
      <c r="K1360" s="82"/>
      <c r="L1360" s="82"/>
      <c r="M1360" s="66">
        <v>45566</v>
      </c>
      <c r="N1360" s="110">
        <v>45566.333333333336</v>
      </c>
      <c r="O1360" s="82"/>
      <c r="P1360" s="82"/>
      <c r="Q1360" s="110">
        <v>45566.375</v>
      </c>
      <c r="R1360" s="47" t="s">
        <v>4119</v>
      </c>
      <c r="S1360" s="47">
        <f t="shared" si="100"/>
        <v>0</v>
      </c>
      <c r="T1360" s="47" t="s">
        <v>4120</v>
      </c>
      <c r="U1360" s="47" t="s">
        <v>4121</v>
      </c>
      <c r="V1360" s="49" t="e">
        <f t="shared" si="101"/>
        <v>#VALUE!</v>
      </c>
      <c r="W1360" s="82"/>
      <c r="X1360" s="82"/>
      <c r="Y1360" s="82"/>
      <c r="Z1360" s="82"/>
      <c r="AA1360" s="82"/>
      <c r="AB1360" s="82"/>
      <c r="AC1360" s="47" t="e">
        <f t="shared" si="103"/>
        <v>#N/A</v>
      </c>
      <c r="AD1360" s="47" t="e">
        <f>VLOOKUP(B1360,'[1]Vlookup'!A:A,1,0)</f>
        <v>#N/A</v>
      </c>
      <c r="AE1360" s="47" t="str">
        <f t="shared" si="102"/>
        <v>SA01-JEDDAH</v>
      </c>
      <c r="AF1360" s="47" t="e">
        <f>VLOOKUP(AE1360,'[1]Lead Time'!C:D,2,0)</f>
        <v>#N/A</v>
      </c>
    </row>
    <row r="1361" s="2" customFormat="1" ht="15.75" customHeight="1">
      <c r="A1361" s="73" t="s">
        <v>4187</v>
      </c>
      <c r="B1361" s="73">
        <v>6276055538</v>
      </c>
      <c r="C1361" s="73">
        <v>2003244582</v>
      </c>
      <c r="D1361" s="73" t="s">
        <v>4257</v>
      </c>
      <c r="E1361" s="73" t="s">
        <v>4252</v>
      </c>
      <c r="F1361" s="73" t="s">
        <v>4138</v>
      </c>
      <c r="G1361" s="73">
        <v>3166937745</v>
      </c>
      <c r="H1361" s="66">
        <v>45567</v>
      </c>
      <c r="I1361" s="66">
        <v>45565</v>
      </c>
      <c r="J1361" s="66">
        <v>45565</v>
      </c>
      <c r="K1361" s="82"/>
      <c r="L1361" s="82"/>
      <c r="M1361" s="66">
        <v>45567</v>
      </c>
      <c r="N1361" s="110">
        <v>45567.458333333336</v>
      </c>
      <c r="O1361" s="82"/>
      <c r="P1361" s="82"/>
      <c r="Q1361" s="110">
        <v>45567.416666666664</v>
      </c>
      <c r="R1361" s="47" t="s">
        <v>4119</v>
      </c>
      <c r="S1361" s="47">
        <f t="shared" si="100"/>
        <v>0</v>
      </c>
      <c r="T1361" s="47" t="s">
        <v>4120</v>
      </c>
      <c r="U1361" s="47" t="s">
        <v>4121</v>
      </c>
      <c r="V1361" s="49" t="e">
        <f t="shared" si="101"/>
        <v>#VALUE!</v>
      </c>
      <c r="W1361" s="82"/>
      <c r="X1361" s="82"/>
      <c r="Y1361" s="82"/>
      <c r="Z1361" s="82"/>
      <c r="AA1361" s="82"/>
      <c r="AB1361" s="82"/>
      <c r="AC1361" s="47" t="e">
        <f t="shared" si="103"/>
        <v>#N/A</v>
      </c>
      <c r="AD1361" s="47" t="e">
        <f>VLOOKUP(B1361,'[1]Vlookup'!A:A,1,0)</f>
        <v>#N/A</v>
      </c>
      <c r="AE1361" s="47" t="str">
        <f t="shared" si="102"/>
        <v>SA00-RABIGH</v>
      </c>
      <c r="AF1361" s="47" t="e">
        <f>VLOOKUP(AE1361,'[1]Lead Time'!C:D,2,0)</f>
        <v>#N/A</v>
      </c>
    </row>
    <row r="1362" s="2" customFormat="1" ht="15.75" customHeight="1">
      <c r="A1362" s="73" t="s">
        <v>4187</v>
      </c>
      <c r="B1362" s="73">
        <v>6276055229</v>
      </c>
      <c r="C1362" s="73">
        <v>2003215777</v>
      </c>
      <c r="D1362" s="73" t="s">
        <v>4172</v>
      </c>
      <c r="E1362" s="73" t="s">
        <v>4252</v>
      </c>
      <c r="F1362" s="73" t="s">
        <v>4117</v>
      </c>
      <c r="G1362" s="73">
        <v>3166937772</v>
      </c>
      <c r="H1362" s="66">
        <v>45567</v>
      </c>
      <c r="I1362" s="66">
        <v>45565</v>
      </c>
      <c r="J1362" s="66">
        <v>45565</v>
      </c>
      <c r="K1362" s="82"/>
      <c r="L1362" s="82"/>
      <c r="M1362" s="66">
        <v>45567</v>
      </c>
      <c r="N1362" s="112">
        <v>45566.916666666664</v>
      </c>
      <c r="O1362" s="82"/>
      <c r="P1362" s="82"/>
      <c r="Q1362" s="112">
        <v>45567.416666666664</v>
      </c>
      <c r="R1362" s="47" t="s">
        <v>4119</v>
      </c>
      <c r="S1362" s="47">
        <f t="shared" si="100"/>
        <v>0</v>
      </c>
      <c r="T1362" s="47" t="s">
        <v>4120</v>
      </c>
      <c r="U1362" s="47" t="s">
        <v>4121</v>
      </c>
      <c r="V1362" s="49" t="e">
        <f t="shared" si="101"/>
        <v>#VALUE!</v>
      </c>
      <c r="W1362" s="82"/>
      <c r="X1362" s="82"/>
      <c r="Y1362" s="82"/>
      <c r="Z1362" s="82"/>
      <c r="AA1362" s="82"/>
      <c r="AB1362" s="82"/>
      <c r="AC1362" s="47" t="e">
        <f t="shared" si="103"/>
        <v>#N/A</v>
      </c>
      <c r="AD1362" s="47" t="e">
        <f>VLOOKUP(B1362,'[1]Vlookup'!A:A,1,0)</f>
        <v>#N/A</v>
      </c>
      <c r="AE1362" s="47" t="str">
        <f t="shared" si="102"/>
        <v>SA00-RIYADH</v>
      </c>
      <c r="AF1362" s="47" t="e">
        <f>VLOOKUP(AE1362,'[1]Lead Time'!C:D,2,0)</f>
        <v>#N/A</v>
      </c>
    </row>
    <row r="1363" s="2" customFormat="1" ht="15.75" customHeight="1">
      <c r="A1363" s="73" t="s">
        <v>4187</v>
      </c>
      <c r="B1363" s="73">
        <v>6276056598</v>
      </c>
      <c r="C1363" s="73">
        <v>2003219237</v>
      </c>
      <c r="D1363" s="73" t="s">
        <v>4136</v>
      </c>
      <c r="E1363" s="73" t="s">
        <v>4246</v>
      </c>
      <c r="F1363" s="73" t="s">
        <v>4138</v>
      </c>
      <c r="G1363" s="73">
        <v>3166934389</v>
      </c>
      <c r="H1363" s="66">
        <v>45568</v>
      </c>
      <c r="I1363" s="66">
        <v>45565</v>
      </c>
      <c r="J1363" s="66">
        <v>45565</v>
      </c>
      <c r="K1363" s="82"/>
      <c r="L1363" s="73" t="s">
        <v>4316</v>
      </c>
      <c r="M1363" s="66">
        <v>45568</v>
      </c>
      <c r="N1363" s="112">
        <v>45567.833333333336</v>
      </c>
      <c r="O1363" s="82"/>
      <c r="P1363" s="82"/>
      <c r="Q1363" s="112">
        <v>45568.416666666664</v>
      </c>
      <c r="R1363" s="47" t="s">
        <v>4119</v>
      </c>
      <c r="S1363" s="47">
        <f t="shared" si="100"/>
        <v>0</v>
      </c>
      <c r="T1363" s="47" t="s">
        <v>4120</v>
      </c>
      <c r="U1363" s="47" t="s">
        <v>4121</v>
      </c>
      <c r="V1363" s="49" t="e">
        <f t="shared" si="101"/>
        <v>#VALUE!</v>
      </c>
      <c r="W1363" s="82"/>
      <c r="X1363" s="82"/>
      <c r="Y1363" s="82"/>
      <c r="Z1363" s="82"/>
      <c r="AA1363" s="82"/>
      <c r="AB1363" s="82"/>
      <c r="AC1363" s="47" t="e">
        <f t="shared" si="103"/>
        <v>#N/A</v>
      </c>
      <c r="AD1363" s="47" t="e">
        <f>VLOOKUP(B1363,'[1]Vlookup'!A:A,1,0)</f>
        <v>#N/A</v>
      </c>
      <c r="AE1363" s="47" t="str">
        <f t="shared" si="102"/>
        <v>SA00-RABIGH</v>
      </c>
      <c r="AF1363" s="47" t="e">
        <f>VLOOKUP(AE1363,'[1]Lead Time'!C:D,2,0)</f>
        <v>#N/A</v>
      </c>
    </row>
    <row r="1364" s="2" customFormat="1" ht="15.75" customHeight="1">
      <c r="A1364" s="73" t="s">
        <v>4114</v>
      </c>
      <c r="B1364" s="73">
        <v>6276055176</v>
      </c>
      <c r="C1364" s="73">
        <v>2003214013</v>
      </c>
      <c r="D1364" s="73" t="s">
        <v>4159</v>
      </c>
      <c r="E1364" s="73" t="s">
        <v>4238</v>
      </c>
      <c r="F1364" s="73" t="s">
        <v>4117</v>
      </c>
      <c r="G1364" s="73">
        <v>3166940017</v>
      </c>
      <c r="H1364" s="66">
        <v>45567</v>
      </c>
      <c r="I1364" s="66">
        <v>45565</v>
      </c>
      <c r="J1364" s="66">
        <v>45565</v>
      </c>
      <c r="K1364" s="82"/>
      <c r="L1364" s="82"/>
      <c r="M1364" s="66">
        <v>45567</v>
      </c>
      <c r="N1364" s="112">
        <v>45567.291666666664</v>
      </c>
      <c r="O1364" s="82"/>
      <c r="P1364" s="82"/>
      <c r="Q1364" s="112">
        <v>45567.479166666664</v>
      </c>
      <c r="R1364" s="47" t="s">
        <v>4119</v>
      </c>
      <c r="S1364" s="47">
        <f t="shared" si="100"/>
        <v>0</v>
      </c>
      <c r="T1364" s="47" t="s">
        <v>4120</v>
      </c>
      <c r="U1364" s="47" t="s">
        <v>4121</v>
      </c>
      <c r="V1364" s="49" t="e">
        <f t="shared" si="101"/>
        <v>#VALUE!</v>
      </c>
      <c r="W1364" s="82"/>
      <c r="X1364" s="82"/>
      <c r="Y1364" s="82"/>
      <c r="Z1364" s="82"/>
      <c r="AA1364" s="82"/>
      <c r="AB1364" s="82"/>
      <c r="AC1364" s="47" t="e">
        <f t="shared" si="103"/>
        <v>#N/A</v>
      </c>
      <c r="AD1364" s="47" t="e">
        <f>VLOOKUP(B1364,'[1]Vlookup'!A:A,1,0)</f>
        <v>#N/A</v>
      </c>
      <c r="AE1364" s="47" t="str">
        <f t="shared" si="102"/>
        <v>SA01-RIYADH</v>
      </c>
      <c r="AF1364" s="47" t="e">
        <f>VLOOKUP(AE1364,'[1]Lead Time'!C:D,2,0)</f>
        <v>#N/A</v>
      </c>
    </row>
    <row r="1365" s="2" customFormat="1" ht="15.75" customHeight="1">
      <c r="A1365" s="73" t="s">
        <v>4114</v>
      </c>
      <c r="B1365" s="73">
        <v>6276055118</v>
      </c>
      <c r="C1365" s="73">
        <v>2003215388</v>
      </c>
      <c r="D1365" s="73" t="s">
        <v>4124</v>
      </c>
      <c r="E1365" s="73" t="s">
        <v>4252</v>
      </c>
      <c r="F1365" s="73" t="s">
        <v>4117</v>
      </c>
      <c r="G1365" s="73">
        <v>3166925282</v>
      </c>
      <c r="H1365" s="66">
        <v>45567</v>
      </c>
      <c r="I1365" s="66">
        <v>45565</v>
      </c>
      <c r="J1365" s="66">
        <v>45565</v>
      </c>
      <c r="K1365" s="82"/>
      <c r="L1365" s="82"/>
      <c r="M1365" s="66">
        <v>45567</v>
      </c>
      <c r="N1365" s="112">
        <v>45566.833333333336</v>
      </c>
      <c r="O1365" s="82"/>
      <c r="P1365" s="82"/>
      <c r="Q1365" s="112">
        <v>45567.645833333336</v>
      </c>
      <c r="R1365" s="47" t="s">
        <v>4119</v>
      </c>
      <c r="S1365" s="47">
        <f t="shared" si="100"/>
        <v>0</v>
      </c>
      <c r="T1365" s="47" t="s">
        <v>4120</v>
      </c>
      <c r="U1365" s="47" t="s">
        <v>4121</v>
      </c>
      <c r="V1365" s="49" t="e">
        <f t="shared" si="101"/>
        <v>#VALUE!</v>
      </c>
      <c r="W1365" s="82"/>
      <c r="X1365" s="82"/>
      <c r="Y1365" s="82"/>
      <c r="Z1365" s="82"/>
      <c r="AA1365" s="82"/>
      <c r="AB1365" s="82"/>
      <c r="AC1365" s="47" t="e">
        <f t="shared" si="103"/>
        <v>#N/A</v>
      </c>
      <c r="AD1365" s="47" t="e">
        <f>VLOOKUP(B1365,'[1]Vlookup'!A:A,1,0)</f>
        <v>#N/A</v>
      </c>
      <c r="AE1365" s="47" t="str">
        <f t="shared" si="102"/>
        <v>SA01-RIYADH</v>
      </c>
      <c r="AF1365" s="47" t="e">
        <f>VLOOKUP(AE1365,'[1]Lead Time'!C:D,2,0)</f>
        <v>#N/A</v>
      </c>
    </row>
    <row r="1366" s="2" customFormat="1" ht="15.75" customHeight="1">
      <c r="A1366" s="73" t="s">
        <v>4114</v>
      </c>
      <c r="B1366" s="73">
        <v>6276055789</v>
      </c>
      <c r="C1366" s="73">
        <v>2003214013</v>
      </c>
      <c r="D1366" s="73" t="s">
        <v>4159</v>
      </c>
      <c r="E1366" s="73" t="s">
        <v>4238</v>
      </c>
      <c r="F1366" s="73" t="s">
        <v>4117</v>
      </c>
      <c r="G1366" s="73">
        <v>3166940006</v>
      </c>
      <c r="H1366" s="66">
        <v>45567</v>
      </c>
      <c r="I1366" s="66">
        <v>45565</v>
      </c>
      <c r="J1366" s="66">
        <v>45565</v>
      </c>
      <c r="K1366" s="82"/>
      <c r="L1366" s="82"/>
      <c r="M1366" s="66">
        <v>45567</v>
      </c>
      <c r="N1366" s="112">
        <v>45567.291666666664</v>
      </c>
      <c r="O1366" s="82"/>
      <c r="P1366" s="82"/>
      <c r="Q1366" s="112">
        <v>45567.479166666664</v>
      </c>
      <c r="R1366" s="47" t="s">
        <v>4119</v>
      </c>
      <c r="S1366" s="47">
        <f t="shared" si="100"/>
        <v>0</v>
      </c>
      <c r="T1366" s="47" t="s">
        <v>4120</v>
      </c>
      <c r="U1366" s="47" t="s">
        <v>4121</v>
      </c>
      <c r="V1366" s="49" t="e">
        <f t="shared" si="101"/>
        <v>#VALUE!</v>
      </c>
      <c r="W1366" s="82"/>
      <c r="X1366" s="82"/>
      <c r="Y1366" s="82"/>
      <c r="Z1366" s="82"/>
      <c r="AA1366" s="82"/>
      <c r="AB1366" s="82"/>
      <c r="AC1366" s="47" t="e">
        <f t="shared" si="103"/>
        <v>#N/A</v>
      </c>
      <c r="AD1366" s="47" t="e">
        <f>VLOOKUP(B1366,'[1]Vlookup'!A:A,1,0)</f>
        <v>#N/A</v>
      </c>
      <c r="AE1366" s="47" t="str">
        <f t="shared" si="102"/>
        <v>SA01-RIYADH</v>
      </c>
      <c r="AF1366" s="47" t="e">
        <f>VLOOKUP(AE1366,'[1]Lead Time'!C:D,2,0)</f>
        <v>#N/A</v>
      </c>
    </row>
    <row r="1367" s="2" customFormat="1" ht="15.75" customHeight="1">
      <c r="A1367" s="73" t="s">
        <v>4114</v>
      </c>
      <c r="B1367" s="73">
        <v>6276055787</v>
      </c>
      <c r="C1367" s="73">
        <v>2003215319</v>
      </c>
      <c r="D1367" s="73" t="s">
        <v>4128</v>
      </c>
      <c r="E1367" s="73" t="s">
        <v>4238</v>
      </c>
      <c r="F1367" s="73" t="s">
        <v>4134</v>
      </c>
      <c r="G1367" s="73">
        <v>3166939840</v>
      </c>
      <c r="H1367" s="66">
        <v>45567</v>
      </c>
      <c r="I1367" s="66">
        <v>45565</v>
      </c>
      <c r="J1367" s="66">
        <v>45565</v>
      </c>
      <c r="K1367" s="82"/>
      <c r="L1367" s="82"/>
      <c r="M1367" s="66">
        <v>45567</v>
      </c>
      <c r="N1367" s="112">
        <v>45567.875</v>
      </c>
      <c r="O1367" s="82"/>
      <c r="P1367" s="115" t="s">
        <v>4317</v>
      </c>
      <c r="Q1367" s="112">
        <v>45574.708333333336</v>
      </c>
      <c r="R1367" s="47" t="s">
        <v>4119</v>
      </c>
      <c r="S1367" s="47">
        <f t="shared" si="100"/>
        <v>6</v>
      </c>
      <c r="T1367" s="47" t="s">
        <v>4120</v>
      </c>
      <c r="U1367" s="47" t="s">
        <v>4121</v>
      </c>
      <c r="V1367" s="49" t="e">
        <f t="shared" si="101"/>
        <v>#VALUE!</v>
      </c>
      <c r="W1367" s="82"/>
      <c r="X1367" s="82"/>
      <c r="Y1367" s="82"/>
      <c r="Z1367" s="82"/>
      <c r="AA1367" s="82"/>
      <c r="AB1367" s="82"/>
      <c r="AC1367" s="47" t="e">
        <f t="shared" si="103"/>
        <v>#N/A</v>
      </c>
      <c r="AD1367" s="47" t="e">
        <f>VLOOKUP(B1367,'[1]Vlookup'!A:A,1,0)</f>
        <v>#N/A</v>
      </c>
      <c r="AE1367" s="47" t="str">
        <f t="shared" si="102"/>
        <v xml:space="preserve">SA01-HAFR ALBATIN</v>
      </c>
      <c r="AF1367" s="47" t="e">
        <f>VLOOKUP(AE1367,'[1]Lead Time'!C:D,2,0)</f>
        <v>#N/A</v>
      </c>
    </row>
    <row r="1368" s="2" customFormat="1" ht="15.75" customHeight="1">
      <c r="A1368" s="73" t="s">
        <v>4114</v>
      </c>
      <c r="B1368" s="73">
        <v>6276055786</v>
      </c>
      <c r="C1368" s="73">
        <v>2003215356</v>
      </c>
      <c r="D1368" s="73" t="s">
        <v>4126</v>
      </c>
      <c r="E1368" s="73" t="s">
        <v>4238</v>
      </c>
      <c r="F1368" s="73" t="s">
        <v>4127</v>
      </c>
      <c r="G1368" s="73">
        <v>3166939813</v>
      </c>
      <c r="H1368" s="66">
        <v>45567</v>
      </c>
      <c r="I1368" s="66">
        <v>45565</v>
      </c>
      <c r="J1368" s="66">
        <v>45565</v>
      </c>
      <c r="K1368" s="82"/>
      <c r="L1368" s="82"/>
      <c r="M1368" s="66">
        <v>45567</v>
      </c>
      <c r="N1368" s="112">
        <v>45567.513888888891</v>
      </c>
      <c r="O1368" s="82"/>
      <c r="P1368" s="115" t="s">
        <v>4317</v>
      </c>
      <c r="Q1368" s="112">
        <v>45575.470138888886</v>
      </c>
      <c r="R1368" s="47" t="s">
        <v>4119</v>
      </c>
      <c r="S1368" s="47">
        <f t="shared" si="100"/>
        <v>7</v>
      </c>
      <c r="T1368" s="47" t="s">
        <v>4120</v>
      </c>
      <c r="U1368" s="47" t="s">
        <v>4121</v>
      </c>
      <c r="V1368" s="49" t="e">
        <f t="shared" si="101"/>
        <v>#VALUE!</v>
      </c>
      <c r="W1368" s="82"/>
      <c r="X1368" s="82"/>
      <c r="Y1368" s="82"/>
      <c r="Z1368" s="82"/>
      <c r="AA1368" s="82"/>
      <c r="AB1368" s="82"/>
      <c r="AC1368" s="47" t="e">
        <f t="shared" si="103"/>
        <v>#N/A</v>
      </c>
      <c r="AD1368" s="47" t="e">
        <f>VLOOKUP(B1368,'[1]Vlookup'!A:A,1,0)</f>
        <v>#N/A</v>
      </c>
      <c r="AE1368" s="47" t="str">
        <f t="shared" si="102"/>
        <v>SA01-SAKAKA</v>
      </c>
      <c r="AF1368" s="47" t="e">
        <f>VLOOKUP(AE1368,'[1]Lead Time'!C:D,2,0)</f>
        <v>#N/A</v>
      </c>
    </row>
    <row r="1369" s="2" customFormat="1" ht="15.75" customHeight="1">
      <c r="A1369" s="73" t="s">
        <v>4114</v>
      </c>
      <c r="B1369" s="73">
        <v>6276055785</v>
      </c>
      <c r="C1369" s="73">
        <v>2003215216</v>
      </c>
      <c r="D1369" s="73" t="s">
        <v>4180</v>
      </c>
      <c r="E1369" s="73" t="s">
        <v>4238</v>
      </c>
      <c r="F1369" s="73" t="s">
        <v>4021</v>
      </c>
      <c r="G1369" s="73">
        <v>3166939805</v>
      </c>
      <c r="H1369" s="66">
        <v>45567</v>
      </c>
      <c r="I1369" s="66">
        <v>45565</v>
      </c>
      <c r="J1369" s="66">
        <v>45565</v>
      </c>
      <c r="K1369" s="82"/>
      <c r="L1369" s="73" t="s">
        <v>4179</v>
      </c>
      <c r="M1369" s="66">
        <v>45567</v>
      </c>
      <c r="N1369" s="112">
        <v>45567.763888888891</v>
      </c>
      <c r="O1369" s="82"/>
      <c r="P1369" s="115" t="s">
        <v>4317</v>
      </c>
      <c r="Q1369" s="112">
        <v>45572.5</v>
      </c>
      <c r="R1369" s="47" t="s">
        <v>4119</v>
      </c>
      <c r="S1369" s="47">
        <f t="shared" si="100"/>
        <v>4</v>
      </c>
      <c r="T1369" s="47" t="s">
        <v>4120</v>
      </c>
      <c r="U1369" s="47" t="s">
        <v>4121</v>
      </c>
      <c r="V1369" s="49" t="e">
        <f t="shared" si="101"/>
        <v>#VALUE!</v>
      </c>
      <c r="W1369" s="82"/>
      <c r="X1369" s="82"/>
      <c r="Y1369" s="82"/>
      <c r="Z1369" s="82"/>
      <c r="AA1369" s="82"/>
      <c r="AB1369" s="82"/>
      <c r="AC1369" s="47" t="e">
        <f t="shared" si="103"/>
        <v>#N/A</v>
      </c>
      <c r="AD1369" s="47" t="e">
        <f>VLOOKUP(B1369,'[1]Vlookup'!A:A,1,0)</f>
        <v>#N/A</v>
      </c>
      <c r="AE1369" s="47" t="str">
        <f t="shared" si="102"/>
        <v>SA01-TABUK</v>
      </c>
      <c r="AF1369" s="47" t="e">
        <f>VLOOKUP(AE1369,'[1]Lead Time'!C:D,2,0)</f>
        <v>#N/A</v>
      </c>
    </row>
    <row r="1370" s="2" customFormat="1" ht="15.75" customHeight="1">
      <c r="A1370" s="73" t="s">
        <v>4114</v>
      </c>
      <c r="B1370" s="73">
        <v>6276056894</v>
      </c>
      <c r="C1370" s="73">
        <v>2003215388</v>
      </c>
      <c r="D1370" s="73" t="s">
        <v>4124</v>
      </c>
      <c r="E1370" s="73" t="s">
        <v>4252</v>
      </c>
      <c r="F1370" s="73" t="s">
        <v>4117</v>
      </c>
      <c r="G1370" s="73">
        <v>3166934788</v>
      </c>
      <c r="H1370" s="66">
        <v>45567</v>
      </c>
      <c r="I1370" s="66">
        <v>45565</v>
      </c>
      <c r="J1370" s="66">
        <v>45565</v>
      </c>
      <c r="K1370" s="82"/>
      <c r="L1370" s="82"/>
      <c r="M1370" s="66">
        <v>45567</v>
      </c>
      <c r="N1370" s="112">
        <v>45567.041666666664</v>
      </c>
      <c r="O1370" s="82"/>
      <c r="P1370" s="82"/>
      <c r="Q1370" s="112">
        <v>45567.423611111109</v>
      </c>
      <c r="R1370" s="47" t="s">
        <v>4119</v>
      </c>
      <c r="S1370" s="47">
        <f t="shared" si="100"/>
        <v>0</v>
      </c>
      <c r="T1370" s="47" t="s">
        <v>4120</v>
      </c>
      <c r="U1370" s="47" t="s">
        <v>4121</v>
      </c>
      <c r="V1370" s="49" t="e">
        <f t="shared" si="101"/>
        <v>#VALUE!</v>
      </c>
      <c r="W1370" s="82"/>
      <c r="X1370" s="82"/>
      <c r="Y1370" s="82"/>
      <c r="Z1370" s="82"/>
      <c r="AA1370" s="82"/>
      <c r="AB1370" s="82"/>
      <c r="AC1370" s="47" t="e">
        <f t="shared" si="103"/>
        <v>#N/A</v>
      </c>
      <c r="AD1370" s="47" t="e">
        <f>VLOOKUP(B1370,'[1]Vlookup'!A:A,1,0)</f>
        <v>#N/A</v>
      </c>
      <c r="AE1370" s="47" t="str">
        <f t="shared" si="102"/>
        <v>SA01-RIYADH</v>
      </c>
      <c r="AF1370" s="47" t="e">
        <f>VLOOKUP(AE1370,'[1]Lead Time'!C:D,2,0)</f>
        <v>#N/A</v>
      </c>
    </row>
    <row r="1371" s="2" customFormat="1" ht="15.75" customHeight="1">
      <c r="A1371" s="73" t="s">
        <v>4114</v>
      </c>
      <c r="B1371" s="73">
        <v>6276056895</v>
      </c>
      <c r="C1371" s="73">
        <v>2003215388</v>
      </c>
      <c r="D1371" s="73" t="s">
        <v>4124</v>
      </c>
      <c r="E1371" s="73" t="s">
        <v>4252</v>
      </c>
      <c r="F1371" s="73" t="s">
        <v>4117</v>
      </c>
      <c r="G1371" s="73">
        <v>3166934802</v>
      </c>
      <c r="H1371" s="66">
        <v>45567</v>
      </c>
      <c r="I1371" s="66">
        <v>45565</v>
      </c>
      <c r="J1371" s="66">
        <v>45565</v>
      </c>
      <c r="K1371" s="82"/>
      <c r="L1371" s="82"/>
      <c r="M1371" s="66">
        <v>45567</v>
      </c>
      <c r="N1371" s="112">
        <v>45567.041666666664</v>
      </c>
      <c r="O1371" s="82"/>
      <c r="P1371" s="82"/>
      <c r="Q1371" s="112">
        <v>45567.423611111109</v>
      </c>
      <c r="R1371" s="47" t="s">
        <v>4119</v>
      </c>
      <c r="S1371" s="47">
        <f t="shared" si="100"/>
        <v>0</v>
      </c>
      <c r="T1371" s="47" t="s">
        <v>4120</v>
      </c>
      <c r="U1371" s="47" t="s">
        <v>4121</v>
      </c>
      <c r="V1371" s="49" t="e">
        <f t="shared" si="101"/>
        <v>#VALUE!</v>
      </c>
      <c r="W1371" s="82"/>
      <c r="X1371" s="82"/>
      <c r="Y1371" s="82"/>
      <c r="Z1371" s="82"/>
      <c r="AA1371" s="82"/>
      <c r="AB1371" s="82"/>
      <c r="AC1371" s="47" t="e">
        <f t="shared" si="103"/>
        <v>#N/A</v>
      </c>
      <c r="AD1371" s="47" t="e">
        <f>VLOOKUP(B1371,'[1]Vlookup'!A:A,1,0)</f>
        <v>#N/A</v>
      </c>
      <c r="AE1371" s="47" t="str">
        <f t="shared" si="102"/>
        <v>SA01-RIYADH</v>
      </c>
      <c r="AF1371" s="47" t="e">
        <f>VLOOKUP(AE1371,'[1]Lead Time'!C:D,2,0)</f>
        <v>#N/A</v>
      </c>
    </row>
    <row r="1372" s="2" customFormat="1" ht="15.75" customHeight="1">
      <c r="A1372" s="73" t="s">
        <v>4114</v>
      </c>
      <c r="B1372" s="73">
        <v>6276057374</v>
      </c>
      <c r="C1372" s="73">
        <v>2003214013</v>
      </c>
      <c r="D1372" s="73" t="s">
        <v>4159</v>
      </c>
      <c r="E1372" s="73" t="s">
        <v>4238</v>
      </c>
      <c r="F1372" s="73" t="s">
        <v>4117</v>
      </c>
      <c r="G1372" s="73">
        <v>3166940001</v>
      </c>
      <c r="H1372" s="66">
        <v>45567</v>
      </c>
      <c r="I1372" s="66">
        <v>45565</v>
      </c>
      <c r="J1372" s="66">
        <v>45565</v>
      </c>
      <c r="K1372" s="82"/>
      <c r="L1372" s="82"/>
      <c r="M1372" s="66">
        <v>45567</v>
      </c>
      <c r="N1372" s="112">
        <v>45567.291666666664</v>
      </c>
      <c r="O1372" s="82"/>
      <c r="P1372" s="82"/>
      <c r="Q1372" s="112">
        <v>45567.625</v>
      </c>
      <c r="R1372" s="47" t="s">
        <v>4119</v>
      </c>
      <c r="S1372" s="47">
        <f t="shared" si="100"/>
        <v>0</v>
      </c>
      <c r="T1372" s="47" t="s">
        <v>4120</v>
      </c>
      <c r="U1372" s="47" t="s">
        <v>4121</v>
      </c>
      <c r="V1372" s="49" t="e">
        <f t="shared" si="101"/>
        <v>#VALUE!</v>
      </c>
      <c r="W1372" s="82"/>
      <c r="X1372" s="82"/>
      <c r="Y1372" s="82"/>
      <c r="Z1372" s="82"/>
      <c r="AA1372" s="82"/>
      <c r="AB1372" s="82"/>
      <c r="AC1372" s="47" t="e">
        <f t="shared" si="103"/>
        <v>#N/A</v>
      </c>
      <c r="AD1372" s="47" t="e">
        <f>VLOOKUP(B1372,'[1]Vlookup'!A:A,1,0)</f>
        <v>#N/A</v>
      </c>
      <c r="AE1372" s="47" t="str">
        <f t="shared" si="102"/>
        <v>SA01-RIYADH</v>
      </c>
      <c r="AF1372" s="47" t="e">
        <f>VLOOKUP(AE1372,'[1]Lead Time'!C:D,2,0)</f>
        <v>#N/A</v>
      </c>
    </row>
    <row r="1373" s="2" customFormat="1" ht="15.75" customHeight="1">
      <c r="A1373" s="73" t="s">
        <v>4114</v>
      </c>
      <c r="B1373" s="73">
        <v>6276055781</v>
      </c>
      <c r="C1373" s="73">
        <v>2003214015</v>
      </c>
      <c r="D1373" s="73" t="s">
        <v>4258</v>
      </c>
      <c r="E1373" s="73" t="s">
        <v>4238</v>
      </c>
      <c r="F1373" s="73" t="s">
        <v>4259</v>
      </c>
      <c r="G1373" s="73">
        <v>3166934771</v>
      </c>
      <c r="H1373" s="66">
        <v>45567</v>
      </c>
      <c r="I1373" s="66">
        <v>45565</v>
      </c>
      <c r="J1373" s="66">
        <v>45565</v>
      </c>
      <c r="K1373" s="82"/>
      <c r="L1373" s="82"/>
      <c r="M1373" s="66">
        <v>45567</v>
      </c>
      <c r="N1373" s="112">
        <v>45568.416666666664</v>
      </c>
      <c r="O1373" s="82"/>
      <c r="P1373" s="115" t="s">
        <v>4317</v>
      </c>
      <c r="Q1373" s="112">
        <v>45574.541666666664</v>
      </c>
      <c r="R1373" s="47" t="s">
        <v>4119</v>
      </c>
      <c r="S1373" s="47">
        <f t="shared" si="100"/>
        <v>6</v>
      </c>
      <c r="T1373" s="47" t="s">
        <v>4120</v>
      </c>
      <c r="U1373" s="47" t="s">
        <v>4121</v>
      </c>
      <c r="V1373" s="49" t="e">
        <f t="shared" si="101"/>
        <v>#VALUE!</v>
      </c>
      <c r="W1373" s="82"/>
      <c r="X1373" s="82"/>
      <c r="Y1373" s="82"/>
      <c r="Z1373" s="82"/>
      <c r="AA1373" s="82"/>
      <c r="AB1373" s="82"/>
      <c r="AC1373" s="47" t="e">
        <f t="shared" si="103"/>
        <v>#N/A</v>
      </c>
      <c r="AD1373" s="47" t="e">
        <f>VLOOKUP(B1373,'[1]Vlookup'!A:A,1,0)</f>
        <v>#N/A</v>
      </c>
      <c r="AE1373" s="47" t="str">
        <f t="shared" si="102"/>
        <v>SA01-HOFUF</v>
      </c>
      <c r="AF1373" s="47" t="e">
        <f>VLOOKUP(AE1373,'[1]Lead Time'!C:D,2,0)</f>
        <v>#N/A</v>
      </c>
    </row>
    <row r="1374" s="2" customFormat="1" ht="15.75" customHeight="1">
      <c r="A1374" s="73" t="s">
        <v>4114</v>
      </c>
      <c r="B1374" s="73">
        <v>6276055784</v>
      </c>
      <c r="C1374" s="73">
        <v>2003214015</v>
      </c>
      <c r="D1374" s="73" t="s">
        <v>4258</v>
      </c>
      <c r="E1374" s="73" t="s">
        <v>4238</v>
      </c>
      <c r="F1374" s="73" t="s">
        <v>4259</v>
      </c>
      <c r="G1374" s="73">
        <v>3166934775</v>
      </c>
      <c r="H1374" s="66">
        <v>45567</v>
      </c>
      <c r="I1374" s="66">
        <v>45565</v>
      </c>
      <c r="J1374" s="66">
        <v>45565</v>
      </c>
      <c r="K1374" s="82"/>
      <c r="L1374" s="82"/>
      <c r="M1374" s="66">
        <v>45567</v>
      </c>
      <c r="N1374" s="112">
        <v>45567.916666666664</v>
      </c>
      <c r="O1374" s="82"/>
      <c r="P1374" s="115" t="s">
        <v>4317</v>
      </c>
      <c r="Q1374" s="112">
        <v>45574.520833333336</v>
      </c>
      <c r="R1374" s="47" t="s">
        <v>4119</v>
      </c>
      <c r="S1374" s="47">
        <f t="shared" si="100"/>
        <v>6</v>
      </c>
      <c r="T1374" s="47" t="s">
        <v>4120</v>
      </c>
      <c r="U1374" s="47" t="s">
        <v>4121</v>
      </c>
      <c r="V1374" s="49" t="e">
        <f t="shared" si="101"/>
        <v>#VALUE!</v>
      </c>
      <c r="W1374" s="82"/>
      <c r="X1374" s="82"/>
      <c r="Y1374" s="82"/>
      <c r="Z1374" s="82"/>
      <c r="AA1374" s="82"/>
      <c r="AB1374" s="82"/>
      <c r="AC1374" s="47" t="e">
        <f t="shared" si="103"/>
        <v>#N/A</v>
      </c>
      <c r="AD1374" s="47" t="e">
        <f>VLOOKUP(B1374,'[1]Vlookup'!A:A,1,0)</f>
        <v>#N/A</v>
      </c>
      <c r="AE1374" s="47" t="str">
        <f t="shared" si="102"/>
        <v>SA01-HOFUF</v>
      </c>
      <c r="AF1374" s="47" t="e">
        <f>VLOOKUP(AE1374,'[1]Lead Time'!C:D,2,0)</f>
        <v>#N/A</v>
      </c>
    </row>
    <row r="1375" s="2" customFormat="1" ht="15.75" customHeight="1">
      <c r="A1375" s="73" t="s">
        <v>4114</v>
      </c>
      <c r="B1375" s="73">
        <v>6276056897</v>
      </c>
      <c r="C1375" s="73">
        <v>2003215194</v>
      </c>
      <c r="D1375" s="73" t="s">
        <v>4122</v>
      </c>
      <c r="E1375" s="73" t="s">
        <v>4252</v>
      </c>
      <c r="F1375" s="73" t="s">
        <v>4083</v>
      </c>
      <c r="G1375" s="73">
        <v>3166939832</v>
      </c>
      <c r="H1375" s="66">
        <v>45567</v>
      </c>
      <c r="I1375" s="66">
        <v>45565</v>
      </c>
      <c r="J1375" s="66">
        <v>45565</v>
      </c>
      <c r="K1375" s="82"/>
      <c r="L1375" s="82"/>
      <c r="M1375" s="66">
        <v>45567</v>
      </c>
      <c r="N1375" s="112">
        <v>45567.041666666664</v>
      </c>
      <c r="O1375" s="82"/>
      <c r="P1375" s="73"/>
      <c r="Q1375" s="112">
        <v>45568.416666666664</v>
      </c>
      <c r="R1375" s="47" t="s">
        <v>4119</v>
      </c>
      <c r="S1375" s="47">
        <f t="shared" si="100"/>
        <v>1</v>
      </c>
      <c r="T1375" s="47" t="s">
        <v>4120</v>
      </c>
      <c r="U1375" s="47" t="s">
        <v>4121</v>
      </c>
      <c r="V1375" s="49" t="e">
        <f t="shared" si="101"/>
        <v>#VALUE!</v>
      </c>
      <c r="W1375" s="82"/>
      <c r="X1375" s="82"/>
      <c r="Y1375" s="82"/>
      <c r="Z1375" s="82"/>
      <c r="AA1375" s="82"/>
      <c r="AB1375" s="82"/>
      <c r="AC1375" s="47" t="e">
        <f t="shared" si="103"/>
        <v>#N/A</v>
      </c>
      <c r="AD1375" s="47" t="e">
        <f>VLOOKUP(B1375,'[1]Vlookup'!A:A,1,0)</f>
        <v>#N/A</v>
      </c>
      <c r="AE1375" s="47" t="str">
        <f t="shared" si="102"/>
        <v>SA01-DAMMAM</v>
      </c>
      <c r="AF1375" s="47" t="e">
        <f>VLOOKUP(AE1375,'[1]Lead Time'!C:D,2,0)</f>
        <v>#N/A</v>
      </c>
    </row>
    <row r="1376" s="2" customFormat="1" ht="15.75" customHeight="1">
      <c r="A1376" s="73" t="s">
        <v>4114</v>
      </c>
      <c r="B1376" s="73">
        <v>6276056901</v>
      </c>
      <c r="C1376" s="73">
        <v>2003215194</v>
      </c>
      <c r="D1376" s="73" t="s">
        <v>4122</v>
      </c>
      <c r="E1376" s="73" t="s">
        <v>4252</v>
      </c>
      <c r="F1376" s="73" t="s">
        <v>4083</v>
      </c>
      <c r="G1376" s="73">
        <v>3166939825</v>
      </c>
      <c r="H1376" s="66">
        <v>45567</v>
      </c>
      <c r="I1376" s="66">
        <v>45565</v>
      </c>
      <c r="J1376" s="66">
        <v>45565</v>
      </c>
      <c r="K1376" s="82"/>
      <c r="L1376" s="82"/>
      <c r="M1376" s="66">
        <v>45567</v>
      </c>
      <c r="N1376" s="112">
        <v>45567.041666666664</v>
      </c>
      <c r="O1376" s="82"/>
      <c r="P1376" s="73"/>
      <c r="Q1376" s="112">
        <v>45568.458333333336</v>
      </c>
      <c r="R1376" s="47" t="s">
        <v>4119</v>
      </c>
      <c r="S1376" s="47">
        <f t="shared" si="100"/>
        <v>1</v>
      </c>
      <c r="T1376" s="47" t="s">
        <v>4120</v>
      </c>
      <c r="U1376" s="47" t="s">
        <v>4121</v>
      </c>
      <c r="V1376" s="49" t="e">
        <f t="shared" si="101"/>
        <v>#VALUE!</v>
      </c>
      <c r="W1376" s="82"/>
      <c r="X1376" s="82"/>
      <c r="Y1376" s="82"/>
      <c r="Z1376" s="82"/>
      <c r="AA1376" s="82"/>
      <c r="AB1376" s="82"/>
      <c r="AC1376" s="47" t="e">
        <f t="shared" si="103"/>
        <v>#N/A</v>
      </c>
      <c r="AD1376" s="47" t="e">
        <f>VLOOKUP(B1376,'[1]Vlookup'!A:A,1,0)</f>
        <v>#N/A</v>
      </c>
      <c r="AE1376" s="47" t="str">
        <f t="shared" si="102"/>
        <v>SA01-DAMMAM</v>
      </c>
      <c r="AF1376" s="47" t="e">
        <f>VLOOKUP(AE1376,'[1]Lead Time'!C:D,2,0)</f>
        <v>#N/A</v>
      </c>
    </row>
    <row r="1377" s="2" customFormat="1" ht="15.75" customHeight="1">
      <c r="A1377" s="73" t="s">
        <v>4187</v>
      </c>
      <c r="B1377" s="73">
        <v>6276059433</v>
      </c>
      <c r="C1377" s="73">
        <v>2003219237</v>
      </c>
      <c r="D1377" s="73" t="s">
        <v>4136</v>
      </c>
      <c r="E1377" s="73" t="s">
        <v>4246</v>
      </c>
      <c r="F1377" s="73" t="s">
        <v>4138</v>
      </c>
      <c r="G1377" s="73">
        <v>3166954771</v>
      </c>
      <c r="H1377" s="66">
        <v>45569</v>
      </c>
      <c r="I1377" s="66">
        <v>45567</v>
      </c>
      <c r="J1377" s="66">
        <v>45568</v>
      </c>
      <c r="K1377" s="82"/>
      <c r="L1377" s="82"/>
      <c r="M1377" s="66">
        <v>45569</v>
      </c>
      <c r="N1377" s="112">
        <v>45570.041666666664</v>
      </c>
      <c r="O1377" s="82"/>
      <c r="P1377" s="115" t="s">
        <v>4318</v>
      </c>
      <c r="Q1377" s="112">
        <v>45570.479166666664</v>
      </c>
      <c r="R1377" s="47" t="s">
        <v>4119</v>
      </c>
      <c r="S1377" s="47">
        <f t="shared" si="100"/>
        <v>0</v>
      </c>
      <c r="T1377" s="47" t="s">
        <v>4120</v>
      </c>
      <c r="U1377" s="47" t="s">
        <v>4121</v>
      </c>
      <c r="V1377" s="49" t="e">
        <f t="shared" si="101"/>
        <v>#VALUE!</v>
      </c>
      <c r="W1377" s="82"/>
      <c r="X1377" s="82"/>
      <c r="Y1377" s="82"/>
      <c r="Z1377" s="82"/>
      <c r="AA1377" s="82"/>
      <c r="AB1377" s="82"/>
      <c r="AC1377" s="47" t="e">
        <f t="shared" si="103"/>
        <v>#N/A</v>
      </c>
      <c r="AD1377" s="47" t="e">
        <f>VLOOKUP(B1377,'[1]Vlookup'!A:A,1,0)</f>
        <v>#N/A</v>
      </c>
      <c r="AE1377" s="47" t="str">
        <f t="shared" si="102"/>
        <v>SA00-RABIGH</v>
      </c>
      <c r="AF1377" s="47" t="e">
        <f>VLOOKUP(AE1377,'[1]Lead Time'!C:D,2,0)</f>
        <v>#N/A</v>
      </c>
    </row>
    <row r="1378" s="2" customFormat="1" ht="15.75" customHeight="1">
      <c r="A1378" s="73" t="s">
        <v>4187</v>
      </c>
      <c r="B1378" s="73">
        <v>6276063280</v>
      </c>
      <c r="C1378" s="73">
        <v>2003215777</v>
      </c>
      <c r="D1378" s="73" t="s">
        <v>4172</v>
      </c>
      <c r="E1378" s="73" t="s">
        <v>4252</v>
      </c>
      <c r="F1378" s="73" t="s">
        <v>4117</v>
      </c>
      <c r="G1378" s="73">
        <v>3166937778</v>
      </c>
      <c r="H1378" s="66">
        <v>45568</v>
      </c>
      <c r="I1378" s="66">
        <v>45567</v>
      </c>
      <c r="J1378" s="66">
        <v>45567</v>
      </c>
      <c r="K1378" s="82"/>
      <c r="L1378" s="82"/>
      <c r="M1378" s="66">
        <v>45568</v>
      </c>
      <c r="N1378" s="112">
        <v>45568.25</v>
      </c>
      <c r="O1378" s="82"/>
      <c r="P1378" s="82"/>
      <c r="Q1378" s="112">
        <v>45568.4375</v>
      </c>
      <c r="R1378" s="47" t="s">
        <v>4119</v>
      </c>
      <c r="S1378" s="47">
        <f t="shared" si="100"/>
        <v>0</v>
      </c>
      <c r="T1378" s="47" t="s">
        <v>4120</v>
      </c>
      <c r="U1378" s="47" t="s">
        <v>4121</v>
      </c>
      <c r="V1378" s="49" t="e">
        <f t="shared" si="101"/>
        <v>#VALUE!</v>
      </c>
      <c r="W1378" s="82"/>
      <c r="X1378" s="82"/>
      <c r="Y1378" s="82"/>
      <c r="Z1378" s="82"/>
      <c r="AA1378" s="82"/>
      <c r="AB1378" s="82"/>
      <c r="AC1378" s="47" t="e">
        <f t="shared" si="103"/>
        <v>#N/A</v>
      </c>
      <c r="AD1378" s="47" t="e">
        <f>VLOOKUP(B1378,'[1]Vlookup'!A:A,1,0)</f>
        <v>#N/A</v>
      </c>
      <c r="AE1378" s="47" t="str">
        <f t="shared" si="102"/>
        <v>SA00-RIYADH</v>
      </c>
      <c r="AF1378" s="47" t="e">
        <f>VLOOKUP(AE1378,'[1]Lead Time'!C:D,2,0)</f>
        <v>#N/A</v>
      </c>
    </row>
    <row r="1379" s="2" customFormat="1" ht="15.75" customHeight="1">
      <c r="A1379" s="73" t="s">
        <v>4187</v>
      </c>
      <c r="B1379" s="73">
        <v>6276063279</v>
      </c>
      <c r="C1379" s="73">
        <v>2003215777</v>
      </c>
      <c r="D1379" s="73" t="s">
        <v>4172</v>
      </c>
      <c r="E1379" s="73" t="s">
        <v>4252</v>
      </c>
      <c r="F1379" s="73" t="s">
        <v>4117</v>
      </c>
      <c r="G1379" s="73">
        <v>3166937776</v>
      </c>
      <c r="H1379" s="66">
        <v>45568</v>
      </c>
      <c r="I1379" s="66">
        <v>45567</v>
      </c>
      <c r="J1379" s="66">
        <v>45567</v>
      </c>
      <c r="K1379" s="82"/>
      <c r="L1379" s="82"/>
      <c r="M1379" s="66">
        <v>45568</v>
      </c>
      <c r="N1379" s="112">
        <v>45568.25</v>
      </c>
      <c r="O1379" s="82"/>
      <c r="P1379" s="82"/>
      <c r="Q1379" s="112">
        <v>45568.458333333336</v>
      </c>
      <c r="R1379" s="47" t="s">
        <v>4119</v>
      </c>
      <c r="S1379" s="47">
        <f t="shared" ref="S1379:S1442" si="104">ROUNDDOWN(Q1379-N1379,0)</f>
        <v>0</v>
      </c>
      <c r="T1379" s="47" t="s">
        <v>4120</v>
      </c>
      <c r="U1379" s="47" t="s">
        <v>4121</v>
      </c>
      <c r="V1379" s="49" t="e">
        <f t="shared" si="101"/>
        <v>#VALUE!</v>
      </c>
      <c r="W1379" s="82"/>
      <c r="X1379" s="82"/>
      <c r="Y1379" s="82"/>
      <c r="Z1379" s="82"/>
      <c r="AA1379" s="82"/>
      <c r="AB1379" s="82"/>
      <c r="AC1379" s="47" t="e">
        <f t="shared" si="103"/>
        <v>#N/A</v>
      </c>
      <c r="AD1379" s="47" t="e">
        <f>VLOOKUP(B1379,'[1]Vlookup'!A:A,1,0)</f>
        <v>#N/A</v>
      </c>
      <c r="AE1379" s="47" t="str">
        <f t="shared" si="102"/>
        <v>SA00-RIYADH</v>
      </c>
      <c r="AF1379" s="47" t="e">
        <f>VLOOKUP(AE1379,'[1]Lead Time'!C:D,2,0)</f>
        <v>#N/A</v>
      </c>
    </row>
    <row r="1380" s="2" customFormat="1" ht="15.75" customHeight="1">
      <c r="A1380" s="73" t="s">
        <v>4114</v>
      </c>
      <c r="B1380" s="73">
        <v>6276053185</v>
      </c>
      <c r="C1380" s="73">
        <v>2003214014</v>
      </c>
      <c r="D1380" s="73" t="s">
        <v>4115</v>
      </c>
      <c r="E1380" s="73" t="s">
        <v>4247</v>
      </c>
      <c r="F1380" s="73" t="s">
        <v>4143</v>
      </c>
      <c r="G1380" s="73">
        <v>3166957178</v>
      </c>
      <c r="H1380" s="66">
        <v>45570</v>
      </c>
      <c r="I1380" s="66">
        <v>45569</v>
      </c>
      <c r="J1380" s="66">
        <v>45569</v>
      </c>
      <c r="K1380" s="82"/>
      <c r="L1380" s="82"/>
      <c r="M1380" s="66">
        <v>45570</v>
      </c>
      <c r="N1380" s="112">
        <v>45570.25</v>
      </c>
      <c r="O1380" s="82"/>
      <c r="P1380" s="82"/>
      <c r="Q1380" s="112">
        <v>45570.375</v>
      </c>
      <c r="R1380" s="47" t="s">
        <v>4119</v>
      </c>
      <c r="S1380" s="47">
        <f t="shared" si="104"/>
        <v>0</v>
      </c>
      <c r="T1380" s="47" t="s">
        <v>4120</v>
      </c>
      <c r="U1380" s="47" t="s">
        <v>4121</v>
      </c>
      <c r="V1380" s="49" t="e">
        <f t="shared" si="101"/>
        <v>#VALUE!</v>
      </c>
      <c r="W1380" s="82"/>
      <c r="X1380" s="82"/>
      <c r="Y1380" s="82"/>
      <c r="Z1380" s="82"/>
      <c r="AA1380" s="82"/>
      <c r="AB1380" s="82"/>
      <c r="AC1380" s="47" t="e">
        <f t="shared" si="103"/>
        <v>#N/A</v>
      </c>
      <c r="AD1380" s="47" t="e">
        <f>VLOOKUP(B1380,'[1]Vlookup'!A:A,1,0)</f>
        <v>#N/A</v>
      </c>
      <c r="AE1380" s="47" t="str">
        <f t="shared" si="102"/>
        <v>SA01-JEDDAH</v>
      </c>
      <c r="AF1380" s="47" t="e">
        <f>VLOOKUP(AE1380,'[1]Lead Time'!C:D,2,0)</f>
        <v>#N/A</v>
      </c>
    </row>
    <row r="1381" s="2" customFormat="1" ht="15.75" customHeight="1">
      <c r="A1381" s="73" t="s">
        <v>4114</v>
      </c>
      <c r="B1381" s="73">
        <v>6276053189</v>
      </c>
      <c r="C1381" s="73">
        <v>2003214014</v>
      </c>
      <c r="D1381" s="73" t="s">
        <v>4115</v>
      </c>
      <c r="E1381" s="73" t="s">
        <v>4247</v>
      </c>
      <c r="F1381" s="73" t="s">
        <v>4143</v>
      </c>
      <c r="G1381" s="73">
        <v>3166957163</v>
      </c>
      <c r="H1381" s="66">
        <v>45570</v>
      </c>
      <c r="I1381" s="66">
        <v>45569</v>
      </c>
      <c r="J1381" s="66">
        <v>45569</v>
      </c>
      <c r="K1381" s="82"/>
      <c r="L1381" s="82"/>
      <c r="M1381" s="66">
        <v>45570</v>
      </c>
      <c r="N1381" s="112">
        <v>45570.25</v>
      </c>
      <c r="O1381" s="82"/>
      <c r="P1381" s="82"/>
      <c r="Q1381" s="112">
        <v>45570.416666666664</v>
      </c>
      <c r="R1381" s="47" t="s">
        <v>4119</v>
      </c>
      <c r="S1381" s="47">
        <f t="shared" si="104"/>
        <v>0</v>
      </c>
      <c r="T1381" s="47" t="s">
        <v>4120</v>
      </c>
      <c r="U1381" s="47" t="s">
        <v>4121</v>
      </c>
      <c r="V1381" s="49" t="e">
        <f t="shared" si="101"/>
        <v>#VALUE!</v>
      </c>
      <c r="W1381" s="82"/>
      <c r="X1381" s="82"/>
      <c r="Y1381" s="82"/>
      <c r="Z1381" s="82"/>
      <c r="AA1381" s="82"/>
      <c r="AB1381" s="82"/>
      <c r="AC1381" s="47" t="e">
        <f t="shared" si="103"/>
        <v>#N/A</v>
      </c>
      <c r="AD1381" s="47" t="e">
        <f>VLOOKUP(B1381,'[1]Vlookup'!A:A,1,0)</f>
        <v>#N/A</v>
      </c>
      <c r="AE1381" s="47" t="str">
        <f t="shared" si="102"/>
        <v>SA01-JEDDAH</v>
      </c>
      <c r="AF1381" s="47" t="e">
        <f>VLOOKUP(AE1381,'[1]Lead Time'!C:D,2,0)</f>
        <v>#N/A</v>
      </c>
    </row>
    <row r="1382" s="2" customFormat="1" ht="15.75" customHeight="1">
      <c r="A1382" s="73" t="s">
        <v>4114</v>
      </c>
      <c r="B1382" s="73">
        <v>6276072811</v>
      </c>
      <c r="C1382" s="73">
        <v>2003215511</v>
      </c>
      <c r="D1382" s="73" t="s">
        <v>4151</v>
      </c>
      <c r="E1382" s="73" t="s">
        <v>4247</v>
      </c>
      <c r="F1382" s="73" t="s">
        <v>4143</v>
      </c>
      <c r="G1382" s="73">
        <v>3166941124</v>
      </c>
      <c r="H1382" s="66">
        <v>45571</v>
      </c>
      <c r="I1382" s="66">
        <v>45570</v>
      </c>
      <c r="J1382" s="66">
        <v>45570</v>
      </c>
      <c r="K1382" s="82"/>
      <c r="L1382" s="82"/>
      <c r="M1382" s="66">
        <v>45571</v>
      </c>
      <c r="N1382" s="112">
        <v>45571.25</v>
      </c>
      <c r="O1382" s="82"/>
      <c r="P1382" s="82"/>
      <c r="Q1382" s="112">
        <v>45571.666666666664</v>
      </c>
      <c r="R1382" s="47" t="s">
        <v>4119</v>
      </c>
      <c r="S1382" s="47">
        <f t="shared" si="104"/>
        <v>0</v>
      </c>
      <c r="T1382" s="47" t="s">
        <v>4120</v>
      </c>
      <c r="U1382" s="47" t="s">
        <v>4121</v>
      </c>
      <c r="V1382" s="49" t="e">
        <f t="shared" si="101"/>
        <v>#VALUE!</v>
      </c>
      <c r="W1382" s="82"/>
      <c r="X1382" s="82"/>
      <c r="Y1382" s="82"/>
      <c r="Z1382" s="82"/>
      <c r="AA1382" s="82"/>
      <c r="AB1382" s="82"/>
      <c r="AC1382" s="47" t="e">
        <f t="shared" si="103"/>
        <v>#N/A</v>
      </c>
      <c r="AD1382" s="47" t="e">
        <f>VLOOKUP(B1382,'[1]Vlookup'!A:A,1,0)</f>
        <v>#N/A</v>
      </c>
      <c r="AE1382" s="47" t="str">
        <f t="shared" si="102"/>
        <v>SA01-JEDDAH</v>
      </c>
      <c r="AF1382" s="47" t="e">
        <f>VLOOKUP(AE1382,'[1]Lead Time'!C:D,2,0)</f>
        <v>#N/A</v>
      </c>
    </row>
    <row r="1383" s="2" customFormat="1" ht="15.75" customHeight="1">
      <c r="A1383" s="73" t="s">
        <v>4114</v>
      </c>
      <c r="B1383" s="73">
        <v>6276073438</v>
      </c>
      <c r="C1383" s="73">
        <v>2003214013</v>
      </c>
      <c r="D1383" s="73" t="s">
        <v>4159</v>
      </c>
      <c r="E1383" s="73" t="s">
        <v>4238</v>
      </c>
      <c r="F1383" s="73" t="s">
        <v>4117</v>
      </c>
      <c r="G1383" s="73">
        <v>3166985724</v>
      </c>
      <c r="H1383" s="66">
        <v>45572</v>
      </c>
      <c r="I1383" s="66">
        <v>45570</v>
      </c>
      <c r="J1383" s="66">
        <v>45570</v>
      </c>
      <c r="K1383" s="82"/>
      <c r="L1383" s="82"/>
      <c r="M1383" s="66">
        <v>45572</v>
      </c>
      <c r="N1383" s="112">
        <v>45572.25</v>
      </c>
      <c r="O1383" s="82"/>
      <c r="P1383" s="82"/>
      <c r="Q1383" s="112">
        <v>45572.541666666664</v>
      </c>
      <c r="R1383" s="47" t="s">
        <v>4119</v>
      </c>
      <c r="S1383" s="47">
        <f t="shared" si="104"/>
        <v>0</v>
      </c>
      <c r="T1383" s="47" t="s">
        <v>4120</v>
      </c>
      <c r="U1383" s="47" t="s">
        <v>4121</v>
      </c>
      <c r="V1383" s="49" t="e">
        <f t="shared" si="101"/>
        <v>#VALUE!</v>
      </c>
      <c r="W1383" s="82"/>
      <c r="X1383" s="82"/>
      <c r="Y1383" s="82"/>
      <c r="Z1383" s="82"/>
      <c r="AA1383" s="82"/>
      <c r="AB1383" s="82"/>
      <c r="AC1383" s="47" t="e">
        <f t="shared" si="103"/>
        <v>#N/A</v>
      </c>
      <c r="AD1383" s="47" t="e">
        <f>VLOOKUP(B1383,'[1]Vlookup'!A:A,1,0)</f>
        <v>#N/A</v>
      </c>
      <c r="AE1383" s="47" t="str">
        <f t="shared" si="102"/>
        <v>SA01-RIYADH</v>
      </c>
      <c r="AF1383" s="47" t="e">
        <f>VLOOKUP(AE1383,'[1]Lead Time'!C:D,2,0)</f>
        <v>#N/A</v>
      </c>
    </row>
    <row r="1384" s="2" customFormat="1" ht="15.75" customHeight="1">
      <c r="A1384" s="73" t="s">
        <v>4114</v>
      </c>
      <c r="B1384" s="73">
        <v>6276077477</v>
      </c>
      <c r="C1384" s="73">
        <v>2003214014</v>
      </c>
      <c r="D1384" s="73" t="s">
        <v>4115</v>
      </c>
      <c r="E1384" s="73" t="s">
        <v>4247</v>
      </c>
      <c r="F1384" s="73" t="s">
        <v>4143</v>
      </c>
      <c r="G1384" s="73">
        <v>3166986900</v>
      </c>
      <c r="H1384" s="66">
        <v>45571</v>
      </c>
      <c r="I1384" s="66">
        <v>45570</v>
      </c>
      <c r="J1384" s="66">
        <v>45570</v>
      </c>
      <c r="K1384" s="82"/>
      <c r="L1384" s="82"/>
      <c r="M1384" s="66">
        <v>45571</v>
      </c>
      <c r="N1384" s="112">
        <v>45571.291666666664</v>
      </c>
      <c r="O1384" s="82"/>
      <c r="P1384" s="82"/>
      <c r="Q1384" s="112">
        <v>45571.395833333336</v>
      </c>
      <c r="R1384" s="47" t="s">
        <v>4119</v>
      </c>
      <c r="S1384" s="47">
        <f t="shared" si="104"/>
        <v>0</v>
      </c>
      <c r="T1384" s="47" t="s">
        <v>4120</v>
      </c>
      <c r="U1384" s="47" t="s">
        <v>4121</v>
      </c>
      <c r="V1384" s="49" t="e">
        <f t="shared" si="101"/>
        <v>#VALUE!</v>
      </c>
      <c r="W1384" s="82"/>
      <c r="X1384" s="82"/>
      <c r="Y1384" s="82"/>
      <c r="Z1384" s="82"/>
      <c r="AA1384" s="82"/>
      <c r="AB1384" s="82"/>
      <c r="AC1384" s="47" t="e">
        <f t="shared" si="103"/>
        <v>#N/A</v>
      </c>
      <c r="AD1384" s="47" t="e">
        <f>VLOOKUP(B1384,'[1]Vlookup'!A:A,1,0)</f>
        <v>#N/A</v>
      </c>
      <c r="AE1384" s="47" t="str">
        <f t="shared" si="102"/>
        <v>SA01-JEDDAH</v>
      </c>
      <c r="AF1384" s="47" t="e">
        <f>VLOOKUP(AE1384,'[1]Lead Time'!C:D,2,0)</f>
        <v>#N/A</v>
      </c>
    </row>
    <row r="1385" s="2" customFormat="1" ht="15.75" customHeight="1">
      <c r="A1385" s="73" t="s">
        <v>4114</v>
      </c>
      <c r="B1385" s="73">
        <v>6276079215</v>
      </c>
      <c r="C1385" s="73">
        <v>2003223502</v>
      </c>
      <c r="D1385" s="73" t="s">
        <v>4310</v>
      </c>
      <c r="E1385" s="73" t="s">
        <v>4246</v>
      </c>
      <c r="F1385" s="73" t="s">
        <v>4143</v>
      </c>
      <c r="G1385" s="73">
        <v>3166981627</v>
      </c>
      <c r="H1385" s="66">
        <v>45572</v>
      </c>
      <c r="I1385" s="66">
        <v>45571</v>
      </c>
      <c r="J1385" s="66">
        <v>45571</v>
      </c>
      <c r="K1385" s="82"/>
      <c r="L1385" s="82"/>
      <c r="M1385" s="66">
        <v>45572</v>
      </c>
      <c r="N1385" s="112">
        <v>45572.25</v>
      </c>
      <c r="O1385" s="82"/>
      <c r="P1385" s="82"/>
      <c r="Q1385" s="112">
        <v>45571.541666666664</v>
      </c>
      <c r="R1385" s="47" t="s">
        <v>4119</v>
      </c>
      <c r="S1385" s="47">
        <f t="shared" si="104"/>
        <v>0</v>
      </c>
      <c r="T1385" s="47" t="s">
        <v>4120</v>
      </c>
      <c r="U1385" s="47" t="s">
        <v>4121</v>
      </c>
      <c r="V1385" s="49" t="e">
        <f t="shared" si="101"/>
        <v>#VALUE!</v>
      </c>
      <c r="W1385" s="82"/>
      <c r="X1385" s="82"/>
      <c r="Y1385" s="82"/>
      <c r="Z1385" s="82"/>
      <c r="AA1385" s="82"/>
      <c r="AB1385" s="82"/>
      <c r="AC1385" s="47" t="e">
        <f t="shared" si="103"/>
        <v>#N/A</v>
      </c>
      <c r="AD1385" s="47" t="e">
        <f>VLOOKUP(B1385,'[1]Vlookup'!A:A,1,0)</f>
        <v>#N/A</v>
      </c>
      <c r="AE1385" s="47" t="str">
        <f t="shared" si="102"/>
        <v>SA01-JEDDAH</v>
      </c>
      <c r="AF1385" s="47" t="e">
        <f>VLOOKUP(AE1385,'[1]Lead Time'!C:D,2,0)</f>
        <v>#N/A</v>
      </c>
    </row>
    <row r="1386" s="2" customFormat="1" ht="15.75" customHeight="1">
      <c r="A1386" s="73" t="s">
        <v>4114</v>
      </c>
      <c r="B1386" s="73">
        <v>6276077479</v>
      </c>
      <c r="C1386" s="73">
        <v>2003232749</v>
      </c>
      <c r="D1386" s="73" t="s">
        <v>4115</v>
      </c>
      <c r="E1386" s="73" t="s">
        <v>4247</v>
      </c>
      <c r="F1386" s="73" t="s">
        <v>4117</v>
      </c>
      <c r="G1386" s="73">
        <v>3166986873</v>
      </c>
      <c r="H1386" s="66">
        <v>45573</v>
      </c>
      <c r="I1386" s="66">
        <v>45571</v>
      </c>
      <c r="J1386" s="66">
        <v>45571</v>
      </c>
      <c r="K1386" s="82"/>
      <c r="L1386" s="82"/>
      <c r="M1386" s="66">
        <v>45573</v>
      </c>
      <c r="N1386" s="112">
        <v>45573.291666666664</v>
      </c>
      <c r="O1386" s="82"/>
      <c r="P1386" s="82"/>
      <c r="Q1386" s="112">
        <v>45573.395833333336</v>
      </c>
      <c r="R1386" s="47" t="s">
        <v>4119</v>
      </c>
      <c r="S1386" s="47">
        <f t="shared" si="104"/>
        <v>0</v>
      </c>
      <c r="T1386" s="47" t="s">
        <v>4120</v>
      </c>
      <c r="U1386" s="47" t="s">
        <v>4121</v>
      </c>
      <c r="V1386" s="49" t="e">
        <f t="shared" si="101"/>
        <v>#VALUE!</v>
      </c>
      <c r="W1386" s="82"/>
      <c r="X1386" s="82"/>
      <c r="Y1386" s="82"/>
      <c r="Z1386" s="82"/>
      <c r="AA1386" s="82"/>
      <c r="AB1386" s="82"/>
      <c r="AC1386" s="47" t="e">
        <f t="shared" si="103"/>
        <v>#N/A</v>
      </c>
      <c r="AD1386" s="47" t="e">
        <f>VLOOKUP(B1386,'[1]Vlookup'!A:A,1,0)</f>
        <v>#N/A</v>
      </c>
      <c r="AE1386" s="47" t="str">
        <f t="shared" si="102"/>
        <v>SA01-RIYADH</v>
      </c>
      <c r="AF1386" s="47" t="e">
        <f>VLOOKUP(AE1386,'[1]Lead Time'!C:D,2,0)</f>
        <v>#N/A</v>
      </c>
    </row>
    <row r="1387" s="2" customFormat="1" ht="15.75" customHeight="1">
      <c r="A1387" s="73" t="s">
        <v>4114</v>
      </c>
      <c r="B1387" s="73">
        <v>6276077478</v>
      </c>
      <c r="C1387" s="73">
        <v>2003215700</v>
      </c>
      <c r="D1387" s="73" t="s">
        <v>4147</v>
      </c>
      <c r="E1387" s="73" t="s">
        <v>4247</v>
      </c>
      <c r="F1387" s="73" t="s">
        <v>4148</v>
      </c>
      <c r="G1387" s="73">
        <v>3166986175</v>
      </c>
      <c r="H1387" s="66">
        <v>45573</v>
      </c>
      <c r="I1387" s="66">
        <v>45571</v>
      </c>
      <c r="J1387" s="66">
        <v>45571</v>
      </c>
      <c r="K1387" s="82"/>
      <c r="L1387" s="82"/>
      <c r="M1387" s="66">
        <v>45573</v>
      </c>
      <c r="N1387" s="112">
        <v>45573.291666666664</v>
      </c>
      <c r="O1387" s="82"/>
      <c r="P1387" s="82"/>
      <c r="Q1387" s="112">
        <v>45573.520833333336</v>
      </c>
      <c r="R1387" s="47" t="s">
        <v>4119</v>
      </c>
      <c r="S1387" s="47">
        <f t="shared" si="104"/>
        <v>0</v>
      </c>
      <c r="T1387" s="47" t="s">
        <v>4120</v>
      </c>
      <c r="U1387" s="47" t="s">
        <v>4121</v>
      </c>
      <c r="V1387" s="49" t="e">
        <f t="shared" si="101"/>
        <v>#VALUE!</v>
      </c>
      <c r="W1387" s="82"/>
      <c r="X1387" s="82"/>
      <c r="Y1387" s="82"/>
      <c r="Z1387" s="82"/>
      <c r="AA1387" s="82"/>
      <c r="AB1387" s="82"/>
      <c r="AC1387" s="47" t="e">
        <f t="shared" si="103"/>
        <v>#N/A</v>
      </c>
      <c r="AD1387" s="47" t="e">
        <f>VLOOKUP(B1387,'[1]Vlookup'!A:A,1,0)</f>
        <v>#N/A</v>
      </c>
      <c r="AE1387" s="47" t="str">
        <f t="shared" si="102"/>
        <v>SA01-ABHA</v>
      </c>
      <c r="AF1387" s="47" t="e">
        <f>VLOOKUP(AE1387,'[1]Lead Time'!C:D,2,0)</f>
        <v>#N/A</v>
      </c>
    </row>
    <row r="1388" s="2" customFormat="1" ht="15.75" customHeight="1">
      <c r="A1388" s="73" t="s">
        <v>4114</v>
      </c>
      <c r="B1388" s="73">
        <v>6276055910</v>
      </c>
      <c r="C1388" s="73">
        <v>2003215459</v>
      </c>
      <c r="D1388" s="73" t="s">
        <v>4243</v>
      </c>
      <c r="E1388" s="73" t="s">
        <v>4238</v>
      </c>
      <c r="F1388" s="73" t="s">
        <v>4143</v>
      </c>
      <c r="G1388" s="73">
        <v>3166961933</v>
      </c>
      <c r="H1388" s="66">
        <v>45572</v>
      </c>
      <c r="I1388" s="66">
        <v>45571</v>
      </c>
      <c r="J1388" s="66">
        <v>45572</v>
      </c>
      <c r="K1388" s="82"/>
      <c r="L1388" s="73" t="s">
        <v>4319</v>
      </c>
      <c r="M1388" s="66">
        <v>45572</v>
      </c>
      <c r="N1388" s="112">
        <v>45572.4375</v>
      </c>
      <c r="O1388" s="82"/>
      <c r="P1388" s="82"/>
      <c r="Q1388" s="112">
        <v>45572.59375</v>
      </c>
      <c r="R1388" s="47" t="s">
        <v>4119</v>
      </c>
      <c r="S1388" s="47">
        <f t="shared" si="104"/>
        <v>0</v>
      </c>
      <c r="T1388" s="47" t="s">
        <v>4120</v>
      </c>
      <c r="U1388" s="47" t="s">
        <v>4121</v>
      </c>
      <c r="V1388" s="49" t="e">
        <f t="shared" si="101"/>
        <v>#VALUE!</v>
      </c>
      <c r="W1388" s="82"/>
      <c r="X1388" s="82"/>
      <c r="Y1388" s="82"/>
      <c r="Z1388" s="82"/>
      <c r="AA1388" s="82"/>
      <c r="AB1388" s="82"/>
      <c r="AC1388" s="47" t="e">
        <f t="shared" si="103"/>
        <v>#N/A</v>
      </c>
      <c r="AD1388" s="47" t="e">
        <f>VLOOKUP(B1388,'[1]Vlookup'!A:A,1,0)</f>
        <v>#N/A</v>
      </c>
      <c r="AE1388" s="47" t="str">
        <f t="shared" si="102"/>
        <v>SA01-JEDDAH</v>
      </c>
      <c r="AF1388" s="47" t="e">
        <f>VLOOKUP(AE1388,'[1]Lead Time'!C:D,2,0)</f>
        <v>#N/A</v>
      </c>
    </row>
    <row r="1389" s="2" customFormat="1" ht="15.75" customHeight="1">
      <c r="A1389" s="73" t="s">
        <v>4114</v>
      </c>
      <c r="B1389" s="73">
        <v>6276055912</v>
      </c>
      <c r="C1389" s="73">
        <v>2003215388</v>
      </c>
      <c r="D1389" s="73" t="s">
        <v>4124</v>
      </c>
      <c r="E1389" s="73" t="s">
        <v>4252</v>
      </c>
      <c r="F1389" s="73" t="s">
        <v>4117</v>
      </c>
      <c r="G1389" s="73">
        <v>3166961919</v>
      </c>
      <c r="H1389" s="66">
        <v>45573</v>
      </c>
      <c r="I1389" s="66">
        <v>45571</v>
      </c>
      <c r="J1389" s="66">
        <v>45571</v>
      </c>
      <c r="K1389" s="82"/>
      <c r="L1389" s="73"/>
      <c r="M1389" s="66">
        <v>45573</v>
      </c>
      <c r="N1389" s="112">
        <v>45573.291666666664</v>
      </c>
      <c r="O1389" s="82"/>
      <c r="P1389" s="82"/>
      <c r="Q1389" s="112">
        <v>45573.416666666664</v>
      </c>
      <c r="R1389" s="47" t="s">
        <v>4119</v>
      </c>
      <c r="S1389" s="47">
        <f t="shared" si="104"/>
        <v>0</v>
      </c>
      <c r="T1389" s="47" t="s">
        <v>4120</v>
      </c>
      <c r="U1389" s="47" t="s">
        <v>4121</v>
      </c>
      <c r="V1389" s="49" t="e">
        <f t="shared" si="101"/>
        <v>#VALUE!</v>
      </c>
      <c r="W1389" s="82"/>
      <c r="X1389" s="82"/>
      <c r="Y1389" s="82"/>
      <c r="Z1389" s="82"/>
      <c r="AA1389" s="82"/>
      <c r="AB1389" s="82"/>
      <c r="AC1389" s="47" t="e">
        <f t="shared" si="103"/>
        <v>#N/A</v>
      </c>
      <c r="AD1389" s="47" t="e">
        <f>VLOOKUP(B1389,'[1]Vlookup'!A:A,1,0)</f>
        <v>#N/A</v>
      </c>
      <c r="AE1389" s="47" t="str">
        <f t="shared" si="102"/>
        <v>SA01-RIYADH</v>
      </c>
      <c r="AF1389" s="47" t="e">
        <f>VLOOKUP(AE1389,'[1]Lead Time'!C:D,2,0)</f>
        <v>#N/A</v>
      </c>
    </row>
    <row r="1390" s="2" customFormat="1" ht="15.75" customHeight="1">
      <c r="A1390" s="73" t="s">
        <v>4187</v>
      </c>
      <c r="B1390" s="73">
        <v>6276073710</v>
      </c>
      <c r="C1390" s="73">
        <v>2003244582</v>
      </c>
      <c r="D1390" s="73" t="s">
        <v>4257</v>
      </c>
      <c r="E1390" s="73" t="s">
        <v>4252</v>
      </c>
      <c r="F1390" s="73" t="s">
        <v>4138</v>
      </c>
      <c r="G1390" s="73">
        <v>3166971360</v>
      </c>
      <c r="H1390" s="66">
        <v>45574</v>
      </c>
      <c r="I1390" s="66">
        <v>45571</v>
      </c>
      <c r="J1390" s="66">
        <v>45572</v>
      </c>
      <c r="K1390" s="82"/>
      <c r="L1390" s="73" t="s">
        <v>4320</v>
      </c>
      <c r="M1390" s="66">
        <v>45574</v>
      </c>
      <c r="N1390" s="112">
        <v>45574.125</v>
      </c>
      <c r="O1390" s="82"/>
      <c r="P1390" s="82"/>
      <c r="Q1390" s="112">
        <v>45574.541666666664</v>
      </c>
      <c r="R1390" s="47" t="s">
        <v>4119</v>
      </c>
      <c r="S1390" s="47">
        <f t="shared" si="104"/>
        <v>0</v>
      </c>
      <c r="T1390" s="47" t="s">
        <v>4120</v>
      </c>
      <c r="U1390" s="47" t="s">
        <v>4121</v>
      </c>
      <c r="V1390" s="49" t="e">
        <f t="shared" si="101"/>
        <v>#VALUE!</v>
      </c>
      <c r="W1390" s="82"/>
      <c r="X1390" s="82"/>
      <c r="Y1390" s="82"/>
      <c r="Z1390" s="82"/>
      <c r="AA1390" s="82"/>
      <c r="AB1390" s="82"/>
      <c r="AC1390" s="47" t="e">
        <f t="shared" si="103"/>
        <v>#N/A</v>
      </c>
      <c r="AD1390" s="47" t="e">
        <f>VLOOKUP(B1390,'[1]Vlookup'!A:A,1,0)</f>
        <v>#N/A</v>
      </c>
      <c r="AE1390" s="47" t="str">
        <f t="shared" si="102"/>
        <v>SA00-RABIGH</v>
      </c>
      <c r="AF1390" s="47" t="e">
        <f>VLOOKUP(AE1390,'[1]Lead Time'!C:D,2,0)</f>
        <v>#N/A</v>
      </c>
    </row>
    <row r="1391" s="2" customFormat="1" ht="15.75" customHeight="1">
      <c r="A1391" s="73" t="s">
        <v>4187</v>
      </c>
      <c r="B1391" s="73">
        <v>6276077487</v>
      </c>
      <c r="C1391" s="73">
        <v>2003219237</v>
      </c>
      <c r="D1391" s="73" t="s">
        <v>4136</v>
      </c>
      <c r="E1391" s="73" t="s">
        <v>4246</v>
      </c>
      <c r="F1391" s="73" t="s">
        <v>4138</v>
      </c>
      <c r="G1391" s="73">
        <v>3166987114</v>
      </c>
      <c r="H1391" s="66">
        <v>45573</v>
      </c>
      <c r="I1391" s="66">
        <v>45571</v>
      </c>
      <c r="J1391" s="66">
        <v>45571</v>
      </c>
      <c r="K1391" s="82"/>
      <c r="L1391" s="73"/>
      <c r="M1391" s="66">
        <v>45573</v>
      </c>
      <c r="N1391" s="112">
        <v>45573.291666666664</v>
      </c>
      <c r="O1391" s="82"/>
      <c r="P1391" s="82"/>
      <c r="Q1391" s="112">
        <v>45573.416666666664</v>
      </c>
      <c r="R1391" s="47" t="s">
        <v>4119</v>
      </c>
      <c r="S1391" s="47">
        <f t="shared" si="104"/>
        <v>0</v>
      </c>
      <c r="T1391" s="47" t="s">
        <v>4120</v>
      </c>
      <c r="U1391" s="47" t="s">
        <v>4121</v>
      </c>
      <c r="V1391" s="49" t="e">
        <f t="shared" si="101"/>
        <v>#VALUE!</v>
      </c>
      <c r="W1391" s="82"/>
      <c r="X1391" s="82"/>
      <c r="Y1391" s="82"/>
      <c r="Z1391" s="82"/>
      <c r="AA1391" s="82"/>
      <c r="AB1391" s="82"/>
      <c r="AC1391" s="47" t="e">
        <f t="shared" si="103"/>
        <v>#N/A</v>
      </c>
      <c r="AD1391" s="47" t="e">
        <f>VLOOKUP(B1391,'[1]Vlookup'!A:A,1,0)</f>
        <v>#N/A</v>
      </c>
      <c r="AE1391" s="47" t="str">
        <f t="shared" si="102"/>
        <v>SA00-RABIGH</v>
      </c>
      <c r="AF1391" s="47" t="e">
        <f>VLOOKUP(AE1391,'[1]Lead Time'!C:D,2,0)</f>
        <v>#N/A</v>
      </c>
    </row>
    <row r="1392" s="2" customFormat="1" ht="15.75" customHeight="1">
      <c r="A1392" s="73" t="s">
        <v>4187</v>
      </c>
      <c r="B1392" s="73">
        <v>6276077486</v>
      </c>
      <c r="C1392" s="73">
        <v>2003219237</v>
      </c>
      <c r="D1392" s="73" t="s">
        <v>4136</v>
      </c>
      <c r="E1392" s="73" t="s">
        <v>4246</v>
      </c>
      <c r="F1392" s="73" t="s">
        <v>4138</v>
      </c>
      <c r="G1392" s="73">
        <v>3166987112</v>
      </c>
      <c r="H1392" s="66">
        <v>45573</v>
      </c>
      <c r="I1392" s="66">
        <v>45571</v>
      </c>
      <c r="J1392" s="66">
        <v>45571</v>
      </c>
      <c r="K1392" s="82"/>
      <c r="L1392" s="73"/>
      <c r="M1392" s="66">
        <v>45573</v>
      </c>
      <c r="N1392" s="112">
        <v>45573.541666666664</v>
      </c>
      <c r="O1392" s="82"/>
      <c r="P1392" s="82"/>
      <c r="Q1392" s="112">
        <v>45573.583333333336</v>
      </c>
      <c r="R1392" s="47" t="s">
        <v>4119</v>
      </c>
      <c r="S1392" s="47">
        <f t="shared" si="104"/>
        <v>0</v>
      </c>
      <c r="T1392" s="47" t="s">
        <v>4120</v>
      </c>
      <c r="U1392" s="47" t="s">
        <v>4121</v>
      </c>
      <c r="V1392" s="49" t="e">
        <f t="shared" si="101"/>
        <v>#VALUE!</v>
      </c>
      <c r="W1392" s="82"/>
      <c r="X1392" s="82"/>
      <c r="Y1392" s="82"/>
      <c r="Z1392" s="82"/>
      <c r="AA1392" s="82"/>
      <c r="AB1392" s="82"/>
      <c r="AC1392" s="47" t="e">
        <f t="shared" si="103"/>
        <v>#N/A</v>
      </c>
      <c r="AD1392" s="47" t="e">
        <f>VLOOKUP(B1392,'[1]Vlookup'!A:A,1,0)</f>
        <v>#N/A</v>
      </c>
      <c r="AE1392" s="47" t="str">
        <f t="shared" si="102"/>
        <v>SA00-RABIGH</v>
      </c>
      <c r="AF1392" s="47" t="e">
        <f>VLOOKUP(AE1392,'[1]Lead Time'!C:D,2,0)</f>
        <v>#N/A</v>
      </c>
    </row>
    <row r="1393" s="2" customFormat="1" ht="15.75" customHeight="1">
      <c r="A1393" s="73" t="s">
        <v>4187</v>
      </c>
      <c r="B1393" s="73">
        <v>6276078987</v>
      </c>
      <c r="C1393" s="73">
        <v>2003244582</v>
      </c>
      <c r="D1393" s="73" t="s">
        <v>4257</v>
      </c>
      <c r="E1393" s="73" t="s">
        <v>4252</v>
      </c>
      <c r="F1393" s="73" t="s">
        <v>4138</v>
      </c>
      <c r="G1393" s="73">
        <v>3166971359</v>
      </c>
      <c r="H1393" s="66">
        <v>45574</v>
      </c>
      <c r="I1393" s="66">
        <v>45571</v>
      </c>
      <c r="J1393" s="66">
        <v>45572</v>
      </c>
      <c r="K1393" s="82"/>
      <c r="L1393" s="73" t="s">
        <v>4320</v>
      </c>
      <c r="M1393" s="66">
        <v>45574</v>
      </c>
      <c r="N1393" s="112">
        <v>45574.125</v>
      </c>
      <c r="O1393" s="82"/>
      <c r="P1393" s="82"/>
      <c r="Q1393" s="112">
        <v>45574.5</v>
      </c>
      <c r="R1393" s="47" t="s">
        <v>4119</v>
      </c>
      <c r="S1393" s="47">
        <f t="shared" si="104"/>
        <v>0</v>
      </c>
      <c r="T1393" s="47" t="s">
        <v>4120</v>
      </c>
      <c r="U1393" s="47" t="s">
        <v>4121</v>
      </c>
      <c r="V1393" s="49" t="e">
        <f t="shared" si="101"/>
        <v>#VALUE!</v>
      </c>
      <c r="W1393" s="82"/>
      <c r="X1393" s="82"/>
      <c r="Y1393" s="82"/>
      <c r="Z1393" s="82"/>
      <c r="AA1393" s="82"/>
      <c r="AB1393" s="82"/>
      <c r="AC1393" s="47" t="e">
        <f t="shared" si="103"/>
        <v>#N/A</v>
      </c>
      <c r="AD1393" s="47" t="e">
        <f>VLOOKUP(B1393,'[1]Vlookup'!A:A,1,0)</f>
        <v>#N/A</v>
      </c>
      <c r="AE1393" s="47" t="str">
        <f t="shared" si="102"/>
        <v>SA00-RABIGH</v>
      </c>
      <c r="AF1393" s="47" t="e">
        <f>VLOOKUP(AE1393,'[1]Lead Time'!C:D,2,0)</f>
        <v>#N/A</v>
      </c>
    </row>
    <row r="1394" s="2" customFormat="1" ht="15.75" customHeight="1">
      <c r="A1394" s="73" t="s">
        <v>4114</v>
      </c>
      <c r="B1394" s="73">
        <v>6276078338</v>
      </c>
      <c r="C1394" s="73">
        <v>2003215533</v>
      </c>
      <c r="D1394" s="73" t="s">
        <v>4240</v>
      </c>
      <c r="E1394" s="73" t="s">
        <v>4247</v>
      </c>
      <c r="F1394" s="73" t="s">
        <v>4143</v>
      </c>
      <c r="G1394" s="73">
        <v>3166987054</v>
      </c>
      <c r="H1394" s="66">
        <v>45573</v>
      </c>
      <c r="I1394" s="66">
        <v>45572</v>
      </c>
      <c r="J1394" s="66">
        <v>45572</v>
      </c>
      <c r="K1394" s="82"/>
      <c r="L1394" s="82"/>
      <c r="M1394" s="66">
        <v>45573</v>
      </c>
      <c r="N1394" s="112">
        <v>45573.25</v>
      </c>
      <c r="O1394" s="82"/>
      <c r="P1394" s="82"/>
      <c r="Q1394" s="112">
        <v>45573.489583333336</v>
      </c>
      <c r="R1394" s="47" t="s">
        <v>4119</v>
      </c>
      <c r="S1394" s="47">
        <f t="shared" si="104"/>
        <v>0</v>
      </c>
      <c r="T1394" s="47" t="s">
        <v>4120</v>
      </c>
      <c r="U1394" s="47" t="s">
        <v>4121</v>
      </c>
      <c r="V1394" s="49" t="e">
        <f t="shared" si="101"/>
        <v>#VALUE!</v>
      </c>
      <c r="W1394" s="82"/>
      <c r="X1394" s="82"/>
      <c r="Y1394" s="82"/>
      <c r="Z1394" s="82"/>
      <c r="AA1394" s="82"/>
      <c r="AB1394" s="82"/>
      <c r="AC1394" s="47" t="e">
        <f t="shared" si="103"/>
        <v>#N/A</v>
      </c>
      <c r="AD1394" s="47" t="e">
        <f>VLOOKUP(B1394,'[1]Vlookup'!A:A,1,0)</f>
        <v>#N/A</v>
      </c>
      <c r="AE1394" s="47" t="str">
        <f t="shared" si="102"/>
        <v>SA01-JEDDAH</v>
      </c>
      <c r="AF1394" s="47" t="e">
        <f>VLOOKUP(AE1394,'[1]Lead Time'!C:D,2,0)</f>
        <v>#N/A</v>
      </c>
    </row>
    <row r="1395" s="2" customFormat="1" ht="15.75" customHeight="1">
      <c r="A1395" s="73" t="s">
        <v>4114</v>
      </c>
      <c r="B1395" s="73">
        <v>6276078655</v>
      </c>
      <c r="C1395" s="73">
        <v>2003219235</v>
      </c>
      <c r="D1395" s="73" t="s">
        <v>4145</v>
      </c>
      <c r="E1395" s="73" t="s">
        <v>4246</v>
      </c>
      <c r="F1395" s="73" t="s">
        <v>4117</v>
      </c>
      <c r="G1395" s="73">
        <v>3166961975</v>
      </c>
      <c r="H1395" s="66">
        <v>45574</v>
      </c>
      <c r="I1395" s="66">
        <v>45572</v>
      </c>
      <c r="J1395" s="66">
        <v>45572</v>
      </c>
      <c r="K1395" s="82"/>
      <c r="L1395" s="82"/>
      <c r="M1395" s="66">
        <v>45574</v>
      </c>
      <c r="N1395" s="112">
        <v>45574.166666666664</v>
      </c>
      <c r="O1395" s="82"/>
      <c r="P1395" s="82"/>
      <c r="Q1395" s="112">
        <v>45574.481249999997</v>
      </c>
      <c r="R1395" s="47" t="s">
        <v>4119</v>
      </c>
      <c r="S1395" s="47">
        <f t="shared" si="104"/>
        <v>0</v>
      </c>
      <c r="T1395" s="47" t="s">
        <v>4120</v>
      </c>
      <c r="U1395" s="47" t="s">
        <v>4121</v>
      </c>
      <c r="V1395" s="49" t="e">
        <f t="shared" si="101"/>
        <v>#VALUE!</v>
      </c>
      <c r="W1395" s="82"/>
      <c r="X1395" s="82"/>
      <c r="Y1395" s="82"/>
      <c r="Z1395" s="82"/>
      <c r="AA1395" s="82"/>
      <c r="AB1395" s="82"/>
      <c r="AC1395" s="47" t="e">
        <f t="shared" si="103"/>
        <v>#N/A</v>
      </c>
      <c r="AD1395" s="47" t="e">
        <f>VLOOKUP(B1395,'[1]Vlookup'!A:A,1,0)</f>
        <v>#N/A</v>
      </c>
      <c r="AE1395" s="47" t="str">
        <f t="shared" si="102"/>
        <v>SA01-RIYADH</v>
      </c>
      <c r="AF1395" s="47" t="e">
        <f>VLOOKUP(AE1395,'[1]Lead Time'!C:D,2,0)</f>
        <v>#N/A</v>
      </c>
    </row>
    <row r="1396" s="2" customFormat="1" ht="15.75" customHeight="1">
      <c r="A1396" s="73" t="s">
        <v>4114</v>
      </c>
      <c r="B1396" s="73">
        <v>6276078985</v>
      </c>
      <c r="C1396" s="73">
        <v>2003214022</v>
      </c>
      <c r="D1396" s="73" t="s">
        <v>4166</v>
      </c>
      <c r="E1396" s="73" t="s">
        <v>4246</v>
      </c>
      <c r="F1396" s="73" t="s">
        <v>4143</v>
      </c>
      <c r="G1396" s="73">
        <v>3166987008</v>
      </c>
      <c r="H1396" s="66">
        <v>45574</v>
      </c>
      <c r="I1396" s="66">
        <v>45573</v>
      </c>
      <c r="J1396" s="66">
        <v>45573</v>
      </c>
      <c r="K1396" s="82"/>
      <c r="L1396" s="82"/>
      <c r="M1396" s="66">
        <v>45574</v>
      </c>
      <c r="N1396" s="112">
        <v>45573.041666666664</v>
      </c>
      <c r="O1396" s="82"/>
      <c r="P1396" s="82"/>
      <c r="Q1396" s="112">
        <v>45574.395833333336</v>
      </c>
      <c r="R1396" s="47" t="s">
        <v>4119</v>
      </c>
      <c r="S1396" s="47">
        <f t="shared" si="104"/>
        <v>1</v>
      </c>
      <c r="T1396" s="47" t="s">
        <v>4120</v>
      </c>
      <c r="U1396" s="47" t="s">
        <v>4121</v>
      </c>
      <c r="V1396" s="49" t="e">
        <f t="shared" si="101"/>
        <v>#VALUE!</v>
      </c>
      <c r="W1396" s="82"/>
      <c r="X1396" s="82"/>
      <c r="Y1396" s="82"/>
      <c r="Z1396" s="82"/>
      <c r="AA1396" s="82"/>
      <c r="AB1396" s="82"/>
      <c r="AC1396" s="47" t="e">
        <f t="shared" si="103"/>
        <v>#N/A</v>
      </c>
      <c r="AD1396" s="47" t="e">
        <f>VLOOKUP(B1396,'[1]Vlookup'!A:A,1,0)</f>
        <v>#N/A</v>
      </c>
      <c r="AE1396" s="47" t="str">
        <f t="shared" si="102"/>
        <v>SA01-JEDDAH</v>
      </c>
      <c r="AF1396" s="47" t="e">
        <f>VLOOKUP(AE1396,'[1]Lead Time'!C:D,2,0)</f>
        <v>#N/A</v>
      </c>
    </row>
    <row r="1397" s="2" customFormat="1" ht="15.75" customHeight="1">
      <c r="A1397" s="73" t="s">
        <v>4114</v>
      </c>
      <c r="B1397" s="73">
        <v>6276079018</v>
      </c>
      <c r="C1397" s="73">
        <v>2003214013</v>
      </c>
      <c r="D1397" s="73" t="s">
        <v>4159</v>
      </c>
      <c r="E1397" s="73" t="s">
        <v>4238</v>
      </c>
      <c r="F1397" s="73" t="s">
        <v>4117</v>
      </c>
      <c r="G1397" s="73">
        <v>3166992335</v>
      </c>
      <c r="H1397" s="66">
        <v>45575</v>
      </c>
      <c r="I1397" s="66">
        <v>45573</v>
      </c>
      <c r="J1397" s="66">
        <v>45573</v>
      </c>
      <c r="K1397" s="82"/>
      <c r="L1397" s="82"/>
      <c r="M1397" s="66">
        <v>45575</v>
      </c>
      <c r="N1397" s="112">
        <v>45575.916666666664</v>
      </c>
      <c r="O1397" s="82"/>
      <c r="P1397" s="73"/>
      <c r="Q1397" s="112">
        <v>45575.520833333336</v>
      </c>
      <c r="R1397" s="47" t="s">
        <v>4119</v>
      </c>
      <c r="S1397" s="47">
        <f t="shared" si="104"/>
        <v>0</v>
      </c>
      <c r="T1397" s="47" t="s">
        <v>4120</v>
      </c>
      <c r="U1397" s="47" t="s">
        <v>4121</v>
      </c>
      <c r="V1397" s="49" t="e">
        <f t="shared" si="101"/>
        <v>#VALUE!</v>
      </c>
      <c r="W1397" s="82"/>
      <c r="X1397" s="82"/>
      <c r="Y1397" s="82"/>
      <c r="Z1397" s="82"/>
      <c r="AA1397" s="82"/>
      <c r="AB1397" s="82"/>
      <c r="AC1397" s="47" t="e">
        <f t="shared" si="103"/>
        <v>#N/A</v>
      </c>
      <c r="AD1397" s="47" t="e">
        <f>VLOOKUP(B1397,'[1]Vlookup'!A:A,1,0)</f>
        <v>#N/A</v>
      </c>
      <c r="AE1397" s="47" t="str">
        <f t="shared" si="102"/>
        <v>SA01-RIYADH</v>
      </c>
      <c r="AF1397" s="47" t="e">
        <f>VLOOKUP(AE1397,'[1]Lead Time'!C:D,2,0)</f>
        <v>#N/A</v>
      </c>
    </row>
    <row r="1398" s="2" customFormat="1" ht="15.75" customHeight="1">
      <c r="A1398" s="73" t="s">
        <v>4114</v>
      </c>
      <c r="B1398" s="73">
        <v>6276079017</v>
      </c>
      <c r="C1398" s="73">
        <v>2003214013</v>
      </c>
      <c r="D1398" s="73" t="s">
        <v>4159</v>
      </c>
      <c r="E1398" s="73" t="s">
        <v>4238</v>
      </c>
      <c r="F1398" s="73" t="s">
        <v>4117</v>
      </c>
      <c r="G1398" s="73">
        <v>3166985727</v>
      </c>
      <c r="H1398" s="66">
        <v>45575</v>
      </c>
      <c r="I1398" s="66">
        <v>45573</v>
      </c>
      <c r="J1398" s="66">
        <v>45573</v>
      </c>
      <c r="K1398" s="82"/>
      <c r="L1398" s="82"/>
      <c r="M1398" s="66">
        <v>45575</v>
      </c>
      <c r="N1398" s="112">
        <v>45575.041666666664</v>
      </c>
      <c r="O1398" s="82"/>
      <c r="P1398" s="82"/>
      <c r="Q1398" s="112">
        <v>45575.458333333336</v>
      </c>
      <c r="R1398" s="47" t="s">
        <v>4119</v>
      </c>
      <c r="S1398" s="47">
        <f t="shared" si="104"/>
        <v>0</v>
      </c>
      <c r="T1398" s="47" t="s">
        <v>4120</v>
      </c>
      <c r="U1398" s="47" t="s">
        <v>4121</v>
      </c>
      <c r="V1398" s="49" t="e">
        <f t="shared" si="101"/>
        <v>#VALUE!</v>
      </c>
      <c r="W1398" s="82"/>
      <c r="X1398" s="82"/>
      <c r="Y1398" s="82"/>
      <c r="Z1398" s="82"/>
      <c r="AA1398" s="82"/>
      <c r="AB1398" s="82"/>
      <c r="AC1398" s="47" t="e">
        <f t="shared" si="103"/>
        <v>#N/A</v>
      </c>
      <c r="AD1398" s="47" t="e">
        <f>VLOOKUP(B1398,'[1]Vlookup'!A:A,1,0)</f>
        <v>#N/A</v>
      </c>
      <c r="AE1398" s="47" t="str">
        <f t="shared" si="102"/>
        <v>SA01-RIYADH</v>
      </c>
      <c r="AF1398" s="47" t="e">
        <f>VLOOKUP(AE1398,'[1]Lead Time'!C:D,2,0)</f>
        <v>#N/A</v>
      </c>
    </row>
    <row r="1399" s="2" customFormat="1" ht="15.75" customHeight="1">
      <c r="A1399" s="73" t="s">
        <v>4114</v>
      </c>
      <c r="B1399" s="73">
        <v>6276078657</v>
      </c>
      <c r="C1399" s="73">
        <v>2003215533</v>
      </c>
      <c r="D1399" s="73" t="s">
        <v>4240</v>
      </c>
      <c r="E1399" s="73" t="s">
        <v>4247</v>
      </c>
      <c r="F1399" s="73" t="s">
        <v>4143</v>
      </c>
      <c r="G1399" s="73">
        <v>3166987052</v>
      </c>
      <c r="H1399" s="66">
        <v>45574</v>
      </c>
      <c r="I1399" s="66">
        <v>45573</v>
      </c>
      <c r="J1399" s="66">
        <v>45573</v>
      </c>
      <c r="K1399" s="82"/>
      <c r="L1399" s="82"/>
      <c r="M1399" s="66">
        <v>45574</v>
      </c>
      <c r="N1399" s="112">
        <v>45574.25</v>
      </c>
      <c r="O1399" s="82"/>
      <c r="P1399" s="82"/>
      <c r="Q1399" s="112">
        <v>45574.416666666664</v>
      </c>
      <c r="R1399" s="47" t="s">
        <v>4119</v>
      </c>
      <c r="S1399" s="47">
        <f t="shared" si="104"/>
        <v>0</v>
      </c>
      <c r="T1399" s="47" t="s">
        <v>4120</v>
      </c>
      <c r="U1399" s="47" t="s">
        <v>4121</v>
      </c>
      <c r="V1399" s="49" t="e">
        <f t="shared" si="101"/>
        <v>#VALUE!</v>
      </c>
      <c r="W1399" s="82"/>
      <c r="X1399" s="82"/>
      <c r="Y1399" s="82"/>
      <c r="Z1399" s="82"/>
      <c r="AA1399" s="82"/>
      <c r="AB1399" s="82"/>
      <c r="AC1399" s="47" t="e">
        <f t="shared" si="103"/>
        <v>#N/A</v>
      </c>
      <c r="AD1399" s="47" t="e">
        <f>VLOOKUP(B1399,'[1]Vlookup'!A:A,1,0)</f>
        <v>#N/A</v>
      </c>
      <c r="AE1399" s="47" t="str">
        <f t="shared" si="102"/>
        <v>SA01-JEDDAH</v>
      </c>
      <c r="AF1399" s="47" t="e">
        <f>VLOOKUP(AE1399,'[1]Lead Time'!C:D,2,0)</f>
        <v>#N/A</v>
      </c>
    </row>
    <row r="1400" s="2" customFormat="1" ht="15.75" customHeight="1">
      <c r="A1400" s="73" t="s">
        <v>4114</v>
      </c>
      <c r="B1400" s="73">
        <v>6276080585</v>
      </c>
      <c r="C1400" s="73">
        <v>2003215356</v>
      </c>
      <c r="D1400" s="73" t="s">
        <v>4126</v>
      </c>
      <c r="E1400" s="73" t="s">
        <v>4238</v>
      </c>
      <c r="F1400" s="73" t="s">
        <v>4127</v>
      </c>
      <c r="G1400" s="73">
        <v>3166961899</v>
      </c>
      <c r="H1400" s="66">
        <v>45575</v>
      </c>
      <c r="I1400" s="66">
        <v>45573</v>
      </c>
      <c r="J1400" s="66">
        <v>45573</v>
      </c>
      <c r="K1400" s="82"/>
      <c r="L1400" s="82"/>
      <c r="M1400" s="66">
        <v>45575</v>
      </c>
      <c r="N1400" s="112">
        <v>45574.958333333336</v>
      </c>
      <c r="O1400" s="82"/>
      <c r="P1400" s="82"/>
      <c r="Q1400" s="112">
        <v>45575.472222222219</v>
      </c>
      <c r="R1400" s="47" t="s">
        <v>4119</v>
      </c>
      <c r="S1400" s="47">
        <f t="shared" si="104"/>
        <v>0</v>
      </c>
      <c r="T1400" s="47" t="s">
        <v>4120</v>
      </c>
      <c r="U1400" s="47" t="s">
        <v>4121</v>
      </c>
      <c r="V1400" s="49" t="e">
        <f t="shared" si="101"/>
        <v>#VALUE!</v>
      </c>
      <c r="W1400" s="82"/>
      <c r="X1400" s="82"/>
      <c r="Y1400" s="82"/>
      <c r="Z1400" s="82"/>
      <c r="AA1400" s="82"/>
      <c r="AB1400" s="82"/>
      <c r="AC1400" s="47" t="e">
        <f t="shared" si="103"/>
        <v>#N/A</v>
      </c>
      <c r="AD1400" s="47" t="e">
        <f>VLOOKUP(B1400,'[1]Vlookup'!A:A,1,0)</f>
        <v>#N/A</v>
      </c>
      <c r="AE1400" s="47" t="str">
        <f t="shared" si="102"/>
        <v>SA01-SAKAKA</v>
      </c>
      <c r="AF1400" s="47" t="e">
        <f>VLOOKUP(AE1400,'[1]Lead Time'!C:D,2,0)</f>
        <v>#N/A</v>
      </c>
    </row>
    <row r="1401" s="2" customFormat="1" ht="15.75" customHeight="1">
      <c r="A1401" s="73" t="s">
        <v>4187</v>
      </c>
      <c r="B1401" s="73">
        <v>6276079246</v>
      </c>
      <c r="C1401" s="73">
        <v>2003215579</v>
      </c>
      <c r="D1401" s="73" t="s">
        <v>4168</v>
      </c>
      <c r="E1401" s="73" t="s">
        <v>4321</v>
      </c>
      <c r="F1401" s="73" t="s">
        <v>4143</v>
      </c>
      <c r="G1401" s="73">
        <v>3166940095</v>
      </c>
      <c r="H1401" s="66">
        <v>45575</v>
      </c>
      <c r="I1401" s="66">
        <v>45573</v>
      </c>
      <c r="J1401" s="66">
        <v>45573</v>
      </c>
      <c r="K1401" s="82"/>
      <c r="L1401" s="82"/>
      <c r="M1401" s="66">
        <v>45575</v>
      </c>
      <c r="N1401" s="112">
        <v>45574.125</v>
      </c>
      <c r="O1401" s="82"/>
      <c r="P1401" s="82"/>
      <c r="Q1401" s="112">
        <v>45575.493055555555</v>
      </c>
      <c r="R1401" s="47" t="s">
        <v>4119</v>
      </c>
      <c r="S1401" s="47">
        <f t="shared" si="104"/>
        <v>1</v>
      </c>
      <c r="T1401" s="47" t="s">
        <v>4120</v>
      </c>
      <c r="U1401" s="47" t="s">
        <v>4121</v>
      </c>
      <c r="V1401" s="49" t="e">
        <f t="shared" si="101"/>
        <v>#VALUE!</v>
      </c>
      <c r="W1401" s="82"/>
      <c r="X1401" s="82"/>
      <c r="Y1401" s="82"/>
      <c r="Z1401" s="82"/>
      <c r="AA1401" s="82"/>
      <c r="AB1401" s="82"/>
      <c r="AC1401" s="47" t="e">
        <f t="shared" si="103"/>
        <v>#N/A</v>
      </c>
      <c r="AD1401" s="47" t="e">
        <f>VLOOKUP(B1401,'[1]Vlookup'!A:A,1,0)</f>
        <v>#N/A</v>
      </c>
      <c r="AE1401" s="47" t="str">
        <f t="shared" si="102"/>
        <v>SA00-JEDDAH</v>
      </c>
      <c r="AF1401" s="47" t="e">
        <f>VLOOKUP(AE1401,'[1]Lead Time'!C:D,2,0)</f>
        <v>#N/A</v>
      </c>
    </row>
    <row r="1402" s="2" customFormat="1" ht="15.75" customHeight="1">
      <c r="A1402" s="73" t="s">
        <v>4187</v>
      </c>
      <c r="B1402" s="73">
        <v>6276081027</v>
      </c>
      <c r="C1402" s="73">
        <v>2003219237</v>
      </c>
      <c r="D1402" s="73" t="s">
        <v>4136</v>
      </c>
      <c r="E1402" s="73" t="s">
        <v>4246</v>
      </c>
      <c r="F1402" s="73" t="s">
        <v>4138</v>
      </c>
      <c r="G1402" s="73">
        <v>3166987136</v>
      </c>
      <c r="H1402" s="66">
        <v>45575</v>
      </c>
      <c r="I1402" s="66">
        <v>45573</v>
      </c>
      <c r="J1402" s="66">
        <v>45573</v>
      </c>
      <c r="K1402" s="82"/>
      <c r="L1402" s="82"/>
      <c r="M1402" s="66">
        <v>45575</v>
      </c>
      <c r="N1402" s="112">
        <v>45575.041666666664</v>
      </c>
      <c r="O1402" s="82"/>
      <c r="P1402" s="82"/>
      <c r="Q1402" s="112">
        <v>45575.4375</v>
      </c>
      <c r="R1402" s="47" t="s">
        <v>4119</v>
      </c>
      <c r="S1402" s="47">
        <f t="shared" si="104"/>
        <v>0</v>
      </c>
      <c r="T1402" s="47" t="s">
        <v>4120</v>
      </c>
      <c r="U1402" s="47" t="s">
        <v>4121</v>
      </c>
      <c r="V1402" s="49" t="e">
        <f t="shared" si="101"/>
        <v>#VALUE!</v>
      </c>
      <c r="W1402" s="82"/>
      <c r="X1402" s="82"/>
      <c r="Y1402" s="82"/>
      <c r="Z1402" s="82"/>
      <c r="AA1402" s="82"/>
      <c r="AB1402" s="82"/>
      <c r="AC1402" s="47" t="e">
        <f t="shared" si="103"/>
        <v>#N/A</v>
      </c>
      <c r="AD1402" s="47" t="e">
        <f>VLOOKUP(B1402,'[1]Vlookup'!A:A,1,0)</f>
        <v>#N/A</v>
      </c>
      <c r="AE1402" s="47" t="str">
        <f t="shared" si="102"/>
        <v>SA00-RABIGH</v>
      </c>
      <c r="AF1402" s="47" t="e">
        <f>VLOOKUP(AE1402,'[1]Lead Time'!C:D,2,0)</f>
        <v>#N/A</v>
      </c>
    </row>
    <row r="1403" s="2" customFormat="1" ht="15.75" customHeight="1">
      <c r="A1403" s="73" t="s">
        <v>4114</v>
      </c>
      <c r="B1403" s="73">
        <v>6276078332</v>
      </c>
      <c r="C1403" s="73">
        <v>2003219235</v>
      </c>
      <c r="D1403" s="73" t="s">
        <v>4145</v>
      </c>
      <c r="E1403" s="73" t="s">
        <v>4246</v>
      </c>
      <c r="F1403" s="73" t="s">
        <v>4117</v>
      </c>
      <c r="G1403" s="73">
        <v>3166961980</v>
      </c>
      <c r="H1403" s="66">
        <v>45576</v>
      </c>
      <c r="I1403" s="66">
        <v>45574</v>
      </c>
      <c r="J1403" s="66">
        <v>45574</v>
      </c>
      <c r="K1403" s="82"/>
      <c r="L1403" s="82"/>
      <c r="M1403" s="66">
        <v>45576</v>
      </c>
      <c r="N1403" s="112">
        <v>45576.916666666664</v>
      </c>
      <c r="O1403" s="82"/>
      <c r="P1403" s="115" t="s">
        <v>4309</v>
      </c>
      <c r="Q1403" s="112">
        <v>45580.458333333336</v>
      </c>
      <c r="R1403" s="47" t="s">
        <v>4119</v>
      </c>
      <c r="S1403" s="47">
        <f t="shared" si="104"/>
        <v>3</v>
      </c>
      <c r="T1403" s="47" t="s">
        <v>4120</v>
      </c>
      <c r="U1403" s="47" t="s">
        <v>4121</v>
      </c>
      <c r="V1403" s="49" t="e">
        <f t="shared" si="101"/>
        <v>#VALUE!</v>
      </c>
      <c r="W1403" s="82"/>
      <c r="X1403" s="82"/>
      <c r="Y1403" s="82"/>
      <c r="Z1403" s="82"/>
      <c r="AA1403" s="82"/>
      <c r="AB1403" s="82"/>
      <c r="AC1403" s="47" t="e">
        <f t="shared" si="103"/>
        <v>#N/A</v>
      </c>
      <c r="AD1403" s="47" t="e">
        <f>VLOOKUP(B1403,'[1]Vlookup'!A:A,1,0)</f>
        <v>#N/A</v>
      </c>
      <c r="AE1403" s="47" t="str">
        <f t="shared" si="102"/>
        <v>SA01-RIYADH</v>
      </c>
      <c r="AF1403" s="47" t="e">
        <f>VLOOKUP(AE1403,'[1]Lead Time'!C:D,2,0)</f>
        <v>#N/A</v>
      </c>
    </row>
    <row r="1404" s="2" customFormat="1" ht="15.75" customHeight="1">
      <c r="A1404" s="73" t="s">
        <v>4114</v>
      </c>
      <c r="B1404" s="73">
        <v>6276078330</v>
      </c>
      <c r="C1404" s="73">
        <v>2003219235</v>
      </c>
      <c r="D1404" s="73" t="s">
        <v>4145</v>
      </c>
      <c r="E1404" s="73" t="s">
        <v>4246</v>
      </c>
      <c r="F1404" s="73" t="s">
        <v>4117</v>
      </c>
      <c r="G1404" s="73">
        <v>3166961971</v>
      </c>
      <c r="H1404" s="66">
        <v>45576</v>
      </c>
      <c r="I1404" s="66">
        <v>45574</v>
      </c>
      <c r="J1404" s="66">
        <v>45574</v>
      </c>
      <c r="K1404" s="82"/>
      <c r="L1404" s="82"/>
      <c r="M1404" s="66">
        <v>45576</v>
      </c>
      <c r="N1404" s="112">
        <v>45576.916666666664</v>
      </c>
      <c r="O1404" s="82"/>
      <c r="P1404" s="115" t="s">
        <v>4309</v>
      </c>
      <c r="Q1404" s="112">
        <v>45580.458333333336</v>
      </c>
      <c r="R1404" s="47" t="s">
        <v>4119</v>
      </c>
      <c r="S1404" s="47">
        <f t="shared" si="104"/>
        <v>3</v>
      </c>
      <c r="T1404" s="47" t="s">
        <v>4120</v>
      </c>
      <c r="U1404" s="47" t="s">
        <v>4121</v>
      </c>
      <c r="V1404" s="49" t="e">
        <f t="shared" si="101"/>
        <v>#VALUE!</v>
      </c>
      <c r="W1404" s="82"/>
      <c r="X1404" s="82"/>
      <c r="Y1404" s="82"/>
      <c r="Z1404" s="82"/>
      <c r="AA1404" s="82"/>
      <c r="AB1404" s="82"/>
      <c r="AC1404" s="47" t="e">
        <f t="shared" si="103"/>
        <v>#N/A</v>
      </c>
      <c r="AD1404" s="47" t="e">
        <f>VLOOKUP(B1404,'[1]Vlookup'!A:A,1,0)</f>
        <v>#N/A</v>
      </c>
      <c r="AE1404" s="47" t="str">
        <f t="shared" si="102"/>
        <v>SA01-RIYADH</v>
      </c>
      <c r="AF1404" s="47" t="e">
        <f>VLOOKUP(AE1404,'[1]Lead Time'!C:D,2,0)</f>
        <v>#N/A</v>
      </c>
    </row>
    <row r="1405" s="2" customFormat="1" ht="15.75" customHeight="1">
      <c r="A1405" s="73" t="s">
        <v>4114</v>
      </c>
      <c r="B1405" s="73">
        <v>6276078328</v>
      </c>
      <c r="C1405" s="73">
        <v>2003219235</v>
      </c>
      <c r="D1405" s="73" t="s">
        <v>4145</v>
      </c>
      <c r="E1405" s="73" t="s">
        <v>4246</v>
      </c>
      <c r="F1405" s="73" t="s">
        <v>4117</v>
      </c>
      <c r="G1405" s="73">
        <v>3166961964</v>
      </c>
      <c r="H1405" s="66">
        <v>45576</v>
      </c>
      <c r="I1405" s="66">
        <v>45574</v>
      </c>
      <c r="J1405" s="66">
        <v>45574</v>
      </c>
      <c r="K1405" s="82"/>
      <c r="L1405" s="82"/>
      <c r="M1405" s="66">
        <v>45576</v>
      </c>
      <c r="N1405" s="112">
        <v>45576.958333333336</v>
      </c>
      <c r="O1405" s="82"/>
      <c r="P1405" s="115" t="s">
        <v>4309</v>
      </c>
      <c r="Q1405" s="112">
        <v>45581.375</v>
      </c>
      <c r="R1405" s="47" t="s">
        <v>4196</v>
      </c>
      <c r="S1405" s="47">
        <f t="shared" si="104"/>
        <v>4</v>
      </c>
      <c r="T1405" s="47" t="s">
        <v>4120</v>
      </c>
      <c r="U1405" s="47" t="s">
        <v>4121</v>
      </c>
      <c r="V1405" s="49" t="e">
        <f t="shared" si="101"/>
        <v>#VALUE!</v>
      </c>
      <c r="W1405" s="82"/>
      <c r="X1405" s="82"/>
      <c r="Y1405" s="82"/>
      <c r="Z1405" s="82"/>
      <c r="AA1405" s="82"/>
      <c r="AB1405" s="82"/>
      <c r="AC1405" s="47" t="e">
        <f t="shared" si="103"/>
        <v>#N/A</v>
      </c>
      <c r="AD1405" s="47" t="e">
        <f>VLOOKUP(B1405,'[1]Vlookup'!A:A,1,0)</f>
        <v>#N/A</v>
      </c>
      <c r="AE1405" s="47" t="str">
        <f t="shared" si="102"/>
        <v>SA01-RIYADH</v>
      </c>
      <c r="AF1405" s="47" t="e">
        <f>VLOOKUP(AE1405,'[1]Lead Time'!C:D,2,0)</f>
        <v>#N/A</v>
      </c>
    </row>
    <row r="1406" s="2" customFormat="1" ht="15.75" customHeight="1">
      <c r="A1406" s="73" t="s">
        <v>4114</v>
      </c>
      <c r="B1406" s="73">
        <v>6276078334</v>
      </c>
      <c r="C1406" s="73">
        <v>2003219235</v>
      </c>
      <c r="D1406" s="73" t="s">
        <v>4145</v>
      </c>
      <c r="E1406" s="73" t="s">
        <v>4246</v>
      </c>
      <c r="F1406" s="73" t="s">
        <v>4117</v>
      </c>
      <c r="G1406" s="73">
        <v>3166962022</v>
      </c>
      <c r="H1406" s="66">
        <v>45576</v>
      </c>
      <c r="I1406" s="66">
        <v>45574</v>
      </c>
      <c r="J1406" s="66">
        <v>45574</v>
      </c>
      <c r="K1406" s="82"/>
      <c r="L1406" s="82"/>
      <c r="M1406" s="66">
        <v>45576</v>
      </c>
      <c r="N1406" s="112">
        <v>45576.958333333336</v>
      </c>
      <c r="O1406" s="82"/>
      <c r="P1406" s="115" t="s">
        <v>4309</v>
      </c>
      <c r="Q1406" s="112">
        <v>45581.375</v>
      </c>
      <c r="R1406" s="47" t="s">
        <v>4196</v>
      </c>
      <c r="S1406" s="47">
        <f t="shared" si="104"/>
        <v>4</v>
      </c>
      <c r="T1406" s="47" t="s">
        <v>4120</v>
      </c>
      <c r="U1406" s="47" t="s">
        <v>4121</v>
      </c>
      <c r="V1406" s="49" t="e">
        <f t="shared" ref="V1406:V1469" si="105">T1406-Q1406</f>
        <v>#VALUE!</v>
      </c>
      <c r="W1406" s="82"/>
      <c r="X1406" s="82"/>
      <c r="Y1406" s="82"/>
      <c r="Z1406" s="82"/>
      <c r="AA1406" s="82"/>
      <c r="AB1406" s="82"/>
      <c r="AC1406" s="47" t="e">
        <f t="shared" si="103"/>
        <v>#N/A</v>
      </c>
      <c r="AD1406" s="47" t="e">
        <f>VLOOKUP(B1406,'[1]Vlookup'!A:A,1,0)</f>
        <v>#N/A</v>
      </c>
      <c r="AE1406" s="47" t="str">
        <f t="shared" ref="AE1406:AE1469" si="106">CONCATENATE(A1406,"-",F1406)</f>
        <v>SA01-RIYADH</v>
      </c>
      <c r="AF1406" s="47" t="e">
        <f>VLOOKUP(AE1406,'[1]Lead Time'!C:D,2,0)</f>
        <v>#N/A</v>
      </c>
    </row>
    <row r="1407" s="2" customFormat="1" ht="15.75" customHeight="1">
      <c r="A1407" s="73" t="s">
        <v>4187</v>
      </c>
      <c r="B1407" s="73">
        <v>6276087826</v>
      </c>
      <c r="C1407" s="73">
        <v>2003215511</v>
      </c>
      <c r="D1407" s="73" t="s">
        <v>4151</v>
      </c>
      <c r="E1407" s="73" t="s">
        <v>4247</v>
      </c>
      <c r="F1407" s="73" t="s">
        <v>4143</v>
      </c>
      <c r="G1407" s="73">
        <v>3166996989</v>
      </c>
      <c r="H1407" s="66">
        <v>45577</v>
      </c>
      <c r="I1407" s="66">
        <v>45574</v>
      </c>
      <c r="J1407" s="66">
        <v>45574</v>
      </c>
      <c r="K1407" s="82"/>
      <c r="L1407" s="82"/>
      <c r="M1407" s="66">
        <v>45577</v>
      </c>
      <c r="N1407" s="112">
        <v>45576.166666666664</v>
      </c>
      <c r="O1407" s="82"/>
      <c r="P1407" s="115" t="s">
        <v>4322</v>
      </c>
      <c r="Q1407" s="112">
        <v>45579.166666666664</v>
      </c>
      <c r="R1407" s="47" t="s">
        <v>4119</v>
      </c>
      <c r="S1407" s="47">
        <f t="shared" si="104"/>
        <v>3</v>
      </c>
      <c r="T1407" s="47" t="s">
        <v>4120</v>
      </c>
      <c r="U1407" s="47" t="s">
        <v>4121</v>
      </c>
      <c r="V1407" s="49" t="e">
        <f t="shared" si="105"/>
        <v>#VALUE!</v>
      </c>
      <c r="W1407" s="82"/>
      <c r="X1407" s="82"/>
      <c r="Y1407" s="82"/>
      <c r="Z1407" s="82"/>
      <c r="AA1407" s="82"/>
      <c r="AB1407" s="82"/>
      <c r="AC1407" s="47" t="e">
        <f t="shared" ref="AC1407:AC1470" si="107">AF1407</f>
        <v>#N/A</v>
      </c>
      <c r="AD1407" s="47" t="e">
        <f>VLOOKUP(B1407,'[1]Vlookup'!A:A,1,0)</f>
        <v>#N/A</v>
      </c>
      <c r="AE1407" s="47" t="str">
        <f t="shared" si="106"/>
        <v>SA00-JEDDAH</v>
      </c>
      <c r="AF1407" s="47" t="e">
        <f>VLOOKUP(AE1407,'[1]Lead Time'!C:D,2,0)</f>
        <v>#N/A</v>
      </c>
    </row>
    <row r="1408" s="2" customFormat="1" ht="15.75" customHeight="1">
      <c r="A1408" s="73" t="s">
        <v>4187</v>
      </c>
      <c r="B1408" s="73">
        <v>6276087825</v>
      </c>
      <c r="C1408" s="73">
        <v>2003215511</v>
      </c>
      <c r="D1408" s="73" t="s">
        <v>4151</v>
      </c>
      <c r="E1408" s="73" t="s">
        <v>4247</v>
      </c>
      <c r="F1408" s="73" t="s">
        <v>4143</v>
      </c>
      <c r="G1408" s="73">
        <v>3166996987</v>
      </c>
      <c r="H1408" s="66">
        <v>45577</v>
      </c>
      <c r="I1408" s="66">
        <v>45574</v>
      </c>
      <c r="J1408" s="66">
        <v>45574</v>
      </c>
      <c r="K1408" s="82"/>
      <c r="L1408" s="82"/>
      <c r="M1408" s="66">
        <v>45577</v>
      </c>
      <c r="N1408" s="112">
        <v>45576.166666666664</v>
      </c>
      <c r="O1408" s="82"/>
      <c r="P1408" s="115" t="s">
        <v>4323</v>
      </c>
      <c r="Q1408" s="112">
        <v>45577.583333333336</v>
      </c>
      <c r="R1408" s="47" t="s">
        <v>4119</v>
      </c>
      <c r="S1408" s="47">
        <f t="shared" si="104"/>
        <v>1</v>
      </c>
      <c r="T1408" s="47" t="s">
        <v>4120</v>
      </c>
      <c r="U1408" s="47" t="s">
        <v>4121</v>
      </c>
      <c r="V1408" s="49" t="e">
        <f t="shared" si="105"/>
        <v>#VALUE!</v>
      </c>
      <c r="W1408" s="82"/>
      <c r="X1408" s="82"/>
      <c r="Y1408" s="82"/>
      <c r="Z1408" s="82"/>
      <c r="AA1408" s="82"/>
      <c r="AB1408" s="82"/>
      <c r="AC1408" s="47" t="e">
        <f t="shared" si="107"/>
        <v>#N/A</v>
      </c>
      <c r="AD1408" s="47" t="e">
        <f>VLOOKUP(B1408,'[1]Vlookup'!A:A,1,0)</f>
        <v>#N/A</v>
      </c>
      <c r="AE1408" s="47" t="str">
        <f t="shared" si="106"/>
        <v>SA00-JEDDAH</v>
      </c>
      <c r="AF1408" s="47" t="e">
        <f>VLOOKUP(AE1408,'[1]Lead Time'!C:D,2,0)</f>
        <v>#N/A</v>
      </c>
    </row>
    <row r="1409" s="2" customFormat="1" ht="15.75" customHeight="1">
      <c r="A1409" s="73" t="s">
        <v>4114</v>
      </c>
      <c r="B1409" s="73">
        <v>6276083967</v>
      </c>
      <c r="C1409" s="73">
        <v>2003215700</v>
      </c>
      <c r="D1409" s="73" t="s">
        <v>4147</v>
      </c>
      <c r="E1409" s="73" t="s">
        <v>4247</v>
      </c>
      <c r="F1409" s="73" t="s">
        <v>4148</v>
      </c>
      <c r="G1409" s="73">
        <v>3166997045</v>
      </c>
      <c r="H1409" s="66">
        <v>45577</v>
      </c>
      <c r="I1409" s="66">
        <v>45575</v>
      </c>
      <c r="J1409" s="66">
        <v>45575</v>
      </c>
      <c r="K1409" s="82"/>
      <c r="L1409" s="82"/>
      <c r="M1409" s="66">
        <v>45577</v>
      </c>
      <c r="N1409" s="112">
        <v>45577.041666666664</v>
      </c>
      <c r="O1409" s="82"/>
      <c r="P1409" s="73"/>
      <c r="Q1409" s="112">
        <v>45577.375</v>
      </c>
      <c r="R1409" s="47" t="s">
        <v>4119</v>
      </c>
      <c r="S1409" s="47">
        <f t="shared" si="104"/>
        <v>0</v>
      </c>
      <c r="T1409" s="47" t="s">
        <v>4120</v>
      </c>
      <c r="U1409" s="47" t="s">
        <v>4121</v>
      </c>
      <c r="V1409" s="49" t="e">
        <f t="shared" si="105"/>
        <v>#VALUE!</v>
      </c>
      <c r="W1409" s="82"/>
      <c r="X1409" s="82"/>
      <c r="Y1409" s="82"/>
      <c r="Z1409" s="82"/>
      <c r="AA1409" s="82"/>
      <c r="AB1409" s="82"/>
      <c r="AC1409" s="47" t="e">
        <f t="shared" si="107"/>
        <v>#N/A</v>
      </c>
      <c r="AD1409" s="47" t="e">
        <f>VLOOKUP(B1409,'[1]Vlookup'!A:A,1,0)</f>
        <v>#N/A</v>
      </c>
      <c r="AE1409" s="47" t="str">
        <f t="shared" si="106"/>
        <v>SA01-ABHA</v>
      </c>
      <c r="AF1409" s="47" t="e">
        <f>VLOOKUP(AE1409,'[1]Lead Time'!C:D,2,0)</f>
        <v>#N/A</v>
      </c>
    </row>
    <row r="1410" s="2" customFormat="1" ht="15.75" customHeight="1">
      <c r="A1410" s="73" t="s">
        <v>4114</v>
      </c>
      <c r="B1410" s="73">
        <v>6276083970</v>
      </c>
      <c r="C1410" s="73">
        <v>2003232749</v>
      </c>
      <c r="D1410" s="73" t="s">
        <v>4115</v>
      </c>
      <c r="E1410" s="73" t="s">
        <v>4247</v>
      </c>
      <c r="F1410" s="73" t="s">
        <v>4117</v>
      </c>
      <c r="G1410" s="73">
        <v>3166997024</v>
      </c>
      <c r="H1410" s="66">
        <v>45577</v>
      </c>
      <c r="I1410" s="66">
        <v>45575</v>
      </c>
      <c r="J1410" s="66">
        <v>45575</v>
      </c>
      <c r="K1410" s="82"/>
      <c r="L1410" s="82"/>
      <c r="M1410" s="66">
        <v>45577</v>
      </c>
      <c r="N1410" s="112">
        <v>45577.041666666664</v>
      </c>
      <c r="O1410" s="82"/>
      <c r="P1410" s="73"/>
      <c r="Q1410" s="112">
        <v>45577.458333333336</v>
      </c>
      <c r="R1410" s="47" t="s">
        <v>4119</v>
      </c>
      <c r="S1410" s="47">
        <f t="shared" si="104"/>
        <v>0</v>
      </c>
      <c r="T1410" s="47" t="s">
        <v>4120</v>
      </c>
      <c r="U1410" s="47" t="s">
        <v>4121</v>
      </c>
      <c r="V1410" s="49" t="e">
        <f t="shared" si="105"/>
        <v>#VALUE!</v>
      </c>
      <c r="W1410" s="82"/>
      <c r="X1410" s="82"/>
      <c r="Y1410" s="82"/>
      <c r="Z1410" s="82"/>
      <c r="AA1410" s="82"/>
      <c r="AB1410" s="82"/>
      <c r="AC1410" s="47" t="e">
        <f t="shared" si="107"/>
        <v>#N/A</v>
      </c>
      <c r="AD1410" s="47" t="e">
        <f>VLOOKUP(B1410,'[1]Vlookup'!A:A,1,0)</f>
        <v>#N/A</v>
      </c>
      <c r="AE1410" s="47" t="str">
        <f t="shared" si="106"/>
        <v>SA01-RIYADH</v>
      </c>
      <c r="AF1410" s="47" t="e">
        <f>VLOOKUP(AE1410,'[1]Lead Time'!C:D,2,0)</f>
        <v>#N/A</v>
      </c>
    </row>
    <row r="1411" s="2" customFormat="1" ht="15.75" customHeight="1">
      <c r="A1411" s="73" t="s">
        <v>4114</v>
      </c>
      <c r="B1411" s="73">
        <v>6276083133</v>
      </c>
      <c r="C1411" s="73">
        <v>2003215194</v>
      </c>
      <c r="D1411" s="73" t="s">
        <v>4122</v>
      </c>
      <c r="E1411" s="73" t="s">
        <v>4252</v>
      </c>
      <c r="F1411" s="73" t="s">
        <v>4083</v>
      </c>
      <c r="G1411" s="73">
        <v>3166961894</v>
      </c>
      <c r="H1411" s="66">
        <v>45577</v>
      </c>
      <c r="I1411" s="66">
        <v>45575</v>
      </c>
      <c r="J1411" s="66">
        <v>45575</v>
      </c>
      <c r="K1411" s="82"/>
      <c r="L1411" s="82"/>
      <c r="M1411" s="66">
        <v>45577</v>
      </c>
      <c r="N1411" s="112">
        <v>45577.041666666664</v>
      </c>
      <c r="O1411" s="82"/>
      <c r="P1411" s="73"/>
      <c r="Q1411" s="112">
        <v>45577.541666666664</v>
      </c>
      <c r="R1411" s="47" t="s">
        <v>4119</v>
      </c>
      <c r="S1411" s="47">
        <f t="shared" si="104"/>
        <v>0</v>
      </c>
      <c r="T1411" s="47" t="s">
        <v>4120</v>
      </c>
      <c r="U1411" s="47" t="s">
        <v>4121</v>
      </c>
      <c r="V1411" s="49" t="e">
        <f t="shared" si="105"/>
        <v>#VALUE!</v>
      </c>
      <c r="W1411" s="82"/>
      <c r="X1411" s="82"/>
      <c r="Y1411" s="82"/>
      <c r="Z1411" s="82"/>
      <c r="AA1411" s="82"/>
      <c r="AB1411" s="82"/>
      <c r="AC1411" s="47" t="e">
        <f t="shared" si="107"/>
        <v>#N/A</v>
      </c>
      <c r="AD1411" s="47" t="e">
        <f>VLOOKUP(B1411,'[1]Vlookup'!A:A,1,0)</f>
        <v>#N/A</v>
      </c>
      <c r="AE1411" s="47" t="str">
        <f t="shared" si="106"/>
        <v>SA01-DAMMAM</v>
      </c>
      <c r="AF1411" s="47" t="e">
        <f>VLOOKUP(AE1411,'[1]Lead Time'!C:D,2,0)</f>
        <v>#N/A</v>
      </c>
    </row>
    <row r="1412" s="2" customFormat="1" ht="15.75" customHeight="1">
      <c r="A1412" s="73" t="s">
        <v>4114</v>
      </c>
      <c r="B1412" s="73">
        <v>6276083965</v>
      </c>
      <c r="C1412" s="73">
        <v>2003215319</v>
      </c>
      <c r="D1412" s="73" t="s">
        <v>4128</v>
      </c>
      <c r="E1412" s="73" t="s">
        <v>4238</v>
      </c>
      <c r="F1412" s="73" t="s">
        <v>4134</v>
      </c>
      <c r="G1412" s="73">
        <v>3166961922</v>
      </c>
      <c r="H1412" s="66">
        <v>45577</v>
      </c>
      <c r="I1412" s="66">
        <v>45575</v>
      </c>
      <c r="J1412" s="66">
        <v>45575</v>
      </c>
      <c r="K1412" s="82"/>
      <c r="L1412" s="82"/>
      <c r="M1412" s="66">
        <v>45577</v>
      </c>
      <c r="N1412" s="112">
        <v>45577.5</v>
      </c>
      <c r="O1412" s="82"/>
      <c r="P1412" s="73"/>
      <c r="Q1412" s="112">
        <v>45577.666666666664</v>
      </c>
      <c r="R1412" s="47" t="s">
        <v>4119</v>
      </c>
      <c r="S1412" s="47">
        <f t="shared" si="104"/>
        <v>0</v>
      </c>
      <c r="T1412" s="47" t="s">
        <v>4120</v>
      </c>
      <c r="U1412" s="47" t="s">
        <v>4121</v>
      </c>
      <c r="V1412" s="49" t="e">
        <f t="shared" si="105"/>
        <v>#VALUE!</v>
      </c>
      <c r="W1412" s="82"/>
      <c r="X1412" s="82"/>
      <c r="Y1412" s="82"/>
      <c r="Z1412" s="82"/>
      <c r="AA1412" s="82"/>
      <c r="AB1412" s="82"/>
      <c r="AC1412" s="47" t="e">
        <f t="shared" si="107"/>
        <v>#N/A</v>
      </c>
      <c r="AD1412" s="47" t="e">
        <f>VLOOKUP(B1412,'[1]Vlookup'!A:A,1,0)</f>
        <v>#N/A</v>
      </c>
      <c r="AE1412" s="47" t="str">
        <f t="shared" si="106"/>
        <v xml:space="preserve">SA01-HAFR ALBATIN</v>
      </c>
      <c r="AF1412" s="47" t="e">
        <f>VLOOKUP(AE1412,'[1]Lead Time'!C:D,2,0)</f>
        <v>#N/A</v>
      </c>
    </row>
    <row r="1413" s="2" customFormat="1" ht="15.75" customHeight="1">
      <c r="A1413" s="73" t="s">
        <v>4114</v>
      </c>
      <c r="B1413" s="73">
        <v>6276088599</v>
      </c>
      <c r="C1413" s="73">
        <v>2003214014</v>
      </c>
      <c r="D1413" s="73" t="s">
        <v>4115</v>
      </c>
      <c r="E1413" s="73" t="s">
        <v>4247</v>
      </c>
      <c r="F1413" s="73" t="s">
        <v>4143</v>
      </c>
      <c r="G1413" s="73">
        <v>3166986896</v>
      </c>
      <c r="H1413" s="66">
        <v>45576</v>
      </c>
      <c r="I1413" s="66">
        <v>45575</v>
      </c>
      <c r="J1413" s="66">
        <v>45575</v>
      </c>
      <c r="K1413" s="82"/>
      <c r="L1413" s="82"/>
      <c r="M1413" s="66">
        <v>45576</v>
      </c>
      <c r="N1413" s="112">
        <v>45576.041666666664</v>
      </c>
      <c r="O1413" s="82"/>
      <c r="P1413" s="115" t="s">
        <v>4324</v>
      </c>
      <c r="Q1413" s="112">
        <v>45577.5625</v>
      </c>
      <c r="R1413" s="47" t="s">
        <v>4119</v>
      </c>
      <c r="S1413" s="47">
        <f t="shared" si="104"/>
        <v>1</v>
      </c>
      <c r="T1413" s="47" t="s">
        <v>4120</v>
      </c>
      <c r="U1413" s="47" t="s">
        <v>4121</v>
      </c>
      <c r="V1413" s="49" t="e">
        <f t="shared" si="105"/>
        <v>#VALUE!</v>
      </c>
      <c r="W1413" s="82"/>
      <c r="X1413" s="82"/>
      <c r="Y1413" s="82"/>
      <c r="Z1413" s="82"/>
      <c r="AA1413" s="82"/>
      <c r="AB1413" s="82"/>
      <c r="AC1413" s="47" t="e">
        <f t="shared" si="107"/>
        <v>#N/A</v>
      </c>
      <c r="AD1413" s="47" t="e">
        <f>VLOOKUP(B1413,'[1]Vlookup'!A:A,1,0)</f>
        <v>#N/A</v>
      </c>
      <c r="AE1413" s="47" t="str">
        <f t="shared" si="106"/>
        <v>SA01-JEDDAH</v>
      </c>
      <c r="AF1413" s="47" t="e">
        <f>VLOOKUP(AE1413,'[1]Lead Time'!C:D,2,0)</f>
        <v>#N/A</v>
      </c>
    </row>
    <row r="1414" s="2" customFormat="1" ht="15.75" customHeight="1">
      <c r="A1414" s="73" t="s">
        <v>4114</v>
      </c>
      <c r="B1414" s="73">
        <v>6276088594</v>
      </c>
      <c r="C1414" s="73">
        <v>2003215459</v>
      </c>
      <c r="D1414" s="73" t="s">
        <v>4243</v>
      </c>
      <c r="E1414" s="73" t="s">
        <v>4238</v>
      </c>
      <c r="F1414" s="73" t="s">
        <v>4143</v>
      </c>
      <c r="G1414" s="73">
        <v>3166961928</v>
      </c>
      <c r="H1414" s="66">
        <v>45576</v>
      </c>
      <c r="I1414" s="66">
        <v>45575</v>
      </c>
      <c r="J1414" s="66">
        <v>45575</v>
      </c>
      <c r="K1414" s="82"/>
      <c r="L1414" s="82"/>
      <c r="M1414" s="66">
        <v>45576</v>
      </c>
      <c r="N1414" s="112">
        <v>45576.041666666664</v>
      </c>
      <c r="O1414" s="82"/>
      <c r="P1414" s="115" t="s">
        <v>4324</v>
      </c>
      <c r="Q1414" s="112">
        <v>45577.5625</v>
      </c>
      <c r="R1414" s="47" t="s">
        <v>4119</v>
      </c>
      <c r="S1414" s="47">
        <f t="shared" si="104"/>
        <v>1</v>
      </c>
      <c r="T1414" s="47" t="s">
        <v>4120</v>
      </c>
      <c r="U1414" s="47" t="s">
        <v>4121</v>
      </c>
      <c r="V1414" s="49" t="e">
        <f t="shared" si="105"/>
        <v>#VALUE!</v>
      </c>
      <c r="W1414" s="82"/>
      <c r="X1414" s="82"/>
      <c r="Y1414" s="82"/>
      <c r="Z1414" s="82"/>
      <c r="AA1414" s="82"/>
      <c r="AB1414" s="82"/>
      <c r="AC1414" s="47" t="e">
        <f t="shared" si="107"/>
        <v>#N/A</v>
      </c>
      <c r="AD1414" s="47" t="e">
        <f>VLOOKUP(B1414,'[1]Vlookup'!A:A,1,0)</f>
        <v>#N/A</v>
      </c>
      <c r="AE1414" s="47" t="str">
        <f t="shared" si="106"/>
        <v>SA01-JEDDAH</v>
      </c>
      <c r="AF1414" s="47" t="e">
        <f>VLOOKUP(AE1414,'[1]Lead Time'!C:D,2,0)</f>
        <v>#N/A</v>
      </c>
    </row>
    <row r="1415" s="2" customFormat="1" ht="15.75" customHeight="1">
      <c r="A1415" s="73" t="s">
        <v>4114</v>
      </c>
      <c r="B1415" s="73">
        <v>6276088598</v>
      </c>
      <c r="C1415" s="73">
        <v>2003215388</v>
      </c>
      <c r="D1415" s="73" t="s">
        <v>4124</v>
      </c>
      <c r="E1415" s="73" t="s">
        <v>4252</v>
      </c>
      <c r="F1415" s="73" t="s">
        <v>4117</v>
      </c>
      <c r="G1415" s="73">
        <v>3166925299</v>
      </c>
      <c r="H1415" s="66">
        <v>45577</v>
      </c>
      <c r="I1415" s="66">
        <v>45575</v>
      </c>
      <c r="J1415" s="66">
        <v>45575</v>
      </c>
      <c r="K1415" s="82"/>
      <c r="L1415" s="82"/>
      <c r="M1415" s="66">
        <v>45577</v>
      </c>
      <c r="N1415" s="112">
        <v>45576.041666666664</v>
      </c>
      <c r="O1415" s="82"/>
      <c r="P1415" s="73"/>
      <c r="Q1415" s="112">
        <v>45578.541666666664</v>
      </c>
      <c r="R1415" s="47" t="s">
        <v>4119</v>
      </c>
      <c r="S1415" s="47">
        <f t="shared" si="104"/>
        <v>2</v>
      </c>
      <c r="T1415" s="47" t="s">
        <v>4120</v>
      </c>
      <c r="U1415" s="47" t="s">
        <v>4121</v>
      </c>
      <c r="V1415" s="49" t="e">
        <f t="shared" si="105"/>
        <v>#VALUE!</v>
      </c>
      <c r="W1415" s="82"/>
      <c r="X1415" s="82"/>
      <c r="Y1415" s="82"/>
      <c r="Z1415" s="82"/>
      <c r="AA1415" s="82"/>
      <c r="AB1415" s="82"/>
      <c r="AC1415" s="47" t="e">
        <f t="shared" si="107"/>
        <v>#N/A</v>
      </c>
      <c r="AD1415" s="47" t="e">
        <f>VLOOKUP(B1415,'[1]Vlookup'!A:A,1,0)</f>
        <v>#N/A</v>
      </c>
      <c r="AE1415" s="47" t="str">
        <f t="shared" si="106"/>
        <v>SA01-RIYADH</v>
      </c>
      <c r="AF1415" s="47" t="e">
        <f>VLOOKUP(AE1415,'[1]Lead Time'!C:D,2,0)</f>
        <v>#N/A</v>
      </c>
    </row>
    <row r="1416" s="2" customFormat="1" ht="15.75" customHeight="1">
      <c r="A1416" s="73" t="s">
        <v>4114</v>
      </c>
      <c r="B1416" s="73">
        <v>6276079209</v>
      </c>
      <c r="C1416" s="73">
        <v>2003214022</v>
      </c>
      <c r="D1416" s="73" t="s">
        <v>4166</v>
      </c>
      <c r="E1416" s="73" t="s">
        <v>4246</v>
      </c>
      <c r="F1416" s="73" t="s">
        <v>4143</v>
      </c>
      <c r="G1416" s="73">
        <v>3166987017</v>
      </c>
      <c r="H1416" s="66">
        <v>45576</v>
      </c>
      <c r="I1416" s="66">
        <v>45575</v>
      </c>
      <c r="J1416" s="66">
        <v>45575</v>
      </c>
      <c r="K1416" s="82"/>
      <c r="L1416" s="82"/>
      <c r="M1416" s="66">
        <v>45576</v>
      </c>
      <c r="N1416" s="112">
        <v>45577.041666666664</v>
      </c>
      <c r="O1416" s="82"/>
      <c r="P1416" s="73"/>
      <c r="Q1416" s="112">
        <v>45577.375</v>
      </c>
      <c r="R1416" s="47" t="s">
        <v>4119</v>
      </c>
      <c r="S1416" s="47">
        <f t="shared" si="104"/>
        <v>0</v>
      </c>
      <c r="T1416" s="47" t="s">
        <v>4120</v>
      </c>
      <c r="U1416" s="47" t="s">
        <v>4121</v>
      </c>
      <c r="V1416" s="49" t="e">
        <f t="shared" si="105"/>
        <v>#VALUE!</v>
      </c>
      <c r="W1416" s="82"/>
      <c r="X1416" s="82"/>
      <c r="Y1416" s="82"/>
      <c r="Z1416" s="82"/>
      <c r="AA1416" s="82"/>
      <c r="AB1416" s="82"/>
      <c r="AC1416" s="47" t="e">
        <f t="shared" si="107"/>
        <v>#N/A</v>
      </c>
      <c r="AD1416" s="47" t="e">
        <f>VLOOKUP(B1416,'[1]Vlookup'!A:A,1,0)</f>
        <v>#N/A</v>
      </c>
      <c r="AE1416" s="47" t="str">
        <f t="shared" si="106"/>
        <v>SA01-JEDDAH</v>
      </c>
      <c r="AF1416" s="47" t="e">
        <f>VLOOKUP(AE1416,'[1]Lead Time'!C:D,2,0)</f>
        <v>#N/A</v>
      </c>
    </row>
    <row r="1417" s="2" customFormat="1" ht="15.75" customHeight="1">
      <c r="A1417" s="73" t="s">
        <v>4187</v>
      </c>
      <c r="B1417" s="73">
        <v>6276089390</v>
      </c>
      <c r="C1417" s="73">
        <v>2003215549</v>
      </c>
      <c r="D1417" s="73" t="s">
        <v>4268</v>
      </c>
      <c r="E1417" s="73" t="s">
        <v>4246</v>
      </c>
      <c r="F1417" s="73" t="s">
        <v>4143</v>
      </c>
      <c r="G1417" s="73">
        <v>3166992370</v>
      </c>
      <c r="H1417" s="66">
        <v>45578</v>
      </c>
      <c r="I1417" s="66">
        <v>45575</v>
      </c>
      <c r="J1417" s="66">
        <v>45576</v>
      </c>
      <c r="K1417" s="82"/>
      <c r="L1417" s="73" t="s">
        <v>4293</v>
      </c>
      <c r="M1417" s="66">
        <v>45578</v>
      </c>
      <c r="N1417" s="112">
        <v>45578.041666666664</v>
      </c>
      <c r="O1417" s="82"/>
      <c r="P1417" s="73"/>
      <c r="Q1417" s="112">
        <v>45578.479166666664</v>
      </c>
      <c r="R1417" s="47" t="s">
        <v>4119</v>
      </c>
      <c r="S1417" s="47">
        <f t="shared" si="104"/>
        <v>0</v>
      </c>
      <c r="T1417" s="47" t="s">
        <v>4120</v>
      </c>
      <c r="U1417" s="47" t="s">
        <v>4121</v>
      </c>
      <c r="V1417" s="49" t="e">
        <f t="shared" si="105"/>
        <v>#VALUE!</v>
      </c>
      <c r="W1417" s="82"/>
      <c r="X1417" s="82"/>
      <c r="Y1417" s="82"/>
      <c r="Z1417" s="82"/>
      <c r="AA1417" s="82"/>
      <c r="AB1417" s="82"/>
      <c r="AC1417" s="47" t="e">
        <f t="shared" si="107"/>
        <v>#N/A</v>
      </c>
      <c r="AD1417" s="47" t="e">
        <f>VLOOKUP(B1417,'[1]Vlookup'!A:A,1,0)</f>
        <v>#N/A</v>
      </c>
      <c r="AE1417" s="47" t="str">
        <f t="shared" si="106"/>
        <v>SA00-JEDDAH</v>
      </c>
      <c r="AF1417" s="47" t="e">
        <f>VLOOKUP(AE1417,'[1]Lead Time'!C:D,2,0)</f>
        <v>#N/A</v>
      </c>
    </row>
    <row r="1418" s="2" customFormat="1" ht="15.75" customHeight="1">
      <c r="A1418" s="73" t="s">
        <v>4187</v>
      </c>
      <c r="B1418" s="73">
        <v>6276088631</v>
      </c>
      <c r="C1418" s="73">
        <v>2003215553</v>
      </c>
      <c r="D1418" s="73" t="s">
        <v>4191</v>
      </c>
      <c r="E1418" s="73" t="s">
        <v>4246</v>
      </c>
      <c r="F1418" s="73" t="s">
        <v>4143</v>
      </c>
      <c r="G1418" s="73">
        <v>3166992367</v>
      </c>
      <c r="H1418" s="66">
        <v>45578</v>
      </c>
      <c r="I1418" s="66">
        <v>45575</v>
      </c>
      <c r="J1418" s="66">
        <v>45576</v>
      </c>
      <c r="K1418" s="82"/>
      <c r="L1418" s="73" t="s">
        <v>4293</v>
      </c>
      <c r="M1418" s="66">
        <v>45578</v>
      </c>
      <c r="N1418" s="112">
        <v>45578.041666666664</v>
      </c>
      <c r="O1418" s="82"/>
      <c r="P1418" s="73"/>
      <c r="Q1418" s="112">
        <v>45578.479166666664</v>
      </c>
      <c r="R1418" s="47" t="s">
        <v>4119</v>
      </c>
      <c r="S1418" s="47">
        <f t="shared" si="104"/>
        <v>0</v>
      </c>
      <c r="T1418" s="47" t="s">
        <v>4120</v>
      </c>
      <c r="U1418" s="47" t="s">
        <v>4121</v>
      </c>
      <c r="V1418" s="49" t="e">
        <f t="shared" si="105"/>
        <v>#VALUE!</v>
      </c>
      <c r="W1418" s="82"/>
      <c r="X1418" s="82"/>
      <c r="Y1418" s="82"/>
      <c r="Z1418" s="82"/>
      <c r="AA1418" s="82"/>
      <c r="AB1418" s="82"/>
      <c r="AC1418" s="47" t="e">
        <f t="shared" si="107"/>
        <v>#N/A</v>
      </c>
      <c r="AD1418" s="47" t="e">
        <f>VLOOKUP(B1418,'[1]Vlookup'!A:A,1,0)</f>
        <v>#N/A</v>
      </c>
      <c r="AE1418" s="47" t="str">
        <f t="shared" si="106"/>
        <v>SA00-JEDDAH</v>
      </c>
      <c r="AF1418" s="47" t="e">
        <f>VLOOKUP(AE1418,'[1]Lead Time'!C:D,2,0)</f>
        <v>#N/A</v>
      </c>
    </row>
    <row r="1419" s="2" customFormat="1" ht="15.75" customHeight="1">
      <c r="A1419" s="73" t="s">
        <v>4114</v>
      </c>
      <c r="B1419" s="73">
        <v>6276088739</v>
      </c>
      <c r="C1419" s="73">
        <v>2003214013</v>
      </c>
      <c r="D1419" s="73" t="s">
        <v>4159</v>
      </c>
      <c r="E1419" s="73" t="s">
        <v>4238</v>
      </c>
      <c r="F1419" s="73" t="s">
        <v>4117</v>
      </c>
      <c r="G1419" s="73">
        <v>3166994556</v>
      </c>
      <c r="H1419" s="66">
        <v>45578</v>
      </c>
      <c r="I1419" s="66">
        <v>45576</v>
      </c>
      <c r="J1419" s="66">
        <v>45576</v>
      </c>
      <c r="K1419" s="82"/>
      <c r="L1419" s="82"/>
      <c r="M1419" s="66">
        <v>45578</v>
      </c>
      <c r="N1419" s="112">
        <v>45578.041666666664</v>
      </c>
      <c r="O1419" s="82"/>
      <c r="P1419" s="73"/>
      <c r="Q1419" s="112">
        <v>45578.541666666664</v>
      </c>
      <c r="R1419" s="47" t="s">
        <v>4119</v>
      </c>
      <c r="S1419" s="47">
        <f t="shared" si="104"/>
        <v>0</v>
      </c>
      <c r="T1419" s="47" t="s">
        <v>4120</v>
      </c>
      <c r="U1419" s="47" t="s">
        <v>4121</v>
      </c>
      <c r="V1419" s="49" t="e">
        <f t="shared" si="105"/>
        <v>#VALUE!</v>
      </c>
      <c r="W1419" s="82"/>
      <c r="X1419" s="82"/>
      <c r="Y1419" s="82"/>
      <c r="Z1419" s="82"/>
      <c r="AA1419" s="82"/>
      <c r="AB1419" s="82"/>
      <c r="AC1419" s="47" t="e">
        <f t="shared" si="107"/>
        <v>#N/A</v>
      </c>
      <c r="AD1419" s="47" t="e">
        <f>VLOOKUP(B1419,'[1]Vlookup'!A:A,1,0)</f>
        <v>#N/A</v>
      </c>
      <c r="AE1419" s="47" t="str">
        <f t="shared" si="106"/>
        <v>SA01-RIYADH</v>
      </c>
      <c r="AF1419" s="47" t="e">
        <f>VLOOKUP(AE1419,'[1]Lead Time'!C:D,2,0)</f>
        <v>#N/A</v>
      </c>
    </row>
    <row r="1420" s="2" customFormat="1" ht="15.75" customHeight="1">
      <c r="A1420" s="73" t="s">
        <v>4114</v>
      </c>
      <c r="B1420" s="73">
        <v>6276088738</v>
      </c>
      <c r="C1420" s="73">
        <v>2003214013</v>
      </c>
      <c r="D1420" s="73" t="s">
        <v>4159</v>
      </c>
      <c r="E1420" s="73" t="s">
        <v>4238</v>
      </c>
      <c r="F1420" s="73" t="s">
        <v>4117</v>
      </c>
      <c r="G1420" s="73">
        <v>3166994553</v>
      </c>
      <c r="H1420" s="66">
        <v>45578</v>
      </c>
      <c r="I1420" s="66">
        <v>45576</v>
      </c>
      <c r="J1420" s="66">
        <v>45576</v>
      </c>
      <c r="K1420" s="82"/>
      <c r="L1420" s="82"/>
      <c r="M1420" s="66">
        <v>45578</v>
      </c>
      <c r="N1420" s="112">
        <v>45578.041666666664</v>
      </c>
      <c r="O1420" s="82"/>
      <c r="P1420" s="73"/>
      <c r="Q1420" s="112">
        <v>45578.375</v>
      </c>
      <c r="R1420" s="47" t="s">
        <v>4119</v>
      </c>
      <c r="S1420" s="47">
        <f t="shared" si="104"/>
        <v>0</v>
      </c>
      <c r="T1420" s="47" t="s">
        <v>4120</v>
      </c>
      <c r="U1420" s="47" t="s">
        <v>4121</v>
      </c>
      <c r="V1420" s="49" t="e">
        <f t="shared" si="105"/>
        <v>#VALUE!</v>
      </c>
      <c r="W1420" s="82"/>
      <c r="X1420" s="82"/>
      <c r="Y1420" s="82"/>
      <c r="Z1420" s="82"/>
      <c r="AA1420" s="82"/>
      <c r="AB1420" s="82"/>
      <c r="AC1420" s="47" t="e">
        <f t="shared" si="107"/>
        <v>#N/A</v>
      </c>
      <c r="AD1420" s="47" t="e">
        <f>VLOOKUP(B1420,'[1]Vlookup'!A:A,1,0)</f>
        <v>#N/A</v>
      </c>
      <c r="AE1420" s="47" t="str">
        <f t="shared" si="106"/>
        <v>SA01-RIYADH</v>
      </c>
      <c r="AF1420" s="47" t="e">
        <f>VLOOKUP(AE1420,'[1]Lead Time'!C:D,2,0)</f>
        <v>#N/A</v>
      </c>
    </row>
    <row r="1421" s="2" customFormat="1" ht="15.75" customHeight="1">
      <c r="A1421" s="73" t="s">
        <v>4114</v>
      </c>
      <c r="B1421" s="73">
        <v>6276092989</v>
      </c>
      <c r="C1421" s="73">
        <v>2003214014</v>
      </c>
      <c r="D1421" s="73" t="s">
        <v>4115</v>
      </c>
      <c r="E1421" s="73" t="s">
        <v>4247</v>
      </c>
      <c r="F1421" s="73" t="s">
        <v>4143</v>
      </c>
      <c r="G1421" s="73">
        <v>3166997037</v>
      </c>
      <c r="H1421" s="66">
        <v>45577</v>
      </c>
      <c r="I1421" s="66">
        <v>45576</v>
      </c>
      <c r="J1421" s="66">
        <v>45576</v>
      </c>
      <c r="K1421" s="82"/>
      <c r="L1421" s="82"/>
      <c r="M1421" s="66">
        <v>45577</v>
      </c>
      <c r="N1421" s="112">
        <v>45577.291666666664</v>
      </c>
      <c r="O1421" s="82"/>
      <c r="P1421" s="115" t="s">
        <v>4325</v>
      </c>
      <c r="Q1421" s="112">
        <v>45578.5</v>
      </c>
      <c r="R1421" s="47" t="s">
        <v>4119</v>
      </c>
      <c r="S1421" s="47">
        <f t="shared" si="104"/>
        <v>1</v>
      </c>
      <c r="T1421" s="47" t="s">
        <v>4120</v>
      </c>
      <c r="U1421" s="47" t="s">
        <v>4121</v>
      </c>
      <c r="V1421" s="49" t="e">
        <f t="shared" si="105"/>
        <v>#VALUE!</v>
      </c>
      <c r="W1421" s="82"/>
      <c r="X1421" s="82"/>
      <c r="Y1421" s="82"/>
      <c r="Z1421" s="82"/>
      <c r="AA1421" s="82"/>
      <c r="AB1421" s="82"/>
      <c r="AC1421" s="47" t="e">
        <f t="shared" si="107"/>
        <v>#N/A</v>
      </c>
      <c r="AD1421" s="47" t="e">
        <f>VLOOKUP(B1421,'[1]Vlookup'!A:A,1,0)</f>
        <v>#N/A</v>
      </c>
      <c r="AE1421" s="47" t="str">
        <f t="shared" si="106"/>
        <v>SA01-JEDDAH</v>
      </c>
      <c r="AF1421" s="47" t="e">
        <f>VLOOKUP(AE1421,'[1]Lead Time'!C:D,2,0)</f>
        <v>#N/A</v>
      </c>
    </row>
    <row r="1422" s="2" customFormat="1" ht="15.75" customHeight="1">
      <c r="A1422" s="73" t="s">
        <v>4114</v>
      </c>
      <c r="B1422" s="73">
        <v>6276092988</v>
      </c>
      <c r="C1422" s="73">
        <v>2003214014</v>
      </c>
      <c r="D1422" s="73" t="s">
        <v>4115</v>
      </c>
      <c r="E1422" s="73" t="s">
        <v>4247</v>
      </c>
      <c r="F1422" s="73" t="s">
        <v>4143</v>
      </c>
      <c r="G1422" s="73">
        <v>3166997034</v>
      </c>
      <c r="H1422" s="66">
        <v>45577</v>
      </c>
      <c r="I1422" s="66">
        <v>45576</v>
      </c>
      <c r="J1422" s="66">
        <v>45576</v>
      </c>
      <c r="K1422" s="82"/>
      <c r="L1422" s="82"/>
      <c r="M1422" s="66">
        <v>45577</v>
      </c>
      <c r="N1422" s="112">
        <v>45577.291666666664</v>
      </c>
      <c r="O1422" s="82"/>
      <c r="P1422" s="115" t="s">
        <v>4325</v>
      </c>
      <c r="Q1422" s="112">
        <v>45578.479166666664</v>
      </c>
      <c r="R1422" s="47" t="s">
        <v>4119</v>
      </c>
      <c r="S1422" s="47">
        <f t="shared" si="104"/>
        <v>1</v>
      </c>
      <c r="T1422" s="47" t="s">
        <v>4120</v>
      </c>
      <c r="U1422" s="47" t="s">
        <v>4121</v>
      </c>
      <c r="V1422" s="49" t="e">
        <f t="shared" si="105"/>
        <v>#VALUE!</v>
      </c>
      <c r="W1422" s="82"/>
      <c r="X1422" s="82"/>
      <c r="Y1422" s="82"/>
      <c r="Z1422" s="82"/>
      <c r="AA1422" s="82"/>
      <c r="AB1422" s="82"/>
      <c r="AC1422" s="47" t="e">
        <f t="shared" si="107"/>
        <v>#N/A</v>
      </c>
      <c r="AD1422" s="47" t="e">
        <f>VLOOKUP(B1422,'[1]Vlookup'!A:A,1,0)</f>
        <v>#N/A</v>
      </c>
      <c r="AE1422" s="47" t="str">
        <f t="shared" si="106"/>
        <v>SA01-JEDDAH</v>
      </c>
      <c r="AF1422" s="47" t="e">
        <f>VLOOKUP(AE1422,'[1]Lead Time'!C:D,2,0)</f>
        <v>#N/A</v>
      </c>
    </row>
    <row r="1423" s="2" customFormat="1" ht="15.75" customHeight="1">
      <c r="A1423" s="73" t="s">
        <v>4114</v>
      </c>
      <c r="B1423" s="73">
        <v>6276092987</v>
      </c>
      <c r="C1423" s="73">
        <v>2003214014</v>
      </c>
      <c r="D1423" s="73" t="s">
        <v>4115</v>
      </c>
      <c r="E1423" s="73" t="s">
        <v>4247</v>
      </c>
      <c r="F1423" s="73" t="s">
        <v>4143</v>
      </c>
      <c r="G1423" s="73">
        <v>3166997031</v>
      </c>
      <c r="H1423" s="66">
        <v>45577</v>
      </c>
      <c r="I1423" s="66">
        <v>45576</v>
      </c>
      <c r="J1423" s="66">
        <v>45576</v>
      </c>
      <c r="K1423" s="82"/>
      <c r="L1423" s="82"/>
      <c r="M1423" s="66">
        <v>45577</v>
      </c>
      <c r="N1423" s="112">
        <v>45577.291666666664</v>
      </c>
      <c r="O1423" s="82"/>
      <c r="P1423" s="115" t="s">
        <v>4325</v>
      </c>
      <c r="Q1423" s="112">
        <v>45578.416666666664</v>
      </c>
      <c r="R1423" s="47" t="s">
        <v>4119</v>
      </c>
      <c r="S1423" s="47">
        <f t="shared" si="104"/>
        <v>1</v>
      </c>
      <c r="T1423" s="47" t="s">
        <v>4120</v>
      </c>
      <c r="U1423" s="47" t="s">
        <v>4121</v>
      </c>
      <c r="V1423" s="49" t="e">
        <f t="shared" si="105"/>
        <v>#VALUE!</v>
      </c>
      <c r="W1423" s="82"/>
      <c r="X1423" s="82"/>
      <c r="Y1423" s="82"/>
      <c r="Z1423" s="82"/>
      <c r="AA1423" s="82"/>
      <c r="AB1423" s="82"/>
      <c r="AC1423" s="47" t="e">
        <f t="shared" si="107"/>
        <v>#N/A</v>
      </c>
      <c r="AD1423" s="47" t="e">
        <f>VLOOKUP(B1423,'[1]Vlookup'!A:A,1,0)</f>
        <v>#N/A</v>
      </c>
      <c r="AE1423" s="47" t="str">
        <f t="shared" si="106"/>
        <v>SA01-JEDDAH</v>
      </c>
      <c r="AF1423" s="47" t="e">
        <f>VLOOKUP(AE1423,'[1]Lead Time'!C:D,2,0)</f>
        <v>#N/A</v>
      </c>
    </row>
    <row r="1424" s="2" customFormat="1" ht="15.75" customHeight="1">
      <c r="A1424" s="73" t="s">
        <v>4187</v>
      </c>
      <c r="B1424" s="73">
        <v>6276101801</v>
      </c>
      <c r="C1424" s="73">
        <v>2003288240</v>
      </c>
      <c r="D1424" s="73" t="s">
        <v>4326</v>
      </c>
      <c r="E1424" s="73" t="s">
        <v>4247</v>
      </c>
      <c r="F1424" s="73" t="s">
        <v>4143</v>
      </c>
      <c r="G1424" s="73">
        <v>3166994807</v>
      </c>
      <c r="H1424" s="66">
        <v>45579</v>
      </c>
      <c r="I1424" s="66">
        <v>45577</v>
      </c>
      <c r="J1424" s="66">
        <v>45578</v>
      </c>
      <c r="K1424" s="82"/>
      <c r="L1424" s="82"/>
      <c r="M1424" s="66">
        <v>45579</v>
      </c>
      <c r="N1424" s="112">
        <v>45579.291666666664</v>
      </c>
      <c r="O1424" s="82"/>
      <c r="P1424" s="82"/>
      <c r="Q1424" s="112">
        <v>45579.479166666664</v>
      </c>
      <c r="R1424" s="47" t="s">
        <v>4119</v>
      </c>
      <c r="S1424" s="47">
        <f t="shared" si="104"/>
        <v>0</v>
      </c>
      <c r="T1424" s="47" t="s">
        <v>4120</v>
      </c>
      <c r="U1424" s="47" t="s">
        <v>4121</v>
      </c>
      <c r="V1424" s="49" t="e">
        <f t="shared" si="105"/>
        <v>#VALUE!</v>
      </c>
      <c r="W1424" s="82"/>
      <c r="X1424" s="82"/>
      <c r="Y1424" s="82"/>
      <c r="Z1424" s="82"/>
      <c r="AA1424" s="82"/>
      <c r="AB1424" s="82"/>
      <c r="AC1424" s="47" t="e">
        <f t="shared" si="107"/>
        <v>#N/A</v>
      </c>
      <c r="AD1424" s="47" t="e">
        <f>VLOOKUP(B1424,'[1]Vlookup'!A:A,1,0)</f>
        <v>#N/A</v>
      </c>
      <c r="AE1424" s="47" t="str">
        <f t="shared" si="106"/>
        <v>SA00-JEDDAH</v>
      </c>
      <c r="AF1424" s="47" t="e">
        <f>VLOOKUP(AE1424,'[1]Lead Time'!C:D,2,0)</f>
        <v>#N/A</v>
      </c>
    </row>
    <row r="1425" s="2" customFormat="1" ht="15.75" customHeight="1">
      <c r="A1425" s="73" t="s">
        <v>4187</v>
      </c>
      <c r="B1425" s="73">
        <v>6276096903</v>
      </c>
      <c r="C1425" s="73">
        <v>2003215511</v>
      </c>
      <c r="D1425" s="73" t="s">
        <v>4151</v>
      </c>
      <c r="E1425" s="73" t="s">
        <v>4247</v>
      </c>
      <c r="F1425" s="73" t="s">
        <v>4143</v>
      </c>
      <c r="G1425" s="73">
        <v>3166994516</v>
      </c>
      <c r="H1425" s="66">
        <v>45580</v>
      </c>
      <c r="I1425" s="66">
        <v>45577</v>
      </c>
      <c r="J1425" s="66">
        <v>45578</v>
      </c>
      <c r="K1425" s="82"/>
      <c r="L1425" s="73" t="s">
        <v>4327</v>
      </c>
      <c r="M1425" s="66">
        <v>45580</v>
      </c>
      <c r="N1425" s="112">
        <v>45580.708333333336</v>
      </c>
      <c r="O1425" s="82"/>
      <c r="P1425" s="82"/>
      <c r="Q1425" s="112">
        <v>45583.458333333336</v>
      </c>
      <c r="R1425" s="47" t="s">
        <v>4119</v>
      </c>
      <c r="S1425" s="47">
        <f t="shared" si="104"/>
        <v>2</v>
      </c>
      <c r="T1425" s="47" t="s">
        <v>4120</v>
      </c>
      <c r="U1425" s="47" t="s">
        <v>4121</v>
      </c>
      <c r="V1425" s="49" t="e">
        <f t="shared" si="105"/>
        <v>#VALUE!</v>
      </c>
      <c r="W1425" s="82"/>
      <c r="X1425" s="82"/>
      <c r="Y1425" s="82"/>
      <c r="Z1425" s="82"/>
      <c r="AA1425" s="82"/>
      <c r="AB1425" s="82"/>
      <c r="AC1425" s="47" t="e">
        <f t="shared" si="107"/>
        <v>#N/A</v>
      </c>
      <c r="AD1425" s="47" t="e">
        <f>VLOOKUP(B1425,'[1]Vlookup'!A:A,1,0)</f>
        <v>#N/A</v>
      </c>
      <c r="AE1425" s="47" t="str">
        <f t="shared" si="106"/>
        <v>SA00-JEDDAH</v>
      </c>
      <c r="AF1425" s="47" t="e">
        <f>VLOOKUP(AE1425,'[1]Lead Time'!C:D,2,0)</f>
        <v>#N/A</v>
      </c>
    </row>
    <row r="1426" s="2" customFormat="1" ht="15.75" customHeight="1">
      <c r="A1426" s="73" t="s">
        <v>4114</v>
      </c>
      <c r="B1426" s="73">
        <v>6276098018</v>
      </c>
      <c r="C1426" s="73">
        <v>2003214014</v>
      </c>
      <c r="D1426" s="73" t="s">
        <v>4115</v>
      </c>
      <c r="E1426" s="73" t="s">
        <v>4247</v>
      </c>
      <c r="F1426" s="73" t="s">
        <v>4143</v>
      </c>
      <c r="G1426" s="73">
        <v>3167003401</v>
      </c>
      <c r="H1426" s="66">
        <v>45579</v>
      </c>
      <c r="I1426" s="66">
        <v>45578</v>
      </c>
      <c r="J1426" s="66">
        <v>45578</v>
      </c>
      <c r="K1426" s="82"/>
      <c r="L1426" s="82"/>
      <c r="M1426" s="66">
        <v>45579</v>
      </c>
      <c r="N1426" s="112">
        <v>45579.270833333336</v>
      </c>
      <c r="O1426" s="82"/>
      <c r="P1426" s="82"/>
      <c r="Q1426" s="75">
        <v>45579.458333333336</v>
      </c>
      <c r="R1426" s="47" t="s">
        <v>4119</v>
      </c>
      <c r="S1426" s="47">
        <f t="shared" si="104"/>
        <v>0</v>
      </c>
      <c r="T1426" s="47" t="s">
        <v>4120</v>
      </c>
      <c r="U1426" s="47" t="s">
        <v>4121</v>
      </c>
      <c r="V1426" s="49" t="e">
        <f t="shared" si="105"/>
        <v>#VALUE!</v>
      </c>
      <c r="W1426" s="82"/>
      <c r="X1426" s="82"/>
      <c r="Y1426" s="82"/>
      <c r="Z1426" s="82"/>
      <c r="AA1426" s="82"/>
      <c r="AB1426" s="82"/>
      <c r="AC1426" s="47" t="e">
        <f t="shared" si="107"/>
        <v>#N/A</v>
      </c>
      <c r="AD1426" s="47" t="e">
        <f>VLOOKUP(B1426,'[1]Vlookup'!A:A,1,0)</f>
        <v>#N/A</v>
      </c>
      <c r="AE1426" s="47" t="str">
        <f t="shared" si="106"/>
        <v>SA01-JEDDAH</v>
      </c>
      <c r="AF1426" s="47" t="e">
        <f>VLOOKUP(AE1426,'[1]Lead Time'!C:D,2,0)</f>
        <v>#N/A</v>
      </c>
    </row>
    <row r="1427" s="2" customFormat="1" ht="15.75" customHeight="1">
      <c r="A1427" s="73" t="s">
        <v>4114</v>
      </c>
      <c r="B1427" s="73">
        <v>6276098017</v>
      </c>
      <c r="C1427" s="73">
        <v>2003214014</v>
      </c>
      <c r="D1427" s="73" t="s">
        <v>4115</v>
      </c>
      <c r="E1427" s="73" t="s">
        <v>4247</v>
      </c>
      <c r="F1427" s="73" t="s">
        <v>4143</v>
      </c>
      <c r="G1427" s="73">
        <v>3167003399</v>
      </c>
      <c r="H1427" s="66">
        <v>45579</v>
      </c>
      <c r="I1427" s="66">
        <v>45578</v>
      </c>
      <c r="J1427" s="66">
        <v>45578</v>
      </c>
      <c r="K1427" s="82"/>
      <c r="L1427" s="82"/>
      <c r="M1427" s="66">
        <v>45579</v>
      </c>
      <c r="N1427" s="112">
        <v>45579.270833333336</v>
      </c>
      <c r="O1427" s="82"/>
      <c r="P1427" s="82"/>
      <c r="Q1427" s="75">
        <v>45579.479166666664</v>
      </c>
      <c r="R1427" s="47" t="s">
        <v>4119</v>
      </c>
      <c r="S1427" s="47">
        <f t="shared" si="104"/>
        <v>0</v>
      </c>
      <c r="T1427" s="47" t="s">
        <v>4120</v>
      </c>
      <c r="U1427" s="47" t="s">
        <v>4121</v>
      </c>
      <c r="V1427" s="49" t="e">
        <f t="shared" si="105"/>
        <v>#VALUE!</v>
      </c>
      <c r="W1427" s="82"/>
      <c r="X1427" s="82"/>
      <c r="Y1427" s="82"/>
      <c r="Z1427" s="82"/>
      <c r="AA1427" s="82"/>
      <c r="AB1427" s="82"/>
      <c r="AC1427" s="47" t="e">
        <f t="shared" si="107"/>
        <v>#N/A</v>
      </c>
      <c r="AD1427" s="47" t="e">
        <f>VLOOKUP(B1427,'[1]Vlookup'!A:A,1,0)</f>
        <v>#N/A</v>
      </c>
      <c r="AE1427" s="47" t="str">
        <f t="shared" si="106"/>
        <v>SA01-JEDDAH</v>
      </c>
      <c r="AF1427" s="47" t="e">
        <f>VLOOKUP(AE1427,'[1]Lead Time'!C:D,2,0)</f>
        <v>#N/A</v>
      </c>
    </row>
    <row r="1428" s="2" customFormat="1" ht="15.75" customHeight="1">
      <c r="A1428" s="73" t="s">
        <v>4187</v>
      </c>
      <c r="B1428" s="73">
        <v>6276091482</v>
      </c>
      <c r="C1428" s="73">
        <v>2003288240</v>
      </c>
      <c r="D1428" s="73" t="s">
        <v>4326</v>
      </c>
      <c r="E1428" s="73" t="s">
        <v>4247</v>
      </c>
      <c r="F1428" s="73" t="s">
        <v>4143</v>
      </c>
      <c r="G1428" s="73">
        <v>3166994806</v>
      </c>
      <c r="H1428" s="66">
        <v>45580</v>
      </c>
      <c r="I1428" s="66">
        <v>45578</v>
      </c>
      <c r="J1428" s="66">
        <v>45578</v>
      </c>
      <c r="K1428" s="82"/>
      <c r="L1428" s="82"/>
      <c r="M1428" s="66">
        <v>45580</v>
      </c>
      <c r="N1428" s="75">
        <v>45580.5</v>
      </c>
      <c r="O1428" s="82"/>
      <c r="P1428" s="82"/>
      <c r="Q1428" s="75">
        <v>45580.666666666664</v>
      </c>
      <c r="R1428" s="47" t="s">
        <v>4119</v>
      </c>
      <c r="S1428" s="47">
        <f t="shared" si="104"/>
        <v>0</v>
      </c>
      <c r="T1428" s="47" t="s">
        <v>4120</v>
      </c>
      <c r="U1428" s="47" t="s">
        <v>4121</v>
      </c>
      <c r="V1428" s="49" t="e">
        <f t="shared" si="105"/>
        <v>#VALUE!</v>
      </c>
      <c r="W1428" s="82"/>
      <c r="X1428" s="82"/>
      <c r="Y1428" s="82"/>
      <c r="Z1428" s="82"/>
      <c r="AA1428" s="82"/>
      <c r="AB1428" s="82"/>
      <c r="AC1428" s="47" t="e">
        <f t="shared" si="107"/>
        <v>#N/A</v>
      </c>
      <c r="AD1428" s="47" t="e">
        <f>VLOOKUP(B1428,'[1]Vlookup'!A:A,1,0)</f>
        <v>#N/A</v>
      </c>
      <c r="AE1428" s="47" t="str">
        <f t="shared" si="106"/>
        <v>SA00-JEDDAH</v>
      </c>
      <c r="AF1428" s="47" t="e">
        <f>VLOOKUP(AE1428,'[1]Lead Time'!C:D,2,0)</f>
        <v>#N/A</v>
      </c>
    </row>
    <row r="1429" s="2" customFormat="1" ht="15.75" customHeight="1">
      <c r="A1429" s="73" t="s">
        <v>4187</v>
      </c>
      <c r="B1429" s="73">
        <v>6276091480</v>
      </c>
      <c r="C1429" s="73">
        <v>2003215511</v>
      </c>
      <c r="D1429" s="73" t="s">
        <v>4151</v>
      </c>
      <c r="E1429" s="73" t="s">
        <v>4247</v>
      </c>
      <c r="F1429" s="73" t="s">
        <v>4143</v>
      </c>
      <c r="G1429" s="73">
        <v>3166941129</v>
      </c>
      <c r="H1429" s="66">
        <v>45580</v>
      </c>
      <c r="I1429" s="66">
        <v>45578</v>
      </c>
      <c r="J1429" s="66">
        <v>45578</v>
      </c>
      <c r="K1429" s="82"/>
      <c r="L1429" s="82"/>
      <c r="M1429" s="66">
        <v>45580</v>
      </c>
      <c r="N1429" s="75">
        <v>45580.25</v>
      </c>
      <c r="O1429" s="82"/>
      <c r="P1429" s="82"/>
      <c r="Q1429" s="75">
        <v>45580.520833333336</v>
      </c>
      <c r="R1429" s="47" t="s">
        <v>4119</v>
      </c>
      <c r="S1429" s="47">
        <f t="shared" si="104"/>
        <v>0</v>
      </c>
      <c r="T1429" s="47" t="s">
        <v>4120</v>
      </c>
      <c r="U1429" s="47" t="s">
        <v>4121</v>
      </c>
      <c r="V1429" s="49" t="e">
        <f t="shared" si="105"/>
        <v>#VALUE!</v>
      </c>
      <c r="W1429" s="82"/>
      <c r="X1429" s="82"/>
      <c r="Y1429" s="82"/>
      <c r="Z1429" s="82"/>
      <c r="AA1429" s="82"/>
      <c r="AB1429" s="82"/>
      <c r="AC1429" s="47" t="e">
        <f t="shared" si="107"/>
        <v>#N/A</v>
      </c>
      <c r="AD1429" s="47" t="e">
        <f>VLOOKUP(B1429,'[1]Vlookup'!A:A,1,0)</f>
        <v>#N/A</v>
      </c>
      <c r="AE1429" s="47" t="str">
        <f t="shared" si="106"/>
        <v>SA00-JEDDAH</v>
      </c>
      <c r="AF1429" s="47" t="e">
        <f>VLOOKUP(AE1429,'[1]Lead Time'!C:D,2,0)</f>
        <v>#N/A</v>
      </c>
    </row>
    <row r="1430" s="2" customFormat="1" ht="15.75" customHeight="1">
      <c r="A1430" s="73" t="s">
        <v>4114</v>
      </c>
      <c r="B1430" s="73">
        <v>6276102778</v>
      </c>
      <c r="C1430" s="73">
        <v>2003214014</v>
      </c>
      <c r="D1430" s="73" t="s">
        <v>4115</v>
      </c>
      <c r="E1430" s="73" t="s">
        <v>4247</v>
      </c>
      <c r="F1430" s="73" t="s">
        <v>4143</v>
      </c>
      <c r="G1430" s="73">
        <v>3167003404</v>
      </c>
      <c r="H1430" s="66">
        <v>45580</v>
      </c>
      <c r="I1430" s="66">
        <v>45579</v>
      </c>
      <c r="J1430" s="66">
        <v>45579</v>
      </c>
      <c r="K1430" s="82"/>
      <c r="L1430" s="82"/>
      <c r="M1430" s="66">
        <v>45580</v>
      </c>
      <c r="N1430" s="112">
        <v>45580.25</v>
      </c>
      <c r="O1430" s="82"/>
      <c r="P1430" s="82"/>
      <c r="Q1430" s="112">
        <v>45580.395833333336</v>
      </c>
      <c r="R1430" s="47" t="s">
        <v>4119</v>
      </c>
      <c r="S1430" s="47">
        <f t="shared" si="104"/>
        <v>0</v>
      </c>
      <c r="T1430" s="47" t="s">
        <v>4120</v>
      </c>
      <c r="U1430" s="47" t="s">
        <v>4121</v>
      </c>
      <c r="V1430" s="49" t="e">
        <f t="shared" si="105"/>
        <v>#VALUE!</v>
      </c>
      <c r="W1430" s="82"/>
      <c r="X1430" s="82"/>
      <c r="Y1430" s="82"/>
      <c r="Z1430" s="82"/>
      <c r="AA1430" s="82"/>
      <c r="AB1430" s="82"/>
      <c r="AC1430" s="47" t="e">
        <f t="shared" si="107"/>
        <v>#N/A</v>
      </c>
      <c r="AD1430" s="47" t="e">
        <f>VLOOKUP(B1430,'[1]Vlookup'!A:A,1,0)</f>
        <v>#N/A</v>
      </c>
      <c r="AE1430" s="47" t="str">
        <f t="shared" si="106"/>
        <v>SA01-JEDDAH</v>
      </c>
      <c r="AF1430" s="47" t="e">
        <f>VLOOKUP(AE1430,'[1]Lead Time'!C:D,2,0)</f>
        <v>#N/A</v>
      </c>
    </row>
    <row r="1431" s="2" customFormat="1" ht="15.75" customHeight="1">
      <c r="A1431" s="73" t="s">
        <v>4114</v>
      </c>
      <c r="B1431" s="73">
        <v>6276102780</v>
      </c>
      <c r="C1431" s="73">
        <v>2003214022</v>
      </c>
      <c r="D1431" s="73" t="s">
        <v>4166</v>
      </c>
      <c r="E1431" s="73" t="s">
        <v>4246</v>
      </c>
      <c r="F1431" s="73" t="s">
        <v>4143</v>
      </c>
      <c r="G1431" s="73">
        <v>3166986979</v>
      </c>
      <c r="H1431" s="66">
        <v>45580</v>
      </c>
      <c r="I1431" s="66">
        <v>45579</v>
      </c>
      <c r="J1431" s="66">
        <v>45579</v>
      </c>
      <c r="K1431" s="82"/>
      <c r="L1431" s="82"/>
      <c r="M1431" s="66">
        <v>45580</v>
      </c>
      <c r="N1431" s="112">
        <v>45580.25</v>
      </c>
      <c r="O1431" s="82"/>
      <c r="P1431" s="82"/>
      <c r="Q1431" s="112">
        <v>45580.416666666664</v>
      </c>
      <c r="R1431" s="47" t="s">
        <v>4119</v>
      </c>
      <c r="S1431" s="47">
        <f t="shared" si="104"/>
        <v>0</v>
      </c>
      <c r="T1431" s="47" t="s">
        <v>4120</v>
      </c>
      <c r="U1431" s="47" t="s">
        <v>4121</v>
      </c>
      <c r="V1431" s="49" t="e">
        <f t="shared" si="105"/>
        <v>#VALUE!</v>
      </c>
      <c r="W1431" s="82"/>
      <c r="X1431" s="82"/>
      <c r="Y1431" s="82"/>
      <c r="Z1431" s="82"/>
      <c r="AA1431" s="82"/>
      <c r="AB1431" s="82"/>
      <c r="AC1431" s="47" t="e">
        <f t="shared" si="107"/>
        <v>#N/A</v>
      </c>
      <c r="AD1431" s="47" t="e">
        <f>VLOOKUP(B1431,'[1]Vlookup'!A:A,1,0)</f>
        <v>#N/A</v>
      </c>
      <c r="AE1431" s="47" t="str">
        <f t="shared" si="106"/>
        <v>SA01-JEDDAH</v>
      </c>
      <c r="AF1431" s="47" t="e">
        <f>VLOOKUP(AE1431,'[1]Lead Time'!C:D,2,0)</f>
        <v>#N/A</v>
      </c>
    </row>
    <row r="1432" s="2" customFormat="1" ht="15.75" customHeight="1">
      <c r="A1432" s="73" t="s">
        <v>4187</v>
      </c>
      <c r="B1432" s="73">
        <v>6276103750</v>
      </c>
      <c r="C1432" s="73">
        <v>2003219237</v>
      </c>
      <c r="D1432" s="73" t="s">
        <v>4136</v>
      </c>
      <c r="E1432" s="73" t="s">
        <v>4246</v>
      </c>
      <c r="F1432" s="73" t="s">
        <v>4138</v>
      </c>
      <c r="G1432" s="73">
        <v>3167004978</v>
      </c>
      <c r="H1432" s="66">
        <v>45582</v>
      </c>
      <c r="I1432" s="66">
        <v>45580</v>
      </c>
      <c r="J1432" s="66">
        <v>45580</v>
      </c>
      <c r="K1432" s="82"/>
      <c r="L1432" s="82"/>
      <c r="M1432" s="66">
        <v>45582</v>
      </c>
      <c r="N1432" s="112">
        <v>45582.270833333336</v>
      </c>
      <c r="O1432" s="82"/>
      <c r="P1432" s="82"/>
      <c r="Q1432" s="112">
        <v>45582.354166666664</v>
      </c>
      <c r="R1432" s="47" t="s">
        <v>4119</v>
      </c>
      <c r="S1432" s="47">
        <f t="shared" si="104"/>
        <v>0</v>
      </c>
      <c r="T1432" s="47" t="s">
        <v>4120</v>
      </c>
      <c r="U1432" s="47" t="s">
        <v>4121</v>
      </c>
      <c r="V1432" s="49" t="e">
        <f t="shared" si="105"/>
        <v>#VALUE!</v>
      </c>
      <c r="W1432" s="82"/>
      <c r="X1432" s="82"/>
      <c r="Y1432" s="82"/>
      <c r="Z1432" s="82"/>
      <c r="AA1432" s="82"/>
      <c r="AB1432" s="82"/>
      <c r="AC1432" s="47" t="e">
        <f t="shared" si="107"/>
        <v>#N/A</v>
      </c>
      <c r="AD1432" s="47" t="e">
        <f>VLOOKUP(B1432,'[1]Vlookup'!A:A,1,0)</f>
        <v>#N/A</v>
      </c>
      <c r="AE1432" s="47" t="str">
        <f t="shared" si="106"/>
        <v>SA00-RABIGH</v>
      </c>
      <c r="AF1432" s="47" t="e">
        <f>VLOOKUP(AE1432,'[1]Lead Time'!C:D,2,0)</f>
        <v>#N/A</v>
      </c>
    </row>
    <row r="1433" s="2" customFormat="1" ht="15.75" customHeight="1">
      <c r="A1433" s="73" t="s">
        <v>4187</v>
      </c>
      <c r="B1433" s="73">
        <v>6276103749</v>
      </c>
      <c r="C1433" s="73">
        <v>2003219237</v>
      </c>
      <c r="D1433" s="73" t="s">
        <v>4136</v>
      </c>
      <c r="E1433" s="73" t="s">
        <v>4246</v>
      </c>
      <c r="F1433" s="73" t="s">
        <v>4138</v>
      </c>
      <c r="G1433" s="73">
        <v>3167004975</v>
      </c>
      <c r="H1433" s="66">
        <v>45582</v>
      </c>
      <c r="I1433" s="66">
        <v>45580</v>
      </c>
      <c r="J1433" s="66">
        <v>45580</v>
      </c>
      <c r="K1433" s="82"/>
      <c r="L1433" s="82"/>
      <c r="M1433" s="66">
        <v>45582</v>
      </c>
      <c r="N1433" s="112">
        <v>45582.25</v>
      </c>
      <c r="O1433" s="82"/>
      <c r="P1433" s="115" t="s">
        <v>4328</v>
      </c>
      <c r="Q1433" s="112">
        <v>45584.489583333336</v>
      </c>
      <c r="R1433" s="47" t="s">
        <v>4192</v>
      </c>
      <c r="S1433" s="47">
        <f t="shared" si="104"/>
        <v>2</v>
      </c>
      <c r="T1433" s="47" t="s">
        <v>4120</v>
      </c>
      <c r="U1433" s="47" t="s">
        <v>4121</v>
      </c>
      <c r="V1433" s="49" t="e">
        <f t="shared" si="105"/>
        <v>#VALUE!</v>
      </c>
      <c r="W1433" s="82"/>
      <c r="X1433" s="82"/>
      <c r="Y1433" s="82"/>
      <c r="Z1433" s="82"/>
      <c r="AA1433" s="82"/>
      <c r="AB1433" s="82"/>
      <c r="AC1433" s="47" t="e">
        <f t="shared" si="107"/>
        <v>#N/A</v>
      </c>
      <c r="AD1433" s="47" t="e">
        <f>VLOOKUP(B1433,'[1]Vlookup'!A:A,1,0)</f>
        <v>#N/A</v>
      </c>
      <c r="AE1433" s="47" t="str">
        <f t="shared" si="106"/>
        <v>SA00-RABIGH</v>
      </c>
      <c r="AF1433" s="47" t="e">
        <f>VLOOKUP(AE1433,'[1]Lead Time'!C:D,2,0)</f>
        <v>#N/A</v>
      </c>
    </row>
    <row r="1434" s="2" customFormat="1" ht="15.75" customHeight="1">
      <c r="A1434" s="73" t="s">
        <v>4187</v>
      </c>
      <c r="B1434" s="73">
        <v>6276103748</v>
      </c>
      <c r="C1434" s="73">
        <v>2003219237</v>
      </c>
      <c r="D1434" s="73" t="s">
        <v>4136</v>
      </c>
      <c r="E1434" s="73" t="s">
        <v>4246</v>
      </c>
      <c r="F1434" s="73" t="s">
        <v>4138</v>
      </c>
      <c r="G1434" s="73">
        <v>3167004958</v>
      </c>
      <c r="H1434" s="66">
        <v>45582</v>
      </c>
      <c r="I1434" s="66">
        <v>45580</v>
      </c>
      <c r="J1434" s="66">
        <v>45580</v>
      </c>
      <c r="K1434" s="82"/>
      <c r="L1434" s="82"/>
      <c r="M1434" s="66">
        <v>45582</v>
      </c>
      <c r="N1434" s="112">
        <v>45582.083333333336</v>
      </c>
      <c r="O1434" s="82"/>
      <c r="P1434" s="82"/>
      <c r="Q1434" s="112">
        <v>45582.579861111109</v>
      </c>
      <c r="R1434" s="47" t="s">
        <v>4119</v>
      </c>
      <c r="S1434" s="47">
        <f t="shared" si="104"/>
        <v>0</v>
      </c>
      <c r="T1434" s="47" t="s">
        <v>4120</v>
      </c>
      <c r="U1434" s="47" t="s">
        <v>4121</v>
      </c>
      <c r="V1434" s="49" t="e">
        <f t="shared" si="105"/>
        <v>#VALUE!</v>
      </c>
      <c r="W1434" s="82"/>
      <c r="X1434" s="82"/>
      <c r="Y1434" s="82"/>
      <c r="Z1434" s="82"/>
      <c r="AA1434" s="82"/>
      <c r="AB1434" s="82"/>
      <c r="AC1434" s="47" t="e">
        <f t="shared" si="107"/>
        <v>#N/A</v>
      </c>
      <c r="AD1434" s="47" t="e">
        <f>VLOOKUP(B1434,'[1]Vlookup'!A:A,1,0)</f>
        <v>#N/A</v>
      </c>
      <c r="AE1434" s="47" t="str">
        <f t="shared" si="106"/>
        <v>SA00-RABIGH</v>
      </c>
      <c r="AF1434" s="47" t="e">
        <f>VLOOKUP(AE1434,'[1]Lead Time'!C:D,2,0)</f>
        <v>#N/A</v>
      </c>
    </row>
    <row r="1435" s="2" customFormat="1" ht="15.75" customHeight="1">
      <c r="A1435" s="73" t="s">
        <v>4187</v>
      </c>
      <c r="B1435" s="73">
        <v>6276103747</v>
      </c>
      <c r="C1435" s="73">
        <v>2003219237</v>
      </c>
      <c r="D1435" s="73" t="s">
        <v>4136</v>
      </c>
      <c r="E1435" s="73" t="s">
        <v>4246</v>
      </c>
      <c r="F1435" s="73" t="s">
        <v>4138</v>
      </c>
      <c r="G1435" s="73">
        <v>3167004956</v>
      </c>
      <c r="H1435" s="66">
        <v>45582</v>
      </c>
      <c r="I1435" s="66">
        <v>45580</v>
      </c>
      <c r="J1435" s="66">
        <v>45580</v>
      </c>
      <c r="K1435" s="82"/>
      <c r="L1435" s="82"/>
      <c r="M1435" s="66">
        <v>45582</v>
      </c>
      <c r="N1435" s="112">
        <v>45582.083333333336</v>
      </c>
      <c r="O1435" s="82"/>
      <c r="P1435" s="82"/>
      <c r="Q1435" s="112">
        <v>45582.354166666664</v>
      </c>
      <c r="R1435" s="47" t="s">
        <v>4119</v>
      </c>
      <c r="S1435" s="47">
        <f t="shared" si="104"/>
        <v>0</v>
      </c>
      <c r="T1435" s="47" t="s">
        <v>4120</v>
      </c>
      <c r="U1435" s="47" t="s">
        <v>4121</v>
      </c>
      <c r="V1435" s="49" t="e">
        <f t="shared" si="105"/>
        <v>#VALUE!</v>
      </c>
      <c r="W1435" s="82"/>
      <c r="X1435" s="82"/>
      <c r="Y1435" s="82"/>
      <c r="Z1435" s="82"/>
      <c r="AA1435" s="82"/>
      <c r="AB1435" s="82"/>
      <c r="AC1435" s="47" t="e">
        <f t="shared" si="107"/>
        <v>#N/A</v>
      </c>
      <c r="AD1435" s="47" t="e">
        <f>VLOOKUP(B1435,'[1]Vlookup'!A:A,1,0)</f>
        <v>#N/A</v>
      </c>
      <c r="AE1435" s="47" t="str">
        <f t="shared" si="106"/>
        <v>SA00-RABIGH</v>
      </c>
      <c r="AF1435" s="47" t="e">
        <f>VLOOKUP(AE1435,'[1]Lead Time'!C:D,2,0)</f>
        <v>#N/A</v>
      </c>
    </row>
    <row r="1436" s="2" customFormat="1" ht="15.75" customHeight="1">
      <c r="A1436" s="73" t="s">
        <v>4114</v>
      </c>
      <c r="B1436" s="73">
        <v>6276103858</v>
      </c>
      <c r="C1436" s="73">
        <v>2003214017</v>
      </c>
      <c r="D1436" s="73" t="s">
        <v>4161</v>
      </c>
      <c r="E1436" s="73" t="s">
        <v>4246</v>
      </c>
      <c r="F1436" s="73" t="s">
        <v>4117</v>
      </c>
      <c r="G1436" s="73">
        <v>3167008914</v>
      </c>
      <c r="H1436" s="66">
        <v>45582</v>
      </c>
      <c r="I1436" s="66">
        <v>45580</v>
      </c>
      <c r="J1436" s="66">
        <v>45580</v>
      </c>
      <c r="K1436" s="82"/>
      <c r="L1436" s="82"/>
      <c r="M1436" s="66">
        <v>45582</v>
      </c>
      <c r="N1436" s="112">
        <v>45581.979166666664</v>
      </c>
      <c r="O1436" s="82"/>
      <c r="P1436" s="82"/>
      <c r="Q1436" s="112">
        <v>45582.458356481482</v>
      </c>
      <c r="R1436" s="47" t="s">
        <v>4119</v>
      </c>
      <c r="S1436" s="47">
        <f t="shared" si="104"/>
        <v>0</v>
      </c>
      <c r="T1436" s="47" t="s">
        <v>4120</v>
      </c>
      <c r="U1436" s="47" t="s">
        <v>4121</v>
      </c>
      <c r="V1436" s="49" t="e">
        <f t="shared" si="105"/>
        <v>#VALUE!</v>
      </c>
      <c r="W1436" s="82"/>
      <c r="X1436" s="82"/>
      <c r="Y1436" s="82"/>
      <c r="Z1436" s="82"/>
      <c r="AA1436" s="82"/>
      <c r="AB1436" s="82"/>
      <c r="AC1436" s="47" t="e">
        <f t="shared" si="107"/>
        <v>#N/A</v>
      </c>
      <c r="AD1436" s="47" t="e">
        <f>VLOOKUP(B1436,'[1]Vlookup'!A:A,1,0)</f>
        <v>#N/A</v>
      </c>
      <c r="AE1436" s="47" t="str">
        <f t="shared" si="106"/>
        <v>SA01-RIYADH</v>
      </c>
      <c r="AF1436" s="47" t="e">
        <f>VLOOKUP(AE1436,'[1]Lead Time'!C:D,2,0)</f>
        <v>#N/A</v>
      </c>
    </row>
    <row r="1437" s="2" customFormat="1" ht="15.75" customHeight="1">
      <c r="A1437" s="73" t="s">
        <v>4114</v>
      </c>
      <c r="B1437" s="73">
        <v>6276105108</v>
      </c>
      <c r="C1437" s="73">
        <v>2003215511</v>
      </c>
      <c r="D1437" s="73" t="s">
        <v>4151</v>
      </c>
      <c r="E1437" s="73" t="s">
        <v>4247</v>
      </c>
      <c r="F1437" s="73" t="s">
        <v>4143</v>
      </c>
      <c r="G1437" s="73">
        <v>3167006550</v>
      </c>
      <c r="H1437" s="66">
        <v>45582</v>
      </c>
      <c r="I1437" s="66">
        <v>45581</v>
      </c>
      <c r="J1437" s="66">
        <v>45581</v>
      </c>
      <c r="K1437" s="124"/>
      <c r="L1437" s="124"/>
      <c r="M1437" s="66">
        <v>45582</v>
      </c>
      <c r="N1437" s="112">
        <v>45582.5625</v>
      </c>
      <c r="O1437" s="124"/>
      <c r="P1437" s="124"/>
      <c r="Q1437" s="112">
        <v>45582.625</v>
      </c>
      <c r="R1437" s="47" t="s">
        <v>4119</v>
      </c>
      <c r="S1437" s="47">
        <f t="shared" si="104"/>
        <v>0</v>
      </c>
      <c r="T1437" s="47" t="s">
        <v>4120</v>
      </c>
      <c r="U1437" s="47" t="s">
        <v>4121</v>
      </c>
      <c r="V1437" s="49" t="e">
        <f t="shared" si="105"/>
        <v>#VALUE!</v>
      </c>
      <c r="W1437" s="124"/>
      <c r="X1437" s="124"/>
      <c r="Y1437" s="124"/>
      <c r="Z1437" s="124"/>
      <c r="AA1437" s="124"/>
      <c r="AB1437" s="124"/>
      <c r="AC1437" s="47" t="e">
        <f t="shared" si="107"/>
        <v>#N/A</v>
      </c>
      <c r="AD1437" s="47" t="e">
        <f>VLOOKUP(B1437,'[1]Vlookup'!A:A,1,0)</f>
        <v>#N/A</v>
      </c>
      <c r="AE1437" s="47" t="str">
        <f t="shared" si="106"/>
        <v>SA01-JEDDAH</v>
      </c>
      <c r="AF1437" s="47" t="e">
        <f>VLOOKUP(AE1437,'[1]Lead Time'!C:D,2,0)</f>
        <v>#N/A</v>
      </c>
    </row>
    <row r="1438" s="2" customFormat="1" ht="15.75" customHeight="1">
      <c r="A1438" s="73" t="s">
        <v>4187</v>
      </c>
      <c r="B1438" s="73">
        <v>6276112301</v>
      </c>
      <c r="C1438" s="73">
        <v>2003219237</v>
      </c>
      <c r="D1438" s="73" t="s">
        <v>4136</v>
      </c>
      <c r="E1438" s="73" t="s">
        <v>4246</v>
      </c>
      <c r="F1438" s="73" t="s">
        <v>4138</v>
      </c>
      <c r="G1438" s="73">
        <v>3167004977</v>
      </c>
      <c r="H1438" s="66">
        <v>45583</v>
      </c>
      <c r="I1438" s="66">
        <v>45581</v>
      </c>
      <c r="J1438" s="66">
        <v>45581</v>
      </c>
      <c r="K1438" s="124"/>
      <c r="L1438" s="124"/>
      <c r="M1438" s="66">
        <v>45583</v>
      </c>
      <c r="N1438" s="112">
        <v>45584.25</v>
      </c>
      <c r="O1438" s="124"/>
      <c r="P1438" s="115" t="s">
        <v>4329</v>
      </c>
      <c r="Q1438" s="112">
        <v>45588.666666666664</v>
      </c>
      <c r="R1438" s="47" t="s">
        <v>4192</v>
      </c>
      <c r="S1438" s="47">
        <f t="shared" si="104"/>
        <v>4</v>
      </c>
      <c r="T1438" s="47" t="s">
        <v>4120</v>
      </c>
      <c r="U1438" s="47" t="s">
        <v>4121</v>
      </c>
      <c r="V1438" s="49" t="e">
        <f t="shared" si="105"/>
        <v>#VALUE!</v>
      </c>
      <c r="W1438" s="124" t="s">
        <v>4330</v>
      </c>
      <c r="X1438" s="124"/>
      <c r="Y1438" s="124"/>
      <c r="Z1438" s="124"/>
      <c r="AA1438" s="124"/>
      <c r="AB1438" s="124"/>
      <c r="AC1438" s="47" t="e">
        <f t="shared" si="107"/>
        <v>#N/A</v>
      </c>
      <c r="AD1438" s="47" t="e">
        <f>VLOOKUP(B1438,'[1]Vlookup'!A:A,1,0)</f>
        <v>#N/A</v>
      </c>
      <c r="AE1438" s="47" t="str">
        <f t="shared" si="106"/>
        <v>SA00-RABIGH</v>
      </c>
      <c r="AF1438" s="47" t="e">
        <f>VLOOKUP(AE1438,'[1]Lead Time'!C:D,2,0)</f>
        <v>#N/A</v>
      </c>
    </row>
    <row r="1439" s="2" customFormat="1" ht="15.75" customHeight="1">
      <c r="A1439" s="73" t="s">
        <v>4187</v>
      </c>
      <c r="B1439" s="73">
        <v>6276109564</v>
      </c>
      <c r="C1439" s="73">
        <v>2003215161</v>
      </c>
      <c r="D1439" s="73" t="s">
        <v>4223</v>
      </c>
      <c r="E1439" s="73" t="s">
        <v>4247</v>
      </c>
      <c r="F1439" s="73" t="s">
        <v>4143</v>
      </c>
      <c r="G1439" s="73">
        <v>3167015642</v>
      </c>
      <c r="H1439" s="66">
        <v>45583</v>
      </c>
      <c r="I1439" s="66">
        <v>45581</v>
      </c>
      <c r="J1439" s="66">
        <v>45581</v>
      </c>
      <c r="K1439" s="124"/>
      <c r="L1439" s="124"/>
      <c r="M1439" s="66">
        <v>45583</v>
      </c>
      <c r="N1439" s="112">
        <v>45583.958333333336</v>
      </c>
      <c r="O1439" s="124"/>
      <c r="P1439" s="97"/>
      <c r="Q1439" s="112">
        <v>45584.916666666664</v>
      </c>
      <c r="R1439" s="47" t="s">
        <v>4119</v>
      </c>
      <c r="S1439" s="47">
        <f t="shared" si="104"/>
        <v>0</v>
      </c>
      <c r="T1439" s="47" t="s">
        <v>4120</v>
      </c>
      <c r="U1439" s="47" t="s">
        <v>4121</v>
      </c>
      <c r="V1439" s="49" t="e">
        <f t="shared" si="105"/>
        <v>#VALUE!</v>
      </c>
      <c r="W1439" s="124"/>
      <c r="X1439" s="124"/>
      <c r="Y1439" s="124"/>
      <c r="Z1439" s="124"/>
      <c r="AA1439" s="124"/>
      <c r="AB1439" s="124"/>
      <c r="AC1439" s="47" t="e">
        <f t="shared" si="107"/>
        <v>#N/A</v>
      </c>
      <c r="AD1439" s="47" t="e">
        <f>VLOOKUP(B1439,'[1]Vlookup'!A:A,1,0)</f>
        <v>#N/A</v>
      </c>
      <c r="AE1439" s="47" t="str">
        <f t="shared" si="106"/>
        <v>SA00-JEDDAH</v>
      </c>
      <c r="AF1439" s="47" t="e">
        <f>VLOOKUP(AE1439,'[1]Lead Time'!C:D,2,0)</f>
        <v>#N/A</v>
      </c>
    </row>
    <row r="1440" s="2" customFormat="1" ht="15.75" customHeight="1">
      <c r="A1440" s="73" t="s">
        <v>4187</v>
      </c>
      <c r="B1440" s="73">
        <v>6276109561</v>
      </c>
      <c r="C1440" s="73">
        <v>2003215579</v>
      </c>
      <c r="D1440" s="73" t="s">
        <v>4168</v>
      </c>
      <c r="E1440" s="73" t="s">
        <v>4247</v>
      </c>
      <c r="F1440" s="73" t="s">
        <v>4143</v>
      </c>
      <c r="G1440" s="73">
        <v>3167015321</v>
      </c>
      <c r="H1440" s="66">
        <v>45583</v>
      </c>
      <c r="I1440" s="66">
        <v>45581</v>
      </c>
      <c r="J1440" s="66">
        <v>45581</v>
      </c>
      <c r="K1440" s="124"/>
      <c r="L1440" s="124"/>
      <c r="M1440" s="66">
        <v>45583</v>
      </c>
      <c r="N1440" s="112">
        <v>45584.555555555555</v>
      </c>
      <c r="O1440" s="124"/>
      <c r="P1440" s="97"/>
      <c r="Q1440" s="112">
        <v>45584.791666666664</v>
      </c>
      <c r="R1440" s="47" t="s">
        <v>4119</v>
      </c>
      <c r="S1440" s="47">
        <f t="shared" si="104"/>
        <v>0</v>
      </c>
      <c r="T1440" s="47" t="s">
        <v>4120</v>
      </c>
      <c r="U1440" s="47" t="s">
        <v>4121</v>
      </c>
      <c r="V1440" s="49" t="e">
        <f t="shared" si="105"/>
        <v>#VALUE!</v>
      </c>
      <c r="W1440" s="124"/>
      <c r="X1440" s="124"/>
      <c r="Y1440" s="124"/>
      <c r="Z1440" s="124"/>
      <c r="AA1440" s="124"/>
      <c r="AB1440" s="124"/>
      <c r="AC1440" s="47" t="e">
        <f t="shared" si="107"/>
        <v>#N/A</v>
      </c>
      <c r="AD1440" s="47" t="e">
        <f>VLOOKUP(B1440,'[1]Vlookup'!A:A,1,0)</f>
        <v>#N/A</v>
      </c>
      <c r="AE1440" s="47" t="str">
        <f t="shared" si="106"/>
        <v>SA00-JEDDAH</v>
      </c>
      <c r="AF1440" s="47" t="e">
        <f>VLOOKUP(AE1440,'[1]Lead Time'!C:D,2,0)</f>
        <v>#N/A</v>
      </c>
    </row>
    <row r="1441" s="2" customFormat="1" ht="15.75" customHeight="1">
      <c r="A1441" s="73" t="s">
        <v>4187</v>
      </c>
      <c r="B1441" s="73">
        <v>6276109568</v>
      </c>
      <c r="C1441" s="73">
        <v>2003219237</v>
      </c>
      <c r="D1441" s="73" t="s">
        <v>4136</v>
      </c>
      <c r="E1441" s="73" t="s">
        <v>4246</v>
      </c>
      <c r="F1441" s="73" t="s">
        <v>4138</v>
      </c>
      <c r="G1441" s="73">
        <v>3167015625</v>
      </c>
      <c r="H1441" s="66">
        <v>45585</v>
      </c>
      <c r="I1441" s="66">
        <v>45582</v>
      </c>
      <c r="J1441" s="66">
        <v>45582</v>
      </c>
      <c r="K1441" s="47" t="s">
        <v>4121</v>
      </c>
      <c r="L1441" s="125" t="s">
        <v>4331</v>
      </c>
      <c r="M1441" s="66">
        <v>45585</v>
      </c>
      <c r="N1441" s="112">
        <v>45585.972222222219</v>
      </c>
      <c r="O1441" s="124"/>
      <c r="P1441" s="115" t="s">
        <v>4332</v>
      </c>
      <c r="Q1441" s="112">
        <v>45588.833333333336</v>
      </c>
      <c r="R1441" s="47" t="s">
        <v>4196</v>
      </c>
      <c r="S1441" s="47">
        <f t="shared" si="104"/>
        <v>2</v>
      </c>
      <c r="T1441" s="47" t="s">
        <v>4120</v>
      </c>
      <c r="U1441" s="47" t="s">
        <v>4121</v>
      </c>
      <c r="V1441" s="49" t="e">
        <f t="shared" si="105"/>
        <v>#VALUE!</v>
      </c>
      <c r="W1441" s="124" t="s">
        <v>4330</v>
      </c>
      <c r="X1441" s="124"/>
      <c r="Y1441" s="124"/>
      <c r="Z1441" s="124"/>
      <c r="AA1441" s="124"/>
      <c r="AB1441" s="124"/>
      <c r="AC1441" s="47" t="e">
        <f t="shared" si="107"/>
        <v>#N/A</v>
      </c>
      <c r="AD1441" s="47" t="e">
        <f>VLOOKUP(B1441,'[1]Vlookup'!A:A,1,0)</f>
        <v>#N/A</v>
      </c>
      <c r="AE1441" s="47" t="str">
        <f t="shared" si="106"/>
        <v>SA00-RABIGH</v>
      </c>
      <c r="AF1441" s="47" t="e">
        <f>VLOOKUP(AE1441,'[1]Lead Time'!C:D,2,0)</f>
        <v>#N/A</v>
      </c>
    </row>
    <row r="1442" s="2" customFormat="1" ht="15.75" customHeight="1">
      <c r="A1442" s="73" t="s">
        <v>4187</v>
      </c>
      <c r="B1442" s="73">
        <v>6276109565</v>
      </c>
      <c r="C1442" s="73">
        <v>2003215161</v>
      </c>
      <c r="D1442" s="73" t="s">
        <v>4223</v>
      </c>
      <c r="E1442" s="73" t="s">
        <v>4247</v>
      </c>
      <c r="F1442" s="73" t="s">
        <v>4143</v>
      </c>
      <c r="G1442" s="73">
        <v>3167015643</v>
      </c>
      <c r="H1442" s="66">
        <v>45584</v>
      </c>
      <c r="I1442" s="66">
        <v>45582</v>
      </c>
      <c r="J1442" s="66">
        <v>45584</v>
      </c>
      <c r="K1442" s="124"/>
      <c r="L1442" s="125"/>
      <c r="M1442" s="66">
        <v>45584</v>
      </c>
      <c r="N1442" s="112">
        <v>45584.041666666664</v>
      </c>
      <c r="O1442" s="124"/>
      <c r="P1442" s="97"/>
      <c r="Q1442" s="112">
        <v>45584.527777777781</v>
      </c>
      <c r="R1442" s="47" t="s">
        <v>4119</v>
      </c>
      <c r="S1442" s="47">
        <f t="shared" si="104"/>
        <v>0</v>
      </c>
      <c r="T1442" s="47" t="s">
        <v>4120</v>
      </c>
      <c r="U1442" s="47" t="s">
        <v>4121</v>
      </c>
      <c r="V1442" s="49" t="e">
        <f t="shared" si="105"/>
        <v>#VALUE!</v>
      </c>
      <c r="W1442" s="124"/>
      <c r="X1442" s="124"/>
      <c r="Y1442" s="124"/>
      <c r="Z1442" s="124"/>
      <c r="AA1442" s="124"/>
      <c r="AB1442" s="124"/>
      <c r="AC1442" s="47" t="e">
        <f t="shared" si="107"/>
        <v>#N/A</v>
      </c>
      <c r="AD1442" s="47" t="e">
        <f>VLOOKUP(B1442,'[1]Vlookup'!A:A,1,0)</f>
        <v>#N/A</v>
      </c>
      <c r="AE1442" s="47" t="str">
        <f t="shared" si="106"/>
        <v>SA00-JEDDAH</v>
      </c>
      <c r="AF1442" s="47" t="e">
        <f>VLOOKUP(AE1442,'[1]Lead Time'!C:D,2,0)</f>
        <v>#N/A</v>
      </c>
    </row>
    <row r="1443" s="2" customFormat="1" ht="15.75" customHeight="1">
      <c r="A1443" s="73" t="s">
        <v>4187</v>
      </c>
      <c r="B1443" s="73">
        <v>6276115583</v>
      </c>
      <c r="C1443" s="73">
        <v>2003219237</v>
      </c>
      <c r="D1443" s="73" t="s">
        <v>4136</v>
      </c>
      <c r="E1443" s="73" t="s">
        <v>4246</v>
      </c>
      <c r="F1443" s="73" t="s">
        <v>4138</v>
      </c>
      <c r="G1443" s="73">
        <v>3167015611</v>
      </c>
      <c r="H1443" s="66">
        <v>45585</v>
      </c>
      <c r="I1443" s="66">
        <v>45582</v>
      </c>
      <c r="J1443" s="66">
        <v>45582</v>
      </c>
      <c r="K1443" s="47" t="s">
        <v>4121</v>
      </c>
      <c r="L1443" s="125" t="s">
        <v>4331</v>
      </c>
      <c r="M1443" s="66">
        <v>45585</v>
      </c>
      <c r="N1443" s="112">
        <v>45585.972222222219</v>
      </c>
      <c r="O1443" s="124"/>
      <c r="P1443" s="115" t="s">
        <v>4332</v>
      </c>
      <c r="Q1443" s="112">
        <v>45588.833333333336</v>
      </c>
      <c r="R1443" s="47" t="s">
        <v>4196</v>
      </c>
      <c r="S1443" s="47">
        <f t="shared" ref="S1443:S1506" si="108">ROUNDDOWN(Q1443-N1443,0)</f>
        <v>2</v>
      </c>
      <c r="T1443" s="47" t="s">
        <v>4120</v>
      </c>
      <c r="U1443" s="47" t="s">
        <v>4121</v>
      </c>
      <c r="V1443" s="49" t="e">
        <f t="shared" si="105"/>
        <v>#VALUE!</v>
      </c>
      <c r="W1443" s="124" t="s">
        <v>4330</v>
      </c>
      <c r="X1443" s="124"/>
      <c r="Y1443" s="124"/>
      <c r="Z1443" s="124"/>
      <c r="AA1443" s="124"/>
      <c r="AB1443" s="124"/>
      <c r="AC1443" s="47" t="e">
        <f t="shared" si="107"/>
        <v>#N/A</v>
      </c>
      <c r="AD1443" s="47" t="e">
        <f>VLOOKUP(B1443,'[1]Vlookup'!A:A,1,0)</f>
        <v>#N/A</v>
      </c>
      <c r="AE1443" s="47" t="str">
        <f t="shared" si="106"/>
        <v>SA00-RABIGH</v>
      </c>
      <c r="AF1443" s="47" t="e">
        <f>VLOOKUP(AE1443,'[1]Lead Time'!C:D,2,0)</f>
        <v>#N/A</v>
      </c>
    </row>
    <row r="1444" s="2" customFormat="1" ht="15.75" customHeight="1">
      <c r="A1444" s="73" t="s">
        <v>4114</v>
      </c>
      <c r="B1444" s="73">
        <v>6276113966</v>
      </c>
      <c r="C1444" s="73">
        <v>2003214013</v>
      </c>
      <c r="D1444" s="73" t="s">
        <v>4159</v>
      </c>
      <c r="E1444" s="73" t="s">
        <v>4238</v>
      </c>
      <c r="F1444" s="73" t="s">
        <v>4117</v>
      </c>
      <c r="G1444" s="73">
        <v>3167015415</v>
      </c>
      <c r="H1444" s="66">
        <v>45584</v>
      </c>
      <c r="I1444" s="66">
        <v>45582</v>
      </c>
      <c r="J1444" s="66">
        <v>45582</v>
      </c>
      <c r="K1444" s="124"/>
      <c r="L1444" s="124"/>
      <c r="M1444" s="66">
        <v>45584</v>
      </c>
      <c r="N1444" s="112">
        <v>45584.041666666664</v>
      </c>
      <c r="O1444" s="124"/>
      <c r="P1444" s="124"/>
      <c r="Q1444" s="112">
        <v>45584.583333333336</v>
      </c>
      <c r="R1444" s="47" t="s">
        <v>4119</v>
      </c>
      <c r="S1444" s="47">
        <f t="shared" si="108"/>
        <v>0</v>
      </c>
      <c r="T1444" s="47" t="s">
        <v>4120</v>
      </c>
      <c r="U1444" s="47" t="s">
        <v>4121</v>
      </c>
      <c r="V1444" s="49" t="e">
        <f t="shared" si="105"/>
        <v>#VALUE!</v>
      </c>
      <c r="W1444" s="124"/>
      <c r="X1444" s="124"/>
      <c r="Y1444" s="124"/>
      <c r="Z1444" s="124"/>
      <c r="AA1444" s="124"/>
      <c r="AB1444" s="124"/>
      <c r="AC1444" s="47" t="e">
        <f t="shared" si="107"/>
        <v>#N/A</v>
      </c>
      <c r="AD1444" s="47" t="e">
        <f>VLOOKUP(B1444,'[1]Vlookup'!A:A,1,0)</f>
        <v>#N/A</v>
      </c>
      <c r="AE1444" s="47" t="str">
        <f t="shared" si="106"/>
        <v>SA01-RIYADH</v>
      </c>
      <c r="AF1444" s="47" t="e">
        <f>VLOOKUP(AE1444,'[1]Lead Time'!C:D,2,0)</f>
        <v>#N/A</v>
      </c>
    </row>
    <row r="1445" s="2" customFormat="1" ht="15.75" customHeight="1">
      <c r="A1445" s="73" t="s">
        <v>4187</v>
      </c>
      <c r="B1445" s="73">
        <v>6276114386</v>
      </c>
      <c r="C1445" s="73">
        <v>2003215161</v>
      </c>
      <c r="D1445" s="73" t="s">
        <v>4223</v>
      </c>
      <c r="E1445" s="73" t="s">
        <v>4247</v>
      </c>
      <c r="F1445" s="73" t="s">
        <v>4143</v>
      </c>
      <c r="G1445" s="73">
        <v>3167015644</v>
      </c>
      <c r="H1445" s="66">
        <v>45584</v>
      </c>
      <c r="I1445" s="66">
        <v>45582</v>
      </c>
      <c r="J1445" s="66">
        <v>45582</v>
      </c>
      <c r="K1445" s="124"/>
      <c r="L1445" s="124"/>
      <c r="M1445" s="66">
        <v>45584</v>
      </c>
      <c r="N1445" s="112">
        <v>45584.416666666664</v>
      </c>
      <c r="O1445" s="124"/>
      <c r="P1445" s="124"/>
      <c r="Q1445" s="112">
        <v>45585.25</v>
      </c>
      <c r="R1445" s="47" t="s">
        <v>4119</v>
      </c>
      <c r="S1445" s="47">
        <f t="shared" si="108"/>
        <v>0</v>
      </c>
      <c r="T1445" s="47" t="s">
        <v>4120</v>
      </c>
      <c r="U1445" s="47" t="s">
        <v>4121</v>
      </c>
      <c r="V1445" s="49" t="e">
        <f t="shared" si="105"/>
        <v>#VALUE!</v>
      </c>
      <c r="W1445" s="124"/>
      <c r="X1445" s="124"/>
      <c r="Y1445" s="124"/>
      <c r="Z1445" s="124"/>
      <c r="AA1445" s="124"/>
      <c r="AB1445" s="124"/>
      <c r="AC1445" s="47" t="e">
        <f t="shared" si="107"/>
        <v>#N/A</v>
      </c>
      <c r="AD1445" s="47" t="e">
        <f>VLOOKUP(B1445,'[1]Vlookup'!A:A,1,0)</f>
        <v>#N/A</v>
      </c>
      <c r="AE1445" s="47" t="str">
        <f t="shared" si="106"/>
        <v>SA00-JEDDAH</v>
      </c>
      <c r="AF1445" s="47" t="e">
        <f>VLOOKUP(AE1445,'[1]Lead Time'!C:D,2,0)</f>
        <v>#N/A</v>
      </c>
    </row>
    <row r="1446" s="2" customFormat="1" ht="15.75" customHeight="1">
      <c r="A1446" s="73" t="s">
        <v>4187</v>
      </c>
      <c r="B1446" s="73">
        <v>6276114397</v>
      </c>
      <c r="C1446" s="73">
        <v>2003215161</v>
      </c>
      <c r="D1446" s="73" t="s">
        <v>4223</v>
      </c>
      <c r="E1446" s="73" t="s">
        <v>4247</v>
      </c>
      <c r="F1446" s="73" t="s">
        <v>4143</v>
      </c>
      <c r="G1446" s="73">
        <v>3167019518</v>
      </c>
      <c r="H1446" s="66">
        <v>45584</v>
      </c>
      <c r="I1446" s="66">
        <v>45582</v>
      </c>
      <c r="J1446" s="66">
        <v>45582</v>
      </c>
      <c r="K1446" s="124"/>
      <c r="L1446" s="124"/>
      <c r="M1446" s="66">
        <v>45584</v>
      </c>
      <c r="N1446" s="112">
        <v>45584.041666666664</v>
      </c>
      <c r="O1446" s="124"/>
      <c r="P1446" s="115" t="s">
        <v>4309</v>
      </c>
      <c r="Q1446" s="112">
        <v>45585.493055555555</v>
      </c>
      <c r="R1446" s="47" t="s">
        <v>4119</v>
      </c>
      <c r="S1446" s="47">
        <f t="shared" si="108"/>
        <v>1</v>
      </c>
      <c r="T1446" s="47" t="s">
        <v>4120</v>
      </c>
      <c r="U1446" s="47" t="s">
        <v>4121</v>
      </c>
      <c r="V1446" s="49" t="e">
        <f t="shared" si="105"/>
        <v>#VALUE!</v>
      </c>
      <c r="W1446" s="124"/>
      <c r="X1446" s="124"/>
      <c r="Y1446" s="124"/>
      <c r="Z1446" s="124"/>
      <c r="AA1446" s="124"/>
      <c r="AB1446" s="124"/>
      <c r="AC1446" s="47" t="e">
        <f t="shared" si="107"/>
        <v>#N/A</v>
      </c>
      <c r="AD1446" s="47" t="e">
        <f>VLOOKUP(B1446,'[1]Vlookup'!A:A,1,0)</f>
        <v>#N/A</v>
      </c>
      <c r="AE1446" s="47" t="str">
        <f t="shared" si="106"/>
        <v>SA00-JEDDAH</v>
      </c>
      <c r="AF1446" s="47" t="e">
        <f>VLOOKUP(AE1446,'[1]Lead Time'!C:D,2,0)</f>
        <v>#N/A</v>
      </c>
    </row>
    <row r="1447" s="2" customFormat="1" ht="15.75" customHeight="1">
      <c r="A1447" s="73" t="s">
        <v>4187</v>
      </c>
      <c r="B1447" s="73">
        <v>6276118750</v>
      </c>
      <c r="C1447" s="73">
        <v>2003215579</v>
      </c>
      <c r="D1447" s="73" t="s">
        <v>4168</v>
      </c>
      <c r="E1447" s="73" t="s">
        <v>4247</v>
      </c>
      <c r="F1447" s="73" t="s">
        <v>4143</v>
      </c>
      <c r="G1447" s="73">
        <v>3167015320</v>
      </c>
      <c r="H1447" s="66">
        <v>45584</v>
      </c>
      <c r="I1447" s="66">
        <v>45582</v>
      </c>
      <c r="J1447" s="66">
        <v>45582</v>
      </c>
      <c r="K1447" s="124"/>
      <c r="L1447" s="124"/>
      <c r="M1447" s="66">
        <v>45584</v>
      </c>
      <c r="N1447" s="112">
        <v>45584.041666666664</v>
      </c>
      <c r="O1447" s="124"/>
      <c r="P1447" s="115" t="s">
        <v>4309</v>
      </c>
      <c r="Q1447" s="112">
        <v>45584.833333333336</v>
      </c>
      <c r="R1447" s="47" t="s">
        <v>4119</v>
      </c>
      <c r="S1447" s="47">
        <f t="shared" si="108"/>
        <v>0</v>
      </c>
      <c r="T1447" s="47" t="s">
        <v>4120</v>
      </c>
      <c r="U1447" s="47" t="s">
        <v>4121</v>
      </c>
      <c r="V1447" s="49" t="e">
        <f t="shared" si="105"/>
        <v>#VALUE!</v>
      </c>
      <c r="W1447" s="124"/>
      <c r="X1447" s="124"/>
      <c r="Y1447" s="124"/>
      <c r="Z1447" s="124"/>
      <c r="AA1447" s="124"/>
      <c r="AB1447" s="124"/>
      <c r="AC1447" s="47" t="e">
        <f t="shared" si="107"/>
        <v>#N/A</v>
      </c>
      <c r="AD1447" s="47" t="e">
        <f>VLOOKUP(B1447,'[1]Vlookup'!A:A,1,0)</f>
        <v>#N/A</v>
      </c>
      <c r="AE1447" s="47" t="str">
        <f t="shared" si="106"/>
        <v>SA00-JEDDAH</v>
      </c>
      <c r="AF1447" s="47" t="e">
        <f>VLOOKUP(AE1447,'[1]Lead Time'!C:D,2,0)</f>
        <v>#N/A</v>
      </c>
    </row>
    <row r="1448" s="2" customFormat="1" ht="15.75" customHeight="1">
      <c r="A1448" s="73" t="s">
        <v>4187</v>
      </c>
      <c r="B1448" s="73">
        <v>6276120378</v>
      </c>
      <c r="C1448" s="73">
        <v>2003219238</v>
      </c>
      <c r="D1448" s="73" t="s">
        <v>4194</v>
      </c>
      <c r="E1448" s="73" t="s">
        <v>4246</v>
      </c>
      <c r="F1448" s="73" t="s">
        <v>4143</v>
      </c>
      <c r="G1448" s="73">
        <v>3166992406</v>
      </c>
      <c r="H1448" s="66">
        <v>45584</v>
      </c>
      <c r="I1448" s="66">
        <v>45582</v>
      </c>
      <c r="J1448" s="66">
        <v>45582</v>
      </c>
      <c r="K1448" s="124"/>
      <c r="L1448" s="124"/>
      <c r="M1448" s="66">
        <v>45584</v>
      </c>
      <c r="N1448" s="112">
        <v>45584.041666666664</v>
      </c>
      <c r="O1448" s="124"/>
      <c r="P1448" s="124"/>
      <c r="Q1448" s="112">
        <v>45584.833333333336</v>
      </c>
      <c r="R1448" s="47" t="s">
        <v>4119</v>
      </c>
      <c r="S1448" s="47">
        <f t="shared" si="108"/>
        <v>0</v>
      </c>
      <c r="T1448" s="47" t="s">
        <v>4120</v>
      </c>
      <c r="U1448" s="47" t="s">
        <v>4121</v>
      </c>
      <c r="V1448" s="49" t="e">
        <f t="shared" si="105"/>
        <v>#VALUE!</v>
      </c>
      <c r="W1448" s="124"/>
      <c r="X1448" s="124"/>
      <c r="Y1448" s="124"/>
      <c r="Z1448" s="124"/>
      <c r="AA1448" s="124"/>
      <c r="AB1448" s="124"/>
      <c r="AC1448" s="47" t="e">
        <f t="shared" si="107"/>
        <v>#N/A</v>
      </c>
      <c r="AD1448" s="47" t="e">
        <f>VLOOKUP(B1448,'[1]Vlookup'!A:A,1,0)</f>
        <v>#N/A</v>
      </c>
      <c r="AE1448" s="47" t="str">
        <f t="shared" si="106"/>
        <v>SA00-JEDDAH</v>
      </c>
      <c r="AF1448" s="47" t="e">
        <f>VLOOKUP(AE1448,'[1]Lead Time'!C:D,2,0)</f>
        <v>#N/A</v>
      </c>
    </row>
    <row r="1449" s="2" customFormat="1" ht="15.75" customHeight="1">
      <c r="A1449" s="73" t="s">
        <v>4114</v>
      </c>
      <c r="B1449" s="73">
        <v>6276120347</v>
      </c>
      <c r="C1449" s="73">
        <v>2003214014</v>
      </c>
      <c r="D1449" s="73" t="s">
        <v>4115</v>
      </c>
      <c r="E1449" s="73" t="s">
        <v>4247</v>
      </c>
      <c r="F1449" s="73" t="s">
        <v>4143</v>
      </c>
      <c r="G1449" s="73">
        <v>3167023816</v>
      </c>
      <c r="H1449" s="66">
        <v>45584</v>
      </c>
      <c r="I1449" s="66">
        <v>45583</v>
      </c>
      <c r="J1449" s="66">
        <v>45583</v>
      </c>
      <c r="K1449" s="124"/>
      <c r="L1449" s="124"/>
      <c r="M1449" s="66">
        <v>45584</v>
      </c>
      <c r="N1449" s="112">
        <v>45584.041666666664</v>
      </c>
      <c r="O1449" s="124"/>
      <c r="P1449" s="124"/>
      <c r="Q1449" s="112">
        <v>45585.4375</v>
      </c>
      <c r="R1449" s="47" t="s">
        <v>4119</v>
      </c>
      <c r="S1449" s="47">
        <f t="shared" si="108"/>
        <v>1</v>
      </c>
      <c r="T1449" s="47" t="s">
        <v>4120</v>
      </c>
      <c r="U1449" s="47" t="s">
        <v>4121</v>
      </c>
      <c r="V1449" s="49" t="e">
        <f t="shared" si="105"/>
        <v>#VALUE!</v>
      </c>
      <c r="W1449" s="124"/>
      <c r="X1449" s="124"/>
      <c r="Y1449" s="124"/>
      <c r="Z1449" s="124"/>
      <c r="AA1449" s="124"/>
      <c r="AB1449" s="124"/>
      <c r="AC1449" s="47" t="e">
        <f t="shared" si="107"/>
        <v>#N/A</v>
      </c>
      <c r="AD1449" s="47" t="e">
        <f>VLOOKUP(B1449,'[1]Vlookup'!A:A,1,0)</f>
        <v>#N/A</v>
      </c>
      <c r="AE1449" s="47" t="str">
        <f t="shared" si="106"/>
        <v>SA01-JEDDAH</v>
      </c>
      <c r="AF1449" s="47" t="e">
        <f>VLOOKUP(AE1449,'[1]Lead Time'!C:D,2,0)</f>
        <v>#N/A</v>
      </c>
    </row>
    <row r="1450" s="2" customFormat="1" ht="15.75" customHeight="1">
      <c r="A1450" s="73" t="s">
        <v>4114</v>
      </c>
      <c r="B1450" s="73">
        <v>6276120346</v>
      </c>
      <c r="C1450" s="73">
        <v>2003214014</v>
      </c>
      <c r="D1450" s="73" t="s">
        <v>4115</v>
      </c>
      <c r="E1450" s="73" t="s">
        <v>4247</v>
      </c>
      <c r="F1450" s="73" t="s">
        <v>4143</v>
      </c>
      <c r="G1450" s="73">
        <v>3167023815</v>
      </c>
      <c r="H1450" s="66">
        <v>45584</v>
      </c>
      <c r="I1450" s="66">
        <v>45583</v>
      </c>
      <c r="J1450" s="66">
        <v>45583</v>
      </c>
      <c r="K1450" s="124"/>
      <c r="L1450" s="124"/>
      <c r="M1450" s="66">
        <v>45584</v>
      </c>
      <c r="N1450" s="112">
        <v>45584.041666666664</v>
      </c>
      <c r="O1450" s="124"/>
      <c r="P1450" s="124"/>
      <c r="Q1450" s="112">
        <v>45585.4375</v>
      </c>
      <c r="R1450" s="47" t="s">
        <v>4119</v>
      </c>
      <c r="S1450" s="47">
        <f t="shared" si="108"/>
        <v>1</v>
      </c>
      <c r="T1450" s="47" t="s">
        <v>4120</v>
      </c>
      <c r="U1450" s="47" t="s">
        <v>4121</v>
      </c>
      <c r="V1450" s="49" t="e">
        <f t="shared" si="105"/>
        <v>#VALUE!</v>
      </c>
      <c r="W1450" s="124"/>
      <c r="X1450" s="124"/>
      <c r="Y1450" s="124"/>
      <c r="Z1450" s="124"/>
      <c r="AA1450" s="124"/>
      <c r="AB1450" s="124"/>
      <c r="AC1450" s="47" t="e">
        <f t="shared" si="107"/>
        <v>#N/A</v>
      </c>
      <c r="AD1450" s="47" t="e">
        <f>VLOOKUP(B1450,'[1]Vlookup'!A:A,1,0)</f>
        <v>#N/A</v>
      </c>
      <c r="AE1450" s="47" t="str">
        <f t="shared" si="106"/>
        <v>SA01-JEDDAH</v>
      </c>
      <c r="AF1450" s="47" t="e">
        <f>VLOOKUP(AE1450,'[1]Lead Time'!C:D,2,0)</f>
        <v>#N/A</v>
      </c>
    </row>
    <row r="1451" s="2" customFormat="1" ht="15.75" customHeight="1">
      <c r="A1451" s="73" t="s">
        <v>4114</v>
      </c>
      <c r="B1451" s="73">
        <v>6276120345</v>
      </c>
      <c r="C1451" s="73">
        <v>2003214014</v>
      </c>
      <c r="D1451" s="73" t="s">
        <v>4115</v>
      </c>
      <c r="E1451" s="73" t="s">
        <v>4247</v>
      </c>
      <c r="F1451" s="73" t="s">
        <v>4143</v>
      </c>
      <c r="G1451" s="73">
        <v>3167023783</v>
      </c>
      <c r="H1451" s="66">
        <v>45584</v>
      </c>
      <c r="I1451" s="66">
        <v>45583</v>
      </c>
      <c r="J1451" s="66">
        <v>45583</v>
      </c>
      <c r="K1451" s="124"/>
      <c r="L1451" s="124"/>
      <c r="M1451" s="66">
        <v>45584</v>
      </c>
      <c r="N1451" s="112">
        <v>45584.041666666664</v>
      </c>
      <c r="O1451" s="124"/>
      <c r="P1451" s="124"/>
      <c r="Q1451" s="112">
        <v>45584.4375</v>
      </c>
      <c r="R1451" s="47" t="s">
        <v>4119</v>
      </c>
      <c r="S1451" s="47">
        <f t="shared" si="108"/>
        <v>0</v>
      </c>
      <c r="T1451" s="47" t="s">
        <v>4120</v>
      </c>
      <c r="U1451" s="47" t="s">
        <v>4121</v>
      </c>
      <c r="V1451" s="49" t="e">
        <f t="shared" si="105"/>
        <v>#VALUE!</v>
      </c>
      <c r="W1451" s="124"/>
      <c r="X1451" s="124"/>
      <c r="Y1451" s="124"/>
      <c r="Z1451" s="124"/>
      <c r="AA1451" s="124"/>
      <c r="AB1451" s="124"/>
      <c r="AC1451" s="47" t="e">
        <f t="shared" si="107"/>
        <v>#N/A</v>
      </c>
      <c r="AD1451" s="47" t="e">
        <f>VLOOKUP(B1451,'[1]Vlookup'!A:A,1,0)</f>
        <v>#N/A</v>
      </c>
      <c r="AE1451" s="47" t="str">
        <f t="shared" si="106"/>
        <v>SA01-JEDDAH</v>
      </c>
      <c r="AF1451" s="47" t="e">
        <f>VLOOKUP(AE1451,'[1]Lead Time'!C:D,2,0)</f>
        <v>#N/A</v>
      </c>
    </row>
    <row r="1452" s="2" customFormat="1" ht="15.75" customHeight="1">
      <c r="A1452" s="73" t="s">
        <v>4114</v>
      </c>
      <c r="B1452" s="73">
        <v>6276118159</v>
      </c>
      <c r="C1452" s="73">
        <v>2003214013</v>
      </c>
      <c r="D1452" s="73" t="s">
        <v>4159</v>
      </c>
      <c r="E1452" s="73" t="s">
        <v>4238</v>
      </c>
      <c r="F1452" s="73" t="s">
        <v>4117</v>
      </c>
      <c r="G1452" s="73">
        <v>3167015421</v>
      </c>
      <c r="H1452" s="66">
        <v>45585</v>
      </c>
      <c r="I1452" s="66">
        <v>45583</v>
      </c>
      <c r="J1452" s="66">
        <v>45583</v>
      </c>
      <c r="K1452" s="124"/>
      <c r="L1452" s="124"/>
      <c r="M1452" s="66">
        <v>45585</v>
      </c>
      <c r="N1452" s="112">
        <v>45585.041666666664</v>
      </c>
      <c r="O1452" s="124"/>
      <c r="P1452" s="124"/>
      <c r="Q1452" s="112">
        <v>45585.5</v>
      </c>
      <c r="R1452" s="47" t="s">
        <v>4119</v>
      </c>
      <c r="S1452" s="47">
        <f t="shared" si="108"/>
        <v>0</v>
      </c>
      <c r="T1452" s="47" t="s">
        <v>4120</v>
      </c>
      <c r="U1452" s="47" t="s">
        <v>4121</v>
      </c>
      <c r="V1452" s="49" t="e">
        <f t="shared" si="105"/>
        <v>#VALUE!</v>
      </c>
      <c r="W1452" s="124"/>
      <c r="X1452" s="124"/>
      <c r="Y1452" s="124"/>
      <c r="Z1452" s="124"/>
      <c r="AA1452" s="124"/>
      <c r="AB1452" s="124"/>
      <c r="AC1452" s="47" t="e">
        <f t="shared" si="107"/>
        <v>#N/A</v>
      </c>
      <c r="AD1452" s="47" t="e">
        <f>VLOOKUP(B1452,'[1]Vlookup'!A:A,1,0)</f>
        <v>#N/A</v>
      </c>
      <c r="AE1452" s="47" t="str">
        <f t="shared" si="106"/>
        <v>SA01-RIYADH</v>
      </c>
      <c r="AF1452" s="47" t="e">
        <f>VLOOKUP(AE1452,'[1]Lead Time'!C:D,2,0)</f>
        <v>#N/A</v>
      </c>
    </row>
    <row r="1453" s="2" customFormat="1" ht="15.75" customHeight="1">
      <c r="A1453" s="73" t="s">
        <v>4114</v>
      </c>
      <c r="B1453" s="73">
        <v>6276119220</v>
      </c>
      <c r="C1453" s="73">
        <v>2003215216</v>
      </c>
      <c r="D1453" s="73" t="s">
        <v>4180</v>
      </c>
      <c r="E1453" s="73" t="s">
        <v>4238</v>
      </c>
      <c r="F1453" s="73" t="s">
        <v>4021</v>
      </c>
      <c r="G1453" s="73">
        <v>3167029066</v>
      </c>
      <c r="H1453" s="66">
        <v>45585</v>
      </c>
      <c r="I1453" s="66">
        <v>45583</v>
      </c>
      <c r="J1453" s="66">
        <v>45583</v>
      </c>
      <c r="K1453" s="124"/>
      <c r="L1453" s="124"/>
      <c r="M1453" s="66">
        <v>45585</v>
      </c>
      <c r="N1453" s="112">
        <v>45585.041666666664</v>
      </c>
      <c r="O1453" s="124"/>
      <c r="P1453" s="124"/>
      <c r="Q1453" s="112">
        <v>45585.375</v>
      </c>
      <c r="R1453" s="47" t="s">
        <v>4119</v>
      </c>
      <c r="S1453" s="47">
        <f t="shared" si="108"/>
        <v>0</v>
      </c>
      <c r="T1453" s="47" t="s">
        <v>4120</v>
      </c>
      <c r="U1453" s="47" t="s">
        <v>4121</v>
      </c>
      <c r="V1453" s="49" t="e">
        <f t="shared" si="105"/>
        <v>#VALUE!</v>
      </c>
      <c r="W1453" s="124"/>
      <c r="X1453" s="124"/>
      <c r="Y1453" s="124"/>
      <c r="Z1453" s="124"/>
      <c r="AA1453" s="124"/>
      <c r="AB1453" s="124"/>
      <c r="AC1453" s="47" t="e">
        <f t="shared" si="107"/>
        <v>#N/A</v>
      </c>
      <c r="AD1453" s="47" t="e">
        <f>VLOOKUP(B1453,'[1]Vlookup'!A:A,1,0)</f>
        <v>#N/A</v>
      </c>
      <c r="AE1453" s="47" t="str">
        <f t="shared" si="106"/>
        <v>SA01-TABUK</v>
      </c>
      <c r="AF1453" s="47" t="e">
        <f>VLOOKUP(AE1453,'[1]Lead Time'!C:D,2,0)</f>
        <v>#N/A</v>
      </c>
    </row>
    <row r="1454" s="2" customFormat="1" ht="15.75" customHeight="1">
      <c r="A1454" s="73" t="s">
        <v>4114</v>
      </c>
      <c r="B1454" s="73">
        <v>6276119229</v>
      </c>
      <c r="C1454" s="73">
        <v>2003215477</v>
      </c>
      <c r="D1454" s="73" t="s">
        <v>4162</v>
      </c>
      <c r="E1454" s="73" t="s">
        <v>4242</v>
      </c>
      <c r="F1454" s="73" t="s">
        <v>4163</v>
      </c>
      <c r="G1454" s="73">
        <v>3167029080</v>
      </c>
      <c r="H1454" s="66">
        <v>45585</v>
      </c>
      <c r="I1454" s="66">
        <v>45583</v>
      </c>
      <c r="J1454" s="66">
        <v>45583</v>
      </c>
      <c r="K1454" s="124"/>
      <c r="L1454" s="124"/>
      <c r="M1454" s="66">
        <v>45585</v>
      </c>
      <c r="N1454" s="112">
        <v>45585.041666666664</v>
      </c>
      <c r="O1454" s="124"/>
      <c r="P1454" s="124"/>
      <c r="Q1454" s="112">
        <v>45585.375</v>
      </c>
      <c r="R1454" s="47" t="s">
        <v>4119</v>
      </c>
      <c r="S1454" s="47">
        <f t="shared" si="108"/>
        <v>0</v>
      </c>
      <c r="T1454" s="47" t="s">
        <v>4120</v>
      </c>
      <c r="U1454" s="47" t="s">
        <v>4121</v>
      </c>
      <c r="V1454" s="49" t="e">
        <f t="shared" si="105"/>
        <v>#VALUE!</v>
      </c>
      <c r="W1454" s="124"/>
      <c r="X1454" s="124"/>
      <c r="Y1454" s="124"/>
      <c r="Z1454" s="124"/>
      <c r="AA1454" s="124"/>
      <c r="AB1454" s="124"/>
      <c r="AC1454" s="47" t="e">
        <f t="shared" si="107"/>
        <v>#N/A</v>
      </c>
      <c r="AD1454" s="47" t="e">
        <f>VLOOKUP(B1454,'[1]Vlookup'!A:A,1,0)</f>
        <v>#N/A</v>
      </c>
      <c r="AE1454" s="47" t="str">
        <f t="shared" si="106"/>
        <v xml:space="preserve">SA01-KHAMIS MUSHAIT</v>
      </c>
      <c r="AF1454" s="47" t="e">
        <f>VLOOKUP(AE1454,'[1]Lead Time'!C:D,2,0)</f>
        <v>#N/A</v>
      </c>
    </row>
    <row r="1455" s="2" customFormat="1" ht="15.75" customHeight="1">
      <c r="A1455" s="73" t="s">
        <v>4114</v>
      </c>
      <c r="B1455" s="73">
        <v>6276119218</v>
      </c>
      <c r="C1455" s="73">
        <v>2003215194</v>
      </c>
      <c r="D1455" s="73" t="s">
        <v>4122</v>
      </c>
      <c r="E1455" s="73" t="s">
        <v>4252</v>
      </c>
      <c r="F1455" s="73" t="s">
        <v>4083</v>
      </c>
      <c r="G1455" s="73">
        <v>3167029165</v>
      </c>
      <c r="H1455" s="66">
        <v>45585</v>
      </c>
      <c r="I1455" s="66">
        <v>45583</v>
      </c>
      <c r="J1455" s="66">
        <v>45583</v>
      </c>
      <c r="K1455" s="124"/>
      <c r="L1455" s="124"/>
      <c r="M1455" s="66">
        <v>45585</v>
      </c>
      <c r="N1455" s="112">
        <v>45585.041666666664</v>
      </c>
      <c r="O1455" s="124"/>
      <c r="P1455" s="124"/>
      <c r="Q1455" s="112">
        <v>45585.479166666664</v>
      </c>
      <c r="R1455" s="47" t="s">
        <v>4119</v>
      </c>
      <c r="S1455" s="47">
        <f t="shared" si="108"/>
        <v>0</v>
      </c>
      <c r="T1455" s="47" t="s">
        <v>4120</v>
      </c>
      <c r="U1455" s="47" t="s">
        <v>4121</v>
      </c>
      <c r="V1455" s="49" t="e">
        <f t="shared" si="105"/>
        <v>#VALUE!</v>
      </c>
      <c r="W1455" s="124"/>
      <c r="X1455" s="124"/>
      <c r="Y1455" s="124"/>
      <c r="Z1455" s="124"/>
      <c r="AA1455" s="124"/>
      <c r="AB1455" s="124"/>
      <c r="AC1455" s="47" t="e">
        <f t="shared" si="107"/>
        <v>#N/A</v>
      </c>
      <c r="AD1455" s="47" t="e">
        <f>VLOOKUP(B1455,'[1]Vlookup'!A:A,1,0)</f>
        <v>#N/A</v>
      </c>
      <c r="AE1455" s="47" t="str">
        <f t="shared" si="106"/>
        <v>SA01-DAMMAM</v>
      </c>
      <c r="AF1455" s="47" t="e">
        <f>VLOOKUP(AE1455,'[1]Lead Time'!C:D,2,0)</f>
        <v>#N/A</v>
      </c>
    </row>
    <row r="1456" s="2" customFormat="1" ht="15.75" customHeight="1">
      <c r="A1456" s="73" t="s">
        <v>4114</v>
      </c>
      <c r="B1456" s="73">
        <v>6276119215</v>
      </c>
      <c r="C1456" s="73">
        <v>2003214015</v>
      </c>
      <c r="D1456" s="73" t="s">
        <v>4258</v>
      </c>
      <c r="E1456" s="73" t="s">
        <v>4238</v>
      </c>
      <c r="F1456" s="73" t="s">
        <v>4259</v>
      </c>
      <c r="G1456" s="73">
        <v>3167029101</v>
      </c>
      <c r="H1456" s="66">
        <v>45585</v>
      </c>
      <c r="I1456" s="66">
        <v>45583</v>
      </c>
      <c r="J1456" s="66">
        <v>45583</v>
      </c>
      <c r="K1456" s="124"/>
      <c r="L1456" s="124"/>
      <c r="M1456" s="66">
        <v>45585</v>
      </c>
      <c r="N1456" s="112">
        <v>45585.041666666664</v>
      </c>
      <c r="O1456" s="124"/>
      <c r="P1456" s="124"/>
      <c r="Q1456" s="112">
        <v>45585.458333333336</v>
      </c>
      <c r="R1456" s="47" t="s">
        <v>4119</v>
      </c>
      <c r="S1456" s="47">
        <f t="shared" si="108"/>
        <v>0</v>
      </c>
      <c r="T1456" s="47" t="s">
        <v>4120</v>
      </c>
      <c r="U1456" s="47" t="s">
        <v>4121</v>
      </c>
      <c r="V1456" s="49" t="e">
        <f t="shared" si="105"/>
        <v>#VALUE!</v>
      </c>
      <c r="W1456" s="124"/>
      <c r="X1456" s="124"/>
      <c r="Y1456" s="124"/>
      <c r="Z1456" s="124"/>
      <c r="AA1456" s="124"/>
      <c r="AB1456" s="124"/>
      <c r="AC1456" s="47" t="e">
        <f t="shared" si="107"/>
        <v>#N/A</v>
      </c>
      <c r="AD1456" s="47" t="e">
        <f>VLOOKUP(B1456,'[1]Vlookup'!A:A,1,0)</f>
        <v>#N/A</v>
      </c>
      <c r="AE1456" s="47" t="str">
        <f t="shared" si="106"/>
        <v>SA01-HOFUF</v>
      </c>
      <c r="AF1456" s="47" t="e">
        <f>VLOOKUP(AE1456,'[1]Lead Time'!C:D,2,0)</f>
        <v>#N/A</v>
      </c>
    </row>
    <row r="1457" s="2" customFormat="1" ht="15.75" customHeight="1">
      <c r="A1457" s="73" t="s">
        <v>4114</v>
      </c>
      <c r="B1457" s="73">
        <v>6276119214</v>
      </c>
      <c r="C1457" s="73">
        <v>2003214015</v>
      </c>
      <c r="D1457" s="73" t="s">
        <v>4258</v>
      </c>
      <c r="E1457" s="73" t="s">
        <v>4238</v>
      </c>
      <c r="F1457" s="73" t="s">
        <v>4259</v>
      </c>
      <c r="G1457" s="73">
        <v>3167029053</v>
      </c>
      <c r="H1457" s="66">
        <v>45585</v>
      </c>
      <c r="I1457" s="66">
        <v>45583</v>
      </c>
      <c r="J1457" s="66">
        <v>45583</v>
      </c>
      <c r="K1457" s="124"/>
      <c r="L1457" s="124"/>
      <c r="M1457" s="66">
        <v>45585</v>
      </c>
      <c r="N1457" s="112">
        <v>45585.041666666664</v>
      </c>
      <c r="O1457" s="124"/>
      <c r="P1457" s="124"/>
      <c r="Q1457" s="112">
        <v>45585.666666666664</v>
      </c>
      <c r="R1457" s="47" t="s">
        <v>4119</v>
      </c>
      <c r="S1457" s="47">
        <f t="shared" si="108"/>
        <v>0</v>
      </c>
      <c r="T1457" s="47" t="s">
        <v>4120</v>
      </c>
      <c r="U1457" s="47" t="s">
        <v>4121</v>
      </c>
      <c r="V1457" s="49" t="e">
        <f t="shared" si="105"/>
        <v>#VALUE!</v>
      </c>
      <c r="W1457" s="124"/>
      <c r="X1457" s="124"/>
      <c r="Y1457" s="124"/>
      <c r="Z1457" s="124"/>
      <c r="AA1457" s="124"/>
      <c r="AB1457" s="124"/>
      <c r="AC1457" s="47" t="e">
        <f t="shared" si="107"/>
        <v>#N/A</v>
      </c>
      <c r="AD1457" s="47" t="e">
        <f>VLOOKUP(B1457,'[1]Vlookup'!A:A,1,0)</f>
        <v>#N/A</v>
      </c>
      <c r="AE1457" s="47" t="str">
        <f t="shared" si="106"/>
        <v>SA01-HOFUF</v>
      </c>
      <c r="AF1457" s="47" t="e">
        <f>VLOOKUP(AE1457,'[1]Lead Time'!C:D,2,0)</f>
        <v>#N/A</v>
      </c>
    </row>
    <row r="1458" s="2" customFormat="1" ht="15.75" customHeight="1">
      <c r="A1458" s="73" t="s">
        <v>4114</v>
      </c>
      <c r="B1458" s="73">
        <v>6276122927</v>
      </c>
      <c r="C1458" s="73">
        <v>2003232749</v>
      </c>
      <c r="D1458" s="73" t="s">
        <v>4115</v>
      </c>
      <c r="E1458" s="73" t="s">
        <v>4247</v>
      </c>
      <c r="F1458" s="73" t="s">
        <v>4117</v>
      </c>
      <c r="G1458" s="73">
        <v>3167023834</v>
      </c>
      <c r="H1458" s="66">
        <v>45586</v>
      </c>
      <c r="I1458" s="66">
        <v>45584</v>
      </c>
      <c r="J1458" s="66">
        <v>45584</v>
      </c>
      <c r="K1458" s="124"/>
      <c r="L1458" s="124"/>
      <c r="M1458" s="66">
        <v>45586</v>
      </c>
      <c r="N1458" s="112">
        <v>45586.25</v>
      </c>
      <c r="O1458" s="124"/>
      <c r="P1458" s="124"/>
      <c r="Q1458" s="112">
        <v>45586.645833333336</v>
      </c>
      <c r="R1458" s="47" t="s">
        <v>4119</v>
      </c>
      <c r="S1458" s="47">
        <f t="shared" si="108"/>
        <v>0</v>
      </c>
      <c r="T1458" s="47" t="s">
        <v>4120</v>
      </c>
      <c r="U1458" s="47" t="s">
        <v>4121</v>
      </c>
      <c r="V1458" s="49" t="e">
        <f t="shared" si="105"/>
        <v>#VALUE!</v>
      </c>
      <c r="W1458" s="124"/>
      <c r="X1458" s="124"/>
      <c r="Y1458" s="124"/>
      <c r="Z1458" s="124"/>
      <c r="AA1458" s="124"/>
      <c r="AB1458" s="124"/>
      <c r="AC1458" s="47" t="e">
        <f t="shared" si="107"/>
        <v>#N/A</v>
      </c>
      <c r="AD1458" s="47" t="e">
        <f>VLOOKUP(B1458,'[1]Vlookup'!A:A,1,0)</f>
        <v>#N/A</v>
      </c>
      <c r="AE1458" s="47" t="str">
        <f t="shared" si="106"/>
        <v>SA01-RIYADH</v>
      </c>
      <c r="AF1458" s="47" t="e">
        <f>VLOOKUP(AE1458,'[1]Lead Time'!C:D,2,0)</f>
        <v>#N/A</v>
      </c>
    </row>
    <row r="1459" s="2" customFormat="1" ht="15.75" customHeight="1">
      <c r="A1459" s="73" t="s">
        <v>4114</v>
      </c>
      <c r="B1459" s="73">
        <v>6276122926</v>
      </c>
      <c r="C1459" s="73">
        <v>2003219235</v>
      </c>
      <c r="D1459" s="73" t="s">
        <v>4145</v>
      </c>
      <c r="E1459" s="73" t="s">
        <v>4246</v>
      </c>
      <c r="F1459" s="73" t="s">
        <v>4117</v>
      </c>
      <c r="G1459" s="73">
        <v>3167015365</v>
      </c>
      <c r="H1459" s="66">
        <v>45586</v>
      </c>
      <c r="I1459" s="66">
        <v>45584</v>
      </c>
      <c r="J1459" s="66">
        <v>45584</v>
      </c>
      <c r="K1459" s="124"/>
      <c r="L1459" s="124"/>
      <c r="M1459" s="66">
        <v>45586</v>
      </c>
      <c r="N1459" s="112">
        <v>45586.208333333336</v>
      </c>
      <c r="O1459" s="124"/>
      <c r="P1459" s="124"/>
      <c r="Q1459" s="112">
        <v>45586.479166666664</v>
      </c>
      <c r="R1459" s="47" t="s">
        <v>4119</v>
      </c>
      <c r="S1459" s="47">
        <f t="shared" si="108"/>
        <v>0</v>
      </c>
      <c r="T1459" s="47" t="s">
        <v>4120</v>
      </c>
      <c r="U1459" s="47" t="s">
        <v>4121</v>
      </c>
      <c r="V1459" s="49" t="e">
        <f t="shared" si="105"/>
        <v>#VALUE!</v>
      </c>
      <c r="W1459" s="124"/>
      <c r="X1459" s="124"/>
      <c r="Y1459" s="124"/>
      <c r="Z1459" s="124"/>
      <c r="AA1459" s="124"/>
      <c r="AB1459" s="124"/>
      <c r="AC1459" s="47" t="e">
        <f t="shared" si="107"/>
        <v>#N/A</v>
      </c>
      <c r="AD1459" s="47" t="e">
        <f>VLOOKUP(B1459,'[1]Vlookup'!A:A,1,0)</f>
        <v>#N/A</v>
      </c>
      <c r="AE1459" s="47" t="str">
        <f t="shared" si="106"/>
        <v>SA01-RIYADH</v>
      </c>
      <c r="AF1459" s="47" t="e">
        <f>VLOOKUP(AE1459,'[1]Lead Time'!C:D,2,0)</f>
        <v>#N/A</v>
      </c>
    </row>
    <row r="1460" s="2" customFormat="1" ht="15.75" customHeight="1">
      <c r="A1460" s="73" t="s">
        <v>4114</v>
      </c>
      <c r="B1460" s="73">
        <v>6276119231</v>
      </c>
      <c r="C1460" s="73">
        <v>2003214014</v>
      </c>
      <c r="D1460" s="73" t="s">
        <v>4115</v>
      </c>
      <c r="E1460" s="73" t="s">
        <v>4247</v>
      </c>
      <c r="F1460" s="73" t="s">
        <v>4143</v>
      </c>
      <c r="G1460" s="73">
        <v>3167023778</v>
      </c>
      <c r="H1460" s="66">
        <v>45585</v>
      </c>
      <c r="I1460" s="66">
        <v>45584</v>
      </c>
      <c r="J1460" s="66">
        <v>45584</v>
      </c>
      <c r="K1460" s="124"/>
      <c r="L1460" s="124"/>
      <c r="M1460" s="66">
        <v>45585</v>
      </c>
      <c r="N1460" s="112">
        <v>45585.041666666664</v>
      </c>
      <c r="O1460" s="124"/>
      <c r="P1460" s="124"/>
      <c r="Q1460" s="112">
        <v>45585.416666666664</v>
      </c>
      <c r="R1460" s="47" t="s">
        <v>4119</v>
      </c>
      <c r="S1460" s="47">
        <f t="shared" si="108"/>
        <v>0</v>
      </c>
      <c r="T1460" s="47" t="s">
        <v>4120</v>
      </c>
      <c r="U1460" s="47" t="s">
        <v>4121</v>
      </c>
      <c r="V1460" s="49" t="e">
        <f t="shared" si="105"/>
        <v>#VALUE!</v>
      </c>
      <c r="W1460" s="124"/>
      <c r="X1460" s="124"/>
      <c r="Y1460" s="124"/>
      <c r="Z1460" s="124"/>
      <c r="AA1460" s="124"/>
      <c r="AB1460" s="124"/>
      <c r="AC1460" s="47" t="e">
        <f t="shared" si="107"/>
        <v>#N/A</v>
      </c>
      <c r="AD1460" s="47" t="e">
        <f>VLOOKUP(B1460,'[1]Vlookup'!A:A,1,0)</f>
        <v>#N/A</v>
      </c>
      <c r="AE1460" s="47" t="str">
        <f t="shared" si="106"/>
        <v>SA01-JEDDAH</v>
      </c>
      <c r="AF1460" s="47" t="e">
        <f>VLOOKUP(AE1460,'[1]Lead Time'!C:D,2,0)</f>
        <v>#N/A</v>
      </c>
    </row>
    <row r="1461" s="2" customFormat="1" ht="15.75" customHeight="1">
      <c r="A1461" s="73" t="s">
        <v>4114</v>
      </c>
      <c r="B1461" s="73">
        <v>6276119234</v>
      </c>
      <c r="C1461" s="73">
        <v>2003215459</v>
      </c>
      <c r="D1461" s="73" t="s">
        <v>4243</v>
      </c>
      <c r="E1461" s="73" t="s">
        <v>4238</v>
      </c>
      <c r="F1461" s="73" t="s">
        <v>4143</v>
      </c>
      <c r="G1461" s="73">
        <v>3167029099</v>
      </c>
      <c r="H1461" s="66">
        <v>45585</v>
      </c>
      <c r="I1461" s="66">
        <v>45584</v>
      </c>
      <c r="J1461" s="66">
        <v>45584</v>
      </c>
      <c r="K1461" s="124"/>
      <c r="L1461" s="124"/>
      <c r="M1461" s="66">
        <v>45585</v>
      </c>
      <c r="N1461" s="112">
        <v>45586.25</v>
      </c>
      <c r="O1461" s="124"/>
      <c r="P1461" s="115" t="s">
        <v>4333</v>
      </c>
      <c r="Q1461" s="112">
        <v>45586.458333333336</v>
      </c>
      <c r="R1461" s="47" t="s">
        <v>4119</v>
      </c>
      <c r="S1461" s="47">
        <f t="shared" si="108"/>
        <v>0</v>
      </c>
      <c r="T1461" s="47" t="s">
        <v>4120</v>
      </c>
      <c r="U1461" s="47" t="s">
        <v>4121</v>
      </c>
      <c r="V1461" s="49" t="e">
        <f t="shared" si="105"/>
        <v>#VALUE!</v>
      </c>
      <c r="W1461" s="124"/>
      <c r="X1461" s="124"/>
      <c r="Y1461" s="124"/>
      <c r="Z1461" s="124"/>
      <c r="AA1461" s="124"/>
      <c r="AB1461" s="124"/>
      <c r="AC1461" s="47" t="e">
        <f t="shared" si="107"/>
        <v>#N/A</v>
      </c>
      <c r="AD1461" s="47" t="e">
        <f>VLOOKUP(B1461,'[1]Vlookup'!A:A,1,0)</f>
        <v>#N/A</v>
      </c>
      <c r="AE1461" s="47" t="str">
        <f t="shared" si="106"/>
        <v>SA01-JEDDAH</v>
      </c>
      <c r="AF1461" s="47" t="e">
        <f>VLOOKUP(AE1461,'[1]Lead Time'!C:D,2,0)</f>
        <v>#N/A</v>
      </c>
    </row>
    <row r="1462" s="2" customFormat="1" ht="15.75" customHeight="1">
      <c r="A1462" s="73" t="s">
        <v>4114</v>
      </c>
      <c r="B1462" s="73">
        <v>6276119233</v>
      </c>
      <c r="C1462" s="73">
        <v>2003215459</v>
      </c>
      <c r="D1462" s="73" t="s">
        <v>4243</v>
      </c>
      <c r="E1462" s="73" t="s">
        <v>4238</v>
      </c>
      <c r="F1462" s="73" t="s">
        <v>4143</v>
      </c>
      <c r="G1462" s="73">
        <v>3167029088</v>
      </c>
      <c r="H1462" s="66">
        <v>45585</v>
      </c>
      <c r="I1462" s="66">
        <v>45584</v>
      </c>
      <c r="J1462" s="66">
        <v>45584</v>
      </c>
      <c r="K1462" s="124"/>
      <c r="L1462" s="124"/>
      <c r="M1462" s="66">
        <v>45585</v>
      </c>
      <c r="N1462" s="112">
        <v>45586.25</v>
      </c>
      <c r="O1462" s="124"/>
      <c r="P1462" s="115" t="s">
        <v>4333</v>
      </c>
      <c r="Q1462" s="112">
        <v>45586.458333333336</v>
      </c>
      <c r="R1462" s="47" t="s">
        <v>4119</v>
      </c>
      <c r="S1462" s="47">
        <f t="shared" si="108"/>
        <v>0</v>
      </c>
      <c r="T1462" s="47" t="s">
        <v>4120</v>
      </c>
      <c r="U1462" s="47" t="s">
        <v>4121</v>
      </c>
      <c r="V1462" s="49" t="e">
        <f t="shared" si="105"/>
        <v>#VALUE!</v>
      </c>
      <c r="W1462" s="124"/>
      <c r="X1462" s="124"/>
      <c r="Y1462" s="124"/>
      <c r="Z1462" s="124"/>
      <c r="AA1462" s="124"/>
      <c r="AB1462" s="124"/>
      <c r="AC1462" s="47" t="e">
        <f t="shared" si="107"/>
        <v>#N/A</v>
      </c>
      <c r="AD1462" s="47" t="e">
        <f>VLOOKUP(B1462,'[1]Vlookup'!A:A,1,0)</f>
        <v>#N/A</v>
      </c>
      <c r="AE1462" s="47" t="str">
        <f t="shared" si="106"/>
        <v>SA01-JEDDAH</v>
      </c>
      <c r="AF1462" s="47" t="e">
        <f>VLOOKUP(AE1462,'[1]Lead Time'!C:D,2,0)</f>
        <v>#N/A</v>
      </c>
    </row>
    <row r="1463" s="2" customFormat="1" ht="15.75" customHeight="1">
      <c r="A1463" s="73" t="s">
        <v>4114</v>
      </c>
      <c r="B1463" s="73">
        <v>6276120368</v>
      </c>
      <c r="C1463" s="73">
        <v>2003214014</v>
      </c>
      <c r="D1463" s="73" t="s">
        <v>4115</v>
      </c>
      <c r="E1463" s="73" t="s">
        <v>4247</v>
      </c>
      <c r="F1463" s="73" t="s">
        <v>4143</v>
      </c>
      <c r="G1463" s="73">
        <v>3167023790</v>
      </c>
      <c r="H1463" s="66">
        <v>45585</v>
      </c>
      <c r="I1463" s="66">
        <v>45584</v>
      </c>
      <c r="J1463" s="66">
        <v>45584</v>
      </c>
      <c r="K1463" s="124"/>
      <c r="L1463" s="124"/>
      <c r="M1463" s="66">
        <v>45585</v>
      </c>
      <c r="N1463" s="112">
        <v>45585.041666666664</v>
      </c>
      <c r="O1463" s="124"/>
      <c r="P1463" s="124"/>
      <c r="Q1463" s="112">
        <v>45585.444444444445</v>
      </c>
      <c r="R1463" s="47" t="s">
        <v>4119</v>
      </c>
      <c r="S1463" s="47">
        <f t="shared" si="108"/>
        <v>0</v>
      </c>
      <c r="T1463" s="47" t="s">
        <v>4120</v>
      </c>
      <c r="U1463" s="47" t="s">
        <v>4121</v>
      </c>
      <c r="V1463" s="49" t="e">
        <f t="shared" si="105"/>
        <v>#VALUE!</v>
      </c>
      <c r="W1463" s="124"/>
      <c r="X1463" s="124"/>
      <c r="Y1463" s="124"/>
      <c r="Z1463" s="124"/>
      <c r="AA1463" s="124"/>
      <c r="AB1463" s="124"/>
      <c r="AC1463" s="47" t="e">
        <f t="shared" si="107"/>
        <v>#N/A</v>
      </c>
      <c r="AD1463" s="47" t="e">
        <f>VLOOKUP(B1463,'[1]Vlookup'!A:A,1,0)</f>
        <v>#N/A</v>
      </c>
      <c r="AE1463" s="47" t="str">
        <f t="shared" si="106"/>
        <v>SA01-JEDDAH</v>
      </c>
      <c r="AF1463" s="47" t="e">
        <f>VLOOKUP(AE1463,'[1]Lead Time'!C:D,2,0)</f>
        <v>#N/A</v>
      </c>
    </row>
    <row r="1464" s="2" customFormat="1" ht="15.75" customHeight="1">
      <c r="A1464" s="73" t="s">
        <v>4187</v>
      </c>
      <c r="B1464" s="73">
        <v>6276128802</v>
      </c>
      <c r="C1464" s="73">
        <v>2003219237</v>
      </c>
      <c r="D1464" s="73" t="s">
        <v>4136</v>
      </c>
      <c r="E1464" s="73" t="s">
        <v>4246</v>
      </c>
      <c r="F1464" s="73" t="s">
        <v>4138</v>
      </c>
      <c r="G1464" s="73">
        <v>3167033658</v>
      </c>
      <c r="H1464" s="66">
        <v>45586</v>
      </c>
      <c r="I1464" s="66">
        <v>45584</v>
      </c>
      <c r="J1464" s="66">
        <v>45585</v>
      </c>
      <c r="K1464" s="124"/>
      <c r="L1464" s="97" t="s">
        <v>4334</v>
      </c>
      <c r="M1464" s="66">
        <v>45587</v>
      </c>
      <c r="N1464" s="112">
        <v>45587.25</v>
      </c>
      <c r="O1464" s="124"/>
      <c r="P1464" s="124"/>
      <c r="Q1464" s="112">
        <v>45588.354166666664</v>
      </c>
      <c r="R1464" s="47" t="s">
        <v>4119</v>
      </c>
      <c r="S1464" s="47">
        <f t="shared" si="108"/>
        <v>1</v>
      </c>
      <c r="T1464" s="47" t="s">
        <v>4120</v>
      </c>
      <c r="U1464" s="47" t="s">
        <v>4121</v>
      </c>
      <c r="V1464" s="49" t="e">
        <f t="shared" si="105"/>
        <v>#VALUE!</v>
      </c>
      <c r="W1464" s="124"/>
      <c r="X1464" s="124"/>
      <c r="Y1464" s="124"/>
      <c r="Z1464" s="124"/>
      <c r="AA1464" s="124"/>
      <c r="AB1464" s="124"/>
      <c r="AC1464" s="47" t="e">
        <f t="shared" si="107"/>
        <v>#N/A</v>
      </c>
      <c r="AD1464" s="47" t="e">
        <f>VLOOKUP(B1464,'[1]Vlookup'!A:A,1,0)</f>
        <v>#N/A</v>
      </c>
      <c r="AE1464" s="47" t="str">
        <f t="shared" si="106"/>
        <v>SA00-RABIGH</v>
      </c>
      <c r="AF1464" s="47" t="e">
        <f>VLOOKUP(AE1464,'[1]Lead Time'!C:D,2,0)</f>
        <v>#N/A</v>
      </c>
    </row>
    <row r="1465" s="2" customFormat="1" ht="15.75" customHeight="1">
      <c r="A1465" s="73" t="s">
        <v>4187</v>
      </c>
      <c r="B1465" s="73">
        <v>6276128801</v>
      </c>
      <c r="C1465" s="73">
        <v>2003219237</v>
      </c>
      <c r="D1465" s="73" t="s">
        <v>4136</v>
      </c>
      <c r="E1465" s="73" t="s">
        <v>4246</v>
      </c>
      <c r="F1465" s="73" t="s">
        <v>4138</v>
      </c>
      <c r="G1465" s="73">
        <v>3167033656</v>
      </c>
      <c r="H1465" s="66">
        <v>45586</v>
      </c>
      <c r="I1465" s="66">
        <v>45584</v>
      </c>
      <c r="J1465" s="66">
        <v>45585</v>
      </c>
      <c r="K1465" s="124"/>
      <c r="L1465" s="97" t="s">
        <v>4334</v>
      </c>
      <c r="M1465" s="66">
        <v>45587</v>
      </c>
      <c r="N1465" s="112">
        <v>45587.25</v>
      </c>
      <c r="O1465" s="124"/>
      <c r="P1465" s="124"/>
      <c r="Q1465" s="112">
        <v>45588.375</v>
      </c>
      <c r="R1465" s="47" t="s">
        <v>4119</v>
      </c>
      <c r="S1465" s="47">
        <f t="shared" si="108"/>
        <v>1</v>
      </c>
      <c r="T1465" s="47" t="s">
        <v>4120</v>
      </c>
      <c r="U1465" s="47" t="s">
        <v>4121</v>
      </c>
      <c r="V1465" s="49" t="e">
        <f t="shared" si="105"/>
        <v>#VALUE!</v>
      </c>
      <c r="W1465" s="124"/>
      <c r="X1465" s="124"/>
      <c r="Y1465" s="124"/>
      <c r="Z1465" s="124"/>
      <c r="AA1465" s="124"/>
      <c r="AB1465" s="124"/>
      <c r="AC1465" s="47" t="e">
        <f t="shared" si="107"/>
        <v>#N/A</v>
      </c>
      <c r="AD1465" s="47" t="e">
        <f>VLOOKUP(B1465,'[1]Vlookup'!A:A,1,0)</f>
        <v>#N/A</v>
      </c>
      <c r="AE1465" s="47" t="str">
        <f t="shared" si="106"/>
        <v>SA00-RABIGH</v>
      </c>
      <c r="AF1465" s="47" t="e">
        <f>VLOOKUP(AE1465,'[1]Lead Time'!C:D,2,0)</f>
        <v>#N/A</v>
      </c>
    </row>
    <row r="1466" s="2" customFormat="1" ht="15.75" customHeight="1">
      <c r="A1466" s="73" t="s">
        <v>4114</v>
      </c>
      <c r="B1466" s="73">
        <v>6276124066</v>
      </c>
      <c r="C1466" s="73">
        <v>2003214022</v>
      </c>
      <c r="D1466" s="73" t="s">
        <v>4166</v>
      </c>
      <c r="E1466" s="73" t="s">
        <v>4246</v>
      </c>
      <c r="F1466" s="73" t="s">
        <v>4143</v>
      </c>
      <c r="G1466" s="73">
        <v>3167030663</v>
      </c>
      <c r="H1466" s="66">
        <v>45586</v>
      </c>
      <c r="I1466" s="66">
        <v>45585</v>
      </c>
      <c r="J1466" s="66">
        <v>45585</v>
      </c>
      <c r="K1466" s="124"/>
      <c r="L1466" s="124"/>
      <c r="M1466" s="66">
        <v>45586</v>
      </c>
      <c r="N1466" s="112">
        <v>45586.25</v>
      </c>
      <c r="O1466" s="124"/>
      <c r="P1466" s="124"/>
      <c r="Q1466" s="112">
        <v>45586.447916666664</v>
      </c>
      <c r="R1466" s="47" t="s">
        <v>4119</v>
      </c>
      <c r="S1466" s="47">
        <f t="shared" si="108"/>
        <v>0</v>
      </c>
      <c r="T1466" s="47" t="s">
        <v>4120</v>
      </c>
      <c r="U1466" s="47" t="s">
        <v>4121</v>
      </c>
      <c r="V1466" s="49" t="e">
        <f t="shared" si="105"/>
        <v>#VALUE!</v>
      </c>
      <c r="W1466" s="124"/>
      <c r="X1466" s="124"/>
      <c r="Y1466" s="124"/>
      <c r="Z1466" s="124"/>
      <c r="AA1466" s="124"/>
      <c r="AB1466" s="124"/>
      <c r="AC1466" s="47" t="e">
        <f t="shared" si="107"/>
        <v>#N/A</v>
      </c>
      <c r="AD1466" s="47" t="e">
        <f>VLOOKUP(B1466,'[1]Vlookup'!A:A,1,0)</f>
        <v>#N/A</v>
      </c>
      <c r="AE1466" s="47" t="str">
        <f t="shared" si="106"/>
        <v>SA01-JEDDAH</v>
      </c>
      <c r="AF1466" s="47" t="e">
        <f>VLOOKUP(AE1466,'[1]Lead Time'!C:D,2,0)</f>
        <v>#N/A</v>
      </c>
    </row>
    <row r="1467" s="2" customFormat="1" ht="15.75" customHeight="1">
      <c r="A1467" s="73" t="s">
        <v>4114</v>
      </c>
      <c r="B1467" s="73">
        <v>6276103463</v>
      </c>
      <c r="C1467" s="73">
        <v>2003219235</v>
      </c>
      <c r="D1467" s="73" t="s">
        <v>4145</v>
      </c>
      <c r="E1467" s="73" t="s">
        <v>4246</v>
      </c>
      <c r="F1467" s="73" t="s">
        <v>4117</v>
      </c>
      <c r="G1467" s="73">
        <v>3167015353</v>
      </c>
      <c r="H1467" s="66">
        <v>45586</v>
      </c>
      <c r="I1467" s="66">
        <v>45585</v>
      </c>
      <c r="J1467" s="66">
        <v>45585</v>
      </c>
      <c r="K1467" s="124"/>
      <c r="L1467" s="97" t="s">
        <v>4335</v>
      </c>
      <c r="M1467" s="66">
        <v>45587</v>
      </c>
      <c r="N1467" s="112">
        <v>45587.25</v>
      </c>
      <c r="O1467" s="124"/>
      <c r="P1467" s="124"/>
      <c r="Q1467" s="112">
        <v>45587.458333333336</v>
      </c>
      <c r="R1467" s="47" t="s">
        <v>4119</v>
      </c>
      <c r="S1467" s="47">
        <f t="shared" si="108"/>
        <v>0</v>
      </c>
      <c r="T1467" s="47" t="s">
        <v>4120</v>
      </c>
      <c r="U1467" s="47" t="s">
        <v>4121</v>
      </c>
      <c r="V1467" s="49" t="e">
        <f t="shared" si="105"/>
        <v>#VALUE!</v>
      </c>
      <c r="W1467" s="124"/>
      <c r="X1467" s="124"/>
      <c r="Y1467" s="124"/>
      <c r="Z1467" s="124"/>
      <c r="AA1467" s="124"/>
      <c r="AB1467" s="124"/>
      <c r="AC1467" s="47" t="e">
        <f t="shared" si="107"/>
        <v>#N/A</v>
      </c>
      <c r="AD1467" s="47" t="e">
        <f>VLOOKUP(B1467,'[1]Vlookup'!A:A,1,0)</f>
        <v>#N/A</v>
      </c>
      <c r="AE1467" s="47" t="str">
        <f t="shared" si="106"/>
        <v>SA01-RIYADH</v>
      </c>
      <c r="AF1467" s="47" t="e">
        <f>VLOOKUP(AE1467,'[1]Lead Time'!C:D,2,0)</f>
        <v>#N/A</v>
      </c>
    </row>
    <row r="1468" s="2" customFormat="1" ht="15.75" customHeight="1">
      <c r="A1468" s="73" t="s">
        <v>4187</v>
      </c>
      <c r="B1468" s="73">
        <v>6276129107</v>
      </c>
      <c r="C1468" s="73">
        <v>2003219237</v>
      </c>
      <c r="D1468" s="73" t="s">
        <v>4136</v>
      </c>
      <c r="E1468" s="73" t="s">
        <v>4246</v>
      </c>
      <c r="F1468" s="73" t="s">
        <v>4138</v>
      </c>
      <c r="G1468" s="73">
        <v>3167033666</v>
      </c>
      <c r="H1468" s="66">
        <v>45587</v>
      </c>
      <c r="I1468" s="66">
        <v>45585</v>
      </c>
      <c r="J1468" s="66">
        <v>45585</v>
      </c>
      <c r="K1468" s="124"/>
      <c r="L1468" s="97" t="s">
        <v>4336</v>
      </c>
      <c r="M1468" s="66">
        <v>45587</v>
      </c>
      <c r="N1468" s="112">
        <v>45587.208333333336</v>
      </c>
      <c r="O1468" s="124"/>
      <c r="P1468" s="124"/>
      <c r="Q1468" s="112">
        <v>45588.424305555556</v>
      </c>
      <c r="R1468" s="47" t="s">
        <v>4119</v>
      </c>
      <c r="S1468" s="47">
        <f t="shared" si="108"/>
        <v>1</v>
      </c>
      <c r="T1468" s="47" t="s">
        <v>4120</v>
      </c>
      <c r="U1468" s="47" t="s">
        <v>4121</v>
      </c>
      <c r="V1468" s="49" t="e">
        <f t="shared" si="105"/>
        <v>#VALUE!</v>
      </c>
      <c r="W1468" s="124"/>
      <c r="X1468" s="124"/>
      <c r="Y1468" s="124"/>
      <c r="Z1468" s="124"/>
      <c r="AA1468" s="124"/>
      <c r="AB1468" s="124"/>
      <c r="AC1468" s="47" t="e">
        <f t="shared" si="107"/>
        <v>#N/A</v>
      </c>
      <c r="AD1468" s="47" t="e">
        <f>VLOOKUP(B1468,'[1]Vlookup'!A:A,1,0)</f>
        <v>#N/A</v>
      </c>
      <c r="AE1468" s="47" t="str">
        <f t="shared" si="106"/>
        <v>SA00-RABIGH</v>
      </c>
      <c r="AF1468" s="47" t="e">
        <f>VLOOKUP(AE1468,'[1]Lead Time'!C:D,2,0)</f>
        <v>#N/A</v>
      </c>
    </row>
    <row r="1469" s="2" customFormat="1" ht="15.75" customHeight="1">
      <c r="A1469" s="73" t="s">
        <v>4187</v>
      </c>
      <c r="B1469" s="73">
        <v>6276129106</v>
      </c>
      <c r="C1469" s="73">
        <v>2003219237</v>
      </c>
      <c r="D1469" s="73" t="s">
        <v>4136</v>
      </c>
      <c r="E1469" s="73" t="s">
        <v>4246</v>
      </c>
      <c r="F1469" s="73" t="s">
        <v>4138</v>
      </c>
      <c r="G1469" s="73">
        <v>3167033664</v>
      </c>
      <c r="H1469" s="66">
        <v>45588</v>
      </c>
      <c r="I1469" s="66">
        <v>45585</v>
      </c>
      <c r="J1469" s="66">
        <v>45586</v>
      </c>
      <c r="K1469" s="124"/>
      <c r="L1469" s="97" t="s">
        <v>4337</v>
      </c>
      <c r="M1469" s="66">
        <v>45588</v>
      </c>
      <c r="N1469" s="112">
        <v>45588.041666666664</v>
      </c>
      <c r="O1469" s="124"/>
      <c r="P1469" s="124"/>
      <c r="Q1469" s="112">
        <v>45588.541666666664</v>
      </c>
      <c r="R1469" s="47" t="s">
        <v>4119</v>
      </c>
      <c r="S1469" s="47">
        <f t="shared" si="108"/>
        <v>0</v>
      </c>
      <c r="T1469" s="47" t="s">
        <v>4120</v>
      </c>
      <c r="U1469" s="47" t="s">
        <v>4121</v>
      </c>
      <c r="V1469" s="49" t="e">
        <f t="shared" si="105"/>
        <v>#VALUE!</v>
      </c>
      <c r="W1469" s="124"/>
      <c r="X1469" s="124"/>
      <c r="Y1469" s="124"/>
      <c r="Z1469" s="124"/>
      <c r="AA1469" s="124"/>
      <c r="AB1469" s="124"/>
      <c r="AC1469" s="47" t="e">
        <f t="shared" si="107"/>
        <v>#N/A</v>
      </c>
      <c r="AD1469" s="47" t="e">
        <f>VLOOKUP(B1469,'[1]Vlookup'!A:A,1,0)</f>
        <v>#N/A</v>
      </c>
      <c r="AE1469" s="47" t="str">
        <f t="shared" si="106"/>
        <v>SA00-RABIGH</v>
      </c>
      <c r="AF1469" s="47" t="e">
        <f>VLOOKUP(AE1469,'[1]Lead Time'!C:D,2,0)</f>
        <v>#N/A</v>
      </c>
    </row>
    <row r="1470" s="2" customFormat="1" ht="15.75" customHeight="1">
      <c r="A1470" s="73" t="s">
        <v>4114</v>
      </c>
      <c r="B1470" s="73">
        <v>6276129236</v>
      </c>
      <c r="C1470" s="73">
        <v>2003214013</v>
      </c>
      <c r="D1470" s="73" t="s">
        <v>4159</v>
      </c>
      <c r="E1470" s="73" t="s">
        <v>4238</v>
      </c>
      <c r="F1470" s="73" t="s">
        <v>4117</v>
      </c>
      <c r="G1470" s="73">
        <v>3167025025</v>
      </c>
      <c r="H1470" s="66">
        <v>45588</v>
      </c>
      <c r="I1470" s="66">
        <v>45586</v>
      </c>
      <c r="J1470" s="66">
        <v>45586</v>
      </c>
      <c r="K1470" s="124"/>
      <c r="L1470" s="124"/>
      <c r="M1470" s="66">
        <v>45588</v>
      </c>
      <c r="N1470" s="112">
        <v>45588.083333333336</v>
      </c>
      <c r="O1470" s="124"/>
      <c r="P1470" s="124"/>
      <c r="Q1470" s="112">
        <v>45588.40625</v>
      </c>
      <c r="R1470" s="47" t="s">
        <v>4119</v>
      </c>
      <c r="S1470" s="47">
        <f t="shared" si="108"/>
        <v>0</v>
      </c>
      <c r="T1470" s="47" t="s">
        <v>4120</v>
      </c>
      <c r="U1470" s="47" t="s">
        <v>4121</v>
      </c>
      <c r="V1470" s="49" t="e">
        <f t="shared" ref="V1470:V1533" si="109">T1470-Q1470</f>
        <v>#VALUE!</v>
      </c>
      <c r="W1470" s="124"/>
      <c r="X1470" s="124"/>
      <c r="Y1470" s="124"/>
      <c r="Z1470" s="124"/>
      <c r="AA1470" s="124"/>
      <c r="AB1470" s="124"/>
      <c r="AC1470" s="47" t="e">
        <f t="shared" si="107"/>
        <v>#N/A</v>
      </c>
      <c r="AD1470" s="47" t="e">
        <f>VLOOKUP(B1470,'[1]Vlookup'!A:A,1,0)</f>
        <v>#N/A</v>
      </c>
      <c r="AE1470" s="47" t="str">
        <f t="shared" ref="AE1470:AE1533" si="110">CONCATENATE(A1470,"-",F1470)</f>
        <v>SA01-RIYADH</v>
      </c>
      <c r="AF1470" s="47" t="e">
        <f>VLOOKUP(AE1470,'[1]Lead Time'!C:D,2,0)</f>
        <v>#N/A</v>
      </c>
    </row>
    <row r="1471" s="2" customFormat="1" ht="15.75" customHeight="1">
      <c r="A1471" s="73" t="s">
        <v>4114</v>
      </c>
      <c r="B1471" s="73">
        <v>6276129234</v>
      </c>
      <c r="C1471" s="73">
        <v>2003214013</v>
      </c>
      <c r="D1471" s="73" t="s">
        <v>4159</v>
      </c>
      <c r="E1471" s="73" t="s">
        <v>4238</v>
      </c>
      <c r="F1471" s="73" t="s">
        <v>4117</v>
      </c>
      <c r="G1471" s="73">
        <v>3167025017</v>
      </c>
      <c r="H1471" s="66">
        <v>45588</v>
      </c>
      <c r="I1471" s="66">
        <v>45586</v>
      </c>
      <c r="J1471" s="66">
        <v>45586</v>
      </c>
      <c r="K1471" s="124"/>
      <c r="L1471" s="124"/>
      <c r="M1471" s="66">
        <v>45588</v>
      </c>
      <c r="N1471" s="112">
        <v>45588.041666666664</v>
      </c>
      <c r="O1471" s="124"/>
      <c r="P1471" s="124"/>
      <c r="Q1471" s="112">
        <v>45588.625</v>
      </c>
      <c r="R1471" s="47" t="s">
        <v>4119</v>
      </c>
      <c r="S1471" s="47">
        <f t="shared" si="108"/>
        <v>0</v>
      </c>
      <c r="T1471" s="47" t="s">
        <v>4120</v>
      </c>
      <c r="U1471" s="47" t="s">
        <v>4121</v>
      </c>
      <c r="V1471" s="49" t="e">
        <f t="shared" si="109"/>
        <v>#VALUE!</v>
      </c>
      <c r="W1471" s="124"/>
      <c r="X1471" s="124"/>
      <c r="Y1471" s="124"/>
      <c r="Z1471" s="124"/>
      <c r="AA1471" s="124"/>
      <c r="AB1471" s="124"/>
      <c r="AC1471" s="47" t="e">
        <f t="shared" ref="AC1471:AC1534" si="111">AF1471</f>
        <v>#N/A</v>
      </c>
      <c r="AD1471" s="47" t="e">
        <f>VLOOKUP(B1471,'[1]Vlookup'!A:A,1,0)</f>
        <v>#N/A</v>
      </c>
      <c r="AE1471" s="47" t="str">
        <f t="shared" si="110"/>
        <v>SA01-RIYADH</v>
      </c>
      <c r="AF1471" s="47" t="e">
        <f>VLOOKUP(AE1471,'[1]Lead Time'!C:D,2,0)</f>
        <v>#N/A</v>
      </c>
    </row>
    <row r="1472" s="2" customFormat="1" ht="15.75" customHeight="1">
      <c r="A1472" s="73" t="s">
        <v>4114</v>
      </c>
      <c r="B1472" s="73">
        <v>6276129233</v>
      </c>
      <c r="C1472" s="73">
        <v>2003214013</v>
      </c>
      <c r="D1472" s="73" t="s">
        <v>4159</v>
      </c>
      <c r="E1472" s="73" t="s">
        <v>4238</v>
      </c>
      <c r="F1472" s="73" t="s">
        <v>4117</v>
      </c>
      <c r="G1472" s="73">
        <v>3167025013</v>
      </c>
      <c r="H1472" s="66">
        <v>45588</v>
      </c>
      <c r="I1472" s="66">
        <v>45586</v>
      </c>
      <c r="J1472" s="66">
        <v>45586</v>
      </c>
      <c r="K1472" s="124"/>
      <c r="L1472" s="124"/>
      <c r="M1472" s="66">
        <v>45588</v>
      </c>
      <c r="N1472" s="112">
        <v>45588.041666666664</v>
      </c>
      <c r="O1472" s="124"/>
      <c r="P1472" s="124"/>
      <c r="Q1472" s="112">
        <v>45588.416666666664</v>
      </c>
      <c r="R1472" s="47" t="s">
        <v>4119</v>
      </c>
      <c r="S1472" s="47">
        <f t="shared" si="108"/>
        <v>0</v>
      </c>
      <c r="T1472" s="47" t="s">
        <v>4120</v>
      </c>
      <c r="U1472" s="47" t="s">
        <v>4121</v>
      </c>
      <c r="V1472" s="49" t="e">
        <f t="shared" si="109"/>
        <v>#VALUE!</v>
      </c>
      <c r="W1472" s="124"/>
      <c r="X1472" s="124"/>
      <c r="Y1472" s="124"/>
      <c r="Z1472" s="124"/>
      <c r="AA1472" s="124"/>
      <c r="AB1472" s="124"/>
      <c r="AC1472" s="47" t="e">
        <f t="shared" si="111"/>
        <v>#N/A</v>
      </c>
      <c r="AD1472" s="47" t="e">
        <f>VLOOKUP(B1472,'[1]Vlookup'!A:A,1,0)</f>
        <v>#N/A</v>
      </c>
      <c r="AE1472" s="47" t="str">
        <f t="shared" si="110"/>
        <v>SA01-RIYADH</v>
      </c>
      <c r="AF1472" s="47" t="e">
        <f>VLOOKUP(AE1472,'[1]Lead Time'!C:D,2,0)</f>
        <v>#N/A</v>
      </c>
    </row>
    <row r="1473" s="2" customFormat="1" ht="15.75" customHeight="1">
      <c r="A1473" s="73" t="s">
        <v>4114</v>
      </c>
      <c r="B1473" s="73">
        <v>6276103473</v>
      </c>
      <c r="C1473" s="73">
        <v>2003219235</v>
      </c>
      <c r="D1473" s="73" t="s">
        <v>4145</v>
      </c>
      <c r="E1473" s="73" t="s">
        <v>4246</v>
      </c>
      <c r="F1473" s="73" t="s">
        <v>4117</v>
      </c>
      <c r="G1473" s="73">
        <v>3167015380</v>
      </c>
      <c r="H1473" s="66">
        <v>45588</v>
      </c>
      <c r="I1473" s="66">
        <v>45586</v>
      </c>
      <c r="J1473" s="66">
        <v>45586</v>
      </c>
      <c r="K1473" s="124"/>
      <c r="L1473" s="124"/>
      <c r="M1473" s="66">
        <v>45588</v>
      </c>
      <c r="N1473" s="112">
        <v>45588.041666666664</v>
      </c>
      <c r="O1473" s="124"/>
      <c r="P1473" s="124"/>
      <c r="Q1473" s="112">
        <v>45588.375</v>
      </c>
      <c r="R1473" s="47" t="s">
        <v>4119</v>
      </c>
      <c r="S1473" s="47">
        <f t="shared" si="108"/>
        <v>0</v>
      </c>
      <c r="T1473" s="47" t="s">
        <v>4120</v>
      </c>
      <c r="U1473" s="47" t="s">
        <v>4121</v>
      </c>
      <c r="V1473" s="49" t="e">
        <f t="shared" si="109"/>
        <v>#VALUE!</v>
      </c>
      <c r="W1473" s="124"/>
      <c r="X1473" s="124"/>
      <c r="Y1473" s="124"/>
      <c r="Z1473" s="124"/>
      <c r="AA1473" s="124"/>
      <c r="AB1473" s="124"/>
      <c r="AC1473" s="47" t="e">
        <f t="shared" si="111"/>
        <v>#N/A</v>
      </c>
      <c r="AD1473" s="47" t="e">
        <f>VLOOKUP(B1473,'[1]Vlookup'!A:A,1,0)</f>
        <v>#N/A</v>
      </c>
      <c r="AE1473" s="47" t="str">
        <f t="shared" si="110"/>
        <v>SA01-RIYADH</v>
      </c>
      <c r="AF1473" s="47" t="e">
        <f>VLOOKUP(AE1473,'[1]Lead Time'!C:D,2,0)</f>
        <v>#N/A</v>
      </c>
    </row>
    <row r="1474" s="2" customFormat="1" ht="15.75" customHeight="1">
      <c r="A1474" s="73" t="s">
        <v>4114</v>
      </c>
      <c r="B1474" s="73">
        <v>6276103472</v>
      </c>
      <c r="C1474" s="73">
        <v>2003219235</v>
      </c>
      <c r="D1474" s="73" t="s">
        <v>4145</v>
      </c>
      <c r="E1474" s="73" t="s">
        <v>4246</v>
      </c>
      <c r="F1474" s="73" t="s">
        <v>4117</v>
      </c>
      <c r="G1474" s="73">
        <v>3167015378</v>
      </c>
      <c r="H1474" s="66">
        <v>45588</v>
      </c>
      <c r="I1474" s="66">
        <v>45586</v>
      </c>
      <c r="J1474" s="66">
        <v>45586</v>
      </c>
      <c r="K1474" s="124"/>
      <c r="L1474" s="124"/>
      <c r="M1474" s="66">
        <v>45588</v>
      </c>
      <c r="N1474" s="112">
        <v>45588.041666666664</v>
      </c>
      <c r="O1474" s="124"/>
      <c r="P1474" s="124"/>
      <c r="Q1474" s="112">
        <v>45588.354166666664</v>
      </c>
      <c r="R1474" s="47" t="s">
        <v>4119</v>
      </c>
      <c r="S1474" s="47">
        <f t="shared" si="108"/>
        <v>0</v>
      </c>
      <c r="T1474" s="47" t="s">
        <v>4120</v>
      </c>
      <c r="U1474" s="47" t="s">
        <v>4121</v>
      </c>
      <c r="V1474" s="49" t="e">
        <f t="shared" si="109"/>
        <v>#VALUE!</v>
      </c>
      <c r="W1474" s="124"/>
      <c r="X1474" s="124"/>
      <c r="Y1474" s="124"/>
      <c r="Z1474" s="124"/>
      <c r="AA1474" s="124"/>
      <c r="AB1474" s="124"/>
      <c r="AC1474" s="47" t="e">
        <f t="shared" si="111"/>
        <v>#N/A</v>
      </c>
      <c r="AD1474" s="47" t="e">
        <f>VLOOKUP(B1474,'[1]Vlookup'!A:A,1,0)</f>
        <v>#N/A</v>
      </c>
      <c r="AE1474" s="47" t="str">
        <f t="shared" si="110"/>
        <v>SA01-RIYADH</v>
      </c>
      <c r="AF1474" s="47" t="e">
        <f>VLOOKUP(AE1474,'[1]Lead Time'!C:D,2,0)</f>
        <v>#N/A</v>
      </c>
    </row>
    <row r="1475" s="2" customFormat="1" ht="15.75" customHeight="1">
      <c r="A1475" s="73" t="s">
        <v>4114</v>
      </c>
      <c r="B1475" s="73">
        <v>6276103471</v>
      </c>
      <c r="C1475" s="73">
        <v>2003219235</v>
      </c>
      <c r="D1475" s="73" t="s">
        <v>4145</v>
      </c>
      <c r="E1475" s="73" t="s">
        <v>4246</v>
      </c>
      <c r="F1475" s="73" t="s">
        <v>4117</v>
      </c>
      <c r="G1475" s="73">
        <v>3167015376</v>
      </c>
      <c r="H1475" s="66">
        <v>45588</v>
      </c>
      <c r="I1475" s="66">
        <v>45586</v>
      </c>
      <c r="J1475" s="66">
        <v>45586</v>
      </c>
      <c r="K1475" s="124"/>
      <c r="L1475" s="124"/>
      <c r="M1475" s="66">
        <v>45588</v>
      </c>
      <c r="N1475" s="112">
        <v>45588.041666666664</v>
      </c>
      <c r="O1475" s="124"/>
      <c r="P1475" s="124"/>
      <c r="Q1475" s="112">
        <v>45588.541666666664</v>
      </c>
      <c r="R1475" s="47" t="s">
        <v>4119</v>
      </c>
      <c r="S1475" s="47">
        <f t="shared" si="108"/>
        <v>0</v>
      </c>
      <c r="T1475" s="47" t="s">
        <v>4120</v>
      </c>
      <c r="U1475" s="47" t="s">
        <v>4121</v>
      </c>
      <c r="V1475" s="49" t="e">
        <f t="shared" si="109"/>
        <v>#VALUE!</v>
      </c>
      <c r="W1475" s="124"/>
      <c r="X1475" s="124"/>
      <c r="Y1475" s="124"/>
      <c r="Z1475" s="124"/>
      <c r="AA1475" s="124"/>
      <c r="AB1475" s="124"/>
      <c r="AC1475" s="47" t="e">
        <f t="shared" si="111"/>
        <v>#N/A</v>
      </c>
      <c r="AD1475" s="47" t="e">
        <f>VLOOKUP(B1475,'[1]Vlookup'!A:A,1,0)</f>
        <v>#N/A</v>
      </c>
      <c r="AE1475" s="47" t="str">
        <f t="shared" si="110"/>
        <v>SA01-RIYADH</v>
      </c>
      <c r="AF1475" s="47" t="e">
        <f>VLOOKUP(AE1475,'[1]Lead Time'!C:D,2,0)</f>
        <v>#N/A</v>
      </c>
    </row>
    <row r="1476" s="2" customFormat="1" ht="15.75" customHeight="1">
      <c r="A1476" s="73" t="s">
        <v>4114</v>
      </c>
      <c r="B1476" s="73">
        <v>6276103470</v>
      </c>
      <c r="C1476" s="73">
        <v>2003219235</v>
      </c>
      <c r="D1476" s="73" t="s">
        <v>4145</v>
      </c>
      <c r="E1476" s="73" t="s">
        <v>4246</v>
      </c>
      <c r="F1476" s="73" t="s">
        <v>4117</v>
      </c>
      <c r="G1476" s="73">
        <v>3167015375</v>
      </c>
      <c r="H1476" s="66">
        <v>45588</v>
      </c>
      <c r="I1476" s="66">
        <v>45586</v>
      </c>
      <c r="J1476" s="66">
        <v>45586</v>
      </c>
      <c r="K1476" s="124"/>
      <c r="L1476" s="124"/>
      <c r="M1476" s="66">
        <v>45588</v>
      </c>
      <c r="N1476" s="112">
        <v>45588.041666666664</v>
      </c>
      <c r="O1476" s="124"/>
      <c r="P1476" s="124"/>
      <c r="Q1476" s="112">
        <v>45588.625</v>
      </c>
      <c r="R1476" s="47" t="s">
        <v>4119</v>
      </c>
      <c r="S1476" s="47">
        <f t="shared" si="108"/>
        <v>0</v>
      </c>
      <c r="T1476" s="47" t="s">
        <v>4120</v>
      </c>
      <c r="U1476" s="47" t="s">
        <v>4121</v>
      </c>
      <c r="V1476" s="49" t="e">
        <f t="shared" si="109"/>
        <v>#VALUE!</v>
      </c>
      <c r="W1476" s="124"/>
      <c r="X1476" s="124"/>
      <c r="Y1476" s="124"/>
      <c r="Z1476" s="124"/>
      <c r="AA1476" s="124"/>
      <c r="AB1476" s="124"/>
      <c r="AC1476" s="47" t="e">
        <f t="shared" si="111"/>
        <v>#N/A</v>
      </c>
      <c r="AD1476" s="47" t="e">
        <f>VLOOKUP(B1476,'[1]Vlookup'!A:A,1,0)</f>
        <v>#N/A</v>
      </c>
      <c r="AE1476" s="47" t="str">
        <f t="shared" si="110"/>
        <v>SA01-RIYADH</v>
      </c>
      <c r="AF1476" s="47" t="e">
        <f>VLOOKUP(AE1476,'[1]Lead Time'!C:D,2,0)</f>
        <v>#N/A</v>
      </c>
    </row>
    <row r="1477" s="2" customFormat="1" ht="15.75" customHeight="1">
      <c r="A1477" s="73" t="s">
        <v>4114</v>
      </c>
      <c r="B1477" s="73">
        <v>6276103469</v>
      </c>
      <c r="C1477" s="73">
        <v>2003219235</v>
      </c>
      <c r="D1477" s="73" t="s">
        <v>4145</v>
      </c>
      <c r="E1477" s="73" t="s">
        <v>4246</v>
      </c>
      <c r="F1477" s="73" t="s">
        <v>4117</v>
      </c>
      <c r="G1477" s="73">
        <v>3167015372</v>
      </c>
      <c r="H1477" s="66">
        <v>45588</v>
      </c>
      <c r="I1477" s="66">
        <v>45586</v>
      </c>
      <c r="J1477" s="66">
        <v>45586</v>
      </c>
      <c r="K1477" s="124"/>
      <c r="L1477" s="124"/>
      <c r="M1477" s="66">
        <v>45588</v>
      </c>
      <c r="N1477" s="112">
        <v>45588.041666666664</v>
      </c>
      <c r="O1477" s="124"/>
      <c r="P1477" s="124"/>
      <c r="Q1477" s="112">
        <v>45588.395833333336</v>
      </c>
      <c r="R1477" s="47" t="s">
        <v>4119</v>
      </c>
      <c r="S1477" s="47">
        <f t="shared" si="108"/>
        <v>0</v>
      </c>
      <c r="T1477" s="47" t="s">
        <v>4120</v>
      </c>
      <c r="U1477" s="47" t="s">
        <v>4121</v>
      </c>
      <c r="V1477" s="49" t="e">
        <f t="shared" si="109"/>
        <v>#VALUE!</v>
      </c>
      <c r="W1477" s="124"/>
      <c r="X1477" s="124"/>
      <c r="Y1477" s="124"/>
      <c r="Z1477" s="124"/>
      <c r="AA1477" s="124"/>
      <c r="AB1477" s="124"/>
      <c r="AC1477" s="47" t="e">
        <f t="shared" si="111"/>
        <v>#N/A</v>
      </c>
      <c r="AD1477" s="47" t="e">
        <f>VLOOKUP(B1477,'[1]Vlookup'!A:A,1,0)</f>
        <v>#N/A</v>
      </c>
      <c r="AE1477" s="47" t="str">
        <f t="shared" si="110"/>
        <v>SA01-RIYADH</v>
      </c>
      <c r="AF1477" s="47" t="e">
        <f>VLOOKUP(AE1477,'[1]Lead Time'!C:D,2,0)</f>
        <v>#N/A</v>
      </c>
    </row>
    <row r="1478" s="2" customFormat="1" ht="15.75" customHeight="1">
      <c r="A1478" s="73" t="s">
        <v>4114</v>
      </c>
      <c r="B1478" s="73">
        <v>6276103468</v>
      </c>
      <c r="C1478" s="73">
        <v>2003219235</v>
      </c>
      <c r="D1478" s="73" t="s">
        <v>4145</v>
      </c>
      <c r="E1478" s="73" t="s">
        <v>4246</v>
      </c>
      <c r="F1478" s="73" t="s">
        <v>4117</v>
      </c>
      <c r="G1478" s="73">
        <v>3167015371</v>
      </c>
      <c r="H1478" s="66">
        <v>45588</v>
      </c>
      <c r="I1478" s="66">
        <v>45586</v>
      </c>
      <c r="J1478" s="66">
        <v>45586</v>
      </c>
      <c r="K1478" s="124"/>
      <c r="L1478" s="124"/>
      <c r="M1478" s="66">
        <v>45588</v>
      </c>
      <c r="N1478" s="112">
        <v>45588.041666666664</v>
      </c>
      <c r="O1478" s="124"/>
      <c r="P1478" s="124"/>
      <c r="Q1478" s="112">
        <v>45588.423611111109</v>
      </c>
      <c r="R1478" s="47" t="s">
        <v>4119</v>
      </c>
      <c r="S1478" s="47">
        <f t="shared" si="108"/>
        <v>0</v>
      </c>
      <c r="T1478" s="47" t="s">
        <v>4120</v>
      </c>
      <c r="U1478" s="47" t="s">
        <v>4121</v>
      </c>
      <c r="V1478" s="49" t="e">
        <f t="shared" si="109"/>
        <v>#VALUE!</v>
      </c>
      <c r="W1478" s="124"/>
      <c r="X1478" s="124"/>
      <c r="Y1478" s="124"/>
      <c r="Z1478" s="124"/>
      <c r="AA1478" s="124"/>
      <c r="AB1478" s="124"/>
      <c r="AC1478" s="47" t="e">
        <f t="shared" si="111"/>
        <v>#N/A</v>
      </c>
      <c r="AD1478" s="47" t="e">
        <f>VLOOKUP(B1478,'[1]Vlookup'!A:A,1,0)</f>
        <v>#N/A</v>
      </c>
      <c r="AE1478" s="47" t="str">
        <f t="shared" si="110"/>
        <v>SA01-RIYADH</v>
      </c>
      <c r="AF1478" s="47" t="e">
        <f>VLOOKUP(AE1478,'[1]Lead Time'!C:D,2,0)</f>
        <v>#N/A</v>
      </c>
    </row>
    <row r="1479" s="2" customFormat="1" ht="15.75" customHeight="1">
      <c r="A1479" s="73" t="s">
        <v>4187</v>
      </c>
      <c r="B1479" s="73">
        <v>6276129527</v>
      </c>
      <c r="C1479" s="73">
        <v>2003215161</v>
      </c>
      <c r="D1479" s="73" t="s">
        <v>4223</v>
      </c>
      <c r="E1479" s="73" t="s">
        <v>4247</v>
      </c>
      <c r="F1479" s="73" t="s">
        <v>4143</v>
      </c>
      <c r="G1479" s="73">
        <v>3167029207</v>
      </c>
      <c r="H1479" s="66">
        <v>45588</v>
      </c>
      <c r="I1479" s="66">
        <v>45586</v>
      </c>
      <c r="J1479" s="66">
        <v>45586</v>
      </c>
      <c r="K1479" s="124"/>
      <c r="L1479" s="124"/>
      <c r="M1479" s="66">
        <v>45588</v>
      </c>
      <c r="N1479" s="112">
        <v>45588.416666666664</v>
      </c>
      <c r="O1479" s="124"/>
      <c r="P1479" s="124"/>
      <c r="Q1479" s="112">
        <v>45588.541666666664</v>
      </c>
      <c r="R1479" s="47" t="s">
        <v>4119</v>
      </c>
      <c r="S1479" s="47">
        <f t="shared" si="108"/>
        <v>0</v>
      </c>
      <c r="T1479" s="47" t="s">
        <v>4120</v>
      </c>
      <c r="U1479" s="47" t="s">
        <v>4121</v>
      </c>
      <c r="V1479" s="49" t="e">
        <f t="shared" si="109"/>
        <v>#VALUE!</v>
      </c>
      <c r="W1479" s="124"/>
      <c r="X1479" s="124"/>
      <c r="Y1479" s="124"/>
      <c r="Z1479" s="124"/>
      <c r="AA1479" s="124"/>
      <c r="AB1479" s="124"/>
      <c r="AC1479" s="47" t="e">
        <f t="shared" si="111"/>
        <v>#N/A</v>
      </c>
      <c r="AD1479" s="47" t="e">
        <f>VLOOKUP(B1479,'[1]Vlookup'!A:A,1,0)</f>
        <v>#N/A</v>
      </c>
      <c r="AE1479" s="47" t="str">
        <f t="shared" si="110"/>
        <v>SA00-JEDDAH</v>
      </c>
      <c r="AF1479" s="47" t="e">
        <f>VLOOKUP(AE1479,'[1]Lead Time'!C:D,2,0)</f>
        <v>#N/A</v>
      </c>
    </row>
    <row r="1480" s="2" customFormat="1" ht="15.75" customHeight="1">
      <c r="A1480" s="73" t="s">
        <v>4114</v>
      </c>
      <c r="B1480" s="73">
        <v>6276130186</v>
      </c>
      <c r="C1480" s="73">
        <v>2003275595</v>
      </c>
      <c r="D1480" s="73" t="s">
        <v>4222</v>
      </c>
      <c r="E1480" s="73" t="s">
        <v>4246</v>
      </c>
      <c r="F1480" s="73" t="s">
        <v>4143</v>
      </c>
      <c r="G1480" s="73">
        <v>3167025518</v>
      </c>
      <c r="H1480" s="66">
        <v>45588</v>
      </c>
      <c r="I1480" s="66">
        <v>45587</v>
      </c>
      <c r="J1480" s="66">
        <v>45587</v>
      </c>
      <c r="K1480" s="124"/>
      <c r="L1480" s="124"/>
      <c r="M1480" s="66">
        <v>45588</v>
      </c>
      <c r="N1480" s="112">
        <v>45588.333333333336</v>
      </c>
      <c r="O1480" s="124"/>
      <c r="P1480" s="124"/>
      <c r="Q1480" s="112">
        <v>45588.541666666664</v>
      </c>
      <c r="R1480" s="47" t="s">
        <v>4119</v>
      </c>
      <c r="S1480" s="47">
        <f t="shared" si="108"/>
        <v>0</v>
      </c>
      <c r="T1480" s="47" t="s">
        <v>4120</v>
      </c>
      <c r="U1480" s="47" t="s">
        <v>4121</v>
      </c>
      <c r="V1480" s="49" t="e">
        <f t="shared" si="109"/>
        <v>#VALUE!</v>
      </c>
      <c r="W1480" s="124"/>
      <c r="X1480" s="124"/>
      <c r="Y1480" s="124"/>
      <c r="Z1480" s="124"/>
      <c r="AA1480" s="124"/>
      <c r="AB1480" s="124"/>
      <c r="AC1480" s="47" t="e">
        <f t="shared" si="111"/>
        <v>#N/A</v>
      </c>
      <c r="AD1480" s="47" t="e">
        <f>VLOOKUP(B1480,'[1]Vlookup'!A:A,1,0)</f>
        <v>#N/A</v>
      </c>
      <c r="AE1480" s="47" t="str">
        <f t="shared" si="110"/>
        <v>SA01-JEDDAH</v>
      </c>
      <c r="AF1480" s="47" t="e">
        <f>VLOOKUP(AE1480,'[1]Lead Time'!C:D,2,0)</f>
        <v>#N/A</v>
      </c>
    </row>
    <row r="1481" s="2" customFormat="1" ht="15.75" customHeight="1">
      <c r="A1481" s="73" t="s">
        <v>4187</v>
      </c>
      <c r="B1481" s="73">
        <v>6276129173</v>
      </c>
      <c r="C1481" s="73">
        <v>2003219237</v>
      </c>
      <c r="D1481" s="73" t="s">
        <v>4136</v>
      </c>
      <c r="E1481" s="73" t="s">
        <v>4246</v>
      </c>
      <c r="F1481" s="73" t="s">
        <v>4138</v>
      </c>
      <c r="G1481" s="73">
        <v>3167026841</v>
      </c>
      <c r="H1481" s="66">
        <v>45589</v>
      </c>
      <c r="I1481" s="66">
        <v>45587</v>
      </c>
      <c r="J1481" s="66">
        <v>45587</v>
      </c>
      <c r="K1481" s="124"/>
      <c r="L1481" s="124"/>
      <c r="M1481" s="66">
        <v>45589</v>
      </c>
      <c r="N1481" s="112">
        <v>45589.208333333336</v>
      </c>
      <c r="O1481" s="124"/>
      <c r="P1481" s="115" t="s">
        <v>4309</v>
      </c>
      <c r="Q1481" s="112">
        <v>45591.541666666664</v>
      </c>
      <c r="R1481" s="47" t="s">
        <v>4119</v>
      </c>
      <c r="S1481" s="47">
        <f t="shared" si="108"/>
        <v>2</v>
      </c>
      <c r="T1481" s="47" t="s">
        <v>4120</v>
      </c>
      <c r="U1481" s="47" t="s">
        <v>4121</v>
      </c>
      <c r="V1481" s="49" t="e">
        <f t="shared" si="109"/>
        <v>#VALUE!</v>
      </c>
      <c r="W1481" s="124"/>
      <c r="X1481" s="124"/>
      <c r="Y1481" s="124"/>
      <c r="Z1481" s="124"/>
      <c r="AA1481" s="124"/>
      <c r="AB1481" s="124"/>
      <c r="AC1481" s="47" t="e">
        <f t="shared" si="111"/>
        <v>#N/A</v>
      </c>
      <c r="AD1481" s="47" t="e">
        <f>VLOOKUP(B1481,'[1]Vlookup'!A:A,1,0)</f>
        <v>#N/A</v>
      </c>
      <c r="AE1481" s="47" t="str">
        <f t="shared" si="110"/>
        <v>SA00-RABIGH</v>
      </c>
      <c r="AF1481" s="47" t="e">
        <f>VLOOKUP(AE1481,'[1]Lead Time'!C:D,2,0)</f>
        <v>#N/A</v>
      </c>
    </row>
    <row r="1482" s="2" customFormat="1" ht="15.75" customHeight="1">
      <c r="A1482" s="73" t="s">
        <v>4114</v>
      </c>
      <c r="B1482" s="73">
        <v>6276137204</v>
      </c>
      <c r="C1482" s="73">
        <v>2003214022</v>
      </c>
      <c r="D1482" s="73" t="s">
        <v>4166</v>
      </c>
      <c r="E1482" s="73" t="s">
        <v>4246</v>
      </c>
      <c r="F1482" s="73" t="s">
        <v>4143</v>
      </c>
      <c r="G1482" s="73">
        <v>3167020788</v>
      </c>
      <c r="H1482" s="66">
        <v>45589</v>
      </c>
      <c r="I1482" s="66">
        <v>45588</v>
      </c>
      <c r="J1482" s="66">
        <v>45588</v>
      </c>
      <c r="K1482" s="124"/>
      <c r="L1482" s="124"/>
      <c r="M1482" s="66">
        <v>45589</v>
      </c>
      <c r="N1482" s="112">
        <v>45589.25</v>
      </c>
      <c r="O1482" s="124"/>
      <c r="P1482" s="97"/>
      <c r="Q1482" s="112">
        <v>45589.479166666664</v>
      </c>
      <c r="R1482" s="47" t="s">
        <v>4119</v>
      </c>
      <c r="S1482" s="47">
        <f t="shared" si="108"/>
        <v>0</v>
      </c>
      <c r="T1482" s="47" t="s">
        <v>4120</v>
      </c>
      <c r="U1482" s="47" t="s">
        <v>4121</v>
      </c>
      <c r="V1482" s="49" t="e">
        <f t="shared" si="109"/>
        <v>#VALUE!</v>
      </c>
      <c r="W1482" s="124"/>
      <c r="X1482" s="124"/>
      <c r="Y1482" s="124"/>
      <c r="Z1482" s="124"/>
      <c r="AA1482" s="124"/>
      <c r="AB1482" s="124"/>
      <c r="AC1482" s="47" t="e">
        <f t="shared" si="111"/>
        <v>#N/A</v>
      </c>
      <c r="AD1482" s="47" t="e">
        <f>VLOOKUP(B1482,'[1]Vlookup'!A:A,1,0)</f>
        <v>#N/A</v>
      </c>
      <c r="AE1482" s="47" t="str">
        <f t="shared" si="110"/>
        <v>SA01-JEDDAH</v>
      </c>
      <c r="AF1482" s="47" t="e">
        <f>VLOOKUP(AE1482,'[1]Lead Time'!C:D,2,0)</f>
        <v>#N/A</v>
      </c>
    </row>
    <row r="1483" s="2" customFormat="1" ht="15.75" customHeight="1">
      <c r="A1483" s="73" t="s">
        <v>4187</v>
      </c>
      <c r="B1483" s="73">
        <v>6276129731</v>
      </c>
      <c r="C1483" s="73">
        <v>2003219237</v>
      </c>
      <c r="D1483" s="73" t="s">
        <v>4136</v>
      </c>
      <c r="E1483" s="73" t="s">
        <v>4246</v>
      </c>
      <c r="F1483" s="73" t="s">
        <v>4138</v>
      </c>
      <c r="G1483" s="73">
        <v>3167033655</v>
      </c>
      <c r="H1483" s="66">
        <v>45591</v>
      </c>
      <c r="I1483" s="66">
        <v>45588</v>
      </c>
      <c r="J1483" s="66">
        <v>45589</v>
      </c>
      <c r="K1483" s="124"/>
      <c r="L1483" s="124"/>
      <c r="M1483" s="66">
        <v>45591</v>
      </c>
      <c r="N1483" s="112">
        <v>45591.25</v>
      </c>
      <c r="O1483" s="124"/>
      <c r="P1483" s="97"/>
      <c r="Q1483" s="112">
        <v>45591.541666666664</v>
      </c>
      <c r="R1483" s="47" t="s">
        <v>4119</v>
      </c>
      <c r="S1483" s="47">
        <f t="shared" si="108"/>
        <v>0</v>
      </c>
      <c r="T1483" s="47" t="s">
        <v>4120</v>
      </c>
      <c r="U1483" s="47" t="s">
        <v>4121</v>
      </c>
      <c r="V1483" s="49" t="e">
        <f t="shared" si="109"/>
        <v>#VALUE!</v>
      </c>
      <c r="W1483" s="124"/>
      <c r="X1483" s="124"/>
      <c r="Y1483" s="124"/>
      <c r="Z1483" s="124"/>
      <c r="AA1483" s="124"/>
      <c r="AB1483" s="124"/>
      <c r="AC1483" s="47" t="e">
        <f t="shared" si="111"/>
        <v>#N/A</v>
      </c>
      <c r="AD1483" s="47" t="e">
        <f>VLOOKUP(B1483,'[1]Vlookup'!A:A,1,0)</f>
        <v>#N/A</v>
      </c>
      <c r="AE1483" s="47" t="str">
        <f t="shared" si="110"/>
        <v>SA00-RABIGH</v>
      </c>
      <c r="AF1483" s="47" t="e">
        <f>VLOOKUP(AE1483,'[1]Lead Time'!C:D,2,0)</f>
        <v>#N/A</v>
      </c>
    </row>
    <row r="1484" s="2" customFormat="1" ht="15.75" customHeight="1">
      <c r="A1484" s="73" t="s">
        <v>4114</v>
      </c>
      <c r="B1484" s="73">
        <v>6276141543</v>
      </c>
      <c r="C1484" s="73">
        <v>2003215194</v>
      </c>
      <c r="D1484" s="73" t="s">
        <v>4122</v>
      </c>
      <c r="E1484" s="73" t="s">
        <v>4252</v>
      </c>
      <c r="F1484" s="73" t="s">
        <v>4083</v>
      </c>
      <c r="G1484" s="73">
        <v>3167047329</v>
      </c>
      <c r="H1484" s="66">
        <v>45591</v>
      </c>
      <c r="I1484" s="66">
        <v>45589</v>
      </c>
      <c r="J1484" s="66">
        <v>45589</v>
      </c>
      <c r="K1484" s="124"/>
      <c r="L1484" s="124"/>
      <c r="M1484" s="66">
        <v>45591</v>
      </c>
      <c r="N1484" s="112">
        <v>45591.625</v>
      </c>
      <c r="O1484" s="124"/>
      <c r="P1484" s="115" t="s">
        <v>4338</v>
      </c>
      <c r="Q1484" s="112">
        <v>45592.333333333336</v>
      </c>
      <c r="R1484" s="47" t="s">
        <v>4119</v>
      </c>
      <c r="S1484" s="47">
        <f t="shared" si="108"/>
        <v>0</v>
      </c>
      <c r="T1484" s="47" t="s">
        <v>4120</v>
      </c>
      <c r="U1484" s="47" t="s">
        <v>4121</v>
      </c>
      <c r="V1484" s="49" t="e">
        <f t="shared" si="109"/>
        <v>#VALUE!</v>
      </c>
      <c r="W1484" s="124"/>
      <c r="X1484" s="124"/>
      <c r="Y1484" s="124"/>
      <c r="Z1484" s="124"/>
      <c r="AA1484" s="124"/>
      <c r="AB1484" s="124"/>
      <c r="AC1484" s="47" t="e">
        <f t="shared" si="111"/>
        <v>#N/A</v>
      </c>
      <c r="AD1484" s="47" t="e">
        <f>VLOOKUP(B1484,'[1]Vlookup'!A:A,1,0)</f>
        <v>#N/A</v>
      </c>
      <c r="AE1484" s="47" t="str">
        <f t="shared" si="110"/>
        <v>SA01-DAMMAM</v>
      </c>
      <c r="AF1484" s="47" t="e">
        <f>VLOOKUP(AE1484,'[1]Lead Time'!C:D,2,0)</f>
        <v>#N/A</v>
      </c>
    </row>
    <row r="1485" s="2" customFormat="1" ht="15.75" customHeight="1">
      <c r="A1485" s="73" t="s">
        <v>4114</v>
      </c>
      <c r="B1485" s="73">
        <v>6276141548</v>
      </c>
      <c r="C1485" s="73">
        <v>2003215319</v>
      </c>
      <c r="D1485" s="73" t="s">
        <v>4128</v>
      </c>
      <c r="E1485" s="73" t="s">
        <v>4238</v>
      </c>
      <c r="F1485" s="73" t="s">
        <v>4134</v>
      </c>
      <c r="G1485" s="73">
        <v>3167047348</v>
      </c>
      <c r="H1485" s="66">
        <v>45591</v>
      </c>
      <c r="I1485" s="66">
        <v>45589</v>
      </c>
      <c r="J1485" s="66">
        <v>45589</v>
      </c>
      <c r="K1485" s="124"/>
      <c r="L1485" s="124"/>
      <c r="M1485" s="66">
        <v>45591</v>
      </c>
      <c r="N1485" s="112">
        <v>45591.375</v>
      </c>
      <c r="O1485" s="124"/>
      <c r="P1485" s="97"/>
      <c r="Q1485" s="112">
        <v>45591.625</v>
      </c>
      <c r="R1485" s="47" t="s">
        <v>4119</v>
      </c>
      <c r="S1485" s="47">
        <f t="shared" si="108"/>
        <v>0</v>
      </c>
      <c r="T1485" s="47" t="s">
        <v>4120</v>
      </c>
      <c r="U1485" s="47" t="s">
        <v>4121</v>
      </c>
      <c r="V1485" s="49" t="e">
        <f t="shared" si="109"/>
        <v>#VALUE!</v>
      </c>
      <c r="W1485" s="124"/>
      <c r="X1485" s="124"/>
      <c r="Y1485" s="124"/>
      <c r="Z1485" s="124"/>
      <c r="AA1485" s="124"/>
      <c r="AB1485" s="124"/>
      <c r="AC1485" s="47" t="e">
        <f t="shared" si="111"/>
        <v>#N/A</v>
      </c>
      <c r="AD1485" s="47" t="e">
        <f>VLOOKUP(B1485,'[1]Vlookup'!A:A,1,0)</f>
        <v>#N/A</v>
      </c>
      <c r="AE1485" s="47" t="str">
        <f t="shared" si="110"/>
        <v xml:space="preserve">SA01-HAFR ALBATIN</v>
      </c>
      <c r="AF1485" s="47" t="e">
        <f>VLOOKUP(AE1485,'[1]Lead Time'!C:D,2,0)</f>
        <v>#N/A</v>
      </c>
    </row>
    <row r="1486" s="2" customFormat="1" ht="15.75" customHeight="1">
      <c r="A1486" s="73" t="s">
        <v>4114</v>
      </c>
      <c r="B1486" s="73">
        <v>6276141549</v>
      </c>
      <c r="C1486" s="73">
        <v>2003215356</v>
      </c>
      <c r="D1486" s="73" t="s">
        <v>4126</v>
      </c>
      <c r="E1486" s="73" t="s">
        <v>4238</v>
      </c>
      <c r="F1486" s="73" t="s">
        <v>4127</v>
      </c>
      <c r="G1486" s="73">
        <v>3167047344</v>
      </c>
      <c r="H1486" s="66">
        <v>45591</v>
      </c>
      <c r="I1486" s="66">
        <v>45589</v>
      </c>
      <c r="J1486" s="66">
        <v>45589</v>
      </c>
      <c r="K1486" s="124"/>
      <c r="L1486" s="124"/>
      <c r="M1486" s="66">
        <v>45591</v>
      </c>
      <c r="N1486" s="112">
        <v>45591.25</v>
      </c>
      <c r="O1486" s="124"/>
      <c r="P1486" s="97"/>
      <c r="Q1486" s="112">
        <v>45591.479166666664</v>
      </c>
      <c r="R1486" s="47" t="s">
        <v>4119</v>
      </c>
      <c r="S1486" s="47">
        <f t="shared" si="108"/>
        <v>0</v>
      </c>
      <c r="T1486" s="47" t="s">
        <v>4120</v>
      </c>
      <c r="U1486" s="47" t="s">
        <v>4121</v>
      </c>
      <c r="V1486" s="49" t="e">
        <f t="shared" si="109"/>
        <v>#VALUE!</v>
      </c>
      <c r="W1486" s="124"/>
      <c r="X1486" s="124"/>
      <c r="Y1486" s="124"/>
      <c r="Z1486" s="124"/>
      <c r="AA1486" s="124"/>
      <c r="AB1486" s="124"/>
      <c r="AC1486" s="47" t="e">
        <f t="shared" si="111"/>
        <v>#N/A</v>
      </c>
      <c r="AD1486" s="47" t="e">
        <f>VLOOKUP(B1486,'[1]Vlookup'!A:A,1,0)</f>
        <v>#N/A</v>
      </c>
      <c r="AE1486" s="47" t="str">
        <f t="shared" si="110"/>
        <v>SA01-SAKAKA</v>
      </c>
      <c r="AF1486" s="47" t="e">
        <f>VLOOKUP(AE1486,'[1]Lead Time'!C:D,2,0)</f>
        <v>#N/A</v>
      </c>
    </row>
    <row r="1487" s="2" customFormat="1" ht="15.75" customHeight="1">
      <c r="A1487" s="73" t="s">
        <v>4114</v>
      </c>
      <c r="B1487" s="73">
        <v>6276141545</v>
      </c>
      <c r="C1487" s="73">
        <v>2003215216</v>
      </c>
      <c r="D1487" s="73" t="s">
        <v>4180</v>
      </c>
      <c r="E1487" s="73" t="s">
        <v>4238</v>
      </c>
      <c r="F1487" s="73" t="s">
        <v>4021</v>
      </c>
      <c r="G1487" s="73">
        <v>3167047343</v>
      </c>
      <c r="H1487" s="66">
        <v>45591</v>
      </c>
      <c r="I1487" s="66">
        <v>45589</v>
      </c>
      <c r="J1487" s="66">
        <v>45589</v>
      </c>
      <c r="K1487" s="124"/>
      <c r="L1487" s="124"/>
      <c r="M1487" s="66">
        <v>45591</v>
      </c>
      <c r="N1487" s="112">
        <v>45591.25</v>
      </c>
      <c r="O1487" s="124"/>
      <c r="P1487" s="97"/>
      <c r="Q1487" s="112">
        <v>45591.541666666664</v>
      </c>
      <c r="R1487" s="47" t="s">
        <v>4119</v>
      </c>
      <c r="S1487" s="47">
        <f t="shared" si="108"/>
        <v>0</v>
      </c>
      <c r="T1487" s="47" t="s">
        <v>4120</v>
      </c>
      <c r="U1487" s="47" t="s">
        <v>4121</v>
      </c>
      <c r="V1487" s="49" t="e">
        <f t="shared" si="109"/>
        <v>#VALUE!</v>
      </c>
      <c r="W1487" s="124"/>
      <c r="X1487" s="124"/>
      <c r="Y1487" s="124"/>
      <c r="Z1487" s="124"/>
      <c r="AA1487" s="124"/>
      <c r="AB1487" s="124"/>
      <c r="AC1487" s="47" t="e">
        <f t="shared" si="111"/>
        <v>#N/A</v>
      </c>
      <c r="AD1487" s="47" t="e">
        <f>VLOOKUP(B1487,'[1]Vlookup'!A:A,1,0)</f>
        <v>#N/A</v>
      </c>
      <c r="AE1487" s="47" t="str">
        <f t="shared" si="110"/>
        <v>SA01-TABUK</v>
      </c>
      <c r="AF1487" s="47" t="e">
        <f>VLOOKUP(AE1487,'[1]Lead Time'!C:D,2,0)</f>
        <v>#N/A</v>
      </c>
    </row>
    <row r="1488" s="2" customFormat="1" ht="15.75" customHeight="1">
      <c r="A1488" s="73" t="s">
        <v>4114</v>
      </c>
      <c r="B1488" s="73">
        <v>6276141542</v>
      </c>
      <c r="C1488" s="73">
        <v>2003215194</v>
      </c>
      <c r="D1488" s="73" t="s">
        <v>4122</v>
      </c>
      <c r="E1488" s="73" t="s">
        <v>4252</v>
      </c>
      <c r="F1488" s="73" t="s">
        <v>4083</v>
      </c>
      <c r="G1488" s="73">
        <v>3167047327</v>
      </c>
      <c r="H1488" s="66">
        <v>45591</v>
      </c>
      <c r="I1488" s="66">
        <v>45589</v>
      </c>
      <c r="J1488" s="66">
        <v>45589</v>
      </c>
      <c r="K1488" s="124"/>
      <c r="L1488" s="124"/>
      <c r="M1488" s="66">
        <v>45591</v>
      </c>
      <c r="N1488" s="112">
        <v>45591.25</v>
      </c>
      <c r="O1488" s="124"/>
      <c r="P1488" s="97"/>
      <c r="Q1488" s="112">
        <v>45591.666666666664</v>
      </c>
      <c r="R1488" s="47" t="s">
        <v>4119</v>
      </c>
      <c r="S1488" s="47">
        <f t="shared" si="108"/>
        <v>0</v>
      </c>
      <c r="T1488" s="47" t="s">
        <v>4120</v>
      </c>
      <c r="U1488" s="47" t="s">
        <v>4121</v>
      </c>
      <c r="V1488" s="49" t="e">
        <f t="shared" si="109"/>
        <v>#VALUE!</v>
      </c>
      <c r="W1488" s="124"/>
      <c r="X1488" s="124"/>
      <c r="Y1488" s="124"/>
      <c r="Z1488" s="124"/>
      <c r="AA1488" s="124"/>
      <c r="AB1488" s="124"/>
      <c r="AC1488" s="47" t="e">
        <f t="shared" si="111"/>
        <v>#N/A</v>
      </c>
      <c r="AD1488" s="47" t="e">
        <f>VLOOKUP(B1488,'[1]Vlookup'!A:A,1,0)</f>
        <v>#N/A</v>
      </c>
      <c r="AE1488" s="47" t="str">
        <f t="shared" si="110"/>
        <v>SA01-DAMMAM</v>
      </c>
      <c r="AF1488" s="47" t="e">
        <f>VLOOKUP(AE1488,'[1]Lead Time'!C:D,2,0)</f>
        <v>#N/A</v>
      </c>
    </row>
    <row r="1489" s="2" customFormat="1" ht="15.75" customHeight="1">
      <c r="A1489" s="73" t="s">
        <v>4187</v>
      </c>
      <c r="B1489" s="73">
        <v>6276147733</v>
      </c>
      <c r="C1489" s="73">
        <v>2003219237</v>
      </c>
      <c r="D1489" s="73" t="s">
        <v>4136</v>
      </c>
      <c r="E1489" s="73" t="s">
        <v>4246</v>
      </c>
      <c r="F1489" s="73" t="s">
        <v>4138</v>
      </c>
      <c r="G1489" s="73">
        <v>3167050024</v>
      </c>
      <c r="H1489" s="66">
        <v>45591</v>
      </c>
      <c r="I1489" s="66">
        <v>45589</v>
      </c>
      <c r="J1489" s="66">
        <v>45589</v>
      </c>
      <c r="K1489" s="124"/>
      <c r="L1489" s="124"/>
      <c r="M1489" s="66">
        <v>45591</v>
      </c>
      <c r="N1489" s="112">
        <v>45592.25</v>
      </c>
      <c r="O1489" s="124"/>
      <c r="P1489" s="115" t="s">
        <v>4339</v>
      </c>
      <c r="Q1489" s="112">
        <v>45592.479166666664</v>
      </c>
      <c r="R1489" s="47" t="s">
        <v>4119</v>
      </c>
      <c r="S1489" s="47">
        <f t="shared" si="108"/>
        <v>0</v>
      </c>
      <c r="T1489" s="47" t="s">
        <v>4120</v>
      </c>
      <c r="U1489" s="47" t="s">
        <v>4121</v>
      </c>
      <c r="V1489" s="49" t="e">
        <f t="shared" si="109"/>
        <v>#VALUE!</v>
      </c>
      <c r="W1489" s="124"/>
      <c r="X1489" s="124"/>
      <c r="Y1489" s="124"/>
      <c r="Z1489" s="124"/>
      <c r="AA1489" s="124"/>
      <c r="AB1489" s="124"/>
      <c r="AC1489" s="47" t="e">
        <f t="shared" si="111"/>
        <v>#N/A</v>
      </c>
      <c r="AD1489" s="47" t="e">
        <f>VLOOKUP(B1489,'[1]Vlookup'!A:A,1,0)</f>
        <v>#N/A</v>
      </c>
      <c r="AE1489" s="47" t="str">
        <f t="shared" si="110"/>
        <v>SA00-RABIGH</v>
      </c>
      <c r="AF1489" s="47" t="e">
        <f>VLOOKUP(AE1489,'[1]Lead Time'!C:D,2,0)</f>
        <v>#N/A</v>
      </c>
    </row>
    <row r="1490" s="2" customFormat="1" ht="15.75" customHeight="1">
      <c r="A1490" s="73" t="s">
        <v>4187</v>
      </c>
      <c r="B1490" s="73">
        <v>6276147730</v>
      </c>
      <c r="C1490" s="73">
        <v>2003219237</v>
      </c>
      <c r="D1490" s="73" t="s">
        <v>4136</v>
      </c>
      <c r="E1490" s="73" t="s">
        <v>4246</v>
      </c>
      <c r="F1490" s="73" t="s">
        <v>4138</v>
      </c>
      <c r="G1490" s="73">
        <v>3167050023</v>
      </c>
      <c r="H1490" s="66">
        <v>45591</v>
      </c>
      <c r="I1490" s="66">
        <v>45589</v>
      </c>
      <c r="J1490" s="66">
        <v>45589</v>
      </c>
      <c r="K1490" s="124"/>
      <c r="L1490" s="124"/>
      <c r="M1490" s="66">
        <v>45591</v>
      </c>
      <c r="N1490" s="112">
        <v>45591.25</v>
      </c>
      <c r="O1490" s="124"/>
      <c r="P1490" s="115" t="s">
        <v>4340</v>
      </c>
      <c r="Q1490" s="112">
        <v>45592.416666666664</v>
      </c>
      <c r="R1490" s="47" t="s">
        <v>4119</v>
      </c>
      <c r="S1490" s="47">
        <f t="shared" si="108"/>
        <v>1</v>
      </c>
      <c r="T1490" s="47" t="s">
        <v>4120</v>
      </c>
      <c r="U1490" s="47" t="s">
        <v>4121</v>
      </c>
      <c r="V1490" s="49" t="e">
        <f t="shared" si="109"/>
        <v>#VALUE!</v>
      </c>
      <c r="W1490" s="124"/>
      <c r="X1490" s="124"/>
      <c r="Y1490" s="124"/>
      <c r="Z1490" s="124"/>
      <c r="AA1490" s="124"/>
      <c r="AB1490" s="124"/>
      <c r="AC1490" s="47" t="e">
        <f t="shared" si="111"/>
        <v>#N/A</v>
      </c>
      <c r="AD1490" s="47" t="e">
        <f>VLOOKUP(B1490,'[1]Vlookup'!A:A,1,0)</f>
        <v>#N/A</v>
      </c>
      <c r="AE1490" s="47" t="str">
        <f t="shared" si="110"/>
        <v>SA00-RABIGH</v>
      </c>
      <c r="AF1490" s="47" t="e">
        <f>VLOOKUP(AE1490,'[1]Lead Time'!C:D,2,0)</f>
        <v>#N/A</v>
      </c>
    </row>
    <row r="1491" s="2" customFormat="1" ht="15.75" customHeight="1">
      <c r="A1491" s="73" t="s">
        <v>4114</v>
      </c>
      <c r="B1491" s="73">
        <v>6276142131</v>
      </c>
      <c r="C1491" s="73">
        <v>2003215356</v>
      </c>
      <c r="D1491" s="73" t="s">
        <v>4126</v>
      </c>
      <c r="E1491" s="73" t="s">
        <v>4238</v>
      </c>
      <c r="F1491" s="73" t="s">
        <v>4127</v>
      </c>
      <c r="G1491" s="73">
        <v>3167047300</v>
      </c>
      <c r="H1491" s="66">
        <v>45592</v>
      </c>
      <c r="I1491" s="66">
        <v>45590</v>
      </c>
      <c r="J1491" s="66">
        <v>45590</v>
      </c>
      <c r="K1491" s="124"/>
      <c r="L1491" s="124"/>
      <c r="M1491" s="66">
        <v>45592</v>
      </c>
      <c r="N1491" s="112">
        <v>45592.25</v>
      </c>
      <c r="O1491" s="124"/>
      <c r="P1491" s="124"/>
      <c r="Q1491" s="112">
        <v>45592.375</v>
      </c>
      <c r="R1491" s="47" t="s">
        <v>4119</v>
      </c>
      <c r="S1491" s="47">
        <f t="shared" si="108"/>
        <v>0</v>
      </c>
      <c r="T1491" s="47" t="s">
        <v>4120</v>
      </c>
      <c r="U1491" s="47" t="s">
        <v>4121</v>
      </c>
      <c r="V1491" s="49" t="e">
        <f t="shared" si="109"/>
        <v>#VALUE!</v>
      </c>
      <c r="W1491" s="124"/>
      <c r="X1491" s="124"/>
      <c r="Y1491" s="124"/>
      <c r="Z1491" s="124"/>
      <c r="AA1491" s="124"/>
      <c r="AB1491" s="124"/>
      <c r="AC1491" s="47" t="e">
        <f t="shared" si="111"/>
        <v>#N/A</v>
      </c>
      <c r="AD1491" s="47" t="e">
        <f>VLOOKUP(B1491,'[1]Vlookup'!A:A,1,0)</f>
        <v>#N/A</v>
      </c>
      <c r="AE1491" s="47" t="str">
        <f t="shared" si="110"/>
        <v>SA01-SAKAKA</v>
      </c>
      <c r="AF1491" s="47" t="e">
        <f>VLOOKUP(AE1491,'[1]Lead Time'!C:D,2,0)</f>
        <v>#N/A</v>
      </c>
    </row>
    <row r="1492" s="2" customFormat="1" ht="15.75" customHeight="1">
      <c r="A1492" s="73" t="s">
        <v>4114</v>
      </c>
      <c r="B1492" s="73">
        <v>6276152247</v>
      </c>
      <c r="C1492" s="73">
        <v>2003219235</v>
      </c>
      <c r="D1492" s="73" t="s">
        <v>4145</v>
      </c>
      <c r="E1492" s="73" t="s">
        <v>4246</v>
      </c>
      <c r="F1492" s="73" t="s">
        <v>4117</v>
      </c>
      <c r="G1492" s="73">
        <v>3167042828</v>
      </c>
      <c r="H1492" s="66">
        <v>45592</v>
      </c>
      <c r="I1492" s="66">
        <v>45590</v>
      </c>
      <c r="J1492" s="66">
        <v>45590</v>
      </c>
      <c r="K1492" s="124"/>
      <c r="L1492" s="124"/>
      <c r="M1492" s="66">
        <v>45592</v>
      </c>
      <c r="N1492" s="112">
        <v>45592.25</v>
      </c>
      <c r="O1492" s="124"/>
      <c r="P1492" s="115" t="s">
        <v>4341</v>
      </c>
      <c r="Q1492" s="112">
        <v>45600.75</v>
      </c>
      <c r="R1492" s="47" t="s">
        <v>4192</v>
      </c>
      <c r="S1492" s="47">
        <f t="shared" si="108"/>
        <v>8</v>
      </c>
      <c r="T1492" s="47" t="s">
        <v>4120</v>
      </c>
      <c r="U1492" s="47" t="s">
        <v>4121</v>
      </c>
      <c r="V1492" s="49" t="e">
        <f t="shared" si="109"/>
        <v>#VALUE!</v>
      </c>
      <c r="W1492" s="124" t="s">
        <v>4342</v>
      </c>
      <c r="X1492" s="124"/>
      <c r="Y1492" s="124"/>
      <c r="Z1492" s="124"/>
      <c r="AA1492" s="124"/>
      <c r="AB1492" s="124"/>
      <c r="AC1492" s="47" t="e">
        <f t="shared" si="111"/>
        <v>#N/A</v>
      </c>
      <c r="AD1492" s="47" t="e">
        <f>VLOOKUP(B1492,'[1]Vlookup'!A:A,1,0)</f>
        <v>#N/A</v>
      </c>
      <c r="AE1492" s="47" t="str">
        <f t="shared" si="110"/>
        <v>SA01-RIYADH</v>
      </c>
      <c r="AF1492" s="47" t="e">
        <f>VLOOKUP(AE1492,'[1]Lead Time'!C:D,2,0)</f>
        <v>#N/A</v>
      </c>
    </row>
    <row r="1493" s="2" customFormat="1" ht="15.75" customHeight="1">
      <c r="A1493" s="73" t="s">
        <v>4187</v>
      </c>
      <c r="B1493" s="73">
        <v>6276146354</v>
      </c>
      <c r="C1493" s="73">
        <v>2003219237</v>
      </c>
      <c r="D1493" s="73" t="s">
        <v>4136</v>
      </c>
      <c r="E1493" s="73" t="s">
        <v>4246</v>
      </c>
      <c r="F1493" s="73" t="s">
        <v>4138</v>
      </c>
      <c r="G1493" s="73">
        <v>3167033665</v>
      </c>
      <c r="H1493" s="66">
        <v>45593</v>
      </c>
      <c r="I1493" s="66">
        <v>45590</v>
      </c>
      <c r="J1493" s="66">
        <v>45591</v>
      </c>
      <c r="K1493" s="124"/>
      <c r="L1493" s="124"/>
      <c r="M1493" s="66">
        <v>45593</v>
      </c>
      <c r="N1493" s="112">
        <v>45593.25</v>
      </c>
      <c r="O1493" s="124"/>
      <c r="P1493" s="115" t="s">
        <v>4309</v>
      </c>
      <c r="Q1493" s="112">
        <v>45594.572916666664</v>
      </c>
      <c r="R1493" s="47" t="s">
        <v>4192</v>
      </c>
      <c r="S1493" s="47">
        <f t="shared" si="108"/>
        <v>1</v>
      </c>
      <c r="T1493" s="47" t="s">
        <v>4120</v>
      </c>
      <c r="U1493" s="47" t="s">
        <v>4121</v>
      </c>
      <c r="V1493" s="49" t="e">
        <f t="shared" si="109"/>
        <v>#VALUE!</v>
      </c>
      <c r="W1493" s="124" t="s">
        <v>4343</v>
      </c>
      <c r="X1493" s="124"/>
      <c r="Y1493" s="124"/>
      <c r="Z1493" s="124"/>
      <c r="AA1493" s="124"/>
      <c r="AB1493" s="124"/>
      <c r="AC1493" s="47" t="e">
        <f t="shared" si="111"/>
        <v>#N/A</v>
      </c>
      <c r="AD1493" s="47" t="e">
        <f>VLOOKUP(B1493,'[1]Vlookup'!A:A,1,0)</f>
        <v>#N/A</v>
      </c>
      <c r="AE1493" s="47" t="str">
        <f t="shared" si="110"/>
        <v>SA00-RABIGH</v>
      </c>
      <c r="AF1493" s="47" t="e">
        <f>VLOOKUP(AE1493,'[1]Lead Time'!C:D,2,0)</f>
        <v>#N/A</v>
      </c>
    </row>
    <row r="1494" s="2" customFormat="1" ht="15.75" customHeight="1">
      <c r="A1494" s="73" t="s">
        <v>4187</v>
      </c>
      <c r="B1494" s="73">
        <v>6276146353</v>
      </c>
      <c r="C1494" s="73">
        <v>2003219237</v>
      </c>
      <c r="D1494" s="73" t="s">
        <v>4136</v>
      </c>
      <c r="E1494" s="73" t="s">
        <v>4246</v>
      </c>
      <c r="F1494" s="73" t="s">
        <v>4138</v>
      </c>
      <c r="G1494" s="73">
        <v>3167033663</v>
      </c>
      <c r="H1494" s="66">
        <v>45593</v>
      </c>
      <c r="I1494" s="66">
        <v>45590</v>
      </c>
      <c r="J1494" s="66">
        <v>45591</v>
      </c>
      <c r="K1494" s="124"/>
      <c r="L1494" s="124"/>
      <c r="M1494" s="66">
        <v>45593</v>
      </c>
      <c r="N1494" s="112">
        <v>45593.208333333336</v>
      </c>
      <c r="O1494" s="124"/>
      <c r="P1494" s="115" t="s">
        <v>4309</v>
      </c>
      <c r="Q1494" s="112">
        <v>45594.458333333336</v>
      </c>
      <c r="R1494" s="47" t="s">
        <v>4119</v>
      </c>
      <c r="S1494" s="47">
        <f t="shared" si="108"/>
        <v>1</v>
      </c>
      <c r="T1494" s="47" t="s">
        <v>4120</v>
      </c>
      <c r="U1494" s="47" t="s">
        <v>4121</v>
      </c>
      <c r="V1494" s="49" t="e">
        <f t="shared" si="109"/>
        <v>#VALUE!</v>
      </c>
      <c r="W1494" s="124"/>
      <c r="X1494" s="124"/>
      <c r="Y1494" s="124"/>
      <c r="Z1494" s="124"/>
      <c r="AA1494" s="124"/>
      <c r="AB1494" s="124"/>
      <c r="AC1494" s="47" t="e">
        <f t="shared" si="111"/>
        <v>#N/A</v>
      </c>
      <c r="AD1494" s="47" t="e">
        <f>VLOOKUP(B1494,'[1]Vlookup'!A:A,1,0)</f>
        <v>#N/A</v>
      </c>
      <c r="AE1494" s="47" t="str">
        <f t="shared" si="110"/>
        <v>SA00-RABIGH</v>
      </c>
      <c r="AF1494" s="47" t="e">
        <f>VLOOKUP(AE1494,'[1]Lead Time'!C:D,2,0)</f>
        <v>#N/A</v>
      </c>
    </row>
    <row r="1495" s="2" customFormat="1" ht="15.75" customHeight="1">
      <c r="A1495" s="73" t="s">
        <v>4187</v>
      </c>
      <c r="B1495" s="73">
        <v>6276147737</v>
      </c>
      <c r="C1495" s="73">
        <v>2003244582</v>
      </c>
      <c r="D1495" s="73" t="s">
        <v>4257</v>
      </c>
      <c r="E1495" s="73" t="s">
        <v>4252</v>
      </c>
      <c r="F1495" s="73" t="s">
        <v>4138</v>
      </c>
      <c r="G1495" s="73">
        <v>3167051615</v>
      </c>
      <c r="H1495" s="66">
        <v>45593</v>
      </c>
      <c r="I1495" s="66">
        <v>45590</v>
      </c>
      <c r="J1495" s="66">
        <v>45591</v>
      </c>
      <c r="K1495" s="124"/>
      <c r="L1495" s="124"/>
      <c r="M1495" s="66">
        <v>45593</v>
      </c>
      <c r="N1495" s="112">
        <v>45593.083333333336</v>
      </c>
      <c r="O1495" s="124"/>
      <c r="P1495" s="97"/>
      <c r="Q1495" s="112">
        <v>45593.708333333336</v>
      </c>
      <c r="R1495" s="47" t="s">
        <v>4119</v>
      </c>
      <c r="S1495" s="47">
        <f t="shared" si="108"/>
        <v>0</v>
      </c>
      <c r="T1495" s="47" t="s">
        <v>4120</v>
      </c>
      <c r="U1495" s="47" t="s">
        <v>4121</v>
      </c>
      <c r="V1495" s="49" t="e">
        <f t="shared" si="109"/>
        <v>#VALUE!</v>
      </c>
      <c r="W1495" s="124"/>
      <c r="X1495" s="124"/>
      <c r="Y1495" s="124"/>
      <c r="Z1495" s="124"/>
      <c r="AA1495" s="124"/>
      <c r="AB1495" s="124"/>
      <c r="AC1495" s="47" t="e">
        <f t="shared" si="111"/>
        <v>#N/A</v>
      </c>
      <c r="AD1495" s="47" t="e">
        <f>VLOOKUP(B1495,'[1]Vlookup'!A:A,1,0)</f>
        <v>#N/A</v>
      </c>
      <c r="AE1495" s="47" t="str">
        <f t="shared" si="110"/>
        <v>SA00-RABIGH</v>
      </c>
      <c r="AF1495" s="47" t="e">
        <f>VLOOKUP(AE1495,'[1]Lead Time'!C:D,2,0)</f>
        <v>#N/A</v>
      </c>
    </row>
    <row r="1496" s="2" customFormat="1" ht="15.75" customHeight="1">
      <c r="A1496" s="73" t="s">
        <v>4114</v>
      </c>
      <c r="B1496" s="73">
        <v>6276152254</v>
      </c>
      <c r="C1496" s="73">
        <v>2003214013</v>
      </c>
      <c r="D1496" s="73" t="s">
        <v>4159</v>
      </c>
      <c r="E1496" s="73" t="s">
        <v>4238</v>
      </c>
      <c r="F1496" s="73" t="s">
        <v>4117</v>
      </c>
      <c r="G1496" s="73">
        <v>3167055878</v>
      </c>
      <c r="H1496" s="66">
        <v>45593</v>
      </c>
      <c r="I1496" s="66">
        <v>45591</v>
      </c>
      <c r="J1496" s="66">
        <v>45591</v>
      </c>
      <c r="K1496" s="124"/>
      <c r="L1496" s="124"/>
      <c r="M1496" s="66">
        <v>45593</v>
      </c>
      <c r="N1496" s="112">
        <v>45593.208333333336</v>
      </c>
      <c r="O1496" s="124"/>
      <c r="P1496" s="124"/>
      <c r="Q1496" s="112">
        <v>45593.444444444445</v>
      </c>
      <c r="R1496" s="47" t="s">
        <v>4119</v>
      </c>
      <c r="S1496" s="47">
        <f t="shared" si="108"/>
        <v>0</v>
      </c>
      <c r="T1496" s="47" t="s">
        <v>4120</v>
      </c>
      <c r="U1496" s="47" t="s">
        <v>4121</v>
      </c>
      <c r="V1496" s="49" t="e">
        <f t="shared" si="109"/>
        <v>#VALUE!</v>
      </c>
      <c r="W1496" s="124"/>
      <c r="X1496" s="124"/>
      <c r="Y1496" s="124"/>
      <c r="Z1496" s="124"/>
      <c r="AA1496" s="124"/>
      <c r="AB1496" s="124"/>
      <c r="AC1496" s="47" t="e">
        <f t="shared" si="111"/>
        <v>#N/A</v>
      </c>
      <c r="AD1496" s="47" t="e">
        <f>VLOOKUP(B1496,'[1]Vlookup'!A:A,1,0)</f>
        <v>#N/A</v>
      </c>
      <c r="AE1496" s="47" t="str">
        <f t="shared" si="110"/>
        <v>SA01-RIYADH</v>
      </c>
      <c r="AF1496" s="47" t="e">
        <f>VLOOKUP(AE1496,'[1]Lead Time'!C:D,2,0)</f>
        <v>#N/A</v>
      </c>
    </row>
    <row r="1497" s="2" customFormat="1" ht="15.75" customHeight="1">
      <c r="A1497" s="73" t="s">
        <v>4114</v>
      </c>
      <c r="B1497" s="73">
        <v>6276152253</v>
      </c>
      <c r="C1497" s="73">
        <v>2003214013</v>
      </c>
      <c r="D1497" s="73" t="s">
        <v>4159</v>
      </c>
      <c r="E1497" s="73" t="s">
        <v>4238</v>
      </c>
      <c r="F1497" s="73" t="s">
        <v>4117</v>
      </c>
      <c r="G1497" s="73">
        <v>3167055876</v>
      </c>
      <c r="H1497" s="66">
        <v>45593</v>
      </c>
      <c r="I1497" s="66">
        <v>45591</v>
      </c>
      <c r="J1497" s="66">
        <v>45591</v>
      </c>
      <c r="K1497" s="124"/>
      <c r="L1497" s="124"/>
      <c r="M1497" s="66">
        <v>45593</v>
      </c>
      <c r="N1497" s="112">
        <v>45593.208333333336</v>
      </c>
      <c r="O1497" s="124"/>
      <c r="P1497" s="124"/>
      <c r="Q1497" s="112">
        <v>45593.375</v>
      </c>
      <c r="R1497" s="47" t="s">
        <v>4119</v>
      </c>
      <c r="S1497" s="47">
        <f t="shared" si="108"/>
        <v>0</v>
      </c>
      <c r="T1497" s="47" t="s">
        <v>4120</v>
      </c>
      <c r="U1497" s="47" t="s">
        <v>4121</v>
      </c>
      <c r="V1497" s="49" t="e">
        <f t="shared" si="109"/>
        <v>#VALUE!</v>
      </c>
      <c r="W1497" s="124"/>
      <c r="X1497" s="124"/>
      <c r="Y1497" s="124"/>
      <c r="Z1497" s="124"/>
      <c r="AA1497" s="124"/>
      <c r="AB1497" s="124"/>
      <c r="AC1497" s="47" t="e">
        <f t="shared" si="111"/>
        <v>#N/A</v>
      </c>
      <c r="AD1497" s="47" t="e">
        <f>VLOOKUP(B1497,'[1]Vlookup'!A:A,1,0)</f>
        <v>#N/A</v>
      </c>
      <c r="AE1497" s="47" t="str">
        <f t="shared" si="110"/>
        <v>SA01-RIYADH</v>
      </c>
      <c r="AF1497" s="47" t="e">
        <f>VLOOKUP(AE1497,'[1]Lead Time'!C:D,2,0)</f>
        <v>#N/A</v>
      </c>
    </row>
    <row r="1498" s="2" customFormat="1" ht="15.75" customHeight="1">
      <c r="A1498" s="73" t="s">
        <v>4114</v>
      </c>
      <c r="B1498" s="73">
        <v>6276152249</v>
      </c>
      <c r="C1498" s="73">
        <v>2003219237</v>
      </c>
      <c r="D1498" s="73" t="s">
        <v>4136</v>
      </c>
      <c r="E1498" s="73" t="s">
        <v>4246</v>
      </c>
      <c r="F1498" s="73" t="s">
        <v>4138</v>
      </c>
      <c r="G1498" s="73">
        <v>3167042840</v>
      </c>
      <c r="H1498" s="66">
        <v>45592</v>
      </c>
      <c r="I1498" s="66">
        <v>45591</v>
      </c>
      <c r="J1498" s="66">
        <v>45591</v>
      </c>
      <c r="K1498" s="124"/>
      <c r="L1498" s="124"/>
      <c r="M1498" s="66">
        <v>45592</v>
      </c>
      <c r="N1498" s="112">
        <v>45592.083333333336</v>
      </c>
      <c r="O1498" s="124"/>
      <c r="P1498" s="115" t="s">
        <v>4344</v>
      </c>
      <c r="Q1498" s="112">
        <v>45600.375</v>
      </c>
      <c r="R1498" s="47" t="s">
        <v>4196</v>
      </c>
      <c r="S1498" s="47">
        <f t="shared" si="108"/>
        <v>8</v>
      </c>
      <c r="T1498" s="47" t="s">
        <v>4120</v>
      </c>
      <c r="U1498" s="47" t="s">
        <v>4121</v>
      </c>
      <c r="V1498" s="49" t="e">
        <f t="shared" si="109"/>
        <v>#VALUE!</v>
      </c>
      <c r="W1498" s="124"/>
      <c r="X1498" s="124"/>
      <c r="Y1498" s="124"/>
      <c r="Z1498" s="124"/>
      <c r="AA1498" s="124"/>
      <c r="AB1498" s="124"/>
      <c r="AC1498" s="47" t="e">
        <f t="shared" si="111"/>
        <v>#N/A</v>
      </c>
      <c r="AD1498" s="47" t="e">
        <f>VLOOKUP(B1498,'[1]Vlookup'!A:A,1,0)</f>
        <v>#N/A</v>
      </c>
      <c r="AE1498" s="47" t="str">
        <f t="shared" si="110"/>
        <v>SA01-RABIGH</v>
      </c>
      <c r="AF1498" s="47" t="e">
        <f>VLOOKUP(AE1498,'[1]Lead Time'!C:D,2,0)</f>
        <v>#N/A</v>
      </c>
    </row>
    <row r="1499" s="2" customFormat="1" ht="15.75" customHeight="1">
      <c r="A1499" s="73" t="s">
        <v>4114</v>
      </c>
      <c r="B1499" s="73">
        <v>6276152774</v>
      </c>
      <c r="C1499" s="73">
        <v>2003219237</v>
      </c>
      <c r="D1499" s="73" t="s">
        <v>4136</v>
      </c>
      <c r="E1499" s="73" t="s">
        <v>4246</v>
      </c>
      <c r="F1499" s="73" t="s">
        <v>4138</v>
      </c>
      <c r="G1499" s="73">
        <v>3167042836</v>
      </c>
      <c r="H1499" s="66">
        <v>45592</v>
      </c>
      <c r="I1499" s="66">
        <v>45591</v>
      </c>
      <c r="J1499" s="66">
        <v>45591</v>
      </c>
      <c r="K1499" s="124"/>
      <c r="L1499" s="124"/>
      <c r="M1499" s="66">
        <v>45592</v>
      </c>
      <c r="N1499" s="112">
        <v>45592.208333333336</v>
      </c>
      <c r="O1499" s="124"/>
      <c r="P1499" s="115" t="s">
        <v>4344</v>
      </c>
      <c r="Q1499" s="112">
        <v>45596.666666666664</v>
      </c>
      <c r="R1499" s="47" t="s">
        <v>4196</v>
      </c>
      <c r="S1499" s="47">
        <f t="shared" si="108"/>
        <v>4</v>
      </c>
      <c r="T1499" s="47" t="s">
        <v>4120</v>
      </c>
      <c r="U1499" s="47" t="s">
        <v>4121</v>
      </c>
      <c r="V1499" s="49" t="e">
        <f t="shared" si="109"/>
        <v>#VALUE!</v>
      </c>
      <c r="W1499" s="124"/>
      <c r="X1499" s="124"/>
      <c r="Y1499" s="124"/>
      <c r="Z1499" s="124"/>
      <c r="AA1499" s="124"/>
      <c r="AB1499" s="124"/>
      <c r="AC1499" s="47" t="e">
        <f t="shared" si="111"/>
        <v>#N/A</v>
      </c>
      <c r="AD1499" s="47" t="e">
        <f>VLOOKUP(B1499,'[1]Vlookup'!A:A,1,0)</f>
        <v>#N/A</v>
      </c>
      <c r="AE1499" s="47" t="str">
        <f t="shared" si="110"/>
        <v>SA01-RABIGH</v>
      </c>
      <c r="AF1499" s="47" t="e">
        <f>VLOOKUP(AE1499,'[1]Lead Time'!C:D,2,0)</f>
        <v>#N/A</v>
      </c>
    </row>
    <row r="1500" s="2" customFormat="1" ht="15.75" customHeight="1">
      <c r="A1500" s="73" t="s">
        <v>4114</v>
      </c>
      <c r="B1500" s="73">
        <v>6276152248</v>
      </c>
      <c r="C1500" s="73">
        <v>2003219237</v>
      </c>
      <c r="D1500" s="73" t="s">
        <v>4136</v>
      </c>
      <c r="E1500" s="73" t="s">
        <v>4246</v>
      </c>
      <c r="F1500" s="73" t="s">
        <v>4138</v>
      </c>
      <c r="G1500" s="73">
        <v>3167042835</v>
      </c>
      <c r="H1500" s="66">
        <v>45592</v>
      </c>
      <c r="I1500" s="66">
        <v>45591</v>
      </c>
      <c r="J1500" s="66">
        <v>45591</v>
      </c>
      <c r="K1500" s="124"/>
      <c r="L1500" s="124"/>
      <c r="M1500" s="66">
        <v>45592</v>
      </c>
      <c r="N1500" s="112">
        <v>45592.208333333336</v>
      </c>
      <c r="O1500" s="124"/>
      <c r="P1500" s="115" t="s">
        <v>4344</v>
      </c>
      <c r="Q1500" s="112">
        <v>45596.666666666664</v>
      </c>
      <c r="R1500" s="47" t="s">
        <v>4196</v>
      </c>
      <c r="S1500" s="47">
        <f t="shared" si="108"/>
        <v>4</v>
      </c>
      <c r="T1500" s="47" t="s">
        <v>4120</v>
      </c>
      <c r="U1500" s="47" t="s">
        <v>4121</v>
      </c>
      <c r="V1500" s="49" t="e">
        <f t="shared" si="109"/>
        <v>#VALUE!</v>
      </c>
      <c r="W1500" s="126" t="s">
        <v>4345</v>
      </c>
      <c r="X1500" s="124"/>
      <c r="Y1500" s="124"/>
      <c r="Z1500" s="124"/>
      <c r="AA1500" s="124"/>
      <c r="AB1500" s="124"/>
      <c r="AC1500" s="47" t="e">
        <f t="shared" si="111"/>
        <v>#N/A</v>
      </c>
      <c r="AD1500" s="47" t="e">
        <f>VLOOKUP(B1500,'[1]Vlookup'!A:A,1,0)</f>
        <v>#N/A</v>
      </c>
      <c r="AE1500" s="47" t="str">
        <f t="shared" si="110"/>
        <v>SA01-RABIGH</v>
      </c>
      <c r="AF1500" s="47" t="e">
        <f>VLOOKUP(AE1500,'[1]Lead Time'!C:D,2,0)</f>
        <v>#N/A</v>
      </c>
    </row>
    <row r="1501" s="2" customFormat="1" ht="15.75" customHeight="1">
      <c r="A1501" s="73" t="s">
        <v>4114</v>
      </c>
      <c r="B1501" s="73">
        <v>6276152773</v>
      </c>
      <c r="C1501" s="73">
        <v>2003219235</v>
      </c>
      <c r="D1501" s="73" t="s">
        <v>4145</v>
      </c>
      <c r="E1501" s="73" t="s">
        <v>4246</v>
      </c>
      <c r="F1501" s="73" t="s">
        <v>4117</v>
      </c>
      <c r="G1501" s="73">
        <v>3167042827</v>
      </c>
      <c r="H1501" s="66">
        <v>45593</v>
      </c>
      <c r="I1501" s="66">
        <v>45591</v>
      </c>
      <c r="J1501" s="66">
        <v>45591</v>
      </c>
      <c r="K1501" s="124"/>
      <c r="L1501" s="124"/>
      <c r="M1501" s="66">
        <v>45593</v>
      </c>
      <c r="N1501" s="112">
        <v>45593.083333333336</v>
      </c>
      <c r="O1501" s="124"/>
      <c r="P1501" s="115" t="s">
        <v>4346</v>
      </c>
      <c r="Q1501" s="112">
        <v>45598.4375</v>
      </c>
      <c r="R1501" s="47" t="s">
        <v>4196</v>
      </c>
      <c r="S1501" s="47">
        <f t="shared" si="108"/>
        <v>5</v>
      </c>
      <c r="T1501" s="47" t="s">
        <v>4120</v>
      </c>
      <c r="U1501" s="47" t="s">
        <v>4121</v>
      </c>
      <c r="V1501" s="49" t="e">
        <f t="shared" si="109"/>
        <v>#VALUE!</v>
      </c>
      <c r="W1501" s="124"/>
      <c r="X1501" s="124"/>
      <c r="Y1501" s="124"/>
      <c r="Z1501" s="124"/>
      <c r="AA1501" s="124"/>
      <c r="AB1501" s="124"/>
      <c r="AC1501" s="47" t="e">
        <f t="shared" si="111"/>
        <v>#N/A</v>
      </c>
      <c r="AD1501" s="47" t="e">
        <f>VLOOKUP(B1501,'[1]Vlookup'!A:A,1,0)</f>
        <v>#N/A</v>
      </c>
      <c r="AE1501" s="47" t="str">
        <f t="shared" si="110"/>
        <v>SA01-RIYADH</v>
      </c>
      <c r="AF1501" s="47" t="e">
        <f>VLOOKUP(AE1501,'[1]Lead Time'!C:D,2,0)</f>
        <v>#N/A</v>
      </c>
    </row>
    <row r="1502" s="2" customFormat="1" ht="15.75" customHeight="1">
      <c r="A1502" s="73" t="s">
        <v>4114</v>
      </c>
      <c r="B1502" s="73">
        <v>6276152246</v>
      </c>
      <c r="C1502" s="73">
        <v>2003219235</v>
      </c>
      <c r="D1502" s="73" t="s">
        <v>4145</v>
      </c>
      <c r="E1502" s="73" t="s">
        <v>4246</v>
      </c>
      <c r="F1502" s="73" t="s">
        <v>4117</v>
      </c>
      <c r="G1502" s="73">
        <v>3167042825</v>
      </c>
      <c r="H1502" s="66">
        <v>45593</v>
      </c>
      <c r="I1502" s="66">
        <v>45591</v>
      </c>
      <c r="J1502" s="66">
        <v>45591</v>
      </c>
      <c r="K1502" s="124"/>
      <c r="L1502" s="124"/>
      <c r="M1502" s="66">
        <v>45593</v>
      </c>
      <c r="N1502" s="112">
        <v>45593.083333333336</v>
      </c>
      <c r="O1502" s="124"/>
      <c r="P1502" s="115" t="s">
        <v>4346</v>
      </c>
      <c r="Q1502" s="112">
        <v>45598.4375</v>
      </c>
      <c r="R1502" s="47" t="s">
        <v>4196</v>
      </c>
      <c r="S1502" s="47">
        <f t="shared" si="108"/>
        <v>5</v>
      </c>
      <c r="T1502" s="47" t="s">
        <v>4120</v>
      </c>
      <c r="U1502" s="47" t="s">
        <v>4121</v>
      </c>
      <c r="V1502" s="49" t="e">
        <f t="shared" si="109"/>
        <v>#VALUE!</v>
      </c>
      <c r="W1502" s="124"/>
      <c r="X1502" s="124"/>
      <c r="Y1502" s="124"/>
      <c r="Z1502" s="124"/>
      <c r="AA1502" s="124"/>
      <c r="AB1502" s="124"/>
      <c r="AC1502" s="47" t="e">
        <f t="shared" si="111"/>
        <v>#N/A</v>
      </c>
      <c r="AD1502" s="47" t="e">
        <f>VLOOKUP(B1502,'[1]Vlookup'!A:A,1,0)</f>
        <v>#N/A</v>
      </c>
      <c r="AE1502" s="47" t="str">
        <f t="shared" si="110"/>
        <v>SA01-RIYADH</v>
      </c>
      <c r="AF1502" s="47" t="e">
        <f>VLOOKUP(AE1502,'[1]Lead Time'!C:D,2,0)</f>
        <v>#N/A</v>
      </c>
    </row>
    <row r="1503" s="2" customFormat="1" ht="15.75" customHeight="1">
      <c r="A1503" s="73" t="s">
        <v>4114</v>
      </c>
      <c r="B1503" s="73">
        <v>6276150557</v>
      </c>
      <c r="C1503" s="73">
        <v>2003214015</v>
      </c>
      <c r="D1503" s="73" t="s">
        <v>4258</v>
      </c>
      <c r="E1503" s="73" t="s">
        <v>4238</v>
      </c>
      <c r="F1503" s="73" t="s">
        <v>4259</v>
      </c>
      <c r="G1503" s="73">
        <v>3167047323</v>
      </c>
      <c r="H1503" s="66">
        <v>45593</v>
      </c>
      <c r="I1503" s="66">
        <v>45591</v>
      </c>
      <c r="J1503" s="66">
        <v>45591</v>
      </c>
      <c r="K1503" s="124"/>
      <c r="L1503" s="124"/>
      <c r="M1503" s="66">
        <v>45593</v>
      </c>
      <c r="N1503" s="112">
        <v>45592.916666666664</v>
      </c>
      <c r="O1503" s="124"/>
      <c r="P1503" s="124"/>
      <c r="Q1503" s="112">
        <v>45593.666666666664</v>
      </c>
      <c r="R1503" s="47" t="s">
        <v>4119</v>
      </c>
      <c r="S1503" s="47">
        <f t="shared" si="108"/>
        <v>0</v>
      </c>
      <c r="T1503" s="47" t="s">
        <v>4120</v>
      </c>
      <c r="U1503" s="47" t="s">
        <v>4121</v>
      </c>
      <c r="V1503" s="49" t="e">
        <f t="shared" si="109"/>
        <v>#VALUE!</v>
      </c>
      <c r="W1503" s="124"/>
      <c r="X1503" s="124"/>
      <c r="Y1503" s="124"/>
      <c r="Z1503" s="124"/>
      <c r="AA1503" s="124"/>
      <c r="AB1503" s="124"/>
      <c r="AC1503" s="47" t="e">
        <f t="shared" si="111"/>
        <v>#N/A</v>
      </c>
      <c r="AD1503" s="47" t="e">
        <f>VLOOKUP(B1503,'[1]Vlookup'!A:A,1,0)</f>
        <v>#N/A</v>
      </c>
      <c r="AE1503" s="47" t="str">
        <f t="shared" si="110"/>
        <v>SA01-HOFUF</v>
      </c>
      <c r="AF1503" s="47" t="e">
        <f>VLOOKUP(AE1503,'[1]Lead Time'!C:D,2,0)</f>
        <v>#N/A</v>
      </c>
    </row>
    <row r="1504" s="2" customFormat="1" ht="15.75" customHeight="1">
      <c r="A1504" s="73" t="s">
        <v>4114</v>
      </c>
      <c r="B1504" s="73">
        <v>6276150559</v>
      </c>
      <c r="C1504" s="73">
        <v>2003215459</v>
      </c>
      <c r="D1504" s="73" t="s">
        <v>4243</v>
      </c>
      <c r="E1504" s="73" t="s">
        <v>4238</v>
      </c>
      <c r="F1504" s="73" t="s">
        <v>4143</v>
      </c>
      <c r="G1504" s="73">
        <v>3167047303</v>
      </c>
      <c r="H1504" s="66">
        <v>45592</v>
      </c>
      <c r="I1504" s="66">
        <v>45591</v>
      </c>
      <c r="J1504" s="66">
        <v>45591</v>
      </c>
      <c r="K1504" s="124"/>
      <c r="L1504" s="124"/>
      <c r="M1504" s="66">
        <v>45592</v>
      </c>
      <c r="N1504" s="112">
        <v>45592.541666666664</v>
      </c>
      <c r="O1504" s="124"/>
      <c r="P1504" s="124"/>
      <c r="Q1504" s="112">
        <v>45592.583333333336</v>
      </c>
      <c r="R1504" s="47" t="s">
        <v>4119</v>
      </c>
      <c r="S1504" s="47">
        <f t="shared" si="108"/>
        <v>0</v>
      </c>
      <c r="T1504" s="47" t="s">
        <v>4120</v>
      </c>
      <c r="U1504" s="47" t="s">
        <v>4121</v>
      </c>
      <c r="V1504" s="49" t="e">
        <f t="shared" si="109"/>
        <v>#VALUE!</v>
      </c>
      <c r="W1504" s="124"/>
      <c r="X1504" s="124"/>
      <c r="Y1504" s="124"/>
      <c r="Z1504" s="124"/>
      <c r="AA1504" s="124"/>
      <c r="AB1504" s="124"/>
      <c r="AC1504" s="47" t="e">
        <f t="shared" si="111"/>
        <v>#N/A</v>
      </c>
      <c r="AD1504" s="47" t="e">
        <f>VLOOKUP(B1504,'[1]Vlookup'!A:A,1,0)</f>
        <v>#N/A</v>
      </c>
      <c r="AE1504" s="47" t="str">
        <f t="shared" si="110"/>
        <v>SA01-JEDDAH</v>
      </c>
      <c r="AF1504" s="47" t="e">
        <f>VLOOKUP(AE1504,'[1]Lead Time'!C:D,2,0)</f>
        <v>#N/A</v>
      </c>
    </row>
    <row r="1505" s="2" customFormat="1" ht="15.75" customHeight="1">
      <c r="A1505" s="73" t="s">
        <v>4114</v>
      </c>
      <c r="B1505" s="73">
        <v>6276155774</v>
      </c>
      <c r="C1505" s="73">
        <v>2003215459</v>
      </c>
      <c r="D1505" s="73" t="s">
        <v>4243</v>
      </c>
      <c r="E1505" s="73" t="s">
        <v>4238</v>
      </c>
      <c r="F1505" s="73" t="s">
        <v>4143</v>
      </c>
      <c r="G1505" s="73">
        <v>3167047347</v>
      </c>
      <c r="H1505" s="66">
        <v>45593</v>
      </c>
      <c r="I1505" s="66">
        <v>45592</v>
      </c>
      <c r="J1505" s="66">
        <v>45592</v>
      </c>
      <c r="K1505" s="124"/>
      <c r="L1505" s="124"/>
      <c r="M1505" s="66">
        <v>45593</v>
      </c>
      <c r="N1505" s="112">
        <v>45593.416666666664</v>
      </c>
      <c r="O1505" s="124"/>
      <c r="P1505" s="124"/>
      <c r="Q1505" s="112">
        <v>45593.456944444442</v>
      </c>
      <c r="R1505" s="47" t="s">
        <v>4119</v>
      </c>
      <c r="S1505" s="47">
        <f t="shared" si="108"/>
        <v>0</v>
      </c>
      <c r="T1505" s="47" t="s">
        <v>4120</v>
      </c>
      <c r="U1505" s="47" t="s">
        <v>4121</v>
      </c>
      <c r="V1505" s="49" t="e">
        <f t="shared" si="109"/>
        <v>#VALUE!</v>
      </c>
      <c r="W1505" s="124"/>
      <c r="X1505" s="124"/>
      <c r="Y1505" s="124"/>
      <c r="Z1505" s="124"/>
      <c r="AA1505" s="124"/>
      <c r="AB1505" s="124"/>
      <c r="AC1505" s="47" t="e">
        <f t="shared" si="111"/>
        <v>#N/A</v>
      </c>
      <c r="AD1505" s="47" t="e">
        <f>VLOOKUP(B1505,'[1]Vlookup'!A:A,1,0)</f>
        <v>#N/A</v>
      </c>
      <c r="AE1505" s="47" t="str">
        <f t="shared" si="110"/>
        <v>SA01-JEDDAH</v>
      </c>
      <c r="AF1505" s="47" t="e">
        <f>VLOOKUP(AE1505,'[1]Lead Time'!C:D,2,0)</f>
        <v>#N/A</v>
      </c>
    </row>
    <row r="1506" s="2" customFormat="1" ht="15.75" customHeight="1">
      <c r="A1506" s="73" t="s">
        <v>4114</v>
      </c>
      <c r="B1506" s="73">
        <v>6276155789</v>
      </c>
      <c r="C1506" s="73">
        <v>2003214014</v>
      </c>
      <c r="D1506" s="73" t="s">
        <v>4115</v>
      </c>
      <c r="E1506" s="73" t="s">
        <v>4247</v>
      </c>
      <c r="F1506" s="73" t="s">
        <v>4143</v>
      </c>
      <c r="G1506" s="73">
        <v>3167023780</v>
      </c>
      <c r="H1506" s="66">
        <v>45593</v>
      </c>
      <c r="I1506" s="66">
        <v>45592</v>
      </c>
      <c r="J1506" s="66">
        <v>45592</v>
      </c>
      <c r="K1506" s="124"/>
      <c r="L1506" s="124"/>
      <c r="M1506" s="66">
        <v>45593</v>
      </c>
      <c r="N1506" s="112">
        <v>45592.291666666664</v>
      </c>
      <c r="O1506" s="124"/>
      <c r="P1506" s="124"/>
      <c r="Q1506" s="112">
        <v>45592.375</v>
      </c>
      <c r="R1506" s="47" t="s">
        <v>4119</v>
      </c>
      <c r="S1506" s="47">
        <f t="shared" si="108"/>
        <v>0</v>
      </c>
      <c r="T1506" s="47" t="s">
        <v>4120</v>
      </c>
      <c r="U1506" s="47" t="s">
        <v>4121</v>
      </c>
      <c r="V1506" s="49" t="e">
        <f t="shared" si="109"/>
        <v>#VALUE!</v>
      </c>
      <c r="W1506" s="124"/>
      <c r="X1506" s="124"/>
      <c r="Y1506" s="124"/>
      <c r="Z1506" s="124"/>
      <c r="AA1506" s="124"/>
      <c r="AB1506" s="124"/>
      <c r="AC1506" s="47" t="e">
        <f t="shared" si="111"/>
        <v>#N/A</v>
      </c>
      <c r="AD1506" s="47" t="e">
        <f>VLOOKUP(B1506,'[1]Vlookup'!A:A,1,0)</f>
        <v>#N/A</v>
      </c>
      <c r="AE1506" s="47" t="str">
        <f t="shared" si="110"/>
        <v>SA01-JEDDAH</v>
      </c>
      <c r="AF1506" s="47" t="e">
        <f>VLOOKUP(AE1506,'[1]Lead Time'!C:D,2,0)</f>
        <v>#N/A</v>
      </c>
    </row>
    <row r="1507" s="2" customFormat="1" ht="15.75" customHeight="1">
      <c r="A1507" s="73" t="s">
        <v>4114</v>
      </c>
      <c r="B1507" s="73">
        <v>6276155769</v>
      </c>
      <c r="C1507" s="73">
        <v>2003215477</v>
      </c>
      <c r="D1507" s="73" t="s">
        <v>4162</v>
      </c>
      <c r="E1507" s="73" t="s">
        <v>4238</v>
      </c>
      <c r="F1507" s="73" t="s">
        <v>4163</v>
      </c>
      <c r="G1507" s="73">
        <v>3167047294</v>
      </c>
      <c r="H1507" s="66">
        <v>45594</v>
      </c>
      <c r="I1507" s="66">
        <v>45592</v>
      </c>
      <c r="J1507" s="66">
        <v>45592</v>
      </c>
      <c r="K1507" s="124"/>
      <c r="L1507" s="124"/>
      <c r="M1507" s="66">
        <v>45594</v>
      </c>
      <c r="N1507" s="112">
        <v>45593.166666666664</v>
      </c>
      <c r="O1507" s="124"/>
      <c r="P1507" s="124"/>
      <c r="Q1507" s="112">
        <v>45593.604166666664</v>
      </c>
      <c r="R1507" s="47" t="s">
        <v>4119</v>
      </c>
      <c r="S1507" s="47">
        <f t="shared" ref="S1507:S1570" si="112">ROUNDDOWN(Q1507-N1507,0)</f>
        <v>0</v>
      </c>
      <c r="T1507" s="47" t="s">
        <v>4120</v>
      </c>
      <c r="U1507" s="47" t="s">
        <v>4121</v>
      </c>
      <c r="V1507" s="49" t="e">
        <f t="shared" si="109"/>
        <v>#VALUE!</v>
      </c>
      <c r="W1507" s="124"/>
      <c r="X1507" s="124"/>
      <c r="Y1507" s="124"/>
      <c r="Z1507" s="124"/>
      <c r="AA1507" s="124"/>
      <c r="AB1507" s="124"/>
      <c r="AC1507" s="47" t="e">
        <f t="shared" si="111"/>
        <v>#N/A</v>
      </c>
      <c r="AD1507" s="47" t="e">
        <f>VLOOKUP(B1507,'[1]Vlookup'!A:A,1,0)</f>
        <v>#N/A</v>
      </c>
      <c r="AE1507" s="47" t="str">
        <f t="shared" si="110"/>
        <v xml:space="preserve">SA01-KHAMIS MUSHAIT</v>
      </c>
      <c r="AF1507" s="47" t="e">
        <f>VLOOKUP(AE1507,'[1]Lead Time'!C:D,2,0)</f>
        <v>#N/A</v>
      </c>
    </row>
    <row r="1508" s="2" customFormat="1" ht="15.75" customHeight="1">
      <c r="A1508" s="73" t="s">
        <v>4114</v>
      </c>
      <c r="B1508" s="73">
        <v>6276155761</v>
      </c>
      <c r="C1508" s="73">
        <v>2003219236</v>
      </c>
      <c r="D1508" s="73" t="s">
        <v>4161</v>
      </c>
      <c r="E1508" s="73" t="s">
        <v>4246</v>
      </c>
      <c r="F1508" s="73" t="s">
        <v>4158</v>
      </c>
      <c r="G1508" s="73">
        <v>3167018151</v>
      </c>
      <c r="H1508" s="66">
        <v>45594</v>
      </c>
      <c r="I1508" s="66">
        <v>45592</v>
      </c>
      <c r="J1508" s="66">
        <v>45592</v>
      </c>
      <c r="K1508" s="124"/>
      <c r="L1508" s="124"/>
      <c r="M1508" s="66">
        <v>45594</v>
      </c>
      <c r="N1508" s="112">
        <v>45594.25</v>
      </c>
      <c r="O1508" s="124"/>
      <c r="P1508" s="124"/>
      <c r="Q1508" s="112">
        <v>45594.916666666664</v>
      </c>
      <c r="R1508" s="47" t="s">
        <v>4119</v>
      </c>
      <c r="S1508" s="47">
        <f t="shared" si="112"/>
        <v>0</v>
      </c>
      <c r="T1508" s="47" t="s">
        <v>4120</v>
      </c>
      <c r="U1508" s="47" t="s">
        <v>4121</v>
      </c>
      <c r="V1508" s="49" t="e">
        <f t="shared" si="109"/>
        <v>#VALUE!</v>
      </c>
      <c r="W1508" s="124"/>
      <c r="X1508" s="124"/>
      <c r="Y1508" s="124"/>
      <c r="Z1508" s="124"/>
      <c r="AA1508" s="124"/>
      <c r="AB1508" s="124"/>
      <c r="AC1508" s="47" t="e">
        <f t="shared" si="111"/>
        <v>#N/A</v>
      </c>
      <c r="AD1508" s="47" t="e">
        <f>VLOOKUP(B1508,'[1]Vlookup'!A:A,1,0)</f>
        <v>#N/A</v>
      </c>
      <c r="AE1508" s="47" t="str">
        <f t="shared" si="110"/>
        <v>SA01-KHOBAR</v>
      </c>
      <c r="AF1508" s="47" t="e">
        <f>VLOOKUP(AE1508,'[1]Lead Time'!C:D,2,0)</f>
        <v>#N/A</v>
      </c>
    </row>
    <row r="1509" s="2" customFormat="1" ht="15.75" customHeight="1">
      <c r="A1509" s="73" t="s">
        <v>4114</v>
      </c>
      <c r="B1509" s="73">
        <v>6276157348</v>
      </c>
      <c r="C1509" s="73">
        <v>2003244582</v>
      </c>
      <c r="D1509" s="73" t="s">
        <v>4257</v>
      </c>
      <c r="E1509" s="73" t="s">
        <v>4252</v>
      </c>
      <c r="F1509" s="73" t="s">
        <v>4138</v>
      </c>
      <c r="G1509" s="73">
        <v>3167051627</v>
      </c>
      <c r="H1509" s="66">
        <v>45593</v>
      </c>
      <c r="I1509" s="66">
        <v>45592</v>
      </c>
      <c r="J1509" s="66">
        <v>45592</v>
      </c>
      <c r="K1509" s="124"/>
      <c r="L1509" s="124"/>
      <c r="M1509" s="66">
        <v>45593</v>
      </c>
      <c r="N1509" s="112">
        <v>45593.25</v>
      </c>
      <c r="O1509" s="124"/>
      <c r="P1509" s="115" t="s">
        <v>4347</v>
      </c>
      <c r="Q1509" s="112">
        <v>45594.666666666664</v>
      </c>
      <c r="R1509" s="47" t="s">
        <v>4119</v>
      </c>
      <c r="S1509" s="47">
        <f t="shared" si="112"/>
        <v>1</v>
      </c>
      <c r="T1509" s="47" t="s">
        <v>4120</v>
      </c>
      <c r="U1509" s="47" t="s">
        <v>4121</v>
      </c>
      <c r="V1509" s="49" t="e">
        <f t="shared" si="109"/>
        <v>#VALUE!</v>
      </c>
      <c r="W1509" s="124"/>
      <c r="X1509" s="124"/>
      <c r="Y1509" s="124"/>
      <c r="Z1509" s="124"/>
      <c r="AA1509" s="124"/>
      <c r="AB1509" s="124"/>
      <c r="AC1509" s="47" t="e">
        <f t="shared" si="111"/>
        <v>#N/A</v>
      </c>
      <c r="AD1509" s="47" t="e">
        <f>VLOOKUP(B1509,'[1]Vlookup'!A:A,1,0)</f>
        <v>#N/A</v>
      </c>
      <c r="AE1509" s="47" t="str">
        <f t="shared" si="110"/>
        <v>SA01-RABIGH</v>
      </c>
      <c r="AF1509" s="47" t="e">
        <f>VLOOKUP(AE1509,'[1]Lead Time'!C:D,2,0)</f>
        <v>#N/A</v>
      </c>
    </row>
    <row r="1510" s="2" customFormat="1" ht="15.75" customHeight="1">
      <c r="A1510" s="73" t="s">
        <v>4114</v>
      </c>
      <c r="B1510" s="73">
        <v>6276155776</v>
      </c>
      <c r="C1510" s="73">
        <v>2003244582</v>
      </c>
      <c r="D1510" s="73" t="s">
        <v>4257</v>
      </c>
      <c r="E1510" s="73" t="s">
        <v>4252</v>
      </c>
      <c r="F1510" s="73" t="s">
        <v>4138</v>
      </c>
      <c r="G1510" s="73">
        <v>3167051626</v>
      </c>
      <c r="H1510" s="66">
        <v>45593</v>
      </c>
      <c r="I1510" s="66">
        <v>45592</v>
      </c>
      <c r="J1510" s="66">
        <v>45592</v>
      </c>
      <c r="K1510" s="124"/>
      <c r="L1510" s="124"/>
      <c r="M1510" s="66">
        <v>45593</v>
      </c>
      <c r="N1510" s="112">
        <v>45593.25</v>
      </c>
      <c r="O1510" s="124"/>
      <c r="P1510" s="115" t="s">
        <v>4347</v>
      </c>
      <c r="Q1510" s="112">
        <v>45594.708333333336</v>
      </c>
      <c r="R1510" s="47" t="s">
        <v>4119</v>
      </c>
      <c r="S1510" s="47">
        <f t="shared" si="112"/>
        <v>1</v>
      </c>
      <c r="T1510" s="47" t="s">
        <v>4120</v>
      </c>
      <c r="U1510" s="47" t="s">
        <v>4121</v>
      </c>
      <c r="V1510" s="49" t="e">
        <f t="shared" si="109"/>
        <v>#VALUE!</v>
      </c>
      <c r="W1510" s="124"/>
      <c r="X1510" s="124"/>
      <c r="Y1510" s="124"/>
      <c r="Z1510" s="124"/>
      <c r="AA1510" s="124"/>
      <c r="AB1510" s="124"/>
      <c r="AC1510" s="47" t="e">
        <f t="shared" si="111"/>
        <v>#N/A</v>
      </c>
      <c r="AD1510" s="47" t="e">
        <f>VLOOKUP(B1510,'[1]Vlookup'!A:A,1,0)</f>
        <v>#N/A</v>
      </c>
      <c r="AE1510" s="47" t="str">
        <f t="shared" si="110"/>
        <v>SA01-RABIGH</v>
      </c>
      <c r="AF1510" s="47" t="e">
        <f>VLOOKUP(AE1510,'[1]Lead Time'!C:D,2,0)</f>
        <v>#N/A</v>
      </c>
    </row>
    <row r="1511" s="2" customFormat="1" ht="15.75" customHeight="1">
      <c r="A1511" s="73" t="s">
        <v>4114</v>
      </c>
      <c r="B1511" s="73">
        <v>6276158257</v>
      </c>
      <c r="C1511" s="73">
        <v>2003219235</v>
      </c>
      <c r="D1511" s="73" t="s">
        <v>4145</v>
      </c>
      <c r="E1511" s="73" t="s">
        <v>4246</v>
      </c>
      <c r="F1511" s="73" t="s">
        <v>4117</v>
      </c>
      <c r="G1511" s="73">
        <v>3167056608</v>
      </c>
      <c r="H1511" s="66">
        <v>45594</v>
      </c>
      <c r="I1511" s="66">
        <v>45592</v>
      </c>
      <c r="J1511" s="66">
        <v>45592</v>
      </c>
      <c r="K1511" s="124"/>
      <c r="L1511" s="124"/>
      <c r="M1511" s="66">
        <v>45594</v>
      </c>
      <c r="N1511" s="112">
        <v>45594.25</v>
      </c>
      <c r="O1511" s="124"/>
      <c r="P1511" s="97"/>
      <c r="Q1511" s="112">
        <v>45595.583333333336</v>
      </c>
      <c r="R1511" s="47" t="s">
        <v>4119</v>
      </c>
      <c r="S1511" s="47">
        <f t="shared" si="112"/>
        <v>1</v>
      </c>
      <c r="T1511" s="47" t="s">
        <v>4120</v>
      </c>
      <c r="U1511" s="47" t="s">
        <v>4121</v>
      </c>
      <c r="V1511" s="49" t="e">
        <f t="shared" si="109"/>
        <v>#VALUE!</v>
      </c>
      <c r="W1511" s="124"/>
      <c r="X1511" s="124"/>
      <c r="Y1511" s="124"/>
      <c r="Z1511" s="124"/>
      <c r="AA1511" s="124"/>
      <c r="AB1511" s="124"/>
      <c r="AC1511" s="47" t="e">
        <f t="shared" si="111"/>
        <v>#N/A</v>
      </c>
      <c r="AD1511" s="47" t="e">
        <f>VLOOKUP(B1511,'[1]Vlookup'!A:A,1,0)</f>
        <v>#N/A</v>
      </c>
      <c r="AE1511" s="47" t="str">
        <f t="shared" si="110"/>
        <v>SA01-RIYADH</v>
      </c>
      <c r="AF1511" s="47" t="e">
        <f>VLOOKUP(AE1511,'[1]Lead Time'!C:D,2,0)</f>
        <v>#N/A</v>
      </c>
    </row>
    <row r="1512" s="2" customFormat="1" ht="15.75" customHeight="1">
      <c r="A1512" s="73" t="s">
        <v>4114</v>
      </c>
      <c r="B1512" s="73">
        <v>6276158256</v>
      </c>
      <c r="C1512" s="73">
        <v>2003219235</v>
      </c>
      <c r="D1512" s="73" t="s">
        <v>4145</v>
      </c>
      <c r="E1512" s="73" t="s">
        <v>4246</v>
      </c>
      <c r="F1512" s="73" t="s">
        <v>4117</v>
      </c>
      <c r="G1512" s="73">
        <v>3167056603</v>
      </c>
      <c r="H1512" s="66">
        <v>45594</v>
      </c>
      <c r="I1512" s="66">
        <v>45592</v>
      </c>
      <c r="J1512" s="66">
        <v>45592</v>
      </c>
      <c r="K1512" s="124"/>
      <c r="L1512" s="124"/>
      <c r="M1512" s="66">
        <v>45594</v>
      </c>
      <c r="N1512" s="112">
        <v>45594.25</v>
      </c>
      <c r="O1512" s="124"/>
      <c r="P1512" s="97"/>
      <c r="Q1512" s="112">
        <v>45594.416666666664</v>
      </c>
      <c r="R1512" s="47" t="s">
        <v>4119</v>
      </c>
      <c r="S1512" s="47">
        <f t="shared" si="112"/>
        <v>0</v>
      </c>
      <c r="T1512" s="47" t="s">
        <v>4120</v>
      </c>
      <c r="U1512" s="47" t="s">
        <v>4121</v>
      </c>
      <c r="V1512" s="49" t="e">
        <f t="shared" si="109"/>
        <v>#VALUE!</v>
      </c>
      <c r="W1512" s="124"/>
      <c r="X1512" s="124"/>
      <c r="Y1512" s="124"/>
      <c r="Z1512" s="124"/>
      <c r="AA1512" s="124"/>
      <c r="AB1512" s="124"/>
      <c r="AC1512" s="47" t="e">
        <f t="shared" si="111"/>
        <v>#N/A</v>
      </c>
      <c r="AD1512" s="47" t="e">
        <f>VLOOKUP(B1512,'[1]Vlookup'!A:A,1,0)</f>
        <v>#N/A</v>
      </c>
      <c r="AE1512" s="47" t="str">
        <f t="shared" si="110"/>
        <v>SA01-RIYADH</v>
      </c>
      <c r="AF1512" s="47" t="e">
        <f>VLOOKUP(AE1512,'[1]Lead Time'!C:D,2,0)</f>
        <v>#N/A</v>
      </c>
    </row>
    <row r="1513" s="2" customFormat="1" ht="15.75" customHeight="1">
      <c r="A1513" s="73" t="s">
        <v>4114</v>
      </c>
      <c r="B1513" s="73">
        <v>6276155772</v>
      </c>
      <c r="C1513" s="73">
        <v>2003215356</v>
      </c>
      <c r="D1513" s="73" t="s">
        <v>4126</v>
      </c>
      <c r="E1513" s="73" t="s">
        <v>4238</v>
      </c>
      <c r="F1513" s="73" t="s">
        <v>4127</v>
      </c>
      <c r="G1513" s="73">
        <v>3167047298</v>
      </c>
      <c r="H1513" s="66">
        <v>45594</v>
      </c>
      <c r="I1513" s="66">
        <v>45592</v>
      </c>
      <c r="J1513" s="66">
        <v>45592</v>
      </c>
      <c r="K1513" s="124"/>
      <c r="L1513" s="124"/>
      <c r="M1513" s="66">
        <v>45594</v>
      </c>
      <c r="N1513" s="112">
        <v>45594.541666666664</v>
      </c>
      <c r="O1513" s="124"/>
      <c r="P1513" s="97"/>
      <c r="Q1513" s="112">
        <v>45595.375</v>
      </c>
      <c r="R1513" s="47" t="s">
        <v>4119</v>
      </c>
      <c r="S1513" s="47">
        <f t="shared" si="112"/>
        <v>0</v>
      </c>
      <c r="T1513" s="47" t="s">
        <v>4120</v>
      </c>
      <c r="U1513" s="47" t="s">
        <v>4121</v>
      </c>
      <c r="V1513" s="49" t="e">
        <f t="shared" si="109"/>
        <v>#VALUE!</v>
      </c>
      <c r="W1513" s="124"/>
      <c r="X1513" s="124"/>
      <c r="Y1513" s="124"/>
      <c r="Z1513" s="124"/>
      <c r="AA1513" s="124"/>
      <c r="AB1513" s="124"/>
      <c r="AC1513" s="47" t="e">
        <f t="shared" si="111"/>
        <v>#N/A</v>
      </c>
      <c r="AD1513" s="47" t="e">
        <f>VLOOKUP(B1513,'[1]Vlookup'!A:A,1,0)</f>
        <v>#N/A</v>
      </c>
      <c r="AE1513" s="47" t="str">
        <f t="shared" si="110"/>
        <v>SA01-SAKAKA</v>
      </c>
      <c r="AF1513" s="47" t="e">
        <f>VLOOKUP(AE1513,'[1]Lead Time'!C:D,2,0)</f>
        <v>#N/A</v>
      </c>
    </row>
    <row r="1514" s="2" customFormat="1" ht="15.75" customHeight="1">
      <c r="A1514" s="73" t="s">
        <v>4114</v>
      </c>
      <c r="B1514" s="73">
        <v>6276155767</v>
      </c>
      <c r="C1514" s="73">
        <v>2003215216</v>
      </c>
      <c r="D1514" s="73" t="s">
        <v>4180</v>
      </c>
      <c r="E1514" s="73" t="s">
        <v>4238</v>
      </c>
      <c r="F1514" s="73" t="s">
        <v>4021</v>
      </c>
      <c r="G1514" s="73">
        <v>3167047293</v>
      </c>
      <c r="H1514" s="66">
        <v>45594</v>
      </c>
      <c r="I1514" s="66">
        <v>45592</v>
      </c>
      <c r="J1514" s="66">
        <v>45592</v>
      </c>
      <c r="K1514" s="124"/>
      <c r="L1514" s="124"/>
      <c r="M1514" s="66">
        <v>45594</v>
      </c>
      <c r="N1514" s="112">
        <v>45594.208333333336</v>
      </c>
      <c r="O1514" s="124"/>
      <c r="P1514" s="97"/>
      <c r="Q1514" s="112">
        <v>45594.541666666664</v>
      </c>
      <c r="R1514" s="47" t="s">
        <v>4119</v>
      </c>
      <c r="S1514" s="47">
        <f t="shared" si="112"/>
        <v>0</v>
      </c>
      <c r="T1514" s="47" t="s">
        <v>4120</v>
      </c>
      <c r="U1514" s="47" t="s">
        <v>4121</v>
      </c>
      <c r="V1514" s="49" t="e">
        <f t="shared" si="109"/>
        <v>#VALUE!</v>
      </c>
      <c r="W1514" s="124"/>
      <c r="X1514" s="124"/>
      <c r="Y1514" s="124"/>
      <c r="Z1514" s="124"/>
      <c r="AA1514" s="124"/>
      <c r="AB1514" s="124"/>
      <c r="AC1514" s="47" t="e">
        <f t="shared" si="111"/>
        <v>#N/A</v>
      </c>
      <c r="AD1514" s="47" t="e">
        <f>VLOOKUP(B1514,'[1]Vlookup'!A:A,1,0)</f>
        <v>#N/A</v>
      </c>
      <c r="AE1514" s="47" t="str">
        <f t="shared" si="110"/>
        <v>SA01-TABUK</v>
      </c>
      <c r="AF1514" s="47" t="e">
        <f>VLOOKUP(AE1514,'[1]Lead Time'!C:D,2,0)</f>
        <v>#N/A</v>
      </c>
    </row>
    <row r="1515" s="2" customFormat="1" ht="15.75" customHeight="1">
      <c r="A1515" s="73" t="s">
        <v>4187</v>
      </c>
      <c r="B1515" s="73">
        <v>6276143276</v>
      </c>
      <c r="C1515" s="73">
        <v>2003215161</v>
      </c>
      <c r="D1515" s="73" t="s">
        <v>4223</v>
      </c>
      <c r="E1515" s="73" t="s">
        <v>4247</v>
      </c>
      <c r="F1515" s="73" t="s">
        <v>4143</v>
      </c>
      <c r="G1515" s="73">
        <v>3167042706</v>
      </c>
      <c r="H1515" s="66">
        <v>45594</v>
      </c>
      <c r="I1515" s="66">
        <v>45592</v>
      </c>
      <c r="J1515" s="66">
        <v>45592</v>
      </c>
      <c r="K1515" s="124"/>
      <c r="L1515" s="124"/>
      <c r="M1515" s="66">
        <v>45594</v>
      </c>
      <c r="N1515" s="112">
        <v>45594.541666666664</v>
      </c>
      <c r="O1515" s="124"/>
      <c r="P1515" s="97"/>
      <c r="Q1515" s="112">
        <v>45598.479166666664</v>
      </c>
      <c r="R1515" s="47" t="s">
        <v>4192</v>
      </c>
      <c r="S1515" s="47">
        <f t="shared" si="112"/>
        <v>3</v>
      </c>
      <c r="T1515" s="47" t="s">
        <v>4120</v>
      </c>
      <c r="U1515" s="47" t="s">
        <v>4121</v>
      </c>
      <c r="V1515" s="49" t="e">
        <f t="shared" si="109"/>
        <v>#VALUE!</v>
      </c>
      <c r="W1515" s="124" t="s">
        <v>4348</v>
      </c>
      <c r="X1515" s="124"/>
      <c r="Y1515" s="124"/>
      <c r="Z1515" s="124"/>
      <c r="AA1515" s="124"/>
      <c r="AB1515" s="124"/>
      <c r="AC1515" s="47" t="e">
        <f t="shared" si="111"/>
        <v>#N/A</v>
      </c>
      <c r="AD1515" s="47" t="e">
        <f>VLOOKUP(B1515,'[1]Vlookup'!A:A,1,0)</f>
        <v>#N/A</v>
      </c>
      <c r="AE1515" s="47" t="str">
        <f t="shared" si="110"/>
        <v>SA00-JEDDAH</v>
      </c>
      <c r="AF1515" s="47" t="e">
        <f>VLOOKUP(AE1515,'[1]Lead Time'!C:D,2,0)</f>
        <v>#N/A</v>
      </c>
    </row>
    <row r="1516" s="2" customFormat="1" ht="15.75" customHeight="1">
      <c r="A1516" s="73" t="s">
        <v>4187</v>
      </c>
      <c r="B1516" s="73">
        <v>6276158493</v>
      </c>
      <c r="C1516" s="73">
        <v>2003244582</v>
      </c>
      <c r="D1516" s="73" t="s">
        <v>4257</v>
      </c>
      <c r="E1516" s="73" t="s">
        <v>4252</v>
      </c>
      <c r="F1516" s="73" t="s">
        <v>4138</v>
      </c>
      <c r="G1516" s="73">
        <v>3167051617</v>
      </c>
      <c r="H1516" s="66">
        <v>45594</v>
      </c>
      <c r="I1516" s="66">
        <v>45592</v>
      </c>
      <c r="J1516" s="66">
        <v>45592</v>
      </c>
      <c r="K1516" s="124"/>
      <c r="L1516" s="124"/>
      <c r="M1516" s="66">
        <v>45594</v>
      </c>
      <c r="N1516" s="112">
        <v>45594.208333333336</v>
      </c>
      <c r="O1516" s="124"/>
      <c r="P1516" s="115" t="s">
        <v>4349</v>
      </c>
      <c r="Q1516" s="112">
        <v>45595.625</v>
      </c>
      <c r="R1516" s="47" t="s">
        <v>4119</v>
      </c>
      <c r="S1516" s="47">
        <f t="shared" si="112"/>
        <v>1</v>
      </c>
      <c r="T1516" s="47" t="s">
        <v>4120</v>
      </c>
      <c r="U1516" s="47" t="s">
        <v>4121</v>
      </c>
      <c r="V1516" s="49" t="e">
        <f t="shared" si="109"/>
        <v>#VALUE!</v>
      </c>
      <c r="W1516" s="124"/>
      <c r="X1516" s="124"/>
      <c r="Y1516" s="124"/>
      <c r="Z1516" s="124"/>
      <c r="AA1516" s="124"/>
      <c r="AB1516" s="124"/>
      <c r="AC1516" s="47" t="e">
        <f t="shared" si="111"/>
        <v>#N/A</v>
      </c>
      <c r="AD1516" s="47" t="e">
        <f>VLOOKUP(B1516,'[1]Vlookup'!A:A,1,0)</f>
        <v>#N/A</v>
      </c>
      <c r="AE1516" s="47" t="str">
        <f t="shared" si="110"/>
        <v>SA00-RABIGH</v>
      </c>
      <c r="AF1516" s="47" t="e">
        <f>VLOOKUP(AE1516,'[1]Lead Time'!C:D,2,0)</f>
        <v>#N/A</v>
      </c>
    </row>
    <row r="1517" s="2" customFormat="1" ht="15.75" customHeight="1">
      <c r="A1517" s="73" t="s">
        <v>4114</v>
      </c>
      <c r="B1517" s="73">
        <v>6276158510</v>
      </c>
      <c r="C1517" s="73">
        <v>2003215388</v>
      </c>
      <c r="D1517" s="73" t="s">
        <v>4124</v>
      </c>
      <c r="E1517" s="73" t="s">
        <v>4252</v>
      </c>
      <c r="F1517" s="73" t="s">
        <v>4117</v>
      </c>
      <c r="G1517" s="73">
        <v>3167042684</v>
      </c>
      <c r="H1517" s="66">
        <v>45595</v>
      </c>
      <c r="I1517" s="66">
        <v>45593</v>
      </c>
      <c r="J1517" s="66">
        <v>45593</v>
      </c>
      <c r="K1517" s="124"/>
      <c r="L1517" s="124"/>
      <c r="M1517" s="66">
        <v>45595</v>
      </c>
      <c r="N1517" s="112">
        <v>45595.083333333336</v>
      </c>
      <c r="O1517" s="124"/>
      <c r="P1517" s="97"/>
      <c r="Q1517" s="112">
        <v>45596.666666666664</v>
      </c>
      <c r="R1517" s="47" t="s">
        <v>4119</v>
      </c>
      <c r="S1517" s="47">
        <f t="shared" si="112"/>
        <v>1</v>
      </c>
      <c r="T1517" s="47" t="s">
        <v>4120</v>
      </c>
      <c r="U1517" s="47" t="s">
        <v>4121</v>
      </c>
      <c r="V1517" s="49" t="e">
        <f t="shared" si="109"/>
        <v>#VALUE!</v>
      </c>
      <c r="W1517" s="124"/>
      <c r="X1517" s="124"/>
      <c r="Y1517" s="124"/>
      <c r="Z1517" s="124"/>
      <c r="AA1517" s="124"/>
      <c r="AB1517" s="124"/>
      <c r="AC1517" s="47" t="e">
        <f t="shared" si="111"/>
        <v>#N/A</v>
      </c>
      <c r="AD1517" s="47" t="e">
        <f>VLOOKUP(B1517,'[1]Vlookup'!A:A,1,0)</f>
        <v>#N/A</v>
      </c>
      <c r="AE1517" s="47" t="str">
        <f t="shared" si="110"/>
        <v>SA01-RIYADH</v>
      </c>
      <c r="AF1517" s="47" t="e">
        <f>VLOOKUP(AE1517,'[1]Lead Time'!C:D,2,0)</f>
        <v>#N/A</v>
      </c>
    </row>
    <row r="1518" s="2" customFormat="1" ht="15.75" customHeight="1">
      <c r="A1518" s="73" t="s">
        <v>4114</v>
      </c>
      <c r="B1518" s="73">
        <v>6276158982</v>
      </c>
      <c r="C1518" s="73">
        <v>2003215459</v>
      </c>
      <c r="D1518" s="73" t="s">
        <v>4243</v>
      </c>
      <c r="E1518" s="73" t="s">
        <v>4238</v>
      </c>
      <c r="F1518" s="73" t="s">
        <v>4143</v>
      </c>
      <c r="G1518" s="73">
        <v>3167047304</v>
      </c>
      <c r="H1518" s="66">
        <v>45594</v>
      </c>
      <c r="I1518" s="66">
        <v>45593</v>
      </c>
      <c r="J1518" s="66">
        <v>45593</v>
      </c>
      <c r="K1518" s="124"/>
      <c r="L1518" s="124"/>
      <c r="M1518" s="66">
        <v>45594</v>
      </c>
      <c r="N1518" s="112">
        <v>45594.25</v>
      </c>
      <c r="O1518" s="124"/>
      <c r="P1518" s="97"/>
      <c r="Q1518" s="112">
        <v>45594.541666666664</v>
      </c>
      <c r="R1518" s="47" t="s">
        <v>4119</v>
      </c>
      <c r="S1518" s="47">
        <f t="shared" si="112"/>
        <v>0</v>
      </c>
      <c r="T1518" s="47" t="s">
        <v>4120</v>
      </c>
      <c r="U1518" s="47" t="s">
        <v>4121</v>
      </c>
      <c r="V1518" s="49" t="e">
        <f t="shared" si="109"/>
        <v>#VALUE!</v>
      </c>
      <c r="W1518" s="124"/>
      <c r="X1518" s="124"/>
      <c r="Y1518" s="124"/>
      <c r="Z1518" s="124"/>
      <c r="AA1518" s="124"/>
      <c r="AB1518" s="124"/>
      <c r="AC1518" s="47" t="e">
        <f t="shared" si="111"/>
        <v>#N/A</v>
      </c>
      <c r="AD1518" s="47" t="e">
        <f>VLOOKUP(B1518,'[1]Vlookup'!A:A,1,0)</f>
        <v>#N/A</v>
      </c>
      <c r="AE1518" s="47" t="str">
        <f t="shared" si="110"/>
        <v>SA01-JEDDAH</v>
      </c>
      <c r="AF1518" s="47" t="e">
        <f>VLOOKUP(AE1518,'[1]Lead Time'!C:D,2,0)</f>
        <v>#N/A</v>
      </c>
    </row>
    <row r="1519" s="2" customFormat="1" ht="15.75" customHeight="1">
      <c r="A1519" s="73" t="s">
        <v>4114</v>
      </c>
      <c r="B1519" s="73">
        <v>6276158989</v>
      </c>
      <c r="C1519" s="73">
        <v>2003215477</v>
      </c>
      <c r="D1519" s="73" t="s">
        <v>4162</v>
      </c>
      <c r="E1519" s="73" t="s">
        <v>4238</v>
      </c>
      <c r="F1519" s="73" t="s">
        <v>4163</v>
      </c>
      <c r="G1519" s="73">
        <v>3167047321</v>
      </c>
      <c r="H1519" s="66">
        <v>45595</v>
      </c>
      <c r="I1519" s="66">
        <v>45593</v>
      </c>
      <c r="J1519" s="66">
        <v>45593</v>
      </c>
      <c r="K1519" s="124"/>
      <c r="L1519" s="124"/>
      <c r="M1519" s="66">
        <v>45595</v>
      </c>
      <c r="N1519" s="112">
        <v>45594.5</v>
      </c>
      <c r="O1519" s="124"/>
      <c r="P1519" s="97"/>
      <c r="Q1519" s="112">
        <v>45594.854166666664</v>
      </c>
      <c r="R1519" s="47" t="s">
        <v>4119</v>
      </c>
      <c r="S1519" s="47">
        <f t="shared" si="112"/>
        <v>0</v>
      </c>
      <c r="T1519" s="47" t="s">
        <v>4120</v>
      </c>
      <c r="U1519" s="47" t="s">
        <v>4121</v>
      </c>
      <c r="V1519" s="49" t="e">
        <f t="shared" si="109"/>
        <v>#VALUE!</v>
      </c>
      <c r="W1519" s="124"/>
      <c r="X1519" s="124"/>
      <c r="Y1519" s="124"/>
      <c r="Z1519" s="124"/>
      <c r="AA1519" s="124"/>
      <c r="AB1519" s="124"/>
      <c r="AC1519" s="47" t="e">
        <f t="shared" si="111"/>
        <v>#N/A</v>
      </c>
      <c r="AD1519" s="47" t="e">
        <f>VLOOKUP(B1519,'[1]Vlookup'!A:A,1,0)</f>
        <v>#N/A</v>
      </c>
      <c r="AE1519" s="47" t="str">
        <f t="shared" si="110"/>
        <v xml:space="preserve">SA01-KHAMIS MUSHAIT</v>
      </c>
      <c r="AF1519" s="47" t="e">
        <f>VLOOKUP(AE1519,'[1]Lead Time'!C:D,2,0)</f>
        <v>#N/A</v>
      </c>
    </row>
    <row r="1520" s="2" customFormat="1" ht="15.75" customHeight="1">
      <c r="A1520" s="73" t="s">
        <v>4114</v>
      </c>
      <c r="B1520" s="73">
        <v>6276158988</v>
      </c>
      <c r="C1520" s="73">
        <v>2003215319</v>
      </c>
      <c r="D1520" s="73" t="s">
        <v>4128</v>
      </c>
      <c r="E1520" s="73" t="s">
        <v>4238</v>
      </c>
      <c r="F1520" s="73" t="s">
        <v>4134</v>
      </c>
      <c r="G1520" s="73">
        <v>3167047314</v>
      </c>
      <c r="H1520" s="66">
        <v>45595</v>
      </c>
      <c r="I1520" s="66">
        <v>45593</v>
      </c>
      <c r="J1520" s="66">
        <v>45593</v>
      </c>
      <c r="K1520" s="124"/>
      <c r="L1520" s="124"/>
      <c r="M1520" s="66">
        <v>45595</v>
      </c>
      <c r="N1520" s="112">
        <v>45595.083333333336</v>
      </c>
      <c r="O1520" s="124"/>
      <c r="P1520" s="97"/>
      <c r="Q1520" s="112">
        <v>45595.489583333336</v>
      </c>
      <c r="R1520" s="47" t="s">
        <v>4119</v>
      </c>
      <c r="S1520" s="47">
        <f t="shared" si="112"/>
        <v>0</v>
      </c>
      <c r="T1520" s="47" t="s">
        <v>4120</v>
      </c>
      <c r="U1520" s="47" t="s">
        <v>4121</v>
      </c>
      <c r="V1520" s="49" t="e">
        <f t="shared" si="109"/>
        <v>#VALUE!</v>
      </c>
      <c r="W1520" s="124"/>
      <c r="X1520" s="124"/>
      <c r="Y1520" s="124"/>
      <c r="Z1520" s="124"/>
      <c r="AA1520" s="124"/>
      <c r="AB1520" s="124"/>
      <c r="AC1520" s="47" t="e">
        <f t="shared" si="111"/>
        <v>#N/A</v>
      </c>
      <c r="AD1520" s="47" t="e">
        <f>VLOOKUP(B1520,'[1]Vlookup'!A:A,1,0)</f>
        <v>#N/A</v>
      </c>
      <c r="AE1520" s="47" t="str">
        <f t="shared" si="110"/>
        <v xml:space="preserve">SA01-HAFR ALBATIN</v>
      </c>
      <c r="AF1520" s="47" t="e">
        <f>VLOOKUP(AE1520,'[1]Lead Time'!C:D,2,0)</f>
        <v>#N/A</v>
      </c>
    </row>
    <row r="1521" s="2" customFormat="1" ht="15.75" customHeight="1">
      <c r="A1521" s="73" t="s">
        <v>4114</v>
      </c>
      <c r="B1521" s="73">
        <v>6276158999</v>
      </c>
      <c r="C1521" s="73">
        <v>2003214021</v>
      </c>
      <c r="D1521" s="73" t="s">
        <v>4170</v>
      </c>
      <c r="E1521" s="73" t="s">
        <v>4248</v>
      </c>
      <c r="F1521" s="73" t="s">
        <v>4158</v>
      </c>
      <c r="G1521" s="73">
        <v>3167051978</v>
      </c>
      <c r="H1521" s="66">
        <v>45595</v>
      </c>
      <c r="I1521" s="66">
        <v>45593</v>
      </c>
      <c r="J1521" s="66">
        <v>45593</v>
      </c>
      <c r="K1521" s="124"/>
      <c r="L1521" s="124"/>
      <c r="M1521" s="66">
        <v>45595</v>
      </c>
      <c r="N1521" s="112">
        <v>45595.375</v>
      </c>
      <c r="O1521" s="124"/>
      <c r="P1521" s="97"/>
      <c r="Q1521" s="112">
        <v>45596.583333333336</v>
      </c>
      <c r="R1521" s="47" t="s">
        <v>4119</v>
      </c>
      <c r="S1521" s="47">
        <f t="shared" si="112"/>
        <v>1</v>
      </c>
      <c r="T1521" s="47" t="s">
        <v>4120</v>
      </c>
      <c r="U1521" s="47" t="s">
        <v>4121</v>
      </c>
      <c r="V1521" s="49" t="e">
        <f t="shared" si="109"/>
        <v>#VALUE!</v>
      </c>
      <c r="W1521" s="124"/>
      <c r="X1521" s="124"/>
      <c r="Y1521" s="124"/>
      <c r="Z1521" s="124"/>
      <c r="AA1521" s="124"/>
      <c r="AB1521" s="124"/>
      <c r="AC1521" s="47" t="e">
        <f t="shared" si="111"/>
        <v>#N/A</v>
      </c>
      <c r="AD1521" s="47" t="e">
        <f>VLOOKUP(B1521,'[1]Vlookup'!A:A,1,0)</f>
        <v>#N/A</v>
      </c>
      <c r="AE1521" s="47" t="str">
        <f t="shared" si="110"/>
        <v>SA01-KHOBAR</v>
      </c>
      <c r="AF1521" s="47" t="e">
        <f>VLOOKUP(AE1521,'[1]Lead Time'!C:D,2,0)</f>
        <v>#N/A</v>
      </c>
    </row>
    <row r="1522" s="2" customFormat="1" ht="15.75" customHeight="1">
      <c r="A1522" s="73" t="s">
        <v>4114</v>
      </c>
      <c r="B1522" s="73">
        <v>6276158984</v>
      </c>
      <c r="C1522" s="73">
        <v>2003219235</v>
      </c>
      <c r="D1522" s="73" t="s">
        <v>4145</v>
      </c>
      <c r="E1522" s="73" t="s">
        <v>4246</v>
      </c>
      <c r="F1522" s="73" t="s">
        <v>4117</v>
      </c>
      <c r="G1522" s="73">
        <v>3167056617</v>
      </c>
      <c r="H1522" s="66">
        <v>45595</v>
      </c>
      <c r="I1522" s="66">
        <v>45593</v>
      </c>
      <c r="J1522" s="66">
        <v>45593</v>
      </c>
      <c r="K1522" s="124"/>
      <c r="L1522" s="124"/>
      <c r="M1522" s="66">
        <v>45595</v>
      </c>
      <c r="N1522" s="112">
        <v>45595.208333333336</v>
      </c>
      <c r="O1522" s="124"/>
      <c r="P1522" s="115" t="s">
        <v>4350</v>
      </c>
      <c r="Q1522" s="112">
        <v>45595.541666666664</v>
      </c>
      <c r="R1522" s="47" t="s">
        <v>4119</v>
      </c>
      <c r="S1522" s="47">
        <f t="shared" si="112"/>
        <v>0</v>
      </c>
      <c r="T1522" s="47" t="s">
        <v>4120</v>
      </c>
      <c r="U1522" s="47" t="s">
        <v>4121</v>
      </c>
      <c r="V1522" s="49" t="e">
        <f t="shared" si="109"/>
        <v>#VALUE!</v>
      </c>
      <c r="W1522" s="124"/>
      <c r="X1522" s="124"/>
      <c r="Y1522" s="124"/>
      <c r="Z1522" s="124"/>
      <c r="AA1522" s="124"/>
      <c r="AB1522" s="124"/>
      <c r="AC1522" s="47" t="e">
        <f t="shared" si="111"/>
        <v>#N/A</v>
      </c>
      <c r="AD1522" s="47" t="e">
        <f>VLOOKUP(B1522,'[1]Vlookup'!A:A,1,0)</f>
        <v>#N/A</v>
      </c>
      <c r="AE1522" s="47" t="str">
        <f t="shared" si="110"/>
        <v>SA01-RIYADH</v>
      </c>
      <c r="AF1522" s="47" t="e">
        <f>VLOOKUP(AE1522,'[1]Lead Time'!C:D,2,0)</f>
        <v>#N/A</v>
      </c>
    </row>
    <row r="1523" s="2" customFormat="1" ht="15.75" customHeight="1">
      <c r="A1523" s="73" t="s">
        <v>4114</v>
      </c>
      <c r="B1523" s="73">
        <v>6276158983</v>
      </c>
      <c r="C1523" s="73">
        <v>2003219235</v>
      </c>
      <c r="D1523" s="73" t="s">
        <v>4145</v>
      </c>
      <c r="E1523" s="73" t="s">
        <v>4246</v>
      </c>
      <c r="F1523" s="73" t="s">
        <v>4117</v>
      </c>
      <c r="G1523" s="73">
        <v>3167056612</v>
      </c>
      <c r="H1523" s="66">
        <v>45595</v>
      </c>
      <c r="I1523" s="66">
        <v>45593</v>
      </c>
      <c r="J1523" s="66">
        <v>45593</v>
      </c>
      <c r="K1523" s="124"/>
      <c r="L1523" s="124"/>
      <c r="M1523" s="66">
        <v>45595</v>
      </c>
      <c r="N1523" s="112">
        <v>45595.208333333336</v>
      </c>
      <c r="O1523" s="124"/>
      <c r="P1523" s="115" t="s">
        <v>4350</v>
      </c>
      <c r="Q1523" s="112">
        <v>45595.541666666664</v>
      </c>
      <c r="R1523" s="47" t="s">
        <v>4119</v>
      </c>
      <c r="S1523" s="47">
        <f t="shared" si="112"/>
        <v>0</v>
      </c>
      <c r="T1523" s="47" t="s">
        <v>4120</v>
      </c>
      <c r="U1523" s="47" t="s">
        <v>4121</v>
      </c>
      <c r="V1523" s="49" t="e">
        <f t="shared" si="109"/>
        <v>#VALUE!</v>
      </c>
      <c r="W1523" s="124"/>
      <c r="X1523" s="124"/>
      <c r="Y1523" s="124"/>
      <c r="Z1523" s="124"/>
      <c r="AA1523" s="124"/>
      <c r="AB1523" s="124"/>
      <c r="AC1523" s="47" t="e">
        <f t="shared" si="111"/>
        <v>#N/A</v>
      </c>
      <c r="AD1523" s="47" t="e">
        <f>VLOOKUP(B1523,'[1]Vlookup'!A:A,1,0)</f>
        <v>#N/A</v>
      </c>
      <c r="AE1523" s="47" t="str">
        <f t="shared" si="110"/>
        <v>SA01-RIYADH</v>
      </c>
      <c r="AF1523" s="47" t="e">
        <f>VLOOKUP(AE1523,'[1]Lead Time'!C:D,2,0)</f>
        <v>#N/A</v>
      </c>
    </row>
    <row r="1524" s="2" customFormat="1" ht="15.75" customHeight="1">
      <c r="A1524" s="73" t="s">
        <v>4187</v>
      </c>
      <c r="B1524" s="73">
        <v>6276159081</v>
      </c>
      <c r="C1524" s="73">
        <v>2003244582</v>
      </c>
      <c r="D1524" s="73" t="s">
        <v>4257</v>
      </c>
      <c r="E1524" s="73" t="s">
        <v>4252</v>
      </c>
      <c r="F1524" s="73" t="s">
        <v>4138</v>
      </c>
      <c r="G1524" s="73">
        <v>3167051619</v>
      </c>
      <c r="H1524" s="66">
        <v>45595</v>
      </c>
      <c r="I1524" s="66">
        <v>45593</v>
      </c>
      <c r="J1524" s="66">
        <v>45593</v>
      </c>
      <c r="K1524" s="124"/>
      <c r="L1524" s="124"/>
      <c r="M1524" s="66">
        <v>45595</v>
      </c>
      <c r="N1524" s="112">
        <v>45595.75</v>
      </c>
      <c r="O1524" s="124"/>
      <c r="P1524" s="124"/>
      <c r="Q1524" s="112">
        <v>45597.395833333336</v>
      </c>
      <c r="R1524" s="47" t="s">
        <v>4119</v>
      </c>
      <c r="S1524" s="47">
        <f t="shared" si="112"/>
        <v>1</v>
      </c>
      <c r="T1524" s="47" t="s">
        <v>4120</v>
      </c>
      <c r="U1524" s="47" t="s">
        <v>4121</v>
      </c>
      <c r="V1524" s="49" t="e">
        <f t="shared" si="109"/>
        <v>#VALUE!</v>
      </c>
      <c r="W1524" s="124"/>
      <c r="X1524" s="124"/>
      <c r="Y1524" s="124"/>
      <c r="Z1524" s="124"/>
      <c r="AA1524" s="124"/>
      <c r="AB1524" s="124"/>
      <c r="AC1524" s="47" t="e">
        <f t="shared" si="111"/>
        <v>#N/A</v>
      </c>
      <c r="AD1524" s="47" t="e">
        <f>VLOOKUP(B1524,'[1]Vlookup'!A:A,1,0)</f>
        <v>#N/A</v>
      </c>
      <c r="AE1524" s="47" t="str">
        <f t="shared" si="110"/>
        <v>SA00-RABIGH</v>
      </c>
      <c r="AF1524" s="47" t="e">
        <f>VLOOKUP(AE1524,'[1]Lead Time'!C:D,2,0)</f>
        <v>#N/A</v>
      </c>
    </row>
    <row r="1525" s="2" customFormat="1" ht="15.75" customHeight="1">
      <c r="A1525" s="73" t="s">
        <v>4187</v>
      </c>
      <c r="B1525" s="73">
        <v>6276159583</v>
      </c>
      <c r="C1525" s="73">
        <v>2003244582</v>
      </c>
      <c r="D1525" s="73" t="s">
        <v>4257</v>
      </c>
      <c r="E1525" s="73" t="s">
        <v>4252</v>
      </c>
      <c r="F1525" s="73" t="s">
        <v>4138</v>
      </c>
      <c r="G1525" s="73">
        <v>3167051618</v>
      </c>
      <c r="H1525" s="66">
        <v>45595</v>
      </c>
      <c r="I1525" s="66">
        <v>45593</v>
      </c>
      <c r="J1525" s="66">
        <v>45593</v>
      </c>
      <c r="K1525" s="124"/>
      <c r="L1525" s="124"/>
      <c r="M1525" s="66">
        <v>45595</v>
      </c>
      <c r="N1525" s="112">
        <v>45595.75</v>
      </c>
      <c r="O1525" s="124"/>
      <c r="P1525" s="124"/>
      <c r="Q1525" s="112">
        <v>45597.458333333336</v>
      </c>
      <c r="R1525" s="47" t="s">
        <v>4119</v>
      </c>
      <c r="S1525" s="47">
        <f t="shared" si="112"/>
        <v>1</v>
      </c>
      <c r="T1525" s="47" t="s">
        <v>4120</v>
      </c>
      <c r="U1525" s="47" t="s">
        <v>4121</v>
      </c>
      <c r="V1525" s="49" t="e">
        <f t="shared" si="109"/>
        <v>#VALUE!</v>
      </c>
      <c r="W1525" s="124"/>
      <c r="X1525" s="124"/>
      <c r="Y1525" s="124"/>
      <c r="Z1525" s="124"/>
      <c r="AA1525" s="124"/>
      <c r="AB1525" s="124"/>
      <c r="AC1525" s="47" t="e">
        <f t="shared" si="111"/>
        <v>#N/A</v>
      </c>
      <c r="AD1525" s="47" t="e">
        <f>VLOOKUP(B1525,'[1]Vlookup'!A:A,1,0)</f>
        <v>#N/A</v>
      </c>
      <c r="AE1525" s="47" t="str">
        <f t="shared" si="110"/>
        <v>SA00-RABIGH</v>
      </c>
      <c r="AF1525" s="47" t="e">
        <f>VLOOKUP(AE1525,'[1]Lead Time'!C:D,2,0)</f>
        <v>#N/A</v>
      </c>
    </row>
    <row r="1526" s="2" customFormat="1" ht="15.75" customHeight="1">
      <c r="A1526" s="73" t="s">
        <v>4114</v>
      </c>
      <c r="B1526" s="73">
        <v>6276159538</v>
      </c>
      <c r="C1526" s="73">
        <v>2003219237</v>
      </c>
      <c r="D1526" s="73" t="s">
        <v>4136</v>
      </c>
      <c r="E1526" s="73" t="s">
        <v>4246</v>
      </c>
      <c r="F1526" s="73" t="s">
        <v>4138</v>
      </c>
      <c r="G1526" s="73">
        <v>3167056619</v>
      </c>
      <c r="H1526" s="66">
        <v>45595</v>
      </c>
      <c r="I1526" s="66">
        <v>45594</v>
      </c>
      <c r="J1526" s="66">
        <v>45594</v>
      </c>
      <c r="K1526" s="124"/>
      <c r="L1526" s="124"/>
      <c r="M1526" s="66">
        <v>45595</v>
      </c>
      <c r="N1526" s="112">
        <v>45595.208333333336</v>
      </c>
      <c r="O1526" s="124"/>
      <c r="P1526" s="124"/>
      <c r="Q1526" s="112">
        <v>45595.395833333336</v>
      </c>
      <c r="R1526" s="47" t="s">
        <v>4119</v>
      </c>
      <c r="S1526" s="47">
        <f t="shared" si="112"/>
        <v>0</v>
      </c>
      <c r="T1526" s="47" t="s">
        <v>4120</v>
      </c>
      <c r="U1526" s="47" t="s">
        <v>4121</v>
      </c>
      <c r="V1526" s="49" t="e">
        <f t="shared" si="109"/>
        <v>#VALUE!</v>
      </c>
      <c r="W1526" s="124"/>
      <c r="X1526" s="124"/>
      <c r="Y1526" s="124"/>
      <c r="Z1526" s="124"/>
      <c r="AA1526" s="124"/>
      <c r="AB1526" s="124"/>
      <c r="AC1526" s="47" t="e">
        <f t="shared" si="111"/>
        <v>#N/A</v>
      </c>
      <c r="AD1526" s="47" t="e">
        <f>VLOOKUP(B1526,'[1]Vlookup'!A:A,1,0)</f>
        <v>#N/A</v>
      </c>
      <c r="AE1526" s="47" t="str">
        <f t="shared" si="110"/>
        <v>SA01-RABIGH</v>
      </c>
      <c r="AF1526" s="47" t="e">
        <f>VLOOKUP(AE1526,'[1]Lead Time'!C:D,2,0)</f>
        <v>#N/A</v>
      </c>
    </row>
    <row r="1527" s="2" customFormat="1" ht="15.75" customHeight="1">
      <c r="A1527" s="73" t="s">
        <v>4114</v>
      </c>
      <c r="B1527" s="73">
        <v>6276159535</v>
      </c>
      <c r="C1527" s="73">
        <v>2003214013</v>
      </c>
      <c r="D1527" s="73" t="s">
        <v>4159</v>
      </c>
      <c r="E1527" s="73" t="s">
        <v>4238</v>
      </c>
      <c r="F1527" s="73" t="s">
        <v>4117</v>
      </c>
      <c r="G1527" s="73">
        <v>3167055874</v>
      </c>
      <c r="H1527" s="66">
        <v>45596</v>
      </c>
      <c r="I1527" s="66">
        <v>45594</v>
      </c>
      <c r="J1527" s="66">
        <v>45594</v>
      </c>
      <c r="K1527" s="124"/>
      <c r="L1527" s="124"/>
      <c r="M1527" s="66">
        <v>45596</v>
      </c>
      <c r="N1527" s="112">
        <v>45596.208333333336</v>
      </c>
      <c r="O1527" s="124"/>
      <c r="P1527" s="124"/>
      <c r="Q1527" s="112">
        <v>45596.395833333336</v>
      </c>
      <c r="R1527" s="47" t="s">
        <v>4119</v>
      </c>
      <c r="S1527" s="47">
        <f t="shared" si="112"/>
        <v>0</v>
      </c>
      <c r="T1527" s="47" t="s">
        <v>4120</v>
      </c>
      <c r="U1527" s="47" t="s">
        <v>4121</v>
      </c>
      <c r="V1527" s="49" t="e">
        <f t="shared" si="109"/>
        <v>#VALUE!</v>
      </c>
      <c r="W1527" s="124"/>
      <c r="X1527" s="124"/>
      <c r="Y1527" s="124"/>
      <c r="Z1527" s="124"/>
      <c r="AA1527" s="124"/>
      <c r="AB1527" s="124"/>
      <c r="AC1527" s="47" t="e">
        <f t="shared" si="111"/>
        <v>#N/A</v>
      </c>
      <c r="AD1527" s="47" t="e">
        <f>VLOOKUP(B1527,'[1]Vlookup'!A:A,1,0)</f>
        <v>#N/A</v>
      </c>
      <c r="AE1527" s="47" t="str">
        <f t="shared" si="110"/>
        <v>SA01-RIYADH</v>
      </c>
      <c r="AF1527" s="47" t="e">
        <f>VLOOKUP(AE1527,'[1]Lead Time'!C:D,2,0)</f>
        <v>#N/A</v>
      </c>
    </row>
    <row r="1528" s="2" customFormat="1" ht="15.75" customHeight="1">
      <c r="A1528" s="73" t="s">
        <v>4114</v>
      </c>
      <c r="B1528" s="73">
        <v>6276159639</v>
      </c>
      <c r="C1528" s="73">
        <v>2003219237</v>
      </c>
      <c r="D1528" s="73" t="s">
        <v>4136</v>
      </c>
      <c r="E1528" s="73" t="s">
        <v>4246</v>
      </c>
      <c r="F1528" s="73" t="s">
        <v>4138</v>
      </c>
      <c r="G1528" s="73">
        <v>3167056616</v>
      </c>
      <c r="H1528" s="66">
        <v>45595</v>
      </c>
      <c r="I1528" s="66">
        <v>45594</v>
      </c>
      <c r="J1528" s="66">
        <v>45594</v>
      </c>
      <c r="K1528" s="124"/>
      <c r="L1528" s="124"/>
      <c r="M1528" s="66">
        <v>45595</v>
      </c>
      <c r="N1528" s="112">
        <v>45595.208333333336</v>
      </c>
      <c r="O1528" s="124"/>
      <c r="P1528" s="124"/>
      <c r="Q1528" s="112">
        <v>45595.479166666664</v>
      </c>
      <c r="R1528" s="47" t="s">
        <v>4119</v>
      </c>
      <c r="S1528" s="47">
        <f t="shared" si="112"/>
        <v>0</v>
      </c>
      <c r="T1528" s="47" t="s">
        <v>4120</v>
      </c>
      <c r="U1528" s="47" t="s">
        <v>4121</v>
      </c>
      <c r="V1528" s="49" t="e">
        <f t="shared" si="109"/>
        <v>#VALUE!</v>
      </c>
      <c r="W1528" s="124"/>
      <c r="X1528" s="124"/>
      <c r="Y1528" s="124"/>
      <c r="Z1528" s="124"/>
      <c r="AA1528" s="124"/>
      <c r="AB1528" s="124"/>
      <c r="AC1528" s="47" t="e">
        <f t="shared" si="111"/>
        <v>#N/A</v>
      </c>
      <c r="AD1528" s="47" t="e">
        <f>VLOOKUP(B1528,'[1]Vlookup'!A:A,1,0)</f>
        <v>#N/A</v>
      </c>
      <c r="AE1528" s="47" t="str">
        <f t="shared" si="110"/>
        <v>SA01-RABIGH</v>
      </c>
      <c r="AF1528" s="47" t="e">
        <f>VLOOKUP(AE1528,'[1]Lead Time'!C:D,2,0)</f>
        <v>#N/A</v>
      </c>
    </row>
    <row r="1529" s="2" customFormat="1" ht="15.75" customHeight="1">
      <c r="A1529" s="73" t="s">
        <v>4114</v>
      </c>
      <c r="B1529" s="73">
        <v>6276160073</v>
      </c>
      <c r="C1529" s="73">
        <v>2003219237</v>
      </c>
      <c r="D1529" s="73" t="s">
        <v>4136</v>
      </c>
      <c r="E1529" s="73" t="s">
        <v>4246</v>
      </c>
      <c r="F1529" s="73" t="s">
        <v>4138</v>
      </c>
      <c r="G1529" s="73">
        <v>3167056597</v>
      </c>
      <c r="H1529" s="66">
        <v>45595</v>
      </c>
      <c r="I1529" s="66">
        <v>45594</v>
      </c>
      <c r="J1529" s="66">
        <v>45594</v>
      </c>
      <c r="K1529" s="124"/>
      <c r="L1529" s="124"/>
      <c r="M1529" s="66">
        <v>45595</v>
      </c>
      <c r="N1529" s="112">
        <v>45595.208333333336</v>
      </c>
      <c r="O1529" s="124"/>
      <c r="P1529" s="124"/>
      <c r="Q1529" s="112">
        <v>45596.479166666664</v>
      </c>
      <c r="R1529" s="47" t="s">
        <v>4119</v>
      </c>
      <c r="S1529" s="47">
        <f t="shared" si="112"/>
        <v>1</v>
      </c>
      <c r="T1529" s="47" t="s">
        <v>4120</v>
      </c>
      <c r="U1529" s="47" t="s">
        <v>4121</v>
      </c>
      <c r="V1529" s="49" t="e">
        <f t="shared" si="109"/>
        <v>#VALUE!</v>
      </c>
      <c r="W1529" s="124"/>
      <c r="X1529" s="124"/>
      <c r="Y1529" s="124"/>
      <c r="Z1529" s="124"/>
      <c r="AA1529" s="124"/>
      <c r="AB1529" s="124"/>
      <c r="AC1529" s="47" t="e">
        <f t="shared" si="111"/>
        <v>#N/A</v>
      </c>
      <c r="AD1529" s="47" t="e">
        <f>VLOOKUP(B1529,'[1]Vlookup'!A:A,1,0)</f>
        <v>#N/A</v>
      </c>
      <c r="AE1529" s="47" t="str">
        <f t="shared" si="110"/>
        <v>SA01-RABIGH</v>
      </c>
      <c r="AF1529" s="47" t="e">
        <f>VLOOKUP(AE1529,'[1]Lead Time'!C:D,2,0)</f>
        <v>#N/A</v>
      </c>
    </row>
    <row r="1530" s="2" customFormat="1" ht="15.75" customHeight="1">
      <c r="A1530" s="73" t="s">
        <v>4114</v>
      </c>
      <c r="B1530" s="73">
        <v>6276160072</v>
      </c>
      <c r="C1530" s="73">
        <v>2003219237</v>
      </c>
      <c r="D1530" s="73" t="s">
        <v>4136</v>
      </c>
      <c r="E1530" s="73" t="s">
        <v>4246</v>
      </c>
      <c r="F1530" s="73" t="s">
        <v>4138</v>
      </c>
      <c r="G1530" s="73">
        <v>3167056590</v>
      </c>
      <c r="H1530" s="66">
        <v>45595</v>
      </c>
      <c r="I1530" s="66">
        <v>45594</v>
      </c>
      <c r="J1530" s="66">
        <v>45594</v>
      </c>
      <c r="K1530" s="124"/>
      <c r="L1530" s="124"/>
      <c r="M1530" s="66">
        <v>45595</v>
      </c>
      <c r="N1530" s="112">
        <v>45595.208333333336</v>
      </c>
      <c r="O1530" s="124"/>
      <c r="P1530" s="124"/>
      <c r="Q1530" s="112">
        <v>45596.479166666664</v>
      </c>
      <c r="R1530" s="47" t="s">
        <v>4119</v>
      </c>
      <c r="S1530" s="47">
        <f t="shared" si="112"/>
        <v>1</v>
      </c>
      <c r="T1530" s="47" t="s">
        <v>4120</v>
      </c>
      <c r="U1530" s="47" t="s">
        <v>4121</v>
      </c>
      <c r="V1530" s="49" t="e">
        <f t="shared" si="109"/>
        <v>#VALUE!</v>
      </c>
      <c r="W1530" s="124"/>
      <c r="X1530" s="124"/>
      <c r="Y1530" s="124"/>
      <c r="Z1530" s="124"/>
      <c r="AA1530" s="124"/>
      <c r="AB1530" s="124"/>
      <c r="AC1530" s="47" t="e">
        <f t="shared" si="111"/>
        <v>#N/A</v>
      </c>
      <c r="AD1530" s="47" t="e">
        <f>VLOOKUP(B1530,'[1]Vlookup'!A:A,1,0)</f>
        <v>#N/A</v>
      </c>
      <c r="AE1530" s="47" t="str">
        <f t="shared" si="110"/>
        <v>SA01-RABIGH</v>
      </c>
      <c r="AF1530" s="47" t="e">
        <f>VLOOKUP(AE1530,'[1]Lead Time'!C:D,2,0)</f>
        <v>#N/A</v>
      </c>
    </row>
    <row r="1531" s="2" customFormat="1" ht="15.75" customHeight="1">
      <c r="A1531" s="73" t="s">
        <v>4114</v>
      </c>
      <c r="B1531" s="73">
        <v>6276160071</v>
      </c>
      <c r="C1531" s="73">
        <v>2003219237</v>
      </c>
      <c r="D1531" s="73" t="s">
        <v>4136</v>
      </c>
      <c r="E1531" s="73" t="s">
        <v>4246</v>
      </c>
      <c r="F1531" s="73" t="s">
        <v>4138</v>
      </c>
      <c r="G1531" s="73">
        <v>3167056580</v>
      </c>
      <c r="H1531" s="66">
        <v>45595</v>
      </c>
      <c r="I1531" s="66">
        <v>45594</v>
      </c>
      <c r="J1531" s="66">
        <v>45594</v>
      </c>
      <c r="K1531" s="124"/>
      <c r="L1531" s="124"/>
      <c r="M1531" s="66">
        <v>45595</v>
      </c>
      <c r="N1531" s="112">
        <v>45595.208333333336</v>
      </c>
      <c r="O1531" s="124"/>
      <c r="P1531" s="124"/>
      <c r="Q1531" s="112">
        <v>45596.479166666664</v>
      </c>
      <c r="R1531" s="47" t="s">
        <v>4119</v>
      </c>
      <c r="S1531" s="47">
        <f t="shared" si="112"/>
        <v>1</v>
      </c>
      <c r="T1531" s="47" t="s">
        <v>4120</v>
      </c>
      <c r="U1531" s="47" t="s">
        <v>4121</v>
      </c>
      <c r="V1531" s="49" t="e">
        <f t="shared" si="109"/>
        <v>#VALUE!</v>
      </c>
      <c r="W1531" s="124"/>
      <c r="X1531" s="124"/>
      <c r="Y1531" s="124"/>
      <c r="Z1531" s="124"/>
      <c r="AA1531" s="124"/>
      <c r="AB1531" s="124"/>
      <c r="AC1531" s="47" t="e">
        <f t="shared" si="111"/>
        <v>#N/A</v>
      </c>
      <c r="AD1531" s="47" t="e">
        <f>VLOOKUP(B1531,'[1]Vlookup'!A:A,1,0)</f>
        <v>#N/A</v>
      </c>
      <c r="AE1531" s="47" t="str">
        <f t="shared" si="110"/>
        <v>SA01-RABIGH</v>
      </c>
      <c r="AF1531" s="47" t="e">
        <f>VLOOKUP(AE1531,'[1]Lead Time'!C:D,2,0)</f>
        <v>#N/A</v>
      </c>
    </row>
    <row r="1532" s="2" customFormat="1" ht="15.75" customHeight="1">
      <c r="A1532" s="73" t="s">
        <v>4114</v>
      </c>
      <c r="B1532" s="73">
        <v>6276160070</v>
      </c>
      <c r="C1532" s="73">
        <v>2003219237</v>
      </c>
      <c r="D1532" s="73" t="s">
        <v>4136</v>
      </c>
      <c r="E1532" s="73" t="s">
        <v>4246</v>
      </c>
      <c r="F1532" s="73" t="s">
        <v>4138</v>
      </c>
      <c r="G1532" s="73">
        <v>3167056575</v>
      </c>
      <c r="H1532" s="66">
        <v>45595</v>
      </c>
      <c r="I1532" s="66">
        <v>45594</v>
      </c>
      <c r="J1532" s="66">
        <v>45594</v>
      </c>
      <c r="K1532" s="124"/>
      <c r="L1532" s="124"/>
      <c r="M1532" s="66">
        <v>45595</v>
      </c>
      <c r="N1532" s="112">
        <v>45595.208333333336</v>
      </c>
      <c r="O1532" s="124"/>
      <c r="P1532" s="124"/>
      <c r="Q1532" s="112">
        <v>45596.479166666664</v>
      </c>
      <c r="R1532" s="47" t="s">
        <v>4119</v>
      </c>
      <c r="S1532" s="47">
        <f t="shared" si="112"/>
        <v>1</v>
      </c>
      <c r="T1532" s="47" t="s">
        <v>4120</v>
      </c>
      <c r="U1532" s="47" t="s">
        <v>4121</v>
      </c>
      <c r="V1532" s="49" t="e">
        <f t="shared" si="109"/>
        <v>#VALUE!</v>
      </c>
      <c r="W1532" s="124"/>
      <c r="X1532" s="124"/>
      <c r="Y1532" s="124"/>
      <c r="Z1532" s="124"/>
      <c r="AA1532" s="124"/>
      <c r="AB1532" s="124"/>
      <c r="AC1532" s="47" t="e">
        <f t="shared" si="111"/>
        <v>#N/A</v>
      </c>
      <c r="AD1532" s="47" t="e">
        <f>VLOOKUP(B1532,'[1]Vlookup'!A:A,1,0)</f>
        <v>#N/A</v>
      </c>
      <c r="AE1532" s="47" t="str">
        <f t="shared" si="110"/>
        <v>SA01-RABIGH</v>
      </c>
      <c r="AF1532" s="47" t="e">
        <f>VLOOKUP(AE1532,'[1]Lead Time'!C:D,2,0)</f>
        <v>#N/A</v>
      </c>
    </row>
    <row r="1533" s="2" customFormat="1" ht="15.75" customHeight="1">
      <c r="A1533" s="73" t="s">
        <v>4114</v>
      </c>
      <c r="B1533" s="73">
        <v>6276160639</v>
      </c>
      <c r="C1533" s="73">
        <v>2003219237</v>
      </c>
      <c r="D1533" s="73" t="s">
        <v>4136</v>
      </c>
      <c r="E1533" s="73" t="s">
        <v>4246</v>
      </c>
      <c r="F1533" s="73" t="s">
        <v>4138</v>
      </c>
      <c r="G1533" s="73">
        <v>3167056595</v>
      </c>
      <c r="H1533" s="66">
        <v>45595</v>
      </c>
      <c r="I1533" s="66">
        <v>45594</v>
      </c>
      <c r="J1533" s="66">
        <v>45594</v>
      </c>
      <c r="K1533" s="124"/>
      <c r="L1533" s="124"/>
      <c r="M1533" s="66">
        <v>45595</v>
      </c>
      <c r="N1533" s="112">
        <v>45595.208333333336</v>
      </c>
      <c r="O1533" s="124"/>
      <c r="P1533" s="124"/>
      <c r="Q1533" s="112">
        <v>45596.479166666664</v>
      </c>
      <c r="R1533" s="47" t="s">
        <v>4119</v>
      </c>
      <c r="S1533" s="47">
        <f t="shared" si="112"/>
        <v>1</v>
      </c>
      <c r="T1533" s="47" t="s">
        <v>4120</v>
      </c>
      <c r="U1533" s="47" t="s">
        <v>4121</v>
      </c>
      <c r="V1533" s="49" t="e">
        <f t="shared" si="109"/>
        <v>#VALUE!</v>
      </c>
      <c r="W1533" s="124"/>
      <c r="X1533" s="124"/>
      <c r="Y1533" s="124"/>
      <c r="Z1533" s="124"/>
      <c r="AA1533" s="124"/>
      <c r="AB1533" s="124"/>
      <c r="AC1533" s="47" t="e">
        <f t="shared" si="111"/>
        <v>#N/A</v>
      </c>
      <c r="AD1533" s="47" t="e">
        <f>VLOOKUP(B1533,'[1]Vlookup'!A:A,1,0)</f>
        <v>#N/A</v>
      </c>
      <c r="AE1533" s="47" t="str">
        <f t="shared" si="110"/>
        <v>SA01-RABIGH</v>
      </c>
      <c r="AF1533" s="47" t="e">
        <f>VLOOKUP(AE1533,'[1]Lead Time'!C:D,2,0)</f>
        <v>#N/A</v>
      </c>
    </row>
    <row r="1534" s="2" customFormat="1" ht="15.75" customHeight="1">
      <c r="A1534" s="73" t="s">
        <v>4114</v>
      </c>
      <c r="B1534" s="73">
        <v>6276158991</v>
      </c>
      <c r="C1534" s="73">
        <v>2003219235</v>
      </c>
      <c r="D1534" s="73" t="s">
        <v>4145</v>
      </c>
      <c r="E1534" s="73" t="s">
        <v>4246</v>
      </c>
      <c r="F1534" s="73" t="s">
        <v>4117</v>
      </c>
      <c r="G1534" s="73">
        <v>3167056598</v>
      </c>
      <c r="H1534" s="66">
        <v>45596</v>
      </c>
      <c r="I1534" s="66">
        <v>45594</v>
      </c>
      <c r="J1534" s="66">
        <v>45594</v>
      </c>
      <c r="K1534" s="124"/>
      <c r="L1534" s="124"/>
      <c r="M1534" s="66">
        <v>45596</v>
      </c>
      <c r="N1534" s="127">
        <v>45596.208333333336</v>
      </c>
      <c r="O1534" s="124"/>
      <c r="P1534" s="124"/>
      <c r="Q1534" s="127">
        <v>45596.489583333336</v>
      </c>
      <c r="R1534" s="47" t="s">
        <v>4119</v>
      </c>
      <c r="S1534" s="47">
        <f t="shared" si="112"/>
        <v>0</v>
      </c>
      <c r="T1534" s="47" t="s">
        <v>4120</v>
      </c>
      <c r="U1534" s="47" t="s">
        <v>4121</v>
      </c>
      <c r="V1534" s="49" t="e">
        <f t="shared" ref="V1534:V1597" si="113">T1534-Q1534</f>
        <v>#VALUE!</v>
      </c>
      <c r="W1534" s="124"/>
      <c r="X1534" s="124"/>
      <c r="Y1534" s="124"/>
      <c r="Z1534" s="124"/>
      <c r="AA1534" s="124"/>
      <c r="AB1534" s="124"/>
      <c r="AC1534" s="47" t="e">
        <f t="shared" si="111"/>
        <v>#N/A</v>
      </c>
      <c r="AD1534" s="47" t="e">
        <f>VLOOKUP(B1534,'[1]Vlookup'!A:A,1,0)</f>
        <v>#N/A</v>
      </c>
      <c r="AE1534" s="47" t="str">
        <f t="shared" ref="AE1534:AE1597" si="114">CONCATENATE(A1534,"-",F1534)</f>
        <v>SA01-RIYADH</v>
      </c>
      <c r="AF1534" s="47" t="e">
        <f>VLOOKUP(AE1534,'[1]Lead Time'!C:D,2,0)</f>
        <v>#N/A</v>
      </c>
    </row>
    <row r="1535" s="2" customFormat="1" ht="15.75" customHeight="1">
      <c r="A1535" s="73" t="s">
        <v>4114</v>
      </c>
      <c r="B1535" s="73">
        <v>6276158990</v>
      </c>
      <c r="C1535" s="73">
        <v>2003219235</v>
      </c>
      <c r="D1535" s="73" t="s">
        <v>4145</v>
      </c>
      <c r="E1535" s="73" t="s">
        <v>4246</v>
      </c>
      <c r="F1535" s="73" t="s">
        <v>4117</v>
      </c>
      <c r="G1535" s="73">
        <v>3167056588</v>
      </c>
      <c r="H1535" s="66">
        <v>45596</v>
      </c>
      <c r="I1535" s="66">
        <v>45594</v>
      </c>
      <c r="J1535" s="66">
        <v>45594</v>
      </c>
      <c r="K1535" s="124"/>
      <c r="L1535" s="124"/>
      <c r="M1535" s="66">
        <v>45596</v>
      </c>
      <c r="N1535" s="112">
        <v>45596.208333333336</v>
      </c>
      <c r="O1535" s="124"/>
      <c r="P1535" s="124"/>
      <c r="Q1535" s="112">
        <v>45596.541666666664</v>
      </c>
      <c r="R1535" s="47" t="s">
        <v>4119</v>
      </c>
      <c r="S1535" s="47">
        <f t="shared" si="112"/>
        <v>0</v>
      </c>
      <c r="T1535" s="47" t="s">
        <v>4120</v>
      </c>
      <c r="U1535" s="47" t="s">
        <v>4121</v>
      </c>
      <c r="V1535" s="49" t="e">
        <f t="shared" si="113"/>
        <v>#VALUE!</v>
      </c>
      <c r="W1535" s="124"/>
      <c r="X1535" s="124"/>
      <c r="Y1535" s="124"/>
      <c r="Z1535" s="124"/>
      <c r="AA1535" s="124"/>
      <c r="AB1535" s="124"/>
      <c r="AC1535" s="47" t="e">
        <f t="shared" ref="AC1535:AC1598" si="115">AF1535</f>
        <v>#N/A</v>
      </c>
      <c r="AD1535" s="47" t="e">
        <f>VLOOKUP(B1535,'[1]Vlookup'!A:A,1,0)</f>
        <v>#N/A</v>
      </c>
      <c r="AE1535" s="47" t="str">
        <f t="shared" si="114"/>
        <v>SA01-RIYADH</v>
      </c>
      <c r="AF1535" s="47" t="e">
        <f>VLOOKUP(AE1535,'[1]Lead Time'!C:D,2,0)</f>
        <v>#N/A</v>
      </c>
    </row>
    <row r="1536" s="2" customFormat="1" ht="15.75" customHeight="1">
      <c r="A1536" s="73" t="s">
        <v>4114</v>
      </c>
      <c r="B1536" s="73">
        <v>6276159043</v>
      </c>
      <c r="C1536" s="73">
        <v>2003219235</v>
      </c>
      <c r="D1536" s="73" t="s">
        <v>4145</v>
      </c>
      <c r="E1536" s="73" t="s">
        <v>4246</v>
      </c>
      <c r="F1536" s="73" t="s">
        <v>4117</v>
      </c>
      <c r="G1536" s="73">
        <v>3167056582</v>
      </c>
      <c r="H1536" s="66">
        <v>45596</v>
      </c>
      <c r="I1536" s="66">
        <v>45594</v>
      </c>
      <c r="J1536" s="66">
        <v>45594</v>
      </c>
      <c r="K1536" s="124"/>
      <c r="L1536" s="124"/>
      <c r="M1536" s="66">
        <v>45596</v>
      </c>
      <c r="N1536" s="112">
        <v>45596.208333333336</v>
      </c>
      <c r="O1536" s="124"/>
      <c r="P1536" s="124"/>
      <c r="Q1536" s="112">
        <v>45596.5625</v>
      </c>
      <c r="R1536" s="47" t="s">
        <v>4119</v>
      </c>
      <c r="S1536" s="47">
        <f t="shared" si="112"/>
        <v>0</v>
      </c>
      <c r="T1536" s="47" t="s">
        <v>4120</v>
      </c>
      <c r="U1536" s="47" t="s">
        <v>4121</v>
      </c>
      <c r="V1536" s="49" t="e">
        <f t="shared" si="113"/>
        <v>#VALUE!</v>
      </c>
      <c r="W1536" s="124"/>
      <c r="X1536" s="124"/>
      <c r="Y1536" s="124"/>
      <c r="Z1536" s="124"/>
      <c r="AA1536" s="124"/>
      <c r="AB1536" s="124"/>
      <c r="AC1536" s="47" t="e">
        <f t="shared" si="115"/>
        <v>#N/A</v>
      </c>
      <c r="AD1536" s="47" t="e">
        <f>VLOOKUP(B1536,'[1]Vlookup'!A:A,1,0)</f>
        <v>#N/A</v>
      </c>
      <c r="AE1536" s="47" t="str">
        <f t="shared" si="114"/>
        <v>SA01-RIYADH</v>
      </c>
      <c r="AF1536" s="47" t="e">
        <f>VLOOKUP(AE1536,'[1]Lead Time'!C:D,2,0)</f>
        <v>#N/A</v>
      </c>
    </row>
    <row r="1537" s="2" customFormat="1" ht="15.75" customHeight="1">
      <c r="A1537" s="73" t="s">
        <v>4187</v>
      </c>
      <c r="B1537" s="73">
        <v>6276159552</v>
      </c>
      <c r="C1537" s="73">
        <v>2003219237</v>
      </c>
      <c r="D1537" s="73" t="s">
        <v>4136</v>
      </c>
      <c r="E1537" s="73" t="s">
        <v>4246</v>
      </c>
      <c r="F1537" s="73" t="s">
        <v>4138</v>
      </c>
      <c r="G1537" s="73">
        <v>3167056404</v>
      </c>
      <c r="H1537" s="66">
        <v>45596</v>
      </c>
      <c r="I1537" s="66">
        <v>45594</v>
      </c>
      <c r="J1537" s="66">
        <v>45594</v>
      </c>
      <c r="K1537" s="124"/>
      <c r="L1537" s="124"/>
      <c r="M1537" s="66">
        <v>45596</v>
      </c>
      <c r="N1537" s="112">
        <v>45596.208333333336</v>
      </c>
      <c r="O1537" s="124"/>
      <c r="P1537" s="124"/>
      <c r="Q1537" s="112">
        <v>45598.5625</v>
      </c>
      <c r="R1537" s="47" t="s">
        <v>4192</v>
      </c>
      <c r="S1537" s="47">
        <f t="shared" si="112"/>
        <v>2</v>
      </c>
      <c r="T1537" s="47" t="s">
        <v>4120</v>
      </c>
      <c r="U1537" s="47" t="s">
        <v>4121</v>
      </c>
      <c r="V1537" s="49" t="e">
        <f t="shared" si="113"/>
        <v>#VALUE!</v>
      </c>
      <c r="W1537" s="124" t="s">
        <v>4351</v>
      </c>
      <c r="X1537" s="124"/>
      <c r="Y1537" s="124"/>
      <c r="Z1537" s="124"/>
      <c r="AA1537" s="124"/>
      <c r="AB1537" s="124"/>
      <c r="AC1537" s="47" t="e">
        <f t="shared" si="115"/>
        <v>#N/A</v>
      </c>
      <c r="AD1537" s="47" t="e">
        <f>VLOOKUP(B1537,'[1]Vlookup'!A:A,1,0)</f>
        <v>#N/A</v>
      </c>
      <c r="AE1537" s="47" t="str">
        <f t="shared" si="114"/>
        <v>SA00-RABIGH</v>
      </c>
      <c r="AF1537" s="47" t="e">
        <f>VLOOKUP(AE1537,'[1]Lead Time'!C:D,2,0)</f>
        <v>#N/A</v>
      </c>
    </row>
    <row r="1538" s="2" customFormat="1" ht="15.75" customHeight="1">
      <c r="A1538" s="73" t="s">
        <v>4187</v>
      </c>
      <c r="B1538" s="73">
        <v>6276168001</v>
      </c>
      <c r="C1538" s="73">
        <v>2003215702</v>
      </c>
      <c r="D1538" s="73" t="s">
        <v>4352</v>
      </c>
      <c r="E1538" s="73" t="s">
        <v>4282</v>
      </c>
      <c r="F1538" s="73" t="s">
        <v>4117</v>
      </c>
      <c r="G1538" s="73">
        <v>3167065979</v>
      </c>
      <c r="H1538" s="66">
        <v>45596</v>
      </c>
      <c r="I1538" s="66">
        <v>45595</v>
      </c>
      <c r="J1538" s="66">
        <v>45595</v>
      </c>
      <c r="K1538" s="124"/>
      <c r="L1538" s="124"/>
      <c r="M1538" s="66">
        <v>45596</v>
      </c>
      <c r="N1538" s="112">
        <v>45596.208333333336</v>
      </c>
      <c r="O1538" s="124"/>
      <c r="P1538" s="124"/>
      <c r="Q1538" s="112">
        <v>45598.541666666664</v>
      </c>
      <c r="R1538" s="47" t="s">
        <v>4192</v>
      </c>
      <c r="S1538" s="47">
        <f t="shared" si="112"/>
        <v>2</v>
      </c>
      <c r="T1538" s="47" t="s">
        <v>4120</v>
      </c>
      <c r="U1538" s="47" t="s">
        <v>4121</v>
      </c>
      <c r="V1538" s="49" t="e">
        <f t="shared" si="113"/>
        <v>#VALUE!</v>
      </c>
      <c r="W1538" s="124" t="s">
        <v>4353</v>
      </c>
      <c r="X1538" s="124"/>
      <c r="Y1538" s="124"/>
      <c r="Z1538" s="124"/>
      <c r="AA1538" s="124"/>
      <c r="AB1538" s="124"/>
      <c r="AC1538" s="47" t="e">
        <f t="shared" si="115"/>
        <v>#N/A</v>
      </c>
      <c r="AD1538" s="47" t="e">
        <f>VLOOKUP(B1538,'[1]Vlookup'!A:A,1,0)</f>
        <v>#N/A</v>
      </c>
      <c r="AE1538" s="47" t="str">
        <f t="shared" si="114"/>
        <v>SA00-RIYADH</v>
      </c>
      <c r="AF1538" s="47" t="e">
        <f>VLOOKUP(AE1538,'[1]Lead Time'!C:D,2,0)</f>
        <v>#N/A</v>
      </c>
    </row>
    <row r="1539" s="2" customFormat="1" ht="15.75" customHeight="1">
      <c r="A1539" s="73" t="s">
        <v>4187</v>
      </c>
      <c r="B1539" s="73">
        <v>6276167706</v>
      </c>
      <c r="C1539" s="73">
        <v>2003219237</v>
      </c>
      <c r="D1539" s="73" t="s">
        <v>4136</v>
      </c>
      <c r="E1539" s="73" t="s">
        <v>4246</v>
      </c>
      <c r="F1539" s="73" t="s">
        <v>4138</v>
      </c>
      <c r="G1539" s="73">
        <v>3167064962</v>
      </c>
      <c r="H1539" s="66">
        <v>45597</v>
      </c>
      <c r="I1539" s="66">
        <v>45595</v>
      </c>
      <c r="J1539" s="66">
        <v>45595</v>
      </c>
      <c r="K1539" s="124"/>
      <c r="L1539" s="124"/>
      <c r="M1539" s="66">
        <v>45597</v>
      </c>
      <c r="N1539" s="112">
        <v>45597.208333333336</v>
      </c>
      <c r="O1539" s="124"/>
      <c r="P1539" s="124"/>
      <c r="Q1539" s="112">
        <v>45597.583333333336</v>
      </c>
      <c r="R1539" s="47" t="s">
        <v>4119</v>
      </c>
      <c r="S1539" s="47">
        <f t="shared" si="112"/>
        <v>0</v>
      </c>
      <c r="T1539" s="47" t="s">
        <v>4120</v>
      </c>
      <c r="U1539" s="47" t="s">
        <v>4121</v>
      </c>
      <c r="V1539" s="49" t="e">
        <f t="shared" si="113"/>
        <v>#VALUE!</v>
      </c>
      <c r="W1539" s="124"/>
      <c r="X1539" s="124"/>
      <c r="Y1539" s="124"/>
      <c r="Z1539" s="124"/>
      <c r="AA1539" s="124"/>
      <c r="AB1539" s="124"/>
      <c r="AC1539" s="47" t="e">
        <f t="shared" si="115"/>
        <v>#N/A</v>
      </c>
      <c r="AD1539" s="47" t="e">
        <f>VLOOKUP(B1539,'[1]Vlookup'!A:A,1,0)</f>
        <v>#N/A</v>
      </c>
      <c r="AE1539" s="47" t="str">
        <f t="shared" si="114"/>
        <v>SA00-RABIGH</v>
      </c>
      <c r="AF1539" s="47" t="e">
        <f>VLOOKUP(AE1539,'[1]Lead Time'!C:D,2,0)</f>
        <v>#N/A</v>
      </c>
    </row>
    <row r="1540" s="2" customFormat="1" ht="15.75" customHeight="1">
      <c r="A1540" s="73" t="s">
        <v>4114</v>
      </c>
      <c r="B1540" s="73">
        <v>6276169067</v>
      </c>
      <c r="C1540" s="73">
        <v>2003219237</v>
      </c>
      <c r="D1540" s="73" t="s">
        <v>4136</v>
      </c>
      <c r="E1540" s="73" t="s">
        <v>4246</v>
      </c>
      <c r="F1540" s="73" t="s">
        <v>4138</v>
      </c>
      <c r="G1540" s="73">
        <v>3167056602</v>
      </c>
      <c r="H1540" s="66">
        <v>45597</v>
      </c>
      <c r="I1540" s="66">
        <v>45596</v>
      </c>
      <c r="J1540" s="66">
        <v>45596</v>
      </c>
      <c r="K1540" s="124"/>
      <c r="L1540" s="124"/>
      <c r="M1540" s="66">
        <v>45597</v>
      </c>
      <c r="N1540" s="112">
        <v>45597.208333333336</v>
      </c>
      <c r="O1540" s="124"/>
      <c r="P1540" s="124"/>
      <c r="Q1540" s="112">
        <v>45597.4375</v>
      </c>
      <c r="R1540" s="47" t="s">
        <v>4119</v>
      </c>
      <c r="S1540" s="47">
        <f t="shared" si="112"/>
        <v>0</v>
      </c>
      <c r="T1540" s="47" t="s">
        <v>4120</v>
      </c>
      <c r="U1540" s="47" t="s">
        <v>4121</v>
      </c>
      <c r="V1540" s="49" t="e">
        <f t="shared" si="113"/>
        <v>#VALUE!</v>
      </c>
      <c r="W1540" s="124"/>
      <c r="X1540" s="124"/>
      <c r="Y1540" s="124"/>
      <c r="Z1540" s="124"/>
      <c r="AA1540" s="124"/>
      <c r="AB1540" s="124"/>
      <c r="AC1540" s="47" t="e">
        <f t="shared" si="115"/>
        <v>#N/A</v>
      </c>
      <c r="AD1540" s="47" t="e">
        <f>VLOOKUP(B1540,'[1]Vlookup'!A:A,1,0)</f>
        <v>#N/A</v>
      </c>
      <c r="AE1540" s="47" t="str">
        <f t="shared" si="114"/>
        <v>SA01-RABIGH</v>
      </c>
      <c r="AF1540" s="47" t="e">
        <f>VLOOKUP(AE1540,'[1]Lead Time'!C:D,2,0)</f>
        <v>#N/A</v>
      </c>
    </row>
    <row r="1541" s="2" customFormat="1" ht="15.75" customHeight="1">
      <c r="A1541" s="73" t="s">
        <v>4114</v>
      </c>
      <c r="B1541" s="73">
        <v>6276169069</v>
      </c>
      <c r="C1541" s="73">
        <v>2003219237</v>
      </c>
      <c r="D1541" s="73" t="s">
        <v>4136</v>
      </c>
      <c r="E1541" s="73" t="s">
        <v>4246</v>
      </c>
      <c r="F1541" s="73" t="s">
        <v>4138</v>
      </c>
      <c r="G1541" s="73">
        <v>3167056610</v>
      </c>
      <c r="H1541" s="66">
        <v>45597</v>
      </c>
      <c r="I1541" s="66">
        <v>45596</v>
      </c>
      <c r="J1541" s="66">
        <v>45596</v>
      </c>
      <c r="K1541" s="124"/>
      <c r="L1541" s="124"/>
      <c r="M1541" s="66">
        <v>45597</v>
      </c>
      <c r="N1541" s="112">
        <v>45597.208333333336</v>
      </c>
      <c r="O1541" s="124"/>
      <c r="P1541" s="124"/>
      <c r="Q1541" s="112">
        <v>45598.541666666664</v>
      </c>
      <c r="R1541" s="47" t="s">
        <v>4119</v>
      </c>
      <c r="S1541" s="47">
        <f t="shared" si="112"/>
        <v>1</v>
      </c>
      <c r="T1541" s="47" t="s">
        <v>4120</v>
      </c>
      <c r="U1541" s="47" t="s">
        <v>4121</v>
      </c>
      <c r="V1541" s="49" t="e">
        <f t="shared" si="113"/>
        <v>#VALUE!</v>
      </c>
      <c r="W1541" s="124"/>
      <c r="X1541" s="124"/>
      <c r="Y1541" s="124"/>
      <c r="Z1541" s="124"/>
      <c r="AA1541" s="124"/>
      <c r="AB1541" s="124"/>
      <c r="AC1541" s="47" t="e">
        <f t="shared" si="115"/>
        <v>#N/A</v>
      </c>
      <c r="AD1541" s="47" t="e">
        <f>VLOOKUP(B1541,'[1]Vlookup'!A:A,1,0)</f>
        <v>#N/A</v>
      </c>
      <c r="AE1541" s="47" t="str">
        <f t="shared" si="114"/>
        <v>SA01-RABIGH</v>
      </c>
      <c r="AF1541" s="47" t="e">
        <f>VLOOKUP(AE1541,'[1]Lead Time'!C:D,2,0)</f>
        <v>#N/A</v>
      </c>
    </row>
    <row r="1542" s="2" customFormat="1" ht="15.75" customHeight="1">
      <c r="A1542" s="73" t="s">
        <v>4114</v>
      </c>
      <c r="B1542" s="73">
        <v>6276174984</v>
      </c>
      <c r="C1542" s="73">
        <v>2003215194</v>
      </c>
      <c r="D1542" s="73" t="s">
        <v>4122</v>
      </c>
      <c r="E1542" s="73" t="s">
        <v>4252</v>
      </c>
      <c r="F1542" s="73" t="s">
        <v>4083</v>
      </c>
      <c r="G1542" s="73">
        <v>3167056526</v>
      </c>
      <c r="H1542" s="66">
        <v>45599</v>
      </c>
      <c r="I1542" s="66">
        <v>45597</v>
      </c>
      <c r="J1542" s="66">
        <v>45597</v>
      </c>
      <c r="K1542" s="124"/>
      <c r="L1542" s="124"/>
      <c r="M1542" s="66">
        <v>45599</v>
      </c>
      <c r="N1542" s="112">
        <v>45599.621527777781</v>
      </c>
      <c r="O1542" s="124"/>
      <c r="P1542" s="124"/>
      <c r="Q1542" s="112">
        <v>45599.75</v>
      </c>
      <c r="R1542" s="47" t="s">
        <v>4119</v>
      </c>
      <c r="S1542" s="47">
        <f t="shared" si="112"/>
        <v>0</v>
      </c>
      <c r="T1542" s="47" t="s">
        <v>4120</v>
      </c>
      <c r="U1542" s="47" t="s">
        <v>4121</v>
      </c>
      <c r="V1542" s="49" t="e">
        <f t="shared" si="113"/>
        <v>#VALUE!</v>
      </c>
      <c r="W1542" s="124"/>
      <c r="X1542" s="124"/>
      <c r="Y1542" s="124"/>
      <c r="Z1542" s="124"/>
      <c r="AA1542" s="124"/>
      <c r="AB1542" s="124"/>
      <c r="AC1542" s="47" t="e">
        <f t="shared" si="115"/>
        <v>#N/A</v>
      </c>
      <c r="AD1542" s="47" t="e">
        <f>VLOOKUP(B1542,'[1]Vlookup'!A:A,1,0)</f>
        <v>#N/A</v>
      </c>
      <c r="AE1542" s="47" t="str">
        <f t="shared" si="114"/>
        <v>SA01-DAMMAM</v>
      </c>
      <c r="AF1542" s="47" t="e">
        <f>VLOOKUP(AE1542,'[1]Lead Time'!C:D,2,0)</f>
        <v>#N/A</v>
      </c>
    </row>
    <row r="1543" s="2" customFormat="1" ht="15.75" customHeight="1">
      <c r="A1543" s="73" t="s">
        <v>4114</v>
      </c>
      <c r="B1543" s="73">
        <v>6276174997</v>
      </c>
      <c r="C1543" s="73">
        <v>2003215194</v>
      </c>
      <c r="D1543" s="73" t="s">
        <v>4122</v>
      </c>
      <c r="E1543" s="73" t="s">
        <v>4252</v>
      </c>
      <c r="F1543" s="73" t="s">
        <v>4083</v>
      </c>
      <c r="G1543" s="73">
        <v>3167056504</v>
      </c>
      <c r="H1543" s="66">
        <v>45599</v>
      </c>
      <c r="I1543" s="66">
        <v>45597</v>
      </c>
      <c r="J1543" s="66">
        <v>45597</v>
      </c>
      <c r="K1543" s="124"/>
      <c r="L1543" s="124"/>
      <c r="M1543" s="66">
        <v>45599</v>
      </c>
      <c r="N1543" s="112">
        <v>45599.625</v>
      </c>
      <c r="O1543" s="124"/>
      <c r="P1543" s="124"/>
      <c r="Q1543" s="112">
        <v>45600.395833333336</v>
      </c>
      <c r="R1543" s="47" t="s">
        <v>4119</v>
      </c>
      <c r="S1543" s="47">
        <f t="shared" si="112"/>
        <v>0</v>
      </c>
      <c r="T1543" s="47" t="s">
        <v>4120</v>
      </c>
      <c r="U1543" s="47" t="s">
        <v>4121</v>
      </c>
      <c r="V1543" s="49" t="e">
        <f t="shared" si="113"/>
        <v>#VALUE!</v>
      </c>
      <c r="W1543" s="124"/>
      <c r="X1543" s="124"/>
      <c r="Y1543" s="124"/>
      <c r="Z1543" s="124"/>
      <c r="AA1543" s="124"/>
      <c r="AB1543" s="124"/>
      <c r="AC1543" s="47" t="e">
        <f t="shared" si="115"/>
        <v>#N/A</v>
      </c>
      <c r="AD1543" s="47" t="e">
        <f>VLOOKUP(B1543,'[1]Vlookup'!A:A,1,0)</f>
        <v>#N/A</v>
      </c>
      <c r="AE1543" s="47" t="str">
        <f t="shared" si="114"/>
        <v>SA01-DAMMAM</v>
      </c>
      <c r="AF1543" s="47" t="e">
        <f>VLOOKUP(AE1543,'[1]Lead Time'!C:D,2,0)</f>
        <v>#N/A</v>
      </c>
    </row>
    <row r="1544" s="2" customFormat="1" ht="15.75" customHeight="1">
      <c r="A1544" s="73" t="s">
        <v>4114</v>
      </c>
      <c r="B1544" s="73">
        <v>6276174999</v>
      </c>
      <c r="C1544" s="73">
        <v>2003215319</v>
      </c>
      <c r="D1544" s="73" t="s">
        <v>4128</v>
      </c>
      <c r="E1544" s="73" t="s">
        <v>4238</v>
      </c>
      <c r="F1544" s="73" t="s">
        <v>4134</v>
      </c>
      <c r="G1544" s="73">
        <v>3167056510</v>
      </c>
      <c r="H1544" s="66">
        <v>45599</v>
      </c>
      <c r="I1544" s="66">
        <v>45597</v>
      </c>
      <c r="J1544" s="66">
        <v>45597</v>
      </c>
      <c r="K1544" s="124"/>
      <c r="L1544" s="124"/>
      <c r="M1544" s="66">
        <v>45599</v>
      </c>
      <c r="N1544" s="112">
        <v>45599.520833333336</v>
      </c>
      <c r="O1544" s="124"/>
      <c r="P1544" s="124"/>
      <c r="Q1544" s="112">
        <v>45599.666666666664</v>
      </c>
      <c r="R1544" s="47" t="s">
        <v>4119</v>
      </c>
      <c r="S1544" s="47">
        <f t="shared" si="112"/>
        <v>0</v>
      </c>
      <c r="T1544" s="47" t="s">
        <v>4120</v>
      </c>
      <c r="U1544" s="47" t="s">
        <v>4121</v>
      </c>
      <c r="V1544" s="49" t="e">
        <f t="shared" si="113"/>
        <v>#VALUE!</v>
      </c>
      <c r="W1544" s="124"/>
      <c r="X1544" s="124"/>
      <c r="Y1544" s="124"/>
      <c r="Z1544" s="124"/>
      <c r="AA1544" s="124"/>
      <c r="AB1544" s="124"/>
      <c r="AC1544" s="47" t="e">
        <f t="shared" si="115"/>
        <v>#N/A</v>
      </c>
      <c r="AD1544" s="47" t="e">
        <f>VLOOKUP(B1544,'[1]Vlookup'!A:A,1,0)</f>
        <v>#N/A</v>
      </c>
      <c r="AE1544" s="47" t="str">
        <f t="shared" si="114"/>
        <v xml:space="preserve">SA01-HAFR ALBATIN</v>
      </c>
      <c r="AF1544" s="47" t="e">
        <f>VLOOKUP(AE1544,'[1]Lead Time'!C:D,2,0)</f>
        <v>#N/A</v>
      </c>
    </row>
    <row r="1545" s="2" customFormat="1" ht="15.75" customHeight="1">
      <c r="A1545" s="73" t="s">
        <v>4114</v>
      </c>
      <c r="B1545" s="73">
        <v>6276174989</v>
      </c>
      <c r="C1545" s="73">
        <v>2003214015</v>
      </c>
      <c r="D1545" s="73" t="s">
        <v>4258</v>
      </c>
      <c r="E1545" s="73" t="s">
        <v>4238</v>
      </c>
      <c r="F1545" s="73" t="s">
        <v>4259</v>
      </c>
      <c r="G1545" s="73">
        <v>3167056508</v>
      </c>
      <c r="H1545" s="66">
        <v>45599</v>
      </c>
      <c r="I1545" s="66">
        <v>45597</v>
      </c>
      <c r="J1545" s="66">
        <v>45597</v>
      </c>
      <c r="K1545" s="124"/>
      <c r="L1545" s="124"/>
      <c r="M1545" s="66">
        <v>45599</v>
      </c>
      <c r="N1545" s="112">
        <v>45599.9375</v>
      </c>
      <c r="O1545" s="124"/>
      <c r="P1545" s="124"/>
      <c r="Q1545" s="112">
        <v>45600.5</v>
      </c>
      <c r="R1545" s="47" t="s">
        <v>4119</v>
      </c>
      <c r="S1545" s="47">
        <f t="shared" si="112"/>
        <v>0</v>
      </c>
      <c r="T1545" s="47" t="s">
        <v>4120</v>
      </c>
      <c r="U1545" s="47" t="s">
        <v>4121</v>
      </c>
      <c r="V1545" s="49" t="e">
        <f t="shared" si="113"/>
        <v>#VALUE!</v>
      </c>
      <c r="W1545" s="124"/>
      <c r="X1545" s="124"/>
      <c r="Y1545" s="124"/>
      <c r="Z1545" s="124"/>
      <c r="AA1545" s="124"/>
      <c r="AB1545" s="124"/>
      <c r="AC1545" s="47" t="e">
        <f t="shared" si="115"/>
        <v>#N/A</v>
      </c>
      <c r="AD1545" s="47" t="e">
        <f>VLOOKUP(B1545,'[1]Vlookup'!A:A,1,0)</f>
        <v>#N/A</v>
      </c>
      <c r="AE1545" s="47" t="str">
        <f t="shared" si="114"/>
        <v>SA01-HOFUF</v>
      </c>
      <c r="AF1545" s="47" t="e">
        <f>VLOOKUP(AE1545,'[1]Lead Time'!C:D,2,0)</f>
        <v>#N/A</v>
      </c>
    </row>
    <row r="1546" s="2" customFormat="1" ht="15.75" customHeight="1">
      <c r="A1546" s="73" t="s">
        <v>4114</v>
      </c>
      <c r="B1546" s="73">
        <v>6276174994</v>
      </c>
      <c r="C1546" s="73">
        <v>2003215477</v>
      </c>
      <c r="D1546" s="73" t="s">
        <v>4162</v>
      </c>
      <c r="E1546" s="73" t="s">
        <v>4238</v>
      </c>
      <c r="F1546" s="73" t="s">
        <v>4163</v>
      </c>
      <c r="G1546" s="73">
        <v>3167057020</v>
      </c>
      <c r="H1546" s="66">
        <v>45599</v>
      </c>
      <c r="I1546" s="66">
        <v>45597</v>
      </c>
      <c r="J1546" s="66">
        <v>45597</v>
      </c>
      <c r="K1546" s="124"/>
      <c r="L1546" s="124"/>
      <c r="M1546" s="66">
        <v>45599</v>
      </c>
      <c r="N1546" s="112">
        <v>45599.25</v>
      </c>
      <c r="O1546" s="124"/>
      <c r="P1546" s="124"/>
      <c r="Q1546" s="112">
        <v>45599.506249999999</v>
      </c>
      <c r="R1546" s="47" t="s">
        <v>4119</v>
      </c>
      <c r="S1546" s="47">
        <f t="shared" si="112"/>
        <v>0</v>
      </c>
      <c r="T1546" s="47" t="s">
        <v>4120</v>
      </c>
      <c r="U1546" s="47" t="s">
        <v>4121</v>
      </c>
      <c r="V1546" s="49" t="e">
        <f t="shared" si="113"/>
        <v>#VALUE!</v>
      </c>
      <c r="W1546" s="124"/>
      <c r="X1546" s="124"/>
      <c r="Y1546" s="124"/>
      <c r="Z1546" s="124"/>
      <c r="AA1546" s="124"/>
      <c r="AB1546" s="124"/>
      <c r="AC1546" s="47" t="e">
        <f t="shared" si="115"/>
        <v>#N/A</v>
      </c>
      <c r="AD1546" s="47" t="e">
        <f>VLOOKUP(B1546,'[1]Vlookup'!A:A,1,0)</f>
        <v>#N/A</v>
      </c>
      <c r="AE1546" s="47" t="str">
        <f t="shared" si="114"/>
        <v xml:space="preserve">SA01-KHAMIS MUSHAIT</v>
      </c>
      <c r="AF1546" s="47" t="e">
        <f>VLOOKUP(AE1546,'[1]Lead Time'!C:D,2,0)</f>
        <v>#N/A</v>
      </c>
    </row>
    <row r="1547" s="2" customFormat="1" ht="15.75" customHeight="1">
      <c r="A1547" s="73" t="s">
        <v>4114</v>
      </c>
      <c r="B1547" s="73">
        <v>6276174996</v>
      </c>
      <c r="C1547" s="73">
        <v>2003215388</v>
      </c>
      <c r="D1547" s="73" t="s">
        <v>4124</v>
      </c>
      <c r="E1547" s="73" t="s">
        <v>4252</v>
      </c>
      <c r="F1547" s="73" t="s">
        <v>4117</v>
      </c>
      <c r="G1547" s="73">
        <v>3167056531</v>
      </c>
      <c r="H1547" s="66">
        <v>45599</v>
      </c>
      <c r="I1547" s="66">
        <v>45597</v>
      </c>
      <c r="J1547" s="66">
        <v>45597</v>
      </c>
      <c r="K1547" s="124"/>
      <c r="L1547" s="124"/>
      <c r="M1547" s="66">
        <v>45599</v>
      </c>
      <c r="N1547" s="112">
        <v>45599.25</v>
      </c>
      <c r="O1547" s="124"/>
      <c r="P1547" s="124"/>
      <c r="Q1547" s="112">
        <v>45599.395833333336</v>
      </c>
      <c r="R1547" s="47" t="s">
        <v>4119</v>
      </c>
      <c r="S1547" s="47">
        <f t="shared" si="112"/>
        <v>0</v>
      </c>
      <c r="T1547" s="47" t="s">
        <v>4120</v>
      </c>
      <c r="U1547" s="47" t="s">
        <v>4121</v>
      </c>
      <c r="V1547" s="49" t="e">
        <f t="shared" si="113"/>
        <v>#VALUE!</v>
      </c>
      <c r="W1547" s="124"/>
      <c r="X1547" s="124"/>
      <c r="Y1547" s="124"/>
      <c r="Z1547" s="124"/>
      <c r="AA1547" s="124"/>
      <c r="AB1547" s="124"/>
      <c r="AC1547" s="47" t="e">
        <f t="shared" si="115"/>
        <v>#N/A</v>
      </c>
      <c r="AD1547" s="47" t="e">
        <f>VLOOKUP(B1547,'[1]Vlookup'!A:A,1,0)</f>
        <v>#N/A</v>
      </c>
      <c r="AE1547" s="47" t="str">
        <f t="shared" si="114"/>
        <v>SA01-RIYADH</v>
      </c>
      <c r="AF1547" s="47" t="e">
        <f>VLOOKUP(AE1547,'[1]Lead Time'!C:D,2,0)</f>
        <v>#N/A</v>
      </c>
    </row>
    <row r="1548" s="2" customFormat="1" ht="15.75" customHeight="1">
      <c r="A1548" s="73" t="s">
        <v>4114</v>
      </c>
      <c r="B1548" s="73">
        <v>6276174993</v>
      </c>
      <c r="C1548" s="73">
        <v>2003215388</v>
      </c>
      <c r="D1548" s="73" t="s">
        <v>4124</v>
      </c>
      <c r="E1548" s="73" t="s">
        <v>4252</v>
      </c>
      <c r="F1548" s="73" t="s">
        <v>4117</v>
      </c>
      <c r="G1548" s="73">
        <v>3167056528</v>
      </c>
      <c r="H1548" s="66">
        <v>45599</v>
      </c>
      <c r="I1548" s="66">
        <v>45597</v>
      </c>
      <c r="J1548" s="66">
        <v>45597</v>
      </c>
      <c r="K1548" s="124"/>
      <c r="L1548" s="124"/>
      <c r="M1548" s="66">
        <v>45599</v>
      </c>
      <c r="N1548" s="112">
        <v>45599.291666666664</v>
      </c>
      <c r="O1548" s="124"/>
      <c r="P1548" s="124"/>
      <c r="Q1548" s="112">
        <v>45599.511805555558</v>
      </c>
      <c r="R1548" s="47" t="s">
        <v>4119</v>
      </c>
      <c r="S1548" s="47">
        <f t="shared" si="112"/>
        <v>0</v>
      </c>
      <c r="T1548" s="47" t="s">
        <v>4120</v>
      </c>
      <c r="U1548" s="47" t="s">
        <v>4121</v>
      </c>
      <c r="V1548" s="49" t="e">
        <f t="shared" si="113"/>
        <v>#VALUE!</v>
      </c>
      <c r="W1548" s="124"/>
      <c r="X1548" s="124"/>
      <c r="Y1548" s="124"/>
      <c r="Z1548" s="124"/>
      <c r="AA1548" s="124"/>
      <c r="AB1548" s="124"/>
      <c r="AC1548" s="47" t="e">
        <f t="shared" si="115"/>
        <v>#N/A</v>
      </c>
      <c r="AD1548" s="47" t="e">
        <f>VLOOKUP(B1548,'[1]Vlookup'!A:A,1,0)</f>
        <v>#N/A</v>
      </c>
      <c r="AE1548" s="47" t="str">
        <f t="shared" si="114"/>
        <v>SA01-RIYADH</v>
      </c>
      <c r="AF1548" s="47" t="e">
        <f>VLOOKUP(AE1548,'[1]Lead Time'!C:D,2,0)</f>
        <v>#N/A</v>
      </c>
    </row>
    <row r="1549" s="2" customFormat="1" ht="15.75" customHeight="1">
      <c r="A1549" s="73" t="s">
        <v>4114</v>
      </c>
      <c r="B1549" s="73">
        <v>6276174987</v>
      </c>
      <c r="C1549" s="73">
        <v>2003215216</v>
      </c>
      <c r="D1549" s="73" t="s">
        <v>4180</v>
      </c>
      <c r="E1549" s="73" t="s">
        <v>4238</v>
      </c>
      <c r="F1549" s="73" t="s">
        <v>4021</v>
      </c>
      <c r="G1549" s="73">
        <v>3167057017</v>
      </c>
      <c r="H1549" s="66">
        <v>45599</v>
      </c>
      <c r="I1549" s="66">
        <v>45597</v>
      </c>
      <c r="J1549" s="66">
        <v>45597</v>
      </c>
      <c r="K1549" s="124"/>
      <c r="L1549" s="124"/>
      <c r="M1549" s="66">
        <v>45599</v>
      </c>
      <c r="N1549" s="112">
        <v>45599.291666666664</v>
      </c>
      <c r="O1549" s="124"/>
      <c r="P1549" s="124"/>
      <c r="Q1549" s="112">
        <v>45599.416666666664</v>
      </c>
      <c r="R1549" s="47" t="s">
        <v>4119</v>
      </c>
      <c r="S1549" s="47">
        <f t="shared" si="112"/>
        <v>0</v>
      </c>
      <c r="T1549" s="47" t="s">
        <v>4120</v>
      </c>
      <c r="U1549" s="47" t="s">
        <v>4121</v>
      </c>
      <c r="V1549" s="49" t="e">
        <f t="shared" si="113"/>
        <v>#VALUE!</v>
      </c>
      <c r="W1549" s="124"/>
      <c r="X1549" s="124"/>
      <c r="Y1549" s="124"/>
      <c r="Z1549" s="124"/>
      <c r="AA1549" s="124"/>
      <c r="AB1549" s="124"/>
      <c r="AC1549" s="47" t="e">
        <f t="shared" si="115"/>
        <v>#N/A</v>
      </c>
      <c r="AD1549" s="47" t="e">
        <f>VLOOKUP(B1549,'[1]Vlookup'!A:A,1,0)</f>
        <v>#N/A</v>
      </c>
      <c r="AE1549" s="47" t="str">
        <f t="shared" si="114"/>
        <v>SA01-TABUK</v>
      </c>
      <c r="AF1549" s="47" t="e">
        <f>VLOOKUP(AE1549,'[1]Lead Time'!C:D,2,0)</f>
        <v>#N/A</v>
      </c>
    </row>
    <row r="1550" s="2" customFormat="1" ht="15.75" customHeight="1">
      <c r="A1550" s="73" t="s">
        <v>4114</v>
      </c>
      <c r="B1550" s="73">
        <v>6276178186</v>
      </c>
      <c r="C1550" s="73">
        <v>2003215388</v>
      </c>
      <c r="D1550" s="73" t="s">
        <v>4124</v>
      </c>
      <c r="E1550" s="73" t="s">
        <v>4252</v>
      </c>
      <c r="F1550" s="73" t="s">
        <v>4117</v>
      </c>
      <c r="G1550" s="73">
        <v>3167056536</v>
      </c>
      <c r="H1550" s="66">
        <v>45600</v>
      </c>
      <c r="I1550" s="66">
        <v>45598</v>
      </c>
      <c r="J1550" s="66">
        <v>45598</v>
      </c>
      <c r="K1550" s="124"/>
      <c r="L1550" s="124"/>
      <c r="M1550" s="66">
        <v>45600</v>
      </c>
      <c r="N1550" s="112">
        <v>45600.25</v>
      </c>
      <c r="O1550" s="124"/>
      <c r="P1550" s="124"/>
      <c r="Q1550" s="112">
        <v>45600.4375</v>
      </c>
      <c r="R1550" s="47" t="s">
        <v>4119</v>
      </c>
      <c r="S1550" s="47">
        <f t="shared" si="112"/>
        <v>0</v>
      </c>
      <c r="T1550" s="47" t="s">
        <v>4120</v>
      </c>
      <c r="U1550" s="47" t="s">
        <v>4121</v>
      </c>
      <c r="V1550" s="49" t="e">
        <f t="shared" si="113"/>
        <v>#VALUE!</v>
      </c>
      <c r="W1550" s="124"/>
      <c r="X1550" s="124"/>
      <c r="Y1550" s="124"/>
      <c r="Z1550" s="124"/>
      <c r="AA1550" s="124"/>
      <c r="AB1550" s="124"/>
      <c r="AC1550" s="47" t="e">
        <f t="shared" si="115"/>
        <v>#N/A</v>
      </c>
      <c r="AD1550" s="47" t="e">
        <f>VLOOKUP(B1550,'[1]Vlookup'!A:A,1,0)</f>
        <v>#N/A</v>
      </c>
      <c r="AE1550" s="47" t="str">
        <f t="shared" si="114"/>
        <v>SA01-RIYADH</v>
      </c>
      <c r="AF1550" s="47" t="e">
        <f>VLOOKUP(AE1550,'[1]Lead Time'!C:D,2,0)</f>
        <v>#N/A</v>
      </c>
    </row>
    <row r="1551" s="2" customFormat="1" ht="15.75" customHeight="1">
      <c r="A1551" s="73" t="s">
        <v>4114</v>
      </c>
      <c r="B1551" s="73">
        <v>6276178184</v>
      </c>
      <c r="C1551" s="73">
        <v>2003214013</v>
      </c>
      <c r="D1551" s="73" t="s">
        <v>4159</v>
      </c>
      <c r="E1551" s="73" t="s">
        <v>4238</v>
      </c>
      <c r="F1551" s="73" t="s">
        <v>4117</v>
      </c>
      <c r="G1551" s="73">
        <v>3167070300</v>
      </c>
      <c r="H1551" s="66">
        <v>45600</v>
      </c>
      <c r="I1551" s="66">
        <v>45598</v>
      </c>
      <c r="J1551" s="66">
        <v>45598</v>
      </c>
      <c r="K1551" s="124"/>
      <c r="L1551" s="124"/>
      <c r="M1551" s="66">
        <v>45600</v>
      </c>
      <c r="N1551" s="112">
        <v>45600.25</v>
      </c>
      <c r="O1551" s="124"/>
      <c r="P1551" s="124"/>
      <c r="Q1551" s="112">
        <v>45600.479166666664</v>
      </c>
      <c r="R1551" s="47" t="s">
        <v>4119</v>
      </c>
      <c r="S1551" s="47">
        <f t="shared" si="112"/>
        <v>0</v>
      </c>
      <c r="T1551" s="47" t="s">
        <v>4120</v>
      </c>
      <c r="U1551" s="47" t="s">
        <v>4121</v>
      </c>
      <c r="V1551" s="49" t="e">
        <f t="shared" si="113"/>
        <v>#VALUE!</v>
      </c>
      <c r="W1551" s="124"/>
      <c r="X1551" s="124"/>
      <c r="Y1551" s="124"/>
      <c r="Z1551" s="124"/>
      <c r="AA1551" s="124"/>
      <c r="AB1551" s="124"/>
      <c r="AC1551" s="47" t="e">
        <f t="shared" si="115"/>
        <v>#N/A</v>
      </c>
      <c r="AD1551" s="47" t="e">
        <f>VLOOKUP(B1551,'[1]Vlookup'!A:A,1,0)</f>
        <v>#N/A</v>
      </c>
      <c r="AE1551" s="47" t="str">
        <f t="shared" si="114"/>
        <v>SA01-RIYADH</v>
      </c>
      <c r="AF1551" s="47" t="e">
        <f>VLOOKUP(AE1551,'[1]Lead Time'!C:D,2,0)</f>
        <v>#N/A</v>
      </c>
    </row>
    <row r="1552" s="2" customFormat="1" ht="15.75" customHeight="1">
      <c r="A1552" s="73" t="s">
        <v>4114</v>
      </c>
      <c r="B1552" s="73">
        <v>6276178183</v>
      </c>
      <c r="C1552" s="73">
        <v>2003214013</v>
      </c>
      <c r="D1552" s="73" t="s">
        <v>4159</v>
      </c>
      <c r="E1552" s="73" t="s">
        <v>4238</v>
      </c>
      <c r="F1552" s="73" t="s">
        <v>4117</v>
      </c>
      <c r="G1552" s="73">
        <v>3167070297</v>
      </c>
      <c r="H1552" s="66">
        <v>45600</v>
      </c>
      <c r="I1552" s="66">
        <v>45598</v>
      </c>
      <c r="J1552" s="66">
        <v>45598</v>
      </c>
      <c r="K1552" s="124"/>
      <c r="L1552" s="124"/>
      <c r="M1552" s="66">
        <v>45600</v>
      </c>
      <c r="N1552" s="112">
        <v>45600.25</v>
      </c>
      <c r="O1552" s="124"/>
      <c r="P1552" s="124"/>
      <c r="Q1552" s="112">
        <v>45600.489583333336</v>
      </c>
      <c r="R1552" s="47" t="s">
        <v>4119</v>
      </c>
      <c r="S1552" s="47">
        <f t="shared" si="112"/>
        <v>0</v>
      </c>
      <c r="T1552" s="47" t="s">
        <v>4120</v>
      </c>
      <c r="U1552" s="47" t="s">
        <v>4121</v>
      </c>
      <c r="V1552" s="49" t="e">
        <f t="shared" si="113"/>
        <v>#VALUE!</v>
      </c>
      <c r="W1552" s="124"/>
      <c r="X1552" s="124"/>
      <c r="Y1552" s="124"/>
      <c r="Z1552" s="124"/>
      <c r="AA1552" s="124"/>
      <c r="AB1552" s="124"/>
      <c r="AC1552" s="47" t="e">
        <f t="shared" si="115"/>
        <v>#N/A</v>
      </c>
      <c r="AD1552" s="47" t="e">
        <f>VLOOKUP(B1552,'[1]Vlookup'!A:A,1,0)</f>
        <v>#N/A</v>
      </c>
      <c r="AE1552" s="47" t="str">
        <f t="shared" si="114"/>
        <v>SA01-RIYADH</v>
      </c>
      <c r="AF1552" s="47" t="e">
        <f>VLOOKUP(AE1552,'[1]Lead Time'!C:D,2,0)</f>
        <v>#N/A</v>
      </c>
    </row>
    <row r="1553" s="2" customFormat="1" ht="15.75" customHeight="1">
      <c r="A1553" s="73" t="s">
        <v>4114</v>
      </c>
      <c r="B1553" s="73">
        <v>6276178182</v>
      </c>
      <c r="C1553" s="73">
        <v>2003214013</v>
      </c>
      <c r="D1553" s="73" t="s">
        <v>4159</v>
      </c>
      <c r="E1553" s="73" t="s">
        <v>4238</v>
      </c>
      <c r="F1553" s="73" t="s">
        <v>4117</v>
      </c>
      <c r="G1553" s="73">
        <v>3167070289</v>
      </c>
      <c r="H1553" s="66">
        <v>45600</v>
      </c>
      <c r="I1553" s="66">
        <v>45598</v>
      </c>
      <c r="J1553" s="66">
        <v>45598</v>
      </c>
      <c r="K1553" s="124"/>
      <c r="L1553" s="124"/>
      <c r="M1553" s="66">
        <v>45600</v>
      </c>
      <c r="N1553" s="112">
        <v>45600.25</v>
      </c>
      <c r="O1553" s="124"/>
      <c r="P1553" s="124"/>
      <c r="Q1553" s="112">
        <v>45600.572916666664</v>
      </c>
      <c r="R1553" s="47" t="s">
        <v>4119</v>
      </c>
      <c r="S1553" s="47">
        <f t="shared" si="112"/>
        <v>0</v>
      </c>
      <c r="T1553" s="47" t="s">
        <v>4120</v>
      </c>
      <c r="U1553" s="47" t="s">
        <v>4121</v>
      </c>
      <c r="V1553" s="49" t="e">
        <f t="shared" si="113"/>
        <v>#VALUE!</v>
      </c>
      <c r="W1553" s="124"/>
      <c r="X1553" s="124"/>
      <c r="Y1553" s="124"/>
      <c r="Z1553" s="124"/>
      <c r="AA1553" s="124"/>
      <c r="AB1553" s="124"/>
      <c r="AC1553" s="47" t="e">
        <f t="shared" si="115"/>
        <v>#N/A</v>
      </c>
      <c r="AD1553" s="47" t="e">
        <f>VLOOKUP(B1553,'[1]Vlookup'!A:A,1,0)</f>
        <v>#N/A</v>
      </c>
      <c r="AE1553" s="47" t="str">
        <f t="shared" si="114"/>
        <v>SA01-RIYADH</v>
      </c>
      <c r="AF1553" s="47" t="e">
        <f>VLOOKUP(AE1553,'[1]Lead Time'!C:D,2,0)</f>
        <v>#N/A</v>
      </c>
    </row>
    <row r="1554" s="2" customFormat="1" ht="15.75" customHeight="1">
      <c r="A1554" s="73" t="s">
        <v>4187</v>
      </c>
      <c r="B1554" s="73">
        <v>6276180098</v>
      </c>
      <c r="C1554" s="73">
        <v>2003215777</v>
      </c>
      <c r="D1554" s="73" t="s">
        <v>4172</v>
      </c>
      <c r="E1554" s="73" t="s">
        <v>4252</v>
      </c>
      <c r="F1554" s="73" t="s">
        <v>4117</v>
      </c>
      <c r="G1554" s="73">
        <v>3167062181</v>
      </c>
      <c r="H1554" s="66">
        <v>45599</v>
      </c>
      <c r="I1554" s="66">
        <v>45598</v>
      </c>
      <c r="J1554" s="66">
        <v>45598</v>
      </c>
      <c r="K1554" s="124"/>
      <c r="L1554" s="124"/>
      <c r="M1554" s="66">
        <v>45599</v>
      </c>
      <c r="N1554" s="112">
        <v>45599.25</v>
      </c>
      <c r="O1554" s="124"/>
      <c r="P1554" s="124"/>
      <c r="Q1554" s="112">
        <v>45599.472222222219</v>
      </c>
      <c r="R1554" s="47" t="s">
        <v>4119</v>
      </c>
      <c r="S1554" s="47">
        <f t="shared" si="112"/>
        <v>0</v>
      </c>
      <c r="T1554" s="47" t="s">
        <v>4120</v>
      </c>
      <c r="U1554" s="47" t="s">
        <v>4121</v>
      </c>
      <c r="V1554" s="49" t="e">
        <f t="shared" si="113"/>
        <v>#VALUE!</v>
      </c>
      <c r="W1554" s="124"/>
      <c r="X1554" s="124"/>
      <c r="Y1554" s="124"/>
      <c r="Z1554" s="124"/>
      <c r="AA1554" s="124"/>
      <c r="AB1554" s="124"/>
      <c r="AC1554" s="47" t="e">
        <f t="shared" si="115"/>
        <v>#N/A</v>
      </c>
      <c r="AD1554" s="47" t="e">
        <f>VLOOKUP(B1554,'[1]Vlookup'!A:A,1,0)</f>
        <v>#N/A</v>
      </c>
      <c r="AE1554" s="47" t="str">
        <f t="shared" si="114"/>
        <v>SA00-RIYADH</v>
      </c>
      <c r="AF1554" s="47" t="e">
        <f>VLOOKUP(AE1554,'[1]Lead Time'!C:D,2,0)</f>
        <v>#N/A</v>
      </c>
    </row>
    <row r="1555" s="2" customFormat="1" ht="15.75" customHeight="1">
      <c r="A1555" s="73" t="s">
        <v>4114</v>
      </c>
      <c r="B1555" s="73">
        <v>6276180365</v>
      </c>
      <c r="C1555" s="73">
        <v>2003214013</v>
      </c>
      <c r="D1555" s="73" t="s">
        <v>4159</v>
      </c>
      <c r="E1555" s="73" t="s">
        <v>4238</v>
      </c>
      <c r="F1555" s="73" t="s">
        <v>4117</v>
      </c>
      <c r="G1555" s="73">
        <v>3167070292</v>
      </c>
      <c r="H1555" s="66">
        <v>45601</v>
      </c>
      <c r="I1555" s="66">
        <v>45599</v>
      </c>
      <c r="J1555" s="66">
        <v>45599</v>
      </c>
      <c r="K1555" s="124"/>
      <c r="L1555" s="124"/>
      <c r="M1555" s="66">
        <v>45601</v>
      </c>
      <c r="N1555" s="112">
        <v>45601.25</v>
      </c>
      <c r="O1555" s="124"/>
      <c r="P1555" s="124"/>
      <c r="Q1555" s="112">
        <v>45601.583333333336</v>
      </c>
      <c r="R1555" s="47" t="s">
        <v>4119</v>
      </c>
      <c r="S1555" s="47">
        <f t="shared" si="112"/>
        <v>0</v>
      </c>
      <c r="T1555" s="47" t="s">
        <v>4120</v>
      </c>
      <c r="U1555" s="47" t="s">
        <v>4121</v>
      </c>
      <c r="V1555" s="49" t="e">
        <f t="shared" si="113"/>
        <v>#VALUE!</v>
      </c>
      <c r="W1555" s="124"/>
      <c r="X1555" s="124"/>
      <c r="Y1555" s="124"/>
      <c r="Z1555" s="124"/>
      <c r="AA1555" s="124"/>
      <c r="AB1555" s="124"/>
      <c r="AC1555" s="47" t="e">
        <f t="shared" si="115"/>
        <v>#N/A</v>
      </c>
      <c r="AD1555" s="47" t="e">
        <f>VLOOKUP(B1555,'[1]Vlookup'!A:A,1,0)</f>
        <v>#N/A</v>
      </c>
      <c r="AE1555" s="47" t="str">
        <f t="shared" si="114"/>
        <v>SA01-RIYADH</v>
      </c>
      <c r="AF1555" s="47" t="e">
        <f>VLOOKUP(AE1555,'[1]Lead Time'!C:D,2,0)</f>
        <v>#N/A</v>
      </c>
    </row>
    <row r="1556" s="2" customFormat="1" ht="15.75" customHeight="1">
      <c r="A1556" s="73" t="s">
        <v>4114</v>
      </c>
      <c r="B1556" s="73">
        <v>6276180362</v>
      </c>
      <c r="C1556" s="73">
        <v>2003214013</v>
      </c>
      <c r="D1556" s="73" t="s">
        <v>4159</v>
      </c>
      <c r="E1556" s="73" t="s">
        <v>4238</v>
      </c>
      <c r="F1556" s="73" t="s">
        <v>4117</v>
      </c>
      <c r="G1556" s="73">
        <v>3167065391</v>
      </c>
      <c r="H1556" s="66">
        <v>45601</v>
      </c>
      <c r="I1556" s="66">
        <v>45599</v>
      </c>
      <c r="J1556" s="66">
        <v>45599</v>
      </c>
      <c r="K1556" s="124"/>
      <c r="L1556" s="124"/>
      <c r="M1556" s="66">
        <v>45601</v>
      </c>
      <c r="N1556" s="112">
        <v>45601.25</v>
      </c>
      <c r="O1556" s="124"/>
      <c r="P1556" s="124"/>
      <c r="Q1556" s="112">
        <v>45601.583333333336</v>
      </c>
      <c r="R1556" s="47" t="s">
        <v>4119</v>
      </c>
      <c r="S1556" s="47">
        <f t="shared" si="112"/>
        <v>0</v>
      </c>
      <c r="T1556" s="47" t="s">
        <v>4120</v>
      </c>
      <c r="U1556" s="47" t="s">
        <v>4121</v>
      </c>
      <c r="V1556" s="49" t="e">
        <f t="shared" si="113"/>
        <v>#VALUE!</v>
      </c>
      <c r="W1556" s="124"/>
      <c r="X1556" s="124"/>
      <c r="Y1556" s="124"/>
      <c r="Z1556" s="124"/>
      <c r="AA1556" s="124"/>
      <c r="AB1556" s="124"/>
      <c r="AC1556" s="47" t="e">
        <f t="shared" si="115"/>
        <v>#N/A</v>
      </c>
      <c r="AD1556" s="47" t="e">
        <f>VLOOKUP(B1556,'[1]Vlookup'!A:A,1,0)</f>
        <v>#N/A</v>
      </c>
      <c r="AE1556" s="47" t="str">
        <f t="shared" si="114"/>
        <v>SA01-RIYADH</v>
      </c>
      <c r="AF1556" s="47" t="e">
        <f>VLOOKUP(AE1556,'[1]Lead Time'!C:D,2,0)</f>
        <v>#N/A</v>
      </c>
    </row>
    <row r="1557" s="2" customFormat="1" ht="15.75" customHeight="1">
      <c r="A1557" s="73" t="s">
        <v>4114</v>
      </c>
      <c r="B1557" s="73">
        <v>6276180363</v>
      </c>
      <c r="C1557" s="73">
        <v>2003215194</v>
      </c>
      <c r="D1557" s="73" t="s">
        <v>4122</v>
      </c>
      <c r="E1557" s="73" t="s">
        <v>4252</v>
      </c>
      <c r="F1557" s="73" t="s">
        <v>4083</v>
      </c>
      <c r="G1557" s="73">
        <v>3167062278</v>
      </c>
      <c r="H1557" s="66">
        <v>45601</v>
      </c>
      <c r="I1557" s="66">
        <v>45599</v>
      </c>
      <c r="J1557" s="66">
        <v>45599</v>
      </c>
      <c r="K1557" s="124"/>
      <c r="L1557" s="124"/>
      <c r="M1557" s="66">
        <v>45601</v>
      </c>
      <c r="N1557" s="112">
        <v>45601.791666666664</v>
      </c>
      <c r="O1557" s="124"/>
      <c r="P1557" s="124"/>
      <c r="Q1557" s="112">
        <v>45602.458333333336</v>
      </c>
      <c r="R1557" s="47" t="s">
        <v>4119</v>
      </c>
      <c r="S1557" s="47">
        <f t="shared" si="112"/>
        <v>0</v>
      </c>
      <c r="T1557" s="47" t="s">
        <v>4120</v>
      </c>
      <c r="U1557" s="47" t="s">
        <v>4121</v>
      </c>
      <c r="V1557" s="49" t="e">
        <f t="shared" si="113"/>
        <v>#VALUE!</v>
      </c>
      <c r="W1557" s="124"/>
      <c r="X1557" s="124"/>
      <c r="Y1557" s="124"/>
      <c r="Z1557" s="124"/>
      <c r="AA1557" s="124"/>
      <c r="AB1557" s="124"/>
      <c r="AC1557" s="47" t="e">
        <f t="shared" si="115"/>
        <v>#N/A</v>
      </c>
      <c r="AD1557" s="47" t="e">
        <f>VLOOKUP(B1557,'[1]Vlookup'!A:A,1,0)</f>
        <v>#N/A</v>
      </c>
      <c r="AE1557" s="47" t="str">
        <f t="shared" si="114"/>
        <v>SA01-DAMMAM</v>
      </c>
      <c r="AF1557" s="47" t="e">
        <f>VLOOKUP(AE1557,'[1]Lead Time'!C:D,2,0)</f>
        <v>#N/A</v>
      </c>
    </row>
    <row r="1558" s="2" customFormat="1" ht="15.75" customHeight="1">
      <c r="A1558" s="73" t="s">
        <v>4187</v>
      </c>
      <c r="B1558" s="73">
        <v>6276180656</v>
      </c>
      <c r="C1558" s="73">
        <v>2003244582</v>
      </c>
      <c r="D1558" s="73" t="s">
        <v>4257</v>
      </c>
      <c r="E1558" s="73" t="s">
        <v>4252</v>
      </c>
      <c r="F1558" s="73" t="s">
        <v>4138</v>
      </c>
      <c r="G1558" s="73">
        <v>3167062205</v>
      </c>
      <c r="H1558" s="66">
        <v>45601</v>
      </c>
      <c r="I1558" s="66">
        <v>45599</v>
      </c>
      <c r="J1558" s="66">
        <v>45599</v>
      </c>
      <c r="K1558" s="124"/>
      <c r="L1558" s="124"/>
      <c r="M1558" s="66">
        <v>45601</v>
      </c>
      <c r="N1558" s="112">
        <v>45601.25</v>
      </c>
      <c r="O1558" s="124"/>
      <c r="P1558" s="115" t="s">
        <v>4354</v>
      </c>
      <c r="Q1558" s="112">
        <v>45603.541666666664</v>
      </c>
      <c r="R1558" s="47" t="s">
        <v>4119</v>
      </c>
      <c r="S1558" s="47">
        <f t="shared" si="112"/>
        <v>2</v>
      </c>
      <c r="T1558" s="47" t="s">
        <v>4120</v>
      </c>
      <c r="U1558" s="47" t="s">
        <v>4121</v>
      </c>
      <c r="V1558" s="49" t="e">
        <f t="shared" si="113"/>
        <v>#VALUE!</v>
      </c>
      <c r="W1558" s="124"/>
      <c r="X1558" s="124"/>
      <c r="Y1558" s="124"/>
      <c r="Z1558" s="124"/>
      <c r="AA1558" s="124"/>
      <c r="AB1558" s="124"/>
      <c r="AC1558" s="47" t="e">
        <f t="shared" si="115"/>
        <v>#N/A</v>
      </c>
      <c r="AD1558" s="47" t="e">
        <f>VLOOKUP(B1558,'[1]Vlookup'!A:A,1,0)</f>
        <v>#N/A</v>
      </c>
      <c r="AE1558" s="47" t="str">
        <f t="shared" si="114"/>
        <v>SA00-RABIGH</v>
      </c>
      <c r="AF1558" s="47" t="e">
        <f>VLOOKUP(AE1558,'[1]Lead Time'!C:D,2,0)</f>
        <v>#N/A</v>
      </c>
    </row>
    <row r="1559" s="2" customFormat="1" ht="15.75" customHeight="1">
      <c r="A1559" s="73" t="s">
        <v>4114</v>
      </c>
      <c r="B1559" s="73">
        <v>6276180739</v>
      </c>
      <c r="C1559" s="73">
        <v>2003247505</v>
      </c>
      <c r="D1559" s="73" t="s">
        <v>4155</v>
      </c>
      <c r="E1559" s="73" t="s">
        <v>4238</v>
      </c>
      <c r="F1559" s="73" t="s">
        <v>4117</v>
      </c>
      <c r="G1559" s="73">
        <v>3167073339</v>
      </c>
      <c r="H1559" s="66">
        <v>45602</v>
      </c>
      <c r="I1559" s="66">
        <v>45600</v>
      </c>
      <c r="J1559" s="66">
        <v>45600</v>
      </c>
      <c r="K1559" s="124"/>
      <c r="L1559" s="124"/>
      <c r="M1559" s="66">
        <v>45602</v>
      </c>
      <c r="N1559" s="112">
        <v>45602.333333333336</v>
      </c>
      <c r="O1559" s="124"/>
      <c r="P1559" s="97"/>
      <c r="Q1559" s="112">
        <v>45602.833333333336</v>
      </c>
      <c r="R1559" s="47" t="s">
        <v>4119</v>
      </c>
      <c r="S1559" s="47">
        <f t="shared" si="112"/>
        <v>0</v>
      </c>
      <c r="T1559" s="47" t="s">
        <v>4120</v>
      </c>
      <c r="U1559" s="47" t="s">
        <v>4121</v>
      </c>
      <c r="V1559" s="49" t="e">
        <f t="shared" si="113"/>
        <v>#VALUE!</v>
      </c>
      <c r="W1559" s="128" t="s">
        <v>4355</v>
      </c>
      <c r="X1559" s="128"/>
      <c r="Y1559" s="124"/>
      <c r="Z1559" s="124"/>
      <c r="AA1559" s="124"/>
      <c r="AB1559" s="124"/>
      <c r="AC1559" s="47" t="e">
        <f t="shared" si="115"/>
        <v>#N/A</v>
      </c>
      <c r="AD1559" s="47" t="e">
        <f>VLOOKUP(B1559,'[1]Vlookup'!A:A,1,0)</f>
        <v>#N/A</v>
      </c>
      <c r="AE1559" s="47" t="str">
        <f t="shared" si="114"/>
        <v>SA01-RIYADH</v>
      </c>
      <c r="AF1559" s="47" t="e">
        <f>VLOOKUP(AE1559,'[1]Lead Time'!C:D,2,0)</f>
        <v>#N/A</v>
      </c>
    </row>
    <row r="1560" s="2" customFormat="1" ht="15.75" customHeight="1">
      <c r="A1560" s="73" t="s">
        <v>4356</v>
      </c>
      <c r="B1560" s="73">
        <v>6276178861</v>
      </c>
      <c r="C1560" s="73">
        <v>2003215511</v>
      </c>
      <c r="D1560" s="73" t="s">
        <v>4151</v>
      </c>
      <c r="E1560" s="73" t="s">
        <v>4247</v>
      </c>
      <c r="F1560" s="73" t="s">
        <v>4143</v>
      </c>
      <c r="G1560" s="73">
        <v>3167062309</v>
      </c>
      <c r="H1560" s="66">
        <v>45602</v>
      </c>
      <c r="I1560" s="66">
        <v>45601</v>
      </c>
      <c r="J1560" s="66">
        <v>45601</v>
      </c>
      <c r="K1560" s="124"/>
      <c r="L1560" s="124"/>
      <c r="M1560" s="66">
        <v>45602</v>
      </c>
      <c r="N1560" s="112">
        <v>45602.25</v>
      </c>
      <c r="O1560" s="124"/>
      <c r="P1560" s="115" t="s">
        <v>4357</v>
      </c>
      <c r="Q1560" s="112">
        <v>45603.666666666664</v>
      </c>
      <c r="R1560" s="47" t="s">
        <v>4119</v>
      </c>
      <c r="S1560" s="47">
        <f t="shared" si="112"/>
        <v>1</v>
      </c>
      <c r="T1560" s="47" t="s">
        <v>4120</v>
      </c>
      <c r="U1560" s="47" t="s">
        <v>4121</v>
      </c>
      <c r="V1560" s="49" t="e">
        <f t="shared" si="113"/>
        <v>#VALUE!</v>
      </c>
      <c r="W1560" s="128" t="s">
        <v>4358</v>
      </c>
      <c r="X1560" s="128"/>
      <c r="Y1560" s="124"/>
      <c r="Z1560" s="124"/>
      <c r="AA1560" s="124"/>
      <c r="AB1560" s="124"/>
      <c r="AC1560" s="47" t="e">
        <f t="shared" si="115"/>
        <v>#N/A</v>
      </c>
      <c r="AD1560" s="47" t="e">
        <f>VLOOKUP(B1560,'[1]Vlookup'!A:A,1,0)</f>
        <v>#N/A</v>
      </c>
      <c r="AE1560" s="47" t="str">
        <f t="shared" si="114"/>
        <v>SA27-JEDDAH</v>
      </c>
      <c r="AF1560" s="47" t="e">
        <f>VLOOKUP(AE1560,'[1]Lead Time'!C:D,2,0)</f>
        <v>#N/A</v>
      </c>
    </row>
    <row r="1561" s="2" customFormat="1" ht="15.75" customHeight="1">
      <c r="A1561" s="73" t="s">
        <v>4114</v>
      </c>
      <c r="B1561" s="73">
        <v>6276181494</v>
      </c>
      <c r="C1561" s="73">
        <v>2003247505</v>
      </c>
      <c r="D1561" s="73" t="s">
        <v>4155</v>
      </c>
      <c r="E1561" s="73" t="s">
        <v>4247</v>
      </c>
      <c r="F1561" s="73" t="s">
        <v>4117</v>
      </c>
      <c r="G1561" s="73">
        <v>3167073344</v>
      </c>
      <c r="H1561" s="66">
        <v>45603</v>
      </c>
      <c r="I1561" s="66">
        <v>45601</v>
      </c>
      <c r="J1561" s="66">
        <v>45601</v>
      </c>
      <c r="K1561" s="124"/>
      <c r="L1561" s="124"/>
      <c r="M1561" s="66">
        <v>45603</v>
      </c>
      <c r="N1561" s="112">
        <v>45603.291666666664</v>
      </c>
      <c r="O1561" s="124"/>
      <c r="P1561" s="124"/>
      <c r="Q1561" s="112">
        <v>45603.666666666664</v>
      </c>
      <c r="R1561" s="47" t="s">
        <v>4119</v>
      </c>
      <c r="S1561" s="47">
        <f t="shared" si="112"/>
        <v>0</v>
      </c>
      <c r="T1561" s="47" t="s">
        <v>4120</v>
      </c>
      <c r="U1561" s="47" t="s">
        <v>4121</v>
      </c>
      <c r="V1561" s="49" t="e">
        <f t="shared" si="113"/>
        <v>#VALUE!</v>
      </c>
      <c r="W1561" s="124"/>
      <c r="X1561" s="124"/>
      <c r="Y1561" s="124"/>
      <c r="Z1561" s="124"/>
      <c r="AA1561" s="124"/>
      <c r="AB1561" s="124"/>
      <c r="AC1561" s="47" t="e">
        <f t="shared" si="115"/>
        <v>#N/A</v>
      </c>
      <c r="AD1561" s="47" t="e">
        <f>VLOOKUP(B1561,'[1]Vlookup'!A:A,1,0)</f>
        <v>#N/A</v>
      </c>
      <c r="AE1561" s="47" t="str">
        <f t="shared" si="114"/>
        <v>SA01-RIYADH</v>
      </c>
      <c r="AF1561" s="47" t="e">
        <f>VLOOKUP(AE1561,'[1]Lead Time'!C:D,2,0)</f>
        <v>#N/A</v>
      </c>
    </row>
    <row r="1562" s="2" customFormat="1" ht="15.75" customHeight="1">
      <c r="A1562" s="73" t="s">
        <v>4114</v>
      </c>
      <c r="B1562" s="73">
        <v>6276181522</v>
      </c>
      <c r="C1562" s="73">
        <v>2003214022</v>
      </c>
      <c r="D1562" s="73" t="s">
        <v>4166</v>
      </c>
      <c r="E1562" s="73" t="s">
        <v>4246</v>
      </c>
      <c r="F1562" s="73" t="s">
        <v>4143</v>
      </c>
      <c r="G1562" s="73">
        <v>3167080312</v>
      </c>
      <c r="H1562" s="66">
        <v>45602</v>
      </c>
      <c r="I1562" s="66">
        <v>45601</v>
      </c>
      <c r="J1562" s="66">
        <v>45601</v>
      </c>
      <c r="K1562" s="124"/>
      <c r="L1562" s="124"/>
      <c r="M1562" s="66">
        <v>45602</v>
      </c>
      <c r="N1562" s="112">
        <v>45602.291666666664</v>
      </c>
      <c r="O1562" s="124"/>
      <c r="P1562" s="124"/>
      <c r="Q1562" s="112">
        <v>45602.479166666664</v>
      </c>
      <c r="R1562" s="47" t="s">
        <v>4119</v>
      </c>
      <c r="S1562" s="47">
        <f t="shared" si="112"/>
        <v>0</v>
      </c>
      <c r="T1562" s="47" t="s">
        <v>4120</v>
      </c>
      <c r="U1562" s="47" t="s">
        <v>4121</v>
      </c>
      <c r="V1562" s="49" t="e">
        <f t="shared" si="113"/>
        <v>#VALUE!</v>
      </c>
      <c r="W1562" s="124"/>
      <c r="X1562" s="124"/>
      <c r="Y1562" s="124"/>
      <c r="Z1562" s="124"/>
      <c r="AA1562" s="124"/>
      <c r="AB1562" s="124"/>
      <c r="AC1562" s="47" t="e">
        <f t="shared" si="115"/>
        <v>#N/A</v>
      </c>
      <c r="AD1562" s="47" t="e">
        <f>VLOOKUP(B1562,'[1]Vlookup'!A:A,1,0)</f>
        <v>#N/A</v>
      </c>
      <c r="AE1562" s="47" t="str">
        <f t="shared" si="114"/>
        <v>SA01-JEDDAH</v>
      </c>
      <c r="AF1562" s="47" t="e">
        <f>VLOOKUP(AE1562,'[1]Lead Time'!C:D,2,0)</f>
        <v>#N/A</v>
      </c>
    </row>
    <row r="1563" s="2" customFormat="1" ht="15.75" customHeight="1">
      <c r="A1563" s="73" t="s">
        <v>4356</v>
      </c>
      <c r="B1563" s="73">
        <v>6276181578</v>
      </c>
      <c r="C1563" s="73">
        <v>2003247505</v>
      </c>
      <c r="D1563" s="73" t="s">
        <v>4155</v>
      </c>
      <c r="E1563" s="73" t="s">
        <v>4247</v>
      </c>
      <c r="F1563" s="73" t="s">
        <v>4117</v>
      </c>
      <c r="G1563" s="73">
        <v>3167065342</v>
      </c>
      <c r="H1563" s="66">
        <v>45603</v>
      </c>
      <c r="I1563" s="66">
        <v>45601</v>
      </c>
      <c r="J1563" s="66">
        <v>45601</v>
      </c>
      <c r="K1563" s="124"/>
      <c r="L1563" s="124"/>
      <c r="M1563" s="66">
        <v>45603</v>
      </c>
      <c r="N1563" s="112">
        <v>45603.270833333336</v>
      </c>
      <c r="O1563" s="124"/>
      <c r="P1563" s="124"/>
      <c r="Q1563" s="112">
        <v>45604.583333333336</v>
      </c>
      <c r="R1563" s="47" t="s">
        <v>4119</v>
      </c>
      <c r="S1563" s="47">
        <f t="shared" si="112"/>
        <v>1</v>
      </c>
      <c r="T1563" s="47" t="s">
        <v>4120</v>
      </c>
      <c r="U1563" s="47" t="s">
        <v>4121</v>
      </c>
      <c r="V1563" s="49" t="e">
        <f t="shared" si="113"/>
        <v>#VALUE!</v>
      </c>
      <c r="W1563" s="124"/>
      <c r="X1563" s="124"/>
      <c r="Y1563" s="124"/>
      <c r="Z1563" s="124"/>
      <c r="AA1563" s="124"/>
      <c r="AB1563" s="124"/>
      <c r="AC1563" s="47" t="e">
        <f t="shared" si="115"/>
        <v>#N/A</v>
      </c>
      <c r="AD1563" s="47" t="e">
        <f>VLOOKUP(B1563,'[1]Vlookup'!A:A,1,0)</f>
        <v>#N/A</v>
      </c>
      <c r="AE1563" s="47" t="str">
        <f t="shared" si="114"/>
        <v>SA27-RIYADH</v>
      </c>
      <c r="AF1563" s="47" t="e">
        <f>VLOOKUP(AE1563,'[1]Lead Time'!C:D,2,0)</f>
        <v>#N/A</v>
      </c>
    </row>
    <row r="1564" s="2" customFormat="1" ht="15.75" customHeight="1">
      <c r="A1564" s="73" t="s">
        <v>4356</v>
      </c>
      <c r="B1564" s="73">
        <v>6276181582</v>
      </c>
      <c r="C1564" s="73">
        <v>2003247505</v>
      </c>
      <c r="D1564" s="73" t="s">
        <v>4155</v>
      </c>
      <c r="E1564" s="73" t="s">
        <v>4247</v>
      </c>
      <c r="F1564" s="73" t="s">
        <v>4117</v>
      </c>
      <c r="G1564" s="73">
        <v>3167077538</v>
      </c>
      <c r="H1564" s="66">
        <v>45603</v>
      </c>
      <c r="I1564" s="66">
        <v>45601</v>
      </c>
      <c r="J1564" s="66">
        <v>45601</v>
      </c>
      <c r="K1564" s="124"/>
      <c r="L1564" s="124"/>
      <c r="M1564" s="66">
        <v>45603</v>
      </c>
      <c r="N1564" s="112">
        <v>45603.291666666664</v>
      </c>
      <c r="O1564" s="124"/>
      <c r="P1564" s="124"/>
      <c r="Q1564" s="112">
        <v>45603.666666666664</v>
      </c>
      <c r="R1564" s="47" t="s">
        <v>4119</v>
      </c>
      <c r="S1564" s="47">
        <f t="shared" si="112"/>
        <v>0</v>
      </c>
      <c r="T1564" s="47" t="s">
        <v>4120</v>
      </c>
      <c r="U1564" s="47" t="s">
        <v>4121</v>
      </c>
      <c r="V1564" s="49" t="e">
        <f t="shared" si="113"/>
        <v>#VALUE!</v>
      </c>
      <c r="W1564" s="124"/>
      <c r="X1564" s="124"/>
      <c r="Y1564" s="124"/>
      <c r="Z1564" s="124"/>
      <c r="AA1564" s="124"/>
      <c r="AB1564" s="124"/>
      <c r="AC1564" s="47" t="e">
        <f t="shared" si="115"/>
        <v>#N/A</v>
      </c>
      <c r="AD1564" s="47" t="e">
        <f>VLOOKUP(B1564,'[1]Vlookup'!A:A,1,0)</f>
        <v>#N/A</v>
      </c>
      <c r="AE1564" s="47" t="str">
        <f t="shared" si="114"/>
        <v>SA27-RIYADH</v>
      </c>
      <c r="AF1564" s="47" t="e">
        <f>VLOOKUP(AE1564,'[1]Lead Time'!C:D,2,0)</f>
        <v>#N/A</v>
      </c>
    </row>
    <row r="1565" s="2" customFormat="1" ht="15.75" customHeight="1">
      <c r="A1565" s="73" t="s">
        <v>4187</v>
      </c>
      <c r="B1565" s="73">
        <v>6276191321</v>
      </c>
      <c r="C1565" s="73">
        <v>2003215579</v>
      </c>
      <c r="D1565" s="73" t="s">
        <v>4168</v>
      </c>
      <c r="E1565" s="73" t="s">
        <v>4247</v>
      </c>
      <c r="F1565" s="73" t="s">
        <v>4143</v>
      </c>
      <c r="G1565" s="73">
        <v>3167067968</v>
      </c>
      <c r="H1565" s="66">
        <v>45604</v>
      </c>
      <c r="I1565" s="66">
        <v>45602</v>
      </c>
      <c r="J1565" s="66">
        <v>45602</v>
      </c>
      <c r="K1565" s="124"/>
      <c r="L1565" s="124"/>
      <c r="M1565" s="66">
        <v>45604</v>
      </c>
      <c r="N1565" s="112">
        <v>45604.270833333336</v>
      </c>
      <c r="O1565" s="124"/>
      <c r="P1565" s="124"/>
      <c r="Q1565" s="112">
        <v>45606.416666666664</v>
      </c>
      <c r="R1565" s="47" t="s">
        <v>4119</v>
      </c>
      <c r="S1565" s="47">
        <f t="shared" si="112"/>
        <v>2</v>
      </c>
      <c r="T1565" s="47" t="s">
        <v>4120</v>
      </c>
      <c r="U1565" s="47" t="s">
        <v>4121</v>
      </c>
      <c r="V1565" s="49" t="e">
        <f t="shared" si="113"/>
        <v>#VALUE!</v>
      </c>
      <c r="W1565" s="124"/>
      <c r="X1565" s="124"/>
      <c r="Y1565" s="124"/>
      <c r="Z1565" s="124"/>
      <c r="AA1565" s="124"/>
      <c r="AB1565" s="124"/>
      <c r="AC1565" s="47" t="e">
        <f t="shared" si="115"/>
        <v>#N/A</v>
      </c>
      <c r="AD1565" s="47" t="e">
        <f>VLOOKUP(B1565,'[1]Vlookup'!A:A,1,0)</f>
        <v>#N/A</v>
      </c>
      <c r="AE1565" s="47" t="str">
        <f t="shared" si="114"/>
        <v>SA00-JEDDAH</v>
      </c>
      <c r="AF1565" s="47" t="e">
        <f>VLOOKUP(AE1565,'[1]Lead Time'!C:D,2,0)</f>
        <v>#N/A</v>
      </c>
    </row>
    <row r="1566" s="2" customFormat="1" ht="15.75" customHeight="1">
      <c r="A1566" s="73" t="s">
        <v>4187</v>
      </c>
      <c r="B1566" s="73">
        <v>6276191747</v>
      </c>
      <c r="C1566" s="73">
        <v>2003215553</v>
      </c>
      <c r="D1566" s="73" t="s">
        <v>4191</v>
      </c>
      <c r="E1566" s="73" t="s">
        <v>4246</v>
      </c>
      <c r="F1566" s="73" t="s">
        <v>4143</v>
      </c>
      <c r="G1566" s="73">
        <v>3167088212</v>
      </c>
      <c r="H1566" s="66">
        <v>45604</v>
      </c>
      <c r="I1566" s="66">
        <v>45602</v>
      </c>
      <c r="J1566" s="66">
        <v>45602</v>
      </c>
      <c r="K1566" s="124"/>
      <c r="L1566" s="124"/>
      <c r="M1566" s="66">
        <v>45604</v>
      </c>
      <c r="N1566" s="112">
        <v>45604.333333333336</v>
      </c>
      <c r="O1566" s="124"/>
      <c r="P1566" s="124"/>
      <c r="Q1566" s="112">
        <v>45604.541666666664</v>
      </c>
      <c r="R1566" s="47" t="s">
        <v>4119</v>
      </c>
      <c r="S1566" s="47">
        <f t="shared" si="112"/>
        <v>0</v>
      </c>
      <c r="T1566" s="47" t="s">
        <v>4120</v>
      </c>
      <c r="U1566" s="47" t="s">
        <v>4121</v>
      </c>
      <c r="V1566" s="49" t="e">
        <f t="shared" si="113"/>
        <v>#VALUE!</v>
      </c>
      <c r="W1566" s="124"/>
      <c r="X1566" s="124"/>
      <c r="Y1566" s="124"/>
      <c r="Z1566" s="124"/>
      <c r="AA1566" s="124"/>
      <c r="AB1566" s="124"/>
      <c r="AC1566" s="47" t="e">
        <f t="shared" si="115"/>
        <v>#N/A</v>
      </c>
      <c r="AD1566" s="47" t="e">
        <f>VLOOKUP(B1566,'[1]Vlookup'!A:A,1,0)</f>
        <v>#N/A</v>
      </c>
      <c r="AE1566" s="47" t="str">
        <f t="shared" si="114"/>
        <v>SA00-JEDDAH</v>
      </c>
      <c r="AF1566" s="47" t="e">
        <f>VLOOKUP(AE1566,'[1]Lead Time'!C:D,2,0)</f>
        <v>#N/A</v>
      </c>
    </row>
    <row r="1567" s="2" customFormat="1" ht="15.75" customHeight="1">
      <c r="A1567" s="73" t="s">
        <v>4114</v>
      </c>
      <c r="B1567" s="73">
        <v>6276186930</v>
      </c>
      <c r="C1567" s="73">
        <v>2003215388</v>
      </c>
      <c r="D1567" s="73" t="s">
        <v>4124</v>
      </c>
      <c r="E1567" s="73" t="s">
        <v>4252</v>
      </c>
      <c r="F1567" s="73" t="s">
        <v>4117</v>
      </c>
      <c r="G1567" s="73">
        <v>3167084655</v>
      </c>
      <c r="H1567" s="66">
        <v>45604</v>
      </c>
      <c r="I1567" s="66">
        <v>45602</v>
      </c>
      <c r="J1567" s="66">
        <v>45602</v>
      </c>
      <c r="K1567" s="124"/>
      <c r="L1567" s="124"/>
      <c r="M1567" s="66">
        <v>45604</v>
      </c>
      <c r="N1567" s="112">
        <v>45604.5</v>
      </c>
      <c r="O1567" s="124"/>
      <c r="P1567" s="124"/>
      <c r="Q1567" s="112">
        <v>45605.416666666664</v>
      </c>
      <c r="R1567" s="47" t="s">
        <v>4119</v>
      </c>
      <c r="S1567" s="47">
        <f t="shared" si="112"/>
        <v>0</v>
      </c>
      <c r="T1567" s="47" t="s">
        <v>4120</v>
      </c>
      <c r="U1567" s="47" t="s">
        <v>4121</v>
      </c>
      <c r="V1567" s="49" t="e">
        <f t="shared" si="113"/>
        <v>#VALUE!</v>
      </c>
      <c r="W1567" s="124"/>
      <c r="X1567" s="124"/>
      <c r="Y1567" s="124"/>
      <c r="Z1567" s="124"/>
      <c r="AA1567" s="124"/>
      <c r="AB1567" s="124"/>
      <c r="AC1567" s="47" t="e">
        <f t="shared" si="115"/>
        <v>#N/A</v>
      </c>
      <c r="AD1567" s="47" t="e">
        <f>VLOOKUP(B1567,'[1]Vlookup'!A:A,1,0)</f>
        <v>#N/A</v>
      </c>
      <c r="AE1567" s="47" t="str">
        <f t="shared" si="114"/>
        <v>SA01-RIYADH</v>
      </c>
      <c r="AF1567" s="47" t="e">
        <f>VLOOKUP(AE1567,'[1]Lead Time'!C:D,2,0)</f>
        <v>#N/A</v>
      </c>
    </row>
    <row r="1568" s="2" customFormat="1" ht="15.75" customHeight="1">
      <c r="A1568" s="73" t="s">
        <v>4114</v>
      </c>
      <c r="B1568" s="73">
        <v>6276191738</v>
      </c>
      <c r="C1568" s="73">
        <v>2003214013</v>
      </c>
      <c r="D1568" s="73" t="s">
        <v>4159</v>
      </c>
      <c r="E1568" s="73" t="s">
        <v>4238</v>
      </c>
      <c r="F1568" s="73" t="s">
        <v>4117</v>
      </c>
      <c r="G1568" s="73">
        <v>3167088494</v>
      </c>
      <c r="H1568" s="66">
        <v>45604</v>
      </c>
      <c r="I1568" s="66">
        <v>45602</v>
      </c>
      <c r="J1568" s="66">
        <v>45602</v>
      </c>
      <c r="K1568" s="124"/>
      <c r="L1568" s="124"/>
      <c r="M1568" s="66">
        <v>45604</v>
      </c>
      <c r="N1568" s="112">
        <v>45604.5</v>
      </c>
      <c r="O1568" s="124"/>
      <c r="P1568" s="124"/>
      <c r="Q1568" s="112">
        <v>45605.444444444445</v>
      </c>
      <c r="R1568" s="47" t="s">
        <v>4119</v>
      </c>
      <c r="S1568" s="47">
        <f t="shared" si="112"/>
        <v>0</v>
      </c>
      <c r="T1568" s="47" t="s">
        <v>4120</v>
      </c>
      <c r="U1568" s="47" t="s">
        <v>4121</v>
      </c>
      <c r="V1568" s="49" t="e">
        <f t="shared" si="113"/>
        <v>#VALUE!</v>
      </c>
      <c r="W1568" s="124"/>
      <c r="X1568" s="124"/>
      <c r="Y1568" s="124"/>
      <c r="Z1568" s="124"/>
      <c r="AA1568" s="124"/>
      <c r="AB1568" s="124"/>
      <c r="AC1568" s="47" t="e">
        <f t="shared" si="115"/>
        <v>#N/A</v>
      </c>
      <c r="AD1568" s="47" t="e">
        <f>VLOOKUP(B1568,'[1]Vlookup'!A:A,1,0)</f>
        <v>#N/A</v>
      </c>
      <c r="AE1568" s="47" t="str">
        <f t="shared" si="114"/>
        <v>SA01-RIYADH</v>
      </c>
      <c r="AF1568" s="47" t="e">
        <f>VLOOKUP(AE1568,'[1]Lead Time'!C:D,2,0)</f>
        <v>#N/A</v>
      </c>
    </row>
    <row r="1569" s="2" customFormat="1" ht="15.75" customHeight="1">
      <c r="A1569" s="73" t="s">
        <v>4114</v>
      </c>
      <c r="B1569" s="73">
        <v>6276196288</v>
      </c>
      <c r="C1569" s="73">
        <v>2003214017</v>
      </c>
      <c r="D1569" s="73" t="s">
        <v>4161</v>
      </c>
      <c r="E1569" s="73" t="s">
        <v>4246</v>
      </c>
      <c r="F1569" s="73" t="s">
        <v>4117</v>
      </c>
      <c r="G1569" s="73">
        <v>3167092138</v>
      </c>
      <c r="H1569" s="66">
        <v>45605</v>
      </c>
      <c r="I1569" s="66">
        <v>45603</v>
      </c>
      <c r="J1569" s="66">
        <v>45603</v>
      </c>
      <c r="K1569" s="124"/>
      <c r="L1569" s="124"/>
      <c r="M1569" s="66">
        <v>45605</v>
      </c>
      <c r="N1569" s="112">
        <v>45605.416666666664</v>
      </c>
      <c r="O1569" s="124"/>
      <c r="P1569" s="124"/>
      <c r="Q1569" s="112">
        <v>45606.625</v>
      </c>
      <c r="R1569" s="47" t="s">
        <v>4119</v>
      </c>
      <c r="S1569" s="47">
        <f t="shared" si="112"/>
        <v>1</v>
      </c>
      <c r="T1569" s="47" t="s">
        <v>4120</v>
      </c>
      <c r="U1569" s="47" t="s">
        <v>4121</v>
      </c>
      <c r="V1569" s="49" t="e">
        <f t="shared" si="113"/>
        <v>#VALUE!</v>
      </c>
      <c r="W1569" s="124"/>
      <c r="X1569" s="124"/>
      <c r="Y1569" s="124"/>
      <c r="Z1569" s="124"/>
      <c r="AA1569" s="124"/>
      <c r="AB1569" s="124"/>
      <c r="AC1569" s="47" t="e">
        <f t="shared" si="115"/>
        <v>#N/A</v>
      </c>
      <c r="AD1569" s="47" t="e">
        <f>VLOOKUP(B1569,'[1]Vlookup'!A:A,1,0)</f>
        <v>#N/A</v>
      </c>
      <c r="AE1569" s="47" t="str">
        <f t="shared" si="114"/>
        <v>SA01-RIYADH</v>
      </c>
      <c r="AF1569" s="47" t="e">
        <f>VLOOKUP(AE1569,'[1]Lead Time'!C:D,2,0)</f>
        <v>#N/A</v>
      </c>
    </row>
    <row r="1570" s="2" customFormat="1" ht="15.75" customHeight="1">
      <c r="A1570" s="73" t="s">
        <v>4187</v>
      </c>
      <c r="B1570" s="73">
        <v>6276195840</v>
      </c>
      <c r="C1570" s="73">
        <v>2003215161</v>
      </c>
      <c r="D1570" s="73" t="s">
        <v>4223</v>
      </c>
      <c r="E1570" s="73" t="s">
        <v>4247</v>
      </c>
      <c r="F1570" s="73" t="s">
        <v>4143</v>
      </c>
      <c r="G1570" s="73">
        <v>3167091627</v>
      </c>
      <c r="H1570" s="66">
        <v>45606</v>
      </c>
      <c r="I1570" s="66">
        <v>45604</v>
      </c>
      <c r="J1570" s="66">
        <v>45604</v>
      </c>
      <c r="K1570" s="124"/>
      <c r="L1570" s="124"/>
      <c r="M1570" s="66">
        <v>45606</v>
      </c>
      <c r="N1570" s="112">
        <v>45606.291666666664</v>
      </c>
      <c r="O1570" s="124"/>
      <c r="P1570" s="124"/>
      <c r="Q1570" s="112">
        <v>45606.479166666664</v>
      </c>
      <c r="R1570" s="47" t="s">
        <v>4119</v>
      </c>
      <c r="S1570" s="47">
        <f t="shared" si="112"/>
        <v>0</v>
      </c>
      <c r="T1570" s="47" t="s">
        <v>4120</v>
      </c>
      <c r="U1570" s="47" t="s">
        <v>4121</v>
      </c>
      <c r="V1570" s="49" t="e">
        <f t="shared" si="113"/>
        <v>#VALUE!</v>
      </c>
      <c r="W1570" s="124"/>
      <c r="X1570" s="124"/>
      <c r="Y1570" s="124"/>
      <c r="Z1570" s="124"/>
      <c r="AA1570" s="124"/>
      <c r="AB1570" s="124"/>
      <c r="AC1570" s="47" t="e">
        <f t="shared" si="115"/>
        <v>#N/A</v>
      </c>
      <c r="AD1570" s="47" t="e">
        <f>VLOOKUP(B1570,'[1]Vlookup'!A:A,1,0)</f>
        <v>#N/A</v>
      </c>
      <c r="AE1570" s="47" t="str">
        <f t="shared" si="114"/>
        <v>SA00-JEDDAH</v>
      </c>
      <c r="AF1570" s="47" t="e">
        <f>VLOOKUP(AE1570,'[1]Lead Time'!C:D,2,0)</f>
        <v>#N/A</v>
      </c>
    </row>
    <row r="1571" s="2" customFormat="1" ht="15.75" customHeight="1">
      <c r="A1571" s="73" t="s">
        <v>4187</v>
      </c>
      <c r="B1571" s="73">
        <v>6276200825</v>
      </c>
      <c r="C1571" s="73">
        <v>2003219237</v>
      </c>
      <c r="D1571" s="73" t="s">
        <v>4136</v>
      </c>
      <c r="E1571" s="73" t="s">
        <v>4246</v>
      </c>
      <c r="F1571" s="73" t="s">
        <v>4138</v>
      </c>
      <c r="G1571" s="73">
        <v>3167092574</v>
      </c>
      <c r="H1571" s="66">
        <v>45606</v>
      </c>
      <c r="I1571" s="66">
        <v>45604</v>
      </c>
      <c r="J1571" s="66">
        <v>45604</v>
      </c>
      <c r="K1571" s="124"/>
      <c r="L1571" s="124"/>
      <c r="M1571" s="66">
        <v>45606</v>
      </c>
      <c r="N1571" s="112">
        <v>45606.25</v>
      </c>
      <c r="O1571" s="124"/>
      <c r="P1571" s="115" t="s">
        <v>4359</v>
      </c>
      <c r="Q1571" s="112">
        <v>45607.416666666664</v>
      </c>
      <c r="R1571" s="47" t="s">
        <v>4119</v>
      </c>
      <c r="S1571" s="47">
        <f t="shared" ref="S1571:S1634" si="116">ROUNDDOWN(Q1571-N1571,0)</f>
        <v>1</v>
      </c>
      <c r="T1571" s="47" t="s">
        <v>4120</v>
      </c>
      <c r="U1571" s="47" t="s">
        <v>4121</v>
      </c>
      <c r="V1571" s="49" t="e">
        <f t="shared" si="113"/>
        <v>#VALUE!</v>
      </c>
      <c r="W1571" s="124"/>
      <c r="X1571" s="124"/>
      <c r="Y1571" s="124"/>
      <c r="Z1571" s="124"/>
      <c r="AA1571" s="124"/>
      <c r="AB1571" s="124"/>
      <c r="AC1571" s="47" t="e">
        <f t="shared" si="115"/>
        <v>#N/A</v>
      </c>
      <c r="AD1571" s="47" t="e">
        <f>VLOOKUP(B1571,'[1]Vlookup'!A:A,1,0)</f>
        <v>#N/A</v>
      </c>
      <c r="AE1571" s="47" t="str">
        <f t="shared" si="114"/>
        <v>SA00-RABIGH</v>
      </c>
      <c r="AF1571" s="47" t="e">
        <f>VLOOKUP(AE1571,'[1]Lead Time'!C:D,2,0)</f>
        <v>#N/A</v>
      </c>
    </row>
    <row r="1572" s="2" customFormat="1" ht="15.75" customHeight="1">
      <c r="A1572" s="73" t="s">
        <v>4187</v>
      </c>
      <c r="B1572" s="73">
        <v>6276200827</v>
      </c>
      <c r="C1572" s="73">
        <v>2003219237</v>
      </c>
      <c r="D1572" s="73" t="s">
        <v>4136</v>
      </c>
      <c r="E1572" s="73" t="s">
        <v>4246</v>
      </c>
      <c r="F1572" s="73" t="s">
        <v>4138</v>
      </c>
      <c r="G1572" s="73">
        <v>3167092551</v>
      </c>
      <c r="H1572" s="66">
        <v>45606</v>
      </c>
      <c r="I1572" s="66">
        <v>45604</v>
      </c>
      <c r="J1572" s="66">
        <v>45604</v>
      </c>
      <c r="K1572" s="124"/>
      <c r="L1572" s="124"/>
      <c r="M1572" s="66">
        <v>45606</v>
      </c>
      <c r="N1572" s="112">
        <v>45606.25</v>
      </c>
      <c r="O1572" s="124"/>
      <c r="P1572" s="115" t="s">
        <v>4359</v>
      </c>
      <c r="Q1572" s="112">
        <v>45607.458333333336</v>
      </c>
      <c r="R1572" s="47" t="s">
        <v>4119</v>
      </c>
      <c r="S1572" s="47">
        <f t="shared" si="116"/>
        <v>1</v>
      </c>
      <c r="T1572" s="47" t="s">
        <v>4120</v>
      </c>
      <c r="U1572" s="47" t="s">
        <v>4121</v>
      </c>
      <c r="V1572" s="49" t="e">
        <f t="shared" si="113"/>
        <v>#VALUE!</v>
      </c>
      <c r="W1572" s="124"/>
      <c r="X1572" s="124"/>
      <c r="Y1572" s="124"/>
      <c r="Z1572" s="124"/>
      <c r="AA1572" s="124"/>
      <c r="AB1572" s="124"/>
      <c r="AC1572" s="47" t="e">
        <f t="shared" si="115"/>
        <v>#N/A</v>
      </c>
      <c r="AD1572" s="47" t="e">
        <f>VLOOKUP(B1572,'[1]Vlookup'!A:A,1,0)</f>
        <v>#N/A</v>
      </c>
      <c r="AE1572" s="47" t="str">
        <f t="shared" si="114"/>
        <v>SA00-RABIGH</v>
      </c>
      <c r="AF1572" s="47" t="e">
        <f>VLOOKUP(AE1572,'[1]Lead Time'!C:D,2,0)</f>
        <v>#N/A</v>
      </c>
    </row>
    <row r="1573" s="2" customFormat="1" ht="15.75" customHeight="1">
      <c r="A1573" s="73" t="s">
        <v>4187</v>
      </c>
      <c r="B1573" s="73">
        <v>6276201362</v>
      </c>
      <c r="C1573" s="73">
        <v>2003214014</v>
      </c>
      <c r="D1573" s="73" t="s">
        <v>4115</v>
      </c>
      <c r="E1573" s="73" t="s">
        <v>4282</v>
      </c>
      <c r="F1573" s="73" t="s">
        <v>4143</v>
      </c>
      <c r="G1573" s="73">
        <v>3167088718</v>
      </c>
      <c r="H1573" s="66">
        <v>45607</v>
      </c>
      <c r="I1573" s="66">
        <v>45605</v>
      </c>
      <c r="J1573" s="66">
        <v>45605</v>
      </c>
      <c r="K1573" s="124"/>
      <c r="L1573" s="124"/>
      <c r="M1573" s="66">
        <v>45607</v>
      </c>
      <c r="N1573" s="112">
        <v>45607.25</v>
      </c>
      <c r="O1573" s="124"/>
      <c r="P1573" s="124"/>
      <c r="Q1573" s="112">
        <v>45607.541666666664</v>
      </c>
      <c r="R1573" s="47" t="s">
        <v>4119</v>
      </c>
      <c r="S1573" s="47">
        <f t="shared" si="116"/>
        <v>0</v>
      </c>
      <c r="T1573" s="47" t="s">
        <v>4120</v>
      </c>
      <c r="U1573" s="47" t="s">
        <v>4121</v>
      </c>
      <c r="V1573" s="49" t="e">
        <f t="shared" si="113"/>
        <v>#VALUE!</v>
      </c>
      <c r="W1573" s="124"/>
      <c r="X1573" s="124"/>
      <c r="Y1573" s="124"/>
      <c r="Z1573" s="124"/>
      <c r="AA1573" s="124"/>
      <c r="AB1573" s="124"/>
      <c r="AC1573" s="47" t="e">
        <f t="shared" si="115"/>
        <v>#N/A</v>
      </c>
      <c r="AD1573" s="47" t="e">
        <f>VLOOKUP(B1573,'[1]Vlookup'!A:A,1,0)</f>
        <v>#N/A</v>
      </c>
      <c r="AE1573" s="47" t="str">
        <f t="shared" si="114"/>
        <v>SA00-JEDDAH</v>
      </c>
      <c r="AF1573" s="47" t="e">
        <f>VLOOKUP(AE1573,'[1]Lead Time'!C:D,2,0)</f>
        <v>#N/A</v>
      </c>
    </row>
    <row r="1574" s="2" customFormat="1" ht="15.75" customHeight="1">
      <c r="A1574" s="73" t="s">
        <v>4114</v>
      </c>
      <c r="B1574" s="73">
        <v>6276201353</v>
      </c>
      <c r="C1574" s="73">
        <v>2003214022</v>
      </c>
      <c r="D1574" s="73" t="s">
        <v>4166</v>
      </c>
      <c r="E1574" s="73" t="s">
        <v>4246</v>
      </c>
      <c r="F1574" s="73" t="s">
        <v>4143</v>
      </c>
      <c r="G1574" s="73">
        <v>3167080314</v>
      </c>
      <c r="H1574" s="66">
        <v>45607</v>
      </c>
      <c r="I1574" s="66">
        <v>45606</v>
      </c>
      <c r="J1574" s="66">
        <v>45606</v>
      </c>
      <c r="K1574" s="124"/>
      <c r="L1574" s="124"/>
      <c r="M1574" s="66">
        <v>45607</v>
      </c>
      <c r="N1574" s="112">
        <v>45607.291666666664</v>
      </c>
      <c r="O1574" s="124"/>
      <c r="P1574" s="124"/>
      <c r="Q1574" s="112">
        <v>45607.4375</v>
      </c>
      <c r="R1574" s="47" t="s">
        <v>4119</v>
      </c>
      <c r="S1574" s="47">
        <f t="shared" si="116"/>
        <v>0</v>
      </c>
      <c r="T1574" s="47" t="s">
        <v>4120</v>
      </c>
      <c r="U1574" s="47" t="s">
        <v>4121</v>
      </c>
      <c r="V1574" s="49" t="e">
        <f t="shared" si="113"/>
        <v>#VALUE!</v>
      </c>
      <c r="W1574" s="124"/>
      <c r="X1574" s="124"/>
      <c r="Y1574" s="124"/>
      <c r="Z1574" s="124"/>
      <c r="AA1574" s="124"/>
      <c r="AB1574" s="124"/>
      <c r="AC1574" s="47" t="e">
        <f t="shared" si="115"/>
        <v>#N/A</v>
      </c>
      <c r="AD1574" s="47" t="e">
        <f>VLOOKUP(B1574,'[1]Vlookup'!A:A,1,0)</f>
        <v>#N/A</v>
      </c>
      <c r="AE1574" s="47" t="str">
        <f t="shared" si="114"/>
        <v>SA01-JEDDAH</v>
      </c>
      <c r="AF1574" s="47" t="e">
        <f>VLOOKUP(AE1574,'[1]Lead Time'!C:D,2,0)</f>
        <v>#N/A</v>
      </c>
    </row>
    <row r="1575" s="2" customFormat="1" ht="15.75" customHeight="1">
      <c r="A1575" s="73" t="s">
        <v>4114</v>
      </c>
      <c r="B1575" s="73">
        <v>6276201341</v>
      </c>
      <c r="C1575" s="73">
        <v>2003219237</v>
      </c>
      <c r="D1575" s="73" t="s">
        <v>4136</v>
      </c>
      <c r="E1575" s="73" t="s">
        <v>4246</v>
      </c>
      <c r="F1575" s="73" t="s">
        <v>4138</v>
      </c>
      <c r="G1575" s="73">
        <v>3167092570</v>
      </c>
      <c r="H1575" s="66">
        <v>45607</v>
      </c>
      <c r="I1575" s="66">
        <v>45606</v>
      </c>
      <c r="J1575" s="66">
        <v>45606</v>
      </c>
      <c r="K1575" s="124"/>
      <c r="L1575" s="124"/>
      <c r="M1575" s="66">
        <v>45607</v>
      </c>
      <c r="N1575" s="112">
        <v>45607.291666666664</v>
      </c>
      <c r="O1575" s="124"/>
      <c r="P1575" s="115" t="s">
        <v>4360</v>
      </c>
      <c r="Q1575" s="112">
        <v>45607.666666666664</v>
      </c>
      <c r="R1575" s="47" t="s">
        <v>4192</v>
      </c>
      <c r="S1575" s="47">
        <f t="shared" si="116"/>
        <v>0</v>
      </c>
      <c r="T1575" s="47" t="s">
        <v>4120</v>
      </c>
      <c r="U1575" s="47" t="s">
        <v>4121</v>
      </c>
      <c r="V1575" s="49" t="e">
        <f t="shared" si="113"/>
        <v>#VALUE!</v>
      </c>
      <c r="W1575" s="124" t="s">
        <v>4361</v>
      </c>
      <c r="X1575" s="124"/>
      <c r="Y1575" s="124"/>
      <c r="Z1575" s="124"/>
      <c r="AA1575" s="124"/>
      <c r="AB1575" s="124"/>
      <c r="AC1575" s="47" t="e">
        <f t="shared" si="115"/>
        <v>#N/A</v>
      </c>
      <c r="AD1575" s="47" t="e">
        <f>VLOOKUP(B1575,'[1]Vlookup'!A:A,1,0)</f>
        <v>#N/A</v>
      </c>
      <c r="AE1575" s="47" t="str">
        <f t="shared" si="114"/>
        <v>SA01-RABIGH</v>
      </c>
      <c r="AF1575" s="47" t="e">
        <f>VLOOKUP(AE1575,'[1]Lead Time'!C:D,2,0)</f>
        <v>#N/A</v>
      </c>
    </row>
    <row r="1576" s="2" customFormat="1" ht="15.75" customHeight="1">
      <c r="A1576" s="73" t="s">
        <v>4187</v>
      </c>
      <c r="B1576" s="73">
        <v>6276206273</v>
      </c>
      <c r="C1576" s="73">
        <v>2003215161</v>
      </c>
      <c r="D1576" s="73" t="s">
        <v>4223</v>
      </c>
      <c r="E1576" s="73" t="s">
        <v>4247</v>
      </c>
      <c r="F1576" s="73" t="s">
        <v>4143</v>
      </c>
      <c r="G1576" s="73">
        <v>3167091632</v>
      </c>
      <c r="H1576" s="66">
        <v>45609</v>
      </c>
      <c r="I1576" s="66">
        <v>45606</v>
      </c>
      <c r="J1576" s="66">
        <v>45607</v>
      </c>
      <c r="K1576" s="124"/>
      <c r="L1576" s="124"/>
      <c r="M1576" s="66">
        <v>45609</v>
      </c>
      <c r="N1576" s="112">
        <v>45609.270833333336</v>
      </c>
      <c r="O1576" s="124"/>
      <c r="P1576" s="115" t="s">
        <v>4362</v>
      </c>
      <c r="Q1576" s="112">
        <v>45614.864583333336</v>
      </c>
      <c r="R1576" s="47" t="s">
        <v>4119</v>
      </c>
      <c r="S1576" s="47">
        <f t="shared" si="116"/>
        <v>5</v>
      </c>
      <c r="T1576" s="47" t="s">
        <v>4120</v>
      </c>
      <c r="U1576" s="47" t="s">
        <v>4121</v>
      </c>
      <c r="V1576" s="49" t="e">
        <f t="shared" si="113"/>
        <v>#VALUE!</v>
      </c>
      <c r="W1576" s="124"/>
      <c r="X1576" s="124"/>
      <c r="Y1576" s="124"/>
      <c r="Z1576" s="124"/>
      <c r="AA1576" s="124"/>
      <c r="AB1576" s="124"/>
      <c r="AC1576" s="47" t="e">
        <f t="shared" si="115"/>
        <v>#N/A</v>
      </c>
      <c r="AD1576" s="47" t="e">
        <f>VLOOKUP(B1576,'[1]Vlookup'!A:A,1,0)</f>
        <v>#N/A</v>
      </c>
      <c r="AE1576" s="47" t="str">
        <f t="shared" si="114"/>
        <v>SA00-JEDDAH</v>
      </c>
      <c r="AF1576" s="47" t="e">
        <f>VLOOKUP(AE1576,'[1]Lead Time'!C:D,2,0)</f>
        <v>#N/A</v>
      </c>
    </row>
    <row r="1577" s="2" customFormat="1" ht="15.75" customHeight="1">
      <c r="A1577" s="73" t="s">
        <v>4187</v>
      </c>
      <c r="B1577" s="73">
        <v>6276206269</v>
      </c>
      <c r="C1577" s="73">
        <v>2003214013</v>
      </c>
      <c r="D1577" s="73" t="s">
        <v>4159</v>
      </c>
      <c r="E1577" s="73" t="s">
        <v>4238</v>
      </c>
      <c r="F1577" s="73" t="s">
        <v>4117</v>
      </c>
      <c r="G1577" s="73">
        <v>3167088100</v>
      </c>
      <c r="H1577" s="66">
        <v>45608</v>
      </c>
      <c r="I1577" s="66">
        <v>45606</v>
      </c>
      <c r="J1577" s="66">
        <v>45607</v>
      </c>
      <c r="K1577" s="124"/>
      <c r="L1577" s="124"/>
      <c r="M1577" s="66">
        <v>45608</v>
      </c>
      <c r="N1577" s="112">
        <v>45608.291666666664</v>
      </c>
      <c r="O1577" s="124"/>
      <c r="P1577" s="124"/>
      <c r="Q1577" s="112">
        <v>45608.479166666664</v>
      </c>
      <c r="R1577" s="47" t="s">
        <v>4119</v>
      </c>
      <c r="S1577" s="47">
        <f t="shared" si="116"/>
        <v>0</v>
      </c>
      <c r="T1577" s="47" t="s">
        <v>4120</v>
      </c>
      <c r="U1577" s="47" t="s">
        <v>4121</v>
      </c>
      <c r="V1577" s="49" t="e">
        <f t="shared" si="113"/>
        <v>#VALUE!</v>
      </c>
      <c r="W1577" s="124"/>
      <c r="X1577" s="124"/>
      <c r="Y1577" s="124"/>
      <c r="Z1577" s="124"/>
      <c r="AA1577" s="124"/>
      <c r="AB1577" s="124"/>
      <c r="AC1577" s="47" t="e">
        <f t="shared" si="115"/>
        <v>#N/A</v>
      </c>
      <c r="AD1577" s="47" t="e">
        <f>VLOOKUP(B1577,'[1]Vlookup'!A:A,1,0)</f>
        <v>#N/A</v>
      </c>
      <c r="AE1577" s="47" t="str">
        <f t="shared" si="114"/>
        <v>SA00-RIYADH</v>
      </c>
      <c r="AF1577" s="47" t="e">
        <f>VLOOKUP(AE1577,'[1]Lead Time'!C:D,2,0)</f>
        <v>#N/A</v>
      </c>
    </row>
    <row r="1578" s="2" customFormat="1" ht="15.75" customHeight="1">
      <c r="A1578" s="73" t="s">
        <v>4114</v>
      </c>
      <c r="B1578" s="73">
        <v>6276206059</v>
      </c>
      <c r="C1578" s="73">
        <v>2003232749</v>
      </c>
      <c r="D1578" s="73" t="s">
        <v>4115</v>
      </c>
      <c r="E1578" s="73" t="s">
        <v>4252</v>
      </c>
      <c r="F1578" s="73" t="s">
        <v>4117</v>
      </c>
      <c r="G1578" s="73">
        <v>3167092876</v>
      </c>
      <c r="H1578" s="66">
        <v>45609</v>
      </c>
      <c r="I1578" s="66">
        <v>45607</v>
      </c>
      <c r="J1578" s="66">
        <v>45607</v>
      </c>
      <c r="K1578" s="124"/>
      <c r="L1578" s="124"/>
      <c r="M1578" s="66">
        <v>45609</v>
      </c>
      <c r="N1578" s="112">
        <v>45609.25</v>
      </c>
      <c r="O1578" s="124"/>
      <c r="P1578" s="97"/>
      <c r="Q1578" s="112">
        <v>45609.458333333336</v>
      </c>
      <c r="R1578" s="47" t="s">
        <v>4119</v>
      </c>
      <c r="S1578" s="47">
        <f t="shared" si="116"/>
        <v>0</v>
      </c>
      <c r="T1578" s="47" t="s">
        <v>4120</v>
      </c>
      <c r="U1578" s="47" t="s">
        <v>4121</v>
      </c>
      <c r="V1578" s="49" t="e">
        <f t="shared" si="113"/>
        <v>#VALUE!</v>
      </c>
      <c r="W1578" s="124"/>
      <c r="X1578" s="124"/>
      <c r="Y1578" s="124"/>
      <c r="Z1578" s="124"/>
      <c r="AA1578" s="124"/>
      <c r="AB1578" s="124"/>
      <c r="AC1578" s="47" t="e">
        <f t="shared" si="115"/>
        <v>#N/A</v>
      </c>
      <c r="AD1578" s="47" t="e">
        <f>VLOOKUP(B1578,'[1]Vlookup'!A:A,1,0)</f>
        <v>#N/A</v>
      </c>
      <c r="AE1578" s="47" t="str">
        <f t="shared" si="114"/>
        <v>SA01-RIYADH</v>
      </c>
      <c r="AF1578" s="47" t="e">
        <f>VLOOKUP(AE1578,'[1]Lead Time'!C:D,2,0)</f>
        <v>#N/A</v>
      </c>
    </row>
    <row r="1579" s="2" customFormat="1" ht="15.75" customHeight="1">
      <c r="A1579" s="73" t="s">
        <v>4114</v>
      </c>
      <c r="B1579" s="73">
        <v>6276206065</v>
      </c>
      <c r="C1579" s="73">
        <v>2003247505</v>
      </c>
      <c r="D1579" s="73" t="s">
        <v>4155</v>
      </c>
      <c r="E1579" s="73" t="s">
        <v>4247</v>
      </c>
      <c r="F1579" s="73" t="s">
        <v>4117</v>
      </c>
      <c r="G1579" s="73">
        <v>3167073340</v>
      </c>
      <c r="H1579" s="66">
        <v>45609</v>
      </c>
      <c r="I1579" s="66">
        <v>45607</v>
      </c>
      <c r="J1579" s="66">
        <v>45607</v>
      </c>
      <c r="K1579" s="124"/>
      <c r="L1579" s="124"/>
      <c r="M1579" s="66">
        <v>45609</v>
      </c>
      <c r="N1579" s="112">
        <v>45609.291666666664</v>
      </c>
      <c r="O1579" s="124"/>
      <c r="P1579" s="115" t="s">
        <v>4363</v>
      </c>
      <c r="Q1579" s="112">
        <v>45609.666666666664</v>
      </c>
      <c r="R1579" s="47" t="s">
        <v>4119</v>
      </c>
      <c r="S1579" s="47">
        <f t="shared" si="116"/>
        <v>0</v>
      </c>
      <c r="T1579" s="47" t="s">
        <v>4120</v>
      </c>
      <c r="U1579" s="47" t="s">
        <v>4121</v>
      </c>
      <c r="V1579" s="49" t="e">
        <f t="shared" si="113"/>
        <v>#VALUE!</v>
      </c>
      <c r="W1579" s="124"/>
      <c r="X1579" s="124"/>
      <c r="Y1579" s="124"/>
      <c r="Z1579" s="124"/>
      <c r="AA1579" s="124"/>
      <c r="AB1579" s="124"/>
      <c r="AC1579" s="47" t="e">
        <f t="shared" si="115"/>
        <v>#N/A</v>
      </c>
      <c r="AD1579" s="47" t="e">
        <f>VLOOKUP(B1579,'[1]Vlookup'!A:A,1,0)</f>
        <v>#N/A</v>
      </c>
      <c r="AE1579" s="47" t="str">
        <f t="shared" si="114"/>
        <v>SA01-RIYADH</v>
      </c>
      <c r="AF1579" s="47" t="e">
        <f>VLOOKUP(AE1579,'[1]Lead Time'!C:D,2,0)</f>
        <v>#N/A</v>
      </c>
    </row>
    <row r="1580" s="2" customFormat="1" ht="15.75" customHeight="1">
      <c r="A1580" s="73" t="s">
        <v>4114</v>
      </c>
      <c r="B1580" s="73">
        <v>6276206512</v>
      </c>
      <c r="C1580" s="73">
        <v>2003214022</v>
      </c>
      <c r="D1580" s="73" t="s">
        <v>4166</v>
      </c>
      <c r="E1580" s="73" t="s">
        <v>4246</v>
      </c>
      <c r="F1580" s="73" t="s">
        <v>4143</v>
      </c>
      <c r="G1580" s="73">
        <v>3167088737</v>
      </c>
      <c r="H1580" s="66">
        <v>45608</v>
      </c>
      <c r="I1580" s="66">
        <v>45607</v>
      </c>
      <c r="J1580" s="66">
        <v>45607</v>
      </c>
      <c r="K1580" s="124"/>
      <c r="L1580" s="124"/>
      <c r="M1580" s="66">
        <v>45608</v>
      </c>
      <c r="N1580" s="112">
        <v>45608.270833333336</v>
      </c>
      <c r="O1580" s="124"/>
      <c r="P1580" s="124"/>
      <c r="Q1580" s="112">
        <v>45608.416666666664</v>
      </c>
      <c r="R1580" s="47" t="s">
        <v>4119</v>
      </c>
      <c r="S1580" s="47">
        <f t="shared" si="116"/>
        <v>0</v>
      </c>
      <c r="T1580" s="47" t="s">
        <v>4120</v>
      </c>
      <c r="U1580" s="47" t="s">
        <v>4121</v>
      </c>
      <c r="V1580" s="49" t="e">
        <f t="shared" si="113"/>
        <v>#VALUE!</v>
      </c>
      <c r="W1580" s="124"/>
      <c r="X1580" s="124"/>
      <c r="Y1580" s="124"/>
      <c r="Z1580" s="124"/>
      <c r="AA1580" s="124"/>
      <c r="AB1580" s="124"/>
      <c r="AC1580" s="47" t="e">
        <f t="shared" si="115"/>
        <v>#N/A</v>
      </c>
      <c r="AD1580" s="47" t="e">
        <f>VLOOKUP(B1580,'[1]Vlookup'!A:A,1,0)</f>
        <v>#N/A</v>
      </c>
      <c r="AE1580" s="47" t="str">
        <f t="shared" si="114"/>
        <v>SA01-JEDDAH</v>
      </c>
      <c r="AF1580" s="47" t="e">
        <f>VLOOKUP(AE1580,'[1]Lead Time'!C:D,2,0)</f>
        <v>#N/A</v>
      </c>
    </row>
    <row r="1581" s="2" customFormat="1" ht="15.75" customHeight="1">
      <c r="A1581" s="73" t="s">
        <v>4114</v>
      </c>
      <c r="B1581" s="73">
        <v>6276206511</v>
      </c>
      <c r="C1581" s="73">
        <v>2003214013</v>
      </c>
      <c r="D1581" s="73" t="s">
        <v>4159</v>
      </c>
      <c r="E1581" s="73" t="s">
        <v>4238</v>
      </c>
      <c r="F1581" s="73" t="s">
        <v>4117</v>
      </c>
      <c r="G1581" s="73">
        <v>3167088615</v>
      </c>
      <c r="H1581" s="66">
        <v>45609</v>
      </c>
      <c r="I1581" s="66">
        <v>45607</v>
      </c>
      <c r="J1581" s="66">
        <v>45607</v>
      </c>
      <c r="K1581" s="124"/>
      <c r="L1581" s="124"/>
      <c r="M1581" s="66">
        <v>45609</v>
      </c>
      <c r="N1581" s="112">
        <v>45609.291666666664</v>
      </c>
      <c r="O1581" s="124"/>
      <c r="P1581" s="124"/>
      <c r="Q1581" s="112">
        <v>45609.489583333336</v>
      </c>
      <c r="R1581" s="47" t="s">
        <v>4119</v>
      </c>
      <c r="S1581" s="47">
        <f t="shared" si="116"/>
        <v>0</v>
      </c>
      <c r="T1581" s="47" t="s">
        <v>4120</v>
      </c>
      <c r="U1581" s="47" t="s">
        <v>4121</v>
      </c>
      <c r="V1581" s="49" t="e">
        <f t="shared" si="113"/>
        <v>#VALUE!</v>
      </c>
      <c r="W1581" s="124"/>
      <c r="X1581" s="124"/>
      <c r="Y1581" s="124"/>
      <c r="Z1581" s="124"/>
      <c r="AA1581" s="124"/>
      <c r="AB1581" s="124"/>
      <c r="AC1581" s="47" t="e">
        <f t="shared" si="115"/>
        <v>#N/A</v>
      </c>
      <c r="AD1581" s="47" t="e">
        <f>VLOOKUP(B1581,'[1]Vlookup'!A:A,1,0)</f>
        <v>#N/A</v>
      </c>
      <c r="AE1581" s="47" t="str">
        <f t="shared" si="114"/>
        <v>SA01-RIYADH</v>
      </c>
      <c r="AF1581" s="47" t="e">
        <f>VLOOKUP(AE1581,'[1]Lead Time'!C:D,2,0)</f>
        <v>#N/A</v>
      </c>
    </row>
    <row r="1582" s="2" customFormat="1" ht="15.75" customHeight="1">
      <c r="A1582" s="73" t="s">
        <v>4114</v>
      </c>
      <c r="B1582" s="73">
        <v>6276206514</v>
      </c>
      <c r="C1582" s="73">
        <v>2003214014</v>
      </c>
      <c r="D1582" s="73" t="s">
        <v>4115</v>
      </c>
      <c r="E1582" s="73" t="s">
        <v>4247</v>
      </c>
      <c r="F1582" s="73" t="s">
        <v>4143</v>
      </c>
      <c r="G1582" s="73">
        <v>3167092865</v>
      </c>
      <c r="H1582" s="66">
        <v>45609</v>
      </c>
      <c r="I1582" s="66">
        <v>45608</v>
      </c>
      <c r="J1582" s="66">
        <v>45608</v>
      </c>
      <c r="K1582" s="124"/>
      <c r="L1582" s="124"/>
      <c r="M1582" s="66">
        <v>45609</v>
      </c>
      <c r="N1582" s="112">
        <v>45609.270833333336</v>
      </c>
      <c r="O1582" s="124"/>
      <c r="P1582" s="124"/>
      <c r="Q1582" s="112">
        <v>45609.375</v>
      </c>
      <c r="R1582" s="47" t="s">
        <v>4119</v>
      </c>
      <c r="S1582" s="47">
        <f t="shared" si="116"/>
        <v>0</v>
      </c>
      <c r="T1582" s="47" t="s">
        <v>4120</v>
      </c>
      <c r="U1582" s="47" t="s">
        <v>4121</v>
      </c>
      <c r="V1582" s="49" t="e">
        <f t="shared" si="113"/>
        <v>#VALUE!</v>
      </c>
      <c r="W1582" s="124"/>
      <c r="X1582" s="124"/>
      <c r="Y1582" s="124"/>
      <c r="Z1582" s="124"/>
      <c r="AA1582" s="124"/>
      <c r="AB1582" s="124"/>
      <c r="AC1582" s="47" t="e">
        <f t="shared" si="115"/>
        <v>#N/A</v>
      </c>
      <c r="AD1582" s="47" t="e">
        <f>VLOOKUP(B1582,'[1]Vlookup'!A:A,1,0)</f>
        <v>#N/A</v>
      </c>
      <c r="AE1582" s="47" t="str">
        <f t="shared" si="114"/>
        <v>SA01-JEDDAH</v>
      </c>
      <c r="AF1582" s="47" t="e">
        <f>VLOOKUP(AE1582,'[1]Lead Time'!C:D,2,0)</f>
        <v>#N/A</v>
      </c>
    </row>
    <row r="1583" s="2" customFormat="1" ht="15.75" customHeight="1">
      <c r="A1583" s="73" t="s">
        <v>4114</v>
      </c>
      <c r="B1583" s="73">
        <v>6276201348</v>
      </c>
      <c r="C1583" s="73">
        <v>2003219235</v>
      </c>
      <c r="D1583" s="73" t="s">
        <v>4145</v>
      </c>
      <c r="E1583" s="73" t="s">
        <v>4246</v>
      </c>
      <c r="F1583" s="73" t="s">
        <v>4117</v>
      </c>
      <c r="G1583" s="73">
        <v>3167097351</v>
      </c>
      <c r="H1583" s="66">
        <v>45610</v>
      </c>
      <c r="I1583" s="66">
        <v>45608</v>
      </c>
      <c r="J1583" s="66">
        <v>45608</v>
      </c>
      <c r="K1583" s="124"/>
      <c r="L1583" s="124"/>
      <c r="M1583" s="66">
        <v>45610</v>
      </c>
      <c r="N1583" s="112">
        <v>45610.270833333336</v>
      </c>
      <c r="O1583" s="124"/>
      <c r="P1583" s="124"/>
      <c r="Q1583" s="112">
        <v>45610.440972222219</v>
      </c>
      <c r="R1583" s="47" t="s">
        <v>4119</v>
      </c>
      <c r="S1583" s="47">
        <f t="shared" si="116"/>
        <v>0</v>
      </c>
      <c r="T1583" s="47" t="s">
        <v>4120</v>
      </c>
      <c r="U1583" s="47" t="s">
        <v>4121</v>
      </c>
      <c r="V1583" s="49" t="e">
        <f t="shared" si="113"/>
        <v>#VALUE!</v>
      </c>
      <c r="W1583" s="124"/>
      <c r="X1583" s="124"/>
      <c r="Y1583" s="124"/>
      <c r="Z1583" s="124"/>
      <c r="AA1583" s="124"/>
      <c r="AB1583" s="124"/>
      <c r="AC1583" s="47" t="e">
        <f t="shared" si="115"/>
        <v>#N/A</v>
      </c>
      <c r="AD1583" s="47" t="e">
        <f>VLOOKUP(B1583,'[1]Vlookup'!A:A,1,0)</f>
        <v>#N/A</v>
      </c>
      <c r="AE1583" s="47" t="str">
        <f t="shared" si="114"/>
        <v>SA01-RIYADH</v>
      </c>
      <c r="AF1583" s="47" t="e">
        <f>VLOOKUP(AE1583,'[1]Lead Time'!C:D,2,0)</f>
        <v>#N/A</v>
      </c>
    </row>
    <row r="1584" s="2" customFormat="1" ht="15.75" customHeight="1">
      <c r="A1584" s="73" t="s">
        <v>4114</v>
      </c>
      <c r="B1584" s="73">
        <v>6276201344</v>
      </c>
      <c r="C1584" s="73">
        <v>2003219235</v>
      </c>
      <c r="D1584" s="73" t="s">
        <v>4145</v>
      </c>
      <c r="E1584" s="73" t="s">
        <v>4246</v>
      </c>
      <c r="F1584" s="73" t="s">
        <v>4117</v>
      </c>
      <c r="G1584" s="73">
        <v>3167097345</v>
      </c>
      <c r="H1584" s="66">
        <v>45610</v>
      </c>
      <c r="I1584" s="66">
        <v>45608</v>
      </c>
      <c r="J1584" s="66">
        <v>45608</v>
      </c>
      <c r="K1584" s="124"/>
      <c r="L1584" s="124"/>
      <c r="M1584" s="66">
        <v>45610</v>
      </c>
      <c r="N1584" s="112">
        <v>45610.270833333336</v>
      </c>
      <c r="O1584" s="124"/>
      <c r="P1584" s="115" t="s">
        <v>4364</v>
      </c>
      <c r="Q1584" s="112">
        <v>45613.552083333336</v>
      </c>
      <c r="R1584" s="47" t="s">
        <v>4192</v>
      </c>
      <c r="S1584" s="47">
        <f t="shared" si="116"/>
        <v>3</v>
      </c>
      <c r="T1584" s="47" t="s">
        <v>4120</v>
      </c>
      <c r="U1584" s="47" t="s">
        <v>4121</v>
      </c>
      <c r="V1584" s="49" t="e">
        <f t="shared" si="113"/>
        <v>#VALUE!</v>
      </c>
      <c r="W1584" s="123" t="s">
        <v>4365</v>
      </c>
      <c r="X1584" s="124"/>
      <c r="Y1584" s="124"/>
      <c r="Z1584" s="124"/>
      <c r="AA1584" s="124"/>
      <c r="AB1584" s="124"/>
      <c r="AC1584" s="47" t="e">
        <f t="shared" si="115"/>
        <v>#N/A</v>
      </c>
      <c r="AD1584" s="47" t="e">
        <f>VLOOKUP(B1584,'[1]Vlookup'!A:A,1,0)</f>
        <v>#N/A</v>
      </c>
      <c r="AE1584" s="47" t="str">
        <f t="shared" si="114"/>
        <v>SA01-RIYADH</v>
      </c>
      <c r="AF1584" s="47" t="e">
        <f>VLOOKUP(AE1584,'[1]Lead Time'!C:D,2,0)</f>
        <v>#N/A</v>
      </c>
    </row>
    <row r="1585" s="2" customFormat="1" ht="15.75" customHeight="1">
      <c r="A1585" s="73" t="s">
        <v>4114</v>
      </c>
      <c r="B1585" s="73">
        <v>6276207232</v>
      </c>
      <c r="C1585" s="73">
        <v>2003214014</v>
      </c>
      <c r="D1585" s="73" t="s">
        <v>4115</v>
      </c>
      <c r="E1585" s="73" t="s">
        <v>4247</v>
      </c>
      <c r="F1585" s="73" t="s">
        <v>4143</v>
      </c>
      <c r="G1585" s="73">
        <v>3167092868</v>
      </c>
      <c r="H1585" s="66">
        <v>45610</v>
      </c>
      <c r="I1585" s="66">
        <v>45609</v>
      </c>
      <c r="J1585" s="66">
        <v>45609</v>
      </c>
      <c r="K1585" s="124"/>
      <c r="L1585" s="124"/>
      <c r="M1585" s="66">
        <v>45610</v>
      </c>
      <c r="N1585" s="112">
        <v>45610.270833333336</v>
      </c>
      <c r="O1585" s="124"/>
      <c r="P1585" s="129"/>
      <c r="Q1585" s="112">
        <v>45610.427083333336</v>
      </c>
      <c r="R1585" s="47" t="s">
        <v>4119</v>
      </c>
      <c r="S1585" s="47">
        <f t="shared" si="116"/>
        <v>0</v>
      </c>
      <c r="T1585" s="47" t="s">
        <v>4120</v>
      </c>
      <c r="U1585" s="47" t="s">
        <v>4121</v>
      </c>
      <c r="V1585" s="49" t="e">
        <f t="shared" si="113"/>
        <v>#VALUE!</v>
      </c>
      <c r="W1585" s="123"/>
      <c r="X1585" s="124"/>
      <c r="Y1585" s="124"/>
      <c r="Z1585" s="124"/>
      <c r="AA1585" s="124"/>
      <c r="AB1585" s="124"/>
      <c r="AC1585" s="47" t="e">
        <f t="shared" si="115"/>
        <v>#N/A</v>
      </c>
      <c r="AD1585" s="47" t="e">
        <f>VLOOKUP(B1585,'[1]Vlookup'!A:A,1,0)</f>
        <v>#N/A</v>
      </c>
      <c r="AE1585" s="47" t="str">
        <f t="shared" si="114"/>
        <v>SA01-JEDDAH</v>
      </c>
      <c r="AF1585" s="47" t="e">
        <f>VLOOKUP(AE1585,'[1]Lead Time'!C:D,2,0)</f>
        <v>#N/A</v>
      </c>
    </row>
    <row r="1586" s="2" customFormat="1" ht="15.75" customHeight="1">
      <c r="A1586" s="73" t="s">
        <v>4114</v>
      </c>
      <c r="B1586" s="73">
        <v>6276208049</v>
      </c>
      <c r="C1586" s="73">
        <v>2003219237</v>
      </c>
      <c r="D1586" s="73" t="s">
        <v>4136</v>
      </c>
      <c r="E1586" s="73" t="s">
        <v>4246</v>
      </c>
      <c r="F1586" s="73" t="s">
        <v>4138</v>
      </c>
      <c r="G1586" s="73">
        <v>3167097379</v>
      </c>
      <c r="H1586" s="66">
        <v>45610</v>
      </c>
      <c r="I1586" s="66">
        <v>45609</v>
      </c>
      <c r="J1586" s="66">
        <v>45609</v>
      </c>
      <c r="K1586" s="124"/>
      <c r="L1586" s="124"/>
      <c r="M1586" s="66">
        <v>45610</v>
      </c>
      <c r="N1586" s="112">
        <v>45610.270833333336</v>
      </c>
      <c r="O1586" s="124"/>
      <c r="P1586" s="129"/>
      <c r="Q1586" s="112">
        <v>45610.138888888891</v>
      </c>
      <c r="R1586" s="47" t="s">
        <v>4119</v>
      </c>
      <c r="S1586" s="47">
        <f t="shared" si="116"/>
        <v>0</v>
      </c>
      <c r="T1586" s="47" t="s">
        <v>4120</v>
      </c>
      <c r="U1586" s="47" t="s">
        <v>4121</v>
      </c>
      <c r="V1586" s="49" t="e">
        <f t="shared" si="113"/>
        <v>#VALUE!</v>
      </c>
      <c r="W1586" s="124"/>
      <c r="X1586" s="124"/>
      <c r="Y1586" s="124"/>
      <c r="Z1586" s="124"/>
      <c r="AA1586" s="124"/>
      <c r="AB1586" s="124"/>
      <c r="AC1586" s="47" t="e">
        <f t="shared" si="115"/>
        <v>#N/A</v>
      </c>
      <c r="AD1586" s="47" t="e">
        <f>VLOOKUP(B1586,'[1]Vlookup'!A:A,1,0)</f>
        <v>#N/A</v>
      </c>
      <c r="AE1586" s="47" t="str">
        <f t="shared" si="114"/>
        <v>SA01-RABIGH</v>
      </c>
      <c r="AF1586" s="47" t="e">
        <f>VLOOKUP(AE1586,'[1]Lead Time'!C:D,2,0)</f>
        <v>#N/A</v>
      </c>
    </row>
    <row r="1587" s="2" customFormat="1" ht="15.75" customHeight="1">
      <c r="A1587" s="73" t="s">
        <v>4114</v>
      </c>
      <c r="B1587" s="73">
        <v>6276210475</v>
      </c>
      <c r="C1587" s="73">
        <v>2003219237</v>
      </c>
      <c r="D1587" s="73" t="s">
        <v>4136</v>
      </c>
      <c r="E1587" s="73" t="s">
        <v>4246</v>
      </c>
      <c r="F1587" s="73" t="s">
        <v>4138</v>
      </c>
      <c r="G1587" s="73">
        <v>3167092569</v>
      </c>
      <c r="H1587" s="66">
        <v>45610</v>
      </c>
      <c r="I1587" s="66">
        <v>45609</v>
      </c>
      <c r="J1587" s="66">
        <v>45609</v>
      </c>
      <c r="K1587" s="124"/>
      <c r="L1587" s="124"/>
      <c r="M1587" s="66">
        <v>45610</v>
      </c>
      <c r="N1587" s="112">
        <v>45610.270833333336</v>
      </c>
      <c r="O1587" s="124"/>
      <c r="P1587" s="129"/>
      <c r="Q1587" s="112">
        <v>45610.541666666664</v>
      </c>
      <c r="R1587" s="47" t="s">
        <v>4119</v>
      </c>
      <c r="S1587" s="47">
        <f t="shared" si="116"/>
        <v>0</v>
      </c>
      <c r="T1587" s="47" t="s">
        <v>4120</v>
      </c>
      <c r="U1587" s="47" t="s">
        <v>4121</v>
      </c>
      <c r="V1587" s="49" t="e">
        <f t="shared" si="113"/>
        <v>#VALUE!</v>
      </c>
      <c r="W1587" s="124"/>
      <c r="X1587" s="124"/>
      <c r="Y1587" s="124"/>
      <c r="Z1587" s="124"/>
      <c r="AA1587" s="124"/>
      <c r="AB1587" s="124"/>
      <c r="AC1587" s="47" t="e">
        <f t="shared" si="115"/>
        <v>#N/A</v>
      </c>
      <c r="AD1587" s="47" t="e">
        <f>VLOOKUP(B1587,'[1]Vlookup'!A:A,1,0)</f>
        <v>#N/A</v>
      </c>
      <c r="AE1587" s="47" t="str">
        <f t="shared" si="114"/>
        <v>SA01-RABIGH</v>
      </c>
      <c r="AF1587" s="47" t="e">
        <f>VLOOKUP(AE1587,'[1]Lead Time'!C:D,2,0)</f>
        <v>#N/A</v>
      </c>
    </row>
    <row r="1588" s="2" customFormat="1" ht="15.75" customHeight="1">
      <c r="A1588" s="73" t="s">
        <v>4187</v>
      </c>
      <c r="B1588" s="73">
        <v>6276215378</v>
      </c>
      <c r="C1588" s="73">
        <v>2003215579</v>
      </c>
      <c r="D1588" s="73" t="s">
        <v>4168</v>
      </c>
      <c r="E1588" s="73" t="s">
        <v>4247</v>
      </c>
      <c r="F1588" s="73" t="s">
        <v>4143</v>
      </c>
      <c r="G1588" s="73">
        <v>3167096962</v>
      </c>
      <c r="H1588" s="66">
        <v>45611</v>
      </c>
      <c r="I1588" s="66">
        <v>45609</v>
      </c>
      <c r="J1588" s="66">
        <v>45609</v>
      </c>
      <c r="K1588" s="124"/>
      <c r="L1588" s="124"/>
      <c r="M1588" s="66">
        <v>45611</v>
      </c>
      <c r="N1588" s="112">
        <v>45612.125</v>
      </c>
      <c r="O1588" s="124"/>
      <c r="P1588" s="129"/>
      <c r="Q1588" s="112">
        <v>45612.583333333336</v>
      </c>
      <c r="R1588" s="47" t="s">
        <v>4119</v>
      </c>
      <c r="S1588" s="47">
        <f t="shared" si="116"/>
        <v>0</v>
      </c>
      <c r="T1588" s="47" t="s">
        <v>4120</v>
      </c>
      <c r="U1588" s="47" t="s">
        <v>4121</v>
      </c>
      <c r="V1588" s="49" t="e">
        <f t="shared" si="113"/>
        <v>#VALUE!</v>
      </c>
      <c r="W1588" s="124"/>
      <c r="X1588" s="124"/>
      <c r="Y1588" s="124"/>
      <c r="Z1588" s="124"/>
      <c r="AA1588" s="124"/>
      <c r="AB1588" s="124"/>
      <c r="AC1588" s="47" t="e">
        <f t="shared" si="115"/>
        <v>#N/A</v>
      </c>
      <c r="AD1588" s="47" t="e">
        <f>VLOOKUP(B1588,'[1]Vlookup'!A:A,1,0)</f>
        <v>#N/A</v>
      </c>
      <c r="AE1588" s="47" t="str">
        <f t="shared" si="114"/>
        <v>SA00-JEDDAH</v>
      </c>
      <c r="AF1588" s="47" t="e">
        <f>VLOOKUP(AE1588,'[1]Lead Time'!C:D,2,0)</f>
        <v>#N/A</v>
      </c>
    </row>
    <row r="1589" s="2" customFormat="1" ht="15.75" customHeight="1">
      <c r="A1589" s="73" t="s">
        <v>4187</v>
      </c>
      <c r="B1589" s="73">
        <v>6276215388</v>
      </c>
      <c r="C1589" s="73">
        <v>2003215579</v>
      </c>
      <c r="D1589" s="73" t="s">
        <v>4168</v>
      </c>
      <c r="E1589" s="73" t="s">
        <v>4247</v>
      </c>
      <c r="F1589" s="73" t="s">
        <v>4143</v>
      </c>
      <c r="G1589" s="73">
        <v>3167096955</v>
      </c>
      <c r="H1589" s="66">
        <v>45611</v>
      </c>
      <c r="I1589" s="66">
        <v>45609</v>
      </c>
      <c r="J1589" s="66">
        <v>45609</v>
      </c>
      <c r="K1589" s="124"/>
      <c r="L1589" s="124"/>
      <c r="M1589" s="66">
        <v>45611</v>
      </c>
      <c r="N1589" s="112">
        <v>45612.208333333336</v>
      </c>
      <c r="O1589" s="124"/>
      <c r="P1589" s="129"/>
      <c r="Q1589" s="112">
        <v>45612.458333333336</v>
      </c>
      <c r="R1589" s="47" t="s">
        <v>4119</v>
      </c>
      <c r="S1589" s="47">
        <f t="shared" si="116"/>
        <v>0</v>
      </c>
      <c r="T1589" s="47" t="s">
        <v>4120</v>
      </c>
      <c r="U1589" s="47" t="s">
        <v>4121</v>
      </c>
      <c r="V1589" s="49" t="e">
        <f t="shared" si="113"/>
        <v>#VALUE!</v>
      </c>
      <c r="W1589" s="124"/>
      <c r="X1589" s="124"/>
      <c r="Y1589" s="124"/>
      <c r="Z1589" s="124"/>
      <c r="AA1589" s="124"/>
      <c r="AB1589" s="124"/>
      <c r="AC1589" s="47" t="e">
        <f t="shared" si="115"/>
        <v>#N/A</v>
      </c>
      <c r="AD1589" s="47" t="e">
        <f>VLOOKUP(B1589,'[1]Vlookup'!A:A,1,0)</f>
        <v>#N/A</v>
      </c>
      <c r="AE1589" s="47" t="str">
        <f t="shared" si="114"/>
        <v>SA00-JEDDAH</v>
      </c>
      <c r="AF1589" s="47" t="e">
        <f>VLOOKUP(AE1589,'[1]Lead Time'!C:D,2,0)</f>
        <v>#N/A</v>
      </c>
    </row>
    <row r="1590" s="2" customFormat="1" ht="15.75" customHeight="1">
      <c r="A1590" s="73" t="s">
        <v>4187</v>
      </c>
      <c r="B1590" s="73">
        <v>6276212676</v>
      </c>
      <c r="C1590" s="73">
        <v>2003219237</v>
      </c>
      <c r="D1590" s="73" t="s">
        <v>4136</v>
      </c>
      <c r="E1590" s="73" t="s">
        <v>4246</v>
      </c>
      <c r="F1590" s="73" t="s">
        <v>4138</v>
      </c>
      <c r="G1590" s="73">
        <v>3167097353</v>
      </c>
      <c r="H1590" s="66">
        <v>45611</v>
      </c>
      <c r="I1590" s="66">
        <v>45609</v>
      </c>
      <c r="J1590" s="66">
        <v>45609</v>
      </c>
      <c r="K1590" s="124"/>
      <c r="L1590" s="124"/>
      <c r="M1590" s="66">
        <v>45611</v>
      </c>
      <c r="N1590" s="112">
        <v>45612.166666666664</v>
      </c>
      <c r="O1590" s="124"/>
      <c r="P1590" s="129"/>
      <c r="Q1590" s="112">
        <v>45612.625</v>
      </c>
      <c r="R1590" s="47" t="s">
        <v>4119</v>
      </c>
      <c r="S1590" s="47">
        <f t="shared" si="116"/>
        <v>0</v>
      </c>
      <c r="T1590" s="47" t="s">
        <v>4120</v>
      </c>
      <c r="U1590" s="47" t="s">
        <v>4121</v>
      </c>
      <c r="V1590" s="49" t="e">
        <f t="shared" si="113"/>
        <v>#VALUE!</v>
      </c>
      <c r="W1590" s="124"/>
      <c r="X1590" s="124"/>
      <c r="Y1590" s="124"/>
      <c r="Z1590" s="124"/>
      <c r="AA1590" s="124"/>
      <c r="AB1590" s="124"/>
      <c r="AC1590" s="47" t="e">
        <f t="shared" si="115"/>
        <v>#N/A</v>
      </c>
      <c r="AD1590" s="47" t="e">
        <f>VLOOKUP(B1590,'[1]Vlookup'!A:A,1,0)</f>
        <v>#N/A</v>
      </c>
      <c r="AE1590" s="47" t="str">
        <f t="shared" si="114"/>
        <v>SA00-RABIGH</v>
      </c>
      <c r="AF1590" s="47" t="e">
        <f>VLOOKUP(AE1590,'[1]Lead Time'!C:D,2,0)</f>
        <v>#N/A</v>
      </c>
    </row>
    <row r="1591" s="2" customFormat="1" ht="15.75" customHeight="1">
      <c r="A1591" s="73" t="s">
        <v>4187</v>
      </c>
      <c r="B1591" s="73">
        <v>6276206913</v>
      </c>
      <c r="C1591" s="73">
        <v>2003214013</v>
      </c>
      <c r="D1591" s="73" t="s">
        <v>4159</v>
      </c>
      <c r="E1591" s="73" t="s">
        <v>4238</v>
      </c>
      <c r="F1591" s="73" t="s">
        <v>4117</v>
      </c>
      <c r="G1591" s="73">
        <v>3167088091</v>
      </c>
      <c r="H1591" s="66">
        <v>45611</v>
      </c>
      <c r="I1591" s="66">
        <v>45609</v>
      </c>
      <c r="J1591" s="66">
        <v>45610</v>
      </c>
      <c r="K1591" s="124"/>
      <c r="L1591" s="124"/>
      <c r="M1591" s="66">
        <v>45611</v>
      </c>
      <c r="N1591" s="112">
        <v>45610.666666666664</v>
      </c>
      <c r="O1591" s="124"/>
      <c r="P1591" s="115" t="s">
        <v>4366</v>
      </c>
      <c r="Q1591" s="112">
        <v>45613.625</v>
      </c>
      <c r="R1591" s="47" t="s">
        <v>4119</v>
      </c>
      <c r="S1591" s="47">
        <f t="shared" si="116"/>
        <v>2</v>
      </c>
      <c r="T1591" s="47" t="s">
        <v>4120</v>
      </c>
      <c r="U1591" s="47" t="s">
        <v>4121</v>
      </c>
      <c r="V1591" s="49" t="e">
        <f t="shared" si="113"/>
        <v>#VALUE!</v>
      </c>
      <c r="W1591" s="124"/>
      <c r="X1591" s="124"/>
      <c r="Y1591" s="124"/>
      <c r="Z1591" s="124"/>
      <c r="AA1591" s="124"/>
      <c r="AB1591" s="124"/>
      <c r="AC1591" s="47" t="e">
        <f t="shared" si="115"/>
        <v>#N/A</v>
      </c>
      <c r="AD1591" s="47" t="e">
        <f>VLOOKUP(B1591,'[1]Vlookup'!A:A,1,0)</f>
        <v>#N/A</v>
      </c>
      <c r="AE1591" s="47" t="str">
        <f t="shared" si="114"/>
        <v>SA00-RIYADH</v>
      </c>
      <c r="AF1591" s="47" t="e">
        <f>VLOOKUP(AE1591,'[1]Lead Time'!C:D,2,0)</f>
        <v>#N/A</v>
      </c>
    </row>
    <row r="1592" s="2" customFormat="1" ht="15.75" customHeight="1">
      <c r="A1592" s="73" t="s">
        <v>4114</v>
      </c>
      <c r="B1592" s="73">
        <v>6276212666</v>
      </c>
      <c r="C1592" s="73">
        <v>2003232749</v>
      </c>
      <c r="D1592" s="73" t="s">
        <v>4115</v>
      </c>
      <c r="E1592" s="73" t="s">
        <v>4252</v>
      </c>
      <c r="F1592" s="73" t="s">
        <v>4117</v>
      </c>
      <c r="G1592" s="73">
        <v>3167092878</v>
      </c>
      <c r="H1592" s="66">
        <v>45612</v>
      </c>
      <c r="I1592" s="66">
        <v>45610</v>
      </c>
      <c r="J1592" s="66">
        <v>45610</v>
      </c>
      <c r="K1592" s="124"/>
      <c r="L1592" s="124"/>
      <c r="M1592" s="66">
        <v>45612</v>
      </c>
      <c r="N1592" s="112">
        <v>45612.166666666664</v>
      </c>
      <c r="O1592" s="124"/>
      <c r="P1592" s="124"/>
      <c r="Q1592" s="112">
        <v>45612.416666666664</v>
      </c>
      <c r="R1592" s="47" t="s">
        <v>4119</v>
      </c>
      <c r="S1592" s="47">
        <f t="shared" si="116"/>
        <v>0</v>
      </c>
      <c r="T1592" s="47" t="s">
        <v>4120</v>
      </c>
      <c r="U1592" s="47" t="s">
        <v>4121</v>
      </c>
      <c r="V1592" s="49" t="e">
        <f t="shared" si="113"/>
        <v>#VALUE!</v>
      </c>
      <c r="W1592" s="124"/>
      <c r="X1592" s="124"/>
      <c r="Y1592" s="124"/>
      <c r="Z1592" s="124"/>
      <c r="AA1592" s="124"/>
      <c r="AB1592" s="124"/>
      <c r="AC1592" s="47" t="e">
        <f t="shared" si="115"/>
        <v>#N/A</v>
      </c>
      <c r="AD1592" s="47" t="e">
        <f>VLOOKUP(B1592,'[1]Vlookup'!A:A,1,0)</f>
        <v>#N/A</v>
      </c>
      <c r="AE1592" s="47" t="str">
        <f t="shared" si="114"/>
        <v>SA01-RIYADH</v>
      </c>
      <c r="AF1592" s="47" t="e">
        <f>VLOOKUP(AE1592,'[1]Lead Time'!C:D,2,0)</f>
        <v>#N/A</v>
      </c>
    </row>
    <row r="1593" s="2" customFormat="1" ht="15.75" customHeight="1">
      <c r="A1593" s="73" t="s">
        <v>4114</v>
      </c>
      <c r="B1593" s="73">
        <v>6276196285</v>
      </c>
      <c r="C1593" s="73">
        <v>2003215388</v>
      </c>
      <c r="D1593" s="73" t="s">
        <v>4124</v>
      </c>
      <c r="E1593" s="73" t="s">
        <v>4252</v>
      </c>
      <c r="F1593" s="73" t="s">
        <v>4117</v>
      </c>
      <c r="G1593" s="73">
        <v>3167084653</v>
      </c>
      <c r="H1593" s="66">
        <v>45612</v>
      </c>
      <c r="I1593" s="66">
        <v>45610</v>
      </c>
      <c r="J1593" s="66">
        <v>45610</v>
      </c>
      <c r="K1593" s="124"/>
      <c r="L1593" s="124"/>
      <c r="M1593" s="66">
        <v>45612</v>
      </c>
      <c r="N1593" s="112">
        <v>45612.208333333336</v>
      </c>
      <c r="O1593" s="124"/>
      <c r="P1593" s="124"/>
      <c r="Q1593" s="112">
        <v>45612.395833333336</v>
      </c>
      <c r="R1593" s="47" t="s">
        <v>4119</v>
      </c>
      <c r="S1593" s="47">
        <f t="shared" si="116"/>
        <v>0</v>
      </c>
      <c r="T1593" s="47" t="s">
        <v>4120</v>
      </c>
      <c r="U1593" s="47" t="s">
        <v>4121</v>
      </c>
      <c r="V1593" s="49" t="e">
        <f t="shared" si="113"/>
        <v>#VALUE!</v>
      </c>
      <c r="W1593" s="124"/>
      <c r="X1593" s="124"/>
      <c r="Y1593" s="124"/>
      <c r="Z1593" s="124"/>
      <c r="AA1593" s="124"/>
      <c r="AB1593" s="124"/>
      <c r="AC1593" s="47" t="e">
        <f t="shared" si="115"/>
        <v>#N/A</v>
      </c>
      <c r="AD1593" s="47" t="e">
        <f>VLOOKUP(B1593,'[1]Vlookup'!A:A,1,0)</f>
        <v>#N/A</v>
      </c>
      <c r="AE1593" s="47" t="str">
        <f t="shared" si="114"/>
        <v>SA01-RIYADH</v>
      </c>
      <c r="AF1593" s="47" t="e">
        <f>VLOOKUP(AE1593,'[1]Lead Time'!C:D,2,0)</f>
        <v>#N/A</v>
      </c>
    </row>
    <row r="1594" s="2" customFormat="1" ht="15.75" customHeight="1">
      <c r="A1594" s="73" t="s">
        <v>4114</v>
      </c>
      <c r="B1594" s="73">
        <v>6276221278</v>
      </c>
      <c r="C1594" s="73">
        <v>2003214022</v>
      </c>
      <c r="D1594" s="73" t="s">
        <v>4166</v>
      </c>
      <c r="E1594" s="73" t="s">
        <v>4246</v>
      </c>
      <c r="F1594" s="73" t="s">
        <v>4143</v>
      </c>
      <c r="G1594" s="73">
        <v>3167088735</v>
      </c>
      <c r="H1594" s="66">
        <v>45612</v>
      </c>
      <c r="I1594" s="66">
        <v>45611</v>
      </c>
      <c r="J1594" s="66">
        <v>45611</v>
      </c>
      <c r="K1594" s="124"/>
      <c r="L1594" s="124"/>
      <c r="M1594" s="66">
        <v>45612</v>
      </c>
      <c r="N1594" s="112">
        <v>45612.208333333336</v>
      </c>
      <c r="O1594" s="124"/>
      <c r="P1594" s="124"/>
      <c r="Q1594" s="112">
        <v>45612.458333333336</v>
      </c>
      <c r="R1594" s="47" t="s">
        <v>4119</v>
      </c>
      <c r="S1594" s="47">
        <f t="shared" si="116"/>
        <v>0</v>
      </c>
      <c r="T1594" s="47" t="s">
        <v>4120</v>
      </c>
      <c r="U1594" s="47" t="s">
        <v>4121</v>
      </c>
      <c r="V1594" s="49" t="e">
        <f t="shared" si="113"/>
        <v>#VALUE!</v>
      </c>
      <c r="W1594" s="124"/>
      <c r="X1594" s="124"/>
      <c r="Y1594" s="124"/>
      <c r="Z1594" s="124"/>
      <c r="AA1594" s="124"/>
      <c r="AB1594" s="124"/>
      <c r="AC1594" s="47" t="e">
        <f t="shared" si="115"/>
        <v>#N/A</v>
      </c>
      <c r="AD1594" s="47" t="e">
        <f>VLOOKUP(B1594,'[1]Vlookup'!A:A,1,0)</f>
        <v>#N/A</v>
      </c>
      <c r="AE1594" s="47" t="str">
        <f t="shared" si="114"/>
        <v>SA01-JEDDAH</v>
      </c>
      <c r="AF1594" s="47" t="e">
        <f>VLOOKUP(AE1594,'[1]Lead Time'!C:D,2,0)</f>
        <v>#N/A</v>
      </c>
    </row>
    <row r="1595" s="2" customFormat="1" ht="15.75" customHeight="1">
      <c r="A1595" s="73" t="s">
        <v>4114</v>
      </c>
      <c r="B1595" s="73">
        <v>6276206776</v>
      </c>
      <c r="C1595" s="73">
        <v>2003288240</v>
      </c>
      <c r="D1595" s="73" t="s">
        <v>4326</v>
      </c>
      <c r="E1595" s="73" t="s">
        <v>4247</v>
      </c>
      <c r="F1595" s="73" t="s">
        <v>4143</v>
      </c>
      <c r="G1595" s="73">
        <v>3167073333</v>
      </c>
      <c r="H1595" s="66">
        <v>45613</v>
      </c>
      <c r="I1595" s="66">
        <v>45612</v>
      </c>
      <c r="J1595" s="66">
        <v>45612</v>
      </c>
      <c r="K1595" s="124"/>
      <c r="L1595" s="124"/>
      <c r="M1595" s="66">
        <v>45613</v>
      </c>
      <c r="N1595" s="112">
        <v>45613.208333333336</v>
      </c>
      <c r="O1595" s="124"/>
      <c r="P1595" s="124"/>
      <c r="Q1595" s="112">
        <v>45613.541666666664</v>
      </c>
      <c r="R1595" s="47" t="s">
        <v>4119</v>
      </c>
      <c r="S1595" s="47">
        <f t="shared" si="116"/>
        <v>0</v>
      </c>
      <c r="T1595" s="47" t="s">
        <v>4120</v>
      </c>
      <c r="U1595" s="47" t="s">
        <v>4121</v>
      </c>
      <c r="V1595" s="49" t="e">
        <f t="shared" si="113"/>
        <v>#VALUE!</v>
      </c>
      <c r="W1595" s="124"/>
      <c r="X1595" s="124"/>
      <c r="Y1595" s="124"/>
      <c r="Z1595" s="124"/>
      <c r="AA1595" s="124"/>
      <c r="AB1595" s="124"/>
      <c r="AC1595" s="47" t="e">
        <f t="shared" si="115"/>
        <v>#N/A</v>
      </c>
      <c r="AD1595" s="47" t="e">
        <f>VLOOKUP(B1595,'[1]Vlookup'!A:A,1,0)</f>
        <v>#N/A</v>
      </c>
      <c r="AE1595" s="47" t="str">
        <f t="shared" si="114"/>
        <v>SA01-JEDDAH</v>
      </c>
      <c r="AF1595" s="47" t="e">
        <f>VLOOKUP(AE1595,'[1]Lead Time'!C:D,2,0)</f>
        <v>#N/A</v>
      </c>
    </row>
    <row r="1596" s="2" customFormat="1" ht="15.75" customHeight="1">
      <c r="A1596" s="73" t="s">
        <v>4114</v>
      </c>
      <c r="B1596" s="73">
        <v>6276206772</v>
      </c>
      <c r="C1596" s="73">
        <v>2003288240</v>
      </c>
      <c r="D1596" s="73" t="s">
        <v>4326</v>
      </c>
      <c r="E1596" s="73" t="s">
        <v>4247</v>
      </c>
      <c r="F1596" s="73" t="s">
        <v>4143</v>
      </c>
      <c r="G1596" s="73">
        <v>3167073331</v>
      </c>
      <c r="H1596" s="66">
        <v>45613</v>
      </c>
      <c r="I1596" s="66">
        <v>45612</v>
      </c>
      <c r="J1596" s="66">
        <v>45612</v>
      </c>
      <c r="K1596" s="124"/>
      <c r="L1596" s="124"/>
      <c r="M1596" s="66">
        <v>45613</v>
      </c>
      <c r="N1596" s="112">
        <v>45613.208333333336</v>
      </c>
      <c r="O1596" s="124"/>
      <c r="P1596" s="124"/>
      <c r="Q1596" s="112">
        <v>45613.458333333336</v>
      </c>
      <c r="R1596" s="47" t="s">
        <v>4119</v>
      </c>
      <c r="S1596" s="47">
        <f t="shared" si="116"/>
        <v>0</v>
      </c>
      <c r="T1596" s="47" t="s">
        <v>4120</v>
      </c>
      <c r="U1596" s="47" t="s">
        <v>4121</v>
      </c>
      <c r="V1596" s="49" t="e">
        <f t="shared" si="113"/>
        <v>#VALUE!</v>
      </c>
      <c r="W1596" s="124"/>
      <c r="X1596" s="124"/>
      <c r="Y1596" s="124"/>
      <c r="Z1596" s="124"/>
      <c r="AA1596" s="124"/>
      <c r="AB1596" s="124"/>
      <c r="AC1596" s="47" t="e">
        <f t="shared" si="115"/>
        <v>#N/A</v>
      </c>
      <c r="AD1596" s="47" t="e">
        <f>VLOOKUP(B1596,'[1]Vlookup'!A:A,1,0)</f>
        <v>#N/A</v>
      </c>
      <c r="AE1596" s="47" t="str">
        <f t="shared" si="114"/>
        <v>SA01-JEDDAH</v>
      </c>
      <c r="AF1596" s="47" t="e">
        <f>VLOOKUP(AE1596,'[1]Lead Time'!C:D,2,0)</f>
        <v>#N/A</v>
      </c>
    </row>
    <row r="1597" s="2" customFormat="1" ht="15.75" customHeight="1">
      <c r="A1597" s="73" t="s">
        <v>4114</v>
      </c>
      <c r="B1597" s="73">
        <v>6276220099</v>
      </c>
      <c r="C1597" s="73">
        <v>2003214014</v>
      </c>
      <c r="D1597" s="73" t="s">
        <v>4115</v>
      </c>
      <c r="E1597" s="73" t="s">
        <v>4247</v>
      </c>
      <c r="F1597" s="73" t="s">
        <v>4143</v>
      </c>
      <c r="G1597" s="73">
        <v>3167106941</v>
      </c>
      <c r="H1597" s="66">
        <v>45613</v>
      </c>
      <c r="I1597" s="66">
        <v>45612</v>
      </c>
      <c r="J1597" s="66">
        <v>45612</v>
      </c>
      <c r="K1597" s="124"/>
      <c r="L1597" s="124"/>
      <c r="M1597" s="66">
        <v>45613</v>
      </c>
      <c r="N1597" s="112">
        <v>45613.208333333336</v>
      </c>
      <c r="O1597" s="124"/>
      <c r="P1597" s="124"/>
      <c r="Q1597" s="112">
        <v>45613.375</v>
      </c>
      <c r="R1597" s="47" t="s">
        <v>4119</v>
      </c>
      <c r="S1597" s="47">
        <f t="shared" si="116"/>
        <v>0</v>
      </c>
      <c r="T1597" s="47" t="s">
        <v>4120</v>
      </c>
      <c r="U1597" s="47" t="s">
        <v>4121</v>
      </c>
      <c r="V1597" s="49" t="e">
        <f t="shared" si="113"/>
        <v>#VALUE!</v>
      </c>
      <c r="W1597" s="124"/>
      <c r="X1597" s="124"/>
      <c r="Y1597" s="124"/>
      <c r="Z1597" s="124"/>
      <c r="AA1597" s="124"/>
      <c r="AB1597" s="124"/>
      <c r="AC1597" s="47" t="e">
        <f t="shared" si="115"/>
        <v>#N/A</v>
      </c>
      <c r="AD1597" s="47" t="e">
        <f>VLOOKUP(B1597,'[1]Vlookup'!A:A,1,0)</f>
        <v>#N/A</v>
      </c>
      <c r="AE1597" s="47" t="str">
        <f t="shared" si="114"/>
        <v>SA01-JEDDAH</v>
      </c>
      <c r="AF1597" s="47" t="e">
        <f>VLOOKUP(AE1597,'[1]Lead Time'!C:D,2,0)</f>
        <v>#N/A</v>
      </c>
    </row>
    <row r="1598" s="2" customFormat="1" ht="15.75" customHeight="1">
      <c r="A1598" s="73" t="s">
        <v>4114</v>
      </c>
      <c r="B1598" s="73">
        <v>6276220100</v>
      </c>
      <c r="C1598" s="73">
        <v>2003215533</v>
      </c>
      <c r="D1598" s="73" t="s">
        <v>4240</v>
      </c>
      <c r="E1598" s="73" t="s">
        <v>4247</v>
      </c>
      <c r="F1598" s="73" t="s">
        <v>4143</v>
      </c>
      <c r="G1598" s="73">
        <v>3167106277</v>
      </c>
      <c r="H1598" s="66">
        <v>45613</v>
      </c>
      <c r="I1598" s="66">
        <v>45612</v>
      </c>
      <c r="J1598" s="66">
        <v>45612</v>
      </c>
      <c r="K1598" s="124"/>
      <c r="L1598" s="124"/>
      <c r="M1598" s="66">
        <v>45613</v>
      </c>
      <c r="N1598" s="112">
        <v>45613.375</v>
      </c>
      <c r="O1598" s="124"/>
      <c r="P1598" s="124"/>
      <c r="Q1598" s="112">
        <v>45613.625</v>
      </c>
      <c r="R1598" s="47" t="s">
        <v>4119</v>
      </c>
      <c r="S1598" s="47">
        <f t="shared" si="116"/>
        <v>0</v>
      </c>
      <c r="T1598" s="47" t="s">
        <v>4120</v>
      </c>
      <c r="U1598" s="47" t="s">
        <v>4121</v>
      </c>
      <c r="V1598" s="49" t="e">
        <f t="shared" ref="V1598:V1661" si="117">T1598-Q1598</f>
        <v>#VALUE!</v>
      </c>
      <c r="W1598" s="124"/>
      <c r="X1598" s="124"/>
      <c r="Y1598" s="124"/>
      <c r="Z1598" s="124"/>
      <c r="AA1598" s="124"/>
      <c r="AB1598" s="124"/>
      <c r="AC1598" s="47" t="e">
        <f t="shared" si="115"/>
        <v>#N/A</v>
      </c>
      <c r="AD1598" s="47" t="e">
        <f>VLOOKUP(B1598,'[1]Vlookup'!A:A,1,0)</f>
        <v>#N/A</v>
      </c>
      <c r="AE1598" s="47" t="str">
        <f t="shared" ref="AE1598:AE1661" si="118">CONCATENATE(A1598,"-",F1598)</f>
        <v>SA01-JEDDAH</v>
      </c>
      <c r="AF1598" s="47" t="e">
        <f>VLOOKUP(AE1598,'[1]Lead Time'!C:D,2,0)</f>
        <v>#N/A</v>
      </c>
    </row>
    <row r="1599" s="2" customFormat="1" ht="15.75" customHeight="1">
      <c r="A1599" s="73" t="s">
        <v>4114</v>
      </c>
      <c r="B1599" s="73">
        <v>6276224506</v>
      </c>
      <c r="C1599" s="73">
        <v>2003214013</v>
      </c>
      <c r="D1599" s="73" t="s">
        <v>4159</v>
      </c>
      <c r="E1599" s="73" t="s">
        <v>4238</v>
      </c>
      <c r="F1599" s="73" t="s">
        <v>4117</v>
      </c>
      <c r="G1599" s="73">
        <v>3167120116</v>
      </c>
      <c r="H1599" s="66">
        <v>45614</v>
      </c>
      <c r="I1599" s="66">
        <v>45612</v>
      </c>
      <c r="J1599" s="66">
        <v>45612</v>
      </c>
      <c r="K1599" s="124"/>
      <c r="L1599" s="124"/>
      <c r="M1599" s="66">
        <v>45614</v>
      </c>
      <c r="N1599" s="112">
        <v>45614.208333333336</v>
      </c>
      <c r="O1599" s="124"/>
      <c r="P1599" s="124"/>
      <c r="Q1599" s="112">
        <v>45614.520833333336</v>
      </c>
      <c r="R1599" s="47" t="s">
        <v>4119</v>
      </c>
      <c r="S1599" s="47">
        <f t="shared" si="116"/>
        <v>0</v>
      </c>
      <c r="T1599" s="47" t="s">
        <v>4120</v>
      </c>
      <c r="U1599" s="47" t="s">
        <v>4121</v>
      </c>
      <c r="V1599" s="49" t="e">
        <f t="shared" si="117"/>
        <v>#VALUE!</v>
      </c>
      <c r="W1599" s="124"/>
      <c r="X1599" s="124"/>
      <c r="Y1599" s="124"/>
      <c r="Z1599" s="124"/>
      <c r="AA1599" s="124"/>
      <c r="AB1599" s="124"/>
      <c r="AC1599" s="47" t="e">
        <f t="shared" ref="AC1599:AC1662" si="119">AF1599</f>
        <v>#N/A</v>
      </c>
      <c r="AD1599" s="47" t="e">
        <f>VLOOKUP(B1599,'[1]Vlookup'!A:A,1,0)</f>
        <v>#N/A</v>
      </c>
      <c r="AE1599" s="47" t="str">
        <f t="shared" si="118"/>
        <v>SA01-RIYADH</v>
      </c>
      <c r="AF1599" s="47" t="e">
        <f>VLOOKUP(AE1599,'[1]Lead Time'!C:D,2,0)</f>
        <v>#N/A</v>
      </c>
    </row>
    <row r="1600" s="2" customFormat="1" ht="15.75" customHeight="1">
      <c r="A1600" s="73" t="s">
        <v>4187</v>
      </c>
      <c r="B1600" s="73">
        <v>6276215897</v>
      </c>
      <c r="C1600" s="73">
        <v>2003215533</v>
      </c>
      <c r="D1600" s="73" t="s">
        <v>4240</v>
      </c>
      <c r="E1600" s="73" t="s">
        <v>4247</v>
      </c>
      <c r="F1600" s="73" t="s">
        <v>4143</v>
      </c>
      <c r="G1600" s="73">
        <v>3167106286</v>
      </c>
      <c r="H1600" s="66">
        <v>45614</v>
      </c>
      <c r="I1600" s="66">
        <v>45612</v>
      </c>
      <c r="J1600" s="66">
        <v>45612</v>
      </c>
      <c r="K1600" s="124"/>
      <c r="L1600" s="124"/>
      <c r="M1600" s="66">
        <v>45614</v>
      </c>
      <c r="N1600" s="112">
        <v>45614.25</v>
      </c>
      <c r="O1600" s="124"/>
      <c r="P1600" s="124"/>
      <c r="Q1600" s="112">
        <v>45614.569444444445</v>
      </c>
      <c r="R1600" s="47" t="s">
        <v>4119</v>
      </c>
      <c r="S1600" s="47">
        <f t="shared" si="116"/>
        <v>0</v>
      </c>
      <c r="T1600" s="47" t="s">
        <v>4120</v>
      </c>
      <c r="U1600" s="47" t="s">
        <v>4121</v>
      </c>
      <c r="V1600" s="49" t="e">
        <f t="shared" si="117"/>
        <v>#VALUE!</v>
      </c>
      <c r="W1600" s="124"/>
      <c r="X1600" s="124"/>
      <c r="Y1600" s="124"/>
      <c r="Z1600" s="124"/>
      <c r="AA1600" s="124"/>
      <c r="AB1600" s="124"/>
      <c r="AC1600" s="47" t="e">
        <f t="shared" si="119"/>
        <v>#N/A</v>
      </c>
      <c r="AD1600" s="47" t="e">
        <f>VLOOKUP(B1600,'[1]Vlookup'!A:A,1,0)</f>
        <v>#N/A</v>
      </c>
      <c r="AE1600" s="47" t="str">
        <f t="shared" si="118"/>
        <v>SA00-JEDDAH</v>
      </c>
      <c r="AF1600" s="47" t="e">
        <f>VLOOKUP(AE1600,'[1]Lead Time'!C:D,2,0)</f>
        <v>#N/A</v>
      </c>
    </row>
    <row r="1601" s="2" customFormat="1" ht="15.75" customHeight="1">
      <c r="A1601" s="73" t="s">
        <v>4187</v>
      </c>
      <c r="B1601" s="73">
        <v>6276224516</v>
      </c>
      <c r="C1601" s="73">
        <v>2003215161</v>
      </c>
      <c r="D1601" s="73" t="s">
        <v>4223</v>
      </c>
      <c r="E1601" s="73" t="s">
        <v>4247</v>
      </c>
      <c r="F1601" s="73" t="s">
        <v>4143</v>
      </c>
      <c r="G1601" s="73">
        <v>3167105377</v>
      </c>
      <c r="H1601" s="66">
        <v>45614</v>
      </c>
      <c r="I1601" s="66">
        <v>45612</v>
      </c>
      <c r="J1601" s="66">
        <v>45612</v>
      </c>
      <c r="K1601" s="124"/>
      <c r="L1601" s="124"/>
      <c r="M1601" s="66">
        <v>45614</v>
      </c>
      <c r="N1601" s="112">
        <v>45614.291666666664</v>
      </c>
      <c r="O1601" s="124"/>
      <c r="P1601" s="115" t="s">
        <v>4367</v>
      </c>
      <c r="Q1601" s="112">
        <v>45615.652777777781</v>
      </c>
      <c r="R1601" s="47" t="s">
        <v>4119</v>
      </c>
      <c r="S1601" s="47">
        <f t="shared" si="116"/>
        <v>1</v>
      </c>
      <c r="T1601" s="47" t="s">
        <v>4120</v>
      </c>
      <c r="U1601" s="47" t="s">
        <v>4121</v>
      </c>
      <c r="V1601" s="49" t="e">
        <f t="shared" si="117"/>
        <v>#VALUE!</v>
      </c>
      <c r="W1601" s="124"/>
      <c r="X1601" s="124"/>
      <c r="Y1601" s="124"/>
      <c r="Z1601" s="124"/>
      <c r="AA1601" s="124"/>
      <c r="AB1601" s="124"/>
      <c r="AC1601" s="47" t="e">
        <f t="shared" si="119"/>
        <v>#N/A</v>
      </c>
      <c r="AD1601" s="47" t="e">
        <f>VLOOKUP(B1601,'[1]Vlookup'!A:A,1,0)</f>
        <v>#N/A</v>
      </c>
      <c r="AE1601" s="47" t="str">
        <f t="shared" si="118"/>
        <v>SA00-JEDDAH</v>
      </c>
      <c r="AF1601" s="47" t="e">
        <f>VLOOKUP(AE1601,'[1]Lead Time'!C:D,2,0)</f>
        <v>#N/A</v>
      </c>
    </row>
    <row r="1602" s="2" customFormat="1" ht="15.75" customHeight="1">
      <c r="A1602" s="73" t="s">
        <v>4187</v>
      </c>
      <c r="B1602" s="73">
        <v>6276220118</v>
      </c>
      <c r="C1602" s="73">
        <v>2003215161</v>
      </c>
      <c r="D1602" s="73" t="s">
        <v>4223</v>
      </c>
      <c r="E1602" s="73" t="s">
        <v>4247</v>
      </c>
      <c r="F1602" s="73" t="s">
        <v>4143</v>
      </c>
      <c r="G1602" s="73">
        <v>3167110320</v>
      </c>
      <c r="H1602" s="66">
        <v>45614</v>
      </c>
      <c r="I1602" s="66">
        <v>45612</v>
      </c>
      <c r="J1602" s="66">
        <v>45612</v>
      </c>
      <c r="K1602" s="124"/>
      <c r="L1602" s="124"/>
      <c r="M1602" s="66">
        <v>45614</v>
      </c>
      <c r="N1602" s="112">
        <v>45614.291666666664</v>
      </c>
      <c r="O1602" s="124"/>
      <c r="P1602" s="124"/>
      <c r="Q1602" s="112">
        <v>45614.833333333336</v>
      </c>
      <c r="R1602" s="47" t="s">
        <v>4119</v>
      </c>
      <c r="S1602" s="47">
        <f t="shared" si="116"/>
        <v>0</v>
      </c>
      <c r="T1602" s="47" t="s">
        <v>4120</v>
      </c>
      <c r="U1602" s="47" t="s">
        <v>4121</v>
      </c>
      <c r="V1602" s="49" t="e">
        <f t="shared" si="117"/>
        <v>#VALUE!</v>
      </c>
      <c r="W1602" s="124"/>
      <c r="X1602" s="124"/>
      <c r="Y1602" s="124"/>
      <c r="Z1602" s="124"/>
      <c r="AA1602" s="124"/>
      <c r="AB1602" s="124"/>
      <c r="AC1602" s="47" t="e">
        <f t="shared" si="119"/>
        <v>#N/A</v>
      </c>
      <c r="AD1602" s="47" t="e">
        <f>VLOOKUP(B1602,'[1]Vlookup'!A:A,1,0)</f>
        <v>#N/A</v>
      </c>
      <c r="AE1602" s="47" t="str">
        <f t="shared" si="118"/>
        <v>SA00-JEDDAH</v>
      </c>
      <c r="AF1602" s="47" t="e">
        <f>VLOOKUP(AE1602,'[1]Lead Time'!C:D,2,0)</f>
        <v>#N/A</v>
      </c>
    </row>
    <row r="1603" s="2" customFormat="1" ht="15.75" customHeight="1">
      <c r="A1603" s="73" t="s">
        <v>4187</v>
      </c>
      <c r="B1603" s="73">
        <v>6276224526</v>
      </c>
      <c r="C1603" s="73">
        <v>2003215161</v>
      </c>
      <c r="D1603" s="73" t="s">
        <v>4223</v>
      </c>
      <c r="E1603" s="73" t="s">
        <v>4247</v>
      </c>
      <c r="F1603" s="73" t="s">
        <v>4143</v>
      </c>
      <c r="G1603" s="73">
        <v>3167110322</v>
      </c>
      <c r="H1603" s="66">
        <v>45614</v>
      </c>
      <c r="I1603" s="66">
        <v>45612</v>
      </c>
      <c r="J1603" s="66">
        <v>45612</v>
      </c>
      <c r="K1603" s="124"/>
      <c r="L1603" s="124"/>
      <c r="M1603" s="66">
        <v>45614</v>
      </c>
      <c r="N1603" s="112">
        <v>45614.291666666664</v>
      </c>
      <c r="O1603" s="124"/>
      <c r="P1603" s="124"/>
      <c r="Q1603" s="112">
        <v>45614.833333333336</v>
      </c>
      <c r="R1603" s="47" t="s">
        <v>4119</v>
      </c>
      <c r="S1603" s="47">
        <f t="shared" si="116"/>
        <v>0</v>
      </c>
      <c r="T1603" s="47" t="s">
        <v>4120</v>
      </c>
      <c r="U1603" s="47" t="s">
        <v>4121</v>
      </c>
      <c r="V1603" s="49" t="e">
        <f t="shared" si="117"/>
        <v>#VALUE!</v>
      </c>
      <c r="W1603" s="124"/>
      <c r="X1603" s="124"/>
      <c r="Y1603" s="124"/>
      <c r="Z1603" s="124"/>
      <c r="AA1603" s="124"/>
      <c r="AB1603" s="124"/>
      <c r="AC1603" s="47" t="e">
        <f t="shared" si="119"/>
        <v>#N/A</v>
      </c>
      <c r="AD1603" s="47" t="e">
        <f>VLOOKUP(B1603,'[1]Vlookup'!A:A,1,0)</f>
        <v>#N/A</v>
      </c>
      <c r="AE1603" s="47" t="str">
        <f t="shared" si="118"/>
        <v>SA00-JEDDAH</v>
      </c>
      <c r="AF1603" s="47" t="e">
        <f>VLOOKUP(AE1603,'[1]Lead Time'!C:D,2,0)</f>
        <v>#N/A</v>
      </c>
    </row>
    <row r="1604" s="2" customFormat="1" ht="15.75" customHeight="1">
      <c r="A1604" s="73" t="s">
        <v>4187</v>
      </c>
      <c r="B1604" s="73">
        <v>6276226330</v>
      </c>
      <c r="C1604" s="73">
        <v>2003215161</v>
      </c>
      <c r="D1604" s="73" t="s">
        <v>4223</v>
      </c>
      <c r="E1604" s="73" t="s">
        <v>4247</v>
      </c>
      <c r="F1604" s="73" t="s">
        <v>4143</v>
      </c>
      <c r="G1604" s="73">
        <v>3167105368</v>
      </c>
      <c r="H1604" s="66">
        <v>45614</v>
      </c>
      <c r="I1604" s="66">
        <v>45612</v>
      </c>
      <c r="J1604" s="66">
        <v>45612</v>
      </c>
      <c r="K1604" s="124"/>
      <c r="L1604" s="124"/>
      <c r="M1604" s="66">
        <v>45614</v>
      </c>
      <c r="N1604" s="112">
        <v>45614.291666666664</v>
      </c>
      <c r="O1604" s="124"/>
      <c r="P1604" s="124"/>
      <c r="Q1604" s="112">
        <v>45614.8125</v>
      </c>
      <c r="R1604" s="47" t="s">
        <v>4119</v>
      </c>
      <c r="S1604" s="47">
        <f t="shared" si="116"/>
        <v>0</v>
      </c>
      <c r="T1604" s="47" t="s">
        <v>4120</v>
      </c>
      <c r="U1604" s="47" t="s">
        <v>4121</v>
      </c>
      <c r="V1604" s="49" t="e">
        <f t="shared" si="117"/>
        <v>#VALUE!</v>
      </c>
      <c r="W1604" s="124"/>
      <c r="X1604" s="124"/>
      <c r="Y1604" s="124"/>
      <c r="Z1604" s="124"/>
      <c r="AA1604" s="124"/>
      <c r="AB1604" s="124"/>
      <c r="AC1604" s="47" t="e">
        <f t="shared" si="119"/>
        <v>#N/A</v>
      </c>
      <c r="AD1604" s="47" t="e">
        <f>VLOOKUP(B1604,'[1]Vlookup'!A:A,1,0)</f>
        <v>#N/A</v>
      </c>
      <c r="AE1604" s="47" t="str">
        <f t="shared" si="118"/>
        <v>SA00-JEDDAH</v>
      </c>
      <c r="AF1604" s="47" t="e">
        <f>VLOOKUP(AE1604,'[1]Lead Time'!C:D,2,0)</f>
        <v>#N/A</v>
      </c>
    </row>
    <row r="1605" s="2" customFormat="1" ht="15.75" customHeight="1">
      <c r="A1605" s="73" t="s">
        <v>4187</v>
      </c>
      <c r="B1605" s="73">
        <v>6276226317</v>
      </c>
      <c r="C1605" s="73">
        <v>2003215161</v>
      </c>
      <c r="D1605" s="73" t="s">
        <v>4223</v>
      </c>
      <c r="E1605" s="73" t="s">
        <v>4247</v>
      </c>
      <c r="F1605" s="73" t="s">
        <v>4143</v>
      </c>
      <c r="G1605" s="73">
        <v>3167091601</v>
      </c>
      <c r="H1605" s="66">
        <v>45614</v>
      </c>
      <c r="I1605" s="66">
        <v>45612</v>
      </c>
      <c r="J1605" s="66">
        <v>45612</v>
      </c>
      <c r="K1605" s="124"/>
      <c r="L1605" s="97" t="s">
        <v>4368</v>
      </c>
      <c r="M1605" s="66">
        <v>45614</v>
      </c>
      <c r="N1605" s="112">
        <v>45614.833333333336</v>
      </c>
      <c r="O1605" s="124"/>
      <c r="P1605" s="124"/>
      <c r="Q1605" s="112">
        <v>45615.425694444442</v>
      </c>
      <c r="R1605" s="47" t="s">
        <v>4119</v>
      </c>
      <c r="S1605" s="47">
        <f t="shared" si="116"/>
        <v>0</v>
      </c>
      <c r="T1605" s="47" t="s">
        <v>4120</v>
      </c>
      <c r="U1605" s="47" t="s">
        <v>4121</v>
      </c>
      <c r="V1605" s="49" t="e">
        <f t="shared" si="117"/>
        <v>#VALUE!</v>
      </c>
      <c r="W1605" s="124"/>
      <c r="X1605" s="124"/>
      <c r="Y1605" s="124"/>
      <c r="Z1605" s="124"/>
      <c r="AA1605" s="124"/>
      <c r="AB1605" s="124"/>
      <c r="AC1605" s="47" t="e">
        <f t="shared" si="119"/>
        <v>#N/A</v>
      </c>
      <c r="AD1605" s="47" t="e">
        <f>VLOOKUP(B1605,'[1]Vlookup'!A:A,1,0)</f>
        <v>#N/A</v>
      </c>
      <c r="AE1605" s="47" t="str">
        <f t="shared" si="118"/>
        <v>SA00-JEDDAH</v>
      </c>
      <c r="AF1605" s="47" t="e">
        <f>VLOOKUP(AE1605,'[1]Lead Time'!C:D,2,0)</f>
        <v>#N/A</v>
      </c>
    </row>
    <row r="1606" s="2" customFormat="1" ht="15.75" customHeight="1">
      <c r="A1606" s="73" t="s">
        <v>4187</v>
      </c>
      <c r="B1606" s="73">
        <v>6276229581</v>
      </c>
      <c r="C1606" s="73">
        <v>2003215161</v>
      </c>
      <c r="D1606" s="73" t="s">
        <v>4223</v>
      </c>
      <c r="E1606" s="73" t="s">
        <v>4247</v>
      </c>
      <c r="F1606" s="73" t="s">
        <v>4143</v>
      </c>
      <c r="G1606" s="73">
        <v>3167108957</v>
      </c>
      <c r="H1606" s="66">
        <v>45614</v>
      </c>
      <c r="I1606" s="66">
        <v>45612</v>
      </c>
      <c r="J1606" s="66">
        <v>45612</v>
      </c>
      <c r="K1606" s="124"/>
      <c r="L1606" s="97" t="s">
        <v>4368</v>
      </c>
      <c r="M1606" s="66">
        <v>45614</v>
      </c>
      <c r="N1606" s="112">
        <v>45614.833333333336</v>
      </c>
      <c r="O1606" s="124"/>
      <c r="P1606" s="124"/>
      <c r="Q1606" s="112">
        <v>45615.583333333336</v>
      </c>
      <c r="R1606" s="47" t="s">
        <v>4119</v>
      </c>
      <c r="S1606" s="47">
        <f t="shared" si="116"/>
        <v>0</v>
      </c>
      <c r="T1606" s="47" t="s">
        <v>4120</v>
      </c>
      <c r="U1606" s="47" t="s">
        <v>4121</v>
      </c>
      <c r="V1606" s="49" t="e">
        <f t="shared" si="117"/>
        <v>#VALUE!</v>
      </c>
      <c r="W1606" s="124"/>
      <c r="X1606" s="124"/>
      <c r="Y1606" s="124"/>
      <c r="Z1606" s="124"/>
      <c r="AA1606" s="124"/>
      <c r="AB1606" s="124"/>
      <c r="AC1606" s="47" t="e">
        <f t="shared" si="119"/>
        <v>#N/A</v>
      </c>
      <c r="AD1606" s="47" t="e">
        <f>VLOOKUP(B1606,'[1]Vlookup'!A:A,1,0)</f>
        <v>#N/A</v>
      </c>
      <c r="AE1606" s="47" t="str">
        <f t="shared" si="118"/>
        <v>SA00-JEDDAH</v>
      </c>
      <c r="AF1606" s="47" t="e">
        <f>VLOOKUP(AE1606,'[1]Lead Time'!C:D,2,0)</f>
        <v>#N/A</v>
      </c>
    </row>
    <row r="1607" s="2" customFormat="1" ht="15.75" customHeight="1">
      <c r="A1607" s="73" t="s">
        <v>4187</v>
      </c>
      <c r="B1607" s="73">
        <v>6276225006</v>
      </c>
      <c r="C1607" s="73">
        <v>2003244582</v>
      </c>
      <c r="D1607" s="73" t="s">
        <v>4257</v>
      </c>
      <c r="E1607" s="73" t="s">
        <v>4252</v>
      </c>
      <c r="F1607" s="73" t="s">
        <v>4138</v>
      </c>
      <c r="G1607" s="73">
        <v>3167114403</v>
      </c>
      <c r="H1607" s="66">
        <v>45615</v>
      </c>
      <c r="I1607" s="66">
        <v>45613</v>
      </c>
      <c r="J1607" s="66">
        <v>45613</v>
      </c>
      <c r="K1607" s="124"/>
      <c r="L1607" s="124"/>
      <c r="M1607" s="66">
        <v>45615</v>
      </c>
      <c r="N1607" s="112">
        <v>45615.3125</v>
      </c>
      <c r="O1607" s="124"/>
      <c r="P1607" s="124"/>
      <c r="Q1607" s="112">
        <v>45615.583333333336</v>
      </c>
      <c r="R1607" s="47" t="s">
        <v>4119</v>
      </c>
      <c r="S1607" s="47">
        <f t="shared" si="116"/>
        <v>0</v>
      </c>
      <c r="T1607" s="47" t="s">
        <v>4120</v>
      </c>
      <c r="U1607" s="47" t="s">
        <v>4121</v>
      </c>
      <c r="V1607" s="49" t="e">
        <f t="shared" si="117"/>
        <v>#VALUE!</v>
      </c>
      <c r="W1607" s="124"/>
      <c r="X1607" s="124"/>
      <c r="Y1607" s="124"/>
      <c r="Z1607" s="124"/>
      <c r="AA1607" s="124"/>
      <c r="AB1607" s="124"/>
      <c r="AC1607" s="47" t="e">
        <f t="shared" si="119"/>
        <v>#N/A</v>
      </c>
      <c r="AD1607" s="47" t="e">
        <f>VLOOKUP(B1607,'[1]Vlookup'!A:A,1,0)</f>
        <v>#N/A</v>
      </c>
      <c r="AE1607" s="47" t="str">
        <f t="shared" si="118"/>
        <v>SA00-RABIGH</v>
      </c>
      <c r="AF1607" s="47" t="e">
        <f>VLOOKUP(AE1607,'[1]Lead Time'!C:D,2,0)</f>
        <v>#N/A</v>
      </c>
    </row>
    <row r="1608" s="2" customFormat="1" ht="15.75" customHeight="1">
      <c r="A1608" s="73" t="s">
        <v>4187</v>
      </c>
      <c r="B1608" s="73">
        <v>6276229945</v>
      </c>
      <c r="C1608" s="73">
        <v>2003244582</v>
      </c>
      <c r="D1608" s="73" t="s">
        <v>4257</v>
      </c>
      <c r="E1608" s="73" t="s">
        <v>4252</v>
      </c>
      <c r="F1608" s="73" t="s">
        <v>4138</v>
      </c>
      <c r="G1608" s="73">
        <v>3167114410</v>
      </c>
      <c r="H1608" s="66">
        <v>45615</v>
      </c>
      <c r="I1608" s="66">
        <v>45613</v>
      </c>
      <c r="J1608" s="66">
        <v>45613</v>
      </c>
      <c r="K1608" s="124"/>
      <c r="L1608" s="124"/>
      <c r="M1608" s="66">
        <v>45615</v>
      </c>
      <c r="N1608" s="112">
        <v>45615.3125</v>
      </c>
      <c r="O1608" s="124"/>
      <c r="P1608" s="115" t="s">
        <v>4369</v>
      </c>
      <c r="Q1608" s="112">
        <v>45616.479166666664</v>
      </c>
      <c r="R1608" s="47" t="s">
        <v>4192</v>
      </c>
      <c r="S1608" s="47">
        <f t="shared" si="116"/>
        <v>1</v>
      </c>
      <c r="T1608" s="47" t="s">
        <v>4120</v>
      </c>
      <c r="U1608" s="47" t="s">
        <v>4121</v>
      </c>
      <c r="V1608" s="49" t="e">
        <f t="shared" si="117"/>
        <v>#VALUE!</v>
      </c>
      <c r="W1608" s="129" t="s">
        <v>4370</v>
      </c>
      <c r="X1608" s="124"/>
      <c r="Y1608" s="124"/>
      <c r="Z1608" s="124"/>
      <c r="AA1608" s="124"/>
      <c r="AB1608" s="124"/>
      <c r="AC1608" s="47" t="e">
        <f t="shared" si="119"/>
        <v>#N/A</v>
      </c>
      <c r="AD1608" s="47" t="e">
        <f>VLOOKUP(B1608,'[1]Vlookup'!A:A,1,0)</f>
        <v>#N/A</v>
      </c>
      <c r="AE1608" s="47" t="str">
        <f t="shared" si="118"/>
        <v>SA00-RABIGH</v>
      </c>
      <c r="AF1608" s="47" t="e">
        <f>VLOOKUP(AE1608,'[1]Lead Time'!C:D,2,0)</f>
        <v>#N/A</v>
      </c>
    </row>
    <row r="1609" s="2" customFormat="1" ht="15.75" customHeight="1">
      <c r="A1609" s="73" t="s">
        <v>4114</v>
      </c>
      <c r="B1609" s="73">
        <v>6276206778</v>
      </c>
      <c r="C1609" s="73">
        <v>2003288240</v>
      </c>
      <c r="D1609" s="73" t="s">
        <v>4326</v>
      </c>
      <c r="E1609" s="73" t="s">
        <v>4247</v>
      </c>
      <c r="F1609" s="73" t="s">
        <v>4143</v>
      </c>
      <c r="G1609" s="73">
        <v>3167073327</v>
      </c>
      <c r="H1609" s="66">
        <v>45614</v>
      </c>
      <c r="I1609" s="66">
        <v>45613</v>
      </c>
      <c r="J1609" s="66">
        <v>45613</v>
      </c>
      <c r="K1609" s="124"/>
      <c r="L1609" s="124"/>
      <c r="M1609" s="66">
        <v>45614</v>
      </c>
      <c r="N1609" s="112">
        <v>45614.541666666664</v>
      </c>
      <c r="O1609" s="124"/>
      <c r="P1609" s="115" t="s">
        <v>4371</v>
      </c>
      <c r="Q1609" s="112">
        <v>45614.708333333336</v>
      </c>
      <c r="R1609" s="47" t="s">
        <v>4119</v>
      </c>
      <c r="S1609" s="47">
        <f t="shared" si="116"/>
        <v>0</v>
      </c>
      <c r="T1609" s="47" t="s">
        <v>4120</v>
      </c>
      <c r="U1609" s="47" t="s">
        <v>4121</v>
      </c>
      <c r="V1609" s="49" t="e">
        <f t="shared" si="117"/>
        <v>#VALUE!</v>
      </c>
      <c r="W1609" s="129"/>
      <c r="X1609" s="124"/>
      <c r="Y1609" s="124"/>
      <c r="Z1609" s="124"/>
      <c r="AA1609" s="124"/>
      <c r="AB1609" s="124"/>
      <c r="AC1609" s="47" t="e">
        <f t="shared" si="119"/>
        <v>#N/A</v>
      </c>
      <c r="AD1609" s="47" t="e">
        <f>VLOOKUP(B1609,'[1]Vlookup'!A:A,1,0)</f>
        <v>#N/A</v>
      </c>
      <c r="AE1609" s="47" t="str">
        <f t="shared" si="118"/>
        <v>SA01-JEDDAH</v>
      </c>
      <c r="AF1609" s="47" t="e">
        <f>VLOOKUP(AE1609,'[1]Lead Time'!C:D,2,0)</f>
        <v>#N/A</v>
      </c>
    </row>
    <row r="1610" s="2" customFormat="1" ht="15.75" customHeight="1">
      <c r="A1610" s="73" t="s">
        <v>4114</v>
      </c>
      <c r="B1610" s="73">
        <v>6276225110</v>
      </c>
      <c r="C1610" s="73">
        <v>2003215388</v>
      </c>
      <c r="D1610" s="73" t="s">
        <v>4124</v>
      </c>
      <c r="E1610" s="73" t="s">
        <v>4252</v>
      </c>
      <c r="F1610" s="73" t="s">
        <v>4117</v>
      </c>
      <c r="G1610" s="73">
        <v>3167119396</v>
      </c>
      <c r="H1610" s="66">
        <v>45615</v>
      </c>
      <c r="I1610" s="66">
        <v>45613</v>
      </c>
      <c r="J1610" s="66">
        <v>45613</v>
      </c>
      <c r="K1610" s="124"/>
      <c r="L1610" s="124"/>
      <c r="M1610" s="66">
        <v>45615</v>
      </c>
      <c r="N1610" s="112">
        <v>45615.208333333336</v>
      </c>
      <c r="O1610" s="124"/>
      <c r="P1610" s="115" t="s">
        <v>4372</v>
      </c>
      <c r="Q1610" s="112">
        <v>45616.666666666664</v>
      </c>
      <c r="R1610" s="47" t="s">
        <v>4119</v>
      </c>
      <c r="S1610" s="47">
        <f t="shared" si="116"/>
        <v>1</v>
      </c>
      <c r="T1610" s="47" t="s">
        <v>4120</v>
      </c>
      <c r="U1610" s="47" t="s">
        <v>4121</v>
      </c>
      <c r="V1610" s="49" t="e">
        <f t="shared" si="117"/>
        <v>#VALUE!</v>
      </c>
      <c r="W1610" s="129"/>
      <c r="X1610" s="124"/>
      <c r="Y1610" s="124"/>
      <c r="Z1610" s="124"/>
      <c r="AA1610" s="124"/>
      <c r="AB1610" s="124"/>
      <c r="AC1610" s="47" t="e">
        <f t="shared" si="119"/>
        <v>#N/A</v>
      </c>
      <c r="AD1610" s="47" t="e">
        <f>VLOOKUP(B1610,'[1]Vlookup'!A:A,1,0)</f>
        <v>#N/A</v>
      </c>
      <c r="AE1610" s="47" t="str">
        <f t="shared" si="118"/>
        <v>SA01-RIYADH</v>
      </c>
      <c r="AF1610" s="47" t="e">
        <f>VLOOKUP(AE1610,'[1]Lead Time'!C:D,2,0)</f>
        <v>#N/A</v>
      </c>
    </row>
    <row r="1611" s="2" customFormat="1" ht="15.75" customHeight="1">
      <c r="A1611" s="73" t="s">
        <v>4114</v>
      </c>
      <c r="B1611" s="73">
        <v>6276229510</v>
      </c>
      <c r="C1611" s="73">
        <v>2003237801</v>
      </c>
      <c r="D1611" s="73" t="s">
        <v>4142</v>
      </c>
      <c r="E1611" s="73" t="s">
        <v>4238</v>
      </c>
      <c r="F1611" s="73" t="s">
        <v>4117</v>
      </c>
      <c r="G1611" s="73">
        <v>3167109251</v>
      </c>
      <c r="H1611" s="66">
        <v>45615</v>
      </c>
      <c r="I1611" s="66">
        <v>45613</v>
      </c>
      <c r="J1611" s="66">
        <v>45613</v>
      </c>
      <c r="K1611" s="124"/>
      <c r="L1611" s="124"/>
      <c r="M1611" s="66">
        <v>45615</v>
      </c>
      <c r="N1611" s="112">
        <v>45615.25</v>
      </c>
      <c r="O1611" s="124"/>
      <c r="P1611" s="124"/>
      <c r="Q1611" s="112">
        <v>45615.555555555555</v>
      </c>
      <c r="R1611" s="47" t="s">
        <v>4119</v>
      </c>
      <c r="S1611" s="47">
        <f t="shared" si="116"/>
        <v>0</v>
      </c>
      <c r="T1611" s="47" t="s">
        <v>4120</v>
      </c>
      <c r="U1611" s="47" t="s">
        <v>4121</v>
      </c>
      <c r="V1611" s="49" t="e">
        <f t="shared" si="117"/>
        <v>#VALUE!</v>
      </c>
      <c r="W1611" s="129"/>
      <c r="X1611" s="124"/>
      <c r="Y1611" s="124"/>
      <c r="Z1611" s="124"/>
      <c r="AA1611" s="124"/>
      <c r="AB1611" s="124"/>
      <c r="AC1611" s="47" t="e">
        <f t="shared" si="119"/>
        <v>#N/A</v>
      </c>
      <c r="AD1611" s="47" t="e">
        <f>VLOOKUP(B1611,'[1]Vlookup'!A:A,1,0)</f>
        <v>#N/A</v>
      </c>
      <c r="AE1611" s="47" t="str">
        <f t="shared" si="118"/>
        <v>SA01-RIYADH</v>
      </c>
      <c r="AF1611" s="47" t="e">
        <f>VLOOKUP(AE1611,'[1]Lead Time'!C:D,2,0)</f>
        <v>#N/A</v>
      </c>
    </row>
    <row r="1612" s="2" customFormat="1" ht="15.75" customHeight="1">
      <c r="A1612" s="73" t="s">
        <v>4114</v>
      </c>
      <c r="B1612" s="73">
        <v>6276229511</v>
      </c>
      <c r="C1612" s="73">
        <v>2003247505</v>
      </c>
      <c r="D1612" s="73" t="s">
        <v>4155</v>
      </c>
      <c r="E1612" s="73" t="s">
        <v>4247</v>
      </c>
      <c r="F1612" s="73" t="s">
        <v>4117</v>
      </c>
      <c r="G1612" s="73">
        <v>3167102115</v>
      </c>
      <c r="H1612" s="66">
        <v>45615</v>
      </c>
      <c r="I1612" s="66">
        <v>45613</v>
      </c>
      <c r="J1612" s="66">
        <v>45613</v>
      </c>
      <c r="K1612" s="124"/>
      <c r="L1612" s="124"/>
      <c r="M1612" s="66">
        <v>45615</v>
      </c>
      <c r="N1612" s="112">
        <v>45615.25</v>
      </c>
      <c r="O1612" s="124"/>
      <c r="P1612" s="115" t="s">
        <v>4373</v>
      </c>
      <c r="Q1612" s="112">
        <v>45616.597222222219</v>
      </c>
      <c r="R1612" s="47" t="s">
        <v>4119</v>
      </c>
      <c r="S1612" s="47">
        <f t="shared" si="116"/>
        <v>1</v>
      </c>
      <c r="T1612" s="47" t="s">
        <v>4120</v>
      </c>
      <c r="U1612" s="47" t="s">
        <v>4121</v>
      </c>
      <c r="V1612" s="49" t="e">
        <f t="shared" si="117"/>
        <v>#VALUE!</v>
      </c>
      <c r="W1612" s="129"/>
      <c r="X1612" s="124"/>
      <c r="Y1612" s="124"/>
      <c r="Z1612" s="124"/>
      <c r="AA1612" s="124"/>
      <c r="AB1612" s="124"/>
      <c r="AC1612" s="47" t="e">
        <f t="shared" si="119"/>
        <v>#N/A</v>
      </c>
      <c r="AD1612" s="47" t="e">
        <f>VLOOKUP(B1612,'[1]Vlookup'!A:A,1,0)</f>
        <v>#N/A</v>
      </c>
      <c r="AE1612" s="47" t="str">
        <f t="shared" si="118"/>
        <v>SA01-RIYADH</v>
      </c>
      <c r="AF1612" s="47" t="e">
        <f>VLOOKUP(AE1612,'[1]Lead Time'!C:D,2,0)</f>
        <v>#N/A</v>
      </c>
    </row>
    <row r="1613" s="2" customFormat="1" ht="15.75" customHeight="1">
      <c r="A1613" s="73" t="s">
        <v>4187</v>
      </c>
      <c r="B1613" s="73">
        <v>6276230284</v>
      </c>
      <c r="C1613" s="73">
        <v>2003219237</v>
      </c>
      <c r="D1613" s="73" t="s">
        <v>4136</v>
      </c>
      <c r="E1613" s="73" t="s">
        <v>4246</v>
      </c>
      <c r="F1613" s="73" t="s">
        <v>4138</v>
      </c>
      <c r="G1613" s="73">
        <v>3167114252</v>
      </c>
      <c r="H1613" s="66">
        <v>45616</v>
      </c>
      <c r="I1613" s="66">
        <v>45614</v>
      </c>
      <c r="J1613" s="66">
        <v>45614</v>
      </c>
      <c r="K1613" s="124"/>
      <c r="L1613" s="124"/>
      <c r="M1613" s="66">
        <v>45616</v>
      </c>
      <c r="N1613" s="112">
        <v>45616.208333333336</v>
      </c>
      <c r="O1613" s="124"/>
      <c r="P1613" s="97"/>
      <c r="Q1613" s="112">
        <v>45616.375</v>
      </c>
      <c r="R1613" s="47" t="s">
        <v>4119</v>
      </c>
      <c r="S1613" s="47">
        <f t="shared" si="116"/>
        <v>0</v>
      </c>
      <c r="T1613" s="47" t="s">
        <v>4120</v>
      </c>
      <c r="U1613" s="47" t="s">
        <v>4121</v>
      </c>
      <c r="V1613" s="49" t="e">
        <f t="shared" si="117"/>
        <v>#VALUE!</v>
      </c>
      <c r="W1613" s="129"/>
      <c r="X1613" s="124"/>
      <c r="Y1613" s="124"/>
      <c r="Z1613" s="124"/>
      <c r="AA1613" s="124"/>
      <c r="AB1613" s="124"/>
      <c r="AC1613" s="47" t="e">
        <f t="shared" si="119"/>
        <v>#N/A</v>
      </c>
      <c r="AD1613" s="47" t="e">
        <f>VLOOKUP(B1613,'[1]Vlookup'!A:A,1,0)</f>
        <v>#N/A</v>
      </c>
      <c r="AE1613" s="47" t="str">
        <f t="shared" si="118"/>
        <v>SA00-RABIGH</v>
      </c>
      <c r="AF1613" s="47" t="e">
        <f>VLOOKUP(AE1613,'[1]Lead Time'!C:D,2,0)</f>
        <v>#N/A</v>
      </c>
    </row>
    <row r="1614" s="2" customFormat="1" ht="15.75" customHeight="1">
      <c r="A1614" s="73" t="s">
        <v>4187</v>
      </c>
      <c r="B1614" s="73">
        <v>6276226254</v>
      </c>
      <c r="C1614" s="73">
        <v>2003219237</v>
      </c>
      <c r="D1614" s="73" t="s">
        <v>4136</v>
      </c>
      <c r="E1614" s="73" t="s">
        <v>4246</v>
      </c>
      <c r="F1614" s="73" t="s">
        <v>4138</v>
      </c>
      <c r="G1614" s="73">
        <v>3167120170</v>
      </c>
      <c r="H1614" s="66">
        <v>45616</v>
      </c>
      <c r="I1614" s="66">
        <v>45614</v>
      </c>
      <c r="J1614" s="66">
        <v>45614</v>
      </c>
      <c r="K1614" s="124"/>
      <c r="L1614" s="124"/>
      <c r="M1614" s="66">
        <v>45616</v>
      </c>
      <c r="N1614" s="112">
        <v>45616.208333333336</v>
      </c>
      <c r="O1614" s="124"/>
      <c r="P1614" s="97"/>
      <c r="Q1614" s="112">
        <v>45616.520833333336</v>
      </c>
      <c r="R1614" s="47" t="s">
        <v>4119</v>
      </c>
      <c r="S1614" s="47">
        <f t="shared" si="116"/>
        <v>0</v>
      </c>
      <c r="T1614" s="47" t="s">
        <v>4120</v>
      </c>
      <c r="U1614" s="47" t="s">
        <v>4121</v>
      </c>
      <c r="V1614" s="49" t="e">
        <f t="shared" si="117"/>
        <v>#VALUE!</v>
      </c>
      <c r="W1614" s="129"/>
      <c r="X1614" s="124"/>
      <c r="Y1614" s="124"/>
      <c r="Z1614" s="124"/>
      <c r="AA1614" s="124"/>
      <c r="AB1614" s="124"/>
      <c r="AC1614" s="47" t="e">
        <f t="shared" si="119"/>
        <v>#N/A</v>
      </c>
      <c r="AD1614" s="47" t="e">
        <f>VLOOKUP(B1614,'[1]Vlookup'!A:A,1,0)</f>
        <v>#N/A</v>
      </c>
      <c r="AE1614" s="47" t="str">
        <f t="shared" si="118"/>
        <v>SA00-RABIGH</v>
      </c>
      <c r="AF1614" s="47" t="e">
        <f>VLOOKUP(AE1614,'[1]Lead Time'!C:D,2,0)</f>
        <v>#N/A</v>
      </c>
    </row>
    <row r="1615" s="2" customFormat="1" ht="15.75" customHeight="1">
      <c r="A1615" s="73" t="s">
        <v>4187</v>
      </c>
      <c r="B1615" s="73">
        <v>6276226252</v>
      </c>
      <c r="C1615" s="73">
        <v>2003219237</v>
      </c>
      <c r="D1615" s="73" t="s">
        <v>4136</v>
      </c>
      <c r="E1615" s="73" t="s">
        <v>4246</v>
      </c>
      <c r="F1615" s="73" t="s">
        <v>4138</v>
      </c>
      <c r="G1615" s="73">
        <v>3167120169</v>
      </c>
      <c r="H1615" s="66">
        <v>45617</v>
      </c>
      <c r="I1615" s="66">
        <v>45614</v>
      </c>
      <c r="J1615" s="66">
        <v>45615</v>
      </c>
      <c r="K1615" s="124"/>
      <c r="L1615" s="124"/>
      <c r="M1615" s="66">
        <v>45617</v>
      </c>
      <c r="N1615" s="112">
        <v>45617.208333333336</v>
      </c>
      <c r="O1615" s="124"/>
      <c r="P1615" s="115" t="s">
        <v>4374</v>
      </c>
      <c r="Q1615" s="112">
        <v>45620.375</v>
      </c>
      <c r="R1615" s="47" t="s">
        <v>4192</v>
      </c>
      <c r="S1615" s="47">
        <f t="shared" si="116"/>
        <v>3</v>
      </c>
      <c r="T1615" s="47" t="s">
        <v>4120</v>
      </c>
      <c r="U1615" s="47" t="s">
        <v>4121</v>
      </c>
      <c r="V1615" s="49" t="e">
        <f t="shared" si="117"/>
        <v>#VALUE!</v>
      </c>
      <c r="W1615" s="129" t="s">
        <v>4375</v>
      </c>
      <c r="X1615" s="124"/>
      <c r="Y1615" s="124"/>
      <c r="Z1615" s="124"/>
      <c r="AA1615" s="124"/>
      <c r="AB1615" s="124"/>
      <c r="AC1615" s="47" t="e">
        <f t="shared" si="119"/>
        <v>#N/A</v>
      </c>
      <c r="AD1615" s="47" t="e">
        <f>VLOOKUP(B1615,'[1]Vlookup'!A:A,1,0)</f>
        <v>#N/A</v>
      </c>
      <c r="AE1615" s="47" t="str">
        <f t="shared" si="118"/>
        <v>SA00-RABIGH</v>
      </c>
      <c r="AF1615" s="47" t="e">
        <f>VLOOKUP(AE1615,'[1]Lead Time'!C:D,2,0)</f>
        <v>#N/A</v>
      </c>
    </row>
    <row r="1616" s="2" customFormat="1" ht="15.75" customHeight="1">
      <c r="A1616" s="73" t="s">
        <v>4114</v>
      </c>
      <c r="B1616" s="73">
        <v>6276229680</v>
      </c>
      <c r="C1616" s="73">
        <v>2003232749</v>
      </c>
      <c r="D1616" s="73" t="s">
        <v>4115</v>
      </c>
      <c r="E1616" s="73" t="s">
        <v>4252</v>
      </c>
      <c r="F1616" s="73" t="s">
        <v>4117</v>
      </c>
      <c r="G1616" s="73">
        <v>3167080115</v>
      </c>
      <c r="H1616" s="66">
        <v>45616</v>
      </c>
      <c r="I1616" s="66">
        <v>45614</v>
      </c>
      <c r="J1616" s="66">
        <v>45614</v>
      </c>
      <c r="K1616" s="124"/>
      <c r="L1616" s="124"/>
      <c r="M1616" s="66">
        <v>45616</v>
      </c>
      <c r="N1616" s="112">
        <v>45616.208333333336</v>
      </c>
      <c r="O1616" s="124"/>
      <c r="P1616" s="124"/>
      <c r="Q1616" s="112">
        <v>45616.479166666664</v>
      </c>
      <c r="R1616" s="47" t="s">
        <v>4119</v>
      </c>
      <c r="S1616" s="47">
        <f t="shared" si="116"/>
        <v>0</v>
      </c>
      <c r="T1616" s="47" t="s">
        <v>4120</v>
      </c>
      <c r="U1616" s="47" t="s">
        <v>4121</v>
      </c>
      <c r="V1616" s="49" t="e">
        <f t="shared" si="117"/>
        <v>#VALUE!</v>
      </c>
      <c r="W1616" s="124"/>
      <c r="X1616" s="124"/>
      <c r="Y1616" s="124"/>
      <c r="Z1616" s="124"/>
      <c r="AA1616" s="124"/>
      <c r="AB1616" s="124"/>
      <c r="AC1616" s="47" t="e">
        <f t="shared" si="119"/>
        <v>#N/A</v>
      </c>
      <c r="AD1616" s="47" t="e">
        <f>VLOOKUP(B1616,'[1]Vlookup'!A:A,1,0)</f>
        <v>#N/A</v>
      </c>
      <c r="AE1616" s="47" t="str">
        <f t="shared" si="118"/>
        <v>SA01-RIYADH</v>
      </c>
      <c r="AF1616" s="47" t="e">
        <f>VLOOKUP(AE1616,'[1]Lead Time'!C:D,2,0)</f>
        <v>#N/A</v>
      </c>
    </row>
    <row r="1617" s="2" customFormat="1" ht="15.75" customHeight="1">
      <c r="A1617" s="73" t="s">
        <v>4114</v>
      </c>
      <c r="B1617" s="73">
        <v>6276229682</v>
      </c>
      <c r="C1617" s="73">
        <v>2003214013</v>
      </c>
      <c r="D1617" s="73" t="s">
        <v>4159</v>
      </c>
      <c r="E1617" s="73" t="s">
        <v>4238</v>
      </c>
      <c r="F1617" s="73" t="s">
        <v>4117</v>
      </c>
      <c r="G1617" s="73">
        <v>3167119742</v>
      </c>
      <c r="H1617" s="66">
        <v>45616</v>
      </c>
      <c r="I1617" s="66">
        <v>45614</v>
      </c>
      <c r="J1617" s="66">
        <v>45614</v>
      </c>
      <c r="K1617" s="124"/>
      <c r="L1617" s="124"/>
      <c r="M1617" s="66">
        <v>45616</v>
      </c>
      <c r="N1617" s="112">
        <v>45616.208333333336</v>
      </c>
      <c r="O1617" s="124"/>
      <c r="P1617" s="124"/>
      <c r="Q1617" s="112">
        <v>45616.583333333336</v>
      </c>
      <c r="R1617" s="47" t="s">
        <v>4119</v>
      </c>
      <c r="S1617" s="47">
        <f t="shared" si="116"/>
        <v>0</v>
      </c>
      <c r="T1617" s="47" t="s">
        <v>4120</v>
      </c>
      <c r="U1617" s="47" t="s">
        <v>4121</v>
      </c>
      <c r="V1617" s="49" t="e">
        <f t="shared" si="117"/>
        <v>#VALUE!</v>
      </c>
      <c r="W1617" s="124"/>
      <c r="X1617" s="124"/>
      <c r="Y1617" s="124"/>
      <c r="Z1617" s="124"/>
      <c r="AA1617" s="124"/>
      <c r="AB1617" s="124"/>
      <c r="AC1617" s="47" t="e">
        <f t="shared" si="119"/>
        <v>#N/A</v>
      </c>
      <c r="AD1617" s="47" t="e">
        <f>VLOOKUP(B1617,'[1]Vlookup'!A:A,1,0)</f>
        <v>#N/A</v>
      </c>
      <c r="AE1617" s="47" t="str">
        <f t="shared" si="118"/>
        <v>SA01-RIYADH</v>
      </c>
      <c r="AF1617" s="47" t="e">
        <f>VLOOKUP(AE1617,'[1]Lead Time'!C:D,2,0)</f>
        <v>#N/A</v>
      </c>
    </row>
    <row r="1618" s="2" customFormat="1" ht="15.75" customHeight="1">
      <c r="A1618" s="73" t="s">
        <v>4187</v>
      </c>
      <c r="B1618" s="73">
        <v>6276230332</v>
      </c>
      <c r="C1618" s="73">
        <v>2003219237</v>
      </c>
      <c r="D1618" s="73" t="s">
        <v>4136</v>
      </c>
      <c r="E1618" s="73" t="s">
        <v>4246</v>
      </c>
      <c r="F1618" s="73" t="s">
        <v>4138</v>
      </c>
      <c r="G1618" s="73">
        <v>3167120162</v>
      </c>
      <c r="H1618" s="66">
        <v>45617</v>
      </c>
      <c r="I1618" s="66">
        <v>45615</v>
      </c>
      <c r="J1618" s="66">
        <v>45615</v>
      </c>
      <c r="K1618" s="124"/>
      <c r="L1618" s="124"/>
      <c r="M1618" s="66">
        <v>45617</v>
      </c>
      <c r="N1618" s="112">
        <v>45617.666666666664</v>
      </c>
      <c r="O1618" s="124"/>
      <c r="P1618" s="115" t="s">
        <v>4376</v>
      </c>
      <c r="Q1618" s="112">
        <v>45619.375</v>
      </c>
      <c r="R1618" s="47" t="s">
        <v>4119</v>
      </c>
      <c r="S1618" s="47">
        <f t="shared" si="116"/>
        <v>1</v>
      </c>
      <c r="T1618" s="47" t="s">
        <v>4120</v>
      </c>
      <c r="U1618" s="47" t="s">
        <v>4121</v>
      </c>
      <c r="V1618" s="49" t="e">
        <f t="shared" si="117"/>
        <v>#VALUE!</v>
      </c>
      <c r="W1618" s="124"/>
      <c r="X1618" s="124"/>
      <c r="Y1618" s="124"/>
      <c r="Z1618" s="124"/>
      <c r="AA1618" s="124"/>
      <c r="AB1618" s="124"/>
      <c r="AC1618" s="47" t="e">
        <f t="shared" si="119"/>
        <v>#N/A</v>
      </c>
      <c r="AD1618" s="47" t="e">
        <f>VLOOKUP(B1618,'[1]Vlookup'!A:A,1,0)</f>
        <v>#N/A</v>
      </c>
      <c r="AE1618" s="47" t="str">
        <f t="shared" si="118"/>
        <v>SA00-RABIGH</v>
      </c>
      <c r="AF1618" s="47" t="e">
        <f>VLOOKUP(AE1618,'[1]Lead Time'!C:D,2,0)</f>
        <v>#N/A</v>
      </c>
    </row>
    <row r="1619" s="2" customFormat="1" ht="15.75" customHeight="1">
      <c r="A1619" s="73" t="s">
        <v>4187</v>
      </c>
      <c r="B1619" s="73">
        <v>6276229997</v>
      </c>
      <c r="C1619" s="73">
        <v>2003219237</v>
      </c>
      <c r="D1619" s="73" t="s">
        <v>4136</v>
      </c>
      <c r="E1619" s="73" t="s">
        <v>4246</v>
      </c>
      <c r="F1619" s="73" t="s">
        <v>4138</v>
      </c>
      <c r="G1619" s="73">
        <v>3167120168</v>
      </c>
      <c r="H1619" s="66">
        <v>45618</v>
      </c>
      <c r="I1619" s="66">
        <v>45615</v>
      </c>
      <c r="J1619" s="66">
        <v>45616</v>
      </c>
      <c r="K1619" s="124"/>
      <c r="L1619" s="124"/>
      <c r="M1619" s="66">
        <v>45618</v>
      </c>
      <c r="N1619" s="112">
        <v>45618.333333333336</v>
      </c>
      <c r="O1619" s="124"/>
      <c r="P1619" s="115" t="s">
        <v>4377</v>
      </c>
      <c r="Q1619" s="112">
        <v>45619.354166666664</v>
      </c>
      <c r="R1619" s="47" t="s">
        <v>4119</v>
      </c>
      <c r="S1619" s="47">
        <f t="shared" si="116"/>
        <v>1</v>
      </c>
      <c r="T1619" s="47" t="s">
        <v>4120</v>
      </c>
      <c r="U1619" s="47" t="s">
        <v>4121</v>
      </c>
      <c r="V1619" s="49" t="e">
        <f t="shared" si="117"/>
        <v>#VALUE!</v>
      </c>
      <c r="W1619" s="124"/>
      <c r="X1619" s="124"/>
      <c r="Y1619" s="124"/>
      <c r="Z1619" s="124"/>
      <c r="AA1619" s="124"/>
      <c r="AB1619" s="124"/>
      <c r="AC1619" s="47" t="e">
        <f t="shared" si="119"/>
        <v>#N/A</v>
      </c>
      <c r="AD1619" s="47" t="e">
        <f>VLOOKUP(B1619,'[1]Vlookup'!A:A,1,0)</f>
        <v>#N/A</v>
      </c>
      <c r="AE1619" s="47" t="str">
        <f t="shared" si="118"/>
        <v>SA00-RABIGH</v>
      </c>
      <c r="AF1619" s="47" t="e">
        <f>VLOOKUP(AE1619,'[1]Lead Time'!C:D,2,0)</f>
        <v>#N/A</v>
      </c>
    </row>
    <row r="1620" s="2" customFormat="1" ht="15.75" customHeight="1">
      <c r="A1620" s="73" t="s">
        <v>4187</v>
      </c>
      <c r="B1620" s="73">
        <v>6276229996</v>
      </c>
      <c r="C1620" s="73">
        <v>2003219237</v>
      </c>
      <c r="D1620" s="73" t="s">
        <v>4136</v>
      </c>
      <c r="E1620" s="73" t="s">
        <v>4246</v>
      </c>
      <c r="F1620" s="73" t="s">
        <v>4138</v>
      </c>
      <c r="G1620" s="73">
        <v>3167120167</v>
      </c>
      <c r="H1620" s="66">
        <v>45618</v>
      </c>
      <c r="I1620" s="66">
        <v>45615</v>
      </c>
      <c r="J1620" s="66">
        <v>45616</v>
      </c>
      <c r="K1620" s="124"/>
      <c r="L1620" s="124"/>
      <c r="M1620" s="66">
        <v>45618</v>
      </c>
      <c r="N1620" s="112">
        <v>45618.333333333336</v>
      </c>
      <c r="O1620" s="124"/>
      <c r="P1620" s="115" t="s">
        <v>4377</v>
      </c>
      <c r="Q1620" s="112">
        <v>45619.458333333336</v>
      </c>
      <c r="R1620" s="47" t="s">
        <v>4119</v>
      </c>
      <c r="S1620" s="47">
        <f t="shared" si="116"/>
        <v>1</v>
      </c>
      <c r="T1620" s="47" t="s">
        <v>4120</v>
      </c>
      <c r="U1620" s="47" t="s">
        <v>4121</v>
      </c>
      <c r="V1620" s="49" t="e">
        <f t="shared" si="117"/>
        <v>#VALUE!</v>
      </c>
      <c r="W1620" s="124"/>
      <c r="X1620" s="124"/>
      <c r="Y1620" s="124"/>
      <c r="Z1620" s="124"/>
      <c r="AA1620" s="124"/>
      <c r="AB1620" s="124"/>
      <c r="AC1620" s="47" t="e">
        <f t="shared" si="119"/>
        <v>#N/A</v>
      </c>
      <c r="AD1620" s="47" t="e">
        <f>VLOOKUP(B1620,'[1]Vlookup'!A:A,1,0)</f>
        <v>#N/A</v>
      </c>
      <c r="AE1620" s="47" t="str">
        <f t="shared" si="118"/>
        <v>SA00-RABIGH</v>
      </c>
      <c r="AF1620" s="47" t="e">
        <f>VLOOKUP(AE1620,'[1]Lead Time'!C:D,2,0)</f>
        <v>#N/A</v>
      </c>
    </row>
    <row r="1621" s="2" customFormat="1" ht="15.75" customHeight="1">
      <c r="A1621" s="73" t="s">
        <v>4187</v>
      </c>
      <c r="B1621" s="73">
        <v>6276230506</v>
      </c>
      <c r="C1621" s="73">
        <v>2003219237</v>
      </c>
      <c r="D1621" s="73" t="s">
        <v>4136</v>
      </c>
      <c r="E1621" s="73" t="s">
        <v>4246</v>
      </c>
      <c r="F1621" s="73" t="s">
        <v>4138</v>
      </c>
      <c r="G1621" s="73">
        <v>3167120158</v>
      </c>
      <c r="H1621" s="66">
        <v>45617</v>
      </c>
      <c r="I1621" s="66">
        <v>45615</v>
      </c>
      <c r="J1621" s="66">
        <v>45615</v>
      </c>
      <c r="K1621" s="124"/>
      <c r="L1621" s="124"/>
      <c r="M1621" s="66">
        <v>45617</v>
      </c>
      <c r="N1621" s="112">
        <v>45617.666666666664</v>
      </c>
      <c r="O1621" s="124"/>
      <c r="P1621" s="115" t="s">
        <v>4376</v>
      </c>
      <c r="Q1621" s="112">
        <v>45619.291666666664</v>
      </c>
      <c r="R1621" s="47" t="s">
        <v>4119</v>
      </c>
      <c r="S1621" s="47">
        <f t="shared" si="116"/>
        <v>1</v>
      </c>
      <c r="T1621" s="47" t="s">
        <v>4120</v>
      </c>
      <c r="U1621" s="47" t="s">
        <v>4121</v>
      </c>
      <c r="V1621" s="49" t="e">
        <f t="shared" si="117"/>
        <v>#VALUE!</v>
      </c>
      <c r="W1621" s="124"/>
      <c r="X1621" s="124"/>
      <c r="Y1621" s="124"/>
      <c r="Z1621" s="124"/>
      <c r="AA1621" s="124"/>
      <c r="AB1621" s="124"/>
      <c r="AC1621" s="47" t="e">
        <f t="shared" si="119"/>
        <v>#N/A</v>
      </c>
      <c r="AD1621" s="47" t="e">
        <f>VLOOKUP(B1621,'[1]Vlookup'!A:A,1,0)</f>
        <v>#N/A</v>
      </c>
      <c r="AE1621" s="47" t="str">
        <f t="shared" si="118"/>
        <v>SA00-RABIGH</v>
      </c>
      <c r="AF1621" s="47" t="e">
        <f>VLOOKUP(AE1621,'[1]Lead Time'!C:D,2,0)</f>
        <v>#N/A</v>
      </c>
    </row>
    <row r="1622" s="2" customFormat="1" ht="15.75" customHeight="1">
      <c r="A1622" s="73" t="s">
        <v>4187</v>
      </c>
      <c r="B1622" s="73">
        <v>6276230504</v>
      </c>
      <c r="C1622" s="73">
        <v>2003219237</v>
      </c>
      <c r="D1622" s="73" t="s">
        <v>4136</v>
      </c>
      <c r="E1622" s="73" t="s">
        <v>4246</v>
      </c>
      <c r="F1622" s="73" t="s">
        <v>4138</v>
      </c>
      <c r="G1622" s="73">
        <v>3167120163</v>
      </c>
      <c r="H1622" s="66">
        <v>45618</v>
      </c>
      <c r="I1622" s="66">
        <v>45615</v>
      </c>
      <c r="J1622" s="66">
        <v>45616</v>
      </c>
      <c r="K1622" s="124"/>
      <c r="L1622" s="124"/>
      <c r="M1622" s="66">
        <v>45618</v>
      </c>
      <c r="N1622" s="112">
        <v>45618.333333333336</v>
      </c>
      <c r="O1622" s="124"/>
      <c r="P1622" s="115" t="s">
        <v>4377</v>
      </c>
      <c r="Q1622" s="112">
        <v>45619.416666666664</v>
      </c>
      <c r="R1622" s="47" t="s">
        <v>4119</v>
      </c>
      <c r="S1622" s="47">
        <f t="shared" si="116"/>
        <v>1</v>
      </c>
      <c r="T1622" s="47" t="s">
        <v>4120</v>
      </c>
      <c r="U1622" s="47" t="s">
        <v>4121</v>
      </c>
      <c r="V1622" s="49" t="e">
        <f t="shared" si="117"/>
        <v>#VALUE!</v>
      </c>
      <c r="W1622" s="124"/>
      <c r="X1622" s="124"/>
      <c r="Y1622" s="124"/>
      <c r="Z1622" s="124"/>
      <c r="AA1622" s="124"/>
      <c r="AB1622" s="124"/>
      <c r="AC1622" s="47" t="e">
        <f t="shared" si="119"/>
        <v>#N/A</v>
      </c>
      <c r="AD1622" s="47" t="e">
        <f>VLOOKUP(B1622,'[1]Vlookup'!A:A,1,0)</f>
        <v>#N/A</v>
      </c>
      <c r="AE1622" s="47" t="str">
        <f t="shared" si="118"/>
        <v>SA00-RABIGH</v>
      </c>
      <c r="AF1622" s="47" t="e">
        <f>VLOOKUP(AE1622,'[1]Lead Time'!C:D,2,0)</f>
        <v>#N/A</v>
      </c>
    </row>
    <row r="1623" s="2" customFormat="1" ht="15.75" customHeight="1">
      <c r="A1623" s="73" t="s">
        <v>4114</v>
      </c>
      <c r="B1623" s="73">
        <v>6276231720</v>
      </c>
      <c r="C1623" s="73">
        <v>2003214014</v>
      </c>
      <c r="D1623" s="73" t="s">
        <v>4115</v>
      </c>
      <c r="E1623" s="73" t="s">
        <v>4247</v>
      </c>
      <c r="F1623" s="73" t="s">
        <v>4143</v>
      </c>
      <c r="G1623" s="73">
        <v>3167120309</v>
      </c>
      <c r="H1623" s="66">
        <v>45616</v>
      </c>
      <c r="I1623" s="66">
        <v>45615</v>
      </c>
      <c r="J1623" s="66">
        <v>45615</v>
      </c>
      <c r="K1623" s="124"/>
      <c r="L1623" s="124"/>
      <c r="M1623" s="66">
        <v>45616</v>
      </c>
      <c r="N1623" s="112">
        <v>45616.208333333336</v>
      </c>
      <c r="O1623" s="124"/>
      <c r="P1623" s="124"/>
      <c r="Q1623" s="112">
        <v>45616.583333333336</v>
      </c>
      <c r="R1623" s="47" t="s">
        <v>4119</v>
      </c>
      <c r="S1623" s="47">
        <f t="shared" si="116"/>
        <v>0</v>
      </c>
      <c r="T1623" s="47" t="s">
        <v>4120</v>
      </c>
      <c r="U1623" s="47" t="s">
        <v>4121</v>
      </c>
      <c r="V1623" s="49" t="e">
        <f t="shared" si="117"/>
        <v>#VALUE!</v>
      </c>
      <c r="W1623" s="124"/>
      <c r="X1623" s="124"/>
      <c r="Y1623" s="124"/>
      <c r="Z1623" s="124"/>
      <c r="AA1623" s="124"/>
      <c r="AB1623" s="124"/>
      <c r="AC1623" s="47" t="e">
        <f t="shared" si="119"/>
        <v>#N/A</v>
      </c>
      <c r="AD1623" s="47" t="e">
        <f>VLOOKUP(B1623,'[1]Vlookup'!A:A,1,0)</f>
        <v>#N/A</v>
      </c>
      <c r="AE1623" s="47" t="str">
        <f t="shared" si="118"/>
        <v>SA01-JEDDAH</v>
      </c>
      <c r="AF1623" s="47" t="e">
        <f>VLOOKUP(AE1623,'[1]Lead Time'!C:D,2,0)</f>
        <v>#N/A</v>
      </c>
    </row>
    <row r="1624" s="2" customFormat="1" ht="15.75" customHeight="1">
      <c r="A1624" s="73" t="s">
        <v>4114</v>
      </c>
      <c r="B1624" s="73">
        <v>6276231719</v>
      </c>
      <c r="C1624" s="73">
        <v>2003214014</v>
      </c>
      <c r="D1624" s="73" t="s">
        <v>4115</v>
      </c>
      <c r="E1624" s="73" t="s">
        <v>4247</v>
      </c>
      <c r="F1624" s="73" t="s">
        <v>4143</v>
      </c>
      <c r="G1624" s="73">
        <v>3167120305</v>
      </c>
      <c r="H1624" s="66">
        <v>45616</v>
      </c>
      <c r="I1624" s="66">
        <v>45615</v>
      </c>
      <c r="J1624" s="66">
        <v>45615</v>
      </c>
      <c r="K1624" s="124"/>
      <c r="L1624" s="124"/>
      <c r="M1624" s="66">
        <v>45616</v>
      </c>
      <c r="N1624" s="112">
        <v>45616.208333333336</v>
      </c>
      <c r="O1624" s="124"/>
      <c r="P1624" s="124"/>
      <c r="Q1624" s="112">
        <v>45616.416666666664</v>
      </c>
      <c r="R1624" s="47" t="s">
        <v>4119</v>
      </c>
      <c r="S1624" s="47">
        <f t="shared" si="116"/>
        <v>0</v>
      </c>
      <c r="T1624" s="47" t="s">
        <v>4120</v>
      </c>
      <c r="U1624" s="47" t="s">
        <v>4121</v>
      </c>
      <c r="V1624" s="49" t="e">
        <f t="shared" si="117"/>
        <v>#VALUE!</v>
      </c>
      <c r="W1624" s="124"/>
      <c r="X1624" s="124"/>
      <c r="Y1624" s="124"/>
      <c r="Z1624" s="124"/>
      <c r="AA1624" s="124"/>
      <c r="AB1624" s="124"/>
      <c r="AC1624" s="47" t="e">
        <f t="shared" si="119"/>
        <v>#N/A</v>
      </c>
      <c r="AD1624" s="47" t="e">
        <f>VLOOKUP(B1624,'[1]Vlookup'!A:A,1,0)</f>
        <v>#N/A</v>
      </c>
      <c r="AE1624" s="47" t="str">
        <f t="shared" si="118"/>
        <v>SA01-JEDDAH</v>
      </c>
      <c r="AF1624" s="47" t="e">
        <f>VLOOKUP(AE1624,'[1]Lead Time'!C:D,2,0)</f>
        <v>#N/A</v>
      </c>
    </row>
    <row r="1625" s="2" customFormat="1" ht="15.75" customHeight="1">
      <c r="A1625" s="73" t="s">
        <v>4114</v>
      </c>
      <c r="B1625" s="73">
        <v>6276230382</v>
      </c>
      <c r="C1625" s="73">
        <v>2003214013</v>
      </c>
      <c r="D1625" s="73" t="s">
        <v>4159</v>
      </c>
      <c r="E1625" s="73" t="s">
        <v>4238</v>
      </c>
      <c r="F1625" s="73" t="s">
        <v>4117</v>
      </c>
      <c r="G1625" s="73">
        <v>3167119743</v>
      </c>
      <c r="H1625" s="66">
        <v>45617</v>
      </c>
      <c r="I1625" s="66">
        <v>45615</v>
      </c>
      <c r="J1625" s="66">
        <v>45615</v>
      </c>
      <c r="K1625" s="124"/>
      <c r="L1625" s="124"/>
      <c r="M1625" s="66">
        <v>45617</v>
      </c>
      <c r="N1625" s="112">
        <v>45617.208333333336</v>
      </c>
      <c r="O1625" s="124"/>
      <c r="P1625" s="124"/>
      <c r="Q1625" s="112">
        <v>45617.416666666664</v>
      </c>
      <c r="R1625" s="47" t="s">
        <v>4119</v>
      </c>
      <c r="S1625" s="47">
        <f t="shared" si="116"/>
        <v>0</v>
      </c>
      <c r="T1625" s="47" t="s">
        <v>4120</v>
      </c>
      <c r="U1625" s="47" t="s">
        <v>4121</v>
      </c>
      <c r="V1625" s="49" t="e">
        <f t="shared" si="117"/>
        <v>#VALUE!</v>
      </c>
      <c r="W1625" s="124"/>
      <c r="X1625" s="124"/>
      <c r="Y1625" s="124"/>
      <c r="Z1625" s="124"/>
      <c r="AA1625" s="124"/>
      <c r="AB1625" s="124"/>
      <c r="AC1625" s="47" t="e">
        <f t="shared" si="119"/>
        <v>#N/A</v>
      </c>
      <c r="AD1625" s="47" t="e">
        <f>VLOOKUP(B1625,'[1]Vlookup'!A:A,1,0)</f>
        <v>#N/A</v>
      </c>
      <c r="AE1625" s="47" t="str">
        <f t="shared" si="118"/>
        <v>SA01-RIYADH</v>
      </c>
      <c r="AF1625" s="47" t="e">
        <f>VLOOKUP(AE1625,'[1]Lead Time'!C:D,2,0)</f>
        <v>#N/A</v>
      </c>
    </row>
    <row r="1626" s="2" customFormat="1" ht="15.75" customHeight="1">
      <c r="A1626" s="73" t="s">
        <v>4114</v>
      </c>
      <c r="B1626" s="73">
        <v>6276230387</v>
      </c>
      <c r="C1626" s="73">
        <v>2003241601</v>
      </c>
      <c r="D1626" s="73" t="s">
        <v>4139</v>
      </c>
      <c r="E1626" s="73" t="s">
        <v>4246</v>
      </c>
      <c r="F1626" s="73" t="s">
        <v>4117</v>
      </c>
      <c r="G1626" s="73">
        <v>3167119734</v>
      </c>
      <c r="H1626" s="66">
        <v>45617</v>
      </c>
      <c r="I1626" s="66">
        <v>45615</v>
      </c>
      <c r="J1626" s="66">
        <v>45615</v>
      </c>
      <c r="K1626" s="124"/>
      <c r="L1626" s="124"/>
      <c r="M1626" s="66">
        <v>45617</v>
      </c>
      <c r="N1626" s="112">
        <v>45617.958333333336</v>
      </c>
      <c r="O1626" s="124"/>
      <c r="P1626" s="124"/>
      <c r="Q1626" s="112">
        <v>45619.416666666664</v>
      </c>
      <c r="R1626" s="47" t="s">
        <v>4119</v>
      </c>
      <c r="S1626" s="47">
        <f t="shared" si="116"/>
        <v>1</v>
      </c>
      <c r="T1626" s="47" t="s">
        <v>4120</v>
      </c>
      <c r="U1626" s="47" t="s">
        <v>4121</v>
      </c>
      <c r="V1626" s="49" t="e">
        <f t="shared" si="117"/>
        <v>#VALUE!</v>
      </c>
      <c r="W1626" s="124"/>
      <c r="X1626" s="124"/>
      <c r="Y1626" s="124"/>
      <c r="Z1626" s="124"/>
      <c r="AA1626" s="124"/>
      <c r="AB1626" s="124"/>
      <c r="AC1626" s="47" t="e">
        <f t="shared" si="119"/>
        <v>#N/A</v>
      </c>
      <c r="AD1626" s="47" t="e">
        <f>VLOOKUP(B1626,'[1]Vlookup'!A:A,1,0)</f>
        <v>#N/A</v>
      </c>
      <c r="AE1626" s="47" t="str">
        <f t="shared" si="118"/>
        <v>SA01-RIYADH</v>
      </c>
      <c r="AF1626" s="47" t="e">
        <f>VLOOKUP(AE1626,'[1]Lead Time'!C:D,2,0)</f>
        <v>#N/A</v>
      </c>
    </row>
    <row r="1627" s="2" customFormat="1" ht="15.75" customHeight="1">
      <c r="A1627" s="73" t="s">
        <v>4114</v>
      </c>
      <c r="B1627" s="73">
        <v>6276231718</v>
      </c>
      <c r="C1627" s="73">
        <v>2003214014</v>
      </c>
      <c r="D1627" s="73" t="s">
        <v>4115</v>
      </c>
      <c r="E1627" s="73" t="s">
        <v>4247</v>
      </c>
      <c r="F1627" s="73" t="s">
        <v>4143</v>
      </c>
      <c r="G1627" s="73">
        <v>3167120298</v>
      </c>
      <c r="H1627" s="66">
        <v>45616</v>
      </c>
      <c r="I1627" s="66">
        <v>45615</v>
      </c>
      <c r="J1627" s="66">
        <v>45615</v>
      </c>
      <c r="K1627" s="124"/>
      <c r="L1627" s="124"/>
      <c r="M1627" s="66">
        <v>45616</v>
      </c>
      <c r="N1627" s="112">
        <v>45616.208333333336</v>
      </c>
      <c r="O1627" s="124"/>
      <c r="P1627" s="124"/>
      <c r="Q1627" s="112">
        <v>45616.395833333336</v>
      </c>
      <c r="R1627" s="47" t="s">
        <v>4119</v>
      </c>
      <c r="S1627" s="47">
        <f t="shared" si="116"/>
        <v>0</v>
      </c>
      <c r="T1627" s="47" t="s">
        <v>4120</v>
      </c>
      <c r="U1627" s="47" t="s">
        <v>4121</v>
      </c>
      <c r="V1627" s="49" t="e">
        <f t="shared" si="117"/>
        <v>#VALUE!</v>
      </c>
      <c r="W1627" s="124"/>
      <c r="X1627" s="124"/>
      <c r="Y1627" s="124"/>
      <c r="Z1627" s="124"/>
      <c r="AA1627" s="124"/>
      <c r="AB1627" s="124"/>
      <c r="AC1627" s="47" t="e">
        <f t="shared" si="119"/>
        <v>#N/A</v>
      </c>
      <c r="AD1627" s="47" t="e">
        <f>VLOOKUP(B1627,'[1]Vlookup'!A:A,1,0)</f>
        <v>#N/A</v>
      </c>
      <c r="AE1627" s="47" t="str">
        <f t="shared" si="118"/>
        <v>SA01-JEDDAH</v>
      </c>
      <c r="AF1627" s="47" t="e">
        <f>VLOOKUP(AE1627,'[1]Lead Time'!C:D,2,0)</f>
        <v>#N/A</v>
      </c>
    </row>
    <row r="1628" s="2" customFormat="1" ht="15.75" customHeight="1">
      <c r="A1628" s="73" t="s">
        <v>4114</v>
      </c>
      <c r="B1628" s="73">
        <v>6276231717</v>
      </c>
      <c r="C1628" s="73">
        <v>2003214014</v>
      </c>
      <c r="D1628" s="73" t="s">
        <v>4115</v>
      </c>
      <c r="E1628" s="73" t="s">
        <v>4247</v>
      </c>
      <c r="F1628" s="73" t="s">
        <v>4143</v>
      </c>
      <c r="G1628" s="73">
        <v>3167120296</v>
      </c>
      <c r="H1628" s="66">
        <v>45616</v>
      </c>
      <c r="I1628" s="66">
        <v>45615</v>
      </c>
      <c r="J1628" s="66">
        <v>45615</v>
      </c>
      <c r="K1628" s="124"/>
      <c r="L1628" s="124"/>
      <c r="M1628" s="66">
        <v>45616</v>
      </c>
      <c r="N1628" s="112">
        <v>45616.208333333336</v>
      </c>
      <c r="O1628" s="124"/>
      <c r="P1628" s="124"/>
      <c r="Q1628" s="112">
        <v>45616.458333333336</v>
      </c>
      <c r="R1628" s="47" t="s">
        <v>4119</v>
      </c>
      <c r="S1628" s="47">
        <f t="shared" si="116"/>
        <v>0</v>
      </c>
      <c r="T1628" s="47" t="s">
        <v>4120</v>
      </c>
      <c r="U1628" s="47" t="s">
        <v>4121</v>
      </c>
      <c r="V1628" s="49" t="e">
        <f t="shared" si="117"/>
        <v>#VALUE!</v>
      </c>
      <c r="W1628" s="124"/>
      <c r="X1628" s="124"/>
      <c r="Y1628" s="124"/>
      <c r="Z1628" s="124"/>
      <c r="AA1628" s="124"/>
      <c r="AB1628" s="124"/>
      <c r="AC1628" s="47" t="e">
        <f t="shared" si="119"/>
        <v>#N/A</v>
      </c>
      <c r="AD1628" s="47" t="e">
        <f>VLOOKUP(B1628,'[1]Vlookup'!A:A,1,0)</f>
        <v>#N/A</v>
      </c>
      <c r="AE1628" s="47" t="str">
        <f t="shared" si="118"/>
        <v>SA01-JEDDAH</v>
      </c>
      <c r="AF1628" s="47" t="e">
        <f>VLOOKUP(AE1628,'[1]Lead Time'!C:D,2,0)</f>
        <v>#N/A</v>
      </c>
    </row>
    <row r="1629" s="2" customFormat="1" ht="15.75" customHeight="1">
      <c r="A1629" s="73" t="s">
        <v>4114</v>
      </c>
      <c r="B1629" s="73">
        <v>6276231716</v>
      </c>
      <c r="C1629" s="73">
        <v>2003214014</v>
      </c>
      <c r="D1629" s="73" t="s">
        <v>4115</v>
      </c>
      <c r="E1629" s="73" t="s">
        <v>4247</v>
      </c>
      <c r="F1629" s="73" t="s">
        <v>4143</v>
      </c>
      <c r="G1629" s="73">
        <v>3167120294</v>
      </c>
      <c r="H1629" s="66">
        <v>45616</v>
      </c>
      <c r="I1629" s="66">
        <v>45615</v>
      </c>
      <c r="J1629" s="66">
        <v>45615</v>
      </c>
      <c r="K1629" s="124"/>
      <c r="L1629" s="124"/>
      <c r="M1629" s="66">
        <v>45616</v>
      </c>
      <c r="N1629" s="112">
        <v>45616.208333333336</v>
      </c>
      <c r="O1629" s="124"/>
      <c r="P1629" s="124"/>
      <c r="Q1629" s="112">
        <v>45616.333333333336</v>
      </c>
      <c r="R1629" s="47" t="s">
        <v>4119</v>
      </c>
      <c r="S1629" s="47">
        <f t="shared" si="116"/>
        <v>0</v>
      </c>
      <c r="T1629" s="47" t="s">
        <v>4120</v>
      </c>
      <c r="U1629" s="47" t="s">
        <v>4121</v>
      </c>
      <c r="V1629" s="49" t="e">
        <f t="shared" si="117"/>
        <v>#VALUE!</v>
      </c>
      <c r="W1629" s="124"/>
      <c r="X1629" s="124"/>
      <c r="Y1629" s="124"/>
      <c r="Z1629" s="124"/>
      <c r="AA1629" s="124"/>
      <c r="AB1629" s="124"/>
      <c r="AC1629" s="47" t="e">
        <f t="shared" si="119"/>
        <v>#N/A</v>
      </c>
      <c r="AD1629" s="47" t="e">
        <f>VLOOKUP(B1629,'[1]Vlookup'!A:A,1,0)</f>
        <v>#N/A</v>
      </c>
      <c r="AE1629" s="47" t="str">
        <f t="shared" si="118"/>
        <v>SA01-JEDDAH</v>
      </c>
      <c r="AF1629" s="47" t="e">
        <f>VLOOKUP(AE1629,'[1]Lead Time'!C:D,2,0)</f>
        <v>#N/A</v>
      </c>
    </row>
    <row r="1630" s="2" customFormat="1" ht="15.75" customHeight="1">
      <c r="A1630" s="73" t="s">
        <v>4114</v>
      </c>
      <c r="B1630" s="73">
        <v>6276229579</v>
      </c>
      <c r="C1630" s="73">
        <v>2003219237</v>
      </c>
      <c r="D1630" s="73" t="s">
        <v>4136</v>
      </c>
      <c r="E1630" s="73" t="s">
        <v>4246</v>
      </c>
      <c r="F1630" s="73" t="s">
        <v>4138</v>
      </c>
      <c r="G1630" s="73">
        <v>3167114312</v>
      </c>
      <c r="H1630" s="66">
        <v>45616</v>
      </c>
      <c r="I1630" s="66">
        <v>45615</v>
      </c>
      <c r="J1630" s="66">
        <v>45615</v>
      </c>
      <c r="K1630" s="124"/>
      <c r="L1630" s="124"/>
      <c r="M1630" s="66">
        <v>45616</v>
      </c>
      <c r="N1630" s="112">
        <v>45616.270833333336</v>
      </c>
      <c r="O1630" s="124"/>
      <c r="P1630" s="124"/>
      <c r="Q1630" s="112">
        <v>45616.479166666664</v>
      </c>
      <c r="R1630" s="47" t="s">
        <v>4119</v>
      </c>
      <c r="S1630" s="47">
        <f t="shared" si="116"/>
        <v>0</v>
      </c>
      <c r="T1630" s="47" t="s">
        <v>4120</v>
      </c>
      <c r="U1630" s="47" t="s">
        <v>4121</v>
      </c>
      <c r="V1630" s="49" t="e">
        <f t="shared" si="117"/>
        <v>#VALUE!</v>
      </c>
      <c r="W1630" s="124"/>
      <c r="X1630" s="124"/>
      <c r="Y1630" s="124"/>
      <c r="Z1630" s="124"/>
      <c r="AA1630" s="124"/>
      <c r="AB1630" s="124"/>
      <c r="AC1630" s="47" t="e">
        <f t="shared" si="119"/>
        <v>#N/A</v>
      </c>
      <c r="AD1630" s="47" t="e">
        <f>VLOOKUP(B1630,'[1]Vlookup'!A:A,1,0)</f>
        <v>#N/A</v>
      </c>
      <c r="AE1630" s="47" t="str">
        <f t="shared" si="118"/>
        <v>SA01-RABIGH</v>
      </c>
      <c r="AF1630" s="47" t="e">
        <f>VLOOKUP(AE1630,'[1]Lead Time'!C:D,2,0)</f>
        <v>#N/A</v>
      </c>
    </row>
    <row r="1631" s="2" customFormat="1" ht="15.75" customHeight="1">
      <c r="A1631" s="73" t="s">
        <v>4114</v>
      </c>
      <c r="B1631" s="73">
        <v>6276233317</v>
      </c>
      <c r="C1631" s="73">
        <v>2003214014</v>
      </c>
      <c r="D1631" s="73" t="s">
        <v>4115</v>
      </c>
      <c r="E1631" s="73" t="s">
        <v>4247</v>
      </c>
      <c r="F1631" s="73" t="s">
        <v>4143</v>
      </c>
      <c r="G1631" s="73">
        <v>3167120301</v>
      </c>
      <c r="H1631" s="66">
        <v>45616</v>
      </c>
      <c r="I1631" s="66">
        <v>45615</v>
      </c>
      <c r="J1631" s="66">
        <v>45615</v>
      </c>
      <c r="K1631" s="124"/>
      <c r="L1631" s="124"/>
      <c r="M1631" s="66">
        <v>45616</v>
      </c>
      <c r="N1631" s="112">
        <v>45616.208333333336</v>
      </c>
      <c r="O1631" s="124"/>
      <c r="P1631" s="124"/>
      <c r="Q1631" s="112">
        <v>45616.416666666664</v>
      </c>
      <c r="R1631" s="47" t="s">
        <v>4119</v>
      </c>
      <c r="S1631" s="47">
        <f t="shared" si="116"/>
        <v>0</v>
      </c>
      <c r="T1631" s="47" t="s">
        <v>4120</v>
      </c>
      <c r="U1631" s="47" t="s">
        <v>4121</v>
      </c>
      <c r="V1631" s="49" t="e">
        <f t="shared" si="117"/>
        <v>#VALUE!</v>
      </c>
      <c r="W1631" s="124"/>
      <c r="X1631" s="124"/>
      <c r="Y1631" s="124"/>
      <c r="Z1631" s="124"/>
      <c r="AA1631" s="124"/>
      <c r="AB1631" s="124"/>
      <c r="AC1631" s="47" t="e">
        <f t="shared" si="119"/>
        <v>#N/A</v>
      </c>
      <c r="AD1631" s="47" t="e">
        <f>VLOOKUP(B1631,'[1]Vlookup'!A:A,1,0)</f>
        <v>#N/A</v>
      </c>
      <c r="AE1631" s="47" t="str">
        <f t="shared" si="118"/>
        <v>SA01-JEDDAH</v>
      </c>
      <c r="AF1631" s="47" t="e">
        <f>VLOOKUP(AE1631,'[1]Lead Time'!C:D,2,0)</f>
        <v>#N/A</v>
      </c>
    </row>
    <row r="1632" s="2" customFormat="1" ht="15.75" customHeight="1">
      <c r="A1632" s="73" t="s">
        <v>4114</v>
      </c>
      <c r="B1632" s="73">
        <v>6276233321</v>
      </c>
      <c r="C1632" s="73">
        <v>2003214022</v>
      </c>
      <c r="D1632" s="73" t="s">
        <v>4166</v>
      </c>
      <c r="E1632" s="73" t="s">
        <v>4246</v>
      </c>
      <c r="F1632" s="73" t="s">
        <v>4143</v>
      </c>
      <c r="G1632" s="73">
        <v>3167115328</v>
      </c>
      <c r="H1632" s="66">
        <v>45616</v>
      </c>
      <c r="I1632" s="66">
        <v>45615</v>
      </c>
      <c r="J1632" s="66">
        <v>45615</v>
      </c>
      <c r="K1632" s="124"/>
      <c r="L1632" s="124"/>
      <c r="M1632" s="66">
        <v>45616</v>
      </c>
      <c r="N1632" s="112">
        <v>45616.208333333336</v>
      </c>
      <c r="O1632" s="124"/>
      <c r="P1632" s="124"/>
      <c r="Q1632" s="112">
        <v>45616.375</v>
      </c>
      <c r="R1632" s="47" t="s">
        <v>4119</v>
      </c>
      <c r="S1632" s="47">
        <f t="shared" si="116"/>
        <v>0</v>
      </c>
      <c r="T1632" s="47" t="s">
        <v>4120</v>
      </c>
      <c r="U1632" s="47" t="s">
        <v>4121</v>
      </c>
      <c r="V1632" s="49" t="e">
        <f t="shared" si="117"/>
        <v>#VALUE!</v>
      </c>
      <c r="W1632" s="124"/>
      <c r="X1632" s="124"/>
      <c r="Y1632" s="124"/>
      <c r="Z1632" s="124"/>
      <c r="AA1632" s="124"/>
      <c r="AB1632" s="124"/>
      <c r="AC1632" s="47" t="e">
        <f t="shared" si="119"/>
        <v>#N/A</v>
      </c>
      <c r="AD1632" s="47" t="e">
        <f>VLOOKUP(B1632,'[1]Vlookup'!A:A,1,0)</f>
        <v>#N/A</v>
      </c>
      <c r="AE1632" s="47" t="str">
        <f t="shared" si="118"/>
        <v>SA01-JEDDAH</v>
      </c>
      <c r="AF1632" s="47" t="e">
        <f>VLOOKUP(AE1632,'[1]Lead Time'!C:D,2,0)</f>
        <v>#N/A</v>
      </c>
    </row>
    <row r="1633" s="2" customFormat="1" ht="15.75" customHeight="1">
      <c r="A1633" s="73" t="s">
        <v>4114</v>
      </c>
      <c r="B1633" s="73">
        <v>6276231729</v>
      </c>
      <c r="C1633" s="73">
        <v>2003214014</v>
      </c>
      <c r="D1633" s="73" t="s">
        <v>4115</v>
      </c>
      <c r="E1633" s="73" t="s">
        <v>4247</v>
      </c>
      <c r="F1633" s="73" t="s">
        <v>4143</v>
      </c>
      <c r="G1633" s="73">
        <v>3167092870</v>
      </c>
      <c r="H1633" s="66">
        <v>45617</v>
      </c>
      <c r="I1633" s="66">
        <v>45616</v>
      </c>
      <c r="J1633" s="66">
        <v>45616</v>
      </c>
      <c r="K1633" s="124"/>
      <c r="L1633" s="124"/>
      <c r="M1633" s="66">
        <v>45617</v>
      </c>
      <c r="N1633" s="112">
        <v>45617.208333333336</v>
      </c>
      <c r="O1633" s="124"/>
      <c r="P1633" s="124"/>
      <c r="Q1633" s="112">
        <v>45617.416666666664</v>
      </c>
      <c r="R1633" s="47" t="s">
        <v>4119</v>
      </c>
      <c r="S1633" s="47">
        <f t="shared" si="116"/>
        <v>0</v>
      </c>
      <c r="T1633" s="47" t="s">
        <v>4120</v>
      </c>
      <c r="U1633" s="47" t="s">
        <v>4121</v>
      </c>
      <c r="V1633" s="49" t="e">
        <f t="shared" si="117"/>
        <v>#VALUE!</v>
      </c>
      <c r="W1633" s="124"/>
      <c r="X1633" s="124"/>
      <c r="Y1633" s="124"/>
      <c r="Z1633" s="124"/>
      <c r="AA1633" s="124"/>
      <c r="AB1633" s="124"/>
      <c r="AC1633" s="47" t="e">
        <f t="shared" si="119"/>
        <v>#N/A</v>
      </c>
      <c r="AD1633" s="47" t="e">
        <f>VLOOKUP(B1633,'[1]Vlookup'!A:A,1,0)</f>
        <v>#N/A</v>
      </c>
      <c r="AE1633" s="47" t="str">
        <f t="shared" si="118"/>
        <v>SA01-JEDDAH</v>
      </c>
      <c r="AF1633" s="47" t="e">
        <f>VLOOKUP(AE1633,'[1]Lead Time'!C:D,2,0)</f>
        <v>#N/A</v>
      </c>
    </row>
    <row r="1634" s="2" customFormat="1" ht="15.75" customHeight="1">
      <c r="A1634" s="73" t="s">
        <v>4114</v>
      </c>
      <c r="B1634" s="73">
        <v>6276233319</v>
      </c>
      <c r="C1634" s="73">
        <v>2003214014</v>
      </c>
      <c r="D1634" s="73" t="s">
        <v>4115</v>
      </c>
      <c r="E1634" s="73" t="s">
        <v>4247</v>
      </c>
      <c r="F1634" s="73" t="s">
        <v>4143</v>
      </c>
      <c r="G1634" s="73">
        <v>3167080107</v>
      </c>
      <c r="H1634" s="66">
        <v>45617</v>
      </c>
      <c r="I1634" s="66">
        <v>45616</v>
      </c>
      <c r="J1634" s="66">
        <v>45616</v>
      </c>
      <c r="K1634" s="124"/>
      <c r="L1634" s="124"/>
      <c r="M1634" s="66">
        <v>45617</v>
      </c>
      <c r="N1634" s="112">
        <v>45617.208333333336</v>
      </c>
      <c r="O1634" s="124"/>
      <c r="P1634" s="124"/>
      <c r="Q1634" s="112">
        <v>45617.5</v>
      </c>
      <c r="R1634" s="47" t="s">
        <v>4119</v>
      </c>
      <c r="S1634" s="47">
        <f t="shared" si="116"/>
        <v>0</v>
      </c>
      <c r="T1634" s="47" t="s">
        <v>4120</v>
      </c>
      <c r="U1634" s="47" t="s">
        <v>4121</v>
      </c>
      <c r="V1634" s="49" t="e">
        <f t="shared" si="117"/>
        <v>#VALUE!</v>
      </c>
      <c r="W1634" s="124"/>
      <c r="X1634" s="124"/>
      <c r="Y1634" s="124"/>
      <c r="Z1634" s="124"/>
      <c r="AA1634" s="124"/>
      <c r="AB1634" s="124"/>
      <c r="AC1634" s="47" t="e">
        <f t="shared" si="119"/>
        <v>#N/A</v>
      </c>
      <c r="AD1634" s="47" t="e">
        <f>VLOOKUP(B1634,'[1]Vlookup'!A:A,1,0)</f>
        <v>#N/A</v>
      </c>
      <c r="AE1634" s="47" t="str">
        <f t="shared" si="118"/>
        <v>SA01-JEDDAH</v>
      </c>
      <c r="AF1634" s="47" t="e">
        <f>VLOOKUP(AE1634,'[1]Lead Time'!C:D,2,0)</f>
        <v>#N/A</v>
      </c>
    </row>
    <row r="1635" s="2" customFormat="1" ht="15.75" customHeight="1">
      <c r="A1635" s="73" t="s">
        <v>4187</v>
      </c>
      <c r="B1635" s="73">
        <v>6276243320</v>
      </c>
      <c r="C1635" s="73">
        <v>2003215161</v>
      </c>
      <c r="D1635" s="73" t="s">
        <v>4223</v>
      </c>
      <c r="E1635" s="73" t="s">
        <v>4247</v>
      </c>
      <c r="F1635" s="73" t="s">
        <v>4143</v>
      </c>
      <c r="G1635" s="73">
        <v>3167110286</v>
      </c>
      <c r="H1635" s="66">
        <v>45618</v>
      </c>
      <c r="I1635" s="66">
        <v>45616</v>
      </c>
      <c r="J1635" s="66">
        <v>45616</v>
      </c>
      <c r="K1635" s="124"/>
      <c r="L1635" s="124"/>
      <c r="M1635" s="66">
        <v>45618</v>
      </c>
      <c r="N1635" s="112">
        <v>45618.208333333336</v>
      </c>
      <c r="O1635" s="124"/>
      <c r="P1635" s="115" t="s">
        <v>4377</v>
      </c>
      <c r="Q1635" s="112">
        <v>45619.458333333336</v>
      </c>
      <c r="R1635" s="47" t="s">
        <v>4119</v>
      </c>
      <c r="S1635" s="47">
        <f t="shared" ref="S1635:S1698" si="120">ROUNDDOWN(Q1635-N1635,0)</f>
        <v>1</v>
      </c>
      <c r="T1635" s="47" t="s">
        <v>4120</v>
      </c>
      <c r="U1635" s="47" t="s">
        <v>4121</v>
      </c>
      <c r="V1635" s="49" t="e">
        <f t="shared" si="117"/>
        <v>#VALUE!</v>
      </c>
      <c r="W1635" s="124"/>
      <c r="X1635" s="124"/>
      <c r="Y1635" s="124"/>
      <c r="Z1635" s="124"/>
      <c r="AA1635" s="124"/>
      <c r="AB1635" s="124"/>
      <c r="AC1635" s="47" t="e">
        <f t="shared" si="119"/>
        <v>#N/A</v>
      </c>
      <c r="AD1635" s="47" t="e">
        <f>VLOOKUP(B1635,'[1]Vlookup'!A:A,1,0)</f>
        <v>#N/A</v>
      </c>
      <c r="AE1635" s="47" t="str">
        <f t="shared" si="118"/>
        <v>SA00-JEDDAH</v>
      </c>
      <c r="AF1635" s="47" t="e">
        <f>VLOOKUP(AE1635,'[1]Lead Time'!C:D,2,0)</f>
        <v>#N/A</v>
      </c>
    </row>
    <row r="1636" s="2" customFormat="1" ht="15.75" customHeight="1">
      <c r="A1636" s="73" t="s">
        <v>4187</v>
      </c>
      <c r="B1636" s="73">
        <v>6276236593</v>
      </c>
      <c r="C1636" s="73">
        <v>2003288240</v>
      </c>
      <c r="D1636" s="73" t="s">
        <v>4326</v>
      </c>
      <c r="E1636" s="73" t="s">
        <v>4247</v>
      </c>
      <c r="F1636" s="73" t="s">
        <v>4143</v>
      </c>
      <c r="G1636" s="73">
        <v>3167092698</v>
      </c>
      <c r="H1636" s="66">
        <v>45619</v>
      </c>
      <c r="I1636" s="66">
        <v>45616</v>
      </c>
      <c r="J1636" s="66">
        <v>45617</v>
      </c>
      <c r="K1636" s="124"/>
      <c r="L1636" s="128" t="s">
        <v>4378</v>
      </c>
      <c r="M1636" s="66">
        <v>45619</v>
      </c>
      <c r="N1636" s="112">
        <v>45619.208333333336</v>
      </c>
      <c r="O1636" s="124"/>
      <c r="P1636" s="115" t="s">
        <v>4379</v>
      </c>
      <c r="Q1636" s="112">
        <v>45620.625</v>
      </c>
      <c r="R1636" s="47" t="s">
        <v>4119</v>
      </c>
      <c r="S1636" s="47">
        <f t="shared" si="120"/>
        <v>1</v>
      </c>
      <c r="T1636" s="47" t="s">
        <v>4120</v>
      </c>
      <c r="U1636" s="47" t="s">
        <v>4121</v>
      </c>
      <c r="V1636" s="49" t="e">
        <f t="shared" si="117"/>
        <v>#VALUE!</v>
      </c>
      <c r="W1636" s="124"/>
      <c r="X1636" s="124"/>
      <c r="Y1636" s="124"/>
      <c r="Z1636" s="124"/>
      <c r="AA1636" s="124"/>
      <c r="AB1636" s="124"/>
      <c r="AC1636" s="47" t="e">
        <f t="shared" si="119"/>
        <v>#N/A</v>
      </c>
      <c r="AD1636" s="47" t="e">
        <f>VLOOKUP(B1636,'[1]Vlookup'!A:A,1,0)</f>
        <v>#N/A</v>
      </c>
      <c r="AE1636" s="47" t="str">
        <f t="shared" si="118"/>
        <v>SA00-JEDDAH</v>
      </c>
      <c r="AF1636" s="47" t="e">
        <f>VLOOKUP(AE1636,'[1]Lead Time'!C:D,2,0)</f>
        <v>#N/A</v>
      </c>
    </row>
    <row r="1637" s="2" customFormat="1" ht="15.75" customHeight="1">
      <c r="A1637" s="73" t="s">
        <v>4187</v>
      </c>
      <c r="B1637" s="73">
        <v>6276239798</v>
      </c>
      <c r="C1637" s="73">
        <v>2003275595</v>
      </c>
      <c r="D1637" s="73" t="s">
        <v>4222</v>
      </c>
      <c r="E1637" s="73" t="s">
        <v>4252</v>
      </c>
      <c r="F1637" s="73" t="s">
        <v>4143</v>
      </c>
      <c r="G1637" s="73">
        <v>3167124320</v>
      </c>
      <c r="H1637" s="66">
        <v>45618</v>
      </c>
      <c r="I1637" s="66">
        <v>45616</v>
      </c>
      <c r="J1637" s="66">
        <v>45616</v>
      </c>
      <c r="K1637" s="124"/>
      <c r="L1637" s="130"/>
      <c r="M1637" s="66">
        <v>45618</v>
      </c>
      <c r="N1637" s="112">
        <v>45619.208333333336</v>
      </c>
      <c r="O1637" s="124"/>
      <c r="P1637" s="115" t="s">
        <v>4377</v>
      </c>
      <c r="Q1637" s="112">
        <v>45619.458333333336</v>
      </c>
      <c r="R1637" s="47" t="s">
        <v>4119</v>
      </c>
      <c r="S1637" s="47">
        <f t="shared" si="120"/>
        <v>0</v>
      </c>
      <c r="T1637" s="47" t="s">
        <v>4120</v>
      </c>
      <c r="U1637" s="47" t="s">
        <v>4121</v>
      </c>
      <c r="V1637" s="49" t="e">
        <f t="shared" si="117"/>
        <v>#VALUE!</v>
      </c>
      <c r="W1637" s="124"/>
      <c r="X1637" s="124"/>
      <c r="Y1637" s="124"/>
      <c r="Z1637" s="124"/>
      <c r="AA1637" s="124"/>
      <c r="AB1637" s="124"/>
      <c r="AC1637" s="47" t="e">
        <f t="shared" si="119"/>
        <v>#N/A</v>
      </c>
      <c r="AD1637" s="47" t="e">
        <f>VLOOKUP(B1637,'[1]Vlookup'!A:A,1,0)</f>
        <v>#N/A</v>
      </c>
      <c r="AE1637" s="47" t="str">
        <f t="shared" si="118"/>
        <v>SA00-JEDDAH</v>
      </c>
      <c r="AF1637" s="47" t="e">
        <f>VLOOKUP(AE1637,'[1]Lead Time'!C:D,2,0)</f>
        <v>#N/A</v>
      </c>
    </row>
    <row r="1638" s="2" customFormat="1" ht="15.75" customHeight="1">
      <c r="A1638" s="73" t="s">
        <v>4114</v>
      </c>
      <c r="B1638" s="73">
        <v>6276242533</v>
      </c>
      <c r="C1638" s="73">
        <v>2003232749</v>
      </c>
      <c r="D1638" s="73" t="s">
        <v>4115</v>
      </c>
      <c r="E1638" s="73" t="s">
        <v>4247</v>
      </c>
      <c r="F1638" s="73" t="s">
        <v>4117</v>
      </c>
      <c r="G1638" s="73">
        <v>3167129355</v>
      </c>
      <c r="H1638" s="66">
        <v>45618</v>
      </c>
      <c r="I1638" s="66">
        <v>45617</v>
      </c>
      <c r="J1638" s="66">
        <v>45617</v>
      </c>
      <c r="K1638" s="124"/>
      <c r="L1638" s="130"/>
      <c r="M1638" s="66">
        <v>45618</v>
      </c>
      <c r="N1638" s="112">
        <v>45618.208333333336</v>
      </c>
      <c r="O1638" s="124"/>
      <c r="P1638" s="115" t="s">
        <v>4377</v>
      </c>
      <c r="Q1638" s="112">
        <v>45619.458333333336</v>
      </c>
      <c r="R1638" s="47" t="s">
        <v>4119</v>
      </c>
      <c r="S1638" s="47">
        <f t="shared" si="120"/>
        <v>1</v>
      </c>
      <c r="T1638" s="47" t="s">
        <v>4120</v>
      </c>
      <c r="U1638" s="47" t="s">
        <v>4121</v>
      </c>
      <c r="V1638" s="49" t="e">
        <f t="shared" si="117"/>
        <v>#VALUE!</v>
      </c>
      <c r="W1638" s="124"/>
      <c r="X1638" s="124"/>
      <c r="Y1638" s="124"/>
      <c r="Z1638" s="124"/>
      <c r="AA1638" s="124"/>
      <c r="AB1638" s="124"/>
      <c r="AC1638" s="47" t="e">
        <f t="shared" si="119"/>
        <v>#N/A</v>
      </c>
      <c r="AD1638" s="47" t="e">
        <f>VLOOKUP(B1638,'[1]Vlookup'!A:A,1,0)</f>
        <v>#N/A</v>
      </c>
      <c r="AE1638" s="47" t="str">
        <f t="shared" si="118"/>
        <v>SA01-RIYADH</v>
      </c>
      <c r="AF1638" s="47" t="e">
        <f>VLOOKUP(AE1638,'[1]Lead Time'!C:D,2,0)</f>
        <v>#N/A</v>
      </c>
    </row>
    <row r="1639" s="2" customFormat="1" ht="15.75" customHeight="1">
      <c r="A1639" s="73" t="s">
        <v>4114</v>
      </c>
      <c r="B1639" s="73">
        <v>6276242531</v>
      </c>
      <c r="C1639" s="73">
        <v>2003232749</v>
      </c>
      <c r="D1639" s="73" t="s">
        <v>4115</v>
      </c>
      <c r="E1639" s="73" t="s">
        <v>4247</v>
      </c>
      <c r="F1639" s="73" t="s">
        <v>4117</v>
      </c>
      <c r="G1639" s="73">
        <v>3167129353</v>
      </c>
      <c r="H1639" s="66">
        <v>45618</v>
      </c>
      <c r="I1639" s="66">
        <v>45617</v>
      </c>
      <c r="J1639" s="66">
        <v>45617</v>
      </c>
      <c r="K1639" s="124"/>
      <c r="L1639" s="124"/>
      <c r="M1639" s="66">
        <v>45618</v>
      </c>
      <c r="N1639" s="112">
        <v>45618.208333333336</v>
      </c>
      <c r="O1639" s="124"/>
      <c r="P1639" s="115" t="s">
        <v>4380</v>
      </c>
      <c r="Q1639" s="112">
        <v>45619.520833333336</v>
      </c>
      <c r="R1639" s="47" t="s">
        <v>4119</v>
      </c>
      <c r="S1639" s="47">
        <f t="shared" si="120"/>
        <v>1</v>
      </c>
      <c r="T1639" s="47" t="s">
        <v>4120</v>
      </c>
      <c r="U1639" s="47" t="s">
        <v>4121</v>
      </c>
      <c r="V1639" s="49" t="e">
        <f t="shared" si="117"/>
        <v>#VALUE!</v>
      </c>
      <c r="W1639" s="124"/>
      <c r="X1639" s="124"/>
      <c r="Y1639" s="124"/>
      <c r="Z1639" s="124"/>
      <c r="AA1639" s="124"/>
      <c r="AB1639" s="124"/>
      <c r="AC1639" s="47" t="e">
        <f t="shared" si="119"/>
        <v>#N/A</v>
      </c>
      <c r="AD1639" s="47" t="e">
        <f>VLOOKUP(B1639,'[1]Vlookup'!A:A,1,0)</f>
        <v>#N/A</v>
      </c>
      <c r="AE1639" s="47" t="str">
        <f t="shared" si="118"/>
        <v>SA01-RIYADH</v>
      </c>
      <c r="AF1639" s="47" t="e">
        <f>VLOOKUP(AE1639,'[1]Lead Time'!C:D,2,0)</f>
        <v>#N/A</v>
      </c>
    </row>
    <row r="1640" s="2" customFormat="1" ht="15.75" customHeight="1">
      <c r="A1640" s="73" t="s">
        <v>4114</v>
      </c>
      <c r="B1640" s="73">
        <v>6276242530</v>
      </c>
      <c r="C1640" s="73">
        <v>2003232749</v>
      </c>
      <c r="D1640" s="73" t="s">
        <v>4115</v>
      </c>
      <c r="E1640" s="73" t="s">
        <v>4247</v>
      </c>
      <c r="F1640" s="73" t="s">
        <v>4117</v>
      </c>
      <c r="G1640" s="73">
        <v>3167129349</v>
      </c>
      <c r="H1640" s="66">
        <v>45618</v>
      </c>
      <c r="I1640" s="66">
        <v>45617</v>
      </c>
      <c r="J1640" s="66">
        <v>45617</v>
      </c>
      <c r="K1640" s="124"/>
      <c r="L1640" s="124"/>
      <c r="M1640" s="66">
        <v>45618</v>
      </c>
      <c r="N1640" s="112">
        <v>45618.208333333336</v>
      </c>
      <c r="O1640" s="124"/>
      <c r="P1640" s="115" t="s">
        <v>4380</v>
      </c>
      <c r="Q1640" s="112">
        <v>45620.416666666664</v>
      </c>
      <c r="R1640" s="47" t="s">
        <v>4119</v>
      </c>
      <c r="S1640" s="47">
        <f t="shared" si="120"/>
        <v>2</v>
      </c>
      <c r="T1640" s="47" t="s">
        <v>4120</v>
      </c>
      <c r="U1640" s="47" t="s">
        <v>4121</v>
      </c>
      <c r="V1640" s="49" t="e">
        <f t="shared" si="117"/>
        <v>#VALUE!</v>
      </c>
      <c r="W1640" s="124"/>
      <c r="X1640" s="124"/>
      <c r="Y1640" s="124"/>
      <c r="Z1640" s="124"/>
      <c r="AA1640" s="124"/>
      <c r="AB1640" s="124"/>
      <c r="AC1640" s="47" t="e">
        <f t="shared" si="119"/>
        <v>#N/A</v>
      </c>
      <c r="AD1640" s="47" t="e">
        <f>VLOOKUP(B1640,'[1]Vlookup'!A:A,1,0)</f>
        <v>#N/A</v>
      </c>
      <c r="AE1640" s="47" t="str">
        <f t="shared" si="118"/>
        <v>SA01-RIYADH</v>
      </c>
      <c r="AF1640" s="47" t="e">
        <f>VLOOKUP(AE1640,'[1]Lead Time'!C:D,2,0)</f>
        <v>#N/A</v>
      </c>
    </row>
    <row r="1641" s="2" customFormat="1" ht="15.75" customHeight="1">
      <c r="A1641" s="73" t="s">
        <v>4187</v>
      </c>
      <c r="B1641" s="73">
        <v>6276246475</v>
      </c>
      <c r="C1641" s="73">
        <v>2003219237</v>
      </c>
      <c r="D1641" s="73" t="s">
        <v>4136</v>
      </c>
      <c r="E1641" s="73" t="s">
        <v>4246</v>
      </c>
      <c r="F1641" s="73" t="s">
        <v>4138</v>
      </c>
      <c r="G1641" s="73">
        <v>3167129149</v>
      </c>
      <c r="H1641" s="66">
        <v>45621</v>
      </c>
      <c r="I1641" s="66">
        <v>45618</v>
      </c>
      <c r="J1641" s="66">
        <v>45619</v>
      </c>
      <c r="K1641" s="124"/>
      <c r="L1641" s="97" t="s">
        <v>4381</v>
      </c>
      <c r="M1641" s="66">
        <v>45621</v>
      </c>
      <c r="N1641" s="112">
        <v>45621.208333333336</v>
      </c>
      <c r="O1641" s="124"/>
      <c r="P1641" s="97"/>
      <c r="Q1641" s="112">
        <v>45623.625</v>
      </c>
      <c r="R1641" s="47" t="s">
        <v>4119</v>
      </c>
      <c r="S1641" s="47">
        <f t="shared" si="120"/>
        <v>2</v>
      </c>
      <c r="T1641" s="47" t="s">
        <v>4120</v>
      </c>
      <c r="U1641" s="47" t="s">
        <v>4121</v>
      </c>
      <c r="V1641" s="49" t="e">
        <f t="shared" si="117"/>
        <v>#VALUE!</v>
      </c>
      <c r="W1641" s="124"/>
      <c r="X1641" s="124"/>
      <c r="Y1641" s="124"/>
      <c r="Z1641" s="124"/>
      <c r="AA1641" s="124"/>
      <c r="AB1641" s="124"/>
      <c r="AC1641" s="47" t="e">
        <f t="shared" si="119"/>
        <v>#N/A</v>
      </c>
      <c r="AD1641" s="47" t="e">
        <f>VLOOKUP(B1641,'[1]Vlookup'!A:A,1,0)</f>
        <v>#N/A</v>
      </c>
      <c r="AE1641" s="47" t="str">
        <f t="shared" si="118"/>
        <v>SA00-RABIGH</v>
      </c>
      <c r="AF1641" s="47" t="e">
        <f>VLOOKUP(AE1641,'[1]Lead Time'!C:D,2,0)</f>
        <v>#N/A</v>
      </c>
    </row>
    <row r="1642" s="2" customFormat="1" ht="15.75" customHeight="1">
      <c r="A1642" s="73" t="s">
        <v>4187</v>
      </c>
      <c r="B1642" s="73">
        <v>6276230679</v>
      </c>
      <c r="C1642" s="73">
        <v>2003288240</v>
      </c>
      <c r="D1642" s="73" t="s">
        <v>4326</v>
      </c>
      <c r="E1642" s="73" t="s">
        <v>4247</v>
      </c>
      <c r="F1642" s="73" t="s">
        <v>4143</v>
      </c>
      <c r="G1642" s="73">
        <v>3167092697</v>
      </c>
      <c r="H1642" s="66">
        <v>45620</v>
      </c>
      <c r="I1642" s="66">
        <v>45618</v>
      </c>
      <c r="J1642" s="66">
        <v>45618</v>
      </c>
      <c r="K1642" s="124"/>
      <c r="L1642" s="128" t="s">
        <v>4382</v>
      </c>
      <c r="M1642" s="66">
        <v>45620</v>
      </c>
      <c r="N1642" s="112">
        <v>45620.291666666664</v>
      </c>
      <c r="O1642" s="124"/>
      <c r="P1642" s="97"/>
      <c r="Q1642" s="112">
        <v>45622.291666666664</v>
      </c>
      <c r="R1642" s="47" t="s">
        <v>4119</v>
      </c>
      <c r="S1642" s="47">
        <f t="shared" si="120"/>
        <v>2</v>
      </c>
      <c r="T1642" s="47" t="s">
        <v>4120</v>
      </c>
      <c r="U1642" s="47" t="s">
        <v>4121</v>
      </c>
      <c r="V1642" s="49" t="e">
        <f t="shared" si="117"/>
        <v>#VALUE!</v>
      </c>
      <c r="W1642" s="124"/>
      <c r="X1642" s="124"/>
      <c r="Y1642" s="124"/>
      <c r="Z1642" s="124"/>
      <c r="AA1642" s="124"/>
      <c r="AB1642" s="124"/>
      <c r="AC1642" s="47" t="e">
        <f t="shared" si="119"/>
        <v>#N/A</v>
      </c>
      <c r="AD1642" s="47" t="e">
        <f>VLOOKUP(B1642,'[1]Vlookup'!A:A,1,0)</f>
        <v>#N/A</v>
      </c>
      <c r="AE1642" s="47" t="str">
        <f t="shared" si="118"/>
        <v>SA00-JEDDAH</v>
      </c>
      <c r="AF1642" s="47" t="e">
        <f>VLOOKUP(AE1642,'[1]Lead Time'!C:D,2,0)</f>
        <v>#N/A</v>
      </c>
    </row>
    <row r="1643" s="2" customFormat="1" ht="16.5" customHeight="1">
      <c r="A1643" s="73" t="s">
        <v>4187</v>
      </c>
      <c r="B1643" s="73">
        <v>6276246477</v>
      </c>
      <c r="C1643" s="73">
        <v>2003288240</v>
      </c>
      <c r="D1643" s="73" t="s">
        <v>4326</v>
      </c>
      <c r="E1643" s="73" t="s">
        <v>4247</v>
      </c>
      <c r="F1643" s="73" t="s">
        <v>4143</v>
      </c>
      <c r="G1643" s="73">
        <v>3167092699</v>
      </c>
      <c r="H1643" s="66">
        <v>45620</v>
      </c>
      <c r="I1643" s="66">
        <v>45618</v>
      </c>
      <c r="J1643" s="66">
        <v>45618</v>
      </c>
      <c r="K1643" s="124"/>
      <c r="L1643" s="128" t="s">
        <v>4383</v>
      </c>
      <c r="M1643" s="66">
        <v>45620</v>
      </c>
      <c r="N1643" s="112">
        <v>45620.291666666664</v>
      </c>
      <c r="O1643" s="124"/>
      <c r="P1643" s="97"/>
      <c r="Q1643" s="112">
        <v>45622.541666666664</v>
      </c>
      <c r="R1643" s="47" t="s">
        <v>4119</v>
      </c>
      <c r="S1643" s="47">
        <f t="shared" si="120"/>
        <v>2</v>
      </c>
      <c r="T1643" s="47" t="s">
        <v>4120</v>
      </c>
      <c r="U1643" s="47" t="s">
        <v>4121</v>
      </c>
      <c r="V1643" s="49" t="e">
        <f t="shared" si="117"/>
        <v>#VALUE!</v>
      </c>
      <c r="W1643" s="124"/>
      <c r="X1643" s="124"/>
      <c r="Y1643" s="124"/>
      <c r="Z1643" s="124"/>
      <c r="AA1643" s="124"/>
      <c r="AB1643" s="124"/>
      <c r="AC1643" s="47" t="e">
        <f t="shared" si="119"/>
        <v>#N/A</v>
      </c>
      <c r="AD1643" s="47" t="e">
        <f>VLOOKUP(B1643,'[1]Vlookup'!A:A,1,0)</f>
        <v>#N/A</v>
      </c>
      <c r="AE1643" s="47" t="str">
        <f t="shared" si="118"/>
        <v>SA00-JEDDAH</v>
      </c>
      <c r="AF1643" s="47" t="e">
        <f>VLOOKUP(AE1643,'[1]Lead Time'!C:D,2,0)</f>
        <v>#N/A</v>
      </c>
    </row>
    <row r="1644" s="2" customFormat="1" ht="15.75" customHeight="1">
      <c r="A1644" s="73" t="s">
        <v>4114</v>
      </c>
      <c r="B1644" s="73">
        <v>6276243393</v>
      </c>
      <c r="C1644" s="73">
        <v>2003214014</v>
      </c>
      <c r="D1644" s="73" t="s">
        <v>4115</v>
      </c>
      <c r="E1644" s="73" t="s">
        <v>4247</v>
      </c>
      <c r="F1644" s="73" t="s">
        <v>4143</v>
      </c>
      <c r="G1644" s="73">
        <v>3167129371</v>
      </c>
      <c r="H1644" s="66">
        <v>45621</v>
      </c>
      <c r="I1644" s="66">
        <v>45618</v>
      </c>
      <c r="J1644" s="66">
        <v>45620</v>
      </c>
      <c r="K1644" s="124"/>
      <c r="L1644" s="124"/>
      <c r="M1644" s="66">
        <v>45621</v>
      </c>
      <c r="N1644" s="112">
        <v>45621.416666666664</v>
      </c>
      <c r="O1644" s="124"/>
      <c r="P1644" s="97"/>
      <c r="Q1644" s="112">
        <v>45621.583333333336</v>
      </c>
      <c r="R1644" s="47" t="s">
        <v>4119</v>
      </c>
      <c r="S1644" s="47">
        <f t="shared" si="120"/>
        <v>0</v>
      </c>
      <c r="T1644" s="47" t="s">
        <v>4120</v>
      </c>
      <c r="U1644" s="47" t="s">
        <v>4121</v>
      </c>
      <c r="V1644" s="49" t="e">
        <f t="shared" si="117"/>
        <v>#VALUE!</v>
      </c>
      <c r="W1644" s="124"/>
      <c r="X1644" s="124"/>
      <c r="Y1644" s="124"/>
      <c r="Z1644" s="124"/>
      <c r="AA1644" s="124"/>
      <c r="AB1644" s="124"/>
      <c r="AC1644" s="47" t="e">
        <f t="shared" si="119"/>
        <v>#N/A</v>
      </c>
      <c r="AD1644" s="47" t="e">
        <f>VLOOKUP(B1644,'[1]Vlookup'!A:A,1,0)</f>
        <v>#N/A</v>
      </c>
      <c r="AE1644" s="47" t="str">
        <f t="shared" si="118"/>
        <v>SA01-JEDDAH</v>
      </c>
      <c r="AF1644" s="47" t="e">
        <f>VLOOKUP(AE1644,'[1]Lead Time'!C:D,2,0)</f>
        <v>#N/A</v>
      </c>
    </row>
    <row r="1645" s="2" customFormat="1" ht="15.75" customHeight="1">
      <c r="A1645" s="73" t="s">
        <v>4114</v>
      </c>
      <c r="B1645" s="73">
        <v>6276239835</v>
      </c>
      <c r="C1645" s="73">
        <v>2003214013</v>
      </c>
      <c r="D1645" s="73" t="s">
        <v>4159</v>
      </c>
      <c r="E1645" s="73" t="s">
        <v>4238</v>
      </c>
      <c r="F1645" s="73" t="s">
        <v>4117</v>
      </c>
      <c r="G1645" s="73">
        <v>3167119750</v>
      </c>
      <c r="H1645" s="66">
        <v>45620</v>
      </c>
      <c r="I1645" s="66">
        <v>45618</v>
      </c>
      <c r="J1645" s="66">
        <v>45618</v>
      </c>
      <c r="K1645" s="124"/>
      <c r="L1645" s="124"/>
      <c r="M1645" s="66">
        <v>45620</v>
      </c>
      <c r="N1645" s="112">
        <v>45620.208333333336</v>
      </c>
      <c r="O1645" s="124"/>
      <c r="P1645" s="115" t="s">
        <v>4384</v>
      </c>
      <c r="Q1645" s="112">
        <v>45620.458333333336</v>
      </c>
      <c r="R1645" s="47" t="s">
        <v>4119</v>
      </c>
      <c r="S1645" s="47">
        <f t="shared" si="120"/>
        <v>0</v>
      </c>
      <c r="T1645" s="47" t="s">
        <v>4120</v>
      </c>
      <c r="U1645" s="47" t="s">
        <v>4121</v>
      </c>
      <c r="V1645" s="49" t="e">
        <f t="shared" si="117"/>
        <v>#VALUE!</v>
      </c>
      <c r="W1645" s="124"/>
      <c r="X1645" s="124"/>
      <c r="Y1645" s="124"/>
      <c r="Z1645" s="124"/>
      <c r="AA1645" s="124"/>
      <c r="AB1645" s="124"/>
      <c r="AC1645" s="47" t="e">
        <f t="shared" si="119"/>
        <v>#N/A</v>
      </c>
      <c r="AD1645" s="47" t="e">
        <f>VLOOKUP(B1645,'[1]Vlookup'!A:A,1,0)</f>
        <v>#N/A</v>
      </c>
      <c r="AE1645" s="47" t="str">
        <f t="shared" si="118"/>
        <v>SA01-RIYADH</v>
      </c>
      <c r="AF1645" s="47" t="e">
        <f>VLOOKUP(AE1645,'[1]Lead Time'!C:D,2,0)</f>
        <v>#N/A</v>
      </c>
    </row>
    <row r="1646" s="2" customFormat="1" ht="15.75" customHeight="1">
      <c r="A1646" s="73" t="s">
        <v>4114</v>
      </c>
      <c r="B1646" s="73">
        <v>6276239833</v>
      </c>
      <c r="C1646" s="73">
        <v>2003214013</v>
      </c>
      <c r="D1646" s="73" t="s">
        <v>4159</v>
      </c>
      <c r="E1646" s="73" t="s">
        <v>4238</v>
      </c>
      <c r="F1646" s="73" t="s">
        <v>4117</v>
      </c>
      <c r="G1646" s="73">
        <v>3167119749</v>
      </c>
      <c r="H1646" s="66">
        <v>45620</v>
      </c>
      <c r="I1646" s="66">
        <v>45618</v>
      </c>
      <c r="J1646" s="66">
        <v>45618</v>
      </c>
      <c r="K1646" s="124"/>
      <c r="L1646" s="124"/>
      <c r="M1646" s="66">
        <v>45620</v>
      </c>
      <c r="N1646" s="112">
        <v>45620.208333333336</v>
      </c>
      <c r="O1646" s="124"/>
      <c r="P1646" s="115" t="s">
        <v>4384</v>
      </c>
      <c r="Q1646" s="112">
        <v>45620.625</v>
      </c>
      <c r="R1646" s="47" t="s">
        <v>4119</v>
      </c>
      <c r="S1646" s="47">
        <f t="shared" si="120"/>
        <v>0</v>
      </c>
      <c r="T1646" s="47" t="s">
        <v>4120</v>
      </c>
      <c r="U1646" s="47" t="s">
        <v>4121</v>
      </c>
      <c r="V1646" s="49" t="e">
        <f t="shared" si="117"/>
        <v>#VALUE!</v>
      </c>
      <c r="W1646" s="124"/>
      <c r="X1646" s="124"/>
      <c r="Y1646" s="124"/>
      <c r="Z1646" s="124"/>
      <c r="AA1646" s="124"/>
      <c r="AB1646" s="124"/>
      <c r="AC1646" s="47" t="e">
        <f t="shared" si="119"/>
        <v>#N/A</v>
      </c>
      <c r="AD1646" s="47" t="e">
        <f>VLOOKUP(B1646,'[1]Vlookup'!A:A,1,0)</f>
        <v>#N/A</v>
      </c>
      <c r="AE1646" s="47" t="str">
        <f t="shared" si="118"/>
        <v>SA01-RIYADH</v>
      </c>
      <c r="AF1646" s="47" t="e">
        <f>VLOOKUP(AE1646,'[1]Lead Time'!C:D,2,0)</f>
        <v>#N/A</v>
      </c>
    </row>
    <row r="1647" s="2" customFormat="1" ht="15.75" customHeight="1">
      <c r="A1647" s="73" t="s">
        <v>4114</v>
      </c>
      <c r="B1647" s="73">
        <v>6276249199</v>
      </c>
      <c r="C1647" s="73">
        <v>2003219235</v>
      </c>
      <c r="D1647" s="73" t="s">
        <v>4145</v>
      </c>
      <c r="E1647" s="73" t="s">
        <v>4246</v>
      </c>
      <c r="F1647" s="73" t="s">
        <v>4117</v>
      </c>
      <c r="G1647" s="73">
        <v>3167133046</v>
      </c>
      <c r="H1647" s="66">
        <v>45621</v>
      </c>
      <c r="I1647" s="66">
        <v>45619</v>
      </c>
      <c r="J1647" s="66">
        <v>45619</v>
      </c>
      <c r="K1647" s="124"/>
      <c r="L1647" s="124"/>
      <c r="M1647" s="66">
        <v>45621</v>
      </c>
      <c r="N1647" s="112">
        <v>45621.25</v>
      </c>
      <c r="O1647" s="124"/>
      <c r="P1647" s="124"/>
      <c r="Q1647" s="112">
        <v>45621.375</v>
      </c>
      <c r="R1647" s="47" t="s">
        <v>4119</v>
      </c>
      <c r="S1647" s="47">
        <f t="shared" si="120"/>
        <v>0</v>
      </c>
      <c r="T1647" s="47" t="s">
        <v>4120</v>
      </c>
      <c r="U1647" s="47" t="s">
        <v>4121</v>
      </c>
      <c r="V1647" s="49" t="e">
        <f t="shared" si="117"/>
        <v>#VALUE!</v>
      </c>
      <c r="W1647" s="124"/>
      <c r="X1647" s="124"/>
      <c r="Y1647" s="124"/>
      <c r="Z1647" s="124"/>
      <c r="AA1647" s="124"/>
      <c r="AB1647" s="124"/>
      <c r="AC1647" s="47" t="e">
        <f t="shared" si="119"/>
        <v>#N/A</v>
      </c>
      <c r="AD1647" s="47" t="e">
        <f>VLOOKUP(B1647,'[1]Vlookup'!A:A,1,0)</f>
        <v>#N/A</v>
      </c>
      <c r="AE1647" s="47" t="str">
        <f t="shared" si="118"/>
        <v>SA01-RIYADH</v>
      </c>
      <c r="AF1647" s="47" t="e">
        <f>VLOOKUP(AE1647,'[1]Lead Time'!C:D,2,0)</f>
        <v>#N/A</v>
      </c>
    </row>
    <row r="1648" s="2" customFormat="1" ht="15.75" customHeight="1">
      <c r="A1648" s="73" t="s">
        <v>4114</v>
      </c>
      <c r="B1648" s="73">
        <v>6276249200</v>
      </c>
      <c r="C1648" s="73">
        <v>2003219235</v>
      </c>
      <c r="D1648" s="73" t="s">
        <v>4145</v>
      </c>
      <c r="E1648" s="73" t="s">
        <v>4246</v>
      </c>
      <c r="F1648" s="73" t="s">
        <v>4117</v>
      </c>
      <c r="G1648" s="73">
        <v>3167133048</v>
      </c>
      <c r="H1648" s="66">
        <v>45621</v>
      </c>
      <c r="I1648" s="66">
        <v>45619</v>
      </c>
      <c r="J1648" s="66">
        <v>45619</v>
      </c>
      <c r="K1648" s="124"/>
      <c r="L1648" s="124"/>
      <c r="M1648" s="66">
        <v>45621</v>
      </c>
      <c r="N1648" s="112">
        <v>45621.25</v>
      </c>
      <c r="O1648" s="124"/>
      <c r="P1648" s="124"/>
      <c r="Q1648" s="112">
        <v>45621.458333333336</v>
      </c>
      <c r="R1648" s="47" t="s">
        <v>4119</v>
      </c>
      <c r="S1648" s="47">
        <f t="shared" si="120"/>
        <v>0</v>
      </c>
      <c r="T1648" s="47" t="s">
        <v>4120</v>
      </c>
      <c r="U1648" s="47" t="s">
        <v>4121</v>
      </c>
      <c r="V1648" s="49" t="e">
        <f t="shared" si="117"/>
        <v>#VALUE!</v>
      </c>
      <c r="W1648" s="124"/>
      <c r="X1648" s="124"/>
      <c r="Y1648" s="124"/>
      <c r="Z1648" s="124"/>
      <c r="AA1648" s="124"/>
      <c r="AB1648" s="124"/>
      <c r="AC1648" s="47" t="e">
        <f t="shared" si="119"/>
        <v>#N/A</v>
      </c>
      <c r="AD1648" s="47" t="e">
        <f>VLOOKUP(B1648,'[1]Vlookup'!A:A,1,0)</f>
        <v>#N/A</v>
      </c>
      <c r="AE1648" s="47" t="str">
        <f t="shared" si="118"/>
        <v>SA01-RIYADH</v>
      </c>
      <c r="AF1648" s="47" t="e">
        <f>VLOOKUP(AE1648,'[1]Lead Time'!C:D,2,0)</f>
        <v>#N/A</v>
      </c>
    </row>
    <row r="1649" s="2" customFormat="1" ht="15.75" customHeight="1">
      <c r="A1649" s="73" t="s">
        <v>4114</v>
      </c>
      <c r="B1649" s="73">
        <v>6276249201</v>
      </c>
      <c r="C1649" s="73">
        <v>2003219235</v>
      </c>
      <c r="D1649" s="73" t="s">
        <v>4145</v>
      </c>
      <c r="E1649" s="73" t="s">
        <v>4246</v>
      </c>
      <c r="F1649" s="73" t="s">
        <v>4117</v>
      </c>
      <c r="G1649" s="73">
        <v>3167133053</v>
      </c>
      <c r="H1649" s="66">
        <v>45621</v>
      </c>
      <c r="I1649" s="66">
        <v>45619</v>
      </c>
      <c r="J1649" s="66">
        <v>45619</v>
      </c>
      <c r="K1649" s="124"/>
      <c r="L1649" s="124"/>
      <c r="M1649" s="66">
        <v>45621</v>
      </c>
      <c r="N1649" s="112">
        <v>45621.25</v>
      </c>
      <c r="O1649" s="124"/>
      <c r="P1649" s="124"/>
      <c r="Q1649" s="112">
        <v>45621.4375</v>
      </c>
      <c r="R1649" s="47" t="s">
        <v>4119</v>
      </c>
      <c r="S1649" s="47">
        <f t="shared" si="120"/>
        <v>0</v>
      </c>
      <c r="T1649" s="47" t="s">
        <v>4120</v>
      </c>
      <c r="U1649" s="47" t="s">
        <v>4121</v>
      </c>
      <c r="V1649" s="49" t="e">
        <f t="shared" si="117"/>
        <v>#VALUE!</v>
      </c>
      <c r="W1649" s="124"/>
      <c r="X1649" s="124"/>
      <c r="Y1649" s="124"/>
      <c r="Z1649" s="124"/>
      <c r="AA1649" s="124"/>
      <c r="AB1649" s="124"/>
      <c r="AC1649" s="47" t="e">
        <f t="shared" si="119"/>
        <v>#N/A</v>
      </c>
      <c r="AD1649" s="47" t="e">
        <f>VLOOKUP(B1649,'[1]Vlookup'!A:A,1,0)</f>
        <v>#N/A</v>
      </c>
      <c r="AE1649" s="47" t="str">
        <f t="shared" si="118"/>
        <v>SA01-RIYADH</v>
      </c>
      <c r="AF1649" s="47" t="e">
        <f>VLOOKUP(AE1649,'[1]Lead Time'!C:D,2,0)</f>
        <v>#N/A</v>
      </c>
    </row>
    <row r="1650" s="2" customFormat="1" ht="15.75" customHeight="1">
      <c r="A1650" s="73" t="s">
        <v>4114</v>
      </c>
      <c r="B1650" s="73">
        <v>6276251827</v>
      </c>
      <c r="C1650" s="73">
        <v>2003219235</v>
      </c>
      <c r="D1650" s="73" t="s">
        <v>4145</v>
      </c>
      <c r="E1650" s="73" t="s">
        <v>4246</v>
      </c>
      <c r="F1650" s="73" t="s">
        <v>4117</v>
      </c>
      <c r="G1650" s="73">
        <v>3167138123</v>
      </c>
      <c r="H1650" s="66">
        <v>45621</v>
      </c>
      <c r="I1650" s="66">
        <v>45619</v>
      </c>
      <c r="J1650" s="66">
        <v>45619</v>
      </c>
      <c r="K1650" s="124"/>
      <c r="L1650" s="124"/>
      <c r="M1650" s="66">
        <v>45621</v>
      </c>
      <c r="N1650" s="112">
        <v>45621.208333333336</v>
      </c>
      <c r="O1650" s="124"/>
      <c r="P1650" s="115" t="s">
        <v>4309</v>
      </c>
      <c r="Q1650" s="112">
        <v>45626.541666666664</v>
      </c>
      <c r="R1650" s="47" t="s">
        <v>4192</v>
      </c>
      <c r="S1650" s="47">
        <f t="shared" si="120"/>
        <v>5</v>
      </c>
      <c r="T1650" s="47" t="s">
        <v>4120</v>
      </c>
      <c r="U1650" s="47" t="s">
        <v>4121</v>
      </c>
      <c r="V1650" s="49" t="e">
        <f t="shared" si="117"/>
        <v>#VALUE!</v>
      </c>
      <c r="W1650" s="123" t="s">
        <v>4385</v>
      </c>
      <c r="X1650" s="124"/>
      <c r="Y1650" s="124"/>
      <c r="Z1650" s="124"/>
      <c r="AA1650" s="124"/>
      <c r="AB1650" s="124"/>
      <c r="AC1650" s="47" t="e">
        <f t="shared" si="119"/>
        <v>#N/A</v>
      </c>
      <c r="AD1650" s="47" t="e">
        <f>VLOOKUP(B1650,'[1]Vlookup'!A:A,1,0)</f>
        <v>#N/A</v>
      </c>
      <c r="AE1650" s="47" t="str">
        <f t="shared" si="118"/>
        <v>SA01-RIYADH</v>
      </c>
      <c r="AF1650" s="47" t="e">
        <f>VLOOKUP(AE1650,'[1]Lead Time'!C:D,2,0)</f>
        <v>#N/A</v>
      </c>
    </row>
    <row r="1651" s="2" customFormat="1" ht="15.75" customHeight="1">
      <c r="A1651" s="73" t="s">
        <v>4114</v>
      </c>
      <c r="B1651" s="73">
        <v>6276248037</v>
      </c>
      <c r="C1651" s="73">
        <v>2003219235</v>
      </c>
      <c r="D1651" s="73" t="s">
        <v>4145</v>
      </c>
      <c r="E1651" s="73" t="s">
        <v>4246</v>
      </c>
      <c r="F1651" s="73" t="s">
        <v>4117</v>
      </c>
      <c r="G1651" s="73">
        <v>3167133083</v>
      </c>
      <c r="H1651" s="66">
        <v>45621</v>
      </c>
      <c r="I1651" s="66">
        <v>45619</v>
      </c>
      <c r="J1651" s="66">
        <v>45619</v>
      </c>
      <c r="K1651" s="124"/>
      <c r="L1651" s="124"/>
      <c r="M1651" s="66">
        <v>45621</v>
      </c>
      <c r="N1651" s="112">
        <v>45621.208333333336</v>
      </c>
      <c r="O1651" s="124"/>
      <c r="P1651" s="124"/>
      <c r="Q1651" s="112">
        <v>45621.375</v>
      </c>
      <c r="R1651" s="47" t="s">
        <v>4119</v>
      </c>
      <c r="S1651" s="47">
        <f t="shared" si="120"/>
        <v>0</v>
      </c>
      <c r="T1651" s="47" t="s">
        <v>4120</v>
      </c>
      <c r="U1651" s="47" t="s">
        <v>4121</v>
      </c>
      <c r="V1651" s="49" t="e">
        <f t="shared" si="117"/>
        <v>#VALUE!</v>
      </c>
      <c r="W1651" s="126"/>
      <c r="X1651" s="124"/>
      <c r="Y1651" s="124"/>
      <c r="Z1651" s="124"/>
      <c r="AA1651" s="124"/>
      <c r="AB1651" s="124"/>
      <c r="AC1651" s="47" t="e">
        <f t="shared" si="119"/>
        <v>#N/A</v>
      </c>
      <c r="AD1651" s="47" t="e">
        <f>VLOOKUP(B1651,'[1]Vlookup'!A:A,1,0)</f>
        <v>#N/A</v>
      </c>
      <c r="AE1651" s="47" t="str">
        <f t="shared" si="118"/>
        <v>SA01-RIYADH</v>
      </c>
      <c r="AF1651" s="47" t="e">
        <f>VLOOKUP(AE1651,'[1]Lead Time'!C:D,2,0)</f>
        <v>#N/A</v>
      </c>
    </row>
    <row r="1652" s="2" customFormat="1" ht="15.75" customHeight="1">
      <c r="A1652" s="73" t="s">
        <v>4114</v>
      </c>
      <c r="B1652" s="73">
        <v>6276248033</v>
      </c>
      <c r="C1652" s="73">
        <v>2003219235</v>
      </c>
      <c r="D1652" s="73" t="s">
        <v>4145</v>
      </c>
      <c r="E1652" s="73" t="s">
        <v>4246</v>
      </c>
      <c r="F1652" s="73" t="s">
        <v>4117</v>
      </c>
      <c r="G1652" s="73">
        <v>3167133084</v>
      </c>
      <c r="H1652" s="66">
        <v>45621</v>
      </c>
      <c r="I1652" s="66">
        <v>45619</v>
      </c>
      <c r="J1652" s="66">
        <v>45619</v>
      </c>
      <c r="K1652" s="124"/>
      <c r="L1652" s="124"/>
      <c r="M1652" s="66">
        <v>45621</v>
      </c>
      <c r="N1652" s="112">
        <v>45621.208333333336</v>
      </c>
      <c r="O1652" s="124"/>
      <c r="P1652" s="124"/>
      <c r="Q1652" s="112">
        <v>45621.416666666664</v>
      </c>
      <c r="R1652" s="47" t="s">
        <v>4119</v>
      </c>
      <c r="S1652" s="47">
        <f t="shared" si="120"/>
        <v>0</v>
      </c>
      <c r="T1652" s="47" t="s">
        <v>4120</v>
      </c>
      <c r="U1652" s="47" t="s">
        <v>4121</v>
      </c>
      <c r="V1652" s="49" t="e">
        <f t="shared" si="117"/>
        <v>#VALUE!</v>
      </c>
      <c r="W1652" s="124"/>
      <c r="X1652" s="124"/>
      <c r="Y1652" s="124"/>
      <c r="Z1652" s="124"/>
      <c r="AA1652" s="124"/>
      <c r="AB1652" s="124"/>
      <c r="AC1652" s="47" t="e">
        <f t="shared" si="119"/>
        <v>#N/A</v>
      </c>
      <c r="AD1652" s="47" t="e">
        <f>VLOOKUP(B1652,'[1]Vlookup'!A:A,1,0)</f>
        <v>#N/A</v>
      </c>
      <c r="AE1652" s="47" t="str">
        <f t="shared" si="118"/>
        <v>SA01-RIYADH</v>
      </c>
      <c r="AF1652" s="47" t="e">
        <f>VLOOKUP(AE1652,'[1]Lead Time'!C:D,2,0)</f>
        <v>#N/A</v>
      </c>
    </row>
    <row r="1653" s="2" customFormat="1" ht="15.75" customHeight="1">
      <c r="A1653" s="73" t="s">
        <v>4114</v>
      </c>
      <c r="B1653" s="73">
        <v>6276248035</v>
      </c>
      <c r="C1653" s="73">
        <v>2003219235</v>
      </c>
      <c r="D1653" s="73" t="s">
        <v>4145</v>
      </c>
      <c r="E1653" s="73" t="s">
        <v>4246</v>
      </c>
      <c r="F1653" s="73" t="s">
        <v>4117</v>
      </c>
      <c r="G1653" s="73">
        <v>3167133085</v>
      </c>
      <c r="H1653" s="66">
        <v>45621</v>
      </c>
      <c r="I1653" s="66">
        <v>45619</v>
      </c>
      <c r="J1653" s="66">
        <v>45619</v>
      </c>
      <c r="K1653" s="124"/>
      <c r="L1653" s="97" t="s">
        <v>4386</v>
      </c>
      <c r="M1653" s="66">
        <v>45621</v>
      </c>
      <c r="N1653" s="112">
        <v>45622.333333333336</v>
      </c>
      <c r="O1653" s="124"/>
      <c r="P1653" s="124"/>
      <c r="Q1653" s="112">
        <v>45626.416666666664</v>
      </c>
      <c r="R1653" s="47" t="s">
        <v>4119</v>
      </c>
      <c r="S1653" s="47">
        <f t="shared" si="120"/>
        <v>4</v>
      </c>
      <c r="T1653" s="47" t="s">
        <v>4120</v>
      </c>
      <c r="U1653" s="47" t="s">
        <v>4121</v>
      </c>
      <c r="V1653" s="49" t="e">
        <f t="shared" si="117"/>
        <v>#VALUE!</v>
      </c>
      <c r="W1653" s="124"/>
      <c r="X1653" s="124"/>
      <c r="Y1653" s="124"/>
      <c r="Z1653" s="124"/>
      <c r="AA1653" s="124"/>
      <c r="AB1653" s="124"/>
      <c r="AC1653" s="47" t="e">
        <f t="shared" si="119"/>
        <v>#N/A</v>
      </c>
      <c r="AD1653" s="47" t="e">
        <f>VLOOKUP(B1653,'[1]Vlookup'!A:A,1,0)</f>
        <v>#N/A</v>
      </c>
      <c r="AE1653" s="47" t="str">
        <f t="shared" si="118"/>
        <v>SA01-RIYADH</v>
      </c>
      <c r="AF1653" s="47" t="e">
        <f>VLOOKUP(AE1653,'[1]Lead Time'!C:D,2,0)</f>
        <v>#N/A</v>
      </c>
    </row>
    <row r="1654" s="2" customFormat="1" ht="15.75" customHeight="1">
      <c r="A1654" s="73" t="s">
        <v>4114</v>
      </c>
      <c r="B1654" s="73">
        <v>6276248036</v>
      </c>
      <c r="C1654" s="73">
        <v>2003219235</v>
      </c>
      <c r="D1654" s="73" t="s">
        <v>4145</v>
      </c>
      <c r="E1654" s="73" t="s">
        <v>4246</v>
      </c>
      <c r="F1654" s="73" t="s">
        <v>4117</v>
      </c>
      <c r="G1654" s="73">
        <v>3167133086</v>
      </c>
      <c r="H1654" s="66">
        <v>45621</v>
      </c>
      <c r="I1654" s="66">
        <v>45619</v>
      </c>
      <c r="J1654" s="66">
        <v>45619</v>
      </c>
      <c r="K1654" s="124"/>
      <c r="L1654" s="124"/>
      <c r="M1654" s="66">
        <v>45621</v>
      </c>
      <c r="N1654" s="112">
        <v>45621.208333333336</v>
      </c>
      <c r="O1654" s="124"/>
      <c r="P1654" s="124"/>
      <c r="Q1654" s="112">
        <v>45621.395833333336</v>
      </c>
      <c r="R1654" s="47" t="s">
        <v>4119</v>
      </c>
      <c r="S1654" s="47">
        <f t="shared" si="120"/>
        <v>0</v>
      </c>
      <c r="T1654" s="47" t="s">
        <v>4120</v>
      </c>
      <c r="U1654" s="47" t="s">
        <v>4121</v>
      </c>
      <c r="V1654" s="49" t="e">
        <f t="shared" si="117"/>
        <v>#VALUE!</v>
      </c>
      <c r="W1654" s="124"/>
      <c r="X1654" s="124"/>
      <c r="Y1654" s="124"/>
      <c r="Z1654" s="124"/>
      <c r="AA1654" s="124"/>
      <c r="AB1654" s="124"/>
      <c r="AC1654" s="47" t="e">
        <f t="shared" si="119"/>
        <v>#N/A</v>
      </c>
      <c r="AD1654" s="47" t="e">
        <f>VLOOKUP(B1654,'[1]Vlookup'!A:A,1,0)</f>
        <v>#N/A</v>
      </c>
      <c r="AE1654" s="47" t="str">
        <f t="shared" si="118"/>
        <v>SA01-RIYADH</v>
      </c>
      <c r="AF1654" s="47" t="e">
        <f>VLOOKUP(AE1654,'[1]Lead Time'!C:D,2,0)</f>
        <v>#N/A</v>
      </c>
    </row>
    <row r="1655" s="2" customFormat="1" ht="15.75" customHeight="1">
      <c r="A1655" s="73" t="s">
        <v>4187</v>
      </c>
      <c r="B1655" s="73">
        <v>6276241544</v>
      </c>
      <c r="C1655" s="73">
        <v>2003219237</v>
      </c>
      <c r="D1655" s="73" t="s">
        <v>4387</v>
      </c>
      <c r="E1655" s="73" t="s">
        <v>4246</v>
      </c>
      <c r="F1655" s="73" t="s">
        <v>4138</v>
      </c>
      <c r="G1655" s="73">
        <v>3167101811</v>
      </c>
      <c r="H1655" s="66">
        <v>45621</v>
      </c>
      <c r="I1655" s="66">
        <v>45619</v>
      </c>
      <c r="J1655" s="66">
        <v>45619</v>
      </c>
      <c r="K1655" s="124"/>
      <c r="L1655" s="124"/>
      <c r="M1655" s="66">
        <v>45621</v>
      </c>
      <c r="N1655" s="112">
        <v>45621.25</v>
      </c>
      <c r="O1655" s="124"/>
      <c r="P1655" s="115" t="s">
        <v>4388</v>
      </c>
      <c r="Q1655" s="112">
        <v>45622.416666666664</v>
      </c>
      <c r="R1655" s="47" t="s">
        <v>4119</v>
      </c>
      <c r="S1655" s="47">
        <f t="shared" si="120"/>
        <v>1</v>
      </c>
      <c r="T1655" s="47" t="s">
        <v>4120</v>
      </c>
      <c r="U1655" s="47" t="s">
        <v>4121</v>
      </c>
      <c r="V1655" s="49" t="e">
        <f t="shared" si="117"/>
        <v>#VALUE!</v>
      </c>
      <c r="W1655" s="124"/>
      <c r="X1655" s="124"/>
      <c r="Y1655" s="124"/>
      <c r="Z1655" s="124"/>
      <c r="AA1655" s="124"/>
      <c r="AB1655" s="124"/>
      <c r="AC1655" s="47" t="e">
        <f t="shared" si="119"/>
        <v>#N/A</v>
      </c>
      <c r="AD1655" s="47" t="e">
        <f>VLOOKUP(B1655,'[1]Vlookup'!A:A,1,0)</f>
        <v>#N/A</v>
      </c>
      <c r="AE1655" s="47" t="str">
        <f t="shared" si="118"/>
        <v>SA00-RABIGH</v>
      </c>
      <c r="AF1655" s="47" t="e">
        <f>VLOOKUP(AE1655,'[1]Lead Time'!C:D,2,0)</f>
        <v>#N/A</v>
      </c>
    </row>
    <row r="1656" s="2" customFormat="1" ht="15.75" customHeight="1">
      <c r="A1656" s="73" t="s">
        <v>4187</v>
      </c>
      <c r="B1656" s="73">
        <v>6276246471</v>
      </c>
      <c r="C1656" s="73">
        <v>2003219237</v>
      </c>
      <c r="D1656" s="73" t="s">
        <v>4387</v>
      </c>
      <c r="E1656" s="73" t="s">
        <v>4246</v>
      </c>
      <c r="F1656" s="73" t="s">
        <v>4138</v>
      </c>
      <c r="G1656" s="73">
        <v>3167101910</v>
      </c>
      <c r="H1656" s="66">
        <v>45621</v>
      </c>
      <c r="I1656" s="66">
        <v>45619</v>
      </c>
      <c r="J1656" s="66">
        <v>45619</v>
      </c>
      <c r="K1656" s="124"/>
      <c r="L1656" s="124"/>
      <c r="M1656" s="66">
        <v>45621</v>
      </c>
      <c r="N1656" s="112">
        <v>45621.25</v>
      </c>
      <c r="O1656" s="124"/>
      <c r="P1656" s="115" t="s">
        <v>4388</v>
      </c>
      <c r="Q1656" s="112">
        <v>45622.458333333336</v>
      </c>
      <c r="R1656" s="47" t="s">
        <v>4119</v>
      </c>
      <c r="S1656" s="47">
        <f t="shared" si="120"/>
        <v>1</v>
      </c>
      <c r="T1656" s="47" t="s">
        <v>4120</v>
      </c>
      <c r="U1656" s="47" t="s">
        <v>4121</v>
      </c>
      <c r="V1656" s="49" t="e">
        <f t="shared" si="117"/>
        <v>#VALUE!</v>
      </c>
      <c r="W1656" s="124"/>
      <c r="X1656" s="124"/>
      <c r="Y1656" s="124"/>
      <c r="Z1656" s="124"/>
      <c r="AA1656" s="124"/>
      <c r="AB1656" s="124"/>
      <c r="AC1656" s="47" t="e">
        <f t="shared" si="119"/>
        <v>#N/A</v>
      </c>
      <c r="AD1656" s="47" t="e">
        <f>VLOOKUP(B1656,'[1]Vlookup'!A:A,1,0)</f>
        <v>#N/A</v>
      </c>
      <c r="AE1656" s="47" t="str">
        <f t="shared" si="118"/>
        <v>SA00-RABIGH</v>
      </c>
      <c r="AF1656" s="47" t="e">
        <f>VLOOKUP(AE1656,'[1]Lead Time'!C:D,2,0)</f>
        <v>#N/A</v>
      </c>
    </row>
    <row r="1657" s="2" customFormat="1" ht="15.75" customHeight="1">
      <c r="A1657" s="73" t="s">
        <v>4187</v>
      </c>
      <c r="B1657" s="73">
        <v>6276246470</v>
      </c>
      <c r="C1657" s="73">
        <v>2003219237</v>
      </c>
      <c r="D1657" s="73" t="s">
        <v>4387</v>
      </c>
      <c r="E1657" s="73" t="s">
        <v>4246</v>
      </c>
      <c r="F1657" s="73" t="s">
        <v>4138</v>
      </c>
      <c r="G1657" s="73">
        <v>3167101789</v>
      </c>
      <c r="H1657" s="66">
        <v>45622</v>
      </c>
      <c r="I1657" s="66">
        <v>45619</v>
      </c>
      <c r="J1657" s="66">
        <v>45620</v>
      </c>
      <c r="K1657" s="124"/>
      <c r="L1657" s="97" t="s">
        <v>4389</v>
      </c>
      <c r="M1657" s="66">
        <v>45622</v>
      </c>
      <c r="N1657" s="112">
        <v>45622.25</v>
      </c>
      <c r="O1657" s="124"/>
      <c r="P1657" s="115" t="s">
        <v>4388</v>
      </c>
      <c r="Q1657" s="112">
        <v>45626.583333333336</v>
      </c>
      <c r="R1657" s="47" t="s">
        <v>4119</v>
      </c>
      <c r="S1657" s="47">
        <f t="shared" si="120"/>
        <v>4</v>
      </c>
      <c r="T1657" s="47" t="s">
        <v>4120</v>
      </c>
      <c r="U1657" s="47" t="s">
        <v>4121</v>
      </c>
      <c r="V1657" s="49" t="e">
        <f t="shared" si="117"/>
        <v>#VALUE!</v>
      </c>
      <c r="W1657" s="124"/>
      <c r="X1657" s="124"/>
      <c r="Y1657" s="124"/>
      <c r="Z1657" s="124"/>
      <c r="AA1657" s="124"/>
      <c r="AB1657" s="124"/>
      <c r="AC1657" s="47" t="e">
        <f t="shared" si="119"/>
        <v>#N/A</v>
      </c>
      <c r="AD1657" s="47" t="e">
        <f>VLOOKUP(B1657,'[1]Vlookup'!A:A,1,0)</f>
        <v>#N/A</v>
      </c>
      <c r="AE1657" s="47" t="str">
        <f t="shared" si="118"/>
        <v>SA00-RABIGH</v>
      </c>
      <c r="AF1657" s="47" t="e">
        <f>VLOOKUP(AE1657,'[1]Lead Time'!C:D,2,0)</f>
        <v>#N/A</v>
      </c>
    </row>
    <row r="1658" s="2" customFormat="1" ht="15.75" customHeight="1">
      <c r="A1658" s="73" t="s">
        <v>4187</v>
      </c>
      <c r="B1658" s="73">
        <v>6276252086</v>
      </c>
      <c r="C1658" s="73">
        <v>2003219237</v>
      </c>
      <c r="D1658" s="73" t="s">
        <v>4136</v>
      </c>
      <c r="E1658" s="73" t="s">
        <v>4246</v>
      </c>
      <c r="F1658" s="73" t="s">
        <v>4138</v>
      </c>
      <c r="G1658" s="73">
        <v>3167129127</v>
      </c>
      <c r="H1658" s="66">
        <v>45621</v>
      </c>
      <c r="I1658" s="66">
        <v>45619</v>
      </c>
      <c r="J1658" s="66">
        <v>45619</v>
      </c>
      <c r="K1658" s="124"/>
      <c r="L1658" s="124"/>
      <c r="M1658" s="66">
        <v>45621</v>
      </c>
      <c r="N1658" s="112">
        <v>45621.166666666664</v>
      </c>
      <c r="O1658" s="124"/>
      <c r="P1658" s="115" t="s">
        <v>4309</v>
      </c>
      <c r="Q1658" s="112">
        <v>45623.4375</v>
      </c>
      <c r="R1658" s="47" t="s">
        <v>4119</v>
      </c>
      <c r="S1658" s="47">
        <f t="shared" si="120"/>
        <v>2</v>
      </c>
      <c r="T1658" s="47" t="s">
        <v>4120</v>
      </c>
      <c r="U1658" s="47" t="s">
        <v>4121</v>
      </c>
      <c r="V1658" s="49" t="e">
        <f t="shared" si="117"/>
        <v>#VALUE!</v>
      </c>
      <c r="W1658" s="124"/>
      <c r="X1658" s="124"/>
      <c r="Y1658" s="124"/>
      <c r="Z1658" s="124"/>
      <c r="AA1658" s="124"/>
      <c r="AB1658" s="124"/>
      <c r="AC1658" s="47" t="e">
        <f t="shared" si="119"/>
        <v>#N/A</v>
      </c>
      <c r="AD1658" s="47" t="e">
        <f>VLOOKUP(B1658,'[1]Vlookup'!A:A,1,0)</f>
        <v>#N/A</v>
      </c>
      <c r="AE1658" s="47" t="str">
        <f t="shared" si="118"/>
        <v>SA00-RABIGH</v>
      </c>
      <c r="AF1658" s="47" t="e">
        <f>VLOOKUP(AE1658,'[1]Lead Time'!C:D,2,0)</f>
        <v>#N/A</v>
      </c>
    </row>
    <row r="1659" s="2" customFormat="1" ht="15.75" customHeight="1">
      <c r="A1659" s="73" t="s">
        <v>4187</v>
      </c>
      <c r="B1659" s="73">
        <v>6276252091</v>
      </c>
      <c r="C1659" s="73">
        <v>2003219237</v>
      </c>
      <c r="D1659" s="73" t="s">
        <v>4136</v>
      </c>
      <c r="E1659" s="73" t="s">
        <v>4246</v>
      </c>
      <c r="F1659" s="73" t="s">
        <v>4138</v>
      </c>
      <c r="G1659" s="73">
        <v>3167129135</v>
      </c>
      <c r="H1659" s="66">
        <v>45621</v>
      </c>
      <c r="I1659" s="66">
        <v>45619</v>
      </c>
      <c r="J1659" s="66">
        <v>45619</v>
      </c>
      <c r="K1659" s="124"/>
      <c r="L1659" s="124"/>
      <c r="M1659" s="66">
        <v>45621</v>
      </c>
      <c r="N1659" s="112">
        <v>45621.166666666664</v>
      </c>
      <c r="O1659" s="124"/>
      <c r="P1659" s="115" t="s">
        <v>4309</v>
      </c>
      <c r="Q1659" s="112">
        <v>45623.375</v>
      </c>
      <c r="R1659" s="47" t="s">
        <v>4119</v>
      </c>
      <c r="S1659" s="47">
        <f t="shared" si="120"/>
        <v>2</v>
      </c>
      <c r="T1659" s="47" t="s">
        <v>4120</v>
      </c>
      <c r="U1659" s="47" t="s">
        <v>4121</v>
      </c>
      <c r="V1659" s="49" t="e">
        <f t="shared" si="117"/>
        <v>#VALUE!</v>
      </c>
      <c r="W1659" s="124"/>
      <c r="X1659" s="124"/>
      <c r="Y1659" s="124"/>
      <c r="Z1659" s="124"/>
      <c r="AA1659" s="124"/>
      <c r="AB1659" s="124"/>
      <c r="AC1659" s="47" t="e">
        <f t="shared" si="119"/>
        <v>#N/A</v>
      </c>
      <c r="AD1659" s="47" t="e">
        <f>VLOOKUP(B1659,'[1]Vlookup'!A:A,1,0)</f>
        <v>#N/A</v>
      </c>
      <c r="AE1659" s="47" t="str">
        <f t="shared" si="118"/>
        <v>SA00-RABIGH</v>
      </c>
      <c r="AF1659" s="47" t="e">
        <f>VLOOKUP(AE1659,'[1]Lead Time'!C:D,2,0)</f>
        <v>#N/A</v>
      </c>
    </row>
    <row r="1660" s="2" customFormat="1" ht="15.75" customHeight="1">
      <c r="A1660" s="73" t="s">
        <v>4187</v>
      </c>
      <c r="B1660" s="73">
        <v>6276252093</v>
      </c>
      <c r="C1660" s="73">
        <v>2003219237</v>
      </c>
      <c r="D1660" s="73" t="s">
        <v>4136</v>
      </c>
      <c r="E1660" s="73" t="s">
        <v>4246</v>
      </c>
      <c r="F1660" s="73" t="s">
        <v>4138</v>
      </c>
      <c r="G1660" s="73">
        <v>3167129137</v>
      </c>
      <c r="H1660" s="66">
        <v>45621</v>
      </c>
      <c r="I1660" s="66">
        <v>45619</v>
      </c>
      <c r="J1660" s="66">
        <v>45619</v>
      </c>
      <c r="K1660" s="124"/>
      <c r="L1660" s="124"/>
      <c r="M1660" s="66">
        <v>45621</v>
      </c>
      <c r="N1660" s="112">
        <v>45621.25</v>
      </c>
      <c r="O1660" s="124"/>
      <c r="P1660" s="115" t="s">
        <v>4309</v>
      </c>
      <c r="Q1660" s="112">
        <v>45623.333333333336</v>
      </c>
      <c r="R1660" s="47" t="s">
        <v>4119</v>
      </c>
      <c r="S1660" s="47">
        <f t="shared" si="120"/>
        <v>2</v>
      </c>
      <c r="T1660" s="47" t="s">
        <v>4120</v>
      </c>
      <c r="U1660" s="47" t="s">
        <v>4121</v>
      </c>
      <c r="V1660" s="49" t="e">
        <f t="shared" si="117"/>
        <v>#VALUE!</v>
      </c>
      <c r="W1660" s="124"/>
      <c r="X1660" s="124"/>
      <c r="Y1660" s="124"/>
      <c r="Z1660" s="124"/>
      <c r="AA1660" s="124"/>
      <c r="AB1660" s="124"/>
      <c r="AC1660" s="47" t="e">
        <f t="shared" si="119"/>
        <v>#N/A</v>
      </c>
      <c r="AD1660" s="47" t="e">
        <f>VLOOKUP(B1660,'[1]Vlookup'!A:A,1,0)</f>
        <v>#N/A</v>
      </c>
      <c r="AE1660" s="47" t="str">
        <f t="shared" si="118"/>
        <v>SA00-RABIGH</v>
      </c>
      <c r="AF1660" s="47" t="e">
        <f>VLOOKUP(AE1660,'[1]Lead Time'!C:D,2,0)</f>
        <v>#N/A</v>
      </c>
    </row>
    <row r="1661" s="2" customFormat="1" ht="15.75" customHeight="1">
      <c r="A1661" s="73" t="s">
        <v>4114</v>
      </c>
      <c r="B1661" s="73">
        <v>6276251828</v>
      </c>
      <c r="C1661" s="73">
        <v>2003219237</v>
      </c>
      <c r="D1661" s="73" t="s">
        <v>4136</v>
      </c>
      <c r="E1661" s="73" t="s">
        <v>4246</v>
      </c>
      <c r="F1661" s="73" t="s">
        <v>4138</v>
      </c>
      <c r="G1661" s="73">
        <v>3167138092</v>
      </c>
      <c r="H1661" s="66">
        <v>45621</v>
      </c>
      <c r="I1661" s="66">
        <v>45620</v>
      </c>
      <c r="J1661" s="66">
        <v>45620</v>
      </c>
      <c r="K1661" s="124"/>
      <c r="L1661" s="124"/>
      <c r="M1661" s="66">
        <v>45621</v>
      </c>
      <c r="N1661" s="112">
        <v>45621.291666666664</v>
      </c>
      <c r="O1661" s="124"/>
      <c r="P1661" s="115" t="s">
        <v>4309</v>
      </c>
      <c r="Q1661" s="112">
        <v>45626.416666666664</v>
      </c>
      <c r="R1661" s="47" t="s">
        <v>4119</v>
      </c>
      <c r="S1661" s="47">
        <f t="shared" si="120"/>
        <v>5</v>
      </c>
      <c r="T1661" s="47" t="s">
        <v>4120</v>
      </c>
      <c r="U1661" s="47" t="s">
        <v>4121</v>
      </c>
      <c r="V1661" s="49" t="e">
        <f t="shared" si="117"/>
        <v>#VALUE!</v>
      </c>
      <c r="W1661" s="124"/>
      <c r="X1661" s="124"/>
      <c r="Y1661" s="124"/>
      <c r="Z1661" s="124"/>
      <c r="AA1661" s="124"/>
      <c r="AB1661" s="124"/>
      <c r="AC1661" s="47" t="e">
        <f t="shared" si="119"/>
        <v>#N/A</v>
      </c>
      <c r="AD1661" s="47" t="e">
        <f>VLOOKUP(B1661,'[1]Vlookup'!A:A,1,0)</f>
        <v>#N/A</v>
      </c>
      <c r="AE1661" s="47" t="str">
        <f t="shared" si="118"/>
        <v>SA01-RABIGH</v>
      </c>
      <c r="AF1661" s="47" t="e">
        <f>VLOOKUP(AE1661,'[1]Lead Time'!C:D,2,0)</f>
        <v>#N/A</v>
      </c>
    </row>
    <row r="1662" s="2" customFormat="1" ht="15.75" customHeight="1">
      <c r="A1662" s="73" t="s">
        <v>4114</v>
      </c>
      <c r="B1662" s="73">
        <v>6276252506</v>
      </c>
      <c r="C1662" s="73">
        <v>2003232749</v>
      </c>
      <c r="D1662" s="73" t="s">
        <v>4390</v>
      </c>
      <c r="E1662" s="73" t="s">
        <v>4252</v>
      </c>
      <c r="F1662" s="73" t="s">
        <v>4117</v>
      </c>
      <c r="G1662" s="73">
        <v>3167120337</v>
      </c>
      <c r="H1662" s="66">
        <v>45622</v>
      </c>
      <c r="I1662" s="66">
        <v>45620</v>
      </c>
      <c r="J1662" s="66">
        <v>45620</v>
      </c>
      <c r="K1662" s="124"/>
      <c r="L1662" s="124"/>
      <c r="M1662" s="66">
        <v>45622</v>
      </c>
      <c r="N1662" s="112">
        <v>45622.208333333336</v>
      </c>
      <c r="O1662" s="124"/>
      <c r="P1662" s="124"/>
      <c r="Q1662" s="112">
        <v>45622.541666666664</v>
      </c>
      <c r="R1662" s="47" t="s">
        <v>4119</v>
      </c>
      <c r="S1662" s="47">
        <f t="shared" si="120"/>
        <v>0</v>
      </c>
      <c r="T1662" s="47" t="s">
        <v>4120</v>
      </c>
      <c r="U1662" s="47" t="s">
        <v>4121</v>
      </c>
      <c r="V1662" s="49" t="e">
        <f t="shared" ref="V1662:V1725" si="121">T1662-Q1662</f>
        <v>#VALUE!</v>
      </c>
      <c r="W1662" s="124"/>
      <c r="X1662" s="124"/>
      <c r="Y1662" s="124"/>
      <c r="Z1662" s="124"/>
      <c r="AA1662" s="124"/>
      <c r="AB1662" s="124"/>
      <c r="AC1662" s="47" t="e">
        <f t="shared" si="119"/>
        <v>#N/A</v>
      </c>
      <c r="AD1662" s="47" t="e">
        <f>VLOOKUP(B1662,'[1]Vlookup'!A:A,1,0)</f>
        <v>#N/A</v>
      </c>
      <c r="AE1662" s="47" t="str">
        <f t="shared" ref="AE1662:AE1725" si="122">CONCATENATE(A1662,"-",F1662)</f>
        <v>SA01-RIYADH</v>
      </c>
      <c r="AF1662" s="47" t="e">
        <f>VLOOKUP(AE1662,'[1]Lead Time'!C:D,2,0)</f>
        <v>#N/A</v>
      </c>
    </row>
    <row r="1663" s="2" customFormat="1" ht="15.75" customHeight="1">
      <c r="A1663" s="73" t="s">
        <v>4114</v>
      </c>
      <c r="B1663" s="73">
        <v>6276252846</v>
      </c>
      <c r="C1663" s="73">
        <v>2003214022</v>
      </c>
      <c r="D1663" s="73" t="s">
        <v>4166</v>
      </c>
      <c r="E1663" s="73" t="s">
        <v>4246</v>
      </c>
      <c r="F1663" s="73" t="s">
        <v>4143</v>
      </c>
      <c r="G1663" s="73">
        <v>3167139849</v>
      </c>
      <c r="H1663" s="66">
        <v>45621</v>
      </c>
      <c r="I1663" s="66">
        <v>45620</v>
      </c>
      <c r="J1663" s="66">
        <v>45620</v>
      </c>
      <c r="K1663" s="124"/>
      <c r="L1663" s="124"/>
      <c r="M1663" s="66">
        <v>45621</v>
      </c>
      <c r="N1663" s="112">
        <v>45621.25</v>
      </c>
      <c r="O1663" s="124"/>
      <c r="P1663" s="124"/>
      <c r="Q1663" s="112">
        <v>45621.416666666664</v>
      </c>
      <c r="R1663" s="47" t="s">
        <v>4119</v>
      </c>
      <c r="S1663" s="47">
        <f t="shared" si="120"/>
        <v>0</v>
      </c>
      <c r="T1663" s="47" t="s">
        <v>4120</v>
      </c>
      <c r="U1663" s="47" t="s">
        <v>4121</v>
      </c>
      <c r="V1663" s="49" t="e">
        <f t="shared" si="121"/>
        <v>#VALUE!</v>
      </c>
      <c r="W1663" s="124"/>
      <c r="X1663" s="124"/>
      <c r="Y1663" s="124"/>
      <c r="Z1663" s="124"/>
      <c r="AA1663" s="124"/>
      <c r="AB1663" s="124"/>
      <c r="AC1663" s="47" t="e">
        <f t="shared" ref="AC1663:AC1726" si="123">AF1663</f>
        <v>#N/A</v>
      </c>
      <c r="AD1663" s="47" t="e">
        <f>VLOOKUP(B1663,'[1]Vlookup'!A:A,1,0)</f>
        <v>#N/A</v>
      </c>
      <c r="AE1663" s="47" t="str">
        <f t="shared" si="122"/>
        <v>SA01-JEDDAH</v>
      </c>
      <c r="AF1663" s="47" t="e">
        <f>VLOOKUP(AE1663,'[1]Lead Time'!C:D,2,0)</f>
        <v>#N/A</v>
      </c>
    </row>
    <row r="1664" s="2" customFormat="1" ht="15.75" customHeight="1">
      <c r="A1664" s="73" t="s">
        <v>4114</v>
      </c>
      <c r="B1664" s="73">
        <v>6276256849</v>
      </c>
      <c r="C1664" s="73">
        <v>2003215700</v>
      </c>
      <c r="D1664" s="73" t="s">
        <v>4147</v>
      </c>
      <c r="E1664" s="73" t="s">
        <v>4252</v>
      </c>
      <c r="F1664" s="73" t="s">
        <v>4148</v>
      </c>
      <c r="G1664" s="73">
        <v>3167129271</v>
      </c>
      <c r="H1664" s="66">
        <v>45622</v>
      </c>
      <c r="I1664" s="66">
        <v>45620</v>
      </c>
      <c r="J1664" s="66">
        <v>45620</v>
      </c>
      <c r="K1664" s="124"/>
      <c r="L1664" s="124"/>
      <c r="M1664" s="66">
        <v>45622</v>
      </c>
      <c r="N1664" s="112">
        <v>45622.291666666664</v>
      </c>
      <c r="O1664" s="124"/>
      <c r="P1664" s="124"/>
      <c r="Q1664" s="112">
        <v>45622.4375</v>
      </c>
      <c r="R1664" s="47" t="s">
        <v>4119</v>
      </c>
      <c r="S1664" s="47">
        <f t="shared" si="120"/>
        <v>0</v>
      </c>
      <c r="T1664" s="47" t="s">
        <v>4120</v>
      </c>
      <c r="U1664" s="47" t="s">
        <v>4121</v>
      </c>
      <c r="V1664" s="49" t="e">
        <f t="shared" si="121"/>
        <v>#VALUE!</v>
      </c>
      <c r="W1664" s="124"/>
      <c r="X1664" s="124"/>
      <c r="Y1664" s="124"/>
      <c r="Z1664" s="124"/>
      <c r="AA1664" s="124"/>
      <c r="AB1664" s="124"/>
      <c r="AC1664" s="47" t="e">
        <f t="shared" si="123"/>
        <v>#N/A</v>
      </c>
      <c r="AD1664" s="47" t="e">
        <f>VLOOKUP(B1664,'[1]Vlookup'!A:A,1,0)</f>
        <v>#N/A</v>
      </c>
      <c r="AE1664" s="47" t="str">
        <f t="shared" si="122"/>
        <v>SA01-ABHA</v>
      </c>
      <c r="AF1664" s="47" t="e">
        <f>VLOOKUP(AE1664,'[1]Lead Time'!C:D,2,0)</f>
        <v>#N/A</v>
      </c>
    </row>
    <row r="1665" s="2" customFormat="1" ht="15.75" customHeight="1">
      <c r="A1665" s="73" t="s">
        <v>4114</v>
      </c>
      <c r="B1665" s="73">
        <v>6276256952</v>
      </c>
      <c r="C1665" s="73">
        <v>2003219235</v>
      </c>
      <c r="D1665" s="73" t="s">
        <v>4145</v>
      </c>
      <c r="E1665" s="73" t="s">
        <v>4246</v>
      </c>
      <c r="F1665" s="73" t="s">
        <v>4117</v>
      </c>
      <c r="G1665" s="73">
        <v>3167133089</v>
      </c>
      <c r="H1665" s="66">
        <v>45622</v>
      </c>
      <c r="I1665" s="66">
        <v>45620</v>
      </c>
      <c r="J1665" s="66">
        <v>45620</v>
      </c>
      <c r="K1665" s="124"/>
      <c r="L1665" s="124"/>
      <c r="M1665" s="66">
        <v>45622</v>
      </c>
      <c r="N1665" s="112">
        <v>45622.291666666664</v>
      </c>
      <c r="O1665" s="124"/>
      <c r="P1665" s="124"/>
      <c r="Q1665" s="112">
        <v>45622.375</v>
      </c>
      <c r="R1665" s="47" t="s">
        <v>4119</v>
      </c>
      <c r="S1665" s="47">
        <f t="shared" si="120"/>
        <v>0</v>
      </c>
      <c r="T1665" s="47" t="s">
        <v>4120</v>
      </c>
      <c r="U1665" s="47" t="s">
        <v>4121</v>
      </c>
      <c r="V1665" s="49" t="e">
        <f t="shared" si="121"/>
        <v>#VALUE!</v>
      </c>
      <c r="W1665" s="124"/>
      <c r="X1665" s="124"/>
      <c r="Y1665" s="124"/>
      <c r="Z1665" s="124"/>
      <c r="AA1665" s="124"/>
      <c r="AB1665" s="124"/>
      <c r="AC1665" s="47" t="e">
        <f t="shared" si="123"/>
        <v>#N/A</v>
      </c>
      <c r="AD1665" s="47" t="e">
        <f>VLOOKUP(B1665,'[1]Vlookup'!A:A,1,0)</f>
        <v>#N/A</v>
      </c>
      <c r="AE1665" s="47" t="str">
        <f t="shared" si="122"/>
        <v>SA01-RIYADH</v>
      </c>
      <c r="AF1665" s="47" t="e">
        <f>VLOOKUP(AE1665,'[1]Lead Time'!C:D,2,0)</f>
        <v>#N/A</v>
      </c>
    </row>
    <row r="1666" s="2" customFormat="1" ht="15.75" customHeight="1">
      <c r="A1666" s="73" t="s">
        <v>4114</v>
      </c>
      <c r="B1666" s="73">
        <v>6276256953</v>
      </c>
      <c r="C1666" s="73">
        <v>2003219235</v>
      </c>
      <c r="D1666" s="73" t="s">
        <v>4145</v>
      </c>
      <c r="E1666" s="73" t="s">
        <v>4246</v>
      </c>
      <c r="F1666" s="73" t="s">
        <v>4117</v>
      </c>
      <c r="G1666" s="73">
        <v>3167133090</v>
      </c>
      <c r="H1666" s="66">
        <v>45622</v>
      </c>
      <c r="I1666" s="66">
        <v>45620</v>
      </c>
      <c r="J1666" s="66">
        <v>45620</v>
      </c>
      <c r="K1666" s="124"/>
      <c r="L1666" s="124"/>
      <c r="M1666" s="66">
        <v>45622</v>
      </c>
      <c r="N1666" s="112">
        <v>45622.125</v>
      </c>
      <c r="O1666" s="124"/>
      <c r="P1666" s="115" t="s">
        <v>4309</v>
      </c>
      <c r="Q1666" s="112">
        <v>45626.375</v>
      </c>
      <c r="R1666" s="47" t="s">
        <v>4119</v>
      </c>
      <c r="S1666" s="47">
        <f t="shared" si="120"/>
        <v>4</v>
      </c>
      <c r="T1666" s="47" t="s">
        <v>4120</v>
      </c>
      <c r="U1666" s="47" t="s">
        <v>4121</v>
      </c>
      <c r="V1666" s="49" t="e">
        <f t="shared" si="121"/>
        <v>#VALUE!</v>
      </c>
      <c r="W1666" s="124"/>
      <c r="X1666" s="124"/>
      <c r="Y1666" s="124"/>
      <c r="Z1666" s="124"/>
      <c r="AA1666" s="124"/>
      <c r="AB1666" s="124"/>
      <c r="AC1666" s="47" t="e">
        <f t="shared" si="123"/>
        <v>#N/A</v>
      </c>
      <c r="AD1666" s="47" t="e">
        <f>VLOOKUP(B1666,'[1]Vlookup'!A:A,1,0)</f>
        <v>#N/A</v>
      </c>
      <c r="AE1666" s="47" t="str">
        <f t="shared" si="122"/>
        <v>SA01-RIYADH</v>
      </c>
      <c r="AF1666" s="47" t="e">
        <f>VLOOKUP(AE1666,'[1]Lead Time'!C:D,2,0)</f>
        <v>#N/A</v>
      </c>
    </row>
    <row r="1667" s="2" customFormat="1" ht="15.75" customHeight="1">
      <c r="A1667" s="73" t="s">
        <v>4114</v>
      </c>
      <c r="B1667" s="73">
        <v>6276257684</v>
      </c>
      <c r="C1667" s="73">
        <v>2003215700</v>
      </c>
      <c r="D1667" s="73" t="s">
        <v>4147</v>
      </c>
      <c r="E1667" s="73" t="s">
        <v>4252</v>
      </c>
      <c r="F1667" s="73" t="s">
        <v>4148</v>
      </c>
      <c r="G1667" s="73">
        <v>3167129364</v>
      </c>
      <c r="H1667" s="66">
        <v>45622</v>
      </c>
      <c r="I1667" s="66">
        <v>45620</v>
      </c>
      <c r="J1667" s="66">
        <v>45620</v>
      </c>
      <c r="K1667" s="124"/>
      <c r="L1667" s="124"/>
      <c r="M1667" s="66">
        <v>45622</v>
      </c>
      <c r="N1667" s="112">
        <v>45622.125</v>
      </c>
      <c r="O1667" s="124"/>
      <c r="P1667" s="97"/>
      <c r="Q1667" s="112">
        <v>45622.479166666664</v>
      </c>
      <c r="R1667" s="47" t="s">
        <v>4119</v>
      </c>
      <c r="S1667" s="47">
        <f t="shared" si="120"/>
        <v>0</v>
      </c>
      <c r="T1667" s="47" t="s">
        <v>4120</v>
      </c>
      <c r="U1667" s="47" t="s">
        <v>4121</v>
      </c>
      <c r="V1667" s="49" t="e">
        <f t="shared" si="121"/>
        <v>#VALUE!</v>
      </c>
      <c r="W1667" s="124"/>
      <c r="X1667" s="124"/>
      <c r="Y1667" s="124"/>
      <c r="Z1667" s="124"/>
      <c r="AA1667" s="124"/>
      <c r="AB1667" s="124"/>
      <c r="AC1667" s="47" t="e">
        <f t="shared" si="123"/>
        <v>#N/A</v>
      </c>
      <c r="AD1667" s="47" t="e">
        <f>VLOOKUP(B1667,'[1]Vlookup'!A:A,1,0)</f>
        <v>#N/A</v>
      </c>
      <c r="AE1667" s="47" t="str">
        <f t="shared" si="122"/>
        <v>SA01-ABHA</v>
      </c>
      <c r="AF1667" s="47" t="e">
        <f>VLOOKUP(AE1667,'[1]Lead Time'!C:D,2,0)</f>
        <v>#N/A</v>
      </c>
    </row>
    <row r="1668" s="2" customFormat="1" ht="15.75" customHeight="1">
      <c r="A1668" s="73" t="s">
        <v>4187</v>
      </c>
      <c r="B1668" s="73">
        <v>6276252012</v>
      </c>
      <c r="C1668" s="73">
        <v>2003219237</v>
      </c>
      <c r="D1668" s="73" t="s">
        <v>4136</v>
      </c>
      <c r="E1668" s="73" t="s">
        <v>4246</v>
      </c>
      <c r="F1668" s="73" t="s">
        <v>4138</v>
      </c>
      <c r="G1668" s="73">
        <v>3167129142</v>
      </c>
      <c r="H1668" s="66">
        <v>45622</v>
      </c>
      <c r="I1668" s="66">
        <v>45620</v>
      </c>
      <c r="J1668" s="66">
        <v>45620</v>
      </c>
      <c r="K1668" s="124"/>
      <c r="L1668" s="124"/>
      <c r="M1668" s="66">
        <v>45622</v>
      </c>
      <c r="N1668" s="112">
        <v>45622.125</v>
      </c>
      <c r="O1668" s="124"/>
      <c r="P1668" s="97"/>
      <c r="Q1668" s="112">
        <v>45622.446527777778</v>
      </c>
      <c r="R1668" s="47" t="s">
        <v>4119</v>
      </c>
      <c r="S1668" s="47">
        <f t="shared" si="120"/>
        <v>0</v>
      </c>
      <c r="T1668" s="47" t="s">
        <v>4120</v>
      </c>
      <c r="U1668" s="47" t="s">
        <v>4121</v>
      </c>
      <c r="V1668" s="49" t="e">
        <f t="shared" si="121"/>
        <v>#VALUE!</v>
      </c>
      <c r="W1668" s="124"/>
      <c r="X1668" s="124"/>
      <c r="Y1668" s="124"/>
      <c r="Z1668" s="124"/>
      <c r="AA1668" s="124"/>
      <c r="AB1668" s="124"/>
      <c r="AC1668" s="47" t="e">
        <f t="shared" si="123"/>
        <v>#N/A</v>
      </c>
      <c r="AD1668" s="47" t="e">
        <f>VLOOKUP(B1668,'[1]Vlookup'!A:A,1,0)</f>
        <v>#N/A</v>
      </c>
      <c r="AE1668" s="47" t="str">
        <f t="shared" si="122"/>
        <v>SA00-RABIGH</v>
      </c>
      <c r="AF1668" s="47" t="e">
        <f>VLOOKUP(AE1668,'[1]Lead Time'!C:D,2,0)</f>
        <v>#N/A</v>
      </c>
    </row>
    <row r="1669" s="2" customFormat="1" ht="15.75" customHeight="1">
      <c r="A1669" s="73" t="s">
        <v>4187</v>
      </c>
      <c r="B1669" s="73">
        <v>6276252013</v>
      </c>
      <c r="C1669" s="73">
        <v>2003219237</v>
      </c>
      <c r="D1669" s="73" t="s">
        <v>4136</v>
      </c>
      <c r="E1669" s="73" t="s">
        <v>4246</v>
      </c>
      <c r="F1669" s="73" t="s">
        <v>4138</v>
      </c>
      <c r="G1669" s="73">
        <v>3167129144</v>
      </c>
      <c r="H1669" s="66">
        <v>45622</v>
      </c>
      <c r="I1669" s="66">
        <v>45620</v>
      </c>
      <c r="J1669" s="66">
        <v>45620</v>
      </c>
      <c r="K1669" s="124"/>
      <c r="L1669" s="97" t="s">
        <v>4391</v>
      </c>
      <c r="M1669" s="66">
        <v>45622</v>
      </c>
      <c r="N1669" s="112">
        <v>45622.833333333336</v>
      </c>
      <c r="O1669" s="124"/>
      <c r="P1669" s="115" t="s">
        <v>4309</v>
      </c>
      <c r="Q1669" s="112">
        <v>45624.458333333336</v>
      </c>
      <c r="R1669" s="47" t="s">
        <v>4119</v>
      </c>
      <c r="S1669" s="47">
        <f t="shared" si="120"/>
        <v>1</v>
      </c>
      <c r="T1669" s="47" t="s">
        <v>4120</v>
      </c>
      <c r="U1669" s="47" t="s">
        <v>4121</v>
      </c>
      <c r="V1669" s="49" t="e">
        <f t="shared" si="121"/>
        <v>#VALUE!</v>
      </c>
      <c r="W1669" s="124"/>
      <c r="X1669" s="124"/>
      <c r="Y1669" s="124"/>
      <c r="Z1669" s="124"/>
      <c r="AA1669" s="124"/>
      <c r="AB1669" s="124"/>
      <c r="AC1669" s="47" t="e">
        <f t="shared" si="123"/>
        <v>#N/A</v>
      </c>
      <c r="AD1669" s="47" t="e">
        <f>VLOOKUP(B1669,'[1]Vlookup'!A:A,1,0)</f>
        <v>#N/A</v>
      </c>
      <c r="AE1669" s="47" t="str">
        <f t="shared" si="122"/>
        <v>SA00-RABIGH</v>
      </c>
      <c r="AF1669" s="47" t="e">
        <f>VLOOKUP(AE1669,'[1]Lead Time'!C:D,2,0)</f>
        <v>#N/A</v>
      </c>
    </row>
    <row r="1670" s="2" customFormat="1" ht="15.75" customHeight="1">
      <c r="A1670" s="73" t="s">
        <v>4187</v>
      </c>
      <c r="B1670" s="73">
        <v>6276252015</v>
      </c>
      <c r="C1670" s="73">
        <v>2003219237</v>
      </c>
      <c r="D1670" s="73" t="s">
        <v>4136</v>
      </c>
      <c r="E1670" s="73" t="s">
        <v>4246</v>
      </c>
      <c r="F1670" s="73" t="s">
        <v>4138</v>
      </c>
      <c r="G1670" s="73">
        <v>3167129146</v>
      </c>
      <c r="H1670" s="66">
        <v>45622</v>
      </c>
      <c r="I1670" s="66">
        <v>45620</v>
      </c>
      <c r="J1670" s="66">
        <v>45620</v>
      </c>
      <c r="K1670" s="124"/>
      <c r="L1670" s="97"/>
      <c r="M1670" s="66">
        <v>45622</v>
      </c>
      <c r="N1670" s="112">
        <v>45622.458333333336</v>
      </c>
      <c r="O1670" s="124"/>
      <c r="P1670" s="97"/>
      <c r="Q1670" s="112">
        <v>45622.625</v>
      </c>
      <c r="R1670" s="47" t="s">
        <v>4119</v>
      </c>
      <c r="S1670" s="47">
        <f t="shared" si="120"/>
        <v>0</v>
      </c>
      <c r="T1670" s="47" t="s">
        <v>4120</v>
      </c>
      <c r="U1670" s="47" t="s">
        <v>4121</v>
      </c>
      <c r="V1670" s="49" t="e">
        <f t="shared" si="121"/>
        <v>#VALUE!</v>
      </c>
      <c r="W1670" s="124"/>
      <c r="X1670" s="124"/>
      <c r="Y1670" s="124"/>
      <c r="Z1670" s="124"/>
      <c r="AA1670" s="124"/>
      <c r="AB1670" s="124"/>
      <c r="AC1670" s="47" t="e">
        <f t="shared" si="123"/>
        <v>#N/A</v>
      </c>
      <c r="AD1670" s="47" t="e">
        <f>VLOOKUP(B1670,'[1]Vlookup'!A:A,1,0)</f>
        <v>#N/A</v>
      </c>
      <c r="AE1670" s="47" t="str">
        <f t="shared" si="122"/>
        <v>SA00-RABIGH</v>
      </c>
      <c r="AF1670" s="47" t="e">
        <f>VLOOKUP(AE1670,'[1]Lead Time'!C:D,2,0)</f>
        <v>#N/A</v>
      </c>
    </row>
    <row r="1671" s="2" customFormat="1" ht="15.75" customHeight="1">
      <c r="A1671" s="73" t="s">
        <v>4114</v>
      </c>
      <c r="B1671" s="73">
        <v>6276257071</v>
      </c>
      <c r="C1671" s="73">
        <v>2003214014</v>
      </c>
      <c r="D1671" s="73" t="s">
        <v>4115</v>
      </c>
      <c r="E1671" s="73" t="s">
        <v>4247</v>
      </c>
      <c r="F1671" s="73" t="s">
        <v>4143</v>
      </c>
      <c r="G1671" s="73">
        <v>3167120318</v>
      </c>
      <c r="H1671" s="66">
        <v>45622</v>
      </c>
      <c r="I1671" s="66">
        <v>45621</v>
      </c>
      <c r="J1671" s="66">
        <v>45621</v>
      </c>
      <c r="K1671" s="124"/>
      <c r="L1671" s="97"/>
      <c r="M1671" s="66">
        <v>45622</v>
      </c>
      <c r="N1671" s="112">
        <v>45622.208333333336</v>
      </c>
      <c r="O1671" s="124"/>
      <c r="P1671" s="97"/>
      <c r="Q1671" s="112">
        <v>45622.458333333336</v>
      </c>
      <c r="R1671" s="47" t="s">
        <v>4119</v>
      </c>
      <c r="S1671" s="47">
        <f t="shared" si="120"/>
        <v>0</v>
      </c>
      <c r="T1671" s="47" t="s">
        <v>4120</v>
      </c>
      <c r="U1671" s="47" t="s">
        <v>4121</v>
      </c>
      <c r="V1671" s="49" t="e">
        <f t="shared" si="121"/>
        <v>#VALUE!</v>
      </c>
      <c r="W1671" s="124"/>
      <c r="X1671" s="124"/>
      <c r="Y1671" s="124"/>
      <c r="Z1671" s="124"/>
      <c r="AA1671" s="124"/>
      <c r="AB1671" s="124"/>
      <c r="AC1671" s="47" t="e">
        <f t="shared" si="123"/>
        <v>#N/A</v>
      </c>
      <c r="AD1671" s="47" t="e">
        <f>VLOOKUP(B1671,'[1]Vlookup'!A:A,1,0)</f>
        <v>#N/A</v>
      </c>
      <c r="AE1671" s="47" t="str">
        <f t="shared" si="122"/>
        <v>SA01-JEDDAH</v>
      </c>
      <c r="AF1671" s="47" t="e">
        <f>VLOOKUP(AE1671,'[1]Lead Time'!C:D,2,0)</f>
        <v>#N/A</v>
      </c>
    </row>
    <row r="1672" s="2" customFormat="1" ht="15.75" customHeight="1">
      <c r="A1672" s="73" t="s">
        <v>4114</v>
      </c>
      <c r="B1672" s="73">
        <v>6276257070</v>
      </c>
      <c r="C1672" s="73">
        <v>2003214014</v>
      </c>
      <c r="D1672" s="73" t="s">
        <v>4115</v>
      </c>
      <c r="E1672" s="73" t="s">
        <v>4247</v>
      </c>
      <c r="F1672" s="73" t="s">
        <v>4143</v>
      </c>
      <c r="G1672" s="73">
        <v>3167120317</v>
      </c>
      <c r="H1672" s="66">
        <v>45622</v>
      </c>
      <c r="I1672" s="66">
        <v>45621</v>
      </c>
      <c r="J1672" s="66">
        <v>45621</v>
      </c>
      <c r="K1672" s="124"/>
      <c r="L1672" s="97"/>
      <c r="M1672" s="66">
        <v>45622</v>
      </c>
      <c r="N1672" s="112">
        <v>45622.125</v>
      </c>
      <c r="O1672" s="124"/>
      <c r="P1672" s="97"/>
      <c r="Q1672" s="112">
        <v>45622.402777777781</v>
      </c>
      <c r="R1672" s="47" t="s">
        <v>4119</v>
      </c>
      <c r="S1672" s="47">
        <f t="shared" si="120"/>
        <v>0</v>
      </c>
      <c r="T1672" s="47" t="s">
        <v>4120</v>
      </c>
      <c r="U1672" s="47" t="s">
        <v>4121</v>
      </c>
      <c r="V1672" s="49" t="e">
        <f t="shared" si="121"/>
        <v>#VALUE!</v>
      </c>
      <c r="W1672" s="124"/>
      <c r="X1672" s="124"/>
      <c r="Y1672" s="124"/>
      <c r="Z1672" s="124"/>
      <c r="AA1672" s="124"/>
      <c r="AB1672" s="124"/>
      <c r="AC1672" s="47" t="e">
        <f t="shared" si="123"/>
        <v>#N/A</v>
      </c>
      <c r="AD1672" s="47" t="e">
        <f>VLOOKUP(B1672,'[1]Vlookup'!A:A,1,0)</f>
        <v>#N/A</v>
      </c>
      <c r="AE1672" s="47" t="str">
        <f t="shared" si="122"/>
        <v>SA01-JEDDAH</v>
      </c>
      <c r="AF1672" s="47" t="e">
        <f>VLOOKUP(AE1672,'[1]Lead Time'!C:D,2,0)</f>
        <v>#N/A</v>
      </c>
    </row>
    <row r="1673" s="2" customFormat="1" ht="15.75" customHeight="1">
      <c r="A1673" s="73" t="s">
        <v>4114</v>
      </c>
      <c r="B1673" s="73">
        <v>6276252843</v>
      </c>
      <c r="C1673" s="73">
        <v>2003219237</v>
      </c>
      <c r="D1673" s="73" t="s">
        <v>4136</v>
      </c>
      <c r="E1673" s="73" t="s">
        <v>4246</v>
      </c>
      <c r="F1673" s="73" t="s">
        <v>4138</v>
      </c>
      <c r="G1673" s="73">
        <v>3167138129</v>
      </c>
      <c r="H1673" s="66">
        <v>45622</v>
      </c>
      <c r="I1673" s="66">
        <v>45621</v>
      </c>
      <c r="J1673" s="66">
        <v>45621</v>
      </c>
      <c r="K1673" s="124"/>
      <c r="L1673" s="97" t="s">
        <v>4392</v>
      </c>
      <c r="M1673" s="66">
        <v>45622</v>
      </c>
      <c r="N1673" s="112">
        <v>45622.083333333336</v>
      </c>
      <c r="O1673" s="124"/>
      <c r="P1673" s="115" t="s">
        <v>4309</v>
      </c>
      <c r="Q1673" s="112">
        <v>45624.854166666664</v>
      </c>
      <c r="R1673" s="47" t="s">
        <v>4192</v>
      </c>
      <c r="S1673" s="47">
        <f t="shared" si="120"/>
        <v>2</v>
      </c>
      <c r="T1673" s="47" t="s">
        <v>4120</v>
      </c>
      <c r="U1673" s="47" t="s">
        <v>4121</v>
      </c>
      <c r="V1673" s="49" t="e">
        <f t="shared" si="121"/>
        <v>#VALUE!</v>
      </c>
      <c r="W1673" s="131" t="s">
        <v>4393</v>
      </c>
      <c r="X1673" s="124"/>
      <c r="Y1673" s="124"/>
      <c r="Z1673" s="124"/>
      <c r="AA1673" s="124"/>
      <c r="AB1673" s="124"/>
      <c r="AC1673" s="47" t="e">
        <f t="shared" si="123"/>
        <v>#N/A</v>
      </c>
      <c r="AD1673" s="47" t="e">
        <f>VLOOKUP(B1673,'[1]Vlookup'!A:A,1,0)</f>
        <v>#N/A</v>
      </c>
      <c r="AE1673" s="47" t="str">
        <f t="shared" si="122"/>
        <v>SA01-RABIGH</v>
      </c>
      <c r="AF1673" s="47" t="e">
        <f>VLOOKUP(AE1673,'[1]Lead Time'!C:D,2,0)</f>
        <v>#N/A</v>
      </c>
    </row>
    <row r="1674" s="2" customFormat="1" ht="15.75" customHeight="1">
      <c r="A1674" s="73" t="s">
        <v>4114</v>
      </c>
      <c r="B1674" s="73">
        <v>6276252844</v>
      </c>
      <c r="C1674" s="73">
        <v>2003219237</v>
      </c>
      <c r="D1674" s="73" t="s">
        <v>4136</v>
      </c>
      <c r="E1674" s="73" t="s">
        <v>4246</v>
      </c>
      <c r="F1674" s="73" t="s">
        <v>4138</v>
      </c>
      <c r="G1674" s="73">
        <v>3167138131</v>
      </c>
      <c r="H1674" s="66">
        <v>45623</v>
      </c>
      <c r="I1674" s="66">
        <v>45621</v>
      </c>
      <c r="J1674" s="66">
        <v>45622</v>
      </c>
      <c r="K1674" s="124"/>
      <c r="L1674" s="124"/>
      <c r="M1674" s="66">
        <v>45623</v>
      </c>
      <c r="N1674" s="112">
        <v>45623.125</v>
      </c>
      <c r="O1674" s="124"/>
      <c r="P1674" s="115" t="s">
        <v>4309</v>
      </c>
      <c r="Q1674" s="112">
        <v>45625.395833333336</v>
      </c>
      <c r="R1674" s="47" t="s">
        <v>4192</v>
      </c>
      <c r="S1674" s="47">
        <f t="shared" si="120"/>
        <v>2</v>
      </c>
      <c r="T1674" s="47" t="s">
        <v>4120</v>
      </c>
      <c r="U1674" s="47" t="s">
        <v>4121</v>
      </c>
      <c r="V1674" s="49" t="e">
        <f t="shared" si="121"/>
        <v>#VALUE!</v>
      </c>
      <c r="W1674" s="131" t="s">
        <v>4394</v>
      </c>
      <c r="X1674" s="124"/>
      <c r="Y1674" s="124"/>
      <c r="Z1674" s="124"/>
      <c r="AA1674" s="124"/>
      <c r="AB1674" s="124"/>
      <c r="AC1674" s="47" t="e">
        <f t="shared" si="123"/>
        <v>#N/A</v>
      </c>
      <c r="AD1674" s="47" t="e">
        <f>VLOOKUP(B1674,'[1]Vlookup'!A:A,1,0)</f>
        <v>#N/A</v>
      </c>
      <c r="AE1674" s="47" t="str">
        <f t="shared" si="122"/>
        <v>SA01-RABIGH</v>
      </c>
      <c r="AF1674" s="47" t="e">
        <f>VLOOKUP(AE1674,'[1]Lead Time'!C:D,2,0)</f>
        <v>#N/A</v>
      </c>
    </row>
    <row r="1675" s="2" customFormat="1" ht="15.75" customHeight="1">
      <c r="A1675" s="73" t="s">
        <v>4114</v>
      </c>
      <c r="B1675" s="73">
        <v>6276254109</v>
      </c>
      <c r="C1675" s="73">
        <v>2003219237</v>
      </c>
      <c r="D1675" s="73" t="s">
        <v>4136</v>
      </c>
      <c r="E1675" s="73" t="s">
        <v>4246</v>
      </c>
      <c r="F1675" s="73" t="s">
        <v>4138</v>
      </c>
      <c r="G1675" s="73">
        <v>3167138125</v>
      </c>
      <c r="H1675" s="66">
        <v>45622</v>
      </c>
      <c r="I1675" s="66">
        <v>45621</v>
      </c>
      <c r="J1675" s="66">
        <v>45621</v>
      </c>
      <c r="K1675" s="124"/>
      <c r="L1675" s="129" t="s">
        <v>4395</v>
      </c>
      <c r="M1675" s="66">
        <v>45622</v>
      </c>
      <c r="N1675" s="112">
        <v>45622.166666666664</v>
      </c>
      <c r="O1675" s="124"/>
      <c r="P1675" s="115" t="s">
        <v>4396</v>
      </c>
      <c r="Q1675" s="112">
        <v>45624.854166666664</v>
      </c>
      <c r="R1675" s="47" t="s">
        <v>4192</v>
      </c>
      <c r="S1675" s="47">
        <f t="shared" si="120"/>
        <v>2</v>
      </c>
      <c r="T1675" s="47" t="s">
        <v>4120</v>
      </c>
      <c r="U1675" s="47" t="s">
        <v>4121</v>
      </c>
      <c r="V1675" s="49" t="e">
        <f t="shared" si="121"/>
        <v>#VALUE!</v>
      </c>
      <c r="W1675" s="131" t="s">
        <v>4397</v>
      </c>
      <c r="X1675" s="124"/>
      <c r="Y1675" s="124"/>
      <c r="Z1675" s="124"/>
      <c r="AA1675" s="124"/>
      <c r="AB1675" s="124"/>
      <c r="AC1675" s="47" t="e">
        <f t="shared" si="123"/>
        <v>#N/A</v>
      </c>
      <c r="AD1675" s="47" t="e">
        <f>VLOOKUP(B1675,'[1]Vlookup'!A:A,1,0)</f>
        <v>#N/A</v>
      </c>
      <c r="AE1675" s="47" t="str">
        <f t="shared" si="122"/>
        <v>SA01-RABIGH</v>
      </c>
      <c r="AF1675" s="47" t="e">
        <f>VLOOKUP(AE1675,'[1]Lead Time'!C:D,2,0)</f>
        <v>#N/A</v>
      </c>
    </row>
    <row r="1676" s="2" customFormat="1" ht="15.75" customHeight="1">
      <c r="A1676" s="73" t="s">
        <v>4114</v>
      </c>
      <c r="B1676" s="73">
        <v>6276257689</v>
      </c>
      <c r="C1676" s="73">
        <v>2003214014</v>
      </c>
      <c r="D1676" s="73" t="s">
        <v>4115</v>
      </c>
      <c r="E1676" s="73" t="s">
        <v>4247</v>
      </c>
      <c r="F1676" s="73" t="s">
        <v>4143</v>
      </c>
      <c r="G1676" s="73">
        <v>3167129375</v>
      </c>
      <c r="H1676" s="66">
        <v>45622</v>
      </c>
      <c r="I1676" s="66">
        <v>45621</v>
      </c>
      <c r="J1676" s="66">
        <v>45621</v>
      </c>
      <c r="K1676" s="124"/>
      <c r="L1676" s="124"/>
      <c r="M1676" s="66">
        <v>45622</v>
      </c>
      <c r="N1676" s="112">
        <v>45622.208333333336</v>
      </c>
      <c r="O1676" s="124"/>
      <c r="P1676" s="124"/>
      <c r="Q1676" s="112">
        <v>45622.479166666664</v>
      </c>
      <c r="R1676" s="47" t="s">
        <v>4119</v>
      </c>
      <c r="S1676" s="47">
        <f t="shared" si="120"/>
        <v>0</v>
      </c>
      <c r="T1676" s="47" t="s">
        <v>4120</v>
      </c>
      <c r="U1676" s="47" t="s">
        <v>4121</v>
      </c>
      <c r="V1676" s="49" t="e">
        <f t="shared" si="121"/>
        <v>#VALUE!</v>
      </c>
      <c r="W1676" s="124"/>
      <c r="X1676" s="124"/>
      <c r="Y1676" s="124"/>
      <c r="Z1676" s="124"/>
      <c r="AA1676" s="124"/>
      <c r="AB1676" s="124"/>
      <c r="AC1676" s="47" t="e">
        <f t="shared" si="123"/>
        <v>#N/A</v>
      </c>
      <c r="AD1676" s="47" t="e">
        <f>VLOOKUP(B1676,'[1]Vlookup'!A:A,1,0)</f>
        <v>#N/A</v>
      </c>
      <c r="AE1676" s="47" t="str">
        <f t="shared" si="122"/>
        <v>SA01-JEDDAH</v>
      </c>
      <c r="AF1676" s="47" t="e">
        <f>VLOOKUP(AE1676,'[1]Lead Time'!C:D,2,0)</f>
        <v>#N/A</v>
      </c>
    </row>
    <row r="1677" s="2" customFormat="1" ht="15.75" customHeight="1">
      <c r="A1677" s="73" t="s">
        <v>4114</v>
      </c>
      <c r="B1677" s="73">
        <v>6276258176</v>
      </c>
      <c r="C1677" s="73">
        <v>2003232749</v>
      </c>
      <c r="D1677" s="73" t="s">
        <v>4390</v>
      </c>
      <c r="E1677" s="73" t="s">
        <v>4252</v>
      </c>
      <c r="F1677" s="73" t="s">
        <v>4117</v>
      </c>
      <c r="G1677" s="73">
        <v>3167110333</v>
      </c>
      <c r="H1677" s="66">
        <v>45623</v>
      </c>
      <c r="I1677" s="66">
        <v>45621</v>
      </c>
      <c r="J1677" s="66">
        <v>45621</v>
      </c>
      <c r="K1677" s="124"/>
      <c r="L1677" s="124"/>
      <c r="M1677" s="66">
        <v>45623</v>
      </c>
      <c r="N1677" s="112">
        <v>45623.208333333336</v>
      </c>
      <c r="O1677" s="124"/>
      <c r="P1677" s="124"/>
      <c r="Q1677" s="112">
        <v>45623.489606481482</v>
      </c>
      <c r="R1677" s="47" t="s">
        <v>4119</v>
      </c>
      <c r="S1677" s="47">
        <f t="shared" si="120"/>
        <v>0</v>
      </c>
      <c r="T1677" s="47" t="s">
        <v>4120</v>
      </c>
      <c r="U1677" s="47" t="s">
        <v>4121</v>
      </c>
      <c r="V1677" s="49" t="e">
        <f t="shared" si="121"/>
        <v>#VALUE!</v>
      </c>
      <c r="W1677" s="124"/>
      <c r="X1677" s="124"/>
      <c r="Y1677" s="124"/>
      <c r="Z1677" s="124"/>
      <c r="AA1677" s="124"/>
      <c r="AB1677" s="124"/>
      <c r="AC1677" s="47" t="e">
        <f t="shared" si="123"/>
        <v>#N/A</v>
      </c>
      <c r="AD1677" s="47" t="e">
        <f>VLOOKUP(B1677,'[1]Vlookup'!A:A,1,0)</f>
        <v>#N/A</v>
      </c>
      <c r="AE1677" s="47" t="str">
        <f t="shared" si="122"/>
        <v>SA01-RIYADH</v>
      </c>
      <c r="AF1677" s="47" t="e">
        <f>VLOOKUP(AE1677,'[1]Lead Time'!C:D,2,0)</f>
        <v>#N/A</v>
      </c>
    </row>
    <row r="1678" s="2" customFormat="1" ht="15.75" customHeight="1">
      <c r="A1678" s="73" t="s">
        <v>4187</v>
      </c>
      <c r="B1678" s="73">
        <v>6276257330</v>
      </c>
      <c r="C1678" s="73">
        <v>2003219237</v>
      </c>
      <c r="D1678" s="73" t="s">
        <v>4136</v>
      </c>
      <c r="E1678" s="73" t="s">
        <v>4246</v>
      </c>
      <c r="F1678" s="73" t="s">
        <v>4138</v>
      </c>
      <c r="G1678" s="73">
        <v>3167142426</v>
      </c>
      <c r="H1678" s="66">
        <v>45623</v>
      </c>
      <c r="I1678" s="66">
        <v>45621</v>
      </c>
      <c r="J1678" s="66">
        <v>45621</v>
      </c>
      <c r="K1678" s="124"/>
      <c r="L1678" s="124"/>
      <c r="M1678" s="66">
        <v>45623</v>
      </c>
      <c r="N1678" s="112">
        <v>45623.208333333336</v>
      </c>
      <c r="O1678" s="124"/>
      <c r="P1678" s="124"/>
      <c r="Q1678" s="112">
        <v>45623.541666666664</v>
      </c>
      <c r="R1678" s="47" t="s">
        <v>4119</v>
      </c>
      <c r="S1678" s="47">
        <f t="shared" si="120"/>
        <v>0</v>
      </c>
      <c r="T1678" s="47" t="s">
        <v>4120</v>
      </c>
      <c r="U1678" s="47" t="s">
        <v>4121</v>
      </c>
      <c r="V1678" s="49" t="e">
        <f t="shared" si="121"/>
        <v>#VALUE!</v>
      </c>
      <c r="W1678" s="124"/>
      <c r="X1678" s="124"/>
      <c r="Y1678" s="124"/>
      <c r="Z1678" s="124"/>
      <c r="AA1678" s="124"/>
      <c r="AB1678" s="124"/>
      <c r="AC1678" s="47" t="e">
        <f t="shared" si="123"/>
        <v>#N/A</v>
      </c>
      <c r="AD1678" s="47" t="e">
        <f>VLOOKUP(B1678,'[1]Vlookup'!A:A,1,0)</f>
        <v>#N/A</v>
      </c>
      <c r="AE1678" s="47" t="str">
        <f t="shared" si="122"/>
        <v>SA00-RABIGH</v>
      </c>
      <c r="AF1678" s="47" t="e">
        <f>VLOOKUP(AE1678,'[1]Lead Time'!C:D,2,0)</f>
        <v>#N/A</v>
      </c>
    </row>
    <row r="1679" s="2" customFormat="1" ht="15.75" customHeight="1">
      <c r="A1679" s="73" t="s">
        <v>4187</v>
      </c>
      <c r="B1679" s="73">
        <v>6276257331</v>
      </c>
      <c r="C1679" s="73">
        <v>2003219237</v>
      </c>
      <c r="D1679" s="73" t="s">
        <v>4136</v>
      </c>
      <c r="E1679" s="73" t="s">
        <v>4246</v>
      </c>
      <c r="F1679" s="73" t="s">
        <v>4138</v>
      </c>
      <c r="G1679" s="73">
        <v>3167142428</v>
      </c>
      <c r="H1679" s="66">
        <v>45623</v>
      </c>
      <c r="I1679" s="66">
        <v>45621</v>
      </c>
      <c r="J1679" s="66">
        <v>45621</v>
      </c>
      <c r="K1679" s="124"/>
      <c r="L1679" s="124"/>
      <c r="M1679" s="66">
        <v>45623</v>
      </c>
      <c r="N1679" s="112">
        <v>45623.208333333336</v>
      </c>
      <c r="O1679" s="124"/>
      <c r="P1679" s="124"/>
      <c r="Q1679" s="112">
        <v>45623.625</v>
      </c>
      <c r="R1679" s="47" t="s">
        <v>4119</v>
      </c>
      <c r="S1679" s="47">
        <f t="shared" si="120"/>
        <v>0</v>
      </c>
      <c r="T1679" s="47" t="s">
        <v>4120</v>
      </c>
      <c r="U1679" s="47" t="s">
        <v>4121</v>
      </c>
      <c r="V1679" s="49" t="e">
        <f t="shared" si="121"/>
        <v>#VALUE!</v>
      </c>
      <c r="W1679" s="124"/>
      <c r="X1679" s="124"/>
      <c r="Y1679" s="124"/>
      <c r="Z1679" s="124"/>
      <c r="AA1679" s="124"/>
      <c r="AB1679" s="124"/>
      <c r="AC1679" s="47" t="e">
        <f t="shared" si="123"/>
        <v>#N/A</v>
      </c>
      <c r="AD1679" s="47" t="e">
        <f>VLOOKUP(B1679,'[1]Vlookup'!A:A,1,0)</f>
        <v>#N/A</v>
      </c>
      <c r="AE1679" s="47" t="str">
        <f t="shared" si="122"/>
        <v>SA00-RABIGH</v>
      </c>
      <c r="AF1679" s="47" t="e">
        <f>VLOOKUP(AE1679,'[1]Lead Time'!C:D,2,0)</f>
        <v>#N/A</v>
      </c>
    </row>
    <row r="1680" s="2" customFormat="1" ht="15.75" customHeight="1">
      <c r="A1680" s="73" t="s">
        <v>4187</v>
      </c>
      <c r="B1680" s="73">
        <v>6276257332</v>
      </c>
      <c r="C1680" s="73">
        <v>2003219237</v>
      </c>
      <c r="D1680" s="73" t="s">
        <v>4136</v>
      </c>
      <c r="E1680" s="73" t="s">
        <v>4246</v>
      </c>
      <c r="F1680" s="73" t="s">
        <v>4138</v>
      </c>
      <c r="G1680" s="73">
        <v>3167142430</v>
      </c>
      <c r="H1680" s="66">
        <v>45623</v>
      </c>
      <c r="I1680" s="66">
        <v>45621</v>
      </c>
      <c r="J1680" s="66">
        <v>45621</v>
      </c>
      <c r="K1680" s="124"/>
      <c r="L1680" s="124"/>
      <c r="M1680" s="66">
        <v>45623</v>
      </c>
      <c r="N1680" s="112">
        <v>45623.208333333336</v>
      </c>
      <c r="O1680" s="124"/>
      <c r="P1680" s="124"/>
      <c r="Q1680" s="112">
        <v>45623.489606481482</v>
      </c>
      <c r="R1680" s="47" t="s">
        <v>4119</v>
      </c>
      <c r="S1680" s="47">
        <f t="shared" si="120"/>
        <v>0</v>
      </c>
      <c r="T1680" s="47" t="s">
        <v>4120</v>
      </c>
      <c r="U1680" s="47" t="s">
        <v>4121</v>
      </c>
      <c r="V1680" s="49" t="e">
        <f t="shared" si="121"/>
        <v>#VALUE!</v>
      </c>
      <c r="W1680" s="124"/>
      <c r="X1680" s="124"/>
      <c r="Y1680" s="124"/>
      <c r="Z1680" s="124"/>
      <c r="AA1680" s="124"/>
      <c r="AB1680" s="124"/>
      <c r="AC1680" s="47" t="e">
        <f t="shared" si="123"/>
        <v>#N/A</v>
      </c>
      <c r="AD1680" s="47" t="e">
        <f>VLOOKUP(B1680,'[1]Vlookup'!A:A,1,0)</f>
        <v>#N/A</v>
      </c>
      <c r="AE1680" s="47" t="str">
        <f t="shared" si="122"/>
        <v>SA00-RABIGH</v>
      </c>
      <c r="AF1680" s="47" t="e">
        <f>VLOOKUP(AE1680,'[1]Lead Time'!C:D,2,0)</f>
        <v>#N/A</v>
      </c>
    </row>
    <row r="1681" s="2" customFormat="1" ht="15.75" customHeight="1">
      <c r="A1681" s="73" t="s">
        <v>4114</v>
      </c>
      <c r="B1681" s="73">
        <v>6276258117</v>
      </c>
      <c r="C1681" s="73">
        <v>2003214014</v>
      </c>
      <c r="D1681" s="73" t="s">
        <v>4115</v>
      </c>
      <c r="E1681" s="73" t="s">
        <v>4247</v>
      </c>
      <c r="F1681" s="73" t="s">
        <v>4143</v>
      </c>
      <c r="G1681" s="73">
        <v>3167129376</v>
      </c>
      <c r="H1681" s="66">
        <v>45623</v>
      </c>
      <c r="I1681" s="66">
        <v>45622</v>
      </c>
      <c r="J1681" s="66">
        <v>45622</v>
      </c>
      <c r="K1681" s="124"/>
      <c r="L1681" s="124"/>
      <c r="M1681" s="66">
        <v>45623</v>
      </c>
      <c r="N1681" s="112">
        <v>45622.458333333336</v>
      </c>
      <c r="O1681" s="124"/>
      <c r="P1681" s="124"/>
      <c r="Q1681" s="112">
        <v>45622.583333333336</v>
      </c>
      <c r="R1681" s="47" t="s">
        <v>4119</v>
      </c>
      <c r="S1681" s="47">
        <f t="shared" si="120"/>
        <v>0</v>
      </c>
      <c r="T1681" s="47" t="s">
        <v>4120</v>
      </c>
      <c r="U1681" s="47" t="s">
        <v>4121</v>
      </c>
      <c r="V1681" s="49" t="e">
        <f t="shared" si="121"/>
        <v>#VALUE!</v>
      </c>
      <c r="W1681" s="124"/>
      <c r="X1681" s="124"/>
      <c r="Y1681" s="124"/>
      <c r="Z1681" s="124"/>
      <c r="AA1681" s="124"/>
      <c r="AB1681" s="124"/>
      <c r="AC1681" s="47" t="e">
        <f t="shared" si="123"/>
        <v>#N/A</v>
      </c>
      <c r="AD1681" s="47" t="e">
        <f>VLOOKUP(B1681,'[1]Vlookup'!A:A,1,0)</f>
        <v>#N/A</v>
      </c>
      <c r="AE1681" s="47" t="str">
        <f t="shared" si="122"/>
        <v>SA01-JEDDAH</v>
      </c>
      <c r="AF1681" s="47" t="e">
        <f>VLOOKUP(AE1681,'[1]Lead Time'!C:D,2,0)</f>
        <v>#N/A</v>
      </c>
    </row>
    <row r="1682" s="2" customFormat="1" ht="15.75" customHeight="1">
      <c r="A1682" s="73" t="s">
        <v>4114</v>
      </c>
      <c r="B1682" s="73">
        <v>6276259957</v>
      </c>
      <c r="C1682" s="73">
        <v>2003232749</v>
      </c>
      <c r="D1682" s="73" t="s">
        <v>4390</v>
      </c>
      <c r="E1682" s="73" t="s">
        <v>4252</v>
      </c>
      <c r="F1682" s="73" t="s">
        <v>4117</v>
      </c>
      <c r="G1682" s="73">
        <v>3167144208</v>
      </c>
      <c r="H1682" s="66">
        <v>45624</v>
      </c>
      <c r="I1682" s="66">
        <v>45622</v>
      </c>
      <c r="J1682" s="66">
        <v>45622</v>
      </c>
      <c r="K1682" s="124"/>
      <c r="L1682" s="124"/>
      <c r="M1682" s="66">
        <v>45624</v>
      </c>
      <c r="N1682" s="112">
        <v>45624.125</v>
      </c>
      <c r="O1682" s="124"/>
      <c r="P1682" s="124"/>
      <c r="Q1682" s="112">
        <v>45624.416666666664</v>
      </c>
      <c r="R1682" s="47" t="s">
        <v>4119</v>
      </c>
      <c r="S1682" s="47">
        <f t="shared" si="120"/>
        <v>0</v>
      </c>
      <c r="T1682" s="47" t="s">
        <v>4120</v>
      </c>
      <c r="U1682" s="47" t="s">
        <v>4121</v>
      </c>
      <c r="V1682" s="49" t="e">
        <f t="shared" si="121"/>
        <v>#VALUE!</v>
      </c>
      <c r="W1682" s="124"/>
      <c r="X1682" s="124"/>
      <c r="Y1682" s="124"/>
      <c r="Z1682" s="124"/>
      <c r="AA1682" s="124"/>
      <c r="AB1682" s="124"/>
      <c r="AC1682" s="47" t="e">
        <f t="shared" si="123"/>
        <v>#N/A</v>
      </c>
      <c r="AD1682" s="47" t="e">
        <f>VLOOKUP(B1682,'[1]Vlookup'!A:A,1,0)</f>
        <v>#N/A</v>
      </c>
      <c r="AE1682" s="47" t="str">
        <f t="shared" si="122"/>
        <v>SA01-RIYADH</v>
      </c>
      <c r="AF1682" s="47" t="e">
        <f>VLOOKUP(AE1682,'[1]Lead Time'!C:D,2,0)</f>
        <v>#N/A</v>
      </c>
    </row>
    <row r="1683" s="2" customFormat="1" ht="15.75" customHeight="1">
      <c r="A1683" s="73" t="s">
        <v>4114</v>
      </c>
      <c r="B1683" s="73">
        <v>6276263530</v>
      </c>
      <c r="C1683" s="73">
        <v>2003215700</v>
      </c>
      <c r="D1683" s="73" t="s">
        <v>4147</v>
      </c>
      <c r="E1683" s="73" t="s">
        <v>4252</v>
      </c>
      <c r="F1683" s="73" t="s">
        <v>4148</v>
      </c>
      <c r="G1683" s="73">
        <v>3167140811</v>
      </c>
      <c r="H1683" s="66">
        <v>45624</v>
      </c>
      <c r="I1683" s="66">
        <v>45622</v>
      </c>
      <c r="J1683" s="66">
        <v>45622</v>
      </c>
      <c r="K1683" s="124"/>
      <c r="L1683" s="124"/>
      <c r="M1683" s="66">
        <v>45624</v>
      </c>
      <c r="N1683" s="112">
        <v>45624.208333333336</v>
      </c>
      <c r="O1683" s="124"/>
      <c r="P1683" s="124"/>
      <c r="Q1683" s="112">
        <v>45624.465277777781</v>
      </c>
      <c r="R1683" s="47" t="s">
        <v>4119</v>
      </c>
      <c r="S1683" s="47">
        <f t="shared" si="120"/>
        <v>0</v>
      </c>
      <c r="T1683" s="47" t="s">
        <v>4120</v>
      </c>
      <c r="U1683" s="47" t="s">
        <v>4121</v>
      </c>
      <c r="V1683" s="49" t="e">
        <f t="shared" si="121"/>
        <v>#VALUE!</v>
      </c>
      <c r="W1683" s="124"/>
      <c r="X1683" s="124"/>
      <c r="Y1683" s="124"/>
      <c r="Z1683" s="124"/>
      <c r="AA1683" s="124"/>
      <c r="AB1683" s="124"/>
      <c r="AC1683" s="47" t="e">
        <f t="shared" si="123"/>
        <v>#N/A</v>
      </c>
      <c r="AD1683" s="47" t="e">
        <f>VLOOKUP(B1683,'[1]Vlookup'!A:A,1,0)</f>
        <v>#N/A</v>
      </c>
      <c r="AE1683" s="47" t="str">
        <f t="shared" si="122"/>
        <v>SA01-ABHA</v>
      </c>
      <c r="AF1683" s="47" t="e">
        <f>VLOOKUP(AE1683,'[1]Lead Time'!C:D,2,0)</f>
        <v>#N/A</v>
      </c>
    </row>
    <row r="1684" s="2" customFormat="1" ht="15.75" customHeight="1">
      <c r="A1684" s="73" t="s">
        <v>4114</v>
      </c>
      <c r="B1684" s="73">
        <v>6276263531</v>
      </c>
      <c r="C1684" s="73">
        <v>2003214014</v>
      </c>
      <c r="D1684" s="73" t="s">
        <v>4115</v>
      </c>
      <c r="E1684" s="73" t="s">
        <v>4247</v>
      </c>
      <c r="F1684" s="73" t="s">
        <v>4143</v>
      </c>
      <c r="G1684" s="73">
        <v>3167140841</v>
      </c>
      <c r="H1684" s="66">
        <v>45623</v>
      </c>
      <c r="I1684" s="66">
        <v>45622</v>
      </c>
      <c r="J1684" s="66">
        <v>45622</v>
      </c>
      <c r="K1684" s="124"/>
      <c r="L1684" s="124"/>
      <c r="M1684" s="66">
        <v>45623</v>
      </c>
      <c r="N1684" s="112">
        <v>45623.208333333336</v>
      </c>
      <c r="O1684" s="124"/>
      <c r="P1684" s="124"/>
      <c r="Q1684" s="112">
        <v>45623.375023148146</v>
      </c>
      <c r="R1684" s="47" t="s">
        <v>4119</v>
      </c>
      <c r="S1684" s="47">
        <f t="shared" si="120"/>
        <v>0</v>
      </c>
      <c r="T1684" s="47" t="s">
        <v>4120</v>
      </c>
      <c r="U1684" s="47" t="s">
        <v>4121</v>
      </c>
      <c r="V1684" s="49" t="e">
        <f t="shared" si="121"/>
        <v>#VALUE!</v>
      </c>
      <c r="W1684" s="124"/>
      <c r="X1684" s="124"/>
      <c r="Y1684" s="124"/>
      <c r="Z1684" s="124"/>
      <c r="AA1684" s="124"/>
      <c r="AB1684" s="124"/>
      <c r="AC1684" s="47" t="e">
        <f t="shared" si="123"/>
        <v>#N/A</v>
      </c>
      <c r="AD1684" s="47" t="e">
        <f>VLOOKUP(B1684,'[1]Vlookup'!A:A,1,0)</f>
        <v>#N/A</v>
      </c>
      <c r="AE1684" s="47" t="str">
        <f t="shared" si="122"/>
        <v>SA01-JEDDAH</v>
      </c>
      <c r="AF1684" s="47" t="e">
        <f>VLOOKUP(AE1684,'[1]Lead Time'!C:D,2,0)</f>
        <v>#N/A</v>
      </c>
    </row>
    <row r="1685" s="2" customFormat="1" ht="15.75" customHeight="1">
      <c r="A1685" s="73" t="s">
        <v>4114</v>
      </c>
      <c r="B1685" s="73">
        <v>6276263529</v>
      </c>
      <c r="C1685" s="73">
        <v>2003214014</v>
      </c>
      <c r="D1685" s="73" t="s">
        <v>4115</v>
      </c>
      <c r="E1685" s="73" t="s">
        <v>4247</v>
      </c>
      <c r="F1685" s="73" t="s">
        <v>4143</v>
      </c>
      <c r="G1685" s="73">
        <v>3167140846</v>
      </c>
      <c r="H1685" s="66">
        <v>45623</v>
      </c>
      <c r="I1685" s="66">
        <v>45622</v>
      </c>
      <c r="J1685" s="66">
        <v>45622</v>
      </c>
      <c r="K1685" s="124"/>
      <c r="L1685" s="124"/>
      <c r="M1685" s="66">
        <v>45623</v>
      </c>
      <c r="N1685" s="112">
        <v>45623.208333333336</v>
      </c>
      <c r="O1685" s="124"/>
      <c r="P1685" s="124"/>
      <c r="Q1685" s="112">
        <v>45623.416689814818</v>
      </c>
      <c r="R1685" s="47" t="s">
        <v>4119</v>
      </c>
      <c r="S1685" s="47">
        <f t="shared" si="120"/>
        <v>0</v>
      </c>
      <c r="T1685" s="47" t="s">
        <v>4120</v>
      </c>
      <c r="U1685" s="47" t="s">
        <v>4121</v>
      </c>
      <c r="V1685" s="49" t="e">
        <f t="shared" si="121"/>
        <v>#VALUE!</v>
      </c>
      <c r="W1685" s="124"/>
      <c r="X1685" s="124"/>
      <c r="Y1685" s="124"/>
      <c r="Z1685" s="124"/>
      <c r="AA1685" s="124"/>
      <c r="AB1685" s="124"/>
      <c r="AC1685" s="47" t="e">
        <f t="shared" si="123"/>
        <v>#N/A</v>
      </c>
      <c r="AD1685" s="47" t="e">
        <f>VLOOKUP(B1685,'[1]Vlookup'!A:A,1,0)</f>
        <v>#N/A</v>
      </c>
      <c r="AE1685" s="47" t="str">
        <f t="shared" si="122"/>
        <v>SA01-JEDDAH</v>
      </c>
      <c r="AF1685" s="47" t="e">
        <f>VLOOKUP(AE1685,'[1]Lead Time'!C:D,2,0)</f>
        <v>#N/A</v>
      </c>
    </row>
    <row r="1686" s="2" customFormat="1" ht="15.75" customHeight="1">
      <c r="A1686" s="73" t="s">
        <v>4187</v>
      </c>
      <c r="B1686" s="73">
        <v>6276257337</v>
      </c>
      <c r="C1686" s="73">
        <v>2003219237</v>
      </c>
      <c r="D1686" s="73" t="s">
        <v>4136</v>
      </c>
      <c r="E1686" s="73" t="s">
        <v>4246</v>
      </c>
      <c r="F1686" s="73" t="s">
        <v>4138</v>
      </c>
      <c r="G1686" s="73">
        <v>3167142391</v>
      </c>
      <c r="H1686" s="66">
        <v>45624</v>
      </c>
      <c r="I1686" s="66">
        <v>45622</v>
      </c>
      <c r="J1686" s="66">
        <v>45622</v>
      </c>
      <c r="K1686" s="124"/>
      <c r="L1686" s="97" t="s">
        <v>4302</v>
      </c>
      <c r="M1686" s="66">
        <v>45624</v>
      </c>
      <c r="N1686" s="112">
        <v>45625.208333333336</v>
      </c>
      <c r="O1686" s="124"/>
      <c r="P1686" s="124"/>
      <c r="Q1686" s="112">
        <v>45626.4375</v>
      </c>
      <c r="R1686" s="47" t="s">
        <v>4119</v>
      </c>
      <c r="S1686" s="47">
        <f t="shared" si="120"/>
        <v>1</v>
      </c>
      <c r="T1686" s="47" t="s">
        <v>4120</v>
      </c>
      <c r="U1686" s="47" t="s">
        <v>4121</v>
      </c>
      <c r="V1686" s="49" t="e">
        <f t="shared" si="121"/>
        <v>#VALUE!</v>
      </c>
      <c r="W1686" s="124"/>
      <c r="X1686" s="124"/>
      <c r="Y1686" s="124"/>
      <c r="Z1686" s="124"/>
      <c r="AA1686" s="124"/>
      <c r="AB1686" s="124"/>
      <c r="AC1686" s="47" t="e">
        <f t="shared" si="123"/>
        <v>#N/A</v>
      </c>
      <c r="AD1686" s="47" t="e">
        <f>VLOOKUP(B1686,'[1]Vlookup'!A:A,1,0)</f>
        <v>#N/A</v>
      </c>
      <c r="AE1686" s="47" t="str">
        <f t="shared" si="122"/>
        <v>SA00-RABIGH</v>
      </c>
      <c r="AF1686" s="47" t="e">
        <f>VLOOKUP(AE1686,'[1]Lead Time'!C:D,2,0)</f>
        <v>#N/A</v>
      </c>
    </row>
    <row r="1687" s="2" customFormat="1" ht="15.75" customHeight="1">
      <c r="A1687" s="73" t="s">
        <v>4187</v>
      </c>
      <c r="B1687" s="73">
        <v>6276257344</v>
      </c>
      <c r="C1687" s="73">
        <v>2003219237</v>
      </c>
      <c r="D1687" s="73" t="s">
        <v>4136</v>
      </c>
      <c r="E1687" s="73" t="s">
        <v>4246</v>
      </c>
      <c r="F1687" s="73" t="s">
        <v>4138</v>
      </c>
      <c r="G1687" s="73">
        <v>3167142400</v>
      </c>
      <c r="H1687" s="66">
        <v>45624</v>
      </c>
      <c r="I1687" s="66">
        <v>45622</v>
      </c>
      <c r="J1687" s="66">
        <v>45622</v>
      </c>
      <c r="K1687" s="124"/>
      <c r="L1687" s="97" t="s">
        <v>4302</v>
      </c>
      <c r="M1687" s="66">
        <v>45624</v>
      </c>
      <c r="N1687" s="112">
        <v>45624.833333333336</v>
      </c>
      <c r="O1687" s="124"/>
      <c r="P1687" s="115" t="s">
        <v>4398</v>
      </c>
      <c r="Q1687" s="112">
        <v>45629.6875</v>
      </c>
      <c r="R1687" s="47" t="s">
        <v>4192</v>
      </c>
      <c r="S1687" s="47">
        <f t="shared" si="120"/>
        <v>4</v>
      </c>
      <c r="T1687" s="47" t="s">
        <v>4120</v>
      </c>
      <c r="U1687" s="47" t="s">
        <v>4121</v>
      </c>
      <c r="V1687" s="49" t="e">
        <f t="shared" si="121"/>
        <v>#VALUE!</v>
      </c>
      <c r="W1687" s="132" t="s">
        <v>4399</v>
      </c>
      <c r="X1687" s="124"/>
      <c r="Y1687" s="124"/>
      <c r="Z1687" s="124"/>
      <c r="AA1687" s="124"/>
      <c r="AB1687" s="124"/>
      <c r="AC1687" s="47" t="e">
        <f t="shared" si="123"/>
        <v>#N/A</v>
      </c>
      <c r="AD1687" s="47" t="e">
        <f>VLOOKUP(B1687,'[1]Vlookup'!A:A,1,0)</f>
        <v>#N/A</v>
      </c>
      <c r="AE1687" s="47" t="str">
        <f t="shared" si="122"/>
        <v>SA00-RABIGH</v>
      </c>
      <c r="AF1687" s="47" t="e">
        <f>VLOOKUP(AE1687,'[1]Lead Time'!C:D,2,0)</f>
        <v>#N/A</v>
      </c>
    </row>
    <row r="1688" s="2" customFormat="1" ht="15.75" customHeight="1">
      <c r="A1688" s="73" t="s">
        <v>4187</v>
      </c>
      <c r="B1688" s="73">
        <v>6276257345</v>
      </c>
      <c r="C1688" s="73">
        <v>2003219237</v>
      </c>
      <c r="D1688" s="73" t="s">
        <v>4136</v>
      </c>
      <c r="E1688" s="73" t="s">
        <v>4246</v>
      </c>
      <c r="F1688" s="73" t="s">
        <v>4138</v>
      </c>
      <c r="G1688" s="73">
        <v>3167142406</v>
      </c>
      <c r="H1688" s="66">
        <v>45625</v>
      </c>
      <c r="I1688" s="66">
        <v>45622</v>
      </c>
      <c r="J1688" s="66">
        <v>45623</v>
      </c>
      <c r="K1688" s="124"/>
      <c r="L1688" s="97" t="s">
        <v>4400</v>
      </c>
      <c r="M1688" s="66">
        <v>45625</v>
      </c>
      <c r="N1688" s="112">
        <v>45625.208333333336</v>
      </c>
      <c r="O1688" s="124"/>
      <c r="P1688" s="97"/>
      <c r="Q1688" s="112">
        <v>45629.6875</v>
      </c>
      <c r="R1688" s="47" t="s">
        <v>4192</v>
      </c>
      <c r="S1688" s="47">
        <f t="shared" si="120"/>
        <v>4</v>
      </c>
      <c r="T1688" s="47" t="s">
        <v>4120</v>
      </c>
      <c r="U1688" s="47" t="s">
        <v>4121</v>
      </c>
      <c r="V1688" s="49" t="e">
        <f t="shared" si="121"/>
        <v>#VALUE!</v>
      </c>
      <c r="W1688" s="132" t="s">
        <v>4401</v>
      </c>
      <c r="X1688" s="124"/>
      <c r="Y1688" s="124"/>
      <c r="Z1688" s="124"/>
      <c r="AA1688" s="124"/>
      <c r="AB1688" s="124"/>
      <c r="AC1688" s="47" t="e">
        <f t="shared" si="123"/>
        <v>#N/A</v>
      </c>
      <c r="AD1688" s="47" t="e">
        <f>VLOOKUP(B1688,'[1]Vlookup'!A:A,1,0)</f>
        <v>#N/A</v>
      </c>
      <c r="AE1688" s="47" t="str">
        <f t="shared" si="122"/>
        <v>SA00-RABIGH</v>
      </c>
      <c r="AF1688" s="47" t="e">
        <f>VLOOKUP(AE1688,'[1]Lead Time'!C:D,2,0)</f>
        <v>#N/A</v>
      </c>
    </row>
    <row r="1689" s="2" customFormat="1" ht="15.75" customHeight="1">
      <c r="A1689" s="73" t="s">
        <v>4187</v>
      </c>
      <c r="B1689" s="73">
        <v>6276259969</v>
      </c>
      <c r="C1689" s="73">
        <v>2003230316</v>
      </c>
      <c r="D1689" s="73" t="s">
        <v>4402</v>
      </c>
      <c r="E1689" s="73" t="s">
        <v>4246</v>
      </c>
      <c r="F1689" s="73" t="s">
        <v>4143</v>
      </c>
      <c r="G1689" s="73">
        <v>3167140274</v>
      </c>
      <c r="H1689" s="66">
        <v>45624</v>
      </c>
      <c r="I1689" s="66">
        <v>45622</v>
      </c>
      <c r="J1689" s="66">
        <v>45622</v>
      </c>
      <c r="K1689" s="124"/>
      <c r="L1689" s="124"/>
      <c r="M1689" s="66">
        <v>45624</v>
      </c>
      <c r="N1689" s="112">
        <v>45624.166666666664</v>
      </c>
      <c r="O1689" s="124"/>
      <c r="P1689" s="115" t="s">
        <v>4403</v>
      </c>
      <c r="Q1689" s="112">
        <v>45627.666666666664</v>
      </c>
      <c r="R1689" s="47" t="s">
        <v>4192</v>
      </c>
      <c r="S1689" s="47">
        <f t="shared" si="120"/>
        <v>3</v>
      </c>
      <c r="T1689" s="47" t="s">
        <v>4120</v>
      </c>
      <c r="U1689" s="47" t="s">
        <v>4121</v>
      </c>
      <c r="V1689" s="49" t="e">
        <f t="shared" si="121"/>
        <v>#VALUE!</v>
      </c>
      <c r="W1689" s="132" t="s">
        <v>4404</v>
      </c>
      <c r="X1689" s="124"/>
      <c r="Y1689" s="124"/>
      <c r="Z1689" s="124"/>
      <c r="AA1689" s="124"/>
      <c r="AB1689" s="124"/>
      <c r="AC1689" s="47" t="e">
        <f t="shared" si="123"/>
        <v>#N/A</v>
      </c>
      <c r="AD1689" s="47" t="e">
        <f>VLOOKUP(B1689,'[1]Vlookup'!A:A,1,0)</f>
        <v>#N/A</v>
      </c>
      <c r="AE1689" s="47" t="str">
        <f t="shared" si="122"/>
        <v>SA00-JEDDAH</v>
      </c>
      <c r="AF1689" s="47" t="e">
        <f>VLOOKUP(AE1689,'[1]Lead Time'!C:D,2,0)</f>
        <v>#N/A</v>
      </c>
    </row>
    <row r="1690" s="2" customFormat="1" ht="15.75" customHeight="1">
      <c r="A1690" s="73" t="s">
        <v>4187</v>
      </c>
      <c r="B1690" s="73">
        <v>6276259468</v>
      </c>
      <c r="C1690" s="73">
        <v>2003247505</v>
      </c>
      <c r="D1690" s="73" t="s">
        <v>4155</v>
      </c>
      <c r="E1690" s="73" t="s">
        <v>4247</v>
      </c>
      <c r="F1690" s="73" t="s">
        <v>4117</v>
      </c>
      <c r="G1690" s="73">
        <v>3167143895</v>
      </c>
      <c r="H1690" s="66">
        <v>45623</v>
      </c>
      <c r="I1690" s="66">
        <v>45622</v>
      </c>
      <c r="J1690" s="66">
        <v>45622</v>
      </c>
      <c r="K1690" s="124"/>
      <c r="L1690" s="124"/>
      <c r="M1690" s="66">
        <v>45623</v>
      </c>
      <c r="N1690" s="112">
        <v>45623.291666666664</v>
      </c>
      <c r="O1690" s="124"/>
      <c r="P1690" s="115" t="s">
        <v>4405</v>
      </c>
      <c r="Q1690" s="112">
        <v>45623.666689814818</v>
      </c>
      <c r="R1690" s="47" t="s">
        <v>4119</v>
      </c>
      <c r="S1690" s="47">
        <f t="shared" si="120"/>
        <v>0</v>
      </c>
      <c r="T1690" s="47" t="s">
        <v>4120</v>
      </c>
      <c r="U1690" s="47" t="s">
        <v>4121</v>
      </c>
      <c r="V1690" s="49" t="e">
        <f t="shared" si="121"/>
        <v>#VALUE!</v>
      </c>
      <c r="W1690" s="124"/>
      <c r="X1690" s="124"/>
      <c r="Y1690" s="124"/>
      <c r="Z1690" s="124"/>
      <c r="AA1690" s="124"/>
      <c r="AB1690" s="124"/>
      <c r="AC1690" s="47" t="e">
        <f t="shared" si="123"/>
        <v>#N/A</v>
      </c>
      <c r="AD1690" s="47" t="e">
        <f>VLOOKUP(B1690,'[1]Vlookup'!A:A,1,0)</f>
        <v>#N/A</v>
      </c>
      <c r="AE1690" s="47" t="str">
        <f t="shared" si="122"/>
        <v>SA00-RIYADH</v>
      </c>
      <c r="AF1690" s="47" t="e">
        <f>VLOOKUP(AE1690,'[1]Lead Time'!C:D,2,0)</f>
        <v>#N/A</v>
      </c>
    </row>
    <row r="1691" s="2" customFormat="1" ht="15.75" customHeight="1">
      <c r="A1691" s="73" t="s">
        <v>4187</v>
      </c>
      <c r="B1691" s="73">
        <v>6276263320</v>
      </c>
      <c r="C1691" s="73">
        <v>2003215161</v>
      </c>
      <c r="D1691" s="73" t="s">
        <v>4223</v>
      </c>
      <c r="E1691" s="73" t="s">
        <v>4247</v>
      </c>
      <c r="F1691" s="73" t="s">
        <v>4143</v>
      </c>
      <c r="G1691" s="73">
        <v>3167151510</v>
      </c>
      <c r="H1691" s="66">
        <v>45626</v>
      </c>
      <c r="I1691" s="66">
        <v>45623</v>
      </c>
      <c r="J1691" s="66">
        <v>45624</v>
      </c>
      <c r="K1691" s="124"/>
      <c r="L1691" s="97" t="s">
        <v>4302</v>
      </c>
      <c r="M1691" s="66">
        <v>45626</v>
      </c>
      <c r="N1691" s="112">
        <v>45626.208333333336</v>
      </c>
      <c r="O1691" s="124"/>
      <c r="P1691" s="115" t="s">
        <v>4406</v>
      </c>
      <c r="Q1691" s="112">
        <v>45629.6875</v>
      </c>
      <c r="R1691" s="47" t="s">
        <v>4119</v>
      </c>
      <c r="S1691" s="47">
        <f t="shared" si="120"/>
        <v>3</v>
      </c>
      <c r="T1691" s="47" t="s">
        <v>4120</v>
      </c>
      <c r="U1691" s="47" t="s">
        <v>4121</v>
      </c>
      <c r="V1691" s="49" t="e">
        <f t="shared" si="121"/>
        <v>#VALUE!</v>
      </c>
      <c r="W1691" s="124"/>
      <c r="X1691" s="124"/>
      <c r="Y1691" s="124"/>
      <c r="Z1691" s="124"/>
      <c r="AA1691" s="124"/>
      <c r="AB1691" s="124"/>
      <c r="AC1691" s="47" t="e">
        <f t="shared" si="123"/>
        <v>#N/A</v>
      </c>
      <c r="AD1691" s="47" t="e">
        <f>VLOOKUP(B1691,'[1]Vlookup'!A:A,1,0)</f>
        <v>#N/A</v>
      </c>
      <c r="AE1691" s="47" t="str">
        <f t="shared" si="122"/>
        <v>SA00-JEDDAH</v>
      </c>
      <c r="AF1691" s="47" t="e">
        <f>VLOOKUP(AE1691,'[1]Lead Time'!C:D,2,0)</f>
        <v>#N/A</v>
      </c>
    </row>
    <row r="1692" s="2" customFormat="1" ht="15.75" customHeight="1">
      <c r="A1692" s="73" t="s">
        <v>4187</v>
      </c>
      <c r="B1692" s="73">
        <v>6276263323</v>
      </c>
      <c r="C1692" s="73">
        <v>2003215161</v>
      </c>
      <c r="D1692" s="73" t="s">
        <v>4223</v>
      </c>
      <c r="E1692" s="73" t="s">
        <v>4247</v>
      </c>
      <c r="F1692" s="73" t="s">
        <v>4143</v>
      </c>
      <c r="G1692" s="73">
        <v>3167147268</v>
      </c>
      <c r="H1692" s="66">
        <v>45625</v>
      </c>
      <c r="I1692" s="66">
        <v>45623</v>
      </c>
      <c r="J1692" s="66">
        <v>45623</v>
      </c>
      <c r="K1692" s="124"/>
      <c r="L1692" s="97" t="s">
        <v>4302</v>
      </c>
      <c r="M1692" s="66">
        <v>45625</v>
      </c>
      <c r="N1692" s="112">
        <v>45626.208333333336</v>
      </c>
      <c r="O1692" s="124"/>
      <c r="P1692" s="124"/>
      <c r="Q1692" s="112">
        <v>45626.541666666664</v>
      </c>
      <c r="R1692" s="47" t="s">
        <v>4119</v>
      </c>
      <c r="S1692" s="47">
        <f t="shared" si="120"/>
        <v>0</v>
      </c>
      <c r="T1692" s="47" t="s">
        <v>4120</v>
      </c>
      <c r="U1692" s="47" t="s">
        <v>4121</v>
      </c>
      <c r="V1692" s="49" t="e">
        <f t="shared" si="121"/>
        <v>#VALUE!</v>
      </c>
      <c r="W1692" s="124"/>
      <c r="X1692" s="124"/>
      <c r="Y1692" s="124"/>
      <c r="Z1692" s="124"/>
      <c r="AA1692" s="124"/>
      <c r="AB1692" s="124"/>
      <c r="AC1692" s="47" t="e">
        <f t="shared" si="123"/>
        <v>#N/A</v>
      </c>
      <c r="AD1692" s="47" t="e">
        <f>VLOOKUP(B1692,'[1]Vlookup'!A:A,1,0)</f>
        <v>#N/A</v>
      </c>
      <c r="AE1692" s="47" t="str">
        <f t="shared" si="122"/>
        <v>SA00-JEDDAH</v>
      </c>
      <c r="AF1692" s="47" t="e">
        <f>VLOOKUP(AE1692,'[1]Lead Time'!C:D,2,0)</f>
        <v>#N/A</v>
      </c>
    </row>
    <row r="1693" s="2" customFormat="1" ht="15.75" customHeight="1">
      <c r="A1693" s="73" t="s">
        <v>4187</v>
      </c>
      <c r="B1693" s="73">
        <v>6276259481</v>
      </c>
      <c r="C1693" s="73">
        <v>2003214013</v>
      </c>
      <c r="D1693" s="73" t="s">
        <v>4407</v>
      </c>
      <c r="E1693" s="73" t="s">
        <v>4238</v>
      </c>
      <c r="F1693" s="73" t="s">
        <v>4117</v>
      </c>
      <c r="G1693" s="73">
        <v>3167147216</v>
      </c>
      <c r="H1693" s="66">
        <v>45624</v>
      </c>
      <c r="I1693" s="66">
        <v>45623</v>
      </c>
      <c r="J1693" s="66">
        <v>45623</v>
      </c>
      <c r="K1693" s="124"/>
      <c r="L1693" s="124"/>
      <c r="M1693" s="66">
        <v>45624</v>
      </c>
      <c r="N1693" s="112">
        <v>45624.208333333336</v>
      </c>
      <c r="O1693" s="124"/>
      <c r="P1693" s="124"/>
      <c r="Q1693" s="112">
        <v>45624.416666666664</v>
      </c>
      <c r="R1693" s="47" t="s">
        <v>4119</v>
      </c>
      <c r="S1693" s="47">
        <f t="shared" si="120"/>
        <v>0</v>
      </c>
      <c r="T1693" s="47" t="s">
        <v>4120</v>
      </c>
      <c r="U1693" s="47" t="s">
        <v>4121</v>
      </c>
      <c r="V1693" s="49" t="e">
        <f t="shared" si="121"/>
        <v>#VALUE!</v>
      </c>
      <c r="W1693" s="124"/>
      <c r="X1693" s="124"/>
      <c r="Y1693" s="124"/>
      <c r="Z1693" s="124"/>
      <c r="AA1693" s="124"/>
      <c r="AB1693" s="124"/>
      <c r="AC1693" s="47" t="e">
        <f t="shared" si="123"/>
        <v>#N/A</v>
      </c>
      <c r="AD1693" s="47" t="e">
        <f>VLOOKUP(B1693,'[1]Vlookup'!A:A,1,0)</f>
        <v>#N/A</v>
      </c>
      <c r="AE1693" s="47" t="str">
        <f t="shared" si="122"/>
        <v>SA00-RIYADH</v>
      </c>
      <c r="AF1693" s="47" t="e">
        <f>VLOOKUP(AE1693,'[1]Lead Time'!C:D,2,0)</f>
        <v>#N/A</v>
      </c>
    </row>
    <row r="1694" s="2" customFormat="1" ht="15.75" customHeight="1">
      <c r="A1694" s="73" t="s">
        <v>4187</v>
      </c>
      <c r="B1694" s="73">
        <v>6276259483</v>
      </c>
      <c r="C1694" s="73">
        <v>2003214013</v>
      </c>
      <c r="D1694" s="73" t="s">
        <v>4407</v>
      </c>
      <c r="E1694" s="73" t="s">
        <v>4238</v>
      </c>
      <c r="F1694" s="73" t="s">
        <v>4117</v>
      </c>
      <c r="G1694" s="73">
        <v>3167142065</v>
      </c>
      <c r="H1694" s="66">
        <v>45624</v>
      </c>
      <c r="I1694" s="66">
        <v>45623</v>
      </c>
      <c r="J1694" s="66">
        <v>45623</v>
      </c>
      <c r="K1694" s="124"/>
      <c r="L1694" s="124"/>
      <c r="M1694" s="66">
        <v>45624</v>
      </c>
      <c r="N1694" s="112">
        <v>45624.208333333336</v>
      </c>
      <c r="O1694" s="124"/>
      <c r="P1694" s="124"/>
      <c r="Q1694" s="112">
        <v>45624.375</v>
      </c>
      <c r="R1694" s="47" t="s">
        <v>4119</v>
      </c>
      <c r="S1694" s="47">
        <f t="shared" si="120"/>
        <v>0</v>
      </c>
      <c r="T1694" s="47" t="s">
        <v>4120</v>
      </c>
      <c r="U1694" s="47" t="s">
        <v>4121</v>
      </c>
      <c r="V1694" s="49" t="e">
        <f t="shared" si="121"/>
        <v>#VALUE!</v>
      </c>
      <c r="W1694" s="124"/>
      <c r="X1694" s="124"/>
      <c r="Y1694" s="124"/>
      <c r="Z1694" s="124"/>
      <c r="AA1694" s="124"/>
      <c r="AB1694" s="124"/>
      <c r="AC1694" s="47" t="e">
        <f t="shared" si="123"/>
        <v>#N/A</v>
      </c>
      <c r="AD1694" s="47" t="e">
        <f>VLOOKUP(B1694,'[1]Vlookup'!A:A,1,0)</f>
        <v>#N/A</v>
      </c>
      <c r="AE1694" s="47" t="str">
        <f t="shared" si="122"/>
        <v>SA00-RIYADH</v>
      </c>
      <c r="AF1694" s="47" t="e">
        <f>VLOOKUP(AE1694,'[1]Lead Time'!C:D,2,0)</f>
        <v>#N/A</v>
      </c>
    </row>
    <row r="1695" s="2" customFormat="1" ht="15.75" customHeight="1">
      <c r="A1695" s="73" t="s">
        <v>4187</v>
      </c>
      <c r="B1695" s="73">
        <v>6276259484</v>
      </c>
      <c r="C1695" s="73">
        <v>2003214013</v>
      </c>
      <c r="D1695" s="73" t="s">
        <v>4407</v>
      </c>
      <c r="E1695" s="73" t="s">
        <v>4238</v>
      </c>
      <c r="F1695" s="73" t="s">
        <v>4117</v>
      </c>
      <c r="G1695" s="73">
        <v>3167142067</v>
      </c>
      <c r="H1695" s="66">
        <v>45624</v>
      </c>
      <c r="I1695" s="66">
        <v>45623</v>
      </c>
      <c r="J1695" s="66">
        <v>45623</v>
      </c>
      <c r="K1695" s="124"/>
      <c r="L1695" s="124"/>
      <c r="M1695" s="66">
        <v>45624</v>
      </c>
      <c r="N1695" s="112">
        <v>45624.208333333336</v>
      </c>
      <c r="O1695" s="124"/>
      <c r="P1695" s="124"/>
      <c r="Q1695" s="112">
        <v>45626.583333333336</v>
      </c>
      <c r="R1695" s="47" t="s">
        <v>4119</v>
      </c>
      <c r="S1695" s="47">
        <f t="shared" si="120"/>
        <v>2</v>
      </c>
      <c r="T1695" s="47" t="s">
        <v>4120</v>
      </c>
      <c r="U1695" s="47" t="s">
        <v>4121</v>
      </c>
      <c r="V1695" s="49" t="e">
        <f t="shared" si="121"/>
        <v>#VALUE!</v>
      </c>
      <c r="W1695" s="124"/>
      <c r="X1695" s="124"/>
      <c r="Y1695" s="124"/>
      <c r="Z1695" s="124"/>
      <c r="AA1695" s="124"/>
      <c r="AB1695" s="124"/>
      <c r="AC1695" s="47" t="e">
        <f t="shared" si="123"/>
        <v>#N/A</v>
      </c>
      <c r="AD1695" s="47" t="e">
        <f>VLOOKUP(B1695,'[1]Vlookup'!A:A,1,0)</f>
        <v>#N/A</v>
      </c>
      <c r="AE1695" s="47" t="str">
        <f t="shared" si="122"/>
        <v>SA00-RIYADH</v>
      </c>
      <c r="AF1695" s="47" t="e">
        <f>VLOOKUP(AE1695,'[1]Lead Time'!C:D,2,0)</f>
        <v>#N/A</v>
      </c>
    </row>
    <row r="1696" s="2" customFormat="1" ht="15.75" customHeight="1">
      <c r="A1696" s="73" t="s">
        <v>4187</v>
      </c>
      <c r="B1696" s="73">
        <v>6276264632</v>
      </c>
      <c r="C1696" s="73">
        <v>2003214013</v>
      </c>
      <c r="D1696" s="73" t="s">
        <v>4407</v>
      </c>
      <c r="E1696" s="73" t="s">
        <v>4238</v>
      </c>
      <c r="F1696" s="73" t="s">
        <v>4117</v>
      </c>
      <c r="G1696" s="73">
        <v>3167151515</v>
      </c>
      <c r="H1696" s="66">
        <v>45625</v>
      </c>
      <c r="I1696" s="66">
        <v>45623</v>
      </c>
      <c r="J1696" s="66">
        <v>45624</v>
      </c>
      <c r="K1696" s="124"/>
      <c r="L1696" s="124"/>
      <c r="M1696" s="66">
        <v>45625</v>
      </c>
      <c r="N1696" s="112">
        <v>45625.208333333336</v>
      </c>
      <c r="O1696" s="124"/>
      <c r="P1696" s="115" t="s">
        <v>4408</v>
      </c>
      <c r="Q1696" s="112">
        <v>45626.333333333336</v>
      </c>
      <c r="R1696" s="47" t="s">
        <v>4119</v>
      </c>
      <c r="S1696" s="47">
        <f t="shared" si="120"/>
        <v>1</v>
      </c>
      <c r="T1696" s="47" t="s">
        <v>4120</v>
      </c>
      <c r="U1696" s="47" t="s">
        <v>4121</v>
      </c>
      <c r="V1696" s="49" t="e">
        <f t="shared" si="121"/>
        <v>#VALUE!</v>
      </c>
      <c r="W1696" s="124"/>
      <c r="X1696" s="124"/>
      <c r="Y1696" s="124"/>
      <c r="Z1696" s="124"/>
      <c r="AA1696" s="124"/>
      <c r="AB1696" s="124"/>
      <c r="AC1696" s="47" t="e">
        <f t="shared" si="123"/>
        <v>#N/A</v>
      </c>
      <c r="AD1696" s="47" t="e">
        <f>VLOOKUP(B1696,'[1]Vlookup'!A:A,1,0)</f>
        <v>#N/A</v>
      </c>
      <c r="AE1696" s="47" t="str">
        <f t="shared" si="122"/>
        <v>SA00-RIYADH</v>
      </c>
      <c r="AF1696" s="47" t="e">
        <f>VLOOKUP(AE1696,'[1]Lead Time'!C:D,2,0)</f>
        <v>#N/A</v>
      </c>
    </row>
    <row r="1697" s="2" customFormat="1" ht="15.75" customHeight="1">
      <c r="A1697" s="73" t="s">
        <v>4187</v>
      </c>
      <c r="B1697" s="73">
        <v>6276259482</v>
      </c>
      <c r="C1697" s="73">
        <v>2003219235</v>
      </c>
      <c r="D1697" s="73" t="s">
        <v>4145</v>
      </c>
      <c r="E1697" s="73" t="s">
        <v>4246</v>
      </c>
      <c r="F1697" s="73" t="s">
        <v>4117</v>
      </c>
      <c r="G1697" s="73">
        <v>3167101871</v>
      </c>
      <c r="H1697" s="66">
        <v>45624</v>
      </c>
      <c r="I1697" s="66">
        <v>45623</v>
      </c>
      <c r="J1697" s="66">
        <v>45623</v>
      </c>
      <c r="K1697" s="124"/>
      <c r="L1697" s="124"/>
      <c r="M1697" s="66">
        <v>45624</v>
      </c>
      <c r="N1697" s="112">
        <v>45624.208333333336</v>
      </c>
      <c r="O1697" s="124"/>
      <c r="P1697" s="133" t="s">
        <v>4409</v>
      </c>
      <c r="Q1697" s="112">
        <v>45629.583333333336</v>
      </c>
      <c r="R1697" s="47" t="s">
        <v>4119</v>
      </c>
      <c r="S1697" s="47">
        <f t="shared" si="120"/>
        <v>5</v>
      </c>
      <c r="T1697" s="47" t="s">
        <v>4120</v>
      </c>
      <c r="U1697" s="47" t="s">
        <v>4121</v>
      </c>
      <c r="V1697" s="49" t="e">
        <f t="shared" si="121"/>
        <v>#VALUE!</v>
      </c>
      <c r="W1697" s="124"/>
      <c r="X1697" s="124"/>
      <c r="Y1697" s="124"/>
      <c r="Z1697" s="124"/>
      <c r="AA1697" s="124"/>
      <c r="AB1697" s="124"/>
      <c r="AC1697" s="47" t="e">
        <f t="shared" si="123"/>
        <v>#N/A</v>
      </c>
      <c r="AD1697" s="47" t="e">
        <f>VLOOKUP(B1697,'[1]Vlookup'!A:A,1,0)</f>
        <v>#N/A</v>
      </c>
      <c r="AE1697" s="47" t="str">
        <f t="shared" si="122"/>
        <v>SA00-RIYADH</v>
      </c>
      <c r="AF1697" s="47" t="e">
        <f>VLOOKUP(AE1697,'[1]Lead Time'!C:D,2,0)</f>
        <v>#N/A</v>
      </c>
    </row>
    <row r="1698" s="2" customFormat="1" ht="15.75" customHeight="1">
      <c r="A1698" s="73" t="s">
        <v>4187</v>
      </c>
      <c r="B1698" s="73">
        <v>6276268064</v>
      </c>
      <c r="C1698" s="73">
        <v>2003219238</v>
      </c>
      <c r="D1698" s="73" t="s">
        <v>4410</v>
      </c>
      <c r="E1698" s="73" t="s">
        <v>4246</v>
      </c>
      <c r="F1698" s="73" t="s">
        <v>4143</v>
      </c>
      <c r="G1698" s="73">
        <v>3167147083</v>
      </c>
      <c r="H1698" s="66">
        <v>45625</v>
      </c>
      <c r="I1698" s="66">
        <v>45623</v>
      </c>
      <c r="J1698" s="66">
        <v>45623</v>
      </c>
      <c r="K1698" s="124"/>
      <c r="L1698" s="124"/>
      <c r="M1698" s="66">
        <v>45625</v>
      </c>
      <c r="N1698" s="112">
        <v>45625.208333333336</v>
      </c>
      <c r="O1698" s="124"/>
      <c r="P1698" s="115" t="s">
        <v>4408</v>
      </c>
      <c r="Q1698" s="112">
        <v>45626.416666666664</v>
      </c>
      <c r="R1698" s="47" t="s">
        <v>4119</v>
      </c>
      <c r="S1698" s="47">
        <f t="shared" si="120"/>
        <v>1</v>
      </c>
      <c r="T1698" s="47" t="s">
        <v>4120</v>
      </c>
      <c r="U1698" s="47" t="s">
        <v>4121</v>
      </c>
      <c r="V1698" s="49" t="e">
        <f t="shared" si="121"/>
        <v>#VALUE!</v>
      </c>
      <c r="W1698" s="124"/>
      <c r="X1698" s="124"/>
      <c r="Y1698" s="124"/>
      <c r="Z1698" s="124"/>
      <c r="AA1698" s="124"/>
      <c r="AB1698" s="124"/>
      <c r="AC1698" s="47" t="e">
        <f t="shared" si="123"/>
        <v>#N/A</v>
      </c>
      <c r="AD1698" s="47" t="e">
        <f>VLOOKUP(B1698,'[1]Vlookup'!A:A,1,0)</f>
        <v>#N/A</v>
      </c>
      <c r="AE1698" s="47" t="str">
        <f t="shared" si="122"/>
        <v>SA00-JEDDAH</v>
      </c>
      <c r="AF1698" s="47" t="e">
        <f>VLOOKUP(AE1698,'[1]Lead Time'!C:D,2,0)</f>
        <v>#N/A</v>
      </c>
    </row>
    <row r="1699" s="2" customFormat="1" ht="15.75" customHeight="1">
      <c r="A1699" s="73" t="s">
        <v>4187</v>
      </c>
      <c r="B1699" s="73">
        <v>6276268065</v>
      </c>
      <c r="C1699" s="73">
        <v>2003219238</v>
      </c>
      <c r="D1699" s="73" t="s">
        <v>4410</v>
      </c>
      <c r="E1699" s="73" t="s">
        <v>4246</v>
      </c>
      <c r="F1699" s="73" t="s">
        <v>4143</v>
      </c>
      <c r="G1699" s="73">
        <v>3167147084</v>
      </c>
      <c r="H1699" s="66">
        <v>45625</v>
      </c>
      <c r="I1699" s="66">
        <v>45623</v>
      </c>
      <c r="J1699" s="66">
        <v>45623</v>
      </c>
      <c r="K1699" s="124"/>
      <c r="L1699" s="124"/>
      <c r="M1699" s="66">
        <v>45625</v>
      </c>
      <c r="N1699" s="112">
        <v>45625.208333333336</v>
      </c>
      <c r="O1699" s="124"/>
      <c r="P1699" s="115" t="s">
        <v>4408</v>
      </c>
      <c r="Q1699" s="112">
        <v>45626.375</v>
      </c>
      <c r="R1699" s="47" t="s">
        <v>4119</v>
      </c>
      <c r="S1699" s="47">
        <f t="shared" ref="S1699:S1762" si="124">ROUNDDOWN(Q1699-N1699,0)</f>
        <v>1</v>
      </c>
      <c r="T1699" s="47" t="s">
        <v>4120</v>
      </c>
      <c r="U1699" s="47" t="s">
        <v>4121</v>
      </c>
      <c r="V1699" s="49" t="e">
        <f t="shared" si="121"/>
        <v>#VALUE!</v>
      </c>
      <c r="W1699" s="124"/>
      <c r="X1699" s="124"/>
      <c r="Y1699" s="124"/>
      <c r="Z1699" s="124"/>
      <c r="AA1699" s="124"/>
      <c r="AB1699" s="124"/>
      <c r="AC1699" s="47" t="e">
        <f t="shared" si="123"/>
        <v>#N/A</v>
      </c>
      <c r="AD1699" s="47" t="e">
        <f>VLOOKUP(B1699,'[1]Vlookup'!A:A,1,0)</f>
        <v>#N/A</v>
      </c>
      <c r="AE1699" s="47" t="str">
        <f t="shared" si="122"/>
        <v>SA00-JEDDAH</v>
      </c>
      <c r="AF1699" s="47" t="e">
        <f>VLOOKUP(AE1699,'[1]Lead Time'!C:D,2,0)</f>
        <v>#N/A</v>
      </c>
    </row>
    <row r="1700" s="2" customFormat="1" ht="15.75" customHeight="1">
      <c r="A1700" s="73" t="s">
        <v>4187</v>
      </c>
      <c r="B1700" s="73">
        <v>6276268066</v>
      </c>
      <c r="C1700" s="73">
        <v>2003219238</v>
      </c>
      <c r="D1700" s="73" t="s">
        <v>4410</v>
      </c>
      <c r="E1700" s="73" t="s">
        <v>4246</v>
      </c>
      <c r="F1700" s="73" t="s">
        <v>4143</v>
      </c>
      <c r="G1700" s="73">
        <v>3167147085</v>
      </c>
      <c r="H1700" s="66">
        <v>45625</v>
      </c>
      <c r="I1700" s="66">
        <v>45623</v>
      </c>
      <c r="J1700" s="66">
        <v>45623</v>
      </c>
      <c r="K1700" s="124"/>
      <c r="L1700" s="124"/>
      <c r="M1700" s="66">
        <v>45625</v>
      </c>
      <c r="N1700" s="112">
        <v>45625.208333333336</v>
      </c>
      <c r="O1700" s="124"/>
      <c r="P1700" s="115" t="s">
        <v>4408</v>
      </c>
      <c r="Q1700" s="112">
        <v>45626.402777777781</v>
      </c>
      <c r="R1700" s="47" t="s">
        <v>4119</v>
      </c>
      <c r="S1700" s="47">
        <f t="shared" si="124"/>
        <v>1</v>
      </c>
      <c r="T1700" s="47" t="s">
        <v>4120</v>
      </c>
      <c r="U1700" s="47" t="s">
        <v>4121</v>
      </c>
      <c r="V1700" s="49" t="e">
        <f t="shared" si="121"/>
        <v>#VALUE!</v>
      </c>
      <c r="W1700" s="124"/>
      <c r="X1700" s="124"/>
      <c r="Y1700" s="124"/>
      <c r="Z1700" s="124"/>
      <c r="AA1700" s="124"/>
      <c r="AB1700" s="124"/>
      <c r="AC1700" s="47" t="e">
        <f t="shared" si="123"/>
        <v>#N/A</v>
      </c>
      <c r="AD1700" s="47" t="e">
        <f>VLOOKUP(B1700,'[1]Vlookup'!A:A,1,0)</f>
        <v>#N/A</v>
      </c>
      <c r="AE1700" s="47" t="str">
        <f t="shared" si="122"/>
        <v>SA00-JEDDAH</v>
      </c>
      <c r="AF1700" s="47" t="e">
        <f>VLOOKUP(AE1700,'[1]Lead Time'!C:D,2,0)</f>
        <v>#N/A</v>
      </c>
    </row>
    <row r="1701" s="2" customFormat="1" ht="15.75" customHeight="1">
      <c r="A1701" s="73" t="s">
        <v>4114</v>
      </c>
      <c r="B1701" s="73">
        <v>6276264838</v>
      </c>
      <c r="C1701" s="73">
        <v>2003215700</v>
      </c>
      <c r="D1701" s="73" t="s">
        <v>4147</v>
      </c>
      <c r="E1701" s="73" t="s">
        <v>4252</v>
      </c>
      <c r="F1701" s="73" t="s">
        <v>4148</v>
      </c>
      <c r="G1701" s="73">
        <v>3167140089</v>
      </c>
      <c r="H1701" s="66">
        <v>45626</v>
      </c>
      <c r="I1701" s="66">
        <v>45624</v>
      </c>
      <c r="J1701" s="66">
        <v>45624</v>
      </c>
      <c r="K1701" s="124"/>
      <c r="L1701" s="124"/>
      <c r="M1701" s="66">
        <v>45626</v>
      </c>
      <c r="N1701" s="112">
        <v>45626.166666666664</v>
      </c>
      <c r="O1701" s="124"/>
      <c r="P1701" s="97"/>
      <c r="Q1701" s="112">
        <v>45626.416666666664</v>
      </c>
      <c r="R1701" s="47" t="s">
        <v>4119</v>
      </c>
      <c r="S1701" s="47">
        <f t="shared" si="124"/>
        <v>0</v>
      </c>
      <c r="T1701" s="47" t="s">
        <v>4120</v>
      </c>
      <c r="U1701" s="47" t="s">
        <v>4121</v>
      </c>
      <c r="V1701" s="49" t="e">
        <f t="shared" si="121"/>
        <v>#VALUE!</v>
      </c>
      <c r="W1701" s="124"/>
      <c r="X1701" s="124"/>
      <c r="Y1701" s="124"/>
      <c r="Z1701" s="124"/>
      <c r="AA1701" s="124"/>
      <c r="AB1701" s="124"/>
      <c r="AC1701" s="47" t="e">
        <f t="shared" si="123"/>
        <v>#N/A</v>
      </c>
      <c r="AD1701" s="47" t="e">
        <f>VLOOKUP(B1701,'[1]Vlookup'!A:A,1,0)</f>
        <v>#N/A</v>
      </c>
      <c r="AE1701" s="47" t="str">
        <f t="shared" si="122"/>
        <v>SA01-ABHA</v>
      </c>
      <c r="AF1701" s="47" t="e">
        <f>VLOOKUP(AE1701,'[1]Lead Time'!C:D,2,0)</f>
        <v>#N/A</v>
      </c>
    </row>
    <row r="1702" s="2" customFormat="1" ht="15.75" customHeight="1">
      <c r="A1702" s="73" t="s">
        <v>4114</v>
      </c>
      <c r="B1702" s="73">
        <v>6276264839</v>
      </c>
      <c r="C1702" s="73">
        <v>2003232749</v>
      </c>
      <c r="D1702" s="73" t="s">
        <v>4390</v>
      </c>
      <c r="E1702" s="73" t="s">
        <v>4252</v>
      </c>
      <c r="F1702" s="73" t="s">
        <v>4117</v>
      </c>
      <c r="G1702" s="73">
        <v>3167140083</v>
      </c>
      <c r="H1702" s="66">
        <v>45625</v>
      </c>
      <c r="I1702" s="66">
        <v>45624</v>
      </c>
      <c r="J1702" s="66">
        <v>45624</v>
      </c>
      <c r="K1702" s="124"/>
      <c r="L1702" s="124"/>
      <c r="M1702" s="66">
        <v>45625</v>
      </c>
      <c r="N1702" s="112">
        <v>45625.208333333336</v>
      </c>
      <c r="O1702" s="124"/>
      <c r="P1702" s="115" t="s">
        <v>4408</v>
      </c>
      <c r="Q1702" s="112">
        <v>45626.479166666664</v>
      </c>
      <c r="R1702" s="47" t="s">
        <v>4119</v>
      </c>
      <c r="S1702" s="47">
        <f t="shared" si="124"/>
        <v>1</v>
      </c>
      <c r="T1702" s="47" t="s">
        <v>4120</v>
      </c>
      <c r="U1702" s="47" t="s">
        <v>4121</v>
      </c>
      <c r="V1702" s="49" t="e">
        <f t="shared" si="121"/>
        <v>#VALUE!</v>
      </c>
      <c r="W1702" s="124"/>
      <c r="X1702" s="124"/>
      <c r="Y1702" s="124"/>
      <c r="Z1702" s="124"/>
      <c r="AA1702" s="124"/>
      <c r="AB1702" s="124"/>
      <c r="AC1702" s="47" t="e">
        <f t="shared" si="123"/>
        <v>#N/A</v>
      </c>
      <c r="AD1702" s="47" t="e">
        <f>VLOOKUP(B1702,'[1]Vlookup'!A:A,1,0)</f>
        <v>#N/A</v>
      </c>
      <c r="AE1702" s="47" t="str">
        <f t="shared" si="122"/>
        <v>SA01-RIYADH</v>
      </c>
      <c r="AF1702" s="47" t="e">
        <f>VLOOKUP(AE1702,'[1]Lead Time'!C:D,2,0)</f>
        <v>#N/A</v>
      </c>
    </row>
    <row r="1703" s="2" customFormat="1" ht="15.75" customHeight="1">
      <c r="A1703" s="73" t="s">
        <v>4114</v>
      </c>
      <c r="B1703" s="73">
        <v>6276264840</v>
      </c>
      <c r="C1703" s="73">
        <v>2003232749</v>
      </c>
      <c r="D1703" s="73" t="s">
        <v>4390</v>
      </c>
      <c r="E1703" s="73" t="s">
        <v>4252</v>
      </c>
      <c r="F1703" s="73" t="s">
        <v>4117</v>
      </c>
      <c r="G1703" s="73">
        <v>3167140085</v>
      </c>
      <c r="H1703" s="66">
        <v>45625</v>
      </c>
      <c r="I1703" s="66">
        <v>45624</v>
      </c>
      <c r="J1703" s="66">
        <v>45624</v>
      </c>
      <c r="K1703" s="124"/>
      <c r="L1703" s="124"/>
      <c r="M1703" s="66">
        <v>45625</v>
      </c>
      <c r="N1703" s="112">
        <v>45625.208333333336</v>
      </c>
      <c r="O1703" s="124"/>
      <c r="P1703" s="115" t="s">
        <v>4408</v>
      </c>
      <c r="Q1703" s="112">
        <v>45626.416666666664</v>
      </c>
      <c r="R1703" s="47" t="s">
        <v>4119</v>
      </c>
      <c r="S1703" s="47">
        <f t="shared" si="124"/>
        <v>1</v>
      </c>
      <c r="T1703" s="47" t="s">
        <v>4120</v>
      </c>
      <c r="U1703" s="47" t="s">
        <v>4121</v>
      </c>
      <c r="V1703" s="49" t="e">
        <f t="shared" si="121"/>
        <v>#VALUE!</v>
      </c>
      <c r="W1703" s="124"/>
      <c r="X1703" s="124"/>
      <c r="Y1703" s="124"/>
      <c r="Z1703" s="124"/>
      <c r="AA1703" s="124"/>
      <c r="AB1703" s="124"/>
      <c r="AC1703" s="47" t="e">
        <f t="shared" si="123"/>
        <v>#N/A</v>
      </c>
      <c r="AD1703" s="47" t="e">
        <f>VLOOKUP(B1703,'[1]Vlookup'!A:A,1,0)</f>
        <v>#N/A</v>
      </c>
      <c r="AE1703" s="47" t="str">
        <f t="shared" si="122"/>
        <v>SA01-RIYADH</v>
      </c>
      <c r="AF1703" s="47" t="e">
        <f>VLOOKUP(AE1703,'[1]Lead Time'!C:D,2,0)</f>
        <v>#N/A</v>
      </c>
    </row>
    <row r="1704" s="2" customFormat="1" ht="15.75" customHeight="1">
      <c r="A1704" s="73" t="s">
        <v>4114</v>
      </c>
      <c r="B1704" s="73">
        <v>6276268061</v>
      </c>
      <c r="C1704" s="73">
        <v>2003276566</v>
      </c>
      <c r="D1704" s="73" t="s">
        <v>4224</v>
      </c>
      <c r="E1704" s="73" t="s">
        <v>4238</v>
      </c>
      <c r="F1704" s="73" t="s">
        <v>4117</v>
      </c>
      <c r="G1704" s="73">
        <v>3167151612</v>
      </c>
      <c r="H1704" s="66">
        <v>45625</v>
      </c>
      <c r="I1704" s="66">
        <v>45624</v>
      </c>
      <c r="J1704" s="66">
        <v>45624</v>
      </c>
      <c r="K1704" s="124"/>
      <c r="L1704" s="124"/>
      <c r="M1704" s="66">
        <v>45625</v>
      </c>
      <c r="N1704" s="112">
        <v>45625.208333333336</v>
      </c>
      <c r="O1704" s="124"/>
      <c r="P1704" s="115" t="s">
        <v>4408</v>
      </c>
      <c r="Q1704" s="112">
        <v>45627.416666666664</v>
      </c>
      <c r="R1704" s="47" t="s">
        <v>4119</v>
      </c>
      <c r="S1704" s="47">
        <f t="shared" si="124"/>
        <v>2</v>
      </c>
      <c r="T1704" s="47" t="s">
        <v>4120</v>
      </c>
      <c r="U1704" s="47" t="s">
        <v>4121</v>
      </c>
      <c r="V1704" s="49" t="e">
        <f t="shared" si="121"/>
        <v>#VALUE!</v>
      </c>
      <c r="W1704" s="124"/>
      <c r="X1704" s="124"/>
      <c r="Y1704" s="124"/>
      <c r="Z1704" s="124"/>
      <c r="AA1704" s="124"/>
      <c r="AB1704" s="124"/>
      <c r="AC1704" s="47" t="e">
        <f t="shared" si="123"/>
        <v>#N/A</v>
      </c>
      <c r="AD1704" s="47" t="e">
        <f>VLOOKUP(B1704,'[1]Vlookup'!A:A,1,0)</f>
        <v>#N/A</v>
      </c>
      <c r="AE1704" s="47" t="str">
        <f t="shared" si="122"/>
        <v>SA01-RIYADH</v>
      </c>
      <c r="AF1704" s="47" t="e">
        <f>VLOOKUP(AE1704,'[1]Lead Time'!C:D,2,0)</f>
        <v>#N/A</v>
      </c>
    </row>
    <row r="1705" s="2" customFormat="1" ht="15.75" customHeight="1">
      <c r="A1705" s="73" t="s">
        <v>4114</v>
      </c>
      <c r="B1705" s="73">
        <v>6276269589</v>
      </c>
      <c r="C1705" s="73">
        <v>2003215356</v>
      </c>
      <c r="D1705" s="73" t="s">
        <v>4126</v>
      </c>
      <c r="E1705" s="73" t="s">
        <v>4238</v>
      </c>
      <c r="F1705" s="73" t="s">
        <v>4127</v>
      </c>
      <c r="G1705" s="73">
        <v>3167156138</v>
      </c>
      <c r="H1705" s="66">
        <v>45626</v>
      </c>
      <c r="I1705" s="66">
        <v>45624</v>
      </c>
      <c r="J1705" s="66">
        <v>45624</v>
      </c>
      <c r="K1705" s="124"/>
      <c r="L1705" s="124"/>
      <c r="M1705" s="66">
        <v>45626</v>
      </c>
      <c r="N1705" s="112">
        <v>45626.291666666664</v>
      </c>
      <c r="O1705" s="124"/>
      <c r="P1705" s="124"/>
      <c r="Q1705" s="112">
        <v>45626.625</v>
      </c>
      <c r="R1705" s="47" t="s">
        <v>4119</v>
      </c>
      <c r="S1705" s="47">
        <f t="shared" si="124"/>
        <v>0</v>
      </c>
      <c r="T1705" s="47" t="s">
        <v>4120</v>
      </c>
      <c r="U1705" s="47" t="s">
        <v>4121</v>
      </c>
      <c r="V1705" s="49" t="e">
        <f t="shared" si="121"/>
        <v>#VALUE!</v>
      </c>
      <c r="W1705" s="124"/>
      <c r="X1705" s="124"/>
      <c r="Y1705" s="124"/>
      <c r="Z1705" s="124"/>
      <c r="AA1705" s="124"/>
      <c r="AB1705" s="124"/>
      <c r="AC1705" s="47" t="e">
        <f t="shared" si="123"/>
        <v>#N/A</v>
      </c>
      <c r="AD1705" s="47" t="e">
        <f>VLOOKUP(B1705,'[1]Vlookup'!A:A,1,0)</f>
        <v>#N/A</v>
      </c>
      <c r="AE1705" s="47" t="str">
        <f t="shared" si="122"/>
        <v>SA01-SAKAKA</v>
      </c>
      <c r="AF1705" s="47" t="e">
        <f>VLOOKUP(AE1705,'[1]Lead Time'!C:D,2,0)</f>
        <v>#N/A</v>
      </c>
    </row>
    <row r="1706" s="2" customFormat="1" ht="15.75" customHeight="1">
      <c r="A1706" s="73" t="s">
        <v>4114</v>
      </c>
      <c r="B1706" s="73">
        <v>6276264841</v>
      </c>
      <c r="C1706" s="73">
        <v>2003232749</v>
      </c>
      <c r="D1706" s="73" t="s">
        <v>4390</v>
      </c>
      <c r="E1706" s="73" t="s">
        <v>4252</v>
      </c>
      <c r="F1706" s="73" t="s">
        <v>4117</v>
      </c>
      <c r="G1706" s="73">
        <v>3167140086</v>
      </c>
      <c r="H1706" s="66">
        <v>45625</v>
      </c>
      <c r="I1706" s="66">
        <v>45624</v>
      </c>
      <c r="J1706" s="66">
        <v>45624</v>
      </c>
      <c r="K1706" s="124"/>
      <c r="L1706" s="124"/>
      <c r="M1706" s="66">
        <v>45625</v>
      </c>
      <c r="N1706" s="112">
        <v>45625.208333333336</v>
      </c>
      <c r="O1706" s="124"/>
      <c r="P1706" s="115" t="s">
        <v>4408</v>
      </c>
      <c r="Q1706" s="112">
        <v>45626.479166666664</v>
      </c>
      <c r="R1706" s="47" t="s">
        <v>4119</v>
      </c>
      <c r="S1706" s="47">
        <f t="shared" si="124"/>
        <v>1</v>
      </c>
      <c r="T1706" s="47" t="s">
        <v>4120</v>
      </c>
      <c r="U1706" s="47" t="s">
        <v>4121</v>
      </c>
      <c r="V1706" s="49" t="e">
        <f t="shared" si="121"/>
        <v>#VALUE!</v>
      </c>
      <c r="W1706" s="124"/>
      <c r="X1706" s="124"/>
      <c r="Y1706" s="124"/>
      <c r="Z1706" s="124"/>
      <c r="AA1706" s="124"/>
      <c r="AB1706" s="124"/>
      <c r="AC1706" s="47" t="e">
        <f t="shared" si="123"/>
        <v>#N/A</v>
      </c>
      <c r="AD1706" s="47" t="e">
        <f>VLOOKUP(B1706,'[1]Vlookup'!A:A,1,0)</f>
        <v>#N/A</v>
      </c>
      <c r="AE1706" s="47" t="str">
        <f t="shared" si="122"/>
        <v>SA01-RIYADH</v>
      </c>
      <c r="AF1706" s="47" t="e">
        <f>VLOOKUP(AE1706,'[1]Lead Time'!C:D,2,0)</f>
        <v>#N/A</v>
      </c>
    </row>
    <row r="1707" s="2" customFormat="1" ht="15.75" customHeight="1">
      <c r="A1707" s="73" t="s">
        <v>4187</v>
      </c>
      <c r="B1707" s="73">
        <v>6276271339</v>
      </c>
      <c r="C1707" s="73">
        <v>2003214013</v>
      </c>
      <c r="D1707" s="73" t="s">
        <v>4407</v>
      </c>
      <c r="E1707" s="73" t="s">
        <v>4238</v>
      </c>
      <c r="F1707" s="73" t="s">
        <v>4117</v>
      </c>
      <c r="G1707" s="73">
        <v>3167151498</v>
      </c>
      <c r="H1707" s="66">
        <v>45625</v>
      </c>
      <c r="I1707" s="66">
        <v>45624</v>
      </c>
      <c r="J1707" s="66">
        <v>45624</v>
      </c>
      <c r="K1707" s="124"/>
      <c r="L1707" s="124"/>
      <c r="M1707" s="66">
        <v>45625</v>
      </c>
      <c r="N1707" s="112">
        <v>45625.208333333336</v>
      </c>
      <c r="O1707" s="124"/>
      <c r="P1707" s="124"/>
      <c r="Q1707" s="112">
        <v>45625.416666666664</v>
      </c>
      <c r="R1707" s="47" t="s">
        <v>4119</v>
      </c>
      <c r="S1707" s="47">
        <f t="shared" si="124"/>
        <v>0</v>
      </c>
      <c r="T1707" s="47" t="s">
        <v>4120</v>
      </c>
      <c r="U1707" s="47" t="s">
        <v>4121</v>
      </c>
      <c r="V1707" s="49" t="e">
        <f t="shared" si="121"/>
        <v>#VALUE!</v>
      </c>
      <c r="W1707" s="124"/>
      <c r="X1707" s="124"/>
      <c r="Y1707" s="124"/>
      <c r="Z1707" s="124"/>
      <c r="AA1707" s="124"/>
      <c r="AB1707" s="124"/>
      <c r="AC1707" s="47" t="e">
        <f t="shared" si="123"/>
        <v>#N/A</v>
      </c>
      <c r="AD1707" s="47" t="e">
        <f>VLOOKUP(B1707,'[1]Vlookup'!A:A,1,0)</f>
        <v>#N/A</v>
      </c>
      <c r="AE1707" s="47" t="str">
        <f t="shared" si="122"/>
        <v>SA00-RIYADH</v>
      </c>
      <c r="AF1707" s="47" t="e">
        <f>VLOOKUP(AE1707,'[1]Lead Time'!C:D,2,0)</f>
        <v>#N/A</v>
      </c>
    </row>
    <row r="1708" s="2" customFormat="1" ht="15.75" customHeight="1">
      <c r="A1708" s="73" t="s">
        <v>4187</v>
      </c>
      <c r="B1708" s="73">
        <v>6276271340</v>
      </c>
      <c r="C1708" s="73">
        <v>2003214013</v>
      </c>
      <c r="D1708" s="73" t="s">
        <v>4407</v>
      </c>
      <c r="E1708" s="73" t="s">
        <v>4238</v>
      </c>
      <c r="F1708" s="73" t="s">
        <v>4117</v>
      </c>
      <c r="G1708" s="73">
        <v>3167151526</v>
      </c>
      <c r="H1708" s="66">
        <v>45626</v>
      </c>
      <c r="I1708" s="66">
        <v>45624</v>
      </c>
      <c r="J1708" s="66">
        <v>45625</v>
      </c>
      <c r="K1708" s="124"/>
      <c r="L1708" s="124"/>
      <c r="M1708" s="66">
        <v>45626</v>
      </c>
      <c r="N1708" s="112">
        <v>45626.166666666664</v>
      </c>
      <c r="O1708" s="124"/>
      <c r="P1708" s="124"/>
      <c r="Q1708" s="112">
        <v>45628.583333333336</v>
      </c>
      <c r="R1708" s="47" t="s">
        <v>4119</v>
      </c>
      <c r="S1708" s="47">
        <f t="shared" si="124"/>
        <v>2</v>
      </c>
      <c r="T1708" s="47" t="s">
        <v>4120</v>
      </c>
      <c r="U1708" s="47" t="s">
        <v>4121</v>
      </c>
      <c r="V1708" s="49" t="e">
        <f t="shared" si="121"/>
        <v>#VALUE!</v>
      </c>
      <c r="W1708" s="124"/>
      <c r="X1708" s="124"/>
      <c r="Y1708" s="124"/>
      <c r="Z1708" s="124"/>
      <c r="AA1708" s="124"/>
      <c r="AB1708" s="124"/>
      <c r="AC1708" s="47" t="e">
        <f t="shared" si="123"/>
        <v>#N/A</v>
      </c>
      <c r="AD1708" s="47" t="e">
        <f>VLOOKUP(B1708,'[1]Vlookup'!A:A,1,0)</f>
        <v>#N/A</v>
      </c>
      <c r="AE1708" s="47" t="str">
        <f t="shared" si="122"/>
        <v>SA00-RIYADH</v>
      </c>
      <c r="AF1708" s="47" t="e">
        <f>VLOOKUP(AE1708,'[1]Lead Time'!C:D,2,0)</f>
        <v>#N/A</v>
      </c>
    </row>
    <row r="1709" s="2" customFormat="1" ht="15.75" customHeight="1">
      <c r="A1709" s="73" t="s">
        <v>4187</v>
      </c>
      <c r="B1709" s="73">
        <v>6276271341</v>
      </c>
      <c r="C1709" s="73">
        <v>2003214013</v>
      </c>
      <c r="D1709" s="73" t="s">
        <v>4407</v>
      </c>
      <c r="E1709" s="73" t="s">
        <v>4238</v>
      </c>
      <c r="F1709" s="73" t="s">
        <v>4117</v>
      </c>
      <c r="G1709" s="73">
        <v>3167151527</v>
      </c>
      <c r="H1709" s="66">
        <v>45626</v>
      </c>
      <c r="I1709" s="66">
        <v>45624</v>
      </c>
      <c r="J1709" s="66">
        <v>45625</v>
      </c>
      <c r="K1709" s="124"/>
      <c r="L1709" s="124"/>
      <c r="M1709" s="66">
        <v>45626</v>
      </c>
      <c r="N1709" s="112">
        <v>45626.208333333336</v>
      </c>
      <c r="O1709" s="124"/>
      <c r="P1709" s="124"/>
      <c r="Q1709" s="112">
        <v>45627.416666666664</v>
      </c>
      <c r="R1709" s="47" t="s">
        <v>4119</v>
      </c>
      <c r="S1709" s="47">
        <f t="shared" si="124"/>
        <v>1</v>
      </c>
      <c r="T1709" s="47" t="s">
        <v>4120</v>
      </c>
      <c r="U1709" s="47" t="s">
        <v>4121</v>
      </c>
      <c r="V1709" s="49" t="e">
        <f t="shared" si="121"/>
        <v>#VALUE!</v>
      </c>
      <c r="W1709" s="124"/>
      <c r="X1709" s="124"/>
      <c r="Y1709" s="124"/>
      <c r="Z1709" s="124"/>
      <c r="AA1709" s="124"/>
      <c r="AB1709" s="124"/>
      <c r="AC1709" s="47" t="e">
        <f t="shared" si="123"/>
        <v>#N/A</v>
      </c>
      <c r="AD1709" s="47" t="e">
        <f>VLOOKUP(B1709,'[1]Vlookup'!A:A,1,0)</f>
        <v>#N/A</v>
      </c>
      <c r="AE1709" s="47" t="str">
        <f t="shared" si="122"/>
        <v>SA00-RIYADH</v>
      </c>
      <c r="AF1709" s="47" t="e">
        <f>VLOOKUP(AE1709,'[1]Lead Time'!C:D,2,0)</f>
        <v>#N/A</v>
      </c>
    </row>
    <row r="1710" s="2" customFormat="1" ht="15.75" customHeight="1">
      <c r="A1710" s="73" t="s">
        <v>4187</v>
      </c>
      <c r="B1710" s="73">
        <v>6276268067</v>
      </c>
      <c r="C1710" s="73">
        <v>2003219238</v>
      </c>
      <c r="D1710" s="73" t="s">
        <v>4410</v>
      </c>
      <c r="E1710" s="73" t="s">
        <v>4246</v>
      </c>
      <c r="F1710" s="73" t="s">
        <v>4143</v>
      </c>
      <c r="G1710" s="73">
        <v>3167147086</v>
      </c>
      <c r="H1710" s="66">
        <v>45626</v>
      </c>
      <c r="I1710" s="66">
        <v>45624</v>
      </c>
      <c r="J1710" s="66">
        <v>45624</v>
      </c>
      <c r="K1710" s="124"/>
      <c r="L1710" s="124"/>
      <c r="M1710" s="66">
        <v>45626</v>
      </c>
      <c r="N1710" s="112">
        <v>45625.833333333336</v>
      </c>
      <c r="O1710" s="124"/>
      <c r="P1710" s="115" t="s">
        <v>4411</v>
      </c>
      <c r="Q1710" s="112">
        <v>45627.916666666664</v>
      </c>
      <c r="R1710" s="47" t="s">
        <v>4119</v>
      </c>
      <c r="S1710" s="47">
        <f t="shared" si="124"/>
        <v>2</v>
      </c>
      <c r="T1710" s="47" t="s">
        <v>4120</v>
      </c>
      <c r="U1710" s="47" t="s">
        <v>4121</v>
      </c>
      <c r="V1710" s="49" t="e">
        <f t="shared" si="121"/>
        <v>#VALUE!</v>
      </c>
      <c r="W1710" s="124"/>
      <c r="X1710" s="124"/>
      <c r="Y1710" s="124"/>
      <c r="Z1710" s="124"/>
      <c r="AA1710" s="124"/>
      <c r="AB1710" s="124"/>
      <c r="AC1710" s="47" t="e">
        <f t="shared" si="123"/>
        <v>#N/A</v>
      </c>
      <c r="AD1710" s="47" t="e">
        <f>VLOOKUP(B1710,'[1]Vlookup'!A:A,1,0)</f>
        <v>#N/A</v>
      </c>
      <c r="AE1710" s="47" t="str">
        <f t="shared" si="122"/>
        <v>SA00-JEDDAH</v>
      </c>
      <c r="AF1710" s="47" t="e">
        <f>VLOOKUP(AE1710,'[1]Lead Time'!C:D,2,0)</f>
        <v>#N/A</v>
      </c>
    </row>
    <row r="1711" s="2" customFormat="1" ht="15.75" customHeight="1">
      <c r="A1711" s="73" t="s">
        <v>4187</v>
      </c>
      <c r="B1711" s="73">
        <v>6276268068</v>
      </c>
      <c r="C1711" s="73">
        <v>2003219238</v>
      </c>
      <c r="D1711" s="73" t="s">
        <v>4410</v>
      </c>
      <c r="E1711" s="73" t="s">
        <v>4246</v>
      </c>
      <c r="F1711" s="73" t="s">
        <v>4143</v>
      </c>
      <c r="G1711" s="73">
        <v>3167147087</v>
      </c>
      <c r="H1711" s="66">
        <v>45626</v>
      </c>
      <c r="I1711" s="66">
        <v>45624</v>
      </c>
      <c r="J1711" s="66">
        <v>45624</v>
      </c>
      <c r="K1711" s="124"/>
      <c r="L1711" s="124"/>
      <c r="M1711" s="66">
        <v>45626</v>
      </c>
      <c r="N1711" s="112">
        <v>45626.166666666664</v>
      </c>
      <c r="O1711" s="124"/>
      <c r="P1711" s="115" t="s">
        <v>4411</v>
      </c>
      <c r="Q1711" s="112">
        <v>45627.416666666664</v>
      </c>
      <c r="R1711" s="47" t="s">
        <v>4119</v>
      </c>
      <c r="S1711" s="47">
        <f t="shared" si="124"/>
        <v>1</v>
      </c>
      <c r="T1711" s="47" t="s">
        <v>4120</v>
      </c>
      <c r="U1711" s="47" t="s">
        <v>4121</v>
      </c>
      <c r="V1711" s="49" t="e">
        <f t="shared" si="121"/>
        <v>#VALUE!</v>
      </c>
      <c r="W1711" s="124"/>
      <c r="X1711" s="124"/>
      <c r="Y1711" s="124"/>
      <c r="Z1711" s="124"/>
      <c r="AA1711" s="124"/>
      <c r="AB1711" s="124"/>
      <c r="AC1711" s="47" t="e">
        <f t="shared" si="123"/>
        <v>#N/A</v>
      </c>
      <c r="AD1711" s="47" t="e">
        <f>VLOOKUP(B1711,'[1]Vlookup'!A:A,1,0)</f>
        <v>#N/A</v>
      </c>
      <c r="AE1711" s="47" t="str">
        <f t="shared" si="122"/>
        <v>SA00-JEDDAH</v>
      </c>
      <c r="AF1711" s="47" t="e">
        <f>VLOOKUP(AE1711,'[1]Lead Time'!C:D,2,0)</f>
        <v>#N/A</v>
      </c>
    </row>
    <row r="1712" s="2" customFormat="1" ht="15.75" customHeight="1">
      <c r="A1712" s="73" t="s">
        <v>4187</v>
      </c>
      <c r="B1712" s="73">
        <v>6276268089</v>
      </c>
      <c r="C1712" s="73">
        <v>2003215161</v>
      </c>
      <c r="D1712" s="73" t="s">
        <v>4223</v>
      </c>
      <c r="E1712" s="73" t="s">
        <v>4247</v>
      </c>
      <c r="F1712" s="73" t="s">
        <v>4143</v>
      </c>
      <c r="G1712" s="73">
        <v>3167147266</v>
      </c>
      <c r="H1712" s="66">
        <v>45627</v>
      </c>
      <c r="I1712" s="66">
        <v>45624</v>
      </c>
      <c r="J1712" s="66">
        <v>45625</v>
      </c>
      <c r="K1712" s="124"/>
      <c r="L1712" s="124" t="s">
        <v>4412</v>
      </c>
      <c r="M1712" s="66">
        <v>45627</v>
      </c>
      <c r="N1712" s="112">
        <v>45626.916666666664</v>
      </c>
      <c r="O1712" s="124"/>
      <c r="P1712" s="124"/>
      <c r="Q1712" s="112">
        <v>45629.583333333336</v>
      </c>
      <c r="R1712" s="47" t="s">
        <v>4119</v>
      </c>
      <c r="S1712" s="47">
        <f t="shared" si="124"/>
        <v>2</v>
      </c>
      <c r="T1712" s="47" t="s">
        <v>4120</v>
      </c>
      <c r="U1712" s="47" t="s">
        <v>4121</v>
      </c>
      <c r="V1712" s="49" t="e">
        <f t="shared" si="121"/>
        <v>#VALUE!</v>
      </c>
      <c r="W1712" s="124"/>
      <c r="X1712" s="124"/>
      <c r="Y1712" s="124"/>
      <c r="Z1712" s="124"/>
      <c r="AA1712" s="124"/>
      <c r="AB1712" s="124"/>
      <c r="AC1712" s="47" t="e">
        <f t="shared" si="123"/>
        <v>#N/A</v>
      </c>
      <c r="AD1712" s="47" t="e">
        <f>VLOOKUP(B1712,'[1]Vlookup'!A:A,1,0)</f>
        <v>#N/A</v>
      </c>
      <c r="AE1712" s="47" t="str">
        <f t="shared" si="122"/>
        <v>SA00-JEDDAH</v>
      </c>
      <c r="AF1712" s="47" t="e">
        <f>VLOOKUP(AE1712,'[1]Lead Time'!C:D,2,0)</f>
        <v>#N/A</v>
      </c>
    </row>
    <row r="1713" s="2" customFormat="1" ht="15.75" customHeight="1">
      <c r="A1713" s="73" t="s">
        <v>4187</v>
      </c>
      <c r="B1713" s="73">
        <v>6276268090</v>
      </c>
      <c r="C1713" s="73">
        <v>2003219238</v>
      </c>
      <c r="D1713" s="73" t="s">
        <v>4410</v>
      </c>
      <c r="E1713" s="73" t="s">
        <v>4246</v>
      </c>
      <c r="F1713" s="73" t="s">
        <v>4143</v>
      </c>
      <c r="G1713" s="73">
        <v>3167147070</v>
      </c>
      <c r="H1713" s="66">
        <v>45626</v>
      </c>
      <c r="I1713" s="66">
        <v>45624</v>
      </c>
      <c r="J1713" s="66">
        <v>45624</v>
      </c>
      <c r="K1713" s="124"/>
      <c r="L1713" s="124"/>
      <c r="M1713" s="66">
        <v>45626</v>
      </c>
      <c r="N1713" s="112">
        <v>45626.166666666664</v>
      </c>
      <c r="O1713" s="124"/>
      <c r="P1713" s="115" t="s">
        <v>4411</v>
      </c>
      <c r="Q1713" s="112">
        <v>45627.229166666664</v>
      </c>
      <c r="R1713" s="47" t="s">
        <v>4119</v>
      </c>
      <c r="S1713" s="47">
        <f t="shared" si="124"/>
        <v>1</v>
      </c>
      <c r="T1713" s="47" t="s">
        <v>4120</v>
      </c>
      <c r="U1713" s="47" t="s">
        <v>4121</v>
      </c>
      <c r="V1713" s="49" t="e">
        <f t="shared" si="121"/>
        <v>#VALUE!</v>
      </c>
      <c r="W1713" s="124"/>
      <c r="X1713" s="124"/>
      <c r="Y1713" s="124"/>
      <c r="Z1713" s="124"/>
      <c r="AA1713" s="124"/>
      <c r="AB1713" s="124"/>
      <c r="AC1713" s="47" t="e">
        <f t="shared" si="123"/>
        <v>#N/A</v>
      </c>
      <c r="AD1713" s="47" t="e">
        <f>VLOOKUP(B1713,'[1]Vlookup'!A:A,1,0)</f>
        <v>#N/A</v>
      </c>
      <c r="AE1713" s="47" t="str">
        <f t="shared" si="122"/>
        <v>SA00-JEDDAH</v>
      </c>
      <c r="AF1713" s="47" t="e">
        <f>VLOOKUP(AE1713,'[1]Lead Time'!C:D,2,0)</f>
        <v>#N/A</v>
      </c>
    </row>
    <row r="1714" s="2" customFormat="1" ht="15.75" customHeight="1">
      <c r="A1714" s="73" t="s">
        <v>4114</v>
      </c>
      <c r="B1714" s="73">
        <v>6276268881</v>
      </c>
      <c r="C1714" s="73">
        <v>2003215388</v>
      </c>
      <c r="D1714" s="73" t="s">
        <v>4124</v>
      </c>
      <c r="E1714" s="73" t="s">
        <v>4252</v>
      </c>
      <c r="F1714" s="73" t="s">
        <v>4117</v>
      </c>
      <c r="G1714" s="73">
        <v>3167119406</v>
      </c>
      <c r="H1714" s="66">
        <v>45627</v>
      </c>
      <c r="I1714" s="66">
        <v>45625</v>
      </c>
      <c r="J1714" s="66">
        <v>45625</v>
      </c>
      <c r="K1714" s="124"/>
      <c r="L1714" s="124"/>
      <c r="M1714" s="66">
        <v>45627</v>
      </c>
      <c r="N1714" s="112">
        <v>45627.083333333336</v>
      </c>
      <c r="O1714" s="124"/>
      <c r="P1714" s="124"/>
      <c r="Q1714" s="112">
        <v>45628.458333333336</v>
      </c>
      <c r="R1714" s="47" t="s">
        <v>4119</v>
      </c>
      <c r="S1714" s="47">
        <f t="shared" si="124"/>
        <v>1</v>
      </c>
      <c r="T1714" s="47" t="s">
        <v>4120</v>
      </c>
      <c r="U1714" s="47" t="s">
        <v>4121</v>
      </c>
      <c r="V1714" s="49" t="e">
        <f t="shared" si="121"/>
        <v>#VALUE!</v>
      </c>
      <c r="W1714" s="124"/>
      <c r="X1714" s="124"/>
      <c r="Y1714" s="124"/>
      <c r="Z1714" s="124"/>
      <c r="AA1714" s="124"/>
      <c r="AB1714" s="124"/>
      <c r="AC1714" s="47" t="e">
        <f t="shared" si="123"/>
        <v>#N/A</v>
      </c>
      <c r="AD1714" s="47" t="e">
        <f>VLOOKUP(B1714,'[1]Vlookup'!A:A,1,0)</f>
        <v>#N/A</v>
      </c>
      <c r="AE1714" s="47" t="str">
        <f t="shared" si="122"/>
        <v>SA01-RIYADH</v>
      </c>
      <c r="AF1714" s="47" t="e">
        <f>VLOOKUP(AE1714,'[1]Lead Time'!C:D,2,0)</f>
        <v>#N/A</v>
      </c>
    </row>
    <row r="1715" s="2" customFormat="1" ht="15.75" customHeight="1">
      <c r="A1715" s="73" t="s">
        <v>4114</v>
      </c>
      <c r="B1715" s="73">
        <v>6276268882</v>
      </c>
      <c r="C1715" s="73">
        <v>2003215459</v>
      </c>
      <c r="D1715" s="73" t="s">
        <v>4243</v>
      </c>
      <c r="E1715" s="73" t="s">
        <v>4238</v>
      </c>
      <c r="F1715" s="73" t="s">
        <v>4143</v>
      </c>
      <c r="G1715" s="73">
        <v>3167156147</v>
      </c>
      <c r="H1715" s="66">
        <v>45626</v>
      </c>
      <c r="I1715" s="66">
        <v>45625</v>
      </c>
      <c r="J1715" s="66">
        <v>45625</v>
      </c>
      <c r="K1715" s="124"/>
      <c r="L1715" s="124"/>
      <c r="M1715" s="66">
        <v>45626</v>
      </c>
      <c r="N1715" s="112">
        <v>45626.208333333336</v>
      </c>
      <c r="O1715" s="124"/>
      <c r="P1715" s="124"/>
      <c r="Q1715" s="112">
        <v>45626.333333333336</v>
      </c>
      <c r="R1715" s="47" t="s">
        <v>4119</v>
      </c>
      <c r="S1715" s="47">
        <f t="shared" si="124"/>
        <v>0</v>
      </c>
      <c r="T1715" s="47" t="s">
        <v>4120</v>
      </c>
      <c r="U1715" s="47" t="s">
        <v>4121</v>
      </c>
      <c r="V1715" s="49" t="e">
        <f t="shared" si="121"/>
        <v>#VALUE!</v>
      </c>
      <c r="W1715" s="124"/>
      <c r="X1715" s="124"/>
      <c r="Y1715" s="124"/>
      <c r="Z1715" s="124"/>
      <c r="AA1715" s="124"/>
      <c r="AB1715" s="124"/>
      <c r="AC1715" s="47" t="e">
        <f t="shared" si="123"/>
        <v>#N/A</v>
      </c>
      <c r="AD1715" s="47" t="e">
        <f>VLOOKUP(B1715,'[1]Vlookup'!A:A,1,0)</f>
        <v>#N/A</v>
      </c>
      <c r="AE1715" s="47" t="str">
        <f t="shared" si="122"/>
        <v>SA01-JEDDAH</v>
      </c>
      <c r="AF1715" s="47" t="e">
        <f>VLOOKUP(AE1715,'[1]Lead Time'!C:D,2,0)</f>
        <v>#N/A</v>
      </c>
    </row>
    <row r="1716" s="2" customFormat="1" ht="15.75" customHeight="1">
      <c r="A1716" s="73" t="s">
        <v>4114</v>
      </c>
      <c r="B1716" s="73">
        <v>6276269591</v>
      </c>
      <c r="C1716" s="73">
        <v>2003215459</v>
      </c>
      <c r="D1716" s="73" t="s">
        <v>4243</v>
      </c>
      <c r="E1716" s="73" t="s">
        <v>4238</v>
      </c>
      <c r="F1716" s="73" t="s">
        <v>4143</v>
      </c>
      <c r="G1716" s="73">
        <v>3167156139</v>
      </c>
      <c r="H1716" s="66">
        <v>45626</v>
      </c>
      <c r="I1716" s="66">
        <v>45625</v>
      </c>
      <c r="J1716" s="66">
        <v>45625</v>
      </c>
      <c r="K1716" s="124"/>
      <c r="L1716" s="124"/>
      <c r="M1716" s="66">
        <v>45626</v>
      </c>
      <c r="N1716" s="112">
        <v>45626.208333333336</v>
      </c>
      <c r="O1716" s="124"/>
      <c r="P1716" s="124"/>
      <c r="Q1716" s="112">
        <v>45626.375</v>
      </c>
      <c r="R1716" s="47" t="s">
        <v>4119</v>
      </c>
      <c r="S1716" s="47">
        <f t="shared" si="124"/>
        <v>0</v>
      </c>
      <c r="T1716" s="47" t="s">
        <v>4120</v>
      </c>
      <c r="U1716" s="47" t="s">
        <v>4121</v>
      </c>
      <c r="V1716" s="49" t="e">
        <f t="shared" si="121"/>
        <v>#VALUE!</v>
      </c>
      <c r="W1716" s="124"/>
      <c r="X1716" s="124"/>
      <c r="Y1716" s="124"/>
      <c r="Z1716" s="124"/>
      <c r="AA1716" s="124"/>
      <c r="AB1716" s="124"/>
      <c r="AC1716" s="47" t="e">
        <f t="shared" si="123"/>
        <v>#N/A</v>
      </c>
      <c r="AD1716" s="47" t="e">
        <f>VLOOKUP(B1716,'[1]Vlookup'!A:A,1,0)</f>
        <v>#N/A</v>
      </c>
      <c r="AE1716" s="47" t="str">
        <f t="shared" si="122"/>
        <v>SA01-JEDDAH</v>
      </c>
      <c r="AF1716" s="47" t="e">
        <f>VLOOKUP(AE1716,'[1]Lead Time'!C:D,2,0)</f>
        <v>#N/A</v>
      </c>
    </row>
    <row r="1717" s="2" customFormat="1" ht="15.75" customHeight="1">
      <c r="A1717" s="73" t="s">
        <v>4114</v>
      </c>
      <c r="B1717" s="73">
        <v>6276271930</v>
      </c>
      <c r="C1717" s="73">
        <v>2003215533</v>
      </c>
      <c r="D1717" s="73" t="s">
        <v>4240</v>
      </c>
      <c r="E1717" s="73" t="s">
        <v>4247</v>
      </c>
      <c r="F1717" s="73" t="s">
        <v>4143</v>
      </c>
      <c r="G1717" s="73">
        <v>3167151677</v>
      </c>
      <c r="H1717" s="66">
        <v>45626</v>
      </c>
      <c r="I1717" s="66">
        <v>45625</v>
      </c>
      <c r="J1717" s="66">
        <v>45625</v>
      </c>
      <c r="K1717" s="124"/>
      <c r="L1717" s="124"/>
      <c r="M1717" s="66">
        <v>45626</v>
      </c>
      <c r="N1717" s="112">
        <v>45626.208333333336</v>
      </c>
      <c r="O1717" s="124"/>
      <c r="P1717" s="124"/>
      <c r="Q1717" s="112">
        <v>45626.479166666664</v>
      </c>
      <c r="R1717" s="47" t="s">
        <v>4119</v>
      </c>
      <c r="S1717" s="47">
        <f t="shared" si="124"/>
        <v>0</v>
      </c>
      <c r="T1717" s="47" t="s">
        <v>4120</v>
      </c>
      <c r="U1717" s="47" t="s">
        <v>4121</v>
      </c>
      <c r="V1717" s="49" t="e">
        <f t="shared" si="121"/>
        <v>#VALUE!</v>
      </c>
      <c r="W1717" s="124"/>
      <c r="X1717" s="124"/>
      <c r="Y1717" s="124"/>
      <c r="Z1717" s="124"/>
      <c r="AA1717" s="124"/>
      <c r="AB1717" s="124"/>
      <c r="AC1717" s="47" t="e">
        <f t="shared" si="123"/>
        <v>#N/A</v>
      </c>
      <c r="AD1717" s="47" t="e">
        <f>VLOOKUP(B1717,'[1]Vlookup'!A:A,1,0)</f>
        <v>#N/A</v>
      </c>
      <c r="AE1717" s="47" t="str">
        <f t="shared" si="122"/>
        <v>SA01-JEDDAH</v>
      </c>
      <c r="AF1717" s="47" t="e">
        <f>VLOOKUP(AE1717,'[1]Lead Time'!C:D,2,0)</f>
        <v>#N/A</v>
      </c>
    </row>
    <row r="1718" s="2" customFormat="1" ht="15.75" customHeight="1">
      <c r="A1718" s="73" t="s">
        <v>4114</v>
      </c>
      <c r="B1718" s="73">
        <v>6276276204</v>
      </c>
      <c r="C1718" s="73">
        <v>2003214017</v>
      </c>
      <c r="D1718" s="73" t="s">
        <v>4413</v>
      </c>
      <c r="E1718" s="73" t="s">
        <v>4246</v>
      </c>
      <c r="F1718" s="73" t="s">
        <v>4117</v>
      </c>
      <c r="G1718" s="73">
        <v>3167162727</v>
      </c>
      <c r="H1718" s="66">
        <v>45627</v>
      </c>
      <c r="I1718" s="66">
        <v>45625</v>
      </c>
      <c r="J1718" s="66">
        <v>45625</v>
      </c>
      <c r="K1718" s="124"/>
      <c r="L1718" s="124"/>
      <c r="M1718" s="66">
        <v>45627</v>
      </c>
      <c r="N1718" s="112">
        <v>45627.208333333336</v>
      </c>
      <c r="O1718" s="124"/>
      <c r="P1718" s="124"/>
      <c r="Q1718" s="112">
        <v>45627.5</v>
      </c>
      <c r="R1718" s="47" t="s">
        <v>4119</v>
      </c>
      <c r="S1718" s="47">
        <f t="shared" si="124"/>
        <v>0</v>
      </c>
      <c r="T1718" s="47" t="s">
        <v>4120</v>
      </c>
      <c r="U1718" s="47" t="s">
        <v>4121</v>
      </c>
      <c r="V1718" s="49" t="e">
        <f t="shared" si="121"/>
        <v>#VALUE!</v>
      </c>
      <c r="W1718" s="124"/>
      <c r="X1718" s="124"/>
      <c r="Y1718" s="124"/>
      <c r="Z1718" s="124"/>
      <c r="AA1718" s="124"/>
      <c r="AB1718" s="124"/>
      <c r="AC1718" s="47" t="e">
        <f t="shared" si="123"/>
        <v>#N/A</v>
      </c>
      <c r="AD1718" s="47" t="e">
        <f>VLOOKUP(B1718,'[1]Vlookup'!A:A,1,0)</f>
        <v>#N/A</v>
      </c>
      <c r="AE1718" s="47" t="str">
        <f t="shared" si="122"/>
        <v>SA01-RIYADH</v>
      </c>
      <c r="AF1718" s="47" t="e">
        <f>VLOOKUP(AE1718,'[1]Lead Time'!C:D,2,0)</f>
        <v>#N/A</v>
      </c>
    </row>
    <row r="1719" s="2" customFormat="1" ht="15.75" customHeight="1">
      <c r="A1719" s="73" t="s">
        <v>4187</v>
      </c>
      <c r="B1719" s="73">
        <v>6276281469</v>
      </c>
      <c r="C1719" s="73">
        <v>2003215533</v>
      </c>
      <c r="D1719" s="73" t="s">
        <v>4240</v>
      </c>
      <c r="E1719" s="73" t="s">
        <v>4247</v>
      </c>
      <c r="F1719" s="73" t="s">
        <v>4143</v>
      </c>
      <c r="G1719" s="73">
        <v>3167151681</v>
      </c>
      <c r="H1719" s="66">
        <v>45628</v>
      </c>
      <c r="I1719" s="66">
        <v>45626</v>
      </c>
      <c r="J1719" s="66">
        <v>45626</v>
      </c>
      <c r="K1719" s="124"/>
      <c r="L1719" s="124"/>
      <c r="M1719" s="66">
        <v>45628</v>
      </c>
      <c r="N1719" s="112">
        <v>45628.208333333336</v>
      </c>
      <c r="O1719" s="124"/>
      <c r="P1719" s="124"/>
      <c r="Q1719" s="112">
        <v>45628.416666666664</v>
      </c>
      <c r="R1719" s="47" t="s">
        <v>4119</v>
      </c>
      <c r="S1719" s="47">
        <f t="shared" si="124"/>
        <v>0</v>
      </c>
      <c r="T1719" s="47" t="s">
        <v>4120</v>
      </c>
      <c r="U1719" s="47" t="s">
        <v>4121</v>
      </c>
      <c r="V1719" s="49" t="e">
        <f t="shared" si="121"/>
        <v>#VALUE!</v>
      </c>
      <c r="W1719" s="124"/>
      <c r="X1719" s="124"/>
      <c r="Y1719" s="124"/>
      <c r="Z1719" s="124"/>
      <c r="AA1719" s="124"/>
      <c r="AB1719" s="124"/>
      <c r="AC1719" s="47" t="e">
        <f t="shared" si="123"/>
        <v>#N/A</v>
      </c>
      <c r="AD1719" s="47" t="e">
        <f>VLOOKUP(B1719,'[1]Vlookup'!A:A,1,0)</f>
        <v>#N/A</v>
      </c>
      <c r="AE1719" s="47" t="str">
        <f t="shared" si="122"/>
        <v>SA00-JEDDAH</v>
      </c>
      <c r="AF1719" s="47" t="e">
        <f>VLOOKUP(AE1719,'[1]Lead Time'!C:D,2,0)</f>
        <v>#N/A</v>
      </c>
    </row>
    <row r="1720" s="2" customFormat="1" ht="15.75" customHeight="1">
      <c r="A1720" s="73" t="s">
        <v>4187</v>
      </c>
      <c r="B1720" s="73">
        <v>6276281444</v>
      </c>
      <c r="C1720" s="73">
        <v>2003219238</v>
      </c>
      <c r="D1720" s="73" t="s">
        <v>4410</v>
      </c>
      <c r="E1720" s="73" t="s">
        <v>4414</v>
      </c>
      <c r="F1720" s="73" t="s">
        <v>4143</v>
      </c>
      <c r="G1720" s="73">
        <v>3167147065</v>
      </c>
      <c r="H1720" s="66">
        <v>45628</v>
      </c>
      <c r="I1720" s="66">
        <v>45626</v>
      </c>
      <c r="J1720" s="66">
        <v>45626</v>
      </c>
      <c r="K1720" s="124"/>
      <c r="L1720" s="124"/>
      <c r="M1720" s="66">
        <v>45628</v>
      </c>
      <c r="N1720" s="112">
        <v>45628.208333333336</v>
      </c>
      <c r="O1720" s="124"/>
      <c r="P1720" s="124"/>
      <c r="Q1720" s="112">
        <v>45630.625</v>
      </c>
      <c r="R1720" s="47" t="s">
        <v>4119</v>
      </c>
      <c r="S1720" s="47">
        <f t="shared" si="124"/>
        <v>2</v>
      </c>
      <c r="T1720" s="47" t="s">
        <v>4120</v>
      </c>
      <c r="U1720" s="47" t="s">
        <v>4121</v>
      </c>
      <c r="V1720" s="49" t="e">
        <f t="shared" si="121"/>
        <v>#VALUE!</v>
      </c>
      <c r="W1720" s="124"/>
      <c r="X1720" s="124"/>
      <c r="Y1720" s="124"/>
      <c r="Z1720" s="124"/>
      <c r="AA1720" s="124"/>
      <c r="AB1720" s="124"/>
      <c r="AC1720" s="47" t="e">
        <f t="shared" si="123"/>
        <v>#N/A</v>
      </c>
      <c r="AD1720" s="47" t="e">
        <f>VLOOKUP(B1720,'[1]Vlookup'!A:A,1,0)</f>
        <v>#N/A</v>
      </c>
      <c r="AE1720" s="47" t="str">
        <f t="shared" si="122"/>
        <v>SA00-JEDDAH</v>
      </c>
      <c r="AF1720" s="47" t="e">
        <f>VLOOKUP(AE1720,'[1]Lead Time'!C:D,2,0)</f>
        <v>#N/A</v>
      </c>
    </row>
    <row r="1721" s="2" customFormat="1" ht="15.75" customHeight="1">
      <c r="A1721" s="73" t="s">
        <v>4187</v>
      </c>
      <c r="B1721" s="73">
        <v>6276283209</v>
      </c>
      <c r="C1721" s="73">
        <v>2003215533</v>
      </c>
      <c r="D1721" s="73" t="s">
        <v>4240</v>
      </c>
      <c r="E1721" s="73" t="s">
        <v>4247</v>
      </c>
      <c r="F1721" s="73" t="s">
        <v>4143</v>
      </c>
      <c r="G1721" s="73">
        <v>3167151683</v>
      </c>
      <c r="H1721" s="66">
        <v>45628</v>
      </c>
      <c r="I1721" s="66">
        <v>45626</v>
      </c>
      <c r="J1721" s="66">
        <v>45626</v>
      </c>
      <c r="K1721" s="124"/>
      <c r="L1721" s="124"/>
      <c r="M1721" s="66">
        <v>45628</v>
      </c>
      <c r="N1721" s="112">
        <v>45628.208333333336</v>
      </c>
      <c r="O1721" s="124"/>
      <c r="P1721" s="124"/>
      <c r="Q1721" s="112">
        <v>45628.375</v>
      </c>
      <c r="R1721" s="47" t="s">
        <v>4119</v>
      </c>
      <c r="S1721" s="47">
        <f t="shared" si="124"/>
        <v>0</v>
      </c>
      <c r="T1721" s="47" t="s">
        <v>4120</v>
      </c>
      <c r="U1721" s="47" t="s">
        <v>4121</v>
      </c>
      <c r="V1721" s="49" t="e">
        <f t="shared" si="121"/>
        <v>#VALUE!</v>
      </c>
      <c r="W1721" s="124"/>
      <c r="X1721" s="124"/>
      <c r="Y1721" s="124"/>
      <c r="Z1721" s="124"/>
      <c r="AA1721" s="124"/>
      <c r="AB1721" s="124"/>
      <c r="AC1721" s="47" t="e">
        <f t="shared" si="123"/>
        <v>#N/A</v>
      </c>
      <c r="AD1721" s="47" t="e">
        <f>VLOOKUP(B1721,'[1]Vlookup'!A:A,1,0)</f>
        <v>#N/A</v>
      </c>
      <c r="AE1721" s="47" t="str">
        <f t="shared" si="122"/>
        <v>SA00-JEDDAH</v>
      </c>
      <c r="AF1721" s="47" t="e">
        <f>VLOOKUP(AE1721,'[1]Lead Time'!C:D,2,0)</f>
        <v>#N/A</v>
      </c>
    </row>
    <row r="1722" s="2" customFormat="1" ht="15.75" customHeight="1">
      <c r="A1722" s="73" t="s">
        <v>4187</v>
      </c>
      <c r="B1722" s="73">
        <v>6276283222</v>
      </c>
      <c r="C1722" s="73">
        <v>2003276566</v>
      </c>
      <c r="D1722" s="73" t="s">
        <v>4224</v>
      </c>
      <c r="E1722" s="73" t="s">
        <v>4238</v>
      </c>
      <c r="F1722" s="73" t="s">
        <v>4117</v>
      </c>
      <c r="G1722" s="73">
        <v>3167151607</v>
      </c>
      <c r="H1722" s="66">
        <v>45627</v>
      </c>
      <c r="I1722" s="66">
        <v>45626</v>
      </c>
      <c r="J1722" s="66">
        <v>45626</v>
      </c>
      <c r="K1722" s="124"/>
      <c r="L1722" s="124"/>
      <c r="M1722" s="66">
        <v>45627</v>
      </c>
      <c r="N1722" s="112">
        <v>45627.208333333336</v>
      </c>
      <c r="O1722" s="124"/>
      <c r="P1722" s="124"/>
      <c r="Q1722" s="112">
        <v>45628.458333333336</v>
      </c>
      <c r="R1722" s="47" t="s">
        <v>4119</v>
      </c>
      <c r="S1722" s="47">
        <f t="shared" si="124"/>
        <v>1</v>
      </c>
      <c r="T1722" s="47" t="s">
        <v>4120</v>
      </c>
      <c r="U1722" s="47" t="s">
        <v>4121</v>
      </c>
      <c r="V1722" s="49" t="e">
        <f t="shared" si="121"/>
        <v>#VALUE!</v>
      </c>
      <c r="W1722" s="124"/>
      <c r="X1722" s="124"/>
      <c r="Y1722" s="124"/>
      <c r="Z1722" s="124"/>
      <c r="AA1722" s="124"/>
      <c r="AB1722" s="124"/>
      <c r="AC1722" s="47" t="e">
        <f t="shared" si="123"/>
        <v>#N/A</v>
      </c>
      <c r="AD1722" s="47" t="e">
        <f>VLOOKUP(B1722,'[1]Vlookup'!A:A,1,0)</f>
        <v>#N/A</v>
      </c>
      <c r="AE1722" s="47" t="str">
        <f t="shared" si="122"/>
        <v>SA00-RIYADH</v>
      </c>
      <c r="AF1722" s="47" t="e">
        <f>VLOOKUP(AE1722,'[1]Lead Time'!C:D,2,0)</f>
        <v>#N/A</v>
      </c>
    </row>
    <row r="1723" s="2" customFormat="1" ht="15.75" customHeight="1">
      <c r="A1723" s="73" t="s">
        <v>4114</v>
      </c>
      <c r="B1723" s="73">
        <v>6276283709</v>
      </c>
      <c r="C1723" s="73">
        <v>2003288240</v>
      </c>
      <c r="D1723" s="73" t="s">
        <v>4415</v>
      </c>
      <c r="E1723" s="73" t="s">
        <v>4247</v>
      </c>
      <c r="F1723" s="73" t="s">
        <v>4143</v>
      </c>
      <c r="G1723" s="73">
        <v>3167073317</v>
      </c>
      <c r="H1723" s="66">
        <v>45630</v>
      </c>
      <c r="I1723" s="66">
        <v>45629</v>
      </c>
      <c r="J1723" s="66">
        <v>45629</v>
      </c>
      <c r="K1723" s="124"/>
      <c r="L1723" s="124"/>
      <c r="M1723" s="66">
        <v>45630</v>
      </c>
      <c r="N1723" s="112">
        <v>45630.375</v>
      </c>
      <c r="O1723" s="124"/>
      <c r="P1723" s="124"/>
      <c r="Q1723" s="112">
        <v>45630.583333333336</v>
      </c>
      <c r="R1723" s="47" t="s">
        <v>4119</v>
      </c>
      <c r="S1723" s="47">
        <f t="shared" si="124"/>
        <v>0</v>
      </c>
      <c r="T1723" s="47" t="s">
        <v>4120</v>
      </c>
      <c r="U1723" s="47" t="s">
        <v>4121</v>
      </c>
      <c r="V1723" s="49" t="e">
        <f t="shared" si="121"/>
        <v>#VALUE!</v>
      </c>
      <c r="W1723" s="124"/>
      <c r="X1723" s="124"/>
      <c r="Y1723" s="124"/>
      <c r="Z1723" s="124"/>
      <c r="AA1723" s="124"/>
      <c r="AB1723" s="124"/>
      <c r="AC1723" s="47" t="e">
        <f t="shared" si="123"/>
        <v>#N/A</v>
      </c>
      <c r="AD1723" s="47" t="e">
        <f>VLOOKUP(B1723,'[1]Vlookup'!A:A,1,0)</f>
        <v>#N/A</v>
      </c>
      <c r="AE1723" s="47" t="str">
        <f t="shared" si="122"/>
        <v>SA01-JEDDAH</v>
      </c>
      <c r="AF1723" s="47" t="e">
        <f>VLOOKUP(AE1723,'[1]Lead Time'!C:D,2,0)</f>
        <v>#N/A</v>
      </c>
    </row>
    <row r="1724" s="2" customFormat="1" ht="15.75" customHeight="1">
      <c r="A1724" s="73" t="s">
        <v>4114</v>
      </c>
      <c r="B1724" s="73">
        <v>6276289740</v>
      </c>
      <c r="C1724" s="73">
        <v>2003215388</v>
      </c>
      <c r="D1724" s="73" t="s">
        <v>4124</v>
      </c>
      <c r="E1724" s="73" t="s">
        <v>4252</v>
      </c>
      <c r="F1724" s="73" t="s">
        <v>4117</v>
      </c>
      <c r="G1724" s="73">
        <v>3167119407</v>
      </c>
      <c r="H1724" s="66">
        <v>45631</v>
      </c>
      <c r="I1724" s="66">
        <v>45629</v>
      </c>
      <c r="J1724" s="66">
        <v>45629</v>
      </c>
      <c r="K1724" s="124"/>
      <c r="L1724" s="124"/>
      <c r="M1724" s="66">
        <v>45631</v>
      </c>
      <c r="N1724" s="112">
        <v>45631.375</v>
      </c>
      <c r="O1724" s="124"/>
      <c r="P1724" s="124"/>
      <c r="Q1724" s="112">
        <v>45631.458333333336</v>
      </c>
      <c r="R1724" s="47" t="s">
        <v>4119</v>
      </c>
      <c r="S1724" s="47">
        <f t="shared" si="124"/>
        <v>0</v>
      </c>
      <c r="T1724" s="47" t="s">
        <v>4120</v>
      </c>
      <c r="U1724" s="47" t="s">
        <v>4121</v>
      </c>
      <c r="V1724" s="49" t="e">
        <f t="shared" si="121"/>
        <v>#VALUE!</v>
      </c>
      <c r="W1724" s="124"/>
      <c r="X1724" s="124"/>
      <c r="Y1724" s="124"/>
      <c r="Z1724" s="124"/>
      <c r="AA1724" s="124"/>
      <c r="AB1724" s="124"/>
      <c r="AC1724" s="47" t="e">
        <f t="shared" si="123"/>
        <v>#N/A</v>
      </c>
      <c r="AD1724" s="47" t="e">
        <f>VLOOKUP(B1724,'[1]Vlookup'!A:A,1,0)</f>
        <v>#N/A</v>
      </c>
      <c r="AE1724" s="47" t="str">
        <f t="shared" si="122"/>
        <v>SA01-RIYADH</v>
      </c>
      <c r="AF1724" s="47" t="e">
        <f>VLOOKUP(AE1724,'[1]Lead Time'!C:D,2,0)</f>
        <v>#N/A</v>
      </c>
    </row>
    <row r="1725" s="2" customFormat="1" ht="15.75" customHeight="1">
      <c r="A1725" s="73" t="s">
        <v>4114</v>
      </c>
      <c r="B1725" s="73">
        <v>6276289364</v>
      </c>
      <c r="C1725" s="73">
        <v>2003288240</v>
      </c>
      <c r="D1725" s="73" t="s">
        <v>4415</v>
      </c>
      <c r="E1725" s="73" t="s">
        <v>4247</v>
      </c>
      <c r="F1725" s="73" t="s">
        <v>4143</v>
      </c>
      <c r="G1725" s="73">
        <v>3167073324</v>
      </c>
      <c r="H1725" s="66">
        <v>45631</v>
      </c>
      <c r="I1725" s="66">
        <v>45630</v>
      </c>
      <c r="J1725" s="66">
        <v>45630</v>
      </c>
      <c r="K1725" s="124"/>
      <c r="L1725" s="124"/>
      <c r="M1725" s="66">
        <v>45631</v>
      </c>
      <c r="N1725" s="112">
        <v>45631.375</v>
      </c>
      <c r="O1725" s="124"/>
      <c r="P1725" s="124"/>
      <c r="Q1725" s="112">
        <v>45631.083333333336</v>
      </c>
      <c r="R1725" s="47" t="s">
        <v>4119</v>
      </c>
      <c r="S1725" s="47">
        <f t="shared" si="124"/>
        <v>0</v>
      </c>
      <c r="T1725" s="47" t="s">
        <v>4120</v>
      </c>
      <c r="U1725" s="47" t="s">
        <v>4121</v>
      </c>
      <c r="V1725" s="49" t="e">
        <f t="shared" si="121"/>
        <v>#VALUE!</v>
      </c>
      <c r="W1725" s="124"/>
      <c r="X1725" s="124"/>
      <c r="Y1725" s="124"/>
      <c r="Z1725" s="124"/>
      <c r="AA1725" s="124"/>
      <c r="AB1725" s="124"/>
      <c r="AC1725" s="47" t="e">
        <f t="shared" si="123"/>
        <v>#N/A</v>
      </c>
      <c r="AD1725" s="47" t="e">
        <f>VLOOKUP(B1725,'[1]Vlookup'!A:A,1,0)</f>
        <v>#N/A</v>
      </c>
      <c r="AE1725" s="47" t="str">
        <f t="shared" si="122"/>
        <v>SA01-JEDDAH</v>
      </c>
      <c r="AF1725" s="47" t="e">
        <f>VLOOKUP(AE1725,'[1]Lead Time'!C:D,2,0)</f>
        <v>#N/A</v>
      </c>
    </row>
    <row r="1726" s="2" customFormat="1" ht="15.75" customHeight="1">
      <c r="A1726" s="73" t="s">
        <v>4114</v>
      </c>
      <c r="B1726" s="73">
        <v>6276289365</v>
      </c>
      <c r="C1726" s="73">
        <v>2003215388</v>
      </c>
      <c r="D1726" s="73" t="s">
        <v>4124</v>
      </c>
      <c r="E1726" s="73" t="s">
        <v>4252</v>
      </c>
      <c r="F1726" s="73" t="s">
        <v>4117</v>
      </c>
      <c r="G1726" s="73">
        <v>3167156199</v>
      </c>
      <c r="H1726" s="66">
        <v>45633</v>
      </c>
      <c r="I1726" s="66">
        <v>45631</v>
      </c>
      <c r="J1726" s="66">
        <v>45631</v>
      </c>
      <c r="K1726" s="124"/>
      <c r="L1726" s="124"/>
      <c r="M1726" s="66">
        <v>45633</v>
      </c>
      <c r="N1726" s="112">
        <v>45633.208333333336</v>
      </c>
      <c r="O1726" s="124"/>
      <c r="P1726" s="124"/>
      <c r="Q1726" s="112">
        <v>45633.416666666664</v>
      </c>
      <c r="R1726" s="47" t="s">
        <v>4119</v>
      </c>
      <c r="S1726" s="47">
        <f t="shared" si="124"/>
        <v>0</v>
      </c>
      <c r="T1726" s="47" t="s">
        <v>4120</v>
      </c>
      <c r="U1726" s="47" t="s">
        <v>4121</v>
      </c>
      <c r="V1726" s="49" t="e">
        <f t="shared" ref="V1726:V1789" si="125">T1726-Q1726</f>
        <v>#VALUE!</v>
      </c>
      <c r="W1726" s="124"/>
      <c r="X1726" s="124"/>
      <c r="Y1726" s="124"/>
      <c r="Z1726" s="124"/>
      <c r="AA1726" s="124"/>
      <c r="AB1726" s="124"/>
      <c r="AC1726" s="47" t="e">
        <f t="shared" si="123"/>
        <v>#N/A</v>
      </c>
      <c r="AD1726" s="47" t="e">
        <f>VLOOKUP(B1726,'[1]Vlookup'!A:A,1,0)</f>
        <v>#N/A</v>
      </c>
      <c r="AE1726" s="47" t="str">
        <f t="shared" ref="AE1726:AE1789" si="126">CONCATENATE(A1726,"-",F1726)</f>
        <v>SA01-RIYADH</v>
      </c>
      <c r="AF1726" s="47" t="e">
        <f>VLOOKUP(AE1726,'[1]Lead Time'!C:D,2,0)</f>
        <v>#N/A</v>
      </c>
    </row>
    <row r="1727" s="2" customFormat="1" ht="15.75" customHeight="1">
      <c r="A1727" s="73" t="s">
        <v>4114</v>
      </c>
      <c r="B1727" s="73">
        <v>6276298917</v>
      </c>
      <c r="C1727" s="73">
        <v>2003214022</v>
      </c>
      <c r="D1727" s="73" t="s">
        <v>4416</v>
      </c>
      <c r="E1727" s="73" t="s">
        <v>4246</v>
      </c>
      <c r="F1727" s="73" t="s">
        <v>4143</v>
      </c>
      <c r="G1727" s="73">
        <v>3167178220</v>
      </c>
      <c r="H1727" s="66">
        <v>45633</v>
      </c>
      <c r="I1727" s="66">
        <v>45632</v>
      </c>
      <c r="J1727" s="66">
        <v>45632</v>
      </c>
      <c r="K1727" s="124"/>
      <c r="L1727" s="124"/>
      <c r="M1727" s="66">
        <v>45633</v>
      </c>
      <c r="N1727" s="112">
        <v>45633.208333333336</v>
      </c>
      <c r="O1727" s="124"/>
      <c r="P1727" s="124"/>
      <c r="Q1727" s="112">
        <v>45633.458333333336</v>
      </c>
      <c r="R1727" s="47" t="s">
        <v>4119</v>
      </c>
      <c r="S1727" s="47">
        <f t="shared" si="124"/>
        <v>0</v>
      </c>
      <c r="T1727" s="47" t="s">
        <v>4120</v>
      </c>
      <c r="U1727" s="47" t="s">
        <v>4121</v>
      </c>
      <c r="V1727" s="49" t="e">
        <f t="shared" si="125"/>
        <v>#VALUE!</v>
      </c>
      <c r="W1727" s="124"/>
      <c r="X1727" s="124"/>
      <c r="Y1727" s="124"/>
      <c r="Z1727" s="124"/>
      <c r="AA1727" s="124"/>
      <c r="AB1727" s="124"/>
      <c r="AC1727" s="47" t="e">
        <f t="shared" ref="AC1727:AC1790" si="127">AF1727</f>
        <v>#N/A</v>
      </c>
      <c r="AD1727" s="47" t="e">
        <f>VLOOKUP(B1727,'[1]Vlookup'!A:A,1,0)</f>
        <v>#N/A</v>
      </c>
      <c r="AE1727" s="47" t="str">
        <f t="shared" si="126"/>
        <v>SA01-JEDDAH</v>
      </c>
      <c r="AF1727" s="47" t="e">
        <f>VLOOKUP(AE1727,'[1]Lead Time'!C:D,2,0)</f>
        <v>#N/A</v>
      </c>
    </row>
    <row r="1728" s="2" customFormat="1" ht="15.75" customHeight="1">
      <c r="A1728" s="73" t="s">
        <v>4114</v>
      </c>
      <c r="B1728" s="73">
        <v>6276298918</v>
      </c>
      <c r="C1728" s="73">
        <v>2003214022</v>
      </c>
      <c r="D1728" s="73" t="s">
        <v>4416</v>
      </c>
      <c r="E1728" s="73" t="s">
        <v>4246</v>
      </c>
      <c r="F1728" s="73" t="s">
        <v>4143</v>
      </c>
      <c r="G1728" s="73">
        <v>3167178279</v>
      </c>
      <c r="H1728" s="66">
        <v>45633</v>
      </c>
      <c r="I1728" s="66">
        <v>45632</v>
      </c>
      <c r="J1728" s="66">
        <v>45632</v>
      </c>
      <c r="K1728" s="124"/>
      <c r="L1728" s="124"/>
      <c r="M1728" s="66">
        <v>45633</v>
      </c>
      <c r="N1728" s="112">
        <v>45633.270833333336</v>
      </c>
      <c r="O1728" s="124"/>
      <c r="P1728" s="124"/>
      <c r="Q1728" s="112">
        <v>45633.4375</v>
      </c>
      <c r="R1728" s="47" t="s">
        <v>4119</v>
      </c>
      <c r="S1728" s="47">
        <f t="shared" si="124"/>
        <v>0</v>
      </c>
      <c r="T1728" s="47" t="s">
        <v>4120</v>
      </c>
      <c r="U1728" s="47" t="s">
        <v>4121</v>
      </c>
      <c r="V1728" s="49" t="e">
        <f t="shared" si="125"/>
        <v>#VALUE!</v>
      </c>
      <c r="W1728" s="124"/>
      <c r="X1728" s="124"/>
      <c r="Y1728" s="124"/>
      <c r="Z1728" s="124"/>
      <c r="AA1728" s="124"/>
      <c r="AB1728" s="124"/>
      <c r="AC1728" s="47" t="e">
        <f t="shared" si="127"/>
        <v>#N/A</v>
      </c>
      <c r="AD1728" s="47" t="e">
        <f>VLOOKUP(B1728,'[1]Vlookup'!A:A,1,0)</f>
        <v>#N/A</v>
      </c>
      <c r="AE1728" s="47" t="str">
        <f t="shared" si="126"/>
        <v>SA01-JEDDAH</v>
      </c>
      <c r="AF1728" s="47" t="e">
        <f>VLOOKUP(AE1728,'[1]Lead Time'!C:D,2,0)</f>
        <v>#N/A</v>
      </c>
    </row>
    <row r="1729" s="2" customFormat="1" ht="15.75" customHeight="1">
      <c r="A1729" s="73" t="s">
        <v>4114</v>
      </c>
      <c r="B1729" s="73">
        <v>6276303219</v>
      </c>
      <c r="C1729" s="73">
        <v>2003215388</v>
      </c>
      <c r="D1729" s="73" t="s">
        <v>4124</v>
      </c>
      <c r="E1729" s="73" t="s">
        <v>4252</v>
      </c>
      <c r="F1729" s="73" t="s">
        <v>4117</v>
      </c>
      <c r="G1729" s="73">
        <v>3167156212</v>
      </c>
      <c r="H1729" s="66">
        <v>45636</v>
      </c>
      <c r="I1729" s="66">
        <v>45634</v>
      </c>
      <c r="J1729" s="66">
        <v>45634</v>
      </c>
      <c r="K1729" s="124"/>
      <c r="L1729" s="124"/>
      <c r="M1729" s="66">
        <v>45636</v>
      </c>
      <c r="N1729" s="112">
        <v>45636.208333333336</v>
      </c>
      <c r="O1729" s="124"/>
      <c r="P1729" s="124"/>
      <c r="Q1729" s="112">
        <v>45636.458333333336</v>
      </c>
      <c r="R1729" s="47" t="s">
        <v>4119</v>
      </c>
      <c r="S1729" s="47">
        <f t="shared" si="124"/>
        <v>0</v>
      </c>
      <c r="T1729" s="47" t="s">
        <v>4120</v>
      </c>
      <c r="U1729" s="47" t="s">
        <v>4121</v>
      </c>
      <c r="V1729" s="49" t="e">
        <f t="shared" si="125"/>
        <v>#VALUE!</v>
      </c>
      <c r="W1729" s="124"/>
      <c r="X1729" s="124"/>
      <c r="Y1729" s="124"/>
      <c r="Z1729" s="124"/>
      <c r="AA1729" s="124"/>
      <c r="AB1729" s="124"/>
      <c r="AC1729" s="47" t="e">
        <f t="shared" si="127"/>
        <v>#N/A</v>
      </c>
      <c r="AD1729" s="47" t="e">
        <f>VLOOKUP(B1729,'[1]Vlookup'!A:A,1,0)</f>
        <v>#N/A</v>
      </c>
      <c r="AE1729" s="47" t="str">
        <f t="shared" si="126"/>
        <v>SA01-RIYADH</v>
      </c>
      <c r="AF1729" s="47" t="e">
        <f>VLOOKUP(AE1729,'[1]Lead Time'!C:D,2,0)</f>
        <v>#N/A</v>
      </c>
    </row>
    <row r="1730" s="2" customFormat="1" ht="15.75" customHeight="1">
      <c r="A1730" s="73" t="s">
        <v>4114</v>
      </c>
      <c r="B1730" s="73">
        <v>6276303221</v>
      </c>
      <c r="C1730" s="73">
        <v>2003214022</v>
      </c>
      <c r="D1730" s="73" t="s">
        <v>4166</v>
      </c>
      <c r="E1730" s="73" t="s">
        <v>4246</v>
      </c>
      <c r="F1730" s="73" t="s">
        <v>4143</v>
      </c>
      <c r="G1730" s="73">
        <v>3167174161</v>
      </c>
      <c r="H1730" s="66">
        <v>45635</v>
      </c>
      <c r="I1730" s="66">
        <v>45634</v>
      </c>
      <c r="J1730" s="66">
        <v>45634</v>
      </c>
      <c r="K1730" s="124"/>
      <c r="L1730" s="124"/>
      <c r="M1730" s="66">
        <v>45635</v>
      </c>
      <c r="N1730" s="112">
        <v>45635.291666666664</v>
      </c>
      <c r="O1730" s="124"/>
      <c r="P1730" s="124"/>
      <c r="Q1730" s="112">
        <v>45635.458333333336</v>
      </c>
      <c r="R1730" s="47" t="s">
        <v>4119</v>
      </c>
      <c r="S1730" s="47">
        <f t="shared" si="124"/>
        <v>0</v>
      </c>
      <c r="T1730" s="47" t="s">
        <v>4120</v>
      </c>
      <c r="U1730" s="47" t="s">
        <v>4121</v>
      </c>
      <c r="V1730" s="49" t="e">
        <f t="shared" si="125"/>
        <v>#VALUE!</v>
      </c>
      <c r="W1730" s="124"/>
      <c r="X1730" s="124"/>
      <c r="Y1730" s="124"/>
      <c r="Z1730" s="124"/>
      <c r="AA1730" s="124"/>
      <c r="AB1730" s="124"/>
      <c r="AC1730" s="47" t="e">
        <f t="shared" si="127"/>
        <v>#N/A</v>
      </c>
      <c r="AD1730" s="47" t="e">
        <f>VLOOKUP(B1730,'[1]Vlookup'!A:A,1,0)</f>
        <v>#N/A</v>
      </c>
      <c r="AE1730" s="47" t="str">
        <f t="shared" si="126"/>
        <v>SA01-JEDDAH</v>
      </c>
      <c r="AF1730" s="47" t="e">
        <f>VLOOKUP(AE1730,'[1]Lead Time'!C:D,2,0)</f>
        <v>#N/A</v>
      </c>
    </row>
    <row r="1731" s="2" customFormat="1" ht="15.75" customHeight="1">
      <c r="A1731" s="73" t="s">
        <v>4114</v>
      </c>
      <c r="B1731" s="73">
        <v>6276308304</v>
      </c>
      <c r="C1731" s="73">
        <v>2003214014</v>
      </c>
      <c r="D1731" s="73" t="s">
        <v>4115</v>
      </c>
      <c r="E1731" s="73" t="s">
        <v>4247</v>
      </c>
      <c r="F1731" s="73" t="s">
        <v>4143</v>
      </c>
      <c r="G1731" s="73">
        <v>3167186716</v>
      </c>
      <c r="H1731" s="66">
        <v>45636</v>
      </c>
      <c r="I1731" s="66">
        <v>45635</v>
      </c>
      <c r="J1731" s="66">
        <v>45635</v>
      </c>
      <c r="K1731" s="124"/>
      <c r="L1731" s="124"/>
      <c r="M1731" s="66">
        <v>45636</v>
      </c>
      <c r="N1731" s="112">
        <v>45635.479166666664</v>
      </c>
      <c r="O1731" s="124"/>
      <c r="P1731" s="124"/>
      <c r="Q1731" s="112">
        <v>45635.625</v>
      </c>
      <c r="R1731" s="47" t="s">
        <v>4119</v>
      </c>
      <c r="S1731" s="47">
        <f t="shared" si="124"/>
        <v>0</v>
      </c>
      <c r="T1731" s="47" t="s">
        <v>4120</v>
      </c>
      <c r="U1731" s="47" t="s">
        <v>4121</v>
      </c>
      <c r="V1731" s="49" t="e">
        <f t="shared" si="125"/>
        <v>#VALUE!</v>
      </c>
      <c r="W1731" s="124"/>
      <c r="X1731" s="124"/>
      <c r="Y1731" s="124"/>
      <c r="Z1731" s="124"/>
      <c r="AA1731" s="124"/>
      <c r="AB1731" s="124"/>
      <c r="AC1731" s="47" t="e">
        <f t="shared" si="127"/>
        <v>#N/A</v>
      </c>
      <c r="AD1731" s="47" t="e">
        <f>VLOOKUP(B1731,'[1]Vlookup'!A:A,1,0)</f>
        <v>#N/A</v>
      </c>
      <c r="AE1731" s="47" t="str">
        <f t="shared" si="126"/>
        <v>SA01-JEDDAH</v>
      </c>
      <c r="AF1731" s="47" t="e">
        <f>VLOOKUP(AE1731,'[1]Lead Time'!C:D,2,0)</f>
        <v>#N/A</v>
      </c>
    </row>
    <row r="1732" s="2" customFormat="1" ht="15.75" customHeight="1">
      <c r="A1732" s="73" t="s">
        <v>4114</v>
      </c>
      <c r="B1732" s="73">
        <v>6276304070</v>
      </c>
      <c r="C1732" s="73">
        <v>2003219237</v>
      </c>
      <c r="D1732" s="73" t="s">
        <v>4136</v>
      </c>
      <c r="E1732" s="73" t="s">
        <v>4246</v>
      </c>
      <c r="F1732" s="73" t="s">
        <v>4138</v>
      </c>
      <c r="G1732" s="73">
        <v>3167187548</v>
      </c>
      <c r="H1732" s="66">
        <v>45636</v>
      </c>
      <c r="I1732" s="66">
        <v>45635</v>
      </c>
      <c r="J1732" s="66">
        <v>45635</v>
      </c>
      <c r="K1732" s="124"/>
      <c r="L1732" s="124"/>
      <c r="M1732" s="66">
        <v>45636</v>
      </c>
      <c r="N1732" s="112">
        <v>45636.208333333336</v>
      </c>
      <c r="O1732" s="124"/>
      <c r="P1732" s="124"/>
      <c r="Q1732" s="112">
        <v>45636.458333333336</v>
      </c>
      <c r="R1732" s="47" t="s">
        <v>4119</v>
      </c>
      <c r="S1732" s="47">
        <f t="shared" si="124"/>
        <v>0</v>
      </c>
      <c r="T1732" s="47" t="s">
        <v>4120</v>
      </c>
      <c r="U1732" s="47" t="s">
        <v>4121</v>
      </c>
      <c r="V1732" s="49" t="e">
        <f t="shared" si="125"/>
        <v>#VALUE!</v>
      </c>
      <c r="W1732" s="124"/>
      <c r="X1732" s="124"/>
      <c r="Y1732" s="124"/>
      <c r="Z1732" s="124"/>
      <c r="AA1732" s="124"/>
      <c r="AB1732" s="124"/>
      <c r="AC1732" s="47" t="e">
        <f t="shared" si="127"/>
        <v>#N/A</v>
      </c>
      <c r="AD1732" s="47" t="e">
        <f>VLOOKUP(B1732,'[1]Vlookup'!A:A,1,0)</f>
        <v>#N/A</v>
      </c>
      <c r="AE1732" s="47" t="str">
        <f t="shared" si="126"/>
        <v>SA01-RABIGH</v>
      </c>
      <c r="AF1732" s="47" t="e">
        <f>VLOOKUP(AE1732,'[1]Lead Time'!C:D,2,0)</f>
        <v>#N/A</v>
      </c>
    </row>
    <row r="1733" s="2" customFormat="1" ht="15.75" customHeight="1">
      <c r="A1733" s="73" t="s">
        <v>4114</v>
      </c>
      <c r="B1733" s="73">
        <v>6276304069</v>
      </c>
      <c r="C1733" s="73">
        <v>2003219237</v>
      </c>
      <c r="D1733" s="73" t="s">
        <v>4136</v>
      </c>
      <c r="E1733" s="73" t="s">
        <v>4246</v>
      </c>
      <c r="F1733" s="73" t="s">
        <v>4138</v>
      </c>
      <c r="G1733" s="73">
        <v>3167187541</v>
      </c>
      <c r="H1733" s="66">
        <v>45636</v>
      </c>
      <c r="I1733" s="66">
        <v>45635</v>
      </c>
      <c r="J1733" s="66">
        <v>45635</v>
      </c>
      <c r="K1733" s="124"/>
      <c r="L1733" s="124"/>
      <c r="M1733" s="66">
        <v>45636</v>
      </c>
      <c r="N1733" s="112">
        <v>45636.208333333336</v>
      </c>
      <c r="O1733" s="124"/>
      <c r="P1733" s="124"/>
      <c r="Q1733" s="112">
        <v>45636.541666666664</v>
      </c>
      <c r="R1733" s="47" t="s">
        <v>4119</v>
      </c>
      <c r="S1733" s="47">
        <f t="shared" si="124"/>
        <v>0</v>
      </c>
      <c r="T1733" s="47" t="s">
        <v>4120</v>
      </c>
      <c r="U1733" s="47" t="s">
        <v>4121</v>
      </c>
      <c r="V1733" s="49" t="e">
        <f t="shared" si="125"/>
        <v>#VALUE!</v>
      </c>
      <c r="W1733" s="124"/>
      <c r="X1733" s="124"/>
      <c r="Y1733" s="124"/>
      <c r="Z1733" s="124"/>
      <c r="AA1733" s="124"/>
      <c r="AB1733" s="124"/>
      <c r="AC1733" s="47" t="e">
        <f t="shared" si="127"/>
        <v>#N/A</v>
      </c>
      <c r="AD1733" s="47" t="e">
        <f>VLOOKUP(B1733,'[1]Vlookup'!A:A,1,0)</f>
        <v>#N/A</v>
      </c>
      <c r="AE1733" s="47" t="str">
        <f t="shared" si="126"/>
        <v>SA01-RABIGH</v>
      </c>
      <c r="AF1733" s="47" t="e">
        <f>VLOOKUP(AE1733,'[1]Lead Time'!C:D,2,0)</f>
        <v>#N/A</v>
      </c>
    </row>
    <row r="1734" s="2" customFormat="1" ht="15.75" customHeight="1">
      <c r="A1734" s="73" t="s">
        <v>4114</v>
      </c>
      <c r="B1734" s="73">
        <v>6276308310</v>
      </c>
      <c r="C1734" s="73">
        <v>2003215388</v>
      </c>
      <c r="D1734" s="73" t="s">
        <v>4124</v>
      </c>
      <c r="E1734" s="73" t="s">
        <v>4252</v>
      </c>
      <c r="F1734" s="73" t="s">
        <v>4117</v>
      </c>
      <c r="G1734" s="73">
        <v>3167156206</v>
      </c>
      <c r="H1734" s="66">
        <v>45637</v>
      </c>
      <c r="I1734" s="66">
        <v>45635</v>
      </c>
      <c r="J1734" s="66">
        <v>45635</v>
      </c>
      <c r="K1734" s="124"/>
      <c r="L1734" s="124"/>
      <c r="M1734" s="66">
        <v>45637</v>
      </c>
      <c r="N1734" s="112">
        <v>45637.208333333336</v>
      </c>
      <c r="O1734" s="124"/>
      <c r="P1734" s="124"/>
      <c r="Q1734" s="112">
        <v>45637.416666666664</v>
      </c>
      <c r="R1734" s="47" t="s">
        <v>4119</v>
      </c>
      <c r="S1734" s="47">
        <f t="shared" si="124"/>
        <v>0</v>
      </c>
      <c r="T1734" s="47" t="s">
        <v>4120</v>
      </c>
      <c r="U1734" s="47" t="s">
        <v>4121</v>
      </c>
      <c r="V1734" s="49" t="e">
        <f t="shared" si="125"/>
        <v>#VALUE!</v>
      </c>
      <c r="W1734" s="124"/>
      <c r="X1734" s="124"/>
      <c r="Y1734" s="124"/>
      <c r="Z1734" s="124"/>
      <c r="AA1734" s="124"/>
      <c r="AB1734" s="124"/>
      <c r="AC1734" s="47" t="e">
        <f t="shared" si="127"/>
        <v>#N/A</v>
      </c>
      <c r="AD1734" s="47" t="e">
        <f>VLOOKUP(B1734,'[1]Vlookup'!A:A,1,0)</f>
        <v>#N/A</v>
      </c>
      <c r="AE1734" s="47" t="str">
        <f t="shared" si="126"/>
        <v>SA01-RIYADH</v>
      </c>
      <c r="AF1734" s="47" t="e">
        <f>VLOOKUP(AE1734,'[1]Lead Time'!C:D,2,0)</f>
        <v>#N/A</v>
      </c>
    </row>
    <row r="1735" s="2" customFormat="1" ht="15.75" customHeight="1">
      <c r="A1735" s="73" t="s">
        <v>4114</v>
      </c>
      <c r="B1735" s="73">
        <v>6276308312</v>
      </c>
      <c r="C1735" s="73">
        <v>2003215459</v>
      </c>
      <c r="D1735" s="73" t="s">
        <v>4243</v>
      </c>
      <c r="E1735" s="73" t="s">
        <v>4238</v>
      </c>
      <c r="F1735" s="73" t="s">
        <v>4143</v>
      </c>
      <c r="G1735" s="73">
        <v>3167156154</v>
      </c>
      <c r="H1735" s="66">
        <v>45636</v>
      </c>
      <c r="I1735" s="66">
        <v>45635</v>
      </c>
      <c r="J1735" s="66">
        <v>45635</v>
      </c>
      <c r="K1735" s="124"/>
      <c r="L1735" s="124"/>
      <c r="M1735" s="66">
        <v>45636</v>
      </c>
      <c r="N1735" s="112">
        <v>45636.208333333336</v>
      </c>
      <c r="O1735" s="124"/>
      <c r="P1735" s="124"/>
      <c r="Q1735" s="112">
        <v>45636.375</v>
      </c>
      <c r="R1735" s="47" t="s">
        <v>4119</v>
      </c>
      <c r="S1735" s="47">
        <f t="shared" si="124"/>
        <v>0</v>
      </c>
      <c r="T1735" s="47" t="s">
        <v>4120</v>
      </c>
      <c r="U1735" s="47" t="s">
        <v>4121</v>
      </c>
      <c r="V1735" s="49" t="e">
        <f t="shared" si="125"/>
        <v>#VALUE!</v>
      </c>
      <c r="W1735" s="124"/>
      <c r="X1735" s="124"/>
      <c r="Y1735" s="124"/>
      <c r="Z1735" s="124"/>
      <c r="AA1735" s="124"/>
      <c r="AB1735" s="124"/>
      <c r="AC1735" s="47" t="e">
        <f t="shared" si="127"/>
        <v>#N/A</v>
      </c>
      <c r="AD1735" s="47" t="e">
        <f>VLOOKUP(B1735,'[1]Vlookup'!A:A,1,0)</f>
        <v>#N/A</v>
      </c>
      <c r="AE1735" s="47" t="str">
        <f t="shared" si="126"/>
        <v>SA01-JEDDAH</v>
      </c>
      <c r="AF1735" s="47" t="e">
        <f>VLOOKUP(AE1735,'[1]Lead Time'!C:D,2,0)</f>
        <v>#N/A</v>
      </c>
    </row>
    <row r="1736" s="2" customFormat="1" ht="15.75" customHeight="1">
      <c r="A1736" s="73" t="s">
        <v>4187</v>
      </c>
      <c r="B1736" s="73">
        <v>6276308244</v>
      </c>
      <c r="C1736" s="73">
        <v>2003215553</v>
      </c>
      <c r="D1736" s="73" t="s">
        <v>4191</v>
      </c>
      <c r="E1736" s="73" t="s">
        <v>4246</v>
      </c>
      <c r="F1736" s="73" t="s">
        <v>4143</v>
      </c>
      <c r="G1736" s="73">
        <v>3167186269</v>
      </c>
      <c r="H1736" s="66">
        <v>45637</v>
      </c>
      <c r="I1736" s="66">
        <v>45635</v>
      </c>
      <c r="J1736" s="66">
        <v>45635</v>
      </c>
      <c r="K1736" s="124"/>
      <c r="L1736" s="97" t="s">
        <v>4417</v>
      </c>
      <c r="M1736" s="66">
        <v>45637</v>
      </c>
      <c r="N1736" s="112">
        <v>45637.208333333336</v>
      </c>
      <c r="O1736" s="124"/>
      <c r="P1736" s="124"/>
      <c r="Q1736" s="112">
        <v>45638.375</v>
      </c>
      <c r="R1736" s="47" t="s">
        <v>4119</v>
      </c>
      <c r="S1736" s="47">
        <f t="shared" si="124"/>
        <v>1</v>
      </c>
      <c r="T1736" s="47" t="s">
        <v>4120</v>
      </c>
      <c r="U1736" s="47" t="s">
        <v>4121</v>
      </c>
      <c r="V1736" s="49" t="e">
        <f t="shared" si="125"/>
        <v>#VALUE!</v>
      </c>
      <c r="W1736" s="124"/>
      <c r="X1736" s="124"/>
      <c r="Y1736" s="124"/>
      <c r="Z1736" s="124"/>
      <c r="AA1736" s="124"/>
      <c r="AB1736" s="124"/>
      <c r="AC1736" s="47" t="e">
        <f t="shared" si="127"/>
        <v>#N/A</v>
      </c>
      <c r="AD1736" s="47" t="e">
        <f>VLOOKUP(B1736,'[1]Vlookup'!A:A,1,0)</f>
        <v>#N/A</v>
      </c>
      <c r="AE1736" s="47" t="str">
        <f t="shared" si="126"/>
        <v>SA00-JEDDAH</v>
      </c>
      <c r="AF1736" s="47" t="e">
        <f>VLOOKUP(AE1736,'[1]Lead Time'!C:D,2,0)</f>
        <v>#N/A</v>
      </c>
    </row>
    <row r="1737" s="2" customFormat="1" ht="15.75" customHeight="1">
      <c r="A1737" s="73" t="s">
        <v>4187</v>
      </c>
      <c r="B1737" s="73">
        <v>6276307898</v>
      </c>
      <c r="C1737" s="73">
        <v>2003219237</v>
      </c>
      <c r="D1737" s="73" t="s">
        <v>4136</v>
      </c>
      <c r="E1737" s="73" t="s">
        <v>4246</v>
      </c>
      <c r="F1737" s="73" t="s">
        <v>4138</v>
      </c>
      <c r="G1737" s="73">
        <v>3167187533</v>
      </c>
      <c r="H1737" s="66">
        <v>45637</v>
      </c>
      <c r="I1737" s="66">
        <v>45635</v>
      </c>
      <c r="J1737" s="66">
        <v>45635</v>
      </c>
      <c r="K1737" s="124"/>
      <c r="L1737" s="97"/>
      <c r="M1737" s="66">
        <v>45637</v>
      </c>
      <c r="N1737" s="112">
        <v>45637.208333333336</v>
      </c>
      <c r="O1737" s="124"/>
      <c r="P1737" s="124"/>
      <c r="Q1737" s="112">
        <v>45637.458333333336</v>
      </c>
      <c r="R1737" s="47" t="s">
        <v>4119</v>
      </c>
      <c r="S1737" s="47">
        <f t="shared" si="124"/>
        <v>0</v>
      </c>
      <c r="T1737" s="47" t="s">
        <v>4120</v>
      </c>
      <c r="U1737" s="47" t="s">
        <v>4121</v>
      </c>
      <c r="V1737" s="49" t="e">
        <f t="shared" si="125"/>
        <v>#VALUE!</v>
      </c>
      <c r="W1737" s="124"/>
      <c r="X1737" s="124"/>
      <c r="Y1737" s="124"/>
      <c r="Z1737" s="124"/>
      <c r="AA1737" s="124"/>
      <c r="AB1737" s="124"/>
      <c r="AC1737" s="47" t="e">
        <f t="shared" si="127"/>
        <v>#N/A</v>
      </c>
      <c r="AD1737" s="47" t="e">
        <f>VLOOKUP(B1737,'[1]Vlookup'!A:A,1,0)</f>
        <v>#N/A</v>
      </c>
      <c r="AE1737" s="47" t="str">
        <f t="shared" si="126"/>
        <v>SA00-RABIGH</v>
      </c>
      <c r="AF1737" s="47" t="e">
        <f>VLOOKUP(AE1737,'[1]Lead Time'!C:D,2,0)</f>
        <v>#N/A</v>
      </c>
    </row>
    <row r="1738" s="2" customFormat="1" ht="15.75" customHeight="1">
      <c r="A1738" s="73" t="s">
        <v>4187</v>
      </c>
      <c r="B1738" s="73">
        <v>6276307896</v>
      </c>
      <c r="C1738" s="73">
        <v>2003219237</v>
      </c>
      <c r="D1738" s="73" t="s">
        <v>4136</v>
      </c>
      <c r="E1738" s="73" t="s">
        <v>4246</v>
      </c>
      <c r="F1738" s="73" t="s">
        <v>4138</v>
      </c>
      <c r="G1738" s="73">
        <v>3167187526</v>
      </c>
      <c r="H1738" s="66">
        <v>45637</v>
      </c>
      <c r="I1738" s="66">
        <v>45635</v>
      </c>
      <c r="J1738" s="66">
        <v>45635</v>
      </c>
      <c r="K1738" s="124"/>
      <c r="L1738" s="97"/>
      <c r="M1738" s="66">
        <v>45637</v>
      </c>
      <c r="N1738" s="112">
        <v>45637.208333333336</v>
      </c>
      <c r="O1738" s="124"/>
      <c r="P1738" s="124"/>
      <c r="Q1738" s="112">
        <v>45637.375</v>
      </c>
      <c r="R1738" s="47" t="s">
        <v>4119</v>
      </c>
      <c r="S1738" s="47">
        <f t="shared" si="124"/>
        <v>0</v>
      </c>
      <c r="T1738" s="47" t="s">
        <v>4120</v>
      </c>
      <c r="U1738" s="47" t="s">
        <v>4121</v>
      </c>
      <c r="V1738" s="49" t="e">
        <f t="shared" si="125"/>
        <v>#VALUE!</v>
      </c>
      <c r="W1738" s="124"/>
      <c r="X1738" s="124"/>
      <c r="Y1738" s="124"/>
      <c r="Z1738" s="124"/>
      <c r="AA1738" s="124"/>
      <c r="AB1738" s="124"/>
      <c r="AC1738" s="47" t="e">
        <f t="shared" si="127"/>
        <v>#N/A</v>
      </c>
      <c r="AD1738" s="47" t="e">
        <f>VLOOKUP(B1738,'[1]Vlookup'!A:A,1,0)</f>
        <v>#N/A</v>
      </c>
      <c r="AE1738" s="47" t="str">
        <f t="shared" si="126"/>
        <v>SA00-RABIGH</v>
      </c>
      <c r="AF1738" s="47" t="e">
        <f>VLOOKUP(AE1738,'[1]Lead Time'!C:D,2,0)</f>
        <v>#N/A</v>
      </c>
    </row>
    <row r="1739" s="2" customFormat="1" ht="15.75" customHeight="1">
      <c r="A1739" s="73" t="s">
        <v>4187</v>
      </c>
      <c r="B1739" s="73">
        <v>6276307894</v>
      </c>
      <c r="C1739" s="73">
        <v>2003219237</v>
      </c>
      <c r="D1739" s="73" t="s">
        <v>4136</v>
      </c>
      <c r="E1739" s="73" t="s">
        <v>4246</v>
      </c>
      <c r="F1739" s="73" t="s">
        <v>4138</v>
      </c>
      <c r="G1739" s="73">
        <v>3167187528</v>
      </c>
      <c r="H1739" s="66">
        <v>45637</v>
      </c>
      <c r="I1739" s="66">
        <v>45635</v>
      </c>
      <c r="J1739" s="66">
        <v>45635</v>
      </c>
      <c r="K1739" s="124"/>
      <c r="L1739" s="97" t="s">
        <v>4418</v>
      </c>
      <c r="M1739" s="66">
        <v>45637</v>
      </c>
      <c r="N1739" s="112">
        <v>45638.208333333336</v>
      </c>
      <c r="O1739" s="124"/>
      <c r="P1739" s="124"/>
      <c r="Q1739" s="112">
        <v>45638.541666666664</v>
      </c>
      <c r="R1739" s="47" t="s">
        <v>4119</v>
      </c>
      <c r="S1739" s="47">
        <f t="shared" si="124"/>
        <v>0</v>
      </c>
      <c r="T1739" s="47" t="s">
        <v>4120</v>
      </c>
      <c r="U1739" s="47" t="s">
        <v>4121</v>
      </c>
      <c r="V1739" s="49" t="e">
        <f t="shared" si="125"/>
        <v>#VALUE!</v>
      </c>
      <c r="W1739" s="124"/>
      <c r="X1739" s="124"/>
      <c r="Y1739" s="124"/>
      <c r="Z1739" s="124"/>
      <c r="AA1739" s="124"/>
      <c r="AB1739" s="124"/>
      <c r="AC1739" s="47" t="e">
        <f t="shared" si="127"/>
        <v>#N/A</v>
      </c>
      <c r="AD1739" s="47" t="e">
        <f>VLOOKUP(B1739,'[1]Vlookup'!A:A,1,0)</f>
        <v>#N/A</v>
      </c>
      <c r="AE1739" s="47" t="str">
        <f t="shared" si="126"/>
        <v>SA00-RABIGH</v>
      </c>
      <c r="AF1739" s="47" t="e">
        <f>VLOOKUP(AE1739,'[1]Lead Time'!C:D,2,0)</f>
        <v>#N/A</v>
      </c>
    </row>
    <row r="1740" s="2" customFormat="1" ht="15.75" customHeight="1">
      <c r="A1740" s="73" t="s">
        <v>4187</v>
      </c>
      <c r="B1740" s="73">
        <v>6276308275</v>
      </c>
      <c r="C1740" s="73">
        <v>2003219237</v>
      </c>
      <c r="D1740" s="73" t="s">
        <v>4136</v>
      </c>
      <c r="E1740" s="73" t="s">
        <v>4246</v>
      </c>
      <c r="F1740" s="73" t="s">
        <v>4138</v>
      </c>
      <c r="G1740" s="73">
        <v>3167187531</v>
      </c>
      <c r="H1740" s="66">
        <v>45637</v>
      </c>
      <c r="I1740" s="66">
        <v>45635</v>
      </c>
      <c r="J1740" s="66">
        <v>45635</v>
      </c>
      <c r="K1740" s="124"/>
      <c r="L1740" s="97"/>
      <c r="M1740" s="66">
        <v>45637</v>
      </c>
      <c r="N1740" s="112">
        <v>45637.208333333336</v>
      </c>
      <c r="O1740" s="124"/>
      <c r="P1740" s="124"/>
      <c r="Q1740" s="112">
        <v>45637.458333333336</v>
      </c>
      <c r="R1740" s="47" t="s">
        <v>4119</v>
      </c>
      <c r="S1740" s="47">
        <f t="shared" si="124"/>
        <v>0</v>
      </c>
      <c r="T1740" s="47" t="s">
        <v>4120</v>
      </c>
      <c r="U1740" s="47" t="s">
        <v>4121</v>
      </c>
      <c r="V1740" s="49" t="e">
        <f t="shared" si="125"/>
        <v>#VALUE!</v>
      </c>
      <c r="W1740" s="124"/>
      <c r="X1740" s="124"/>
      <c r="Y1740" s="124"/>
      <c r="Z1740" s="124"/>
      <c r="AA1740" s="124"/>
      <c r="AB1740" s="124"/>
      <c r="AC1740" s="47" t="e">
        <f t="shared" si="127"/>
        <v>#N/A</v>
      </c>
      <c r="AD1740" s="47" t="e">
        <f>VLOOKUP(B1740,'[1]Vlookup'!A:A,1,0)</f>
        <v>#N/A</v>
      </c>
      <c r="AE1740" s="47" t="str">
        <f t="shared" si="126"/>
        <v>SA00-RABIGH</v>
      </c>
      <c r="AF1740" s="47" t="e">
        <f>VLOOKUP(AE1740,'[1]Lead Time'!C:D,2,0)</f>
        <v>#N/A</v>
      </c>
    </row>
    <row r="1741" s="2" customFormat="1" ht="15.75" customHeight="1">
      <c r="A1741" s="73" t="s">
        <v>4187</v>
      </c>
      <c r="B1741" s="73">
        <v>6276308250</v>
      </c>
      <c r="C1741" s="73">
        <v>2003219238</v>
      </c>
      <c r="D1741" s="73" t="s">
        <v>4194</v>
      </c>
      <c r="E1741" s="73" t="s">
        <v>4246</v>
      </c>
      <c r="F1741" s="73" t="s">
        <v>4143</v>
      </c>
      <c r="G1741" s="73">
        <v>3167177225</v>
      </c>
      <c r="H1741" s="66">
        <v>45637</v>
      </c>
      <c r="I1741" s="66">
        <v>45635</v>
      </c>
      <c r="J1741" s="66">
        <v>45635</v>
      </c>
      <c r="K1741" s="124"/>
      <c r="L1741" s="97"/>
      <c r="M1741" s="66">
        <v>45637</v>
      </c>
      <c r="N1741" s="112">
        <v>45637.208333333336</v>
      </c>
      <c r="O1741" s="124"/>
      <c r="P1741" s="115" t="s">
        <v>4419</v>
      </c>
      <c r="Q1741" s="112">
        <v>45640.833333333336</v>
      </c>
      <c r="R1741" s="47" t="s">
        <v>4119</v>
      </c>
      <c r="S1741" s="47">
        <f t="shared" si="124"/>
        <v>3</v>
      </c>
      <c r="T1741" s="47" t="s">
        <v>4120</v>
      </c>
      <c r="U1741" s="47" t="s">
        <v>4121</v>
      </c>
      <c r="V1741" s="49" t="e">
        <f t="shared" si="125"/>
        <v>#VALUE!</v>
      </c>
      <c r="W1741" s="124" t="s">
        <v>4420</v>
      </c>
      <c r="X1741" s="124"/>
      <c r="Y1741" s="124"/>
      <c r="Z1741" s="124"/>
      <c r="AA1741" s="124"/>
      <c r="AB1741" s="124"/>
      <c r="AC1741" s="47" t="e">
        <f t="shared" si="127"/>
        <v>#N/A</v>
      </c>
      <c r="AD1741" s="47" t="e">
        <f>VLOOKUP(B1741,'[1]Vlookup'!A:A,1,0)</f>
        <v>#N/A</v>
      </c>
      <c r="AE1741" s="47" t="str">
        <f t="shared" si="126"/>
        <v>SA00-JEDDAH</v>
      </c>
      <c r="AF1741" s="47" t="e">
        <f>VLOOKUP(AE1741,'[1]Lead Time'!C:D,2,0)</f>
        <v>#N/A</v>
      </c>
    </row>
    <row r="1742" s="2" customFormat="1" ht="15.75" customHeight="1">
      <c r="A1742" s="73" t="s">
        <v>4114</v>
      </c>
      <c r="B1742" s="73">
        <v>6276308388</v>
      </c>
      <c r="C1742" s="73">
        <v>2003276566</v>
      </c>
      <c r="D1742" s="73" t="s">
        <v>4224</v>
      </c>
      <c r="E1742" s="73" t="s">
        <v>4246</v>
      </c>
      <c r="F1742" s="73" t="s">
        <v>4117</v>
      </c>
      <c r="G1742" s="73">
        <v>3167182366</v>
      </c>
      <c r="H1742" s="66">
        <v>45638</v>
      </c>
      <c r="I1742" s="66">
        <v>45636</v>
      </c>
      <c r="J1742" s="66">
        <v>45636</v>
      </c>
      <c r="K1742" s="124"/>
      <c r="L1742" s="97"/>
      <c r="M1742" s="66">
        <v>45638</v>
      </c>
      <c r="N1742" s="112">
        <v>45638.125</v>
      </c>
      <c r="O1742" s="124"/>
      <c r="P1742" s="97"/>
      <c r="Q1742" s="112">
        <v>45638.875</v>
      </c>
      <c r="R1742" s="47" t="s">
        <v>4119</v>
      </c>
      <c r="S1742" s="47">
        <f t="shared" si="124"/>
        <v>0</v>
      </c>
      <c r="T1742" s="47" t="s">
        <v>4120</v>
      </c>
      <c r="U1742" s="47" t="s">
        <v>4121</v>
      </c>
      <c r="V1742" s="49" t="e">
        <f t="shared" si="125"/>
        <v>#VALUE!</v>
      </c>
      <c r="W1742" s="124"/>
      <c r="X1742" s="124"/>
      <c r="Y1742" s="124"/>
      <c r="Z1742" s="124"/>
      <c r="AA1742" s="124"/>
      <c r="AB1742" s="124"/>
      <c r="AC1742" s="47" t="e">
        <f t="shared" si="127"/>
        <v>#N/A</v>
      </c>
      <c r="AD1742" s="47" t="e">
        <f>VLOOKUP(B1742,'[1]Vlookup'!A:A,1,0)</f>
        <v>#N/A</v>
      </c>
      <c r="AE1742" s="47" t="str">
        <f t="shared" si="126"/>
        <v>SA01-RIYADH</v>
      </c>
      <c r="AF1742" s="47" t="e">
        <f>VLOOKUP(AE1742,'[1]Lead Time'!C:D,2,0)</f>
        <v>#N/A</v>
      </c>
    </row>
    <row r="1743" s="2" customFormat="1" ht="15.75" customHeight="1">
      <c r="A1743" s="73" t="s">
        <v>4114</v>
      </c>
      <c r="B1743" s="73">
        <v>6276308386</v>
      </c>
      <c r="C1743" s="73">
        <v>2003247505</v>
      </c>
      <c r="D1743" s="73" t="s">
        <v>4155</v>
      </c>
      <c r="E1743" s="73" t="s">
        <v>4247</v>
      </c>
      <c r="F1743" s="73" t="s">
        <v>4117</v>
      </c>
      <c r="G1743" s="73">
        <v>3167137922</v>
      </c>
      <c r="H1743" s="66">
        <v>45638</v>
      </c>
      <c r="I1743" s="66">
        <v>45636</v>
      </c>
      <c r="J1743" s="66">
        <v>45636</v>
      </c>
      <c r="K1743" s="124"/>
      <c r="L1743" s="128" t="s">
        <v>4421</v>
      </c>
      <c r="M1743" s="66">
        <v>45638</v>
      </c>
      <c r="N1743" s="112">
        <v>45638.125</v>
      </c>
      <c r="O1743" s="124"/>
      <c r="P1743" s="97"/>
      <c r="Q1743" s="112">
        <v>45639.625</v>
      </c>
      <c r="R1743" s="47" t="s">
        <v>4119</v>
      </c>
      <c r="S1743" s="47">
        <f t="shared" si="124"/>
        <v>1</v>
      </c>
      <c r="T1743" s="47" t="s">
        <v>4120</v>
      </c>
      <c r="U1743" s="47" t="s">
        <v>4121</v>
      </c>
      <c r="V1743" s="49" t="e">
        <f t="shared" si="125"/>
        <v>#VALUE!</v>
      </c>
      <c r="W1743" s="124"/>
      <c r="X1743" s="124"/>
      <c r="Y1743" s="124"/>
      <c r="Z1743" s="124"/>
      <c r="AA1743" s="124"/>
      <c r="AB1743" s="124"/>
      <c r="AC1743" s="47" t="e">
        <f t="shared" si="127"/>
        <v>#N/A</v>
      </c>
      <c r="AD1743" s="47" t="e">
        <f>VLOOKUP(B1743,'[1]Vlookup'!A:A,1,0)</f>
        <v>#N/A</v>
      </c>
      <c r="AE1743" s="47" t="str">
        <f t="shared" si="126"/>
        <v>SA01-RIYADH</v>
      </c>
      <c r="AF1743" s="47" t="e">
        <f>VLOOKUP(AE1743,'[1]Lead Time'!C:D,2,0)</f>
        <v>#N/A</v>
      </c>
    </row>
    <row r="1744" s="2" customFormat="1" ht="15.75" customHeight="1">
      <c r="A1744" s="73" t="s">
        <v>4114</v>
      </c>
      <c r="B1744" s="73">
        <v>6276309490</v>
      </c>
      <c r="C1744" s="73">
        <v>2003219237</v>
      </c>
      <c r="D1744" s="73" t="s">
        <v>4136</v>
      </c>
      <c r="E1744" s="73" t="s">
        <v>4246</v>
      </c>
      <c r="F1744" s="73" t="s">
        <v>4138</v>
      </c>
      <c r="G1744" s="73">
        <v>3167187544</v>
      </c>
      <c r="H1744" s="66">
        <v>45637</v>
      </c>
      <c r="I1744" s="66">
        <v>45636</v>
      </c>
      <c r="J1744" s="66">
        <v>45636</v>
      </c>
      <c r="K1744" s="124"/>
      <c r="L1744" s="97"/>
      <c r="M1744" s="66">
        <v>45637</v>
      </c>
      <c r="N1744" s="112">
        <v>45637.208333333336</v>
      </c>
      <c r="O1744" s="124"/>
      <c r="P1744" s="97"/>
      <c r="Q1744" s="112">
        <v>45637.444444444445</v>
      </c>
      <c r="R1744" s="47" t="s">
        <v>4119</v>
      </c>
      <c r="S1744" s="47">
        <f t="shared" si="124"/>
        <v>0</v>
      </c>
      <c r="T1744" s="47" t="s">
        <v>4120</v>
      </c>
      <c r="U1744" s="47" t="s">
        <v>4121</v>
      </c>
      <c r="V1744" s="49" t="e">
        <f t="shared" si="125"/>
        <v>#VALUE!</v>
      </c>
      <c r="W1744" s="124"/>
      <c r="X1744" s="124"/>
      <c r="Y1744" s="124"/>
      <c r="Z1744" s="124"/>
      <c r="AA1744" s="124"/>
      <c r="AB1744" s="124"/>
      <c r="AC1744" s="47" t="e">
        <f t="shared" si="127"/>
        <v>#N/A</v>
      </c>
      <c r="AD1744" s="47" t="e">
        <f>VLOOKUP(B1744,'[1]Vlookup'!A:A,1,0)</f>
        <v>#N/A</v>
      </c>
      <c r="AE1744" s="47" t="str">
        <f t="shared" si="126"/>
        <v>SA01-RABIGH</v>
      </c>
      <c r="AF1744" s="47" t="e">
        <f>VLOOKUP(AE1744,'[1]Lead Time'!C:D,2,0)</f>
        <v>#N/A</v>
      </c>
    </row>
    <row r="1745" s="2" customFormat="1" ht="15.75" customHeight="1">
      <c r="A1745" s="73" t="s">
        <v>4114</v>
      </c>
      <c r="B1745" s="73">
        <v>6276309491</v>
      </c>
      <c r="C1745" s="73">
        <v>2003219235</v>
      </c>
      <c r="D1745" s="73" t="s">
        <v>4145</v>
      </c>
      <c r="E1745" s="73" t="s">
        <v>4246</v>
      </c>
      <c r="F1745" s="73" t="s">
        <v>4117</v>
      </c>
      <c r="G1745" s="73">
        <v>3167187521</v>
      </c>
      <c r="H1745" s="66">
        <v>45638</v>
      </c>
      <c r="I1745" s="66">
        <v>45636</v>
      </c>
      <c r="J1745" s="66">
        <v>45636</v>
      </c>
      <c r="K1745" s="124"/>
      <c r="L1745" s="97"/>
      <c r="M1745" s="66">
        <v>45638</v>
      </c>
      <c r="N1745" s="112">
        <v>45638.125</v>
      </c>
      <c r="O1745" s="124"/>
      <c r="P1745" s="115" t="s">
        <v>4309</v>
      </c>
      <c r="Q1745" s="112">
        <v>45638.416666666664</v>
      </c>
      <c r="R1745" s="47" t="s">
        <v>4119</v>
      </c>
      <c r="S1745" s="47">
        <f t="shared" si="124"/>
        <v>0</v>
      </c>
      <c r="T1745" s="47" t="s">
        <v>4120</v>
      </c>
      <c r="U1745" s="47" t="s">
        <v>4121</v>
      </c>
      <c r="V1745" s="49" t="e">
        <f t="shared" si="125"/>
        <v>#VALUE!</v>
      </c>
      <c r="W1745" s="124"/>
      <c r="X1745" s="124"/>
      <c r="Y1745" s="124"/>
      <c r="Z1745" s="124"/>
      <c r="AA1745" s="124"/>
      <c r="AB1745" s="124"/>
      <c r="AC1745" s="47" t="e">
        <f t="shared" si="127"/>
        <v>#N/A</v>
      </c>
      <c r="AD1745" s="47" t="e">
        <f>VLOOKUP(B1745,'[1]Vlookup'!A:A,1,0)</f>
        <v>#N/A</v>
      </c>
      <c r="AE1745" s="47" t="str">
        <f t="shared" si="126"/>
        <v>SA01-RIYADH</v>
      </c>
      <c r="AF1745" s="47" t="e">
        <f>VLOOKUP(AE1745,'[1]Lead Time'!C:D,2,0)</f>
        <v>#N/A</v>
      </c>
    </row>
    <row r="1746" s="2" customFormat="1" ht="15.75" customHeight="1">
      <c r="A1746" s="73" t="s">
        <v>4114</v>
      </c>
      <c r="B1746" s="73">
        <v>6276308372</v>
      </c>
      <c r="C1746" s="73">
        <v>2003214021</v>
      </c>
      <c r="D1746" s="73" t="s">
        <v>4170</v>
      </c>
      <c r="E1746" s="73" t="s">
        <v>4252</v>
      </c>
      <c r="F1746" s="73" t="s">
        <v>4158</v>
      </c>
      <c r="G1746" s="73">
        <v>3167168845</v>
      </c>
      <c r="H1746" s="66">
        <v>45638</v>
      </c>
      <c r="I1746" s="66">
        <v>45636</v>
      </c>
      <c r="J1746" s="66">
        <v>45636</v>
      </c>
      <c r="K1746" s="124"/>
      <c r="L1746" s="97" t="s">
        <v>4422</v>
      </c>
      <c r="M1746" s="66">
        <v>45638</v>
      </c>
      <c r="N1746" s="112">
        <v>45638.666666666664</v>
      </c>
      <c r="O1746" s="124"/>
      <c r="P1746" s="115" t="s">
        <v>4423</v>
      </c>
      <c r="Q1746" s="112">
        <v>45640.541666666664</v>
      </c>
      <c r="R1746" s="47" t="s">
        <v>4119</v>
      </c>
      <c r="S1746" s="47">
        <f t="shared" si="124"/>
        <v>1</v>
      </c>
      <c r="T1746" s="47" t="s">
        <v>4120</v>
      </c>
      <c r="U1746" s="47" t="s">
        <v>4121</v>
      </c>
      <c r="V1746" s="49" t="e">
        <f t="shared" si="125"/>
        <v>#VALUE!</v>
      </c>
      <c r="W1746" s="124"/>
      <c r="X1746" s="124"/>
      <c r="Y1746" s="124"/>
      <c r="Z1746" s="124"/>
      <c r="AA1746" s="124"/>
      <c r="AB1746" s="124"/>
      <c r="AC1746" s="47" t="e">
        <f t="shared" si="127"/>
        <v>#N/A</v>
      </c>
      <c r="AD1746" s="47" t="e">
        <f>VLOOKUP(B1746,'[1]Vlookup'!A:A,1,0)</f>
        <v>#N/A</v>
      </c>
      <c r="AE1746" s="47" t="str">
        <f t="shared" si="126"/>
        <v>SA01-KHOBAR</v>
      </c>
      <c r="AF1746" s="47" t="e">
        <f>VLOOKUP(AE1746,'[1]Lead Time'!C:D,2,0)</f>
        <v>#N/A</v>
      </c>
    </row>
    <row r="1747" s="2" customFormat="1" ht="15.75" customHeight="1">
      <c r="A1747" s="73" t="s">
        <v>4114</v>
      </c>
      <c r="B1747" s="73">
        <v>6276308374</v>
      </c>
      <c r="C1747" s="73">
        <v>2003244582</v>
      </c>
      <c r="D1747" s="73" t="s">
        <v>4257</v>
      </c>
      <c r="E1747" s="73" t="s">
        <v>4252</v>
      </c>
      <c r="F1747" s="73" t="s">
        <v>4138</v>
      </c>
      <c r="G1747" s="73">
        <v>3167168955</v>
      </c>
      <c r="H1747" s="66">
        <v>45637</v>
      </c>
      <c r="I1747" s="66">
        <v>45636</v>
      </c>
      <c r="J1747" s="66">
        <v>45636</v>
      </c>
      <c r="K1747" s="124"/>
      <c r="L1747" s="124"/>
      <c r="M1747" s="66">
        <v>45637</v>
      </c>
      <c r="N1747" s="112">
        <v>45637.208333333336</v>
      </c>
      <c r="O1747" s="124"/>
      <c r="P1747" s="97"/>
      <c r="Q1747" s="112">
        <v>45642.493055555555</v>
      </c>
      <c r="R1747" s="47" t="s">
        <v>4119</v>
      </c>
      <c r="S1747" s="47">
        <f t="shared" si="124"/>
        <v>5</v>
      </c>
      <c r="T1747" s="47" t="s">
        <v>4120</v>
      </c>
      <c r="U1747" s="47" t="s">
        <v>4121</v>
      </c>
      <c r="V1747" s="49" t="e">
        <f t="shared" si="125"/>
        <v>#VALUE!</v>
      </c>
      <c r="W1747" s="124"/>
      <c r="X1747" s="124"/>
      <c r="Y1747" s="124"/>
      <c r="Z1747" s="124"/>
      <c r="AA1747" s="124"/>
      <c r="AB1747" s="124"/>
      <c r="AC1747" s="47" t="e">
        <f t="shared" si="127"/>
        <v>#N/A</v>
      </c>
      <c r="AD1747" s="47" t="e">
        <f>VLOOKUP(B1747,'[1]Vlookup'!A:A,1,0)</f>
        <v>#N/A</v>
      </c>
      <c r="AE1747" s="47" t="str">
        <f t="shared" si="126"/>
        <v>SA01-RABIGH</v>
      </c>
      <c r="AF1747" s="47" t="e">
        <f>VLOOKUP(AE1747,'[1]Lead Time'!C:D,2,0)</f>
        <v>#N/A</v>
      </c>
    </row>
    <row r="1748" s="2" customFormat="1" ht="15.75" customHeight="1">
      <c r="A1748" s="73" t="s">
        <v>4114</v>
      </c>
      <c r="B1748" s="73">
        <v>6276308318</v>
      </c>
      <c r="C1748" s="73">
        <v>2003215356</v>
      </c>
      <c r="D1748" s="73" t="s">
        <v>4126</v>
      </c>
      <c r="E1748" s="73" t="s">
        <v>4238</v>
      </c>
      <c r="F1748" s="73" t="s">
        <v>4127</v>
      </c>
      <c r="G1748" s="73">
        <v>3167156152</v>
      </c>
      <c r="H1748" s="66">
        <v>45638</v>
      </c>
      <c r="I1748" s="66">
        <v>45636</v>
      </c>
      <c r="J1748" s="66">
        <v>45636</v>
      </c>
      <c r="K1748" s="124"/>
      <c r="L1748" s="124"/>
      <c r="M1748" s="66">
        <v>45638</v>
      </c>
      <c r="N1748" s="112">
        <v>45638.208333333336</v>
      </c>
      <c r="O1748" s="124"/>
      <c r="P1748" s="124"/>
      <c r="Q1748" s="112">
        <v>45638.416666666664</v>
      </c>
      <c r="R1748" s="47" t="s">
        <v>4119</v>
      </c>
      <c r="S1748" s="47">
        <f t="shared" si="124"/>
        <v>0</v>
      </c>
      <c r="T1748" s="47" t="s">
        <v>4120</v>
      </c>
      <c r="U1748" s="47" t="s">
        <v>4121</v>
      </c>
      <c r="V1748" s="49" t="e">
        <f t="shared" si="125"/>
        <v>#VALUE!</v>
      </c>
      <c r="W1748" s="124"/>
      <c r="X1748" s="124"/>
      <c r="Y1748" s="124"/>
      <c r="Z1748" s="124"/>
      <c r="AA1748" s="124"/>
      <c r="AB1748" s="124"/>
      <c r="AC1748" s="47" t="e">
        <f t="shared" si="127"/>
        <v>#N/A</v>
      </c>
      <c r="AD1748" s="47" t="e">
        <f>VLOOKUP(B1748,'[1]Vlookup'!A:A,1,0)</f>
        <v>#N/A</v>
      </c>
      <c r="AE1748" s="47" t="str">
        <f t="shared" si="126"/>
        <v>SA01-SAKAKA</v>
      </c>
      <c r="AF1748" s="47" t="e">
        <f>VLOOKUP(AE1748,'[1]Lead Time'!C:D,2,0)</f>
        <v>#N/A</v>
      </c>
    </row>
    <row r="1749" s="2" customFormat="1" ht="15.75" customHeight="1">
      <c r="A1749" s="73" t="s">
        <v>4114</v>
      </c>
      <c r="B1749" s="73">
        <v>6276310366</v>
      </c>
      <c r="C1749" s="73">
        <v>2003214022</v>
      </c>
      <c r="D1749" s="73" t="s">
        <v>4166</v>
      </c>
      <c r="E1749" s="73" t="s">
        <v>4246</v>
      </c>
      <c r="F1749" s="73" t="s">
        <v>4143</v>
      </c>
      <c r="G1749" s="73">
        <v>3167174165</v>
      </c>
      <c r="H1749" s="66">
        <v>45637</v>
      </c>
      <c r="I1749" s="66">
        <v>45636</v>
      </c>
      <c r="J1749" s="66">
        <v>45636</v>
      </c>
      <c r="K1749" s="124"/>
      <c r="L1749" s="124"/>
      <c r="M1749" s="66">
        <v>45637</v>
      </c>
      <c r="N1749" s="112">
        <v>45637.208333333336</v>
      </c>
      <c r="O1749" s="124"/>
      <c r="P1749" s="124"/>
      <c r="Q1749" s="112">
        <v>45637.416666666664</v>
      </c>
      <c r="R1749" s="47" t="s">
        <v>4119</v>
      </c>
      <c r="S1749" s="47">
        <f t="shared" si="124"/>
        <v>0</v>
      </c>
      <c r="T1749" s="47" t="s">
        <v>4120</v>
      </c>
      <c r="U1749" s="47" t="s">
        <v>4121</v>
      </c>
      <c r="V1749" s="49" t="e">
        <f t="shared" si="125"/>
        <v>#VALUE!</v>
      </c>
      <c r="W1749" s="124"/>
      <c r="X1749" s="124"/>
      <c r="Y1749" s="124"/>
      <c r="Z1749" s="124"/>
      <c r="AA1749" s="124"/>
      <c r="AB1749" s="124"/>
      <c r="AC1749" s="47" t="e">
        <f t="shared" si="127"/>
        <v>#N/A</v>
      </c>
      <c r="AD1749" s="47" t="e">
        <f>VLOOKUP(B1749,'[1]Vlookup'!A:A,1,0)</f>
        <v>#N/A</v>
      </c>
      <c r="AE1749" s="47" t="str">
        <f t="shared" si="126"/>
        <v>SA01-JEDDAH</v>
      </c>
      <c r="AF1749" s="47" t="e">
        <f>VLOOKUP(AE1749,'[1]Lead Time'!C:D,2,0)</f>
        <v>#N/A</v>
      </c>
    </row>
    <row r="1750" s="2" customFormat="1" ht="15.75" customHeight="1">
      <c r="A1750" s="73" t="s">
        <v>4187</v>
      </c>
      <c r="B1750" s="73">
        <v>6276314569</v>
      </c>
      <c r="C1750" s="73">
        <v>2003219237</v>
      </c>
      <c r="D1750" s="73" t="s">
        <v>4136</v>
      </c>
      <c r="E1750" s="73" t="s">
        <v>4246</v>
      </c>
      <c r="F1750" s="73" t="s">
        <v>4138</v>
      </c>
      <c r="G1750" s="73">
        <v>3167187523</v>
      </c>
      <c r="H1750" s="66">
        <v>45638</v>
      </c>
      <c r="I1750" s="66">
        <v>45636</v>
      </c>
      <c r="J1750" s="66">
        <v>45636</v>
      </c>
      <c r="K1750" s="124"/>
      <c r="L1750" s="124"/>
      <c r="M1750" s="66">
        <v>45638</v>
      </c>
      <c r="N1750" s="112">
        <v>45638.208333333336</v>
      </c>
      <c r="O1750" s="124"/>
      <c r="P1750" s="124"/>
      <c r="Q1750" s="112">
        <v>45640.375</v>
      </c>
      <c r="R1750" s="47" t="s">
        <v>4119</v>
      </c>
      <c r="S1750" s="47">
        <f t="shared" si="124"/>
        <v>2</v>
      </c>
      <c r="T1750" s="47" t="s">
        <v>4120</v>
      </c>
      <c r="U1750" s="47" t="s">
        <v>4121</v>
      </c>
      <c r="V1750" s="49" t="e">
        <f t="shared" si="125"/>
        <v>#VALUE!</v>
      </c>
      <c r="W1750" s="124"/>
      <c r="X1750" s="124"/>
      <c r="Y1750" s="124"/>
      <c r="Z1750" s="124"/>
      <c r="AA1750" s="124"/>
      <c r="AB1750" s="124"/>
      <c r="AC1750" s="47" t="e">
        <f t="shared" si="127"/>
        <v>#N/A</v>
      </c>
      <c r="AD1750" s="47" t="e">
        <f>VLOOKUP(B1750,'[1]Vlookup'!A:A,1,0)</f>
        <v>#N/A</v>
      </c>
      <c r="AE1750" s="47" t="str">
        <f t="shared" si="126"/>
        <v>SA00-RABIGH</v>
      </c>
      <c r="AF1750" s="47" t="e">
        <f>VLOOKUP(AE1750,'[1]Lead Time'!C:D,2,0)</f>
        <v>#N/A</v>
      </c>
    </row>
    <row r="1751" s="2" customFormat="1" ht="15.75" customHeight="1">
      <c r="A1751" s="73" t="s">
        <v>4187</v>
      </c>
      <c r="B1751" s="73">
        <v>6276315167</v>
      </c>
      <c r="C1751" s="73">
        <v>2003219237</v>
      </c>
      <c r="D1751" s="73" t="s">
        <v>4136</v>
      </c>
      <c r="E1751" s="73" t="s">
        <v>4246</v>
      </c>
      <c r="F1751" s="73" t="s">
        <v>4138</v>
      </c>
      <c r="G1751" s="73">
        <v>3167187530</v>
      </c>
      <c r="H1751" s="66">
        <v>45638</v>
      </c>
      <c r="I1751" s="66">
        <v>45636</v>
      </c>
      <c r="J1751" s="66">
        <v>45636</v>
      </c>
      <c r="K1751" s="124"/>
      <c r="L1751" s="124"/>
      <c r="M1751" s="66">
        <v>45638</v>
      </c>
      <c r="N1751" s="112">
        <v>45638.208333333336</v>
      </c>
      <c r="O1751" s="124"/>
      <c r="P1751" s="124"/>
      <c r="Q1751" s="112">
        <v>45640.416666666664</v>
      </c>
      <c r="R1751" s="47" t="s">
        <v>4119</v>
      </c>
      <c r="S1751" s="47">
        <f t="shared" si="124"/>
        <v>2</v>
      </c>
      <c r="T1751" s="47" t="s">
        <v>4120</v>
      </c>
      <c r="U1751" s="47" t="s">
        <v>4121</v>
      </c>
      <c r="V1751" s="49" t="e">
        <f t="shared" si="125"/>
        <v>#VALUE!</v>
      </c>
      <c r="W1751" s="124"/>
      <c r="X1751" s="124"/>
      <c r="Y1751" s="124"/>
      <c r="Z1751" s="124"/>
      <c r="AA1751" s="124"/>
      <c r="AB1751" s="124"/>
      <c r="AC1751" s="47" t="e">
        <f t="shared" si="127"/>
        <v>#N/A</v>
      </c>
      <c r="AD1751" s="47" t="e">
        <f>VLOOKUP(B1751,'[1]Vlookup'!A:A,1,0)</f>
        <v>#N/A</v>
      </c>
      <c r="AE1751" s="47" t="str">
        <f t="shared" si="126"/>
        <v>SA00-RABIGH</v>
      </c>
      <c r="AF1751" s="47" t="e">
        <f>VLOOKUP(AE1751,'[1]Lead Time'!C:D,2,0)</f>
        <v>#N/A</v>
      </c>
    </row>
    <row r="1752" s="2" customFormat="1" ht="15.75" customHeight="1">
      <c r="A1752" s="73" t="s">
        <v>4114</v>
      </c>
      <c r="B1752" s="73">
        <v>6276313427</v>
      </c>
      <c r="C1752" s="73">
        <v>2003214022</v>
      </c>
      <c r="D1752" s="73" t="s">
        <v>4166</v>
      </c>
      <c r="E1752" s="73" t="s">
        <v>4246</v>
      </c>
      <c r="F1752" s="73" t="s">
        <v>4143</v>
      </c>
      <c r="G1752" s="73">
        <v>3167174163</v>
      </c>
      <c r="H1752" s="66">
        <v>45638</v>
      </c>
      <c r="I1752" s="66">
        <v>45637</v>
      </c>
      <c r="J1752" s="66">
        <v>45637</v>
      </c>
      <c r="K1752" s="124"/>
      <c r="L1752" s="124"/>
      <c r="M1752" s="66">
        <v>45638</v>
      </c>
      <c r="N1752" s="112">
        <v>45638.208333333336</v>
      </c>
      <c r="O1752" s="124"/>
      <c r="P1752" s="124"/>
      <c r="Q1752" s="112">
        <v>45638.416666666664</v>
      </c>
      <c r="R1752" s="47" t="s">
        <v>4119</v>
      </c>
      <c r="S1752" s="47">
        <f t="shared" si="124"/>
        <v>0</v>
      </c>
      <c r="T1752" s="47" t="s">
        <v>4120</v>
      </c>
      <c r="U1752" s="47" t="s">
        <v>4121</v>
      </c>
      <c r="V1752" s="49" t="e">
        <f t="shared" si="125"/>
        <v>#VALUE!</v>
      </c>
      <c r="W1752" s="124"/>
      <c r="X1752" s="124"/>
      <c r="Y1752" s="124"/>
      <c r="Z1752" s="124"/>
      <c r="AA1752" s="124"/>
      <c r="AB1752" s="124"/>
      <c r="AC1752" s="47" t="e">
        <f t="shared" si="127"/>
        <v>#N/A</v>
      </c>
      <c r="AD1752" s="47" t="e">
        <f>VLOOKUP(B1752,'[1]Vlookup'!A:A,1,0)</f>
        <v>#N/A</v>
      </c>
      <c r="AE1752" s="47" t="str">
        <f t="shared" si="126"/>
        <v>SA01-JEDDAH</v>
      </c>
      <c r="AF1752" s="47" t="e">
        <f>VLOOKUP(AE1752,'[1]Lead Time'!C:D,2,0)</f>
        <v>#N/A</v>
      </c>
    </row>
    <row r="1753" s="2" customFormat="1" ht="15.75" customHeight="1">
      <c r="A1753" s="73" t="s">
        <v>4114</v>
      </c>
      <c r="B1753" s="73">
        <v>6276313426</v>
      </c>
      <c r="C1753" s="73">
        <v>2003215194</v>
      </c>
      <c r="D1753" s="73" t="s">
        <v>4122</v>
      </c>
      <c r="E1753" s="73" t="s">
        <v>4252</v>
      </c>
      <c r="F1753" s="73" t="s">
        <v>4083</v>
      </c>
      <c r="G1753" s="73">
        <v>3167156183</v>
      </c>
      <c r="H1753" s="66">
        <v>45640</v>
      </c>
      <c r="I1753" s="66">
        <v>45637</v>
      </c>
      <c r="J1753" s="66">
        <v>45637</v>
      </c>
      <c r="K1753" s="124"/>
      <c r="L1753" s="124"/>
      <c r="M1753" s="66">
        <v>45640</v>
      </c>
      <c r="N1753" s="112">
        <v>45640.208333333336</v>
      </c>
      <c r="O1753" s="124"/>
      <c r="P1753" s="124"/>
      <c r="Q1753" s="112">
        <v>45640.375</v>
      </c>
      <c r="R1753" s="47" t="s">
        <v>4119</v>
      </c>
      <c r="S1753" s="47">
        <f t="shared" si="124"/>
        <v>0</v>
      </c>
      <c r="T1753" s="47" t="s">
        <v>4120</v>
      </c>
      <c r="U1753" s="47" t="s">
        <v>4121</v>
      </c>
      <c r="V1753" s="49" t="e">
        <f t="shared" si="125"/>
        <v>#VALUE!</v>
      </c>
      <c r="W1753" s="124"/>
      <c r="X1753" s="124"/>
      <c r="Y1753" s="124"/>
      <c r="Z1753" s="124"/>
      <c r="AA1753" s="124"/>
      <c r="AB1753" s="124"/>
      <c r="AC1753" s="47" t="e">
        <f t="shared" si="127"/>
        <v>#N/A</v>
      </c>
      <c r="AD1753" s="47" t="e">
        <f>VLOOKUP(B1753,'[1]Vlookup'!A:A,1,0)</f>
        <v>#N/A</v>
      </c>
      <c r="AE1753" s="47" t="str">
        <f t="shared" si="126"/>
        <v>SA01-DAMMAM</v>
      </c>
      <c r="AF1753" s="47" t="e">
        <f>VLOOKUP(AE1753,'[1]Lead Time'!C:D,2,0)</f>
        <v>#N/A</v>
      </c>
    </row>
    <row r="1754" s="2" customFormat="1" ht="15.75" customHeight="1">
      <c r="A1754" s="73" t="s">
        <v>4114</v>
      </c>
      <c r="B1754" s="73">
        <v>6276315306</v>
      </c>
      <c r="C1754" s="73">
        <v>2003219235</v>
      </c>
      <c r="D1754" s="73" t="s">
        <v>4145</v>
      </c>
      <c r="E1754" s="73" t="s">
        <v>4246</v>
      </c>
      <c r="F1754" s="73" t="s">
        <v>4117</v>
      </c>
      <c r="G1754" s="73">
        <v>3167187527</v>
      </c>
      <c r="H1754" s="66">
        <v>45640</v>
      </c>
      <c r="I1754" s="66">
        <v>45637</v>
      </c>
      <c r="J1754" s="66">
        <v>45637</v>
      </c>
      <c r="K1754" s="124"/>
      <c r="L1754" s="124"/>
      <c r="M1754" s="66">
        <v>45640</v>
      </c>
      <c r="N1754" s="112">
        <v>45640.208333333336</v>
      </c>
      <c r="O1754" s="124"/>
      <c r="P1754" s="115" t="s">
        <v>4424</v>
      </c>
      <c r="Q1754" s="112">
        <v>45644.458333333336</v>
      </c>
      <c r="R1754" s="47" t="s">
        <v>4196</v>
      </c>
      <c r="S1754" s="47">
        <v>0</v>
      </c>
      <c r="T1754" s="47" t="s">
        <v>4120</v>
      </c>
      <c r="U1754" s="47" t="s">
        <v>4121</v>
      </c>
      <c r="V1754" s="49" t="e">
        <f t="shared" si="125"/>
        <v>#VALUE!</v>
      </c>
      <c r="W1754" s="124"/>
      <c r="X1754" s="124"/>
      <c r="Y1754" s="124"/>
      <c r="Z1754" s="124"/>
      <c r="AA1754" s="124"/>
      <c r="AB1754" s="124"/>
      <c r="AC1754" s="47" t="e">
        <f t="shared" si="127"/>
        <v>#N/A</v>
      </c>
      <c r="AD1754" s="47" t="e">
        <f>VLOOKUP(B1754,'[1]Vlookup'!A:A,1,0)</f>
        <v>#N/A</v>
      </c>
      <c r="AE1754" s="47" t="str">
        <f t="shared" si="126"/>
        <v>SA01-RIYADH</v>
      </c>
      <c r="AF1754" s="47" t="e">
        <f>VLOOKUP(AE1754,'[1]Lead Time'!C:D,2,0)</f>
        <v>#N/A</v>
      </c>
    </row>
    <row r="1755" s="2" customFormat="1" ht="15.75" customHeight="1">
      <c r="A1755" s="73" t="s">
        <v>4114</v>
      </c>
      <c r="B1755" s="73">
        <v>6276314828</v>
      </c>
      <c r="C1755" s="73">
        <v>2003215459</v>
      </c>
      <c r="D1755" s="73" t="s">
        <v>4243</v>
      </c>
      <c r="E1755" s="73" t="s">
        <v>4238</v>
      </c>
      <c r="F1755" s="73" t="s">
        <v>4143</v>
      </c>
      <c r="G1755" s="73">
        <v>3167156165</v>
      </c>
      <c r="H1755" s="66">
        <v>45638</v>
      </c>
      <c r="I1755" s="66">
        <v>45637</v>
      </c>
      <c r="J1755" s="66">
        <v>45637</v>
      </c>
      <c r="K1755" s="124"/>
      <c r="L1755" s="124"/>
      <c r="M1755" s="66">
        <v>45638</v>
      </c>
      <c r="N1755" s="112">
        <v>45638.208333333336</v>
      </c>
      <c r="O1755" s="124"/>
      <c r="P1755" s="124"/>
      <c r="Q1755" s="112">
        <v>45638.375</v>
      </c>
      <c r="R1755" s="47" t="s">
        <v>4119</v>
      </c>
      <c r="S1755" s="47">
        <f t="shared" si="124"/>
        <v>0</v>
      </c>
      <c r="T1755" s="47" t="s">
        <v>4120</v>
      </c>
      <c r="U1755" s="47" t="s">
        <v>4121</v>
      </c>
      <c r="V1755" s="49" t="e">
        <f t="shared" si="125"/>
        <v>#VALUE!</v>
      </c>
      <c r="W1755" s="124"/>
      <c r="X1755" s="124"/>
      <c r="Y1755" s="124"/>
      <c r="Z1755" s="124"/>
      <c r="AA1755" s="124"/>
      <c r="AB1755" s="124"/>
      <c r="AC1755" s="47" t="e">
        <f t="shared" si="127"/>
        <v>#N/A</v>
      </c>
      <c r="AD1755" s="47" t="e">
        <f>VLOOKUP(B1755,'[1]Vlookup'!A:A,1,0)</f>
        <v>#N/A</v>
      </c>
      <c r="AE1755" s="47" t="str">
        <f t="shared" si="126"/>
        <v>SA01-JEDDAH</v>
      </c>
      <c r="AF1755" s="47" t="e">
        <f>VLOOKUP(AE1755,'[1]Lead Time'!C:D,2,0)</f>
        <v>#N/A</v>
      </c>
    </row>
    <row r="1756" s="2" customFormat="1" ht="15.75" customHeight="1">
      <c r="A1756" s="73" t="s">
        <v>4114</v>
      </c>
      <c r="B1756" s="73">
        <v>6276315305</v>
      </c>
      <c r="C1756" s="73">
        <v>2003215477</v>
      </c>
      <c r="D1756" s="73" t="s">
        <v>4162</v>
      </c>
      <c r="E1756" s="73" t="s">
        <v>4238</v>
      </c>
      <c r="F1756" s="73" t="s">
        <v>4163</v>
      </c>
      <c r="G1756" s="73">
        <v>3167156232</v>
      </c>
      <c r="H1756" s="66">
        <v>45640</v>
      </c>
      <c r="I1756" s="66">
        <v>45637</v>
      </c>
      <c r="J1756" s="66">
        <v>45637</v>
      </c>
      <c r="K1756" s="124"/>
      <c r="L1756" s="124"/>
      <c r="M1756" s="66">
        <v>45640</v>
      </c>
      <c r="N1756" s="112">
        <v>45638.208333333336</v>
      </c>
      <c r="O1756" s="124"/>
      <c r="P1756" s="124"/>
      <c r="Q1756" s="112">
        <v>45638.458333333336</v>
      </c>
      <c r="R1756" s="47" t="s">
        <v>4119</v>
      </c>
      <c r="S1756" s="47">
        <f t="shared" si="124"/>
        <v>0</v>
      </c>
      <c r="T1756" s="47" t="s">
        <v>4120</v>
      </c>
      <c r="U1756" s="47" t="s">
        <v>4121</v>
      </c>
      <c r="V1756" s="49" t="e">
        <f t="shared" si="125"/>
        <v>#VALUE!</v>
      </c>
      <c r="W1756" s="124"/>
      <c r="X1756" s="124"/>
      <c r="Y1756" s="124"/>
      <c r="Z1756" s="124"/>
      <c r="AA1756" s="124"/>
      <c r="AB1756" s="124"/>
      <c r="AC1756" s="47" t="e">
        <f t="shared" si="127"/>
        <v>#N/A</v>
      </c>
      <c r="AD1756" s="47" t="e">
        <f>VLOOKUP(B1756,'[1]Vlookup'!A:A,1,0)</f>
        <v>#N/A</v>
      </c>
      <c r="AE1756" s="47" t="str">
        <f t="shared" si="126"/>
        <v xml:space="preserve">SA01-KHAMIS MUSHAIT</v>
      </c>
      <c r="AF1756" s="47" t="e">
        <f>VLOOKUP(AE1756,'[1]Lead Time'!C:D,2,0)</f>
        <v>#N/A</v>
      </c>
    </row>
    <row r="1757" s="2" customFormat="1" ht="15.75" customHeight="1">
      <c r="A1757" s="73" t="s">
        <v>4114</v>
      </c>
      <c r="B1757" s="73">
        <v>6276315303</v>
      </c>
      <c r="C1757" s="73">
        <v>2003215356</v>
      </c>
      <c r="D1757" s="73" t="s">
        <v>4126</v>
      </c>
      <c r="E1757" s="73" t="s">
        <v>4238</v>
      </c>
      <c r="F1757" s="73" t="s">
        <v>4127</v>
      </c>
      <c r="G1757" s="73">
        <v>3167156160</v>
      </c>
      <c r="H1757" s="66">
        <v>45640</v>
      </c>
      <c r="I1757" s="66">
        <v>45637</v>
      </c>
      <c r="J1757" s="66">
        <v>45637</v>
      </c>
      <c r="K1757" s="124"/>
      <c r="L1757" s="124"/>
      <c r="M1757" s="66">
        <v>45640</v>
      </c>
      <c r="N1757" s="112">
        <v>45640.208333333336</v>
      </c>
      <c r="O1757" s="124"/>
      <c r="P1757" s="124"/>
      <c r="Q1757" s="112">
        <v>45640.583333333336</v>
      </c>
      <c r="R1757" s="47" t="s">
        <v>4119</v>
      </c>
      <c r="S1757" s="47">
        <f t="shared" si="124"/>
        <v>0</v>
      </c>
      <c r="T1757" s="47" t="s">
        <v>4120</v>
      </c>
      <c r="U1757" s="47" t="s">
        <v>4121</v>
      </c>
      <c r="V1757" s="49" t="e">
        <f t="shared" si="125"/>
        <v>#VALUE!</v>
      </c>
      <c r="W1757" s="124"/>
      <c r="X1757" s="124"/>
      <c r="Y1757" s="124"/>
      <c r="Z1757" s="124"/>
      <c r="AA1757" s="124"/>
      <c r="AB1757" s="124"/>
      <c r="AC1757" s="47" t="e">
        <f t="shared" si="127"/>
        <v>#N/A</v>
      </c>
      <c r="AD1757" s="47" t="e">
        <f>VLOOKUP(B1757,'[1]Vlookup'!A:A,1,0)</f>
        <v>#N/A</v>
      </c>
      <c r="AE1757" s="47" t="str">
        <f t="shared" si="126"/>
        <v>SA01-SAKAKA</v>
      </c>
      <c r="AF1757" s="47" t="e">
        <f>VLOOKUP(AE1757,'[1]Lead Time'!C:D,2,0)</f>
        <v>#N/A</v>
      </c>
    </row>
    <row r="1758" s="2" customFormat="1" ht="15.75" customHeight="1">
      <c r="A1758" s="73" t="s">
        <v>4187</v>
      </c>
      <c r="B1758" s="73">
        <v>6276318130</v>
      </c>
      <c r="C1758" s="73">
        <v>2003215579</v>
      </c>
      <c r="D1758" s="73" t="s">
        <v>4168</v>
      </c>
      <c r="E1758" s="73" t="s">
        <v>4321</v>
      </c>
      <c r="F1758" s="73" t="s">
        <v>4143</v>
      </c>
      <c r="G1758" s="73">
        <v>3167190759</v>
      </c>
      <c r="H1758" s="66">
        <v>45639</v>
      </c>
      <c r="I1758" s="66">
        <v>45637</v>
      </c>
      <c r="J1758" s="66">
        <v>45637</v>
      </c>
      <c r="K1758" s="124"/>
      <c r="L1758" s="124"/>
      <c r="M1758" s="66">
        <v>45639</v>
      </c>
      <c r="N1758" s="112">
        <v>45639.208333333336</v>
      </c>
      <c r="O1758" s="124"/>
      <c r="P1758" s="124"/>
      <c r="Q1758" s="112">
        <v>45640.458333333336</v>
      </c>
      <c r="R1758" s="47" t="s">
        <v>4119</v>
      </c>
      <c r="S1758" s="47">
        <f t="shared" si="124"/>
        <v>1</v>
      </c>
      <c r="T1758" s="47" t="s">
        <v>4120</v>
      </c>
      <c r="U1758" s="47" t="s">
        <v>4121</v>
      </c>
      <c r="V1758" s="49" t="e">
        <f t="shared" si="125"/>
        <v>#VALUE!</v>
      </c>
      <c r="W1758" s="124"/>
      <c r="X1758" s="124"/>
      <c r="Y1758" s="124"/>
      <c r="Z1758" s="124"/>
      <c r="AA1758" s="124"/>
      <c r="AB1758" s="124"/>
      <c r="AC1758" s="47" t="e">
        <f t="shared" si="127"/>
        <v>#N/A</v>
      </c>
      <c r="AD1758" s="47" t="e">
        <f>VLOOKUP(B1758,'[1]Vlookup'!A:A,1,0)</f>
        <v>#N/A</v>
      </c>
      <c r="AE1758" s="47" t="str">
        <f t="shared" si="126"/>
        <v>SA00-JEDDAH</v>
      </c>
      <c r="AF1758" s="47" t="e">
        <f>VLOOKUP(AE1758,'[1]Lead Time'!C:D,2,0)</f>
        <v>#N/A</v>
      </c>
    </row>
    <row r="1759" s="2" customFormat="1" ht="15.75" customHeight="1">
      <c r="A1759" s="73" t="s">
        <v>4187</v>
      </c>
      <c r="B1759" s="73">
        <v>6276318128</v>
      </c>
      <c r="C1759" s="73">
        <v>2003215579</v>
      </c>
      <c r="D1759" s="73" t="s">
        <v>4168</v>
      </c>
      <c r="E1759" s="73" t="s">
        <v>4247</v>
      </c>
      <c r="F1759" s="73" t="s">
        <v>4143</v>
      </c>
      <c r="G1759" s="73">
        <v>3167190754</v>
      </c>
      <c r="H1759" s="66">
        <v>45639</v>
      </c>
      <c r="I1759" s="66">
        <v>45637</v>
      </c>
      <c r="J1759" s="66">
        <v>45637</v>
      </c>
      <c r="K1759" s="124"/>
      <c r="L1759" s="124"/>
      <c r="M1759" s="66">
        <v>45639</v>
      </c>
      <c r="N1759" s="112">
        <v>45639.208333333336</v>
      </c>
      <c r="O1759" s="124"/>
      <c r="P1759" s="124"/>
      <c r="Q1759" s="112">
        <v>45641.375</v>
      </c>
      <c r="R1759" s="47" t="s">
        <v>4119</v>
      </c>
      <c r="S1759" s="47">
        <f t="shared" si="124"/>
        <v>2</v>
      </c>
      <c r="T1759" s="47" t="s">
        <v>4120</v>
      </c>
      <c r="U1759" s="47" t="s">
        <v>4121</v>
      </c>
      <c r="V1759" s="49" t="e">
        <f t="shared" si="125"/>
        <v>#VALUE!</v>
      </c>
      <c r="W1759" s="124"/>
      <c r="X1759" s="124"/>
      <c r="Y1759" s="124"/>
      <c r="Z1759" s="124"/>
      <c r="AA1759" s="124"/>
      <c r="AB1759" s="124"/>
      <c r="AC1759" s="47" t="e">
        <f t="shared" si="127"/>
        <v>#N/A</v>
      </c>
      <c r="AD1759" s="47" t="e">
        <f>VLOOKUP(B1759,'[1]Vlookup'!A:A,1,0)</f>
        <v>#N/A</v>
      </c>
      <c r="AE1759" s="47" t="str">
        <f t="shared" si="126"/>
        <v>SA00-JEDDAH</v>
      </c>
      <c r="AF1759" s="47" t="e">
        <f>VLOOKUP(AE1759,'[1]Lead Time'!C:D,2,0)</f>
        <v>#N/A</v>
      </c>
    </row>
    <row r="1760" s="2" customFormat="1" ht="15.75" customHeight="1">
      <c r="A1760" s="73" t="s">
        <v>4114</v>
      </c>
      <c r="B1760" s="73">
        <v>6276318784</v>
      </c>
      <c r="C1760" s="73">
        <v>2003214013</v>
      </c>
      <c r="D1760" s="73" t="s">
        <v>4159</v>
      </c>
      <c r="E1760" s="73" t="s">
        <v>4238</v>
      </c>
      <c r="F1760" s="73" t="s">
        <v>4117</v>
      </c>
      <c r="G1760" s="73">
        <v>3167194596</v>
      </c>
      <c r="H1760" s="66">
        <v>45640</v>
      </c>
      <c r="I1760" s="66">
        <v>45638</v>
      </c>
      <c r="J1760" s="66">
        <v>45638</v>
      </c>
      <c r="K1760" s="124"/>
      <c r="L1760" s="124"/>
      <c r="M1760" s="66">
        <v>45640</v>
      </c>
      <c r="N1760" s="112">
        <v>45640.125</v>
      </c>
      <c r="O1760" s="124"/>
      <c r="P1760" s="124"/>
      <c r="Q1760" s="112">
        <v>45640.541666666664</v>
      </c>
      <c r="R1760" s="47" t="s">
        <v>4119</v>
      </c>
      <c r="S1760" s="47">
        <f t="shared" si="124"/>
        <v>0</v>
      </c>
      <c r="T1760" s="47" t="s">
        <v>4120</v>
      </c>
      <c r="U1760" s="47" t="s">
        <v>4121</v>
      </c>
      <c r="V1760" s="49" t="e">
        <f t="shared" si="125"/>
        <v>#VALUE!</v>
      </c>
      <c r="W1760" s="124"/>
      <c r="X1760" s="124"/>
      <c r="Y1760" s="124"/>
      <c r="Z1760" s="124"/>
      <c r="AA1760" s="124"/>
      <c r="AB1760" s="124"/>
      <c r="AC1760" s="47" t="e">
        <f t="shared" si="127"/>
        <v>#N/A</v>
      </c>
      <c r="AD1760" s="47" t="e">
        <f>VLOOKUP(B1760,'[1]Vlookup'!A:A,1,0)</f>
        <v>#N/A</v>
      </c>
      <c r="AE1760" s="47" t="str">
        <f t="shared" si="126"/>
        <v>SA01-RIYADH</v>
      </c>
      <c r="AF1760" s="47" t="e">
        <f>VLOOKUP(AE1760,'[1]Lead Time'!C:D,2,0)</f>
        <v>#N/A</v>
      </c>
    </row>
    <row r="1761" s="2" customFormat="1" ht="15.75" customHeight="1">
      <c r="A1761" s="73" t="s">
        <v>4114</v>
      </c>
      <c r="B1761" s="73">
        <v>6276319653</v>
      </c>
      <c r="C1761" s="73">
        <v>2003214013</v>
      </c>
      <c r="D1761" s="73" t="s">
        <v>4159</v>
      </c>
      <c r="E1761" s="73" t="s">
        <v>4238</v>
      </c>
      <c r="F1761" s="73" t="s">
        <v>4117</v>
      </c>
      <c r="G1761" s="73">
        <v>3167194592</v>
      </c>
      <c r="H1761" s="66">
        <v>45640</v>
      </c>
      <c r="I1761" s="66">
        <v>45638</v>
      </c>
      <c r="J1761" s="66">
        <v>45638</v>
      </c>
      <c r="K1761" s="124"/>
      <c r="L1761" s="124"/>
      <c r="M1761" s="66">
        <v>45640</v>
      </c>
      <c r="N1761" s="112">
        <v>45640.125</v>
      </c>
      <c r="O1761" s="124"/>
      <c r="P1761" s="124"/>
      <c r="Q1761" s="112">
        <v>45640.395833333336</v>
      </c>
      <c r="R1761" s="47" t="s">
        <v>4119</v>
      </c>
      <c r="S1761" s="47">
        <f t="shared" si="124"/>
        <v>0</v>
      </c>
      <c r="T1761" s="47" t="s">
        <v>4120</v>
      </c>
      <c r="U1761" s="47" t="s">
        <v>4121</v>
      </c>
      <c r="V1761" s="49" t="e">
        <f t="shared" si="125"/>
        <v>#VALUE!</v>
      </c>
      <c r="W1761" s="124"/>
      <c r="X1761" s="124"/>
      <c r="Y1761" s="124"/>
      <c r="Z1761" s="124"/>
      <c r="AA1761" s="124"/>
      <c r="AB1761" s="124"/>
      <c r="AC1761" s="47" t="e">
        <f t="shared" si="127"/>
        <v>#N/A</v>
      </c>
      <c r="AD1761" s="47" t="e">
        <f>VLOOKUP(B1761,'[1]Vlookup'!A:A,1,0)</f>
        <v>#N/A</v>
      </c>
      <c r="AE1761" s="47" t="str">
        <f t="shared" si="126"/>
        <v>SA01-RIYADH</v>
      </c>
      <c r="AF1761" s="47" t="e">
        <f>VLOOKUP(AE1761,'[1]Lead Time'!C:D,2,0)</f>
        <v>#N/A</v>
      </c>
    </row>
    <row r="1762" s="2" customFormat="1" ht="15.75" customHeight="1">
      <c r="A1762" s="73" t="s">
        <v>4114</v>
      </c>
      <c r="B1762" s="73">
        <v>6276319647</v>
      </c>
      <c r="C1762" s="73">
        <v>2003215700</v>
      </c>
      <c r="D1762" s="73" t="s">
        <v>4147</v>
      </c>
      <c r="E1762" s="73" t="s">
        <v>4252</v>
      </c>
      <c r="F1762" s="73" t="s">
        <v>4148</v>
      </c>
      <c r="G1762" s="73">
        <v>3167193042</v>
      </c>
      <c r="H1762" s="66">
        <v>45640</v>
      </c>
      <c r="I1762" s="66">
        <v>45638</v>
      </c>
      <c r="J1762" s="66">
        <v>45638</v>
      </c>
      <c r="K1762" s="124"/>
      <c r="L1762" s="124"/>
      <c r="M1762" s="66">
        <v>45640</v>
      </c>
      <c r="N1762" s="112">
        <v>45640.208333333336</v>
      </c>
      <c r="O1762" s="124"/>
      <c r="P1762" s="124"/>
      <c r="Q1762" s="112">
        <v>45640.375</v>
      </c>
      <c r="R1762" s="47" t="s">
        <v>4119</v>
      </c>
      <c r="S1762" s="47">
        <f t="shared" si="124"/>
        <v>0</v>
      </c>
      <c r="T1762" s="47" t="s">
        <v>4120</v>
      </c>
      <c r="U1762" s="47" t="s">
        <v>4121</v>
      </c>
      <c r="V1762" s="49" t="e">
        <f t="shared" si="125"/>
        <v>#VALUE!</v>
      </c>
      <c r="W1762" s="124"/>
      <c r="X1762" s="124"/>
      <c r="Y1762" s="124"/>
      <c r="Z1762" s="124"/>
      <c r="AA1762" s="124"/>
      <c r="AB1762" s="124"/>
      <c r="AC1762" s="47" t="e">
        <f t="shared" si="127"/>
        <v>#N/A</v>
      </c>
      <c r="AD1762" s="47" t="e">
        <f>VLOOKUP(B1762,'[1]Vlookup'!A:A,1,0)</f>
        <v>#N/A</v>
      </c>
      <c r="AE1762" s="47" t="str">
        <f t="shared" si="126"/>
        <v>SA01-ABHA</v>
      </c>
      <c r="AF1762" s="47" t="e">
        <f>VLOOKUP(AE1762,'[1]Lead Time'!C:D,2,0)</f>
        <v>#N/A</v>
      </c>
    </row>
    <row r="1763" s="2" customFormat="1" ht="15.75" customHeight="1">
      <c r="A1763" s="73" t="s">
        <v>4114</v>
      </c>
      <c r="B1763" s="73">
        <v>6276319649</v>
      </c>
      <c r="C1763" s="73">
        <v>2003232749</v>
      </c>
      <c r="D1763" s="73" t="s">
        <v>4115</v>
      </c>
      <c r="E1763" s="73" t="s">
        <v>4252</v>
      </c>
      <c r="F1763" s="73" t="s">
        <v>4117</v>
      </c>
      <c r="G1763" s="73">
        <v>3167193040</v>
      </c>
      <c r="H1763" s="66">
        <v>45640</v>
      </c>
      <c r="I1763" s="66">
        <v>45638</v>
      </c>
      <c r="J1763" s="66">
        <v>45638</v>
      </c>
      <c r="K1763" s="124"/>
      <c r="L1763" s="124"/>
      <c r="M1763" s="66">
        <v>45640</v>
      </c>
      <c r="N1763" s="112">
        <v>45640.208333333336</v>
      </c>
      <c r="O1763" s="124"/>
      <c r="P1763" s="124"/>
      <c r="Q1763" s="112">
        <v>45640.375</v>
      </c>
      <c r="R1763" s="47" t="s">
        <v>4119</v>
      </c>
      <c r="S1763" s="47">
        <f t="shared" ref="S1763:S1826" si="128">ROUNDDOWN(Q1763-N1763,0)</f>
        <v>0</v>
      </c>
      <c r="T1763" s="47" t="s">
        <v>4120</v>
      </c>
      <c r="U1763" s="47" t="s">
        <v>4121</v>
      </c>
      <c r="V1763" s="49" t="e">
        <f t="shared" si="125"/>
        <v>#VALUE!</v>
      </c>
      <c r="W1763" s="124"/>
      <c r="X1763" s="124"/>
      <c r="Y1763" s="124"/>
      <c r="Z1763" s="124"/>
      <c r="AA1763" s="124"/>
      <c r="AB1763" s="124"/>
      <c r="AC1763" s="47" t="e">
        <f t="shared" si="127"/>
        <v>#N/A</v>
      </c>
      <c r="AD1763" s="47" t="e">
        <f>VLOOKUP(B1763,'[1]Vlookup'!A:A,1,0)</f>
        <v>#N/A</v>
      </c>
      <c r="AE1763" s="47" t="str">
        <f t="shared" si="126"/>
        <v>SA01-RIYADH</v>
      </c>
      <c r="AF1763" s="47" t="e">
        <f>VLOOKUP(AE1763,'[1]Lead Time'!C:D,2,0)</f>
        <v>#N/A</v>
      </c>
    </row>
    <row r="1764" s="2" customFormat="1" ht="15.75" customHeight="1">
      <c r="A1764" s="73" t="s">
        <v>4114</v>
      </c>
      <c r="B1764" s="73">
        <v>6276319648</v>
      </c>
      <c r="C1764" s="73">
        <v>2003232749</v>
      </c>
      <c r="D1764" s="73" t="s">
        <v>4115</v>
      </c>
      <c r="E1764" s="73" t="s">
        <v>4252</v>
      </c>
      <c r="F1764" s="73" t="s">
        <v>4117</v>
      </c>
      <c r="G1764" s="73">
        <v>3167193026</v>
      </c>
      <c r="H1764" s="66">
        <v>45640</v>
      </c>
      <c r="I1764" s="66">
        <v>45638</v>
      </c>
      <c r="J1764" s="66">
        <v>45638</v>
      </c>
      <c r="K1764" s="124"/>
      <c r="L1764" s="124"/>
      <c r="M1764" s="66">
        <v>45640</v>
      </c>
      <c r="N1764" s="112">
        <v>45640.208333333336</v>
      </c>
      <c r="O1764" s="124"/>
      <c r="P1764" s="124"/>
      <c r="Q1764" s="112">
        <v>45640.402777777781</v>
      </c>
      <c r="R1764" s="47" t="s">
        <v>4119</v>
      </c>
      <c r="S1764" s="47">
        <f t="shared" si="128"/>
        <v>0</v>
      </c>
      <c r="T1764" s="47" t="s">
        <v>4120</v>
      </c>
      <c r="U1764" s="47" t="s">
        <v>4121</v>
      </c>
      <c r="V1764" s="49" t="e">
        <f t="shared" si="125"/>
        <v>#VALUE!</v>
      </c>
      <c r="W1764" s="124"/>
      <c r="X1764" s="124"/>
      <c r="Y1764" s="124"/>
      <c r="Z1764" s="124"/>
      <c r="AA1764" s="124"/>
      <c r="AB1764" s="124"/>
      <c r="AC1764" s="47" t="e">
        <f t="shared" si="127"/>
        <v>#N/A</v>
      </c>
      <c r="AD1764" s="47" t="e">
        <f>VLOOKUP(B1764,'[1]Vlookup'!A:A,1,0)</f>
        <v>#N/A</v>
      </c>
      <c r="AE1764" s="47" t="str">
        <f t="shared" si="126"/>
        <v>SA01-RIYADH</v>
      </c>
      <c r="AF1764" s="47" t="e">
        <f>VLOOKUP(AE1764,'[1]Lead Time'!C:D,2,0)</f>
        <v>#N/A</v>
      </c>
    </row>
    <row r="1765" s="2" customFormat="1" ht="15.75" customHeight="1">
      <c r="A1765" s="73" t="s">
        <v>4114</v>
      </c>
      <c r="B1765" s="73">
        <v>6276319652</v>
      </c>
      <c r="C1765" s="73">
        <v>2003214022</v>
      </c>
      <c r="D1765" s="73" t="s">
        <v>4166</v>
      </c>
      <c r="E1765" s="73" t="s">
        <v>4246</v>
      </c>
      <c r="F1765" s="73" t="s">
        <v>4143</v>
      </c>
      <c r="G1765" s="73">
        <v>3167178216</v>
      </c>
      <c r="H1765" s="66">
        <v>45639</v>
      </c>
      <c r="I1765" s="66">
        <v>45638</v>
      </c>
      <c r="J1765" s="66">
        <v>45638</v>
      </c>
      <c r="K1765" s="124"/>
      <c r="L1765" s="124"/>
      <c r="M1765" s="66">
        <v>45639</v>
      </c>
      <c r="N1765" s="112">
        <v>45639.125</v>
      </c>
      <c r="O1765" s="124"/>
      <c r="P1765" s="124"/>
      <c r="Q1765" s="112">
        <v>45639.375</v>
      </c>
      <c r="R1765" s="47" t="s">
        <v>4119</v>
      </c>
      <c r="S1765" s="47">
        <f t="shared" si="128"/>
        <v>0</v>
      </c>
      <c r="T1765" s="47" t="s">
        <v>4120</v>
      </c>
      <c r="U1765" s="47" t="s">
        <v>4121</v>
      </c>
      <c r="V1765" s="49" t="e">
        <f t="shared" si="125"/>
        <v>#VALUE!</v>
      </c>
      <c r="W1765" s="124"/>
      <c r="X1765" s="124"/>
      <c r="Y1765" s="124"/>
      <c r="Z1765" s="124"/>
      <c r="AA1765" s="124"/>
      <c r="AB1765" s="124"/>
      <c r="AC1765" s="47" t="e">
        <f t="shared" si="127"/>
        <v>#N/A</v>
      </c>
      <c r="AD1765" s="47" t="e">
        <f>VLOOKUP(B1765,'[1]Vlookup'!A:A,1,0)</f>
        <v>#N/A</v>
      </c>
      <c r="AE1765" s="47" t="str">
        <f t="shared" si="126"/>
        <v>SA01-JEDDAH</v>
      </c>
      <c r="AF1765" s="47" t="e">
        <f>VLOOKUP(AE1765,'[1]Lead Time'!C:D,2,0)</f>
        <v>#N/A</v>
      </c>
    </row>
    <row r="1766" s="2" customFormat="1" ht="15.75" customHeight="1">
      <c r="A1766" s="73" t="s">
        <v>4114</v>
      </c>
      <c r="B1766" s="73">
        <v>6276318126</v>
      </c>
      <c r="C1766" s="73">
        <v>2003214013</v>
      </c>
      <c r="D1766" s="73" t="s">
        <v>4159</v>
      </c>
      <c r="E1766" s="73" t="s">
        <v>4238</v>
      </c>
      <c r="F1766" s="73" t="s">
        <v>4117</v>
      </c>
      <c r="G1766" s="73">
        <v>3167194593</v>
      </c>
      <c r="H1766" s="66">
        <v>45640</v>
      </c>
      <c r="I1766" s="66">
        <v>45638</v>
      </c>
      <c r="J1766" s="66">
        <v>45638</v>
      </c>
      <c r="K1766" s="124"/>
      <c r="L1766" s="124"/>
      <c r="M1766" s="66">
        <v>45640</v>
      </c>
      <c r="N1766" s="112">
        <v>45640.125</v>
      </c>
      <c r="O1766" s="124"/>
      <c r="P1766" s="124"/>
      <c r="Q1766" s="112">
        <v>45640.444444444445</v>
      </c>
      <c r="R1766" s="47" t="s">
        <v>4119</v>
      </c>
      <c r="S1766" s="47">
        <f t="shared" si="128"/>
        <v>0</v>
      </c>
      <c r="T1766" s="47" t="s">
        <v>4120</v>
      </c>
      <c r="U1766" s="47" t="s">
        <v>4121</v>
      </c>
      <c r="V1766" s="49" t="e">
        <f t="shared" si="125"/>
        <v>#VALUE!</v>
      </c>
      <c r="W1766" s="124"/>
      <c r="X1766" s="124"/>
      <c r="Y1766" s="124"/>
      <c r="Z1766" s="124"/>
      <c r="AA1766" s="124"/>
      <c r="AB1766" s="124"/>
      <c r="AC1766" s="47" t="e">
        <f t="shared" si="127"/>
        <v>#N/A</v>
      </c>
      <c r="AD1766" s="47" t="e">
        <f>VLOOKUP(B1766,'[1]Vlookup'!A:A,1,0)</f>
        <v>#N/A</v>
      </c>
      <c r="AE1766" s="47" t="str">
        <f t="shared" si="126"/>
        <v>SA01-RIYADH</v>
      </c>
      <c r="AF1766" s="47" t="e">
        <f>VLOOKUP(AE1766,'[1]Lead Time'!C:D,2,0)</f>
        <v>#N/A</v>
      </c>
    </row>
    <row r="1767" s="2" customFormat="1" ht="15.75" customHeight="1">
      <c r="A1767" s="73" t="s">
        <v>4114</v>
      </c>
      <c r="B1767" s="73">
        <v>6276322620</v>
      </c>
      <c r="C1767" s="73">
        <v>2003232749</v>
      </c>
      <c r="D1767" s="73" t="s">
        <v>4115</v>
      </c>
      <c r="E1767" s="73" t="s">
        <v>4252</v>
      </c>
      <c r="F1767" s="73" t="s">
        <v>4117</v>
      </c>
      <c r="G1767" s="73">
        <v>3167202828</v>
      </c>
      <c r="H1767" s="66">
        <v>45641</v>
      </c>
      <c r="I1767" s="66">
        <v>45638</v>
      </c>
      <c r="J1767" s="66">
        <v>45639</v>
      </c>
      <c r="K1767" s="124"/>
      <c r="L1767" s="97" t="s">
        <v>4425</v>
      </c>
      <c r="M1767" s="66">
        <v>45641</v>
      </c>
      <c r="N1767" s="112">
        <v>45640.916666666664</v>
      </c>
      <c r="O1767" s="124"/>
      <c r="P1767" s="124"/>
      <c r="Q1767" s="127">
        <v>45642.916666666664</v>
      </c>
      <c r="R1767" s="47" t="s">
        <v>4119</v>
      </c>
      <c r="S1767" s="47">
        <f t="shared" si="128"/>
        <v>2</v>
      </c>
      <c r="T1767" s="47" t="s">
        <v>4120</v>
      </c>
      <c r="U1767" s="47" t="s">
        <v>4121</v>
      </c>
      <c r="V1767" s="49" t="e">
        <f t="shared" si="125"/>
        <v>#VALUE!</v>
      </c>
      <c r="W1767" s="124"/>
      <c r="X1767" s="124"/>
      <c r="Y1767" s="124"/>
      <c r="Z1767" s="124"/>
      <c r="AA1767" s="124"/>
      <c r="AB1767" s="124"/>
      <c r="AC1767" s="47" t="e">
        <f t="shared" si="127"/>
        <v>#N/A</v>
      </c>
      <c r="AD1767" s="47" t="e">
        <f>VLOOKUP(B1767,'[1]Vlookup'!A:A,1,0)</f>
        <v>#N/A</v>
      </c>
      <c r="AE1767" s="47" t="str">
        <f t="shared" si="126"/>
        <v>SA01-RIYADH</v>
      </c>
      <c r="AF1767" s="47" t="e">
        <f>VLOOKUP(AE1767,'[1]Lead Time'!C:D,2,0)</f>
        <v>#N/A</v>
      </c>
    </row>
    <row r="1768" s="2" customFormat="1" ht="15.75" customHeight="1">
      <c r="A1768" s="73" t="s">
        <v>4114</v>
      </c>
      <c r="B1768" s="73">
        <v>6276322623</v>
      </c>
      <c r="C1768" s="73">
        <v>2003232749</v>
      </c>
      <c r="D1768" s="73" t="s">
        <v>4115</v>
      </c>
      <c r="E1768" s="73" t="s">
        <v>4252</v>
      </c>
      <c r="F1768" s="73" t="s">
        <v>4117</v>
      </c>
      <c r="G1768" s="73">
        <v>3167202817</v>
      </c>
      <c r="H1768" s="66">
        <v>45641</v>
      </c>
      <c r="I1768" s="66">
        <v>45638</v>
      </c>
      <c r="J1768" s="66">
        <v>45639</v>
      </c>
      <c r="K1768" s="124"/>
      <c r="L1768" s="97" t="s">
        <v>4425</v>
      </c>
      <c r="M1768" s="66">
        <v>45641</v>
      </c>
      <c r="N1768" s="112">
        <v>45640.291666666664</v>
      </c>
      <c r="O1768" s="124"/>
      <c r="P1768" s="124"/>
      <c r="Q1768" s="112">
        <v>45640.395833333336</v>
      </c>
      <c r="R1768" s="47" t="s">
        <v>4119</v>
      </c>
      <c r="S1768" s="47">
        <f t="shared" si="128"/>
        <v>0</v>
      </c>
      <c r="T1768" s="47" t="s">
        <v>4120</v>
      </c>
      <c r="U1768" s="47" t="s">
        <v>4121</v>
      </c>
      <c r="V1768" s="49" t="e">
        <f t="shared" si="125"/>
        <v>#VALUE!</v>
      </c>
      <c r="W1768" s="124"/>
      <c r="X1768" s="124"/>
      <c r="Y1768" s="124"/>
      <c r="Z1768" s="124"/>
      <c r="AA1768" s="124"/>
      <c r="AB1768" s="124"/>
      <c r="AC1768" s="47" t="e">
        <f t="shared" si="127"/>
        <v>#N/A</v>
      </c>
      <c r="AD1768" s="47" t="e">
        <f>VLOOKUP(B1768,'[1]Vlookup'!A:A,1,0)</f>
        <v>#N/A</v>
      </c>
      <c r="AE1768" s="47" t="str">
        <f t="shared" si="126"/>
        <v>SA01-RIYADH</v>
      </c>
      <c r="AF1768" s="47" t="e">
        <f>VLOOKUP(AE1768,'[1]Lead Time'!C:D,2,0)</f>
        <v>#N/A</v>
      </c>
    </row>
    <row r="1769" s="2" customFormat="1" ht="15.75" customHeight="1">
      <c r="A1769" s="73" t="s">
        <v>4114</v>
      </c>
      <c r="B1769" s="73">
        <v>6276322622</v>
      </c>
      <c r="C1769" s="73">
        <v>2003232749</v>
      </c>
      <c r="D1769" s="73" t="s">
        <v>4115</v>
      </c>
      <c r="E1769" s="73" t="s">
        <v>4252</v>
      </c>
      <c r="F1769" s="73" t="s">
        <v>4117</v>
      </c>
      <c r="G1769" s="73">
        <v>3167202772</v>
      </c>
      <c r="H1769" s="66">
        <v>45641</v>
      </c>
      <c r="I1769" s="66">
        <v>45638</v>
      </c>
      <c r="J1769" s="66">
        <v>45639</v>
      </c>
      <c r="K1769" s="124"/>
      <c r="L1769" s="97" t="s">
        <v>4425</v>
      </c>
      <c r="M1769" s="66">
        <v>45641</v>
      </c>
      <c r="N1769" s="112">
        <v>45640.291666666664</v>
      </c>
      <c r="O1769" s="124"/>
      <c r="P1769" s="124"/>
      <c r="Q1769" s="112">
        <v>45640.4375</v>
      </c>
      <c r="R1769" s="47" t="s">
        <v>4119</v>
      </c>
      <c r="S1769" s="47">
        <f t="shared" si="128"/>
        <v>0</v>
      </c>
      <c r="T1769" s="47" t="s">
        <v>4120</v>
      </c>
      <c r="U1769" s="47" t="s">
        <v>4121</v>
      </c>
      <c r="V1769" s="49" t="e">
        <f t="shared" si="125"/>
        <v>#VALUE!</v>
      </c>
      <c r="W1769" s="124"/>
      <c r="X1769" s="124"/>
      <c r="Y1769" s="124"/>
      <c r="Z1769" s="124"/>
      <c r="AA1769" s="124"/>
      <c r="AB1769" s="124"/>
      <c r="AC1769" s="47" t="e">
        <f t="shared" si="127"/>
        <v>#N/A</v>
      </c>
      <c r="AD1769" s="47" t="e">
        <f>VLOOKUP(B1769,'[1]Vlookup'!A:A,1,0)</f>
        <v>#N/A</v>
      </c>
      <c r="AE1769" s="47" t="str">
        <f t="shared" si="126"/>
        <v>SA01-RIYADH</v>
      </c>
      <c r="AF1769" s="47" t="e">
        <f>VLOOKUP(AE1769,'[1]Lead Time'!C:D,2,0)</f>
        <v>#N/A</v>
      </c>
    </row>
    <row r="1770" s="2" customFormat="1" ht="15.75" customHeight="1">
      <c r="A1770" s="73" t="s">
        <v>4114</v>
      </c>
      <c r="B1770" s="73">
        <v>6276322621</v>
      </c>
      <c r="C1770" s="73">
        <v>2003232749</v>
      </c>
      <c r="D1770" s="73" t="s">
        <v>4115</v>
      </c>
      <c r="E1770" s="73" t="s">
        <v>4252</v>
      </c>
      <c r="F1770" s="73" t="s">
        <v>4117</v>
      </c>
      <c r="G1770" s="73">
        <v>3167202770</v>
      </c>
      <c r="H1770" s="66">
        <v>45641</v>
      </c>
      <c r="I1770" s="66">
        <v>45638</v>
      </c>
      <c r="J1770" s="66">
        <v>45639</v>
      </c>
      <c r="K1770" s="124"/>
      <c r="L1770" s="97" t="s">
        <v>4425</v>
      </c>
      <c r="M1770" s="66">
        <v>45641</v>
      </c>
      <c r="N1770" s="112">
        <v>45640.125</v>
      </c>
      <c r="O1770" s="124"/>
      <c r="P1770" s="124"/>
      <c r="Q1770" s="112">
        <v>45640.375</v>
      </c>
      <c r="R1770" s="47" t="s">
        <v>4119</v>
      </c>
      <c r="S1770" s="47">
        <f t="shared" si="128"/>
        <v>0</v>
      </c>
      <c r="T1770" s="47" t="s">
        <v>4120</v>
      </c>
      <c r="U1770" s="47" t="s">
        <v>4121</v>
      </c>
      <c r="V1770" s="49" t="e">
        <f t="shared" si="125"/>
        <v>#VALUE!</v>
      </c>
      <c r="W1770" s="124"/>
      <c r="X1770" s="124"/>
      <c r="Y1770" s="124"/>
      <c r="Z1770" s="124"/>
      <c r="AA1770" s="124"/>
      <c r="AB1770" s="124"/>
      <c r="AC1770" s="47" t="e">
        <f t="shared" si="127"/>
        <v>#N/A</v>
      </c>
      <c r="AD1770" s="47" t="e">
        <f>VLOOKUP(B1770,'[1]Vlookup'!A:A,1,0)</f>
        <v>#N/A</v>
      </c>
      <c r="AE1770" s="47" t="str">
        <f t="shared" si="126"/>
        <v>SA01-RIYADH</v>
      </c>
      <c r="AF1770" s="47" t="e">
        <f>VLOOKUP(AE1770,'[1]Lead Time'!C:D,2,0)</f>
        <v>#N/A</v>
      </c>
    </row>
    <row r="1771" s="2" customFormat="1" ht="15.75" customHeight="1">
      <c r="A1771" s="73" t="s">
        <v>4114</v>
      </c>
      <c r="B1771" s="73">
        <v>6276322864</v>
      </c>
      <c r="C1771" s="73">
        <v>2003219235</v>
      </c>
      <c r="D1771" s="73" t="s">
        <v>4145</v>
      </c>
      <c r="E1771" s="73" t="s">
        <v>4246</v>
      </c>
      <c r="F1771" s="73" t="s">
        <v>4117</v>
      </c>
      <c r="G1771" s="73">
        <v>3167199964</v>
      </c>
      <c r="H1771" s="66">
        <v>45641</v>
      </c>
      <c r="I1771" s="66">
        <v>45639</v>
      </c>
      <c r="J1771" s="66">
        <v>45639</v>
      </c>
      <c r="K1771" s="124"/>
      <c r="L1771" s="124"/>
      <c r="M1771" s="66">
        <v>45641</v>
      </c>
      <c r="N1771" s="112">
        <v>45641.125</v>
      </c>
      <c r="O1771" s="124"/>
      <c r="P1771" s="124"/>
      <c r="Q1771" s="112">
        <v>45641.416666666664</v>
      </c>
      <c r="R1771" s="47" t="s">
        <v>4119</v>
      </c>
      <c r="S1771" s="47">
        <f t="shared" si="128"/>
        <v>0</v>
      </c>
      <c r="T1771" s="47" t="s">
        <v>4120</v>
      </c>
      <c r="U1771" s="47" t="s">
        <v>4121</v>
      </c>
      <c r="V1771" s="49" t="e">
        <f t="shared" si="125"/>
        <v>#VALUE!</v>
      </c>
      <c r="W1771" s="124"/>
      <c r="X1771" s="124"/>
      <c r="Y1771" s="124"/>
      <c r="Z1771" s="124"/>
      <c r="AA1771" s="124"/>
      <c r="AB1771" s="124"/>
      <c r="AC1771" s="47" t="e">
        <f t="shared" si="127"/>
        <v>#N/A</v>
      </c>
      <c r="AD1771" s="47" t="e">
        <f>VLOOKUP(B1771,'[1]Vlookup'!A:A,1,0)</f>
        <v>#N/A</v>
      </c>
      <c r="AE1771" s="47" t="str">
        <f t="shared" si="126"/>
        <v>SA01-RIYADH</v>
      </c>
      <c r="AF1771" s="47" t="e">
        <f>VLOOKUP(AE1771,'[1]Lead Time'!C:D,2,0)</f>
        <v>#N/A</v>
      </c>
    </row>
    <row r="1772" s="2" customFormat="1" ht="15.75" customHeight="1">
      <c r="A1772" s="73" t="s">
        <v>4114</v>
      </c>
      <c r="B1772" s="73">
        <v>6276322870</v>
      </c>
      <c r="C1772" s="73">
        <v>2003219237</v>
      </c>
      <c r="D1772" s="73" t="s">
        <v>4136</v>
      </c>
      <c r="E1772" s="73" t="s">
        <v>4246</v>
      </c>
      <c r="F1772" s="73" t="s">
        <v>4138</v>
      </c>
      <c r="G1772" s="73">
        <v>3167199935</v>
      </c>
      <c r="H1772" s="66">
        <v>45640</v>
      </c>
      <c r="I1772" s="66">
        <v>45639</v>
      </c>
      <c r="J1772" s="66">
        <v>45639</v>
      </c>
      <c r="K1772" s="124"/>
      <c r="L1772" s="124"/>
      <c r="M1772" s="66">
        <v>45640</v>
      </c>
      <c r="N1772" s="112">
        <v>45640.125</v>
      </c>
      <c r="O1772" s="124"/>
      <c r="P1772" s="124"/>
      <c r="Q1772" s="112">
        <v>45640.375</v>
      </c>
      <c r="R1772" s="47" t="s">
        <v>4119</v>
      </c>
      <c r="S1772" s="47">
        <f t="shared" si="128"/>
        <v>0</v>
      </c>
      <c r="T1772" s="47" t="s">
        <v>4120</v>
      </c>
      <c r="U1772" s="47" t="s">
        <v>4121</v>
      </c>
      <c r="V1772" s="49" t="e">
        <f t="shared" si="125"/>
        <v>#VALUE!</v>
      </c>
      <c r="W1772" s="124"/>
      <c r="X1772" s="124"/>
      <c r="Y1772" s="124"/>
      <c r="Z1772" s="124"/>
      <c r="AA1772" s="124"/>
      <c r="AB1772" s="124"/>
      <c r="AC1772" s="47" t="e">
        <f t="shared" si="127"/>
        <v>#N/A</v>
      </c>
      <c r="AD1772" s="47" t="e">
        <f>VLOOKUP(B1772,'[1]Vlookup'!A:A,1,0)</f>
        <v>#N/A</v>
      </c>
      <c r="AE1772" s="47" t="str">
        <f t="shared" si="126"/>
        <v>SA01-RABIGH</v>
      </c>
      <c r="AF1772" s="47" t="e">
        <f>VLOOKUP(AE1772,'[1]Lead Time'!C:D,2,0)</f>
        <v>#N/A</v>
      </c>
    </row>
    <row r="1773" s="2" customFormat="1" ht="15.75" customHeight="1">
      <c r="A1773" s="73" t="s">
        <v>4114</v>
      </c>
      <c r="B1773" s="73">
        <v>6276324397</v>
      </c>
      <c r="C1773" s="73">
        <v>2003219235</v>
      </c>
      <c r="D1773" s="73" t="s">
        <v>4145</v>
      </c>
      <c r="E1773" s="73" t="s">
        <v>4246</v>
      </c>
      <c r="F1773" s="73" t="s">
        <v>4117</v>
      </c>
      <c r="G1773" s="73">
        <v>3167199968</v>
      </c>
      <c r="H1773" s="66">
        <v>45641</v>
      </c>
      <c r="I1773" s="66">
        <v>45639</v>
      </c>
      <c r="J1773" s="66">
        <v>45639</v>
      </c>
      <c r="K1773" s="124"/>
      <c r="L1773" s="124"/>
      <c r="M1773" s="66">
        <v>45641</v>
      </c>
      <c r="N1773" s="112">
        <v>45641.125</v>
      </c>
      <c r="O1773" s="124"/>
      <c r="P1773" s="124"/>
      <c r="Q1773" s="112">
        <v>45641.361111111109</v>
      </c>
      <c r="R1773" s="47" t="s">
        <v>4119</v>
      </c>
      <c r="S1773" s="47">
        <f t="shared" si="128"/>
        <v>0</v>
      </c>
      <c r="T1773" s="47" t="s">
        <v>4120</v>
      </c>
      <c r="U1773" s="47" t="s">
        <v>4121</v>
      </c>
      <c r="V1773" s="49" t="e">
        <f t="shared" si="125"/>
        <v>#VALUE!</v>
      </c>
      <c r="W1773" s="124"/>
      <c r="X1773" s="124"/>
      <c r="Y1773" s="124"/>
      <c r="Z1773" s="124"/>
      <c r="AA1773" s="124"/>
      <c r="AB1773" s="124"/>
      <c r="AC1773" s="47" t="e">
        <f t="shared" si="127"/>
        <v>#N/A</v>
      </c>
      <c r="AD1773" s="47" t="e">
        <f>VLOOKUP(B1773,'[1]Vlookup'!A:A,1,0)</f>
        <v>#N/A</v>
      </c>
      <c r="AE1773" s="47" t="str">
        <f t="shared" si="126"/>
        <v>SA01-RIYADH</v>
      </c>
      <c r="AF1773" s="47" t="e">
        <f>VLOOKUP(AE1773,'[1]Lead Time'!C:D,2,0)</f>
        <v>#N/A</v>
      </c>
    </row>
    <row r="1774" s="2" customFormat="1" ht="15.75" customHeight="1">
      <c r="A1774" s="73" t="s">
        <v>4114</v>
      </c>
      <c r="B1774" s="73">
        <v>6276323580</v>
      </c>
      <c r="C1774" s="73">
        <v>2003219235</v>
      </c>
      <c r="D1774" s="73" t="s">
        <v>4145</v>
      </c>
      <c r="E1774" s="73" t="s">
        <v>4246</v>
      </c>
      <c r="F1774" s="73" t="s">
        <v>4117</v>
      </c>
      <c r="G1774" s="73">
        <v>3167199992</v>
      </c>
      <c r="H1774" s="66">
        <v>45641</v>
      </c>
      <c r="I1774" s="66">
        <v>45639</v>
      </c>
      <c r="J1774" s="66">
        <v>45639</v>
      </c>
      <c r="K1774" s="124"/>
      <c r="L1774" s="124"/>
      <c r="M1774" s="66">
        <v>45641</v>
      </c>
      <c r="N1774" s="112">
        <v>45641.125</v>
      </c>
      <c r="O1774" s="124"/>
      <c r="P1774" s="124"/>
      <c r="Q1774" s="112">
        <v>45641.4375</v>
      </c>
      <c r="R1774" s="47" t="s">
        <v>4119</v>
      </c>
      <c r="S1774" s="47">
        <f t="shared" si="128"/>
        <v>0</v>
      </c>
      <c r="T1774" s="47" t="s">
        <v>4120</v>
      </c>
      <c r="U1774" s="47" t="s">
        <v>4121</v>
      </c>
      <c r="V1774" s="49" t="e">
        <f t="shared" si="125"/>
        <v>#VALUE!</v>
      </c>
      <c r="W1774" s="124"/>
      <c r="X1774" s="124"/>
      <c r="Y1774" s="124"/>
      <c r="Z1774" s="124"/>
      <c r="AA1774" s="124"/>
      <c r="AB1774" s="124"/>
      <c r="AC1774" s="47" t="e">
        <f t="shared" si="127"/>
        <v>#N/A</v>
      </c>
      <c r="AD1774" s="47" t="e">
        <f>VLOOKUP(B1774,'[1]Vlookup'!A:A,1,0)</f>
        <v>#N/A</v>
      </c>
      <c r="AE1774" s="47" t="str">
        <f t="shared" si="126"/>
        <v>SA01-RIYADH</v>
      </c>
      <c r="AF1774" s="47" t="e">
        <f>VLOOKUP(AE1774,'[1]Lead Time'!C:D,2,0)</f>
        <v>#N/A</v>
      </c>
    </row>
    <row r="1775" s="2" customFormat="1" ht="15.75" customHeight="1">
      <c r="A1775" s="73" t="s">
        <v>4114</v>
      </c>
      <c r="B1775" s="73">
        <v>6276323581</v>
      </c>
      <c r="C1775" s="73">
        <v>2003219237</v>
      </c>
      <c r="D1775" s="73" t="s">
        <v>4136</v>
      </c>
      <c r="E1775" s="73" t="s">
        <v>4246</v>
      </c>
      <c r="F1775" s="73" t="s">
        <v>4138</v>
      </c>
      <c r="G1775" s="73">
        <v>3167199942</v>
      </c>
      <c r="H1775" s="66">
        <v>45640</v>
      </c>
      <c r="I1775" s="66">
        <v>45639</v>
      </c>
      <c r="J1775" s="66">
        <v>45639</v>
      </c>
      <c r="K1775" s="124"/>
      <c r="L1775" s="124"/>
      <c r="M1775" s="66">
        <v>45640</v>
      </c>
      <c r="N1775" s="112">
        <v>45640.125</v>
      </c>
      <c r="O1775" s="124"/>
      <c r="P1775" s="124"/>
      <c r="Q1775" s="112">
        <v>45640.416666666664</v>
      </c>
      <c r="R1775" s="47" t="s">
        <v>4119</v>
      </c>
      <c r="S1775" s="47">
        <f t="shared" si="128"/>
        <v>0</v>
      </c>
      <c r="T1775" s="47" t="s">
        <v>4120</v>
      </c>
      <c r="U1775" s="47" t="s">
        <v>4121</v>
      </c>
      <c r="V1775" s="49" t="e">
        <f t="shared" si="125"/>
        <v>#VALUE!</v>
      </c>
      <c r="W1775" s="124"/>
      <c r="X1775" s="124"/>
      <c r="Y1775" s="124"/>
      <c r="Z1775" s="124"/>
      <c r="AA1775" s="124"/>
      <c r="AB1775" s="124"/>
      <c r="AC1775" s="47" t="e">
        <f t="shared" si="127"/>
        <v>#N/A</v>
      </c>
      <c r="AD1775" s="47" t="e">
        <f>VLOOKUP(B1775,'[1]Vlookup'!A:A,1,0)</f>
        <v>#N/A</v>
      </c>
      <c r="AE1775" s="47" t="str">
        <f t="shared" si="126"/>
        <v>SA01-RABIGH</v>
      </c>
      <c r="AF1775" s="47" t="e">
        <f>VLOOKUP(AE1775,'[1]Lead Time'!C:D,2,0)</f>
        <v>#N/A</v>
      </c>
    </row>
    <row r="1776" s="2" customFormat="1" ht="15.75" customHeight="1">
      <c r="A1776" s="73" t="s">
        <v>4114</v>
      </c>
      <c r="B1776" s="73">
        <v>6276323704</v>
      </c>
      <c r="C1776" s="73">
        <v>2003215216</v>
      </c>
      <c r="D1776" s="73" t="s">
        <v>4180</v>
      </c>
      <c r="E1776" s="73" t="s">
        <v>4238</v>
      </c>
      <c r="F1776" s="73" t="s">
        <v>4021</v>
      </c>
      <c r="G1776" s="73">
        <v>3167156194</v>
      </c>
      <c r="H1776" s="66">
        <v>45641</v>
      </c>
      <c r="I1776" s="66">
        <v>45639</v>
      </c>
      <c r="J1776" s="66">
        <v>45639</v>
      </c>
      <c r="K1776" s="124"/>
      <c r="L1776" s="124"/>
      <c r="M1776" s="66">
        <v>45641</v>
      </c>
      <c r="N1776" s="112">
        <v>45641.125</v>
      </c>
      <c r="O1776" s="124"/>
      <c r="P1776" s="124"/>
      <c r="Q1776" s="112">
        <v>45641.375</v>
      </c>
      <c r="R1776" s="47" t="s">
        <v>4119</v>
      </c>
      <c r="S1776" s="47">
        <f t="shared" si="128"/>
        <v>0</v>
      </c>
      <c r="T1776" s="47" t="s">
        <v>4120</v>
      </c>
      <c r="U1776" s="47" t="s">
        <v>4121</v>
      </c>
      <c r="V1776" s="49" t="e">
        <f t="shared" si="125"/>
        <v>#VALUE!</v>
      </c>
      <c r="W1776" s="124"/>
      <c r="X1776" s="124"/>
      <c r="Y1776" s="124"/>
      <c r="Z1776" s="124"/>
      <c r="AA1776" s="124"/>
      <c r="AB1776" s="124"/>
      <c r="AC1776" s="47" t="e">
        <f t="shared" si="127"/>
        <v>#N/A</v>
      </c>
      <c r="AD1776" s="47" t="e">
        <f>VLOOKUP(B1776,'[1]Vlookup'!A:A,1,0)</f>
        <v>#N/A</v>
      </c>
      <c r="AE1776" s="47" t="str">
        <f t="shared" si="126"/>
        <v>SA01-TABUK</v>
      </c>
      <c r="AF1776" s="47" t="e">
        <f>VLOOKUP(AE1776,'[1]Lead Time'!C:D,2,0)</f>
        <v>#N/A</v>
      </c>
    </row>
    <row r="1777" s="2" customFormat="1" ht="15.75" customHeight="1">
      <c r="A1777" s="73" t="s">
        <v>4114</v>
      </c>
      <c r="B1777" s="73">
        <v>6276316510</v>
      </c>
      <c r="C1777" s="73">
        <v>2003288240</v>
      </c>
      <c r="D1777" s="73" t="s">
        <v>4326</v>
      </c>
      <c r="E1777" s="73" t="s">
        <v>4247</v>
      </c>
      <c r="F1777" s="73" t="s">
        <v>4143</v>
      </c>
      <c r="G1777" s="73">
        <v>3167138003</v>
      </c>
      <c r="H1777" s="66">
        <v>45640</v>
      </c>
      <c r="I1777" s="66">
        <v>45639</v>
      </c>
      <c r="J1777" s="66">
        <v>45639</v>
      </c>
      <c r="K1777" s="124"/>
      <c r="L1777" s="124"/>
      <c r="M1777" s="66">
        <v>45640</v>
      </c>
      <c r="N1777" s="112">
        <v>45640.125</v>
      </c>
      <c r="O1777" s="124"/>
      <c r="P1777" s="115" t="s">
        <v>4426</v>
      </c>
      <c r="Q1777" s="112">
        <v>45643.458333333336</v>
      </c>
      <c r="R1777" s="47" t="s">
        <v>4119</v>
      </c>
      <c r="S1777" s="47">
        <f t="shared" si="128"/>
        <v>3</v>
      </c>
      <c r="T1777" s="47" t="s">
        <v>4120</v>
      </c>
      <c r="U1777" s="47" t="s">
        <v>4121</v>
      </c>
      <c r="V1777" s="49" t="e">
        <f t="shared" si="125"/>
        <v>#VALUE!</v>
      </c>
      <c r="W1777" s="124"/>
      <c r="X1777" s="124"/>
      <c r="Y1777" s="124"/>
      <c r="Z1777" s="124"/>
      <c r="AA1777" s="124"/>
      <c r="AB1777" s="124"/>
      <c r="AC1777" s="47" t="e">
        <f t="shared" si="127"/>
        <v>#N/A</v>
      </c>
      <c r="AD1777" s="47" t="e">
        <f>VLOOKUP(B1777,'[1]Vlookup'!A:A,1,0)</f>
        <v>#N/A</v>
      </c>
      <c r="AE1777" s="47" t="str">
        <f t="shared" si="126"/>
        <v>SA01-JEDDAH</v>
      </c>
      <c r="AF1777" s="47" t="e">
        <f>VLOOKUP(AE1777,'[1]Lead Time'!C:D,2,0)</f>
        <v>#N/A</v>
      </c>
    </row>
    <row r="1778" s="2" customFormat="1" ht="15.75" customHeight="1">
      <c r="A1778" s="73" t="s">
        <v>4114</v>
      </c>
      <c r="B1778" s="73">
        <v>6276316509</v>
      </c>
      <c r="C1778" s="73">
        <v>2003288240</v>
      </c>
      <c r="D1778" s="73" t="s">
        <v>4326</v>
      </c>
      <c r="E1778" s="73" t="s">
        <v>4247</v>
      </c>
      <c r="F1778" s="73" t="s">
        <v>4143</v>
      </c>
      <c r="G1778" s="73">
        <v>3167137966</v>
      </c>
      <c r="H1778" s="66">
        <v>45640</v>
      </c>
      <c r="I1778" s="66">
        <v>45639</v>
      </c>
      <c r="J1778" s="66">
        <v>45639</v>
      </c>
      <c r="K1778" s="124"/>
      <c r="L1778" s="124"/>
      <c r="M1778" s="66">
        <v>45640</v>
      </c>
      <c r="N1778" s="112">
        <v>45640.125</v>
      </c>
      <c r="O1778" s="124"/>
      <c r="P1778" s="115" t="s">
        <v>4427</v>
      </c>
      <c r="Q1778" s="112">
        <v>45642.583333333336</v>
      </c>
      <c r="R1778" s="47" t="s">
        <v>4119</v>
      </c>
      <c r="S1778" s="47">
        <f t="shared" si="128"/>
        <v>2</v>
      </c>
      <c r="T1778" s="47" t="s">
        <v>4120</v>
      </c>
      <c r="U1778" s="47" t="s">
        <v>4121</v>
      </c>
      <c r="V1778" s="49" t="e">
        <f t="shared" si="125"/>
        <v>#VALUE!</v>
      </c>
      <c r="W1778" s="124"/>
      <c r="X1778" s="124"/>
      <c r="Y1778" s="124"/>
      <c r="Z1778" s="124"/>
      <c r="AA1778" s="124"/>
      <c r="AB1778" s="124"/>
      <c r="AC1778" s="47" t="e">
        <f t="shared" si="127"/>
        <v>#N/A</v>
      </c>
      <c r="AD1778" s="47" t="e">
        <f>VLOOKUP(B1778,'[1]Vlookup'!A:A,1,0)</f>
        <v>#N/A</v>
      </c>
      <c r="AE1778" s="47" t="str">
        <f t="shared" si="126"/>
        <v>SA01-JEDDAH</v>
      </c>
      <c r="AF1778" s="47" t="e">
        <f>VLOOKUP(AE1778,'[1]Lead Time'!C:D,2,0)</f>
        <v>#N/A</v>
      </c>
    </row>
    <row r="1779" s="2" customFormat="1" ht="15.75" customHeight="1">
      <c r="A1779" s="73" t="s">
        <v>4114</v>
      </c>
      <c r="B1779" s="73">
        <v>6276316508</v>
      </c>
      <c r="C1779" s="73">
        <v>2003288240</v>
      </c>
      <c r="D1779" s="73" t="s">
        <v>4326</v>
      </c>
      <c r="E1779" s="73" t="s">
        <v>4247</v>
      </c>
      <c r="F1779" s="73" t="s">
        <v>4143</v>
      </c>
      <c r="G1779" s="73">
        <v>3167137960</v>
      </c>
      <c r="H1779" s="66">
        <v>45640</v>
      </c>
      <c r="I1779" s="66">
        <v>45639</v>
      </c>
      <c r="J1779" s="66">
        <v>45639</v>
      </c>
      <c r="K1779" s="124"/>
      <c r="L1779" s="124"/>
      <c r="M1779" s="66">
        <v>45640</v>
      </c>
      <c r="N1779" s="112">
        <v>45640.125</v>
      </c>
      <c r="O1779" s="124"/>
      <c r="P1779" s="115" t="s">
        <v>4428</v>
      </c>
      <c r="Q1779" s="112">
        <v>45642.583333333336</v>
      </c>
      <c r="R1779" s="47" t="s">
        <v>4119</v>
      </c>
      <c r="S1779" s="47">
        <f t="shared" si="128"/>
        <v>2</v>
      </c>
      <c r="T1779" s="47" t="s">
        <v>4120</v>
      </c>
      <c r="U1779" s="47" t="s">
        <v>4121</v>
      </c>
      <c r="V1779" s="49" t="e">
        <f t="shared" si="125"/>
        <v>#VALUE!</v>
      </c>
      <c r="W1779" s="124"/>
      <c r="X1779" s="124"/>
      <c r="Y1779" s="124"/>
      <c r="Z1779" s="124"/>
      <c r="AA1779" s="124"/>
      <c r="AB1779" s="124"/>
      <c r="AC1779" s="47" t="e">
        <f t="shared" si="127"/>
        <v>#N/A</v>
      </c>
      <c r="AD1779" s="47" t="e">
        <f>VLOOKUP(B1779,'[1]Vlookup'!A:A,1,0)</f>
        <v>#N/A</v>
      </c>
      <c r="AE1779" s="47" t="str">
        <f t="shared" si="126"/>
        <v>SA01-JEDDAH</v>
      </c>
      <c r="AF1779" s="47" t="e">
        <f>VLOOKUP(AE1779,'[1]Lead Time'!C:D,2,0)</f>
        <v>#N/A</v>
      </c>
    </row>
    <row r="1780" s="2" customFormat="1" ht="15.75" customHeight="1">
      <c r="A1780" s="73" t="s">
        <v>4114</v>
      </c>
      <c r="B1780" s="73">
        <v>6276324435</v>
      </c>
      <c r="C1780" s="73">
        <v>2003214013</v>
      </c>
      <c r="D1780" s="73" t="s">
        <v>4159</v>
      </c>
      <c r="E1780" s="73" t="s">
        <v>4238</v>
      </c>
      <c r="F1780" s="73" t="s">
        <v>4117</v>
      </c>
      <c r="G1780" s="73">
        <v>3167194589</v>
      </c>
      <c r="H1780" s="66">
        <v>45642</v>
      </c>
      <c r="I1780" s="66">
        <v>45640</v>
      </c>
      <c r="J1780" s="66">
        <v>45640</v>
      </c>
      <c r="K1780" s="124"/>
      <c r="L1780" s="124"/>
      <c r="M1780" s="66">
        <v>45642</v>
      </c>
      <c r="N1780" s="112">
        <v>45642.208333333336</v>
      </c>
      <c r="O1780" s="124"/>
      <c r="P1780" s="124"/>
      <c r="Q1780" s="112">
        <v>45642.458333333336</v>
      </c>
      <c r="R1780" s="47" t="s">
        <v>4119</v>
      </c>
      <c r="S1780" s="47">
        <f t="shared" si="128"/>
        <v>0</v>
      </c>
      <c r="T1780" s="47" t="s">
        <v>4120</v>
      </c>
      <c r="U1780" s="47" t="s">
        <v>4121</v>
      </c>
      <c r="V1780" s="49" t="e">
        <f t="shared" si="125"/>
        <v>#VALUE!</v>
      </c>
      <c r="W1780" s="124"/>
      <c r="X1780" s="124"/>
      <c r="Y1780" s="124"/>
      <c r="Z1780" s="124"/>
      <c r="AA1780" s="124"/>
      <c r="AB1780" s="124"/>
      <c r="AC1780" s="47" t="e">
        <f t="shared" si="127"/>
        <v>#N/A</v>
      </c>
      <c r="AD1780" s="47" t="e">
        <f>VLOOKUP(B1780,'[1]Vlookup'!A:A,1,0)</f>
        <v>#N/A</v>
      </c>
      <c r="AE1780" s="47" t="str">
        <f t="shared" si="126"/>
        <v>SA01-RIYADH</v>
      </c>
      <c r="AF1780" s="47" t="e">
        <f>VLOOKUP(AE1780,'[1]Lead Time'!C:D,2,0)</f>
        <v>#N/A</v>
      </c>
    </row>
    <row r="1781" s="2" customFormat="1" ht="15.75" customHeight="1">
      <c r="A1781" s="73" t="s">
        <v>4114</v>
      </c>
      <c r="B1781" s="73">
        <v>6276324426</v>
      </c>
      <c r="C1781" s="73">
        <v>2003215388</v>
      </c>
      <c r="D1781" s="73" t="s">
        <v>4124</v>
      </c>
      <c r="E1781" s="73" t="s">
        <v>4252</v>
      </c>
      <c r="F1781" s="73" t="s">
        <v>4117</v>
      </c>
      <c r="G1781" s="73">
        <v>3167203915</v>
      </c>
      <c r="H1781" s="66">
        <v>45642</v>
      </c>
      <c r="I1781" s="66">
        <v>45640</v>
      </c>
      <c r="J1781" s="66">
        <v>45640</v>
      </c>
      <c r="K1781" s="124"/>
      <c r="L1781" s="124"/>
      <c r="M1781" s="66">
        <v>45642</v>
      </c>
      <c r="N1781" s="112">
        <v>45642.25</v>
      </c>
      <c r="O1781" s="124"/>
      <c r="P1781" s="124"/>
      <c r="Q1781" s="112">
        <v>45642.5</v>
      </c>
      <c r="R1781" s="47" t="s">
        <v>4119</v>
      </c>
      <c r="S1781" s="47">
        <f t="shared" si="128"/>
        <v>0</v>
      </c>
      <c r="T1781" s="47" t="s">
        <v>4120</v>
      </c>
      <c r="U1781" s="47" t="s">
        <v>4121</v>
      </c>
      <c r="V1781" s="49" t="e">
        <f t="shared" si="125"/>
        <v>#VALUE!</v>
      </c>
      <c r="W1781" s="124"/>
      <c r="X1781" s="124"/>
      <c r="Y1781" s="124"/>
      <c r="Z1781" s="124"/>
      <c r="AA1781" s="124"/>
      <c r="AB1781" s="124"/>
      <c r="AC1781" s="47" t="e">
        <f t="shared" si="127"/>
        <v>#N/A</v>
      </c>
      <c r="AD1781" s="47" t="e">
        <f>VLOOKUP(B1781,'[1]Vlookup'!A:A,1,0)</f>
        <v>#N/A</v>
      </c>
      <c r="AE1781" s="47" t="str">
        <f t="shared" si="126"/>
        <v>SA01-RIYADH</v>
      </c>
      <c r="AF1781" s="47" t="e">
        <f>VLOOKUP(AE1781,'[1]Lead Time'!C:D,2,0)</f>
        <v>#N/A</v>
      </c>
    </row>
    <row r="1782" s="2" customFormat="1" ht="15.75" customHeight="1">
      <c r="A1782" s="73" t="s">
        <v>4356</v>
      </c>
      <c r="B1782" s="73">
        <v>6276328159</v>
      </c>
      <c r="C1782" s="73">
        <v>2003232749</v>
      </c>
      <c r="D1782" s="73" t="s">
        <v>4115</v>
      </c>
      <c r="E1782" s="73" t="s">
        <v>4252</v>
      </c>
      <c r="F1782" s="73" t="s">
        <v>4117</v>
      </c>
      <c r="G1782" s="73">
        <v>3167202681</v>
      </c>
      <c r="H1782" s="66">
        <v>45642</v>
      </c>
      <c r="I1782" s="66">
        <v>45640</v>
      </c>
      <c r="J1782" s="66">
        <v>45640</v>
      </c>
      <c r="K1782" s="124"/>
      <c r="L1782" s="124"/>
      <c r="M1782" s="66">
        <v>45642</v>
      </c>
      <c r="N1782" s="112">
        <v>45642.25</v>
      </c>
      <c r="O1782" s="124"/>
      <c r="P1782" s="124"/>
      <c r="Q1782" s="112">
        <v>45642.625</v>
      </c>
      <c r="R1782" s="47" t="s">
        <v>4119</v>
      </c>
      <c r="S1782" s="47">
        <f t="shared" si="128"/>
        <v>0</v>
      </c>
      <c r="T1782" s="47" t="s">
        <v>4120</v>
      </c>
      <c r="U1782" s="47" t="s">
        <v>4121</v>
      </c>
      <c r="V1782" s="49" t="e">
        <f t="shared" si="125"/>
        <v>#VALUE!</v>
      </c>
      <c r="W1782" s="124"/>
      <c r="X1782" s="124"/>
      <c r="Y1782" s="124"/>
      <c r="Z1782" s="124"/>
      <c r="AA1782" s="124"/>
      <c r="AB1782" s="124"/>
      <c r="AC1782" s="47" t="e">
        <f t="shared" si="127"/>
        <v>#N/A</v>
      </c>
      <c r="AD1782" s="47" t="e">
        <f>VLOOKUP(B1782,'[1]Vlookup'!A:A,1,0)</f>
        <v>#N/A</v>
      </c>
      <c r="AE1782" s="47" t="str">
        <f t="shared" si="126"/>
        <v>SA27-RIYADH</v>
      </c>
      <c r="AF1782" s="47" t="e">
        <f>VLOOKUP(AE1782,'[1]Lead Time'!C:D,2,0)</f>
        <v>#N/A</v>
      </c>
    </row>
    <row r="1783" s="2" customFormat="1" ht="15.75" customHeight="1">
      <c r="A1783" s="73" t="s">
        <v>4356</v>
      </c>
      <c r="B1783" s="73">
        <v>6276327618</v>
      </c>
      <c r="C1783" s="73">
        <v>2003215700</v>
      </c>
      <c r="D1783" s="73" t="s">
        <v>4147</v>
      </c>
      <c r="E1783" s="73" t="s">
        <v>4252</v>
      </c>
      <c r="F1783" s="73" t="s">
        <v>4148</v>
      </c>
      <c r="G1783" s="73">
        <v>3167202610</v>
      </c>
      <c r="H1783" s="66">
        <v>45642</v>
      </c>
      <c r="I1783" s="66">
        <v>45640</v>
      </c>
      <c r="J1783" s="66">
        <v>45640</v>
      </c>
      <c r="K1783" s="124"/>
      <c r="L1783" s="124"/>
      <c r="M1783" s="66">
        <v>45642</v>
      </c>
      <c r="N1783" s="112">
        <v>45642.25</v>
      </c>
      <c r="O1783" s="124"/>
      <c r="P1783" s="124"/>
      <c r="Q1783" s="112">
        <v>45642.458333333336</v>
      </c>
      <c r="R1783" s="47" t="s">
        <v>4119</v>
      </c>
      <c r="S1783" s="47">
        <f t="shared" si="128"/>
        <v>0</v>
      </c>
      <c r="T1783" s="47" t="s">
        <v>4120</v>
      </c>
      <c r="U1783" s="47" t="s">
        <v>4121</v>
      </c>
      <c r="V1783" s="49" t="e">
        <f t="shared" si="125"/>
        <v>#VALUE!</v>
      </c>
      <c r="W1783" s="124"/>
      <c r="X1783" s="124"/>
      <c r="Y1783" s="124"/>
      <c r="Z1783" s="124"/>
      <c r="AA1783" s="124"/>
      <c r="AB1783" s="124"/>
      <c r="AC1783" s="47" t="e">
        <f t="shared" si="127"/>
        <v>#N/A</v>
      </c>
      <c r="AD1783" s="47" t="e">
        <f>VLOOKUP(B1783,'[1]Vlookup'!A:A,1,0)</f>
        <v>#N/A</v>
      </c>
      <c r="AE1783" s="47" t="str">
        <f t="shared" si="126"/>
        <v>SA27-ABHA</v>
      </c>
      <c r="AF1783" s="47" t="e">
        <f>VLOOKUP(AE1783,'[1]Lead Time'!C:D,2,0)</f>
        <v>#N/A</v>
      </c>
    </row>
    <row r="1784" s="2" customFormat="1" ht="15.75" customHeight="1">
      <c r="A1784" s="73" t="s">
        <v>4356</v>
      </c>
      <c r="B1784" s="73">
        <v>6276328158</v>
      </c>
      <c r="C1784" s="73">
        <v>2003215700</v>
      </c>
      <c r="D1784" s="73" t="s">
        <v>4147</v>
      </c>
      <c r="E1784" s="73" t="s">
        <v>4252</v>
      </c>
      <c r="F1784" s="73" t="s">
        <v>4148</v>
      </c>
      <c r="G1784" s="73">
        <v>3167202603</v>
      </c>
      <c r="H1784" s="66">
        <v>45642</v>
      </c>
      <c r="I1784" s="66">
        <v>45640</v>
      </c>
      <c r="J1784" s="66">
        <v>45640</v>
      </c>
      <c r="K1784" s="124"/>
      <c r="L1784" s="124"/>
      <c r="M1784" s="66">
        <v>45642</v>
      </c>
      <c r="N1784" s="112">
        <v>45642.25</v>
      </c>
      <c r="O1784" s="124"/>
      <c r="P1784" s="124"/>
      <c r="Q1784" s="112">
        <v>45642.416666666664</v>
      </c>
      <c r="R1784" s="47" t="s">
        <v>4119</v>
      </c>
      <c r="S1784" s="47">
        <f t="shared" si="128"/>
        <v>0</v>
      </c>
      <c r="T1784" s="47" t="s">
        <v>4120</v>
      </c>
      <c r="U1784" s="47" t="s">
        <v>4121</v>
      </c>
      <c r="V1784" s="49" t="e">
        <f t="shared" si="125"/>
        <v>#VALUE!</v>
      </c>
      <c r="W1784" s="124"/>
      <c r="X1784" s="124"/>
      <c r="Y1784" s="124"/>
      <c r="Z1784" s="124"/>
      <c r="AA1784" s="124"/>
      <c r="AB1784" s="124"/>
      <c r="AC1784" s="47" t="e">
        <f t="shared" si="127"/>
        <v>#N/A</v>
      </c>
      <c r="AD1784" s="47" t="e">
        <f>VLOOKUP(B1784,'[1]Vlookup'!A:A,1,0)</f>
        <v>#N/A</v>
      </c>
      <c r="AE1784" s="47" t="str">
        <f t="shared" si="126"/>
        <v>SA27-ABHA</v>
      </c>
      <c r="AF1784" s="47" t="e">
        <f>VLOOKUP(AE1784,'[1]Lead Time'!C:D,2,0)</f>
        <v>#N/A</v>
      </c>
    </row>
    <row r="1785" s="2" customFormat="1" ht="15.75" customHeight="1">
      <c r="A1785" s="73" t="s">
        <v>4356</v>
      </c>
      <c r="B1785" s="73">
        <v>6276327617</v>
      </c>
      <c r="C1785" s="73">
        <v>2003215700</v>
      </c>
      <c r="D1785" s="73" t="s">
        <v>4147</v>
      </c>
      <c r="E1785" s="73" t="s">
        <v>4252</v>
      </c>
      <c r="F1785" s="73" t="s">
        <v>4148</v>
      </c>
      <c r="G1785" s="73">
        <v>3167202594</v>
      </c>
      <c r="H1785" s="66">
        <v>45642</v>
      </c>
      <c r="I1785" s="66">
        <v>45640</v>
      </c>
      <c r="J1785" s="66">
        <v>45640</v>
      </c>
      <c r="K1785" s="124"/>
      <c r="L1785" s="124"/>
      <c r="M1785" s="66">
        <v>45642</v>
      </c>
      <c r="N1785" s="112">
        <v>45642.25</v>
      </c>
      <c r="O1785" s="124"/>
      <c r="P1785" s="115" t="s">
        <v>4429</v>
      </c>
      <c r="Q1785" s="112">
        <v>45642.625</v>
      </c>
      <c r="R1785" s="47" t="s">
        <v>4119</v>
      </c>
      <c r="S1785" s="47">
        <f t="shared" si="128"/>
        <v>0</v>
      </c>
      <c r="T1785" s="47" t="s">
        <v>4120</v>
      </c>
      <c r="U1785" s="47" t="s">
        <v>4121</v>
      </c>
      <c r="V1785" s="49" t="e">
        <f t="shared" si="125"/>
        <v>#VALUE!</v>
      </c>
      <c r="W1785" s="124"/>
      <c r="X1785" s="124"/>
      <c r="Y1785" s="124"/>
      <c r="Z1785" s="124"/>
      <c r="AA1785" s="124"/>
      <c r="AB1785" s="124"/>
      <c r="AC1785" s="47" t="e">
        <f t="shared" si="127"/>
        <v>#N/A</v>
      </c>
      <c r="AD1785" s="47" t="e">
        <f>VLOOKUP(B1785,'[1]Vlookup'!A:A,1,0)</f>
        <v>#N/A</v>
      </c>
      <c r="AE1785" s="47" t="str">
        <f t="shared" si="126"/>
        <v>SA27-ABHA</v>
      </c>
      <c r="AF1785" s="47" t="e">
        <f>VLOOKUP(AE1785,'[1]Lead Time'!C:D,2,0)</f>
        <v>#N/A</v>
      </c>
    </row>
    <row r="1786" s="2" customFormat="1" ht="15.75" customHeight="1">
      <c r="A1786" s="73" t="s">
        <v>4356</v>
      </c>
      <c r="B1786" s="73">
        <v>6276328157</v>
      </c>
      <c r="C1786" s="73">
        <v>2003215700</v>
      </c>
      <c r="D1786" s="73" t="s">
        <v>4147</v>
      </c>
      <c r="E1786" s="73" t="s">
        <v>4252</v>
      </c>
      <c r="F1786" s="73" t="s">
        <v>4148</v>
      </c>
      <c r="G1786" s="73">
        <v>3167202587</v>
      </c>
      <c r="H1786" s="66">
        <v>45642</v>
      </c>
      <c r="I1786" s="66">
        <v>45640</v>
      </c>
      <c r="J1786" s="66">
        <v>45640</v>
      </c>
      <c r="K1786" s="124"/>
      <c r="L1786" s="124"/>
      <c r="M1786" s="66">
        <v>45642</v>
      </c>
      <c r="N1786" s="112">
        <v>45642.25</v>
      </c>
      <c r="O1786" s="124"/>
      <c r="P1786" s="124"/>
      <c r="Q1786" s="112">
        <v>45642.416666666664</v>
      </c>
      <c r="R1786" s="47" t="s">
        <v>4119</v>
      </c>
      <c r="S1786" s="47">
        <f t="shared" si="128"/>
        <v>0</v>
      </c>
      <c r="T1786" s="47" t="s">
        <v>4120</v>
      </c>
      <c r="U1786" s="47" t="s">
        <v>4121</v>
      </c>
      <c r="V1786" s="49" t="e">
        <f t="shared" si="125"/>
        <v>#VALUE!</v>
      </c>
      <c r="W1786" s="124"/>
      <c r="X1786" s="124"/>
      <c r="Y1786" s="124"/>
      <c r="Z1786" s="124"/>
      <c r="AA1786" s="124"/>
      <c r="AB1786" s="124"/>
      <c r="AC1786" s="47" t="e">
        <f t="shared" si="127"/>
        <v>#N/A</v>
      </c>
      <c r="AD1786" s="47" t="e">
        <f>VLOOKUP(B1786,'[1]Vlookup'!A:A,1,0)</f>
        <v>#N/A</v>
      </c>
      <c r="AE1786" s="47" t="str">
        <f t="shared" si="126"/>
        <v>SA27-ABHA</v>
      </c>
      <c r="AF1786" s="47" t="e">
        <f>VLOOKUP(AE1786,'[1]Lead Time'!C:D,2,0)</f>
        <v>#N/A</v>
      </c>
    </row>
    <row r="1787" s="2" customFormat="1" ht="15.75" customHeight="1">
      <c r="A1787" s="73" t="s">
        <v>4356</v>
      </c>
      <c r="B1787" s="73">
        <v>6276327613</v>
      </c>
      <c r="C1787" s="73">
        <v>2003232749</v>
      </c>
      <c r="D1787" s="73" t="s">
        <v>4115</v>
      </c>
      <c r="E1787" s="73" t="s">
        <v>4252</v>
      </c>
      <c r="F1787" s="73" t="s">
        <v>4117</v>
      </c>
      <c r="G1787" s="73">
        <v>3167202562</v>
      </c>
      <c r="H1787" s="66">
        <v>45642</v>
      </c>
      <c r="I1787" s="66">
        <v>45640</v>
      </c>
      <c r="J1787" s="66">
        <v>45640</v>
      </c>
      <c r="K1787" s="124"/>
      <c r="L1787" s="124"/>
      <c r="M1787" s="66">
        <v>45642</v>
      </c>
      <c r="N1787" s="112">
        <v>45642.25</v>
      </c>
      <c r="O1787" s="124"/>
      <c r="P1787" s="124"/>
      <c r="Q1787" s="112">
        <v>45642.583333333336</v>
      </c>
      <c r="R1787" s="47" t="s">
        <v>4119</v>
      </c>
      <c r="S1787" s="47">
        <f t="shared" si="128"/>
        <v>0</v>
      </c>
      <c r="T1787" s="47" t="s">
        <v>4120</v>
      </c>
      <c r="U1787" s="47" t="s">
        <v>4121</v>
      </c>
      <c r="V1787" s="49" t="e">
        <f t="shared" si="125"/>
        <v>#VALUE!</v>
      </c>
      <c r="W1787" s="124"/>
      <c r="X1787" s="124"/>
      <c r="Y1787" s="124"/>
      <c r="Z1787" s="124"/>
      <c r="AA1787" s="124"/>
      <c r="AB1787" s="124"/>
      <c r="AC1787" s="47" t="e">
        <f t="shared" si="127"/>
        <v>#N/A</v>
      </c>
      <c r="AD1787" s="47" t="e">
        <f>VLOOKUP(B1787,'[1]Vlookup'!A:A,1,0)</f>
        <v>#N/A</v>
      </c>
      <c r="AE1787" s="47" t="str">
        <f t="shared" si="126"/>
        <v>SA27-RIYADH</v>
      </c>
      <c r="AF1787" s="47" t="e">
        <f>VLOOKUP(AE1787,'[1]Lead Time'!C:D,2,0)</f>
        <v>#N/A</v>
      </c>
    </row>
    <row r="1788" s="2" customFormat="1" ht="15.75" customHeight="1">
      <c r="A1788" s="73" t="s">
        <v>4356</v>
      </c>
      <c r="B1788" s="73">
        <v>6276332768</v>
      </c>
      <c r="C1788" s="73">
        <v>2003232749</v>
      </c>
      <c r="D1788" s="73" t="s">
        <v>4115</v>
      </c>
      <c r="E1788" s="73" t="s">
        <v>4252</v>
      </c>
      <c r="F1788" s="73" t="s">
        <v>4117</v>
      </c>
      <c r="G1788" s="73">
        <v>3167202593</v>
      </c>
      <c r="H1788" s="66">
        <v>45642</v>
      </c>
      <c r="I1788" s="66">
        <v>45640</v>
      </c>
      <c r="J1788" s="66">
        <v>45640</v>
      </c>
      <c r="K1788" s="124"/>
      <c r="L1788" s="124"/>
      <c r="M1788" s="66">
        <v>45642</v>
      </c>
      <c r="N1788" s="112">
        <v>45642.25</v>
      </c>
      <c r="O1788" s="124"/>
      <c r="P1788" s="124"/>
      <c r="Q1788" s="112">
        <v>45642.583333333336</v>
      </c>
      <c r="R1788" s="47" t="s">
        <v>4119</v>
      </c>
      <c r="S1788" s="47">
        <f t="shared" si="128"/>
        <v>0</v>
      </c>
      <c r="T1788" s="47" t="s">
        <v>4120</v>
      </c>
      <c r="U1788" s="47" t="s">
        <v>4121</v>
      </c>
      <c r="V1788" s="49" t="e">
        <f t="shared" si="125"/>
        <v>#VALUE!</v>
      </c>
      <c r="W1788" s="124"/>
      <c r="X1788" s="124"/>
      <c r="Y1788" s="124"/>
      <c r="Z1788" s="124"/>
      <c r="AA1788" s="124"/>
      <c r="AB1788" s="124"/>
      <c r="AC1788" s="47" t="e">
        <f t="shared" si="127"/>
        <v>#N/A</v>
      </c>
      <c r="AD1788" s="47" t="e">
        <f>VLOOKUP(B1788,'[1]Vlookup'!A:A,1,0)</f>
        <v>#N/A</v>
      </c>
      <c r="AE1788" s="47" t="str">
        <f t="shared" si="126"/>
        <v>SA27-RIYADH</v>
      </c>
      <c r="AF1788" s="47" t="e">
        <f>VLOOKUP(AE1788,'[1]Lead Time'!C:D,2,0)</f>
        <v>#N/A</v>
      </c>
    </row>
    <row r="1789" s="2" customFormat="1" ht="15.75" customHeight="1">
      <c r="A1789" s="73" t="s">
        <v>4187</v>
      </c>
      <c r="B1789" s="73">
        <v>6276332809</v>
      </c>
      <c r="C1789" s="73">
        <v>2003219237</v>
      </c>
      <c r="D1789" s="73" t="s">
        <v>4136</v>
      </c>
      <c r="E1789" s="73" t="s">
        <v>4246</v>
      </c>
      <c r="F1789" s="73" t="s">
        <v>4138</v>
      </c>
      <c r="G1789" s="73">
        <v>3167199952</v>
      </c>
      <c r="H1789" s="66">
        <v>45642</v>
      </c>
      <c r="I1789" s="66">
        <v>45640</v>
      </c>
      <c r="J1789" s="66">
        <v>45640</v>
      </c>
      <c r="K1789" s="124"/>
      <c r="L1789" s="124"/>
      <c r="M1789" s="66">
        <v>45642</v>
      </c>
      <c r="N1789" s="112">
        <v>45642.208333333336</v>
      </c>
      <c r="O1789" s="124"/>
      <c r="P1789" s="124"/>
      <c r="Q1789" s="112">
        <v>45643.5</v>
      </c>
      <c r="R1789" s="47" t="s">
        <v>4119</v>
      </c>
      <c r="S1789" s="47">
        <f t="shared" si="128"/>
        <v>1</v>
      </c>
      <c r="T1789" s="47" t="s">
        <v>4120</v>
      </c>
      <c r="U1789" s="47" t="s">
        <v>4121</v>
      </c>
      <c r="V1789" s="49" t="e">
        <f t="shared" si="125"/>
        <v>#VALUE!</v>
      </c>
      <c r="W1789" s="124"/>
      <c r="X1789" s="124"/>
      <c r="Y1789" s="124"/>
      <c r="Z1789" s="124"/>
      <c r="AA1789" s="124"/>
      <c r="AB1789" s="124"/>
      <c r="AC1789" s="47" t="e">
        <f t="shared" si="127"/>
        <v>#N/A</v>
      </c>
      <c r="AD1789" s="47" t="e">
        <f>VLOOKUP(B1789,'[1]Vlookup'!A:A,1,0)</f>
        <v>#N/A</v>
      </c>
      <c r="AE1789" s="47" t="str">
        <f t="shared" si="126"/>
        <v>SA00-RABIGH</v>
      </c>
      <c r="AF1789" s="47" t="e">
        <f>VLOOKUP(AE1789,'[1]Lead Time'!C:D,2,0)</f>
        <v>#N/A</v>
      </c>
    </row>
    <row r="1790" s="2" customFormat="1" ht="15.75" customHeight="1">
      <c r="A1790" s="73" t="s">
        <v>4187</v>
      </c>
      <c r="B1790" s="73">
        <v>6276332686</v>
      </c>
      <c r="C1790" s="73">
        <v>2003215533</v>
      </c>
      <c r="D1790" s="73" t="s">
        <v>4240</v>
      </c>
      <c r="E1790" s="73" t="s">
        <v>4247</v>
      </c>
      <c r="F1790" s="73" t="s">
        <v>4143</v>
      </c>
      <c r="G1790" s="73">
        <v>3167197693</v>
      </c>
      <c r="H1790" s="66">
        <v>45645</v>
      </c>
      <c r="I1790" s="66">
        <v>45643</v>
      </c>
      <c r="J1790" s="66">
        <v>45643</v>
      </c>
      <c r="K1790" s="124"/>
      <c r="L1790" s="124"/>
      <c r="M1790" s="66">
        <v>45645</v>
      </c>
      <c r="N1790" s="112">
        <v>45645.458333333336</v>
      </c>
      <c r="O1790" s="124"/>
      <c r="P1790" s="124"/>
      <c r="Q1790" s="112">
        <v>45647.395833333336</v>
      </c>
      <c r="R1790" s="47" t="s">
        <v>4119</v>
      </c>
      <c r="S1790" s="47">
        <f t="shared" si="128"/>
        <v>1</v>
      </c>
      <c r="T1790" s="47" t="s">
        <v>4120</v>
      </c>
      <c r="U1790" s="47" t="s">
        <v>4121</v>
      </c>
      <c r="V1790" s="49" t="e">
        <f t="shared" ref="V1790:V1853" si="129">T1790-Q1790</f>
        <v>#VALUE!</v>
      </c>
      <c r="W1790" s="124"/>
      <c r="X1790" s="124"/>
      <c r="Y1790" s="124"/>
      <c r="Z1790" s="124"/>
      <c r="AA1790" s="124"/>
      <c r="AB1790" s="124"/>
      <c r="AC1790" s="47" t="e">
        <f t="shared" si="127"/>
        <v>#N/A</v>
      </c>
      <c r="AD1790" s="47" t="e">
        <f>VLOOKUP(B1790,'[1]Vlookup'!A:A,1,0)</f>
        <v>#N/A</v>
      </c>
      <c r="AE1790" s="47" t="str">
        <f t="shared" ref="AE1790:AE1853" si="130">CONCATENATE(A1790,"-",F1790)</f>
        <v>SA00-JEDDAH</v>
      </c>
      <c r="AF1790" s="47" t="e">
        <f>VLOOKUP(AE1790,'[1]Lead Time'!C:D,2,0)</f>
        <v>#N/A</v>
      </c>
    </row>
    <row r="1791" s="2" customFormat="1" ht="15.75" customHeight="1">
      <c r="A1791" s="73" t="s">
        <v>4356</v>
      </c>
      <c r="B1791" s="73">
        <v>6276333329</v>
      </c>
      <c r="C1791" s="73">
        <v>2003232749</v>
      </c>
      <c r="D1791" s="73" t="s">
        <v>4115</v>
      </c>
      <c r="E1791" s="73" t="s">
        <v>4252</v>
      </c>
      <c r="F1791" s="73" t="s">
        <v>4117</v>
      </c>
      <c r="G1791" s="73">
        <v>3167202586</v>
      </c>
      <c r="H1791" s="66">
        <v>45646</v>
      </c>
      <c r="I1791" s="66">
        <v>45644</v>
      </c>
      <c r="J1791" s="66">
        <v>45644</v>
      </c>
      <c r="K1791" s="124"/>
      <c r="L1791" s="124"/>
      <c r="M1791" s="66">
        <v>45646</v>
      </c>
      <c r="N1791" s="112">
        <v>45646.208333333336</v>
      </c>
      <c r="O1791" s="124"/>
      <c r="P1791" s="124"/>
      <c r="Q1791" s="112">
        <v>45647.375</v>
      </c>
      <c r="R1791" s="47" t="s">
        <v>4119</v>
      </c>
      <c r="S1791" s="47">
        <f t="shared" si="128"/>
        <v>1</v>
      </c>
      <c r="T1791" s="47" t="s">
        <v>4120</v>
      </c>
      <c r="U1791" s="47" t="s">
        <v>4121</v>
      </c>
      <c r="V1791" s="49" t="e">
        <f t="shared" si="129"/>
        <v>#VALUE!</v>
      </c>
      <c r="W1791" s="124"/>
      <c r="X1791" s="124"/>
      <c r="Y1791" s="124"/>
      <c r="Z1791" s="124"/>
      <c r="AA1791" s="124"/>
      <c r="AB1791" s="124"/>
      <c r="AC1791" s="47" t="e">
        <f t="shared" ref="AC1791:AC1854" si="131">AF1791</f>
        <v>#N/A</v>
      </c>
      <c r="AD1791" s="47" t="e">
        <f>VLOOKUP(B1791,'[1]Vlookup'!A:A,1,0)</f>
        <v>#N/A</v>
      </c>
      <c r="AE1791" s="47" t="str">
        <f t="shared" si="130"/>
        <v>SA27-RIYADH</v>
      </c>
      <c r="AF1791" s="47" t="e">
        <f>VLOOKUP(AE1791,'[1]Lead Time'!C:D,2,0)</f>
        <v>#N/A</v>
      </c>
    </row>
    <row r="1792" s="2" customFormat="1" ht="15.75" customHeight="1">
      <c r="A1792" s="73" t="s">
        <v>4114</v>
      </c>
      <c r="B1792" s="73">
        <v>6276328125</v>
      </c>
      <c r="C1792" s="73">
        <v>2003215533</v>
      </c>
      <c r="D1792" s="73" t="s">
        <v>4240</v>
      </c>
      <c r="E1792" s="73" t="s">
        <v>4247</v>
      </c>
      <c r="F1792" s="73" t="s">
        <v>4143</v>
      </c>
      <c r="G1792" s="73">
        <v>3167197697</v>
      </c>
      <c r="H1792" s="66">
        <v>45645</v>
      </c>
      <c r="I1792" s="66">
        <v>45644</v>
      </c>
      <c r="J1792" s="66">
        <v>45644</v>
      </c>
      <c r="K1792" s="124"/>
      <c r="L1792" s="124"/>
      <c r="M1792" s="66">
        <v>45645</v>
      </c>
      <c r="N1792" s="112">
        <v>45645.208333333336</v>
      </c>
      <c r="O1792" s="124"/>
      <c r="P1792" s="124"/>
      <c r="Q1792" s="112">
        <v>45645.583333333336</v>
      </c>
      <c r="R1792" s="47" t="s">
        <v>4119</v>
      </c>
      <c r="S1792" s="47">
        <f t="shared" si="128"/>
        <v>0</v>
      </c>
      <c r="T1792" s="47" t="s">
        <v>4120</v>
      </c>
      <c r="U1792" s="47" t="s">
        <v>4121</v>
      </c>
      <c r="V1792" s="49" t="e">
        <f t="shared" si="129"/>
        <v>#VALUE!</v>
      </c>
      <c r="W1792" s="124"/>
      <c r="X1792" s="124"/>
      <c r="Y1792" s="124"/>
      <c r="Z1792" s="124"/>
      <c r="AA1792" s="124"/>
      <c r="AB1792" s="124"/>
      <c r="AC1792" s="47" t="e">
        <f t="shared" si="131"/>
        <v>#N/A</v>
      </c>
      <c r="AD1792" s="47" t="e">
        <f>VLOOKUP(B1792,'[1]Vlookup'!A:A,1,0)</f>
        <v>#N/A</v>
      </c>
      <c r="AE1792" s="47" t="str">
        <f t="shared" si="130"/>
        <v>SA01-JEDDAH</v>
      </c>
      <c r="AF1792" s="47" t="e">
        <f>VLOOKUP(AE1792,'[1]Lead Time'!C:D,2,0)</f>
        <v>#N/A</v>
      </c>
    </row>
    <row r="1793" s="2" customFormat="1" ht="15.75" customHeight="1">
      <c r="A1793" s="73" t="s">
        <v>4114</v>
      </c>
      <c r="B1793" s="73">
        <v>6276328122</v>
      </c>
      <c r="C1793" s="73">
        <v>2003214013</v>
      </c>
      <c r="D1793" s="73" t="s">
        <v>4159</v>
      </c>
      <c r="E1793" s="73" t="s">
        <v>4238</v>
      </c>
      <c r="F1793" s="73" t="s">
        <v>4117</v>
      </c>
      <c r="G1793" s="73">
        <v>3167204111</v>
      </c>
      <c r="H1793" s="66">
        <v>45646</v>
      </c>
      <c r="I1793" s="66">
        <v>45644</v>
      </c>
      <c r="J1793" s="66">
        <v>45644</v>
      </c>
      <c r="K1793" s="124"/>
      <c r="L1793" s="124"/>
      <c r="M1793" s="66">
        <v>45646</v>
      </c>
      <c r="N1793" s="112">
        <v>45646.208333333336</v>
      </c>
      <c r="O1793" s="124"/>
      <c r="P1793" s="124"/>
      <c r="Q1793" s="112">
        <v>45647.416666666664</v>
      </c>
      <c r="R1793" s="47" t="s">
        <v>4119</v>
      </c>
      <c r="S1793" s="47">
        <f t="shared" si="128"/>
        <v>1</v>
      </c>
      <c r="T1793" s="47" t="s">
        <v>4120</v>
      </c>
      <c r="U1793" s="47" t="s">
        <v>4121</v>
      </c>
      <c r="V1793" s="49" t="e">
        <f t="shared" si="129"/>
        <v>#VALUE!</v>
      </c>
      <c r="W1793" s="124"/>
      <c r="X1793" s="124"/>
      <c r="Y1793" s="124"/>
      <c r="Z1793" s="124"/>
      <c r="AA1793" s="124"/>
      <c r="AB1793" s="124"/>
      <c r="AC1793" s="47" t="e">
        <f t="shared" si="131"/>
        <v>#N/A</v>
      </c>
      <c r="AD1793" s="47" t="e">
        <f>VLOOKUP(B1793,'[1]Vlookup'!A:A,1,0)</f>
        <v>#N/A</v>
      </c>
      <c r="AE1793" s="47" t="str">
        <f t="shared" si="130"/>
        <v>SA01-RIYADH</v>
      </c>
      <c r="AF1793" s="47" t="e">
        <f>VLOOKUP(AE1793,'[1]Lead Time'!C:D,2,0)</f>
        <v>#N/A</v>
      </c>
    </row>
    <row r="1794" s="2" customFormat="1" ht="15.75" customHeight="1">
      <c r="A1794" s="73" t="s">
        <v>4114</v>
      </c>
      <c r="B1794" s="73">
        <v>6276328121</v>
      </c>
      <c r="C1794" s="73">
        <v>2003214022</v>
      </c>
      <c r="D1794" s="73" t="s">
        <v>4166</v>
      </c>
      <c r="E1794" s="73" t="s">
        <v>4246</v>
      </c>
      <c r="F1794" s="73" t="s">
        <v>4143</v>
      </c>
      <c r="G1794" s="73">
        <v>3167201649</v>
      </c>
      <c r="H1794" s="66">
        <v>45645</v>
      </c>
      <c r="I1794" s="66">
        <v>45644</v>
      </c>
      <c r="J1794" s="66">
        <v>45644</v>
      </c>
      <c r="K1794" s="124"/>
      <c r="L1794" s="124"/>
      <c r="M1794" s="66">
        <v>45645</v>
      </c>
      <c r="N1794" s="112">
        <v>45645.208333333336</v>
      </c>
      <c r="O1794" s="124"/>
      <c r="P1794" s="124"/>
      <c r="Q1794" s="112">
        <v>45645.416666666664</v>
      </c>
      <c r="R1794" s="47" t="s">
        <v>4119</v>
      </c>
      <c r="S1794" s="47">
        <f t="shared" si="128"/>
        <v>0</v>
      </c>
      <c r="T1794" s="47" t="s">
        <v>4120</v>
      </c>
      <c r="U1794" s="47" t="s">
        <v>4121</v>
      </c>
      <c r="V1794" s="49" t="e">
        <f t="shared" si="129"/>
        <v>#VALUE!</v>
      </c>
      <c r="W1794" s="124"/>
      <c r="X1794" s="124"/>
      <c r="Y1794" s="124"/>
      <c r="Z1794" s="124"/>
      <c r="AA1794" s="124"/>
      <c r="AB1794" s="124"/>
      <c r="AC1794" s="47" t="e">
        <f t="shared" si="131"/>
        <v>#N/A</v>
      </c>
      <c r="AD1794" s="47" t="e">
        <f>VLOOKUP(B1794,'[1]Vlookup'!A:A,1,0)</f>
        <v>#N/A</v>
      </c>
      <c r="AE1794" s="47" t="str">
        <f t="shared" si="130"/>
        <v>SA01-JEDDAH</v>
      </c>
      <c r="AF1794" s="47" t="e">
        <f>VLOOKUP(AE1794,'[1]Lead Time'!C:D,2,0)</f>
        <v>#N/A</v>
      </c>
    </row>
    <row r="1795" s="2" customFormat="1" ht="15.75" customHeight="1">
      <c r="A1795" s="73" t="s">
        <v>4114</v>
      </c>
      <c r="B1795" s="73">
        <v>6276333357</v>
      </c>
      <c r="C1795" s="73">
        <v>2003215388</v>
      </c>
      <c r="D1795" s="73" t="s">
        <v>4124</v>
      </c>
      <c r="E1795" s="73" t="s">
        <v>4252</v>
      </c>
      <c r="F1795" s="73" t="s">
        <v>4117</v>
      </c>
      <c r="G1795" s="73">
        <v>3167203910</v>
      </c>
      <c r="H1795" s="66">
        <v>45646</v>
      </c>
      <c r="I1795" s="66">
        <v>45644</v>
      </c>
      <c r="J1795" s="66">
        <v>45644</v>
      </c>
      <c r="K1795" s="124"/>
      <c r="L1795" s="124"/>
      <c r="M1795" s="66">
        <v>45646</v>
      </c>
      <c r="N1795" s="112">
        <v>45646.208333333336</v>
      </c>
      <c r="O1795" s="124"/>
      <c r="P1795" s="124"/>
      <c r="Q1795" s="112">
        <v>45647.625</v>
      </c>
      <c r="R1795" s="47" t="s">
        <v>4119</v>
      </c>
      <c r="S1795" s="47">
        <f t="shared" si="128"/>
        <v>1</v>
      </c>
      <c r="T1795" s="47" t="s">
        <v>4120</v>
      </c>
      <c r="U1795" s="47" t="s">
        <v>4121</v>
      </c>
      <c r="V1795" s="49" t="e">
        <f t="shared" si="129"/>
        <v>#VALUE!</v>
      </c>
      <c r="W1795" s="124"/>
      <c r="X1795" s="124"/>
      <c r="Y1795" s="124"/>
      <c r="Z1795" s="124"/>
      <c r="AA1795" s="124"/>
      <c r="AB1795" s="124"/>
      <c r="AC1795" s="47" t="e">
        <f t="shared" si="131"/>
        <v>#N/A</v>
      </c>
      <c r="AD1795" s="47" t="e">
        <f>VLOOKUP(B1795,'[1]Vlookup'!A:A,1,0)</f>
        <v>#N/A</v>
      </c>
      <c r="AE1795" s="47" t="str">
        <f t="shared" si="130"/>
        <v>SA01-RIYADH</v>
      </c>
      <c r="AF1795" s="47" t="e">
        <f>VLOOKUP(AE1795,'[1]Lead Time'!C:D,2,0)</f>
        <v>#N/A</v>
      </c>
    </row>
    <row r="1796" s="2" customFormat="1" ht="15.75" customHeight="1">
      <c r="A1796" s="73" t="s">
        <v>4114</v>
      </c>
      <c r="B1796" s="73">
        <v>6276339331</v>
      </c>
      <c r="C1796" s="73">
        <v>2003214014</v>
      </c>
      <c r="D1796" s="73" t="s">
        <v>4115</v>
      </c>
      <c r="E1796" s="73" t="s">
        <v>4247</v>
      </c>
      <c r="F1796" s="73" t="s">
        <v>4143</v>
      </c>
      <c r="G1796" s="73">
        <v>3167202861</v>
      </c>
      <c r="H1796" s="66">
        <v>45645</v>
      </c>
      <c r="I1796" s="66">
        <v>45644</v>
      </c>
      <c r="J1796" s="66">
        <v>45644</v>
      </c>
      <c r="K1796" s="124"/>
      <c r="L1796" s="124"/>
      <c r="M1796" s="66">
        <v>45645</v>
      </c>
      <c r="N1796" s="112">
        <v>45645.208333333336</v>
      </c>
      <c r="O1796" s="124"/>
      <c r="P1796" s="124"/>
      <c r="Q1796" s="112">
        <v>45645.416666666664</v>
      </c>
      <c r="R1796" s="47" t="s">
        <v>4119</v>
      </c>
      <c r="S1796" s="47">
        <f t="shared" si="128"/>
        <v>0</v>
      </c>
      <c r="T1796" s="47" t="s">
        <v>4120</v>
      </c>
      <c r="U1796" s="47" t="s">
        <v>4121</v>
      </c>
      <c r="V1796" s="49" t="e">
        <f t="shared" si="129"/>
        <v>#VALUE!</v>
      </c>
      <c r="W1796" s="124"/>
      <c r="X1796" s="124"/>
      <c r="Y1796" s="124"/>
      <c r="Z1796" s="124"/>
      <c r="AA1796" s="124"/>
      <c r="AB1796" s="124"/>
      <c r="AC1796" s="47" t="e">
        <f t="shared" si="131"/>
        <v>#N/A</v>
      </c>
      <c r="AD1796" s="47" t="e">
        <f>VLOOKUP(B1796,'[1]Vlookup'!A:A,1,0)</f>
        <v>#N/A</v>
      </c>
      <c r="AE1796" s="47" t="str">
        <f t="shared" si="130"/>
        <v>SA01-JEDDAH</v>
      </c>
      <c r="AF1796" s="47" t="e">
        <f>VLOOKUP(AE1796,'[1]Lead Time'!C:D,2,0)</f>
        <v>#N/A</v>
      </c>
    </row>
    <row r="1797" s="2" customFormat="1" ht="15.75" customHeight="1">
      <c r="A1797" s="73" t="s">
        <v>4356</v>
      </c>
      <c r="B1797" s="73">
        <v>6276333939</v>
      </c>
      <c r="C1797" s="73">
        <v>2003214014</v>
      </c>
      <c r="D1797" s="73" t="s">
        <v>4115</v>
      </c>
      <c r="E1797" s="73" t="s">
        <v>4247</v>
      </c>
      <c r="F1797" s="73" t="s">
        <v>4143</v>
      </c>
      <c r="G1797" s="73">
        <v>3167202718</v>
      </c>
      <c r="H1797" s="66">
        <v>45645</v>
      </c>
      <c r="I1797" s="66">
        <v>45644</v>
      </c>
      <c r="J1797" s="66">
        <v>45644</v>
      </c>
      <c r="K1797" s="124"/>
      <c r="L1797" s="124"/>
      <c r="M1797" s="66">
        <v>45645</v>
      </c>
      <c r="N1797" s="112">
        <v>45645.208333333336</v>
      </c>
      <c r="O1797" s="124"/>
      <c r="P1797" s="124"/>
      <c r="Q1797" s="112">
        <v>45645.458333333336</v>
      </c>
      <c r="R1797" s="47" t="s">
        <v>4119</v>
      </c>
      <c r="S1797" s="47">
        <f t="shared" si="128"/>
        <v>0</v>
      </c>
      <c r="T1797" s="47" t="s">
        <v>4120</v>
      </c>
      <c r="U1797" s="47" t="s">
        <v>4121</v>
      </c>
      <c r="V1797" s="49" t="e">
        <f t="shared" si="129"/>
        <v>#VALUE!</v>
      </c>
      <c r="W1797" s="124"/>
      <c r="X1797" s="124"/>
      <c r="Y1797" s="124"/>
      <c r="Z1797" s="124"/>
      <c r="AA1797" s="124"/>
      <c r="AB1797" s="124"/>
      <c r="AC1797" s="47" t="e">
        <f t="shared" si="131"/>
        <v>#N/A</v>
      </c>
      <c r="AD1797" s="47" t="e">
        <f>VLOOKUP(B1797,'[1]Vlookup'!A:A,1,0)</f>
        <v>#N/A</v>
      </c>
      <c r="AE1797" s="47" t="str">
        <f t="shared" si="130"/>
        <v>SA27-JEDDAH</v>
      </c>
      <c r="AF1797" s="47" t="e">
        <f>VLOOKUP(AE1797,'[1]Lead Time'!C:D,2,0)</f>
        <v>#N/A</v>
      </c>
    </row>
    <row r="1798" s="2" customFormat="1" ht="15.75" customHeight="1">
      <c r="A1798" s="73" t="s">
        <v>4356</v>
      </c>
      <c r="B1798" s="73">
        <v>6276333938</v>
      </c>
      <c r="C1798" s="73">
        <v>2003214014</v>
      </c>
      <c r="D1798" s="73" t="s">
        <v>4115</v>
      </c>
      <c r="E1798" s="73" t="s">
        <v>4247</v>
      </c>
      <c r="F1798" s="73" t="s">
        <v>4143</v>
      </c>
      <c r="G1798" s="73">
        <v>3167202664</v>
      </c>
      <c r="H1798" s="66">
        <v>45645</v>
      </c>
      <c r="I1798" s="66">
        <v>45644</v>
      </c>
      <c r="J1798" s="66">
        <v>45644</v>
      </c>
      <c r="K1798" s="124"/>
      <c r="L1798" s="124"/>
      <c r="M1798" s="66">
        <v>45645</v>
      </c>
      <c r="N1798" s="112">
        <v>45645.208333333336</v>
      </c>
      <c r="O1798" s="124"/>
      <c r="P1798" s="124"/>
      <c r="Q1798" s="112">
        <v>45645.479166666664</v>
      </c>
      <c r="R1798" s="47" t="s">
        <v>4119</v>
      </c>
      <c r="S1798" s="47">
        <f t="shared" si="128"/>
        <v>0</v>
      </c>
      <c r="T1798" s="47" t="s">
        <v>4120</v>
      </c>
      <c r="U1798" s="47" t="s">
        <v>4121</v>
      </c>
      <c r="V1798" s="49" t="e">
        <f t="shared" si="129"/>
        <v>#VALUE!</v>
      </c>
      <c r="W1798" s="124"/>
      <c r="X1798" s="124"/>
      <c r="Y1798" s="124"/>
      <c r="Z1798" s="124"/>
      <c r="AA1798" s="124"/>
      <c r="AB1798" s="124"/>
      <c r="AC1798" s="47" t="e">
        <f t="shared" si="131"/>
        <v>#N/A</v>
      </c>
      <c r="AD1798" s="47" t="e">
        <f>VLOOKUP(B1798,'[1]Vlookup'!A:A,1,0)</f>
        <v>#N/A</v>
      </c>
      <c r="AE1798" s="47" t="str">
        <f t="shared" si="130"/>
        <v>SA27-JEDDAH</v>
      </c>
      <c r="AF1798" s="47" t="e">
        <f>VLOOKUP(AE1798,'[1]Lead Time'!C:D,2,0)</f>
        <v>#N/A</v>
      </c>
    </row>
    <row r="1799" s="2" customFormat="1" ht="15.75" customHeight="1">
      <c r="A1799" s="73" t="s">
        <v>4356</v>
      </c>
      <c r="B1799" s="73">
        <v>6276333936</v>
      </c>
      <c r="C1799" s="73">
        <v>2003214014</v>
      </c>
      <c r="D1799" s="73" t="s">
        <v>4115</v>
      </c>
      <c r="E1799" s="73" t="s">
        <v>4247</v>
      </c>
      <c r="F1799" s="73" t="s">
        <v>4143</v>
      </c>
      <c r="G1799" s="73">
        <v>3167202581</v>
      </c>
      <c r="H1799" s="66">
        <v>45645</v>
      </c>
      <c r="I1799" s="66">
        <v>45644</v>
      </c>
      <c r="J1799" s="66">
        <v>45644</v>
      </c>
      <c r="K1799" s="124"/>
      <c r="L1799" s="124"/>
      <c r="M1799" s="66">
        <v>45645</v>
      </c>
      <c r="N1799" s="112">
        <v>45645.208333333336</v>
      </c>
      <c r="O1799" s="124"/>
      <c r="P1799" s="124"/>
      <c r="Q1799" s="112">
        <v>45645.5</v>
      </c>
      <c r="R1799" s="47" t="s">
        <v>4119</v>
      </c>
      <c r="S1799" s="47">
        <f t="shared" si="128"/>
        <v>0</v>
      </c>
      <c r="T1799" s="47" t="s">
        <v>4120</v>
      </c>
      <c r="U1799" s="47" t="s">
        <v>4121</v>
      </c>
      <c r="V1799" s="49" t="e">
        <f t="shared" si="129"/>
        <v>#VALUE!</v>
      </c>
      <c r="W1799" s="124"/>
      <c r="X1799" s="124"/>
      <c r="Y1799" s="124"/>
      <c r="Z1799" s="124"/>
      <c r="AA1799" s="124"/>
      <c r="AB1799" s="124"/>
      <c r="AC1799" s="47" t="e">
        <f t="shared" si="131"/>
        <v>#N/A</v>
      </c>
      <c r="AD1799" s="47" t="e">
        <f>VLOOKUP(B1799,'[1]Vlookup'!A:A,1,0)</f>
        <v>#N/A</v>
      </c>
      <c r="AE1799" s="47" t="str">
        <f t="shared" si="130"/>
        <v>SA27-JEDDAH</v>
      </c>
      <c r="AF1799" s="47" t="e">
        <f>VLOOKUP(AE1799,'[1]Lead Time'!C:D,2,0)</f>
        <v>#N/A</v>
      </c>
    </row>
    <row r="1800" s="2" customFormat="1" ht="15.75" customHeight="1">
      <c r="A1800" s="73" t="s">
        <v>4114</v>
      </c>
      <c r="B1800" s="73">
        <v>6276339337</v>
      </c>
      <c r="C1800" s="73">
        <v>2003214014</v>
      </c>
      <c r="D1800" s="73" t="s">
        <v>4115</v>
      </c>
      <c r="E1800" s="73" t="s">
        <v>4247</v>
      </c>
      <c r="F1800" s="73" t="s">
        <v>4143</v>
      </c>
      <c r="G1800" s="73">
        <v>3167213332</v>
      </c>
      <c r="H1800" s="66">
        <v>45646</v>
      </c>
      <c r="I1800" s="66">
        <v>45645</v>
      </c>
      <c r="J1800" s="66">
        <v>45645</v>
      </c>
      <c r="K1800" s="124"/>
      <c r="L1800" s="124"/>
      <c r="M1800" s="66">
        <v>45646</v>
      </c>
      <c r="N1800" s="112">
        <v>45646.208333333336</v>
      </c>
      <c r="O1800" s="124"/>
      <c r="P1800" s="124"/>
      <c r="Q1800" s="112">
        <v>45646.458333333336</v>
      </c>
      <c r="R1800" s="47" t="s">
        <v>4119</v>
      </c>
      <c r="S1800" s="47">
        <f t="shared" si="128"/>
        <v>0</v>
      </c>
      <c r="T1800" s="47" t="s">
        <v>4120</v>
      </c>
      <c r="U1800" s="47" t="s">
        <v>4121</v>
      </c>
      <c r="V1800" s="49" t="e">
        <f t="shared" si="129"/>
        <v>#VALUE!</v>
      </c>
      <c r="W1800" s="124"/>
      <c r="X1800" s="124"/>
      <c r="Y1800" s="124"/>
      <c r="Z1800" s="124"/>
      <c r="AA1800" s="124"/>
      <c r="AB1800" s="124"/>
      <c r="AC1800" s="47" t="e">
        <f t="shared" si="131"/>
        <v>#N/A</v>
      </c>
      <c r="AD1800" s="47" t="e">
        <f>VLOOKUP(B1800,'[1]Vlookup'!A:A,1,0)</f>
        <v>#N/A</v>
      </c>
      <c r="AE1800" s="47" t="str">
        <f t="shared" si="130"/>
        <v>SA01-JEDDAH</v>
      </c>
      <c r="AF1800" s="47" t="e">
        <f>VLOOKUP(AE1800,'[1]Lead Time'!C:D,2,0)</f>
        <v>#N/A</v>
      </c>
    </row>
    <row r="1801" s="2" customFormat="1" ht="15.75" customHeight="1">
      <c r="A1801" s="73" t="s">
        <v>4114</v>
      </c>
      <c r="B1801" s="73">
        <v>6276339833</v>
      </c>
      <c r="C1801" s="73">
        <v>2003232749</v>
      </c>
      <c r="D1801" s="73" t="s">
        <v>4115</v>
      </c>
      <c r="E1801" s="73" t="s">
        <v>4252</v>
      </c>
      <c r="F1801" s="73" t="s">
        <v>4117</v>
      </c>
      <c r="G1801" s="73">
        <v>3167202788</v>
      </c>
      <c r="H1801" s="66">
        <v>45647</v>
      </c>
      <c r="I1801" s="66">
        <v>45645</v>
      </c>
      <c r="J1801" s="66">
        <v>45645</v>
      </c>
      <c r="K1801" s="124"/>
      <c r="L1801" s="124"/>
      <c r="M1801" s="66">
        <v>45647</v>
      </c>
      <c r="N1801" s="112">
        <v>45647.208333333336</v>
      </c>
      <c r="O1801" s="124"/>
      <c r="P1801" s="124"/>
      <c r="Q1801" s="112">
        <v>45647.541666666664</v>
      </c>
      <c r="R1801" s="47" t="s">
        <v>4119</v>
      </c>
      <c r="S1801" s="47">
        <f t="shared" si="128"/>
        <v>0</v>
      </c>
      <c r="T1801" s="47" t="s">
        <v>4120</v>
      </c>
      <c r="U1801" s="47" t="s">
        <v>4121</v>
      </c>
      <c r="V1801" s="49" t="e">
        <f t="shared" si="129"/>
        <v>#VALUE!</v>
      </c>
      <c r="W1801" s="124"/>
      <c r="X1801" s="124"/>
      <c r="Y1801" s="124"/>
      <c r="Z1801" s="124"/>
      <c r="AA1801" s="124"/>
      <c r="AB1801" s="124"/>
      <c r="AC1801" s="47" t="e">
        <f t="shared" si="131"/>
        <v>#N/A</v>
      </c>
      <c r="AD1801" s="47" t="e">
        <f>VLOOKUP(B1801,'[1]Vlookup'!A:A,1,0)</f>
        <v>#N/A</v>
      </c>
      <c r="AE1801" s="47" t="str">
        <f t="shared" si="130"/>
        <v>SA01-RIYADH</v>
      </c>
      <c r="AF1801" s="47" t="e">
        <f>VLOOKUP(AE1801,'[1]Lead Time'!C:D,2,0)</f>
        <v>#N/A</v>
      </c>
    </row>
    <row r="1802" s="2" customFormat="1" ht="15.75" customHeight="1">
      <c r="A1802" s="73" t="s">
        <v>4114</v>
      </c>
      <c r="B1802" s="73">
        <v>6276345651</v>
      </c>
      <c r="C1802" s="73">
        <v>2003214014</v>
      </c>
      <c r="D1802" s="73" t="s">
        <v>4115</v>
      </c>
      <c r="E1802" s="73" t="s">
        <v>4247</v>
      </c>
      <c r="F1802" s="73" t="s">
        <v>4143</v>
      </c>
      <c r="G1802" s="73">
        <v>3167202860</v>
      </c>
      <c r="H1802" s="66">
        <v>45646</v>
      </c>
      <c r="I1802" s="66">
        <v>45645</v>
      </c>
      <c r="J1802" s="66">
        <v>45645</v>
      </c>
      <c r="K1802" s="124"/>
      <c r="L1802" s="124"/>
      <c r="M1802" s="66">
        <v>45646</v>
      </c>
      <c r="N1802" s="112">
        <v>45646.208333333336</v>
      </c>
      <c r="O1802" s="124"/>
      <c r="P1802" s="124"/>
      <c r="Q1802" s="112">
        <v>45648.583333333336</v>
      </c>
      <c r="R1802" s="47" t="s">
        <v>4119</v>
      </c>
      <c r="S1802" s="47">
        <f t="shared" si="128"/>
        <v>2</v>
      </c>
      <c r="T1802" s="47" t="s">
        <v>4120</v>
      </c>
      <c r="U1802" s="47" t="s">
        <v>4121</v>
      </c>
      <c r="V1802" s="49" t="e">
        <f t="shared" si="129"/>
        <v>#VALUE!</v>
      </c>
      <c r="W1802" s="124"/>
      <c r="X1802" s="124"/>
      <c r="Y1802" s="124"/>
      <c r="Z1802" s="124"/>
      <c r="AA1802" s="124"/>
      <c r="AB1802" s="124"/>
      <c r="AC1802" s="47" t="e">
        <f t="shared" si="131"/>
        <v>#N/A</v>
      </c>
      <c r="AD1802" s="47" t="e">
        <f>VLOOKUP(B1802,'[1]Vlookup'!A:A,1,0)</f>
        <v>#N/A</v>
      </c>
      <c r="AE1802" s="47" t="str">
        <f t="shared" si="130"/>
        <v>SA01-JEDDAH</v>
      </c>
      <c r="AF1802" s="47" t="e">
        <f>VLOOKUP(AE1802,'[1]Lead Time'!C:D,2,0)</f>
        <v>#N/A</v>
      </c>
    </row>
    <row r="1803" s="2" customFormat="1" ht="15.75" customHeight="1">
      <c r="A1803" s="73" t="s">
        <v>4114</v>
      </c>
      <c r="B1803" s="73">
        <v>6276344362</v>
      </c>
      <c r="C1803" s="73">
        <v>2003214014</v>
      </c>
      <c r="D1803" s="73" t="s">
        <v>4115</v>
      </c>
      <c r="E1803" s="73" t="s">
        <v>4247</v>
      </c>
      <c r="F1803" s="73" t="s">
        <v>4143</v>
      </c>
      <c r="G1803" s="73">
        <v>3167202855</v>
      </c>
      <c r="H1803" s="66">
        <v>45646</v>
      </c>
      <c r="I1803" s="66">
        <v>45645</v>
      </c>
      <c r="J1803" s="66">
        <v>45645</v>
      </c>
      <c r="K1803" s="124"/>
      <c r="L1803" s="124"/>
      <c r="M1803" s="66">
        <v>45646</v>
      </c>
      <c r="N1803" s="112">
        <v>45646.208333333336</v>
      </c>
      <c r="O1803" s="124"/>
      <c r="P1803" s="124"/>
      <c r="Q1803" s="112">
        <v>45648.590277777781</v>
      </c>
      <c r="R1803" s="47" t="s">
        <v>4119</v>
      </c>
      <c r="S1803" s="47">
        <f t="shared" si="128"/>
        <v>2</v>
      </c>
      <c r="T1803" s="47" t="s">
        <v>4120</v>
      </c>
      <c r="U1803" s="47" t="s">
        <v>4121</v>
      </c>
      <c r="V1803" s="49" t="e">
        <f t="shared" si="129"/>
        <v>#VALUE!</v>
      </c>
      <c r="W1803" s="124"/>
      <c r="X1803" s="124"/>
      <c r="Y1803" s="124"/>
      <c r="Z1803" s="124"/>
      <c r="AA1803" s="124"/>
      <c r="AB1803" s="124"/>
      <c r="AC1803" s="47" t="e">
        <f t="shared" si="131"/>
        <v>#N/A</v>
      </c>
      <c r="AD1803" s="47" t="e">
        <f>VLOOKUP(B1803,'[1]Vlookup'!A:A,1,0)</f>
        <v>#N/A</v>
      </c>
      <c r="AE1803" s="47" t="str">
        <f t="shared" si="130"/>
        <v>SA01-JEDDAH</v>
      </c>
      <c r="AF1803" s="47" t="e">
        <f>VLOOKUP(AE1803,'[1]Lead Time'!C:D,2,0)</f>
        <v>#N/A</v>
      </c>
    </row>
    <row r="1804" s="2" customFormat="1" ht="15.75" customHeight="1">
      <c r="A1804" s="73" t="s">
        <v>4114</v>
      </c>
      <c r="B1804" s="73">
        <v>6276345607</v>
      </c>
      <c r="C1804" s="73">
        <v>2003215388</v>
      </c>
      <c r="D1804" s="73" t="s">
        <v>4124</v>
      </c>
      <c r="E1804" s="73" t="s">
        <v>4252</v>
      </c>
      <c r="F1804" s="73" t="s">
        <v>4117</v>
      </c>
      <c r="G1804" s="73">
        <v>3167203909</v>
      </c>
      <c r="H1804" s="66">
        <v>45647</v>
      </c>
      <c r="I1804" s="66">
        <v>45645</v>
      </c>
      <c r="J1804" s="66">
        <v>45645</v>
      </c>
      <c r="K1804" s="124"/>
      <c r="L1804" s="124"/>
      <c r="M1804" s="66">
        <v>45647</v>
      </c>
      <c r="N1804" s="112">
        <v>45647.208333333336</v>
      </c>
      <c r="O1804" s="124"/>
      <c r="P1804" s="124"/>
      <c r="Q1804" s="112">
        <v>45648.423611111109</v>
      </c>
      <c r="R1804" s="47" t="s">
        <v>4119</v>
      </c>
      <c r="S1804" s="47">
        <f t="shared" si="128"/>
        <v>1</v>
      </c>
      <c r="T1804" s="47" t="s">
        <v>4120</v>
      </c>
      <c r="U1804" s="47" t="s">
        <v>4121</v>
      </c>
      <c r="V1804" s="49" t="e">
        <f t="shared" si="129"/>
        <v>#VALUE!</v>
      </c>
      <c r="W1804" s="124"/>
      <c r="X1804" s="124"/>
      <c r="Y1804" s="124"/>
      <c r="Z1804" s="124"/>
      <c r="AA1804" s="124"/>
      <c r="AB1804" s="124"/>
      <c r="AC1804" s="47" t="e">
        <f t="shared" si="131"/>
        <v>#N/A</v>
      </c>
      <c r="AD1804" s="47" t="e">
        <f>VLOOKUP(B1804,'[1]Vlookup'!A:A,1,0)</f>
        <v>#N/A</v>
      </c>
      <c r="AE1804" s="47" t="str">
        <f t="shared" si="130"/>
        <v>SA01-RIYADH</v>
      </c>
      <c r="AF1804" s="47" t="e">
        <f>VLOOKUP(AE1804,'[1]Lead Time'!C:D,2,0)</f>
        <v>#N/A</v>
      </c>
    </row>
    <row r="1805" s="2" customFormat="1" ht="15.75" customHeight="1">
      <c r="A1805" s="73" t="s">
        <v>4114</v>
      </c>
      <c r="B1805" s="73">
        <v>6276345604</v>
      </c>
      <c r="C1805" s="73">
        <v>2003215388</v>
      </c>
      <c r="D1805" s="73" t="s">
        <v>4124</v>
      </c>
      <c r="E1805" s="73" t="s">
        <v>4252</v>
      </c>
      <c r="F1805" s="73" t="s">
        <v>4117</v>
      </c>
      <c r="G1805" s="73">
        <v>3167203914</v>
      </c>
      <c r="H1805" s="66">
        <v>45647</v>
      </c>
      <c r="I1805" s="66">
        <v>45645</v>
      </c>
      <c r="J1805" s="66">
        <v>45645</v>
      </c>
      <c r="K1805" s="124"/>
      <c r="L1805" s="124"/>
      <c r="M1805" s="66">
        <v>45647</v>
      </c>
      <c r="N1805" s="112">
        <v>45647.208333333336</v>
      </c>
      <c r="O1805" s="124"/>
      <c r="P1805" s="124"/>
      <c r="Q1805" s="112">
        <v>45648.5</v>
      </c>
      <c r="R1805" s="47" t="s">
        <v>4119</v>
      </c>
      <c r="S1805" s="47">
        <f t="shared" si="128"/>
        <v>1</v>
      </c>
      <c r="T1805" s="47" t="s">
        <v>4120</v>
      </c>
      <c r="U1805" s="47" t="s">
        <v>4121</v>
      </c>
      <c r="V1805" s="49" t="e">
        <f t="shared" si="129"/>
        <v>#VALUE!</v>
      </c>
      <c r="W1805" s="124"/>
      <c r="X1805" s="124"/>
      <c r="Y1805" s="124"/>
      <c r="Z1805" s="124"/>
      <c r="AA1805" s="124"/>
      <c r="AB1805" s="124"/>
      <c r="AC1805" s="47" t="e">
        <f t="shared" si="131"/>
        <v>#N/A</v>
      </c>
      <c r="AD1805" s="47" t="e">
        <f>VLOOKUP(B1805,'[1]Vlookup'!A:A,1,0)</f>
        <v>#N/A</v>
      </c>
      <c r="AE1805" s="47" t="str">
        <f t="shared" si="130"/>
        <v>SA01-RIYADH</v>
      </c>
      <c r="AF1805" s="47" t="e">
        <f>VLOOKUP(AE1805,'[1]Lead Time'!C:D,2,0)</f>
        <v>#N/A</v>
      </c>
    </row>
    <row r="1806" s="2" customFormat="1" ht="15.75" customHeight="1">
      <c r="A1806" s="73" t="s">
        <v>4187</v>
      </c>
      <c r="B1806" s="73">
        <v>6276345150</v>
      </c>
      <c r="C1806" s="73">
        <v>2003294655</v>
      </c>
      <c r="D1806" s="73" t="s">
        <v>4430</v>
      </c>
      <c r="E1806" s="73" t="s">
        <v>4246</v>
      </c>
      <c r="F1806" s="73" t="s">
        <v>4138</v>
      </c>
      <c r="G1806" s="73">
        <v>3167102086</v>
      </c>
      <c r="H1806" s="66">
        <v>45647</v>
      </c>
      <c r="I1806" s="66">
        <v>45645</v>
      </c>
      <c r="J1806" s="66">
        <v>45645</v>
      </c>
      <c r="K1806" s="124"/>
      <c r="L1806" s="97" t="s">
        <v>4301</v>
      </c>
      <c r="M1806" s="66">
        <v>45647</v>
      </c>
      <c r="N1806" s="112">
        <v>45648.208333333336</v>
      </c>
      <c r="O1806" s="124"/>
      <c r="P1806" s="115" t="s">
        <v>4431</v>
      </c>
      <c r="Q1806" s="112">
        <v>45654.375</v>
      </c>
      <c r="R1806" s="47" t="s">
        <v>4192</v>
      </c>
      <c r="S1806" s="47">
        <f t="shared" si="128"/>
        <v>6</v>
      </c>
      <c r="T1806" s="47" t="s">
        <v>4120</v>
      </c>
      <c r="U1806" s="47" t="s">
        <v>4121</v>
      </c>
      <c r="V1806" s="49" t="e">
        <f t="shared" si="129"/>
        <v>#VALUE!</v>
      </c>
      <c r="W1806" s="124" t="s">
        <v>4432</v>
      </c>
      <c r="X1806" s="124"/>
      <c r="Y1806" s="124"/>
      <c r="Z1806" s="124"/>
      <c r="AA1806" s="124"/>
      <c r="AB1806" s="124"/>
      <c r="AC1806" s="47" t="e">
        <f t="shared" si="131"/>
        <v>#N/A</v>
      </c>
      <c r="AD1806" s="47" t="e">
        <f>VLOOKUP(B1806,'[1]Vlookup'!A:A,1,0)</f>
        <v>#N/A</v>
      </c>
      <c r="AE1806" s="47" t="str">
        <f t="shared" si="130"/>
        <v>SA00-RABIGH</v>
      </c>
      <c r="AF1806" s="47" t="e">
        <f>VLOOKUP(AE1806,'[1]Lead Time'!C:D,2,0)</f>
        <v>#N/A</v>
      </c>
    </row>
    <row r="1807" s="2" customFormat="1" ht="15.75" customHeight="1">
      <c r="A1807" s="73" t="s">
        <v>4187</v>
      </c>
      <c r="B1807" s="73">
        <v>6276344721</v>
      </c>
      <c r="C1807" s="73">
        <v>2003294655</v>
      </c>
      <c r="D1807" s="73" t="s">
        <v>4430</v>
      </c>
      <c r="E1807" s="73" t="s">
        <v>4246</v>
      </c>
      <c r="F1807" s="73" t="s">
        <v>4138</v>
      </c>
      <c r="G1807" s="73">
        <v>3167102057</v>
      </c>
      <c r="H1807" s="66">
        <v>45647</v>
      </c>
      <c r="I1807" s="66">
        <v>45645</v>
      </c>
      <c r="J1807" s="66">
        <v>45645</v>
      </c>
      <c r="K1807" s="124"/>
      <c r="L1807" s="97" t="s">
        <v>4301</v>
      </c>
      <c r="M1807" s="66">
        <v>45647</v>
      </c>
      <c r="N1807" s="112">
        <v>45648.208333333336</v>
      </c>
      <c r="O1807" s="124"/>
      <c r="P1807" s="115" t="s">
        <v>4431</v>
      </c>
      <c r="Q1807" s="112">
        <v>45654.416666666664</v>
      </c>
      <c r="R1807" s="47" t="s">
        <v>4119</v>
      </c>
      <c r="S1807" s="47">
        <f t="shared" si="128"/>
        <v>6</v>
      </c>
      <c r="T1807" s="47" t="s">
        <v>4120</v>
      </c>
      <c r="U1807" s="47" t="s">
        <v>4121</v>
      </c>
      <c r="V1807" s="49" t="e">
        <f t="shared" si="129"/>
        <v>#VALUE!</v>
      </c>
      <c r="W1807" s="124"/>
      <c r="X1807" s="124"/>
      <c r="Y1807" s="124"/>
      <c r="Z1807" s="124"/>
      <c r="AA1807" s="124"/>
      <c r="AB1807" s="124"/>
      <c r="AC1807" s="47" t="e">
        <f t="shared" si="131"/>
        <v>#N/A</v>
      </c>
      <c r="AD1807" s="47" t="e">
        <f>VLOOKUP(B1807,'[1]Vlookup'!A:A,1,0)</f>
        <v>#N/A</v>
      </c>
      <c r="AE1807" s="47" t="str">
        <f t="shared" si="130"/>
        <v>SA00-RABIGH</v>
      </c>
      <c r="AF1807" s="47" t="e">
        <f>VLOOKUP(AE1807,'[1]Lead Time'!C:D,2,0)</f>
        <v>#N/A</v>
      </c>
    </row>
    <row r="1808" s="2" customFormat="1" ht="15.75" customHeight="1">
      <c r="A1808" s="73" t="s">
        <v>4187</v>
      </c>
      <c r="B1808" s="73">
        <v>6276345175</v>
      </c>
      <c r="C1808" s="73">
        <v>2003294655</v>
      </c>
      <c r="D1808" s="73" t="s">
        <v>4430</v>
      </c>
      <c r="E1808" s="73" t="s">
        <v>4246</v>
      </c>
      <c r="F1808" s="73" t="s">
        <v>4138</v>
      </c>
      <c r="G1808" s="73">
        <v>3167102064</v>
      </c>
      <c r="H1808" s="66">
        <v>45648</v>
      </c>
      <c r="I1808" s="66">
        <v>45646</v>
      </c>
      <c r="J1808" s="66">
        <v>45646</v>
      </c>
      <c r="K1808" s="124"/>
      <c r="L1808" s="124"/>
      <c r="M1808" s="66">
        <v>45648</v>
      </c>
      <c r="N1808" s="112">
        <v>45648.208333333336</v>
      </c>
      <c r="O1808" s="124"/>
      <c r="P1808" s="97"/>
      <c r="Q1808" s="112">
        <v>45648.416666666664</v>
      </c>
      <c r="R1808" s="47" t="s">
        <v>4119</v>
      </c>
      <c r="S1808" s="47">
        <f t="shared" si="128"/>
        <v>0</v>
      </c>
      <c r="T1808" s="47" t="s">
        <v>4120</v>
      </c>
      <c r="U1808" s="47" t="s">
        <v>4121</v>
      </c>
      <c r="V1808" s="49" t="e">
        <f t="shared" si="129"/>
        <v>#VALUE!</v>
      </c>
      <c r="W1808" s="124"/>
      <c r="X1808" s="124"/>
      <c r="Y1808" s="124"/>
      <c r="Z1808" s="124"/>
      <c r="AA1808" s="124"/>
      <c r="AB1808" s="124"/>
      <c r="AC1808" s="47" t="e">
        <f t="shared" si="131"/>
        <v>#N/A</v>
      </c>
      <c r="AD1808" s="47" t="e">
        <f>VLOOKUP(B1808,'[1]Vlookup'!A:A,1,0)</f>
        <v>#N/A</v>
      </c>
      <c r="AE1808" s="47" t="str">
        <f t="shared" si="130"/>
        <v>SA00-RABIGH</v>
      </c>
      <c r="AF1808" s="47" t="e">
        <f>VLOOKUP(AE1808,'[1]Lead Time'!C:D,2,0)</f>
        <v>#N/A</v>
      </c>
    </row>
    <row r="1809" s="2" customFormat="1" ht="15.75" customHeight="1">
      <c r="A1809" s="73" t="s">
        <v>4187</v>
      </c>
      <c r="B1809" s="73">
        <v>6276345174</v>
      </c>
      <c r="C1809" s="73">
        <v>2003294655</v>
      </c>
      <c r="D1809" s="73" t="s">
        <v>4430</v>
      </c>
      <c r="E1809" s="73" t="s">
        <v>4246</v>
      </c>
      <c r="F1809" s="73" t="s">
        <v>4138</v>
      </c>
      <c r="G1809" s="73">
        <v>3167102059</v>
      </c>
      <c r="H1809" s="66">
        <v>45648</v>
      </c>
      <c r="I1809" s="66">
        <v>45646</v>
      </c>
      <c r="J1809" s="66">
        <v>45646</v>
      </c>
      <c r="K1809" s="124"/>
      <c r="L1809" s="97" t="s">
        <v>4301</v>
      </c>
      <c r="M1809" s="66">
        <v>45648</v>
      </c>
      <c r="N1809" s="112">
        <v>45648.708333333336</v>
      </c>
      <c r="O1809" s="124"/>
      <c r="P1809" s="115" t="s">
        <v>4433</v>
      </c>
      <c r="Q1809" s="112">
        <v>45655.458333333336</v>
      </c>
      <c r="R1809" s="47" t="s">
        <v>4119</v>
      </c>
      <c r="S1809" s="47">
        <f t="shared" si="128"/>
        <v>6</v>
      </c>
      <c r="T1809" s="47" t="s">
        <v>4120</v>
      </c>
      <c r="U1809" s="47" t="s">
        <v>4121</v>
      </c>
      <c r="V1809" s="49" t="e">
        <f t="shared" si="129"/>
        <v>#VALUE!</v>
      </c>
      <c r="W1809" s="124"/>
      <c r="X1809" s="124"/>
      <c r="Y1809" s="124"/>
      <c r="Z1809" s="124"/>
      <c r="AA1809" s="124"/>
      <c r="AB1809" s="124"/>
      <c r="AC1809" s="47" t="e">
        <f t="shared" si="131"/>
        <v>#N/A</v>
      </c>
      <c r="AD1809" s="47" t="e">
        <f>VLOOKUP(B1809,'[1]Vlookup'!A:A,1,0)</f>
        <v>#N/A</v>
      </c>
      <c r="AE1809" s="47" t="str">
        <f t="shared" si="130"/>
        <v>SA00-RABIGH</v>
      </c>
      <c r="AF1809" s="47" t="e">
        <f>VLOOKUP(AE1809,'[1]Lead Time'!C:D,2,0)</f>
        <v>#N/A</v>
      </c>
    </row>
    <row r="1810" s="2" customFormat="1" ht="15.75" customHeight="1">
      <c r="A1810" s="73" t="s">
        <v>4114</v>
      </c>
      <c r="B1810" s="73">
        <v>6276349736</v>
      </c>
      <c r="C1810" s="73">
        <v>2003232749</v>
      </c>
      <c r="D1810" s="73" t="s">
        <v>4115</v>
      </c>
      <c r="E1810" s="73" t="s">
        <v>4252</v>
      </c>
      <c r="F1810" s="73" t="s">
        <v>4117</v>
      </c>
      <c r="G1810" s="73">
        <v>3167202777</v>
      </c>
      <c r="H1810" s="66">
        <v>45648</v>
      </c>
      <c r="I1810" s="66">
        <v>45646</v>
      </c>
      <c r="J1810" s="66">
        <v>45646</v>
      </c>
      <c r="K1810" s="124"/>
      <c r="L1810" s="124"/>
      <c r="M1810" s="66">
        <v>45648</v>
      </c>
      <c r="N1810" s="112">
        <v>45648.208333333336</v>
      </c>
      <c r="O1810" s="124"/>
      <c r="P1810" s="124"/>
      <c r="Q1810" s="112">
        <v>45648.416666666664</v>
      </c>
      <c r="R1810" s="47" t="s">
        <v>4119</v>
      </c>
      <c r="S1810" s="47">
        <f t="shared" si="128"/>
        <v>0</v>
      </c>
      <c r="T1810" s="47" t="s">
        <v>4120</v>
      </c>
      <c r="U1810" s="47" t="s">
        <v>4121</v>
      </c>
      <c r="V1810" s="49" t="e">
        <f t="shared" si="129"/>
        <v>#VALUE!</v>
      </c>
      <c r="W1810" s="124"/>
      <c r="X1810" s="124"/>
      <c r="Y1810" s="124"/>
      <c r="Z1810" s="124"/>
      <c r="AA1810" s="124"/>
      <c r="AB1810" s="124"/>
      <c r="AC1810" s="47" t="e">
        <f t="shared" si="131"/>
        <v>#N/A</v>
      </c>
      <c r="AD1810" s="47" t="e">
        <f>VLOOKUP(B1810,'[1]Vlookup'!A:A,1,0)</f>
        <v>#N/A</v>
      </c>
      <c r="AE1810" s="47" t="str">
        <f t="shared" si="130"/>
        <v>SA01-RIYADH</v>
      </c>
      <c r="AF1810" s="47" t="e">
        <f>VLOOKUP(AE1810,'[1]Lead Time'!C:D,2,0)</f>
        <v>#N/A</v>
      </c>
    </row>
    <row r="1811" s="2" customFormat="1" ht="15.75" customHeight="1">
      <c r="A1811" s="73" t="s">
        <v>4114</v>
      </c>
      <c r="B1811" s="73">
        <v>6276349824</v>
      </c>
      <c r="C1811" s="73">
        <v>2003214013</v>
      </c>
      <c r="D1811" s="73" t="s">
        <v>4159</v>
      </c>
      <c r="E1811" s="73" t="s">
        <v>4238</v>
      </c>
      <c r="F1811" s="73" t="s">
        <v>4117</v>
      </c>
      <c r="G1811" s="73">
        <v>3167222282</v>
      </c>
      <c r="H1811" s="66">
        <v>45648</v>
      </c>
      <c r="I1811" s="66">
        <v>45646</v>
      </c>
      <c r="J1811" s="66">
        <v>45646</v>
      </c>
      <c r="K1811" s="124"/>
      <c r="L1811" s="124"/>
      <c r="M1811" s="66">
        <v>45648</v>
      </c>
      <c r="N1811" s="112">
        <v>45648.208333333336</v>
      </c>
      <c r="O1811" s="124"/>
      <c r="P1811" s="124"/>
      <c r="Q1811" s="112">
        <v>45648.625</v>
      </c>
      <c r="R1811" s="47" t="s">
        <v>4119</v>
      </c>
      <c r="S1811" s="47">
        <f t="shared" si="128"/>
        <v>0</v>
      </c>
      <c r="T1811" s="47" t="s">
        <v>4120</v>
      </c>
      <c r="U1811" s="47" t="s">
        <v>4121</v>
      </c>
      <c r="V1811" s="49" t="e">
        <f t="shared" si="129"/>
        <v>#VALUE!</v>
      </c>
      <c r="W1811" s="124"/>
      <c r="X1811" s="124"/>
      <c r="Y1811" s="124"/>
      <c r="Z1811" s="124"/>
      <c r="AA1811" s="124"/>
      <c r="AB1811" s="124"/>
      <c r="AC1811" s="47" t="e">
        <f t="shared" si="131"/>
        <v>#N/A</v>
      </c>
      <c r="AD1811" s="47" t="e">
        <f>VLOOKUP(B1811,'[1]Vlookup'!A:A,1,0)</f>
        <v>#N/A</v>
      </c>
      <c r="AE1811" s="47" t="str">
        <f t="shared" si="130"/>
        <v>SA01-RIYADH</v>
      </c>
      <c r="AF1811" s="47" t="e">
        <f>VLOOKUP(AE1811,'[1]Lead Time'!C:D,2,0)</f>
        <v>#N/A</v>
      </c>
    </row>
    <row r="1812" s="2" customFormat="1" ht="15.75" customHeight="1">
      <c r="A1812" s="73" t="s">
        <v>4114</v>
      </c>
      <c r="B1812" s="73">
        <v>6276351244</v>
      </c>
      <c r="C1812" s="73">
        <v>2003219237</v>
      </c>
      <c r="D1812" s="73" t="s">
        <v>4136</v>
      </c>
      <c r="E1812" s="73" t="s">
        <v>4246</v>
      </c>
      <c r="F1812" s="73" t="s">
        <v>4138</v>
      </c>
      <c r="G1812" s="73">
        <v>3167228080</v>
      </c>
      <c r="H1812" s="66">
        <v>45647</v>
      </c>
      <c r="I1812" s="66">
        <v>45646</v>
      </c>
      <c r="J1812" s="66">
        <v>45646</v>
      </c>
      <c r="K1812" s="124"/>
      <c r="L1812" s="124"/>
      <c r="M1812" s="66">
        <v>45647</v>
      </c>
      <c r="N1812" s="112">
        <v>45647.208333333336</v>
      </c>
      <c r="O1812" s="124"/>
      <c r="P1812" s="124"/>
      <c r="Q1812" s="112">
        <v>45648.416666666664</v>
      </c>
      <c r="R1812" s="47" t="s">
        <v>4119</v>
      </c>
      <c r="S1812" s="47">
        <f t="shared" si="128"/>
        <v>1</v>
      </c>
      <c r="T1812" s="47" t="s">
        <v>4120</v>
      </c>
      <c r="U1812" s="47" t="s">
        <v>4121</v>
      </c>
      <c r="V1812" s="49" t="e">
        <f t="shared" si="129"/>
        <v>#VALUE!</v>
      </c>
      <c r="W1812" s="124"/>
      <c r="X1812" s="124"/>
      <c r="Y1812" s="124"/>
      <c r="Z1812" s="124"/>
      <c r="AA1812" s="124"/>
      <c r="AB1812" s="124"/>
      <c r="AC1812" s="47" t="e">
        <f t="shared" si="131"/>
        <v>#N/A</v>
      </c>
      <c r="AD1812" s="47" t="e">
        <f>VLOOKUP(B1812,'[1]Vlookup'!A:A,1,0)</f>
        <v>#N/A</v>
      </c>
      <c r="AE1812" s="47" t="str">
        <f t="shared" si="130"/>
        <v>SA01-RABIGH</v>
      </c>
      <c r="AF1812" s="47" t="e">
        <f>VLOOKUP(AE1812,'[1]Lead Time'!C:D,2,0)</f>
        <v>#N/A</v>
      </c>
    </row>
    <row r="1813" s="2" customFormat="1" ht="15.75" customHeight="1">
      <c r="A1813" s="73" t="s">
        <v>4114</v>
      </c>
      <c r="B1813" s="73">
        <v>6276351243</v>
      </c>
      <c r="C1813" s="73">
        <v>2003219237</v>
      </c>
      <c r="D1813" s="73" t="s">
        <v>4136</v>
      </c>
      <c r="E1813" s="73" t="s">
        <v>4246</v>
      </c>
      <c r="F1813" s="73" t="s">
        <v>4138</v>
      </c>
      <c r="G1813" s="73">
        <v>3167228073</v>
      </c>
      <c r="H1813" s="66">
        <v>45647</v>
      </c>
      <c r="I1813" s="66">
        <v>45646</v>
      </c>
      <c r="J1813" s="66">
        <v>45646</v>
      </c>
      <c r="K1813" s="124"/>
      <c r="L1813" s="124"/>
      <c r="M1813" s="66">
        <v>45647</v>
      </c>
      <c r="N1813" s="112">
        <v>45647.208333333336</v>
      </c>
      <c r="O1813" s="124"/>
      <c r="P1813" s="124"/>
      <c r="Q1813" s="112">
        <v>45648.375</v>
      </c>
      <c r="R1813" s="47" t="s">
        <v>4119</v>
      </c>
      <c r="S1813" s="47">
        <f t="shared" si="128"/>
        <v>1</v>
      </c>
      <c r="T1813" s="47" t="s">
        <v>4120</v>
      </c>
      <c r="U1813" s="47" t="s">
        <v>4121</v>
      </c>
      <c r="V1813" s="49" t="e">
        <f t="shared" si="129"/>
        <v>#VALUE!</v>
      </c>
      <c r="W1813" s="124"/>
      <c r="X1813" s="124"/>
      <c r="Y1813" s="124"/>
      <c r="Z1813" s="124"/>
      <c r="AA1813" s="124"/>
      <c r="AB1813" s="124"/>
      <c r="AC1813" s="47" t="e">
        <f t="shared" si="131"/>
        <v>#N/A</v>
      </c>
      <c r="AD1813" s="47" t="e">
        <f>VLOOKUP(B1813,'[1]Vlookup'!A:A,1,0)</f>
        <v>#N/A</v>
      </c>
      <c r="AE1813" s="47" t="str">
        <f t="shared" si="130"/>
        <v>SA01-RABIGH</v>
      </c>
      <c r="AF1813" s="47" t="e">
        <f>VLOOKUP(AE1813,'[1]Lead Time'!C:D,2,0)</f>
        <v>#N/A</v>
      </c>
    </row>
    <row r="1814" s="2" customFormat="1" ht="15.75" customHeight="1">
      <c r="A1814" s="73" t="s">
        <v>4114</v>
      </c>
      <c r="B1814" s="73">
        <v>6276351241</v>
      </c>
      <c r="C1814" s="73">
        <v>2003219237</v>
      </c>
      <c r="D1814" s="73" t="s">
        <v>4136</v>
      </c>
      <c r="E1814" s="73" t="s">
        <v>4246</v>
      </c>
      <c r="F1814" s="73" t="s">
        <v>4138</v>
      </c>
      <c r="G1814" s="73">
        <v>3167228066</v>
      </c>
      <c r="H1814" s="66">
        <v>45647</v>
      </c>
      <c r="I1814" s="66">
        <v>45646</v>
      </c>
      <c r="J1814" s="66">
        <v>45646</v>
      </c>
      <c r="K1814" s="124"/>
      <c r="L1814" s="124"/>
      <c r="M1814" s="66">
        <v>45647</v>
      </c>
      <c r="N1814" s="112">
        <v>45647.208333333336</v>
      </c>
      <c r="O1814" s="124"/>
      <c r="P1814" s="124"/>
      <c r="Q1814" s="112">
        <v>45648.486111111109</v>
      </c>
      <c r="R1814" s="47" t="s">
        <v>4119</v>
      </c>
      <c r="S1814" s="47">
        <f t="shared" si="128"/>
        <v>1</v>
      </c>
      <c r="T1814" s="47" t="s">
        <v>4120</v>
      </c>
      <c r="U1814" s="47" t="s">
        <v>4121</v>
      </c>
      <c r="V1814" s="49" t="e">
        <f t="shared" si="129"/>
        <v>#VALUE!</v>
      </c>
      <c r="W1814" s="124"/>
      <c r="X1814" s="124"/>
      <c r="Y1814" s="124"/>
      <c r="Z1814" s="124"/>
      <c r="AA1814" s="124"/>
      <c r="AB1814" s="124"/>
      <c r="AC1814" s="47" t="e">
        <f t="shared" si="131"/>
        <v>#N/A</v>
      </c>
      <c r="AD1814" s="47" t="e">
        <f>VLOOKUP(B1814,'[1]Vlookup'!A:A,1,0)</f>
        <v>#N/A</v>
      </c>
      <c r="AE1814" s="47" t="str">
        <f t="shared" si="130"/>
        <v>SA01-RABIGH</v>
      </c>
      <c r="AF1814" s="47" t="e">
        <f>VLOOKUP(AE1814,'[1]Lead Time'!C:D,2,0)</f>
        <v>#N/A</v>
      </c>
    </row>
    <row r="1815" s="2" customFormat="1" ht="15.75" customHeight="1">
      <c r="A1815" s="73" t="s">
        <v>4187</v>
      </c>
      <c r="B1815" s="73">
        <v>6276349796</v>
      </c>
      <c r="C1815" s="73">
        <v>2003219237</v>
      </c>
      <c r="D1815" s="73" t="s">
        <v>4136</v>
      </c>
      <c r="E1815" s="73" t="s">
        <v>4246</v>
      </c>
      <c r="F1815" s="73" t="s">
        <v>4138</v>
      </c>
      <c r="G1815" s="73">
        <v>3167208694</v>
      </c>
      <c r="H1815" s="66">
        <v>45648</v>
      </c>
      <c r="I1815" s="66">
        <v>45646</v>
      </c>
      <c r="J1815" s="66">
        <v>45646</v>
      </c>
      <c r="K1815" s="124"/>
      <c r="L1815" s="124"/>
      <c r="M1815" s="66">
        <v>45648</v>
      </c>
      <c r="N1815" s="112">
        <v>45649.208333333336</v>
      </c>
      <c r="O1815" s="124"/>
      <c r="P1815" s="124"/>
      <c r="Q1815" s="112">
        <v>45649.541666666664</v>
      </c>
      <c r="R1815" s="47" t="s">
        <v>4119</v>
      </c>
      <c r="S1815" s="47">
        <f t="shared" si="128"/>
        <v>0</v>
      </c>
      <c r="T1815" s="47" t="s">
        <v>4120</v>
      </c>
      <c r="U1815" s="47" t="s">
        <v>4121</v>
      </c>
      <c r="V1815" s="49" t="e">
        <f t="shared" si="129"/>
        <v>#VALUE!</v>
      </c>
      <c r="W1815" s="124"/>
      <c r="X1815" s="124"/>
      <c r="Y1815" s="124"/>
      <c r="Z1815" s="124"/>
      <c r="AA1815" s="124"/>
      <c r="AB1815" s="124"/>
      <c r="AC1815" s="47" t="e">
        <f t="shared" si="131"/>
        <v>#N/A</v>
      </c>
      <c r="AD1815" s="47" t="e">
        <f>VLOOKUP(B1815,'[1]Vlookup'!A:A,1,0)</f>
        <v>#N/A</v>
      </c>
      <c r="AE1815" s="47" t="str">
        <f t="shared" si="130"/>
        <v>SA00-RABIGH</v>
      </c>
      <c r="AF1815" s="47" t="e">
        <f>VLOOKUP(AE1815,'[1]Lead Time'!C:D,2,0)</f>
        <v>#N/A</v>
      </c>
    </row>
    <row r="1816" s="2" customFormat="1" ht="15.75" customHeight="1">
      <c r="A1816" s="73" t="s">
        <v>4114</v>
      </c>
      <c r="B1816" s="73">
        <v>6276350106</v>
      </c>
      <c r="C1816" s="73">
        <v>2003214013</v>
      </c>
      <c r="D1816" s="73" t="s">
        <v>4159</v>
      </c>
      <c r="E1816" s="73" t="s">
        <v>4238</v>
      </c>
      <c r="F1816" s="73" t="s">
        <v>4117</v>
      </c>
      <c r="G1816" s="73">
        <v>3167222284</v>
      </c>
      <c r="H1816" s="66">
        <v>45649</v>
      </c>
      <c r="I1816" s="66">
        <v>45647</v>
      </c>
      <c r="J1816" s="66">
        <v>45647</v>
      </c>
      <c r="K1816" s="124"/>
      <c r="L1816" s="124"/>
      <c r="M1816" s="66">
        <v>45649</v>
      </c>
      <c r="N1816" s="112">
        <v>45649.208333333336</v>
      </c>
      <c r="O1816" s="124"/>
      <c r="P1816" s="124"/>
      <c r="Q1816" s="112">
        <v>45650.375</v>
      </c>
      <c r="R1816" s="47" t="s">
        <v>4119</v>
      </c>
      <c r="S1816" s="47">
        <f t="shared" si="128"/>
        <v>1</v>
      </c>
      <c r="T1816" s="47" t="s">
        <v>4120</v>
      </c>
      <c r="U1816" s="47" t="s">
        <v>4121</v>
      </c>
      <c r="V1816" s="49" t="e">
        <f t="shared" si="129"/>
        <v>#VALUE!</v>
      </c>
      <c r="W1816" s="124"/>
      <c r="X1816" s="124"/>
      <c r="Y1816" s="124"/>
      <c r="Z1816" s="124"/>
      <c r="AA1816" s="124"/>
      <c r="AB1816" s="124"/>
      <c r="AC1816" s="47" t="e">
        <f t="shared" si="131"/>
        <v>#N/A</v>
      </c>
      <c r="AD1816" s="47" t="e">
        <f>VLOOKUP(B1816,'[1]Vlookup'!A:A,1,0)</f>
        <v>#N/A</v>
      </c>
      <c r="AE1816" s="47" t="str">
        <f t="shared" si="130"/>
        <v>SA01-RIYADH</v>
      </c>
      <c r="AF1816" s="47" t="e">
        <f>VLOOKUP(AE1816,'[1]Lead Time'!C:D,2,0)</f>
        <v>#N/A</v>
      </c>
    </row>
    <row r="1817" s="2" customFormat="1" ht="15.75" customHeight="1">
      <c r="A1817" s="73" t="s">
        <v>4114</v>
      </c>
      <c r="B1817" s="73">
        <v>6276354961</v>
      </c>
      <c r="C1817" s="73">
        <v>2003215511</v>
      </c>
      <c r="D1817" s="73" t="s">
        <v>4151</v>
      </c>
      <c r="E1817" s="73" t="s">
        <v>4247</v>
      </c>
      <c r="F1817" s="73" t="s">
        <v>4143</v>
      </c>
      <c r="G1817" s="73">
        <v>3167178628</v>
      </c>
      <c r="H1817" s="66">
        <v>45648</v>
      </c>
      <c r="I1817" s="66">
        <v>45647</v>
      </c>
      <c r="J1817" s="66">
        <v>45647</v>
      </c>
      <c r="K1817" s="124"/>
      <c r="L1817" s="124"/>
      <c r="M1817" s="66">
        <v>45648</v>
      </c>
      <c r="N1817" s="112">
        <v>45648.208333333336</v>
      </c>
      <c r="O1817" s="124"/>
      <c r="P1817" s="124"/>
      <c r="Q1817" s="112">
        <v>45648.694444444445</v>
      </c>
      <c r="R1817" s="47" t="s">
        <v>4119</v>
      </c>
      <c r="S1817" s="47">
        <f t="shared" si="128"/>
        <v>0</v>
      </c>
      <c r="T1817" s="47" t="s">
        <v>4120</v>
      </c>
      <c r="U1817" s="47" t="s">
        <v>4121</v>
      </c>
      <c r="V1817" s="49" t="e">
        <f t="shared" si="129"/>
        <v>#VALUE!</v>
      </c>
      <c r="W1817" s="124"/>
      <c r="X1817" s="124"/>
      <c r="Y1817" s="124"/>
      <c r="Z1817" s="124"/>
      <c r="AA1817" s="124"/>
      <c r="AB1817" s="124"/>
      <c r="AC1817" s="47" t="e">
        <f t="shared" si="131"/>
        <v>#N/A</v>
      </c>
      <c r="AD1817" s="47" t="e">
        <f>VLOOKUP(B1817,'[1]Vlookup'!A:A,1,0)</f>
        <v>#N/A</v>
      </c>
      <c r="AE1817" s="47" t="str">
        <f t="shared" si="130"/>
        <v>SA01-JEDDAH</v>
      </c>
      <c r="AF1817" s="47" t="e">
        <f>VLOOKUP(AE1817,'[1]Lead Time'!C:D,2,0)</f>
        <v>#N/A</v>
      </c>
    </row>
    <row r="1818" s="2" customFormat="1" ht="15.75" customHeight="1">
      <c r="A1818" s="73" t="s">
        <v>4187</v>
      </c>
      <c r="B1818" s="73">
        <v>6276360001</v>
      </c>
      <c r="C1818" s="73">
        <v>2003219237</v>
      </c>
      <c r="D1818" s="73" t="s">
        <v>4136</v>
      </c>
      <c r="E1818" s="73" t="s">
        <v>4246</v>
      </c>
      <c r="F1818" s="73" t="s">
        <v>4138</v>
      </c>
      <c r="G1818" s="73">
        <v>3167227902</v>
      </c>
      <c r="H1818" s="66">
        <v>45649</v>
      </c>
      <c r="I1818" s="66">
        <v>45647</v>
      </c>
      <c r="J1818" s="66">
        <v>45647</v>
      </c>
      <c r="K1818" s="124"/>
      <c r="L1818" s="124"/>
      <c r="M1818" s="66">
        <v>45649</v>
      </c>
      <c r="N1818" s="112">
        <v>45649.541666666664</v>
      </c>
      <c r="O1818" s="124"/>
      <c r="P1818" s="115" t="s">
        <v>4434</v>
      </c>
      <c r="Q1818" s="112">
        <v>45650.458333333336</v>
      </c>
      <c r="R1818" s="47" t="s">
        <v>4119</v>
      </c>
      <c r="S1818" s="47">
        <f t="shared" si="128"/>
        <v>0</v>
      </c>
      <c r="T1818" s="47" t="s">
        <v>4120</v>
      </c>
      <c r="U1818" s="47" t="s">
        <v>4121</v>
      </c>
      <c r="V1818" s="49" t="e">
        <f t="shared" si="129"/>
        <v>#VALUE!</v>
      </c>
      <c r="W1818" s="124"/>
      <c r="X1818" s="124"/>
      <c r="Y1818" s="124"/>
      <c r="Z1818" s="124"/>
      <c r="AA1818" s="124"/>
      <c r="AB1818" s="124"/>
      <c r="AC1818" s="47" t="e">
        <f t="shared" si="131"/>
        <v>#N/A</v>
      </c>
      <c r="AD1818" s="47" t="e">
        <f>VLOOKUP(B1818,'[1]Vlookup'!A:A,1,0)</f>
        <v>#N/A</v>
      </c>
      <c r="AE1818" s="47" t="str">
        <f t="shared" si="130"/>
        <v>SA00-RABIGH</v>
      </c>
      <c r="AF1818" s="47" t="e">
        <f>VLOOKUP(AE1818,'[1]Lead Time'!C:D,2,0)</f>
        <v>#N/A</v>
      </c>
    </row>
    <row r="1819" s="2" customFormat="1" ht="15.75" customHeight="1">
      <c r="A1819" s="73" t="s">
        <v>4187</v>
      </c>
      <c r="B1819" s="73">
        <v>6276360023</v>
      </c>
      <c r="C1819" s="73">
        <v>2003219237</v>
      </c>
      <c r="D1819" s="73" t="s">
        <v>4136</v>
      </c>
      <c r="E1819" s="73" t="s">
        <v>4246</v>
      </c>
      <c r="F1819" s="73" t="s">
        <v>4138</v>
      </c>
      <c r="G1819" s="73">
        <v>3167227867</v>
      </c>
      <c r="H1819" s="66">
        <v>45649</v>
      </c>
      <c r="I1819" s="66">
        <v>45647</v>
      </c>
      <c r="J1819" s="66">
        <v>45647</v>
      </c>
      <c r="K1819" s="124"/>
      <c r="L1819" s="124"/>
      <c r="M1819" s="66">
        <v>45649</v>
      </c>
      <c r="N1819" s="112">
        <v>45649.208333333336</v>
      </c>
      <c r="O1819" s="124"/>
      <c r="P1819" s="115" t="s">
        <v>4434</v>
      </c>
      <c r="Q1819" s="112">
        <v>45650.402777777781</v>
      </c>
      <c r="R1819" s="47" t="s">
        <v>4119</v>
      </c>
      <c r="S1819" s="47">
        <f t="shared" si="128"/>
        <v>1</v>
      </c>
      <c r="T1819" s="47" t="s">
        <v>4120</v>
      </c>
      <c r="U1819" s="47" t="s">
        <v>4121</v>
      </c>
      <c r="V1819" s="49" t="e">
        <f t="shared" si="129"/>
        <v>#VALUE!</v>
      </c>
      <c r="W1819" s="124"/>
      <c r="X1819" s="124"/>
      <c r="Y1819" s="124"/>
      <c r="Z1819" s="124"/>
      <c r="AA1819" s="124"/>
      <c r="AB1819" s="124"/>
      <c r="AC1819" s="47" t="e">
        <f t="shared" si="131"/>
        <v>#N/A</v>
      </c>
      <c r="AD1819" s="47" t="e">
        <f>VLOOKUP(B1819,'[1]Vlookup'!A:A,1,0)</f>
        <v>#N/A</v>
      </c>
      <c r="AE1819" s="47" t="str">
        <f t="shared" si="130"/>
        <v>SA00-RABIGH</v>
      </c>
      <c r="AF1819" s="47" t="e">
        <f>VLOOKUP(AE1819,'[1]Lead Time'!C:D,2,0)</f>
        <v>#N/A</v>
      </c>
    </row>
    <row r="1820" s="2" customFormat="1" ht="15.75" customHeight="1">
      <c r="A1820" s="73" t="s">
        <v>4114</v>
      </c>
      <c r="B1820" s="73">
        <v>6276323575</v>
      </c>
      <c r="C1820" s="73">
        <v>2003214014</v>
      </c>
      <c r="D1820" s="73" t="s">
        <v>4115</v>
      </c>
      <c r="E1820" s="73" t="s">
        <v>4247</v>
      </c>
      <c r="F1820" s="73" t="s">
        <v>4143</v>
      </c>
      <c r="G1820" s="73">
        <v>3167202810</v>
      </c>
      <c r="H1820" s="66">
        <v>45649</v>
      </c>
      <c r="I1820" s="66">
        <v>45648</v>
      </c>
      <c r="J1820" s="66">
        <v>45648</v>
      </c>
      <c r="K1820" s="124"/>
      <c r="L1820" s="124"/>
      <c r="M1820" s="66">
        <v>45649</v>
      </c>
      <c r="N1820" s="112">
        <v>45649.416666666664</v>
      </c>
      <c r="O1820" s="124"/>
      <c r="P1820" s="124"/>
      <c r="Q1820" s="112">
        <v>45649.583333333336</v>
      </c>
      <c r="R1820" s="47" t="s">
        <v>4119</v>
      </c>
      <c r="S1820" s="47">
        <f t="shared" si="128"/>
        <v>0</v>
      </c>
      <c r="T1820" s="47" t="s">
        <v>4120</v>
      </c>
      <c r="U1820" s="47" t="s">
        <v>4121</v>
      </c>
      <c r="V1820" s="49" t="e">
        <f t="shared" si="129"/>
        <v>#VALUE!</v>
      </c>
      <c r="W1820" s="124"/>
      <c r="X1820" s="124"/>
      <c r="Y1820" s="124"/>
      <c r="Z1820" s="124"/>
      <c r="AA1820" s="124"/>
      <c r="AB1820" s="124"/>
      <c r="AC1820" s="47" t="e">
        <f t="shared" si="131"/>
        <v>#N/A</v>
      </c>
      <c r="AD1820" s="47" t="e">
        <f>VLOOKUP(B1820,'[1]Vlookup'!A:A,1,0)</f>
        <v>#N/A</v>
      </c>
      <c r="AE1820" s="47" t="str">
        <f t="shared" si="130"/>
        <v>SA01-JEDDAH</v>
      </c>
      <c r="AF1820" s="47" t="e">
        <f>VLOOKUP(AE1820,'[1]Lead Time'!C:D,2,0)</f>
        <v>#N/A</v>
      </c>
    </row>
    <row r="1821" s="2" customFormat="1" ht="15.75" customHeight="1">
      <c r="A1821" s="73" t="s">
        <v>4114</v>
      </c>
      <c r="B1821" s="73">
        <v>6276323574</v>
      </c>
      <c r="C1821" s="73">
        <v>2003214014</v>
      </c>
      <c r="D1821" s="73" t="s">
        <v>4115</v>
      </c>
      <c r="E1821" s="73" t="s">
        <v>4247</v>
      </c>
      <c r="F1821" s="73" t="s">
        <v>4143</v>
      </c>
      <c r="G1821" s="73">
        <v>3167202795</v>
      </c>
      <c r="H1821" s="66">
        <v>45649</v>
      </c>
      <c r="I1821" s="66">
        <v>45648</v>
      </c>
      <c r="J1821" s="66">
        <v>45648</v>
      </c>
      <c r="K1821" s="124"/>
      <c r="L1821" s="124"/>
      <c r="M1821" s="66">
        <v>45649</v>
      </c>
      <c r="N1821" s="112">
        <v>45649.375</v>
      </c>
      <c r="O1821" s="124"/>
      <c r="P1821" s="124"/>
      <c r="Q1821" s="112">
        <v>45649.458333333336</v>
      </c>
      <c r="R1821" s="47" t="s">
        <v>4119</v>
      </c>
      <c r="S1821" s="47">
        <f t="shared" si="128"/>
        <v>0</v>
      </c>
      <c r="T1821" s="47" t="s">
        <v>4120</v>
      </c>
      <c r="U1821" s="47" t="s">
        <v>4121</v>
      </c>
      <c r="V1821" s="49" t="e">
        <f t="shared" si="129"/>
        <v>#VALUE!</v>
      </c>
      <c r="W1821" s="124"/>
      <c r="X1821" s="124"/>
      <c r="Y1821" s="124"/>
      <c r="Z1821" s="124"/>
      <c r="AA1821" s="124"/>
      <c r="AB1821" s="124"/>
      <c r="AC1821" s="47" t="e">
        <f t="shared" si="131"/>
        <v>#N/A</v>
      </c>
      <c r="AD1821" s="47" t="e">
        <f>VLOOKUP(B1821,'[1]Vlookup'!A:A,1,0)</f>
        <v>#N/A</v>
      </c>
      <c r="AE1821" s="47" t="str">
        <f t="shared" si="130"/>
        <v>SA01-JEDDAH</v>
      </c>
      <c r="AF1821" s="47" t="e">
        <f>VLOOKUP(AE1821,'[1]Lead Time'!C:D,2,0)</f>
        <v>#N/A</v>
      </c>
    </row>
    <row r="1822" s="2" customFormat="1" ht="15.75" customHeight="1">
      <c r="A1822" s="73" t="s">
        <v>4114</v>
      </c>
      <c r="B1822" s="73">
        <v>6276323976</v>
      </c>
      <c r="C1822" s="73">
        <v>2003214014</v>
      </c>
      <c r="D1822" s="73" t="s">
        <v>4115</v>
      </c>
      <c r="E1822" s="73" t="s">
        <v>4247</v>
      </c>
      <c r="F1822" s="73" t="s">
        <v>4143</v>
      </c>
      <c r="G1822" s="73">
        <v>3167202849</v>
      </c>
      <c r="H1822" s="66">
        <v>45649</v>
      </c>
      <c r="I1822" s="66">
        <v>45648</v>
      </c>
      <c r="J1822" s="66">
        <v>45648</v>
      </c>
      <c r="K1822" s="124"/>
      <c r="L1822" s="124"/>
      <c r="M1822" s="66">
        <v>45649</v>
      </c>
      <c r="N1822" s="112">
        <v>45649.375</v>
      </c>
      <c r="O1822" s="124"/>
      <c r="P1822" s="124"/>
      <c r="Q1822" s="112">
        <v>45649.491666666669</v>
      </c>
      <c r="R1822" s="47" t="s">
        <v>4119</v>
      </c>
      <c r="S1822" s="47">
        <f t="shared" si="128"/>
        <v>0</v>
      </c>
      <c r="T1822" s="47" t="s">
        <v>4120</v>
      </c>
      <c r="U1822" s="47" t="s">
        <v>4121</v>
      </c>
      <c r="V1822" s="49" t="e">
        <f t="shared" si="129"/>
        <v>#VALUE!</v>
      </c>
      <c r="W1822" s="124"/>
      <c r="X1822" s="124"/>
      <c r="Y1822" s="124"/>
      <c r="Z1822" s="124"/>
      <c r="AA1822" s="124"/>
      <c r="AB1822" s="124"/>
      <c r="AC1822" s="47" t="e">
        <f t="shared" si="131"/>
        <v>#N/A</v>
      </c>
      <c r="AD1822" s="47" t="e">
        <f>VLOOKUP(B1822,'[1]Vlookup'!A:A,1,0)</f>
        <v>#N/A</v>
      </c>
      <c r="AE1822" s="47" t="str">
        <f t="shared" si="130"/>
        <v>SA01-JEDDAH</v>
      </c>
      <c r="AF1822" s="47" t="e">
        <f>VLOOKUP(AE1822,'[1]Lead Time'!C:D,2,0)</f>
        <v>#N/A</v>
      </c>
    </row>
    <row r="1823" s="2" customFormat="1" ht="15.75" customHeight="1">
      <c r="A1823" s="73" t="s">
        <v>4114</v>
      </c>
      <c r="B1823" s="73">
        <v>6276359998</v>
      </c>
      <c r="C1823" s="73">
        <v>2003219235</v>
      </c>
      <c r="D1823" s="73" t="s">
        <v>4145</v>
      </c>
      <c r="E1823" s="73" t="s">
        <v>4246</v>
      </c>
      <c r="F1823" s="73" t="s">
        <v>4117</v>
      </c>
      <c r="G1823" s="73">
        <v>3167228094</v>
      </c>
      <c r="H1823" s="66">
        <v>45650</v>
      </c>
      <c r="I1823" s="66">
        <v>45648</v>
      </c>
      <c r="J1823" s="66">
        <v>45648</v>
      </c>
      <c r="K1823" s="124"/>
      <c r="L1823" s="124"/>
      <c r="M1823" s="66">
        <v>45650</v>
      </c>
      <c r="N1823" s="112">
        <v>45650.208333333336</v>
      </c>
      <c r="O1823" s="124"/>
      <c r="P1823" s="124"/>
      <c r="Q1823" s="112">
        <v>45650.375</v>
      </c>
      <c r="R1823" s="47" t="s">
        <v>4119</v>
      </c>
      <c r="S1823" s="47">
        <f t="shared" si="128"/>
        <v>0</v>
      </c>
      <c r="T1823" s="47" t="s">
        <v>4120</v>
      </c>
      <c r="U1823" s="47" t="s">
        <v>4121</v>
      </c>
      <c r="V1823" s="49" t="e">
        <f t="shared" si="129"/>
        <v>#VALUE!</v>
      </c>
      <c r="W1823" s="124"/>
      <c r="X1823" s="124"/>
      <c r="Y1823" s="124"/>
      <c r="Z1823" s="124"/>
      <c r="AA1823" s="124"/>
      <c r="AB1823" s="124"/>
      <c r="AC1823" s="47" t="e">
        <f t="shared" si="131"/>
        <v>#N/A</v>
      </c>
      <c r="AD1823" s="47" t="e">
        <f>VLOOKUP(B1823,'[1]Vlookup'!A:A,1,0)</f>
        <v>#N/A</v>
      </c>
      <c r="AE1823" s="47" t="str">
        <f t="shared" si="130"/>
        <v>SA01-RIYADH</v>
      </c>
      <c r="AF1823" s="47" t="e">
        <f>VLOOKUP(AE1823,'[1]Lead Time'!C:D,2,0)</f>
        <v>#N/A</v>
      </c>
    </row>
    <row r="1824" s="2" customFormat="1" ht="15.75" customHeight="1">
      <c r="A1824" s="73" t="s">
        <v>4114</v>
      </c>
      <c r="B1824" s="73">
        <v>6276359997</v>
      </c>
      <c r="C1824" s="73">
        <v>2003219235</v>
      </c>
      <c r="D1824" s="73" t="s">
        <v>4145</v>
      </c>
      <c r="E1824" s="73" t="s">
        <v>4246</v>
      </c>
      <c r="F1824" s="73" t="s">
        <v>4117</v>
      </c>
      <c r="G1824" s="73">
        <v>3167228091</v>
      </c>
      <c r="H1824" s="66">
        <v>45650</v>
      </c>
      <c r="I1824" s="66">
        <v>45648</v>
      </c>
      <c r="J1824" s="66">
        <v>45648</v>
      </c>
      <c r="K1824" s="124"/>
      <c r="L1824" s="124"/>
      <c r="M1824" s="66">
        <v>45650</v>
      </c>
      <c r="N1824" s="112">
        <v>45650.208333333336</v>
      </c>
      <c r="O1824" s="124"/>
      <c r="P1824" s="124"/>
      <c r="Q1824" s="112">
        <v>45650.458333333336</v>
      </c>
      <c r="R1824" s="47" t="s">
        <v>4119</v>
      </c>
      <c r="S1824" s="47">
        <f t="shared" si="128"/>
        <v>0</v>
      </c>
      <c r="T1824" s="47" t="s">
        <v>4120</v>
      </c>
      <c r="U1824" s="47" t="s">
        <v>4121</v>
      </c>
      <c r="V1824" s="49" t="e">
        <f t="shared" si="129"/>
        <v>#VALUE!</v>
      </c>
      <c r="W1824" s="124"/>
      <c r="X1824" s="124"/>
      <c r="Y1824" s="124"/>
      <c r="Z1824" s="124"/>
      <c r="AA1824" s="124"/>
      <c r="AB1824" s="124"/>
      <c r="AC1824" s="47" t="e">
        <f t="shared" si="131"/>
        <v>#N/A</v>
      </c>
      <c r="AD1824" s="47" t="e">
        <f>VLOOKUP(B1824,'[1]Vlookup'!A:A,1,0)</f>
        <v>#N/A</v>
      </c>
      <c r="AE1824" s="47" t="str">
        <f t="shared" si="130"/>
        <v>SA01-RIYADH</v>
      </c>
      <c r="AF1824" s="47" t="e">
        <f>VLOOKUP(AE1824,'[1]Lead Time'!C:D,2,0)</f>
        <v>#N/A</v>
      </c>
    </row>
    <row r="1825" s="2" customFormat="1" ht="15.75" customHeight="1">
      <c r="A1825" s="73" t="s">
        <v>4114</v>
      </c>
      <c r="B1825" s="73">
        <v>6276359996</v>
      </c>
      <c r="C1825" s="73">
        <v>2003219235</v>
      </c>
      <c r="D1825" s="73" t="s">
        <v>4145</v>
      </c>
      <c r="E1825" s="73" t="s">
        <v>4246</v>
      </c>
      <c r="F1825" s="73" t="s">
        <v>4117</v>
      </c>
      <c r="G1825" s="73">
        <v>3167228088</v>
      </c>
      <c r="H1825" s="66">
        <v>45650</v>
      </c>
      <c r="I1825" s="66">
        <v>45648</v>
      </c>
      <c r="J1825" s="66">
        <v>45648</v>
      </c>
      <c r="K1825" s="124"/>
      <c r="L1825" s="124"/>
      <c r="M1825" s="66">
        <v>45650</v>
      </c>
      <c r="N1825" s="112">
        <v>45652.208333333336</v>
      </c>
      <c r="O1825" s="124"/>
      <c r="P1825" s="115" t="s">
        <v>4435</v>
      </c>
      <c r="Q1825" s="112">
        <v>45656.402777777781</v>
      </c>
      <c r="R1825" s="47" t="s">
        <v>4119</v>
      </c>
      <c r="S1825" s="47">
        <f t="shared" si="128"/>
        <v>4</v>
      </c>
      <c r="T1825" s="47" t="s">
        <v>4120</v>
      </c>
      <c r="U1825" s="47" t="s">
        <v>4121</v>
      </c>
      <c r="V1825" s="49" t="e">
        <f t="shared" si="129"/>
        <v>#VALUE!</v>
      </c>
      <c r="W1825" s="124"/>
      <c r="X1825" s="124"/>
      <c r="Y1825" s="124"/>
      <c r="Z1825" s="124"/>
      <c r="AA1825" s="124"/>
      <c r="AB1825" s="124"/>
      <c r="AC1825" s="47" t="e">
        <f t="shared" si="131"/>
        <v>#N/A</v>
      </c>
      <c r="AD1825" s="47" t="e">
        <f>VLOOKUP(B1825,'[1]Vlookup'!A:A,1,0)</f>
        <v>#N/A</v>
      </c>
      <c r="AE1825" s="47" t="str">
        <f t="shared" si="130"/>
        <v>SA01-RIYADH</v>
      </c>
      <c r="AF1825" s="47" t="e">
        <f>VLOOKUP(AE1825,'[1]Lead Time'!C:D,2,0)</f>
        <v>#N/A</v>
      </c>
    </row>
    <row r="1826" s="2" customFormat="1" ht="15.75" customHeight="1">
      <c r="A1826" s="73" t="s">
        <v>4114</v>
      </c>
      <c r="B1826" s="73">
        <v>6276360142</v>
      </c>
      <c r="C1826" s="73">
        <v>2003219235</v>
      </c>
      <c r="D1826" s="73" t="s">
        <v>4145</v>
      </c>
      <c r="E1826" s="73" t="s">
        <v>4246</v>
      </c>
      <c r="F1826" s="73" t="s">
        <v>4117</v>
      </c>
      <c r="G1826" s="73">
        <v>3167228096</v>
      </c>
      <c r="H1826" s="66">
        <v>45650</v>
      </c>
      <c r="I1826" s="66">
        <v>45648</v>
      </c>
      <c r="J1826" s="66">
        <v>45648</v>
      </c>
      <c r="K1826" s="124"/>
      <c r="L1826" s="124"/>
      <c r="M1826" s="66">
        <v>45650</v>
      </c>
      <c r="N1826" s="112">
        <v>45650.208333333336</v>
      </c>
      <c r="O1826" s="124"/>
      <c r="P1826" s="124"/>
      <c r="Q1826" s="112">
        <v>45650.395833333336</v>
      </c>
      <c r="R1826" s="47" t="s">
        <v>4119</v>
      </c>
      <c r="S1826" s="47">
        <f t="shared" si="128"/>
        <v>0</v>
      </c>
      <c r="T1826" s="47" t="s">
        <v>4120</v>
      </c>
      <c r="U1826" s="47" t="s">
        <v>4121</v>
      </c>
      <c r="V1826" s="49" t="e">
        <f t="shared" si="129"/>
        <v>#VALUE!</v>
      </c>
      <c r="W1826" s="124"/>
      <c r="X1826" s="124"/>
      <c r="Y1826" s="124"/>
      <c r="Z1826" s="124"/>
      <c r="AA1826" s="124"/>
      <c r="AB1826" s="124"/>
      <c r="AC1826" s="47" t="e">
        <f t="shared" si="131"/>
        <v>#N/A</v>
      </c>
      <c r="AD1826" s="47" t="e">
        <f>VLOOKUP(B1826,'[1]Vlookup'!A:A,1,0)</f>
        <v>#N/A</v>
      </c>
      <c r="AE1826" s="47" t="str">
        <f t="shared" si="130"/>
        <v>SA01-RIYADH</v>
      </c>
      <c r="AF1826" s="47" t="e">
        <f>VLOOKUP(AE1826,'[1]Lead Time'!C:D,2,0)</f>
        <v>#N/A</v>
      </c>
    </row>
    <row r="1827" s="2" customFormat="1" ht="15.75" customHeight="1">
      <c r="A1827" s="73" t="s">
        <v>4114</v>
      </c>
      <c r="B1827" s="73">
        <v>6276340213</v>
      </c>
      <c r="C1827" s="73">
        <v>2003275595</v>
      </c>
      <c r="D1827" s="73" t="s">
        <v>4222</v>
      </c>
      <c r="E1827" s="73" t="s">
        <v>4252</v>
      </c>
      <c r="F1827" s="73" t="s">
        <v>4143</v>
      </c>
      <c r="G1827" s="73">
        <v>3167199484</v>
      </c>
      <c r="H1827" s="66">
        <v>45650</v>
      </c>
      <c r="I1827" s="66">
        <v>45649</v>
      </c>
      <c r="J1827" s="66">
        <v>45649</v>
      </c>
      <c r="K1827" s="124"/>
      <c r="L1827" s="124"/>
      <c r="M1827" s="66">
        <v>45650</v>
      </c>
      <c r="N1827" s="112">
        <v>45650.208333333336</v>
      </c>
      <c r="O1827" s="124"/>
      <c r="P1827" s="124"/>
      <c r="Q1827" s="112">
        <v>45650.458333333336</v>
      </c>
      <c r="R1827" s="47" t="s">
        <v>4119</v>
      </c>
      <c r="S1827" s="47">
        <f t="shared" ref="S1827:S1890" si="132">ROUNDDOWN(Q1827-N1827,0)</f>
        <v>0</v>
      </c>
      <c r="T1827" s="47" t="s">
        <v>4120</v>
      </c>
      <c r="U1827" s="47" t="s">
        <v>4121</v>
      </c>
      <c r="V1827" s="49" t="e">
        <f t="shared" si="129"/>
        <v>#VALUE!</v>
      </c>
      <c r="W1827" s="124"/>
      <c r="X1827" s="124"/>
      <c r="Y1827" s="124"/>
      <c r="Z1827" s="124"/>
      <c r="AA1827" s="124"/>
      <c r="AB1827" s="124"/>
      <c r="AC1827" s="47" t="e">
        <f t="shared" si="131"/>
        <v>#N/A</v>
      </c>
      <c r="AD1827" s="47" t="e">
        <f>VLOOKUP(B1827,'[1]Vlookup'!A:A,1,0)</f>
        <v>#N/A</v>
      </c>
      <c r="AE1827" s="47" t="str">
        <f t="shared" si="130"/>
        <v>SA01-JEDDAH</v>
      </c>
      <c r="AF1827" s="47" t="e">
        <f>VLOOKUP(AE1827,'[1]Lead Time'!C:D,2,0)</f>
        <v>#N/A</v>
      </c>
    </row>
    <row r="1828" s="2" customFormat="1" ht="15.75" customHeight="1">
      <c r="A1828" s="73" t="s">
        <v>4114</v>
      </c>
      <c r="B1828" s="73">
        <v>6276360146</v>
      </c>
      <c r="C1828" s="73">
        <v>2003214013</v>
      </c>
      <c r="D1828" s="73" t="s">
        <v>4159</v>
      </c>
      <c r="E1828" s="73" t="s">
        <v>4238</v>
      </c>
      <c r="F1828" s="73" t="s">
        <v>4117</v>
      </c>
      <c r="G1828" s="73">
        <v>3167222288</v>
      </c>
      <c r="H1828" s="66">
        <v>45651</v>
      </c>
      <c r="I1828" s="66">
        <v>45649</v>
      </c>
      <c r="J1828" s="66">
        <v>45649</v>
      </c>
      <c r="K1828" s="124"/>
      <c r="L1828" s="124"/>
      <c r="M1828" s="66">
        <v>45651</v>
      </c>
      <c r="N1828" s="112">
        <v>45651.208333333336</v>
      </c>
      <c r="O1828" s="124"/>
      <c r="P1828" s="124"/>
      <c r="Q1828" s="112">
        <v>45652.5</v>
      </c>
      <c r="R1828" s="47" t="s">
        <v>4119</v>
      </c>
      <c r="S1828" s="47">
        <f t="shared" si="132"/>
        <v>1</v>
      </c>
      <c r="T1828" s="47" t="s">
        <v>4120</v>
      </c>
      <c r="U1828" s="47" t="s">
        <v>4121</v>
      </c>
      <c r="V1828" s="49" t="e">
        <f t="shared" si="129"/>
        <v>#VALUE!</v>
      </c>
      <c r="W1828" s="124"/>
      <c r="X1828" s="124"/>
      <c r="Y1828" s="124"/>
      <c r="Z1828" s="124"/>
      <c r="AA1828" s="124"/>
      <c r="AB1828" s="124"/>
      <c r="AC1828" s="47" t="e">
        <f t="shared" si="131"/>
        <v>#N/A</v>
      </c>
      <c r="AD1828" s="47" t="e">
        <f>VLOOKUP(B1828,'[1]Vlookup'!A:A,1,0)</f>
        <v>#N/A</v>
      </c>
      <c r="AE1828" s="47" t="str">
        <f t="shared" si="130"/>
        <v>SA01-RIYADH</v>
      </c>
      <c r="AF1828" s="47" t="e">
        <f>VLOOKUP(AE1828,'[1]Lead Time'!C:D,2,0)</f>
        <v>#N/A</v>
      </c>
    </row>
    <row r="1829" s="2" customFormat="1" ht="15.75" customHeight="1">
      <c r="A1829" s="73" t="s">
        <v>4114</v>
      </c>
      <c r="B1829" s="73">
        <v>6276340216</v>
      </c>
      <c r="C1829" s="73">
        <v>2003288240</v>
      </c>
      <c r="D1829" s="73" t="s">
        <v>4326</v>
      </c>
      <c r="E1829" s="73" t="s">
        <v>4247</v>
      </c>
      <c r="F1829" s="73" t="s">
        <v>4143</v>
      </c>
      <c r="G1829" s="73">
        <v>3167138005</v>
      </c>
      <c r="H1829" s="66">
        <v>45651</v>
      </c>
      <c r="I1829" s="66">
        <v>45649</v>
      </c>
      <c r="J1829" s="66">
        <v>45650</v>
      </c>
      <c r="K1829" s="124"/>
      <c r="L1829" s="128"/>
      <c r="M1829" s="66">
        <v>45651</v>
      </c>
      <c r="N1829" s="112">
        <v>45651.375</v>
      </c>
      <c r="O1829" s="124"/>
      <c r="P1829" s="115" t="s">
        <v>4436</v>
      </c>
      <c r="Q1829" s="112">
        <v>45651.666666666664</v>
      </c>
      <c r="R1829" s="47" t="s">
        <v>4119</v>
      </c>
      <c r="S1829" s="47">
        <f t="shared" si="132"/>
        <v>0</v>
      </c>
      <c r="T1829" s="47" t="s">
        <v>4120</v>
      </c>
      <c r="U1829" s="47" t="s">
        <v>4121</v>
      </c>
      <c r="V1829" s="49" t="e">
        <f t="shared" si="129"/>
        <v>#VALUE!</v>
      </c>
      <c r="W1829" s="124"/>
      <c r="X1829" s="124"/>
      <c r="Y1829" s="124"/>
      <c r="Z1829" s="124"/>
      <c r="AA1829" s="124"/>
      <c r="AB1829" s="124"/>
      <c r="AC1829" s="47" t="e">
        <f t="shared" si="131"/>
        <v>#N/A</v>
      </c>
      <c r="AD1829" s="47" t="e">
        <f>VLOOKUP(B1829,'[1]Vlookup'!A:A,1,0)</f>
        <v>#N/A</v>
      </c>
      <c r="AE1829" s="47" t="str">
        <f t="shared" si="130"/>
        <v>SA01-JEDDAH</v>
      </c>
      <c r="AF1829" s="47" t="e">
        <f>VLOOKUP(AE1829,'[1]Lead Time'!C:D,2,0)</f>
        <v>#N/A</v>
      </c>
    </row>
    <row r="1830" s="2" customFormat="1" ht="15.75" customHeight="1">
      <c r="A1830" s="73" t="s">
        <v>4356</v>
      </c>
      <c r="B1830" s="73">
        <v>6276327615</v>
      </c>
      <c r="C1830" s="73">
        <v>2003214014</v>
      </c>
      <c r="D1830" s="73" t="s">
        <v>4115</v>
      </c>
      <c r="E1830" s="73" t="s">
        <v>4247</v>
      </c>
      <c r="F1830" s="73" t="s">
        <v>4143</v>
      </c>
      <c r="G1830" s="73">
        <v>3167202660</v>
      </c>
      <c r="H1830" s="66">
        <v>45650</v>
      </c>
      <c r="I1830" s="66">
        <v>45649</v>
      </c>
      <c r="J1830" s="66">
        <v>45649</v>
      </c>
      <c r="K1830" s="124"/>
      <c r="L1830" s="124"/>
      <c r="M1830" s="66">
        <v>45650</v>
      </c>
      <c r="N1830" s="112">
        <v>45650.208333333336</v>
      </c>
      <c r="O1830" s="124"/>
      <c r="P1830" s="124"/>
      <c r="Q1830" s="112">
        <v>45650.375</v>
      </c>
      <c r="R1830" s="47" t="s">
        <v>4119</v>
      </c>
      <c r="S1830" s="47">
        <f t="shared" si="132"/>
        <v>0</v>
      </c>
      <c r="T1830" s="47" t="s">
        <v>4120</v>
      </c>
      <c r="U1830" s="47" t="s">
        <v>4121</v>
      </c>
      <c r="V1830" s="49" t="e">
        <f t="shared" si="129"/>
        <v>#VALUE!</v>
      </c>
      <c r="W1830" s="124"/>
      <c r="X1830" s="124"/>
      <c r="Y1830" s="124"/>
      <c r="Z1830" s="124"/>
      <c r="AA1830" s="124"/>
      <c r="AB1830" s="124"/>
      <c r="AC1830" s="47" t="e">
        <f t="shared" si="131"/>
        <v>#N/A</v>
      </c>
      <c r="AD1830" s="47" t="e">
        <f>VLOOKUP(B1830,'[1]Vlookup'!A:A,1,0)</f>
        <v>#N/A</v>
      </c>
      <c r="AE1830" s="47" t="str">
        <f t="shared" si="130"/>
        <v>SA27-JEDDAH</v>
      </c>
      <c r="AF1830" s="47" t="e">
        <f>VLOOKUP(AE1830,'[1]Lead Time'!C:D,2,0)</f>
        <v>#N/A</v>
      </c>
    </row>
    <row r="1831" s="2" customFormat="1" ht="15.75" customHeight="1">
      <c r="A1831" s="73" t="s">
        <v>4356</v>
      </c>
      <c r="B1831" s="73">
        <v>6276327614</v>
      </c>
      <c r="C1831" s="73">
        <v>2003214014</v>
      </c>
      <c r="D1831" s="73" t="s">
        <v>4115</v>
      </c>
      <c r="E1831" s="73" t="s">
        <v>4247</v>
      </c>
      <c r="F1831" s="73" t="s">
        <v>4143</v>
      </c>
      <c r="G1831" s="73">
        <v>3167202658</v>
      </c>
      <c r="H1831" s="66">
        <v>45650</v>
      </c>
      <c r="I1831" s="66">
        <v>45649</v>
      </c>
      <c r="J1831" s="66">
        <v>45649</v>
      </c>
      <c r="K1831" s="124"/>
      <c r="L1831" s="124"/>
      <c r="M1831" s="66">
        <v>45650</v>
      </c>
      <c r="N1831" s="112">
        <v>45650.208333333336</v>
      </c>
      <c r="O1831" s="124"/>
      <c r="P1831" s="124"/>
      <c r="Q1831" s="112">
        <v>45650.416666666664</v>
      </c>
      <c r="R1831" s="47" t="s">
        <v>4119</v>
      </c>
      <c r="S1831" s="47">
        <f t="shared" si="132"/>
        <v>0</v>
      </c>
      <c r="T1831" s="47" t="s">
        <v>4120</v>
      </c>
      <c r="U1831" s="47" t="s">
        <v>4121</v>
      </c>
      <c r="V1831" s="49" t="e">
        <f t="shared" si="129"/>
        <v>#VALUE!</v>
      </c>
      <c r="W1831" s="124"/>
      <c r="X1831" s="124"/>
      <c r="Y1831" s="124"/>
      <c r="Z1831" s="124"/>
      <c r="AA1831" s="124"/>
      <c r="AB1831" s="124"/>
      <c r="AC1831" s="47" t="e">
        <f t="shared" si="131"/>
        <v>#N/A</v>
      </c>
      <c r="AD1831" s="47" t="e">
        <f>VLOOKUP(B1831,'[1]Vlookup'!A:A,1,0)</f>
        <v>#N/A</v>
      </c>
      <c r="AE1831" s="47" t="str">
        <f t="shared" si="130"/>
        <v>SA27-JEDDAH</v>
      </c>
      <c r="AF1831" s="47" t="e">
        <f>VLOOKUP(AE1831,'[1]Lead Time'!C:D,2,0)</f>
        <v>#N/A</v>
      </c>
    </row>
    <row r="1832" s="2" customFormat="1" ht="15.75" customHeight="1">
      <c r="A1832" s="73" t="s">
        <v>4114</v>
      </c>
      <c r="B1832" s="73">
        <v>6276354745</v>
      </c>
      <c r="C1832" s="73">
        <v>2003219237</v>
      </c>
      <c r="D1832" s="73" t="s">
        <v>4136</v>
      </c>
      <c r="E1832" s="73" t="s">
        <v>4246</v>
      </c>
      <c r="F1832" s="73" t="s">
        <v>4138</v>
      </c>
      <c r="G1832" s="73">
        <v>3167228097</v>
      </c>
      <c r="H1832" s="66">
        <v>45650</v>
      </c>
      <c r="I1832" s="66">
        <v>45649</v>
      </c>
      <c r="J1832" s="66">
        <v>45649</v>
      </c>
      <c r="K1832" s="124"/>
      <c r="L1832" s="124"/>
      <c r="M1832" s="66">
        <v>45650</v>
      </c>
      <c r="N1832" s="112">
        <v>45650.208333333336</v>
      </c>
      <c r="O1832" s="124"/>
      <c r="P1832" s="124"/>
      <c r="Q1832" s="112">
        <v>45651.416666666664</v>
      </c>
      <c r="R1832" s="47" t="s">
        <v>4119</v>
      </c>
      <c r="S1832" s="47">
        <f t="shared" si="132"/>
        <v>1</v>
      </c>
      <c r="T1832" s="47" t="s">
        <v>4120</v>
      </c>
      <c r="U1832" s="47" t="s">
        <v>4121</v>
      </c>
      <c r="V1832" s="49" t="e">
        <f t="shared" si="129"/>
        <v>#VALUE!</v>
      </c>
      <c r="W1832" s="124"/>
      <c r="X1832" s="124"/>
      <c r="Y1832" s="124"/>
      <c r="Z1832" s="124"/>
      <c r="AA1832" s="124"/>
      <c r="AB1832" s="124"/>
      <c r="AC1832" s="47" t="e">
        <f t="shared" si="131"/>
        <v>#N/A</v>
      </c>
      <c r="AD1832" s="47" t="e">
        <f>VLOOKUP(B1832,'[1]Vlookup'!A:A,1,0)</f>
        <v>#N/A</v>
      </c>
      <c r="AE1832" s="47" t="str">
        <f t="shared" si="130"/>
        <v>SA01-RABIGH</v>
      </c>
      <c r="AF1832" s="47" t="e">
        <f>VLOOKUP(AE1832,'[1]Lead Time'!C:D,2,0)</f>
        <v>#N/A</v>
      </c>
    </row>
    <row r="1833" s="2" customFormat="1" ht="15.75" customHeight="1">
      <c r="A1833" s="73" t="s">
        <v>4114</v>
      </c>
      <c r="B1833" s="73">
        <v>6276361035</v>
      </c>
      <c r="C1833" s="73">
        <v>2003214017</v>
      </c>
      <c r="D1833" s="73" t="s">
        <v>4161</v>
      </c>
      <c r="E1833" s="73" t="s">
        <v>4246</v>
      </c>
      <c r="F1833" s="73" t="s">
        <v>4117</v>
      </c>
      <c r="G1833" s="73">
        <v>3167231181</v>
      </c>
      <c r="H1833" s="66">
        <v>45651</v>
      </c>
      <c r="I1833" s="66">
        <v>45649</v>
      </c>
      <c r="J1833" s="66">
        <v>45649</v>
      </c>
      <c r="K1833" s="124"/>
      <c r="L1833" s="124"/>
      <c r="M1833" s="66">
        <v>45651</v>
      </c>
      <c r="N1833" s="112">
        <v>45651.208333333336</v>
      </c>
      <c r="O1833" s="124"/>
      <c r="P1833" s="124"/>
      <c r="Q1833" s="112">
        <v>45651.541666666664</v>
      </c>
      <c r="R1833" s="47" t="s">
        <v>4119</v>
      </c>
      <c r="S1833" s="47">
        <f t="shared" si="132"/>
        <v>0</v>
      </c>
      <c r="T1833" s="47" t="s">
        <v>4120</v>
      </c>
      <c r="U1833" s="47" t="s">
        <v>4121</v>
      </c>
      <c r="V1833" s="49" t="e">
        <f t="shared" si="129"/>
        <v>#VALUE!</v>
      </c>
      <c r="W1833" s="124"/>
      <c r="X1833" s="124"/>
      <c r="Y1833" s="124"/>
      <c r="Z1833" s="124"/>
      <c r="AA1833" s="124"/>
      <c r="AB1833" s="124"/>
      <c r="AC1833" s="47" t="e">
        <f t="shared" si="131"/>
        <v>#N/A</v>
      </c>
      <c r="AD1833" s="47" t="e">
        <f>VLOOKUP(B1833,'[1]Vlookup'!A:A,1,0)</f>
        <v>#N/A</v>
      </c>
      <c r="AE1833" s="47" t="str">
        <f t="shared" si="130"/>
        <v>SA01-RIYADH</v>
      </c>
      <c r="AF1833" s="47" t="e">
        <f>VLOOKUP(AE1833,'[1]Lead Time'!C:D,2,0)</f>
        <v>#N/A</v>
      </c>
    </row>
    <row r="1834" s="2" customFormat="1" ht="15.75" customHeight="1">
      <c r="A1834" s="73" t="s">
        <v>4114</v>
      </c>
      <c r="B1834" s="73">
        <v>6276361854</v>
      </c>
      <c r="C1834" s="73">
        <v>2003215700</v>
      </c>
      <c r="D1834" s="73" t="s">
        <v>4147</v>
      </c>
      <c r="E1834" s="73" t="s">
        <v>4252</v>
      </c>
      <c r="F1834" s="73" t="s">
        <v>4148</v>
      </c>
      <c r="G1834" s="73">
        <v>3167202757</v>
      </c>
      <c r="H1834" s="66">
        <v>45652</v>
      </c>
      <c r="I1834" s="66">
        <v>45650</v>
      </c>
      <c r="J1834" s="66">
        <v>45650</v>
      </c>
      <c r="K1834" s="124"/>
      <c r="L1834" s="124"/>
      <c r="M1834" s="66">
        <v>45652</v>
      </c>
      <c r="N1834" s="112">
        <v>45652.208333333336</v>
      </c>
      <c r="O1834" s="124"/>
      <c r="P1834" s="124"/>
      <c r="Q1834" s="112">
        <v>45652.583333333336</v>
      </c>
      <c r="R1834" s="47" t="s">
        <v>4119</v>
      </c>
      <c r="S1834" s="47">
        <f t="shared" si="132"/>
        <v>0</v>
      </c>
      <c r="T1834" s="47" t="s">
        <v>4120</v>
      </c>
      <c r="U1834" s="47" t="s">
        <v>4121</v>
      </c>
      <c r="V1834" s="49" t="e">
        <f t="shared" si="129"/>
        <v>#VALUE!</v>
      </c>
      <c r="W1834" s="124"/>
      <c r="X1834" s="124"/>
      <c r="Y1834" s="124"/>
      <c r="Z1834" s="124"/>
      <c r="AA1834" s="124"/>
      <c r="AB1834" s="124"/>
      <c r="AC1834" s="47" t="e">
        <f t="shared" si="131"/>
        <v>#N/A</v>
      </c>
      <c r="AD1834" s="47" t="e">
        <f>VLOOKUP(B1834,'[1]Vlookup'!A:A,1,0)</f>
        <v>#N/A</v>
      </c>
      <c r="AE1834" s="47" t="str">
        <f t="shared" si="130"/>
        <v>SA01-ABHA</v>
      </c>
      <c r="AF1834" s="47" t="e">
        <f>VLOOKUP(AE1834,'[1]Lead Time'!C:D,2,0)</f>
        <v>#N/A</v>
      </c>
    </row>
    <row r="1835" s="2" customFormat="1" ht="15.75" customHeight="1">
      <c r="A1835" s="73" t="s">
        <v>4356</v>
      </c>
      <c r="B1835" s="73">
        <v>6276328156</v>
      </c>
      <c r="C1835" s="73">
        <v>2003214014</v>
      </c>
      <c r="D1835" s="73" t="s">
        <v>4115</v>
      </c>
      <c r="E1835" s="73" t="s">
        <v>4247</v>
      </c>
      <c r="F1835" s="73" t="s">
        <v>4143</v>
      </c>
      <c r="G1835" s="73">
        <v>3167202651</v>
      </c>
      <c r="H1835" s="66">
        <v>45651</v>
      </c>
      <c r="I1835" s="66">
        <v>45650</v>
      </c>
      <c r="J1835" s="66">
        <v>45650</v>
      </c>
      <c r="K1835" s="124"/>
      <c r="L1835" s="124"/>
      <c r="M1835" s="66">
        <v>45651</v>
      </c>
      <c r="N1835" s="112">
        <v>45651.208333333336</v>
      </c>
      <c r="O1835" s="124"/>
      <c r="P1835" s="124"/>
      <c r="Q1835" s="112">
        <v>45651.4375</v>
      </c>
      <c r="R1835" s="47" t="s">
        <v>4119</v>
      </c>
      <c r="S1835" s="47">
        <f t="shared" si="132"/>
        <v>0</v>
      </c>
      <c r="T1835" s="47" t="s">
        <v>4120</v>
      </c>
      <c r="U1835" s="47" t="s">
        <v>4121</v>
      </c>
      <c r="V1835" s="49" t="e">
        <f t="shared" si="129"/>
        <v>#VALUE!</v>
      </c>
      <c r="W1835" s="124"/>
      <c r="X1835" s="124"/>
      <c r="Y1835" s="124"/>
      <c r="Z1835" s="124"/>
      <c r="AA1835" s="124"/>
      <c r="AB1835" s="124"/>
      <c r="AC1835" s="47" t="e">
        <f t="shared" si="131"/>
        <v>#N/A</v>
      </c>
      <c r="AD1835" s="47" t="e">
        <f>VLOOKUP(B1835,'[1]Vlookup'!A:A,1,0)</f>
        <v>#N/A</v>
      </c>
      <c r="AE1835" s="47" t="str">
        <f t="shared" si="130"/>
        <v>SA27-JEDDAH</v>
      </c>
      <c r="AF1835" s="47" t="e">
        <f>VLOOKUP(AE1835,'[1]Lead Time'!C:D,2,0)</f>
        <v>#N/A</v>
      </c>
    </row>
    <row r="1836" s="2" customFormat="1" ht="15.75" customHeight="1">
      <c r="A1836" s="73" t="s">
        <v>4356</v>
      </c>
      <c r="B1836" s="73">
        <v>6276328155</v>
      </c>
      <c r="C1836" s="73">
        <v>2003214014</v>
      </c>
      <c r="D1836" s="73" t="s">
        <v>4115</v>
      </c>
      <c r="E1836" s="73" t="s">
        <v>4247</v>
      </c>
      <c r="F1836" s="73" t="s">
        <v>4143</v>
      </c>
      <c r="G1836" s="73">
        <v>3167202626</v>
      </c>
      <c r="H1836" s="66">
        <v>45651</v>
      </c>
      <c r="I1836" s="66">
        <v>45650</v>
      </c>
      <c r="J1836" s="66">
        <v>45650</v>
      </c>
      <c r="K1836" s="124"/>
      <c r="L1836" s="124"/>
      <c r="M1836" s="66">
        <v>45651</v>
      </c>
      <c r="N1836" s="112">
        <v>45651.208333333336</v>
      </c>
      <c r="O1836" s="124"/>
      <c r="P1836" s="124"/>
      <c r="Q1836" s="112">
        <v>45651.402777777781</v>
      </c>
      <c r="R1836" s="47" t="s">
        <v>4119</v>
      </c>
      <c r="S1836" s="47">
        <f t="shared" si="132"/>
        <v>0</v>
      </c>
      <c r="T1836" s="47" t="s">
        <v>4120</v>
      </c>
      <c r="U1836" s="47" t="s">
        <v>4121</v>
      </c>
      <c r="V1836" s="49" t="e">
        <f t="shared" si="129"/>
        <v>#VALUE!</v>
      </c>
      <c r="W1836" s="124"/>
      <c r="X1836" s="124"/>
      <c r="Y1836" s="124"/>
      <c r="Z1836" s="124"/>
      <c r="AA1836" s="124"/>
      <c r="AB1836" s="124"/>
      <c r="AC1836" s="47" t="e">
        <f t="shared" si="131"/>
        <v>#N/A</v>
      </c>
      <c r="AD1836" s="47" t="e">
        <f>VLOOKUP(B1836,'[1]Vlookup'!A:A,1,0)</f>
        <v>#N/A</v>
      </c>
      <c r="AE1836" s="47" t="str">
        <f t="shared" si="130"/>
        <v>SA27-JEDDAH</v>
      </c>
      <c r="AF1836" s="47" t="e">
        <f>VLOOKUP(AE1836,'[1]Lead Time'!C:D,2,0)</f>
        <v>#N/A</v>
      </c>
    </row>
    <row r="1837" s="2" customFormat="1" ht="15.75" customHeight="1">
      <c r="A1837" s="73" t="s">
        <v>4356</v>
      </c>
      <c r="B1837" s="73">
        <v>6276332766</v>
      </c>
      <c r="C1837" s="73">
        <v>2003214014</v>
      </c>
      <c r="D1837" s="73" t="s">
        <v>4115</v>
      </c>
      <c r="E1837" s="73" t="s">
        <v>4247</v>
      </c>
      <c r="F1837" s="73" t="s">
        <v>4143</v>
      </c>
      <c r="G1837" s="73">
        <v>3167202688</v>
      </c>
      <c r="H1837" s="66">
        <v>45651</v>
      </c>
      <c r="I1837" s="66">
        <v>45650</v>
      </c>
      <c r="J1837" s="66">
        <v>45650</v>
      </c>
      <c r="K1837" s="124"/>
      <c r="L1837" s="124"/>
      <c r="M1837" s="66">
        <v>45651</v>
      </c>
      <c r="N1837" s="112">
        <v>45651.208333333336</v>
      </c>
      <c r="O1837" s="124"/>
      <c r="P1837" s="124"/>
      <c r="Q1837" s="112">
        <v>45651.444444444445</v>
      </c>
      <c r="R1837" s="47" t="s">
        <v>4119</v>
      </c>
      <c r="S1837" s="47">
        <f t="shared" si="132"/>
        <v>0</v>
      </c>
      <c r="T1837" s="47" t="s">
        <v>4120</v>
      </c>
      <c r="U1837" s="47" t="s">
        <v>4121</v>
      </c>
      <c r="V1837" s="49" t="e">
        <f t="shared" si="129"/>
        <v>#VALUE!</v>
      </c>
      <c r="W1837" s="124"/>
      <c r="X1837" s="124"/>
      <c r="Y1837" s="124"/>
      <c r="Z1837" s="124"/>
      <c r="AA1837" s="124"/>
      <c r="AB1837" s="124"/>
      <c r="AC1837" s="47" t="e">
        <f t="shared" si="131"/>
        <v>#N/A</v>
      </c>
      <c r="AD1837" s="47" t="e">
        <f>VLOOKUP(B1837,'[1]Vlookup'!A:A,1,0)</f>
        <v>#N/A</v>
      </c>
      <c r="AE1837" s="47" t="str">
        <f t="shared" si="130"/>
        <v>SA27-JEDDAH</v>
      </c>
      <c r="AF1837" s="47" t="e">
        <f>VLOOKUP(AE1837,'[1]Lead Time'!C:D,2,0)</f>
        <v>#N/A</v>
      </c>
    </row>
    <row r="1838" s="2" customFormat="1" ht="15.75" customHeight="1">
      <c r="A1838" s="73" t="s">
        <v>4356</v>
      </c>
      <c r="B1838" s="73">
        <v>6276332765</v>
      </c>
      <c r="C1838" s="73">
        <v>2003214014</v>
      </c>
      <c r="D1838" s="73" t="s">
        <v>4115</v>
      </c>
      <c r="E1838" s="73" t="s">
        <v>4247</v>
      </c>
      <c r="F1838" s="73" t="s">
        <v>4143</v>
      </c>
      <c r="G1838" s="73">
        <v>3167202683</v>
      </c>
      <c r="H1838" s="66">
        <v>45651</v>
      </c>
      <c r="I1838" s="66">
        <v>45650</v>
      </c>
      <c r="J1838" s="66">
        <v>45650</v>
      </c>
      <c r="K1838" s="124"/>
      <c r="L1838" s="124"/>
      <c r="M1838" s="66">
        <v>45651</v>
      </c>
      <c r="N1838" s="112">
        <v>45651.208333333336</v>
      </c>
      <c r="O1838" s="124"/>
      <c r="P1838" s="124"/>
      <c r="Q1838" s="112">
        <v>45651.486111111109</v>
      </c>
      <c r="R1838" s="47" t="s">
        <v>4119</v>
      </c>
      <c r="S1838" s="47">
        <f t="shared" si="132"/>
        <v>0</v>
      </c>
      <c r="T1838" s="47" t="s">
        <v>4120</v>
      </c>
      <c r="U1838" s="47" t="s">
        <v>4121</v>
      </c>
      <c r="V1838" s="49" t="e">
        <f t="shared" si="129"/>
        <v>#VALUE!</v>
      </c>
      <c r="W1838" s="124"/>
      <c r="X1838" s="124"/>
      <c r="Y1838" s="124"/>
      <c r="Z1838" s="124"/>
      <c r="AA1838" s="124"/>
      <c r="AB1838" s="124"/>
      <c r="AC1838" s="47" t="e">
        <f t="shared" si="131"/>
        <v>#N/A</v>
      </c>
      <c r="AD1838" s="47" t="e">
        <f>VLOOKUP(B1838,'[1]Vlookup'!A:A,1,0)</f>
        <v>#N/A</v>
      </c>
      <c r="AE1838" s="47" t="str">
        <f t="shared" si="130"/>
        <v>SA27-JEDDAH</v>
      </c>
      <c r="AF1838" s="47" t="e">
        <f>VLOOKUP(AE1838,'[1]Lead Time'!C:D,2,0)</f>
        <v>#N/A</v>
      </c>
    </row>
    <row r="1839" s="2" customFormat="1" ht="15.75" customHeight="1">
      <c r="A1839" s="73" t="s">
        <v>4356</v>
      </c>
      <c r="B1839" s="73">
        <v>6276360910</v>
      </c>
      <c r="C1839" s="73">
        <v>2003214014</v>
      </c>
      <c r="D1839" s="73" t="s">
        <v>4115</v>
      </c>
      <c r="E1839" s="73" t="s">
        <v>4251</v>
      </c>
      <c r="F1839" s="73" t="s">
        <v>4143</v>
      </c>
      <c r="G1839" s="73">
        <v>3167215801</v>
      </c>
      <c r="H1839" s="66">
        <v>45651</v>
      </c>
      <c r="I1839" s="66">
        <v>45650</v>
      </c>
      <c r="J1839" s="66">
        <v>45650</v>
      </c>
      <c r="K1839" s="124"/>
      <c r="L1839" s="124"/>
      <c r="M1839" s="66">
        <v>45651</v>
      </c>
      <c r="N1839" s="112">
        <v>45651.208333333336</v>
      </c>
      <c r="O1839" s="124"/>
      <c r="P1839" s="124"/>
      <c r="Q1839" s="112">
        <v>45651.490972222222</v>
      </c>
      <c r="R1839" s="47" t="s">
        <v>4119</v>
      </c>
      <c r="S1839" s="47">
        <f t="shared" si="132"/>
        <v>0</v>
      </c>
      <c r="T1839" s="47" t="s">
        <v>4120</v>
      </c>
      <c r="U1839" s="47" t="s">
        <v>4121</v>
      </c>
      <c r="V1839" s="49" t="e">
        <f t="shared" si="129"/>
        <v>#VALUE!</v>
      </c>
      <c r="W1839" s="124"/>
      <c r="X1839" s="124"/>
      <c r="Y1839" s="124"/>
      <c r="Z1839" s="124"/>
      <c r="AA1839" s="124"/>
      <c r="AB1839" s="124"/>
      <c r="AC1839" s="47" t="e">
        <f t="shared" si="131"/>
        <v>#N/A</v>
      </c>
      <c r="AD1839" s="47" t="e">
        <f>VLOOKUP(B1839,'[1]Vlookup'!A:A,1,0)</f>
        <v>#N/A</v>
      </c>
      <c r="AE1839" s="47" t="str">
        <f t="shared" si="130"/>
        <v>SA27-JEDDAH</v>
      </c>
      <c r="AF1839" s="47" t="e">
        <f>VLOOKUP(AE1839,'[1]Lead Time'!C:D,2,0)</f>
        <v>#N/A</v>
      </c>
    </row>
    <row r="1840" s="2" customFormat="1" ht="15.75" customHeight="1">
      <c r="A1840" s="73" t="s">
        <v>4114</v>
      </c>
      <c r="B1840" s="73">
        <v>6276361007</v>
      </c>
      <c r="C1840" s="73">
        <v>2003237801</v>
      </c>
      <c r="D1840" s="73" t="s">
        <v>4142</v>
      </c>
      <c r="E1840" s="73" t="s">
        <v>4238</v>
      </c>
      <c r="F1840" s="73" t="s">
        <v>4117</v>
      </c>
      <c r="G1840" s="73">
        <v>3167222770</v>
      </c>
      <c r="H1840" s="66">
        <v>45652</v>
      </c>
      <c r="I1840" s="66">
        <v>45650</v>
      </c>
      <c r="J1840" s="66">
        <v>45650</v>
      </c>
      <c r="K1840" s="124"/>
      <c r="L1840" s="124"/>
      <c r="M1840" s="66">
        <v>45652</v>
      </c>
      <c r="N1840" s="112">
        <v>45653.208333333336</v>
      </c>
      <c r="O1840" s="124"/>
      <c r="P1840" s="115" t="s">
        <v>4437</v>
      </c>
      <c r="Q1840" s="112">
        <v>45653.583333333336</v>
      </c>
      <c r="R1840" s="47" t="s">
        <v>4192</v>
      </c>
      <c r="S1840" s="47">
        <f t="shared" si="132"/>
        <v>0</v>
      </c>
      <c r="T1840" s="47" t="s">
        <v>4120</v>
      </c>
      <c r="U1840" s="47" t="s">
        <v>4121</v>
      </c>
      <c r="V1840" s="49" t="e">
        <f t="shared" si="129"/>
        <v>#VALUE!</v>
      </c>
      <c r="W1840" s="124"/>
      <c r="X1840" s="124"/>
      <c r="Y1840" s="124"/>
      <c r="Z1840" s="124"/>
      <c r="AA1840" s="124"/>
      <c r="AB1840" s="124"/>
      <c r="AC1840" s="47" t="e">
        <f t="shared" si="131"/>
        <v>#N/A</v>
      </c>
      <c r="AD1840" s="47" t="e">
        <f>VLOOKUP(B1840,'[1]Vlookup'!A:A,1,0)</f>
        <v>#N/A</v>
      </c>
      <c r="AE1840" s="47" t="str">
        <f t="shared" si="130"/>
        <v>SA01-RIYADH</v>
      </c>
      <c r="AF1840" s="47" t="e">
        <f>VLOOKUP(AE1840,'[1]Lead Time'!C:D,2,0)</f>
        <v>#N/A</v>
      </c>
    </row>
    <row r="1841" s="2" customFormat="1" ht="15.75" customHeight="1">
      <c r="A1841" s="73" t="s">
        <v>4114</v>
      </c>
      <c r="B1841" s="73">
        <v>6276361853</v>
      </c>
      <c r="C1841" s="73">
        <v>2003214014</v>
      </c>
      <c r="D1841" s="73" t="s">
        <v>4115</v>
      </c>
      <c r="E1841" s="73" t="s">
        <v>4247</v>
      </c>
      <c r="F1841" s="73" t="s">
        <v>4143</v>
      </c>
      <c r="G1841" s="73">
        <v>3167202934</v>
      </c>
      <c r="H1841" s="66">
        <v>45651</v>
      </c>
      <c r="I1841" s="66">
        <v>45650</v>
      </c>
      <c r="J1841" s="66">
        <v>45650</v>
      </c>
      <c r="K1841" s="124"/>
      <c r="L1841" s="124"/>
      <c r="M1841" s="66">
        <v>45651</v>
      </c>
      <c r="N1841" s="112">
        <v>45651.208333333336</v>
      </c>
      <c r="O1841" s="124"/>
      <c r="P1841" s="124"/>
      <c r="Q1841" s="112">
        <v>45651.541666666664</v>
      </c>
      <c r="R1841" s="47" t="s">
        <v>4119</v>
      </c>
      <c r="S1841" s="47">
        <f t="shared" si="132"/>
        <v>0</v>
      </c>
      <c r="T1841" s="47" t="s">
        <v>4120</v>
      </c>
      <c r="U1841" s="47" t="s">
        <v>4121</v>
      </c>
      <c r="V1841" s="49" t="e">
        <f t="shared" si="129"/>
        <v>#VALUE!</v>
      </c>
      <c r="W1841" s="124"/>
      <c r="X1841" s="124"/>
      <c r="Y1841" s="124"/>
      <c r="Z1841" s="124"/>
      <c r="AA1841" s="124"/>
      <c r="AB1841" s="124"/>
      <c r="AC1841" s="47" t="e">
        <f t="shared" si="131"/>
        <v>#N/A</v>
      </c>
      <c r="AD1841" s="47" t="e">
        <f>VLOOKUP(B1841,'[1]Vlookup'!A:A,1,0)</f>
        <v>#N/A</v>
      </c>
      <c r="AE1841" s="47" t="str">
        <f t="shared" si="130"/>
        <v>SA01-JEDDAH</v>
      </c>
      <c r="AF1841" s="47" t="e">
        <f>VLOOKUP(AE1841,'[1]Lead Time'!C:D,2,0)</f>
        <v>#N/A</v>
      </c>
    </row>
    <row r="1842" s="2" customFormat="1" ht="15.75" customHeight="1">
      <c r="A1842" s="73" t="s">
        <v>4114</v>
      </c>
      <c r="B1842" s="73">
        <v>6276361852</v>
      </c>
      <c r="C1842" s="73">
        <v>2003214014</v>
      </c>
      <c r="D1842" s="73" t="s">
        <v>4115</v>
      </c>
      <c r="E1842" s="73" t="s">
        <v>4247</v>
      </c>
      <c r="F1842" s="73" t="s">
        <v>4143</v>
      </c>
      <c r="G1842" s="73">
        <v>3167202869</v>
      </c>
      <c r="H1842" s="66">
        <v>45651</v>
      </c>
      <c r="I1842" s="66">
        <v>45650</v>
      </c>
      <c r="J1842" s="66">
        <v>45650</v>
      </c>
      <c r="K1842" s="124"/>
      <c r="L1842" s="124"/>
      <c r="M1842" s="66">
        <v>45651</v>
      </c>
      <c r="N1842" s="112">
        <v>45651.208333333336</v>
      </c>
      <c r="O1842" s="124"/>
      <c r="P1842" s="124"/>
      <c r="Q1842" s="112">
        <v>45651.5625</v>
      </c>
      <c r="R1842" s="47" t="s">
        <v>4119</v>
      </c>
      <c r="S1842" s="47">
        <f t="shared" si="132"/>
        <v>0</v>
      </c>
      <c r="T1842" s="47" t="s">
        <v>4120</v>
      </c>
      <c r="U1842" s="47" t="s">
        <v>4121</v>
      </c>
      <c r="V1842" s="49" t="e">
        <f t="shared" si="129"/>
        <v>#VALUE!</v>
      </c>
      <c r="W1842" s="124"/>
      <c r="X1842" s="124"/>
      <c r="Y1842" s="124"/>
      <c r="Z1842" s="124"/>
      <c r="AA1842" s="124"/>
      <c r="AB1842" s="124"/>
      <c r="AC1842" s="47" t="e">
        <f t="shared" si="131"/>
        <v>#N/A</v>
      </c>
      <c r="AD1842" s="47" t="e">
        <f>VLOOKUP(B1842,'[1]Vlookup'!A:A,1,0)</f>
        <v>#N/A</v>
      </c>
      <c r="AE1842" s="47" t="str">
        <f t="shared" si="130"/>
        <v>SA01-JEDDAH</v>
      </c>
      <c r="AF1842" s="47" t="e">
        <f>VLOOKUP(AE1842,'[1]Lead Time'!C:D,2,0)</f>
        <v>#N/A</v>
      </c>
    </row>
    <row r="1843" s="2" customFormat="1" ht="15.75" customHeight="1">
      <c r="A1843" s="73" t="s">
        <v>4114</v>
      </c>
      <c r="B1843" s="73">
        <v>6276361851</v>
      </c>
      <c r="C1843" s="73">
        <v>2003214014</v>
      </c>
      <c r="D1843" s="73" t="s">
        <v>4115</v>
      </c>
      <c r="E1843" s="73" t="s">
        <v>4247</v>
      </c>
      <c r="F1843" s="73" t="s">
        <v>4143</v>
      </c>
      <c r="G1843" s="73">
        <v>3167202864</v>
      </c>
      <c r="H1843" s="66">
        <v>45651</v>
      </c>
      <c r="I1843" s="66">
        <v>45650</v>
      </c>
      <c r="J1843" s="66">
        <v>45650</v>
      </c>
      <c r="K1843" s="124"/>
      <c r="L1843" s="124"/>
      <c r="M1843" s="66">
        <v>45651</v>
      </c>
      <c r="N1843" s="112">
        <v>45651.208333333336</v>
      </c>
      <c r="O1843" s="124"/>
      <c r="P1843" s="124"/>
      <c r="Q1843" s="112">
        <v>45651.5</v>
      </c>
      <c r="R1843" s="47" t="s">
        <v>4119</v>
      </c>
      <c r="S1843" s="47">
        <f t="shared" si="132"/>
        <v>0</v>
      </c>
      <c r="T1843" s="47" t="s">
        <v>4120</v>
      </c>
      <c r="U1843" s="47" t="s">
        <v>4121</v>
      </c>
      <c r="V1843" s="49" t="e">
        <f t="shared" si="129"/>
        <v>#VALUE!</v>
      </c>
      <c r="W1843" s="124"/>
      <c r="X1843" s="124"/>
      <c r="Y1843" s="124"/>
      <c r="Z1843" s="124"/>
      <c r="AA1843" s="124"/>
      <c r="AB1843" s="124"/>
      <c r="AC1843" s="47" t="e">
        <f t="shared" si="131"/>
        <v>#N/A</v>
      </c>
      <c r="AD1843" s="47" t="e">
        <f>VLOOKUP(B1843,'[1]Vlookup'!A:A,1,0)</f>
        <v>#N/A</v>
      </c>
      <c r="AE1843" s="47" t="str">
        <f t="shared" si="130"/>
        <v>SA01-JEDDAH</v>
      </c>
      <c r="AF1843" s="47" t="e">
        <f>VLOOKUP(AE1843,'[1]Lead Time'!C:D,2,0)</f>
        <v>#N/A</v>
      </c>
    </row>
    <row r="1844" s="2" customFormat="1" ht="15.75" customHeight="1">
      <c r="A1844" s="73" t="s">
        <v>4114</v>
      </c>
      <c r="B1844" s="73">
        <v>6276368067</v>
      </c>
      <c r="C1844" s="73">
        <v>2003214014</v>
      </c>
      <c r="D1844" s="73" t="s">
        <v>4115</v>
      </c>
      <c r="E1844" s="73" t="s">
        <v>4247</v>
      </c>
      <c r="F1844" s="73" t="s">
        <v>4143</v>
      </c>
      <c r="G1844" s="73">
        <v>3167202858</v>
      </c>
      <c r="H1844" s="66">
        <v>45651</v>
      </c>
      <c r="I1844" s="66">
        <v>45650</v>
      </c>
      <c r="J1844" s="66">
        <v>45650</v>
      </c>
      <c r="K1844" s="124"/>
      <c r="L1844" s="124"/>
      <c r="M1844" s="66">
        <v>45651</v>
      </c>
      <c r="N1844" s="112">
        <v>45651.208333333336</v>
      </c>
      <c r="O1844" s="124"/>
      <c r="P1844" s="124"/>
      <c r="Q1844" s="112">
        <v>45651.583333333336</v>
      </c>
      <c r="R1844" s="47" t="s">
        <v>4119</v>
      </c>
      <c r="S1844" s="47">
        <f t="shared" si="132"/>
        <v>0</v>
      </c>
      <c r="T1844" s="47" t="s">
        <v>4120</v>
      </c>
      <c r="U1844" s="47" t="s">
        <v>4121</v>
      </c>
      <c r="V1844" s="49" t="e">
        <f t="shared" si="129"/>
        <v>#VALUE!</v>
      </c>
      <c r="W1844" s="124"/>
      <c r="X1844" s="124"/>
      <c r="Y1844" s="124"/>
      <c r="Z1844" s="124"/>
      <c r="AA1844" s="124"/>
      <c r="AB1844" s="124"/>
      <c r="AC1844" s="47" t="e">
        <f t="shared" si="131"/>
        <v>#N/A</v>
      </c>
      <c r="AD1844" s="47" t="e">
        <f>VLOOKUP(B1844,'[1]Vlookup'!A:A,1,0)</f>
        <v>#N/A</v>
      </c>
      <c r="AE1844" s="47" t="str">
        <f t="shared" si="130"/>
        <v>SA01-JEDDAH</v>
      </c>
      <c r="AF1844" s="47" t="e">
        <f>VLOOKUP(AE1844,'[1]Lead Time'!C:D,2,0)</f>
        <v>#N/A</v>
      </c>
    </row>
    <row r="1845" s="2" customFormat="1" ht="15.75" customHeight="1">
      <c r="A1845" s="73" t="s">
        <v>4187</v>
      </c>
      <c r="B1845" s="73">
        <v>6276360377</v>
      </c>
      <c r="C1845" s="73">
        <v>2003219237</v>
      </c>
      <c r="D1845" s="73" t="s">
        <v>4136</v>
      </c>
      <c r="E1845" s="73" t="s">
        <v>4246</v>
      </c>
      <c r="F1845" s="73" t="s">
        <v>4138</v>
      </c>
      <c r="G1845" s="73">
        <v>3167227898</v>
      </c>
      <c r="H1845" s="66">
        <v>45652</v>
      </c>
      <c r="I1845" s="66">
        <v>45650</v>
      </c>
      <c r="J1845" s="66">
        <v>45650</v>
      </c>
      <c r="K1845" s="124"/>
      <c r="L1845" s="124"/>
      <c r="M1845" s="66">
        <v>45652</v>
      </c>
      <c r="N1845" s="112">
        <v>45652.208333333336</v>
      </c>
      <c r="O1845" s="124"/>
      <c r="P1845" s="124"/>
      <c r="Q1845" s="112">
        <v>45652.486111111109</v>
      </c>
      <c r="R1845" s="47" t="s">
        <v>4119</v>
      </c>
      <c r="S1845" s="47">
        <f t="shared" si="132"/>
        <v>0</v>
      </c>
      <c r="T1845" s="47" t="s">
        <v>4120</v>
      </c>
      <c r="U1845" s="47" t="s">
        <v>4121</v>
      </c>
      <c r="V1845" s="49" t="e">
        <f t="shared" si="129"/>
        <v>#VALUE!</v>
      </c>
      <c r="W1845" s="124"/>
      <c r="X1845" s="124"/>
      <c r="Y1845" s="124"/>
      <c r="Z1845" s="124"/>
      <c r="AA1845" s="124"/>
      <c r="AB1845" s="124"/>
      <c r="AC1845" s="47" t="e">
        <f t="shared" si="131"/>
        <v>#N/A</v>
      </c>
      <c r="AD1845" s="47" t="e">
        <f>VLOOKUP(B1845,'[1]Vlookup'!A:A,1,0)</f>
        <v>#N/A</v>
      </c>
      <c r="AE1845" s="47" t="str">
        <f t="shared" si="130"/>
        <v>SA00-RABIGH</v>
      </c>
      <c r="AF1845" s="47" t="e">
        <f>VLOOKUP(AE1845,'[1]Lead Time'!C:D,2,0)</f>
        <v>#N/A</v>
      </c>
    </row>
    <row r="1846" s="2" customFormat="1" ht="15.75" customHeight="1">
      <c r="A1846" s="73" t="s">
        <v>4114</v>
      </c>
      <c r="B1846" s="73">
        <v>6276363303</v>
      </c>
      <c r="C1846" s="73">
        <v>2003247505</v>
      </c>
      <c r="D1846" s="73" t="s">
        <v>4155</v>
      </c>
      <c r="E1846" s="73" t="s">
        <v>4247</v>
      </c>
      <c r="F1846" s="73" t="s">
        <v>4117</v>
      </c>
      <c r="G1846" s="73">
        <v>3167178520</v>
      </c>
      <c r="H1846" s="66">
        <v>45653</v>
      </c>
      <c r="I1846" s="66">
        <v>45651</v>
      </c>
      <c r="J1846" s="66">
        <v>45651</v>
      </c>
      <c r="K1846" s="124"/>
      <c r="L1846" s="124"/>
      <c r="M1846" s="66">
        <v>45653</v>
      </c>
      <c r="N1846" s="112">
        <v>45653.208333333336</v>
      </c>
      <c r="O1846" s="124"/>
      <c r="P1846" s="115">
        <v>302716033998</v>
      </c>
      <c r="Q1846" s="112">
        <v>45653.708333333336</v>
      </c>
      <c r="R1846" s="47" t="s">
        <v>4119</v>
      </c>
      <c r="S1846" s="47">
        <f t="shared" si="132"/>
        <v>0</v>
      </c>
      <c r="T1846" s="47" t="s">
        <v>4120</v>
      </c>
      <c r="U1846" s="47" t="s">
        <v>4121</v>
      </c>
      <c r="V1846" s="49" t="e">
        <f t="shared" si="129"/>
        <v>#VALUE!</v>
      </c>
      <c r="W1846" s="124"/>
      <c r="X1846" s="124"/>
      <c r="Y1846" s="124"/>
      <c r="Z1846" s="124"/>
      <c r="AA1846" s="124"/>
      <c r="AB1846" s="124"/>
      <c r="AC1846" s="47" t="e">
        <f t="shared" si="131"/>
        <v>#N/A</v>
      </c>
      <c r="AD1846" s="47" t="e">
        <f>VLOOKUP(B1846,'[1]Vlookup'!A:A,1,0)</f>
        <v>#N/A</v>
      </c>
      <c r="AE1846" s="47" t="str">
        <f t="shared" si="130"/>
        <v>SA01-RIYADH</v>
      </c>
      <c r="AF1846" s="47" t="e">
        <f>VLOOKUP(AE1846,'[1]Lead Time'!C:D,2,0)</f>
        <v>#N/A</v>
      </c>
    </row>
    <row r="1847" s="2" customFormat="1" ht="15.75" customHeight="1">
      <c r="A1847" s="73" t="s">
        <v>4114</v>
      </c>
      <c r="B1847" s="73">
        <v>6276368068</v>
      </c>
      <c r="C1847" s="73">
        <v>2003232749</v>
      </c>
      <c r="D1847" s="73" t="s">
        <v>4115</v>
      </c>
      <c r="E1847" s="73" t="s">
        <v>4252</v>
      </c>
      <c r="F1847" s="73" t="s">
        <v>4117</v>
      </c>
      <c r="G1847" s="73">
        <v>3167202787</v>
      </c>
      <c r="H1847" s="66">
        <v>45653</v>
      </c>
      <c r="I1847" s="66">
        <v>45651</v>
      </c>
      <c r="J1847" s="66">
        <v>45651</v>
      </c>
      <c r="K1847" s="124"/>
      <c r="L1847" s="124"/>
      <c r="M1847" s="66">
        <v>45653</v>
      </c>
      <c r="N1847" s="112">
        <v>45653.208333333336</v>
      </c>
      <c r="O1847" s="124"/>
      <c r="P1847" s="128"/>
      <c r="Q1847" s="112">
        <v>45654.479166666664</v>
      </c>
      <c r="R1847" s="47" t="s">
        <v>4119</v>
      </c>
      <c r="S1847" s="47">
        <f t="shared" si="132"/>
        <v>1</v>
      </c>
      <c r="T1847" s="47" t="s">
        <v>4120</v>
      </c>
      <c r="U1847" s="47" t="s">
        <v>4121</v>
      </c>
      <c r="V1847" s="49" t="e">
        <f t="shared" si="129"/>
        <v>#VALUE!</v>
      </c>
      <c r="W1847" s="124"/>
      <c r="X1847" s="124"/>
      <c r="Y1847" s="124"/>
      <c r="Z1847" s="124"/>
      <c r="AA1847" s="124"/>
      <c r="AB1847" s="124"/>
      <c r="AC1847" s="47" t="e">
        <f t="shared" si="131"/>
        <v>#N/A</v>
      </c>
      <c r="AD1847" s="47" t="e">
        <f>VLOOKUP(B1847,'[1]Vlookup'!A:A,1,0)</f>
        <v>#N/A</v>
      </c>
      <c r="AE1847" s="47" t="str">
        <f t="shared" si="130"/>
        <v>SA01-RIYADH</v>
      </c>
      <c r="AF1847" s="47" t="e">
        <f>VLOOKUP(AE1847,'[1]Lead Time'!C:D,2,0)</f>
        <v>#N/A</v>
      </c>
    </row>
    <row r="1848" s="2" customFormat="1" ht="15.75" customHeight="1">
      <c r="A1848" s="73" t="s">
        <v>4114</v>
      </c>
      <c r="B1848" s="73">
        <v>6276370228</v>
      </c>
      <c r="C1848" s="73">
        <v>2003214014</v>
      </c>
      <c r="D1848" s="73" t="s">
        <v>4115</v>
      </c>
      <c r="E1848" s="73" t="s">
        <v>4247</v>
      </c>
      <c r="F1848" s="73" t="s">
        <v>4143</v>
      </c>
      <c r="G1848" s="73">
        <v>3167202850</v>
      </c>
      <c r="H1848" s="66">
        <v>45652</v>
      </c>
      <c r="I1848" s="66">
        <v>45651</v>
      </c>
      <c r="J1848" s="66">
        <v>45651</v>
      </c>
      <c r="K1848" s="124"/>
      <c r="L1848" s="124"/>
      <c r="M1848" s="66">
        <v>45652</v>
      </c>
      <c r="N1848" s="112">
        <v>45652.208333333336</v>
      </c>
      <c r="O1848" s="124"/>
      <c r="P1848" s="128"/>
      <c r="Q1848" s="112">
        <v>45652.4375</v>
      </c>
      <c r="R1848" s="47" t="s">
        <v>4119</v>
      </c>
      <c r="S1848" s="47">
        <f t="shared" si="132"/>
        <v>0</v>
      </c>
      <c r="T1848" s="47" t="s">
        <v>4120</v>
      </c>
      <c r="U1848" s="47" t="s">
        <v>4121</v>
      </c>
      <c r="V1848" s="49" t="e">
        <f t="shared" si="129"/>
        <v>#VALUE!</v>
      </c>
      <c r="W1848" s="124"/>
      <c r="X1848" s="124"/>
      <c r="Y1848" s="124"/>
      <c r="Z1848" s="124"/>
      <c r="AA1848" s="124"/>
      <c r="AB1848" s="124"/>
      <c r="AC1848" s="47" t="e">
        <f t="shared" si="131"/>
        <v>#N/A</v>
      </c>
      <c r="AD1848" s="47" t="e">
        <f>VLOOKUP(B1848,'[1]Vlookup'!A:A,1,0)</f>
        <v>#N/A</v>
      </c>
      <c r="AE1848" s="47" t="str">
        <f t="shared" si="130"/>
        <v>SA01-JEDDAH</v>
      </c>
      <c r="AF1848" s="47" t="e">
        <f>VLOOKUP(AE1848,'[1]Lead Time'!C:D,2,0)</f>
        <v>#N/A</v>
      </c>
    </row>
    <row r="1849" s="2" customFormat="1" ht="15.75" customHeight="1">
      <c r="A1849" s="73" t="s">
        <v>4114</v>
      </c>
      <c r="B1849" s="73">
        <v>6276370227</v>
      </c>
      <c r="C1849" s="73">
        <v>2003214014</v>
      </c>
      <c r="D1849" s="73" t="s">
        <v>4115</v>
      </c>
      <c r="E1849" s="73" t="s">
        <v>4247</v>
      </c>
      <c r="F1849" s="73" t="s">
        <v>4143</v>
      </c>
      <c r="G1849" s="73">
        <v>3167202847</v>
      </c>
      <c r="H1849" s="66">
        <v>45652</v>
      </c>
      <c r="I1849" s="66">
        <v>45651</v>
      </c>
      <c r="J1849" s="66">
        <v>45651</v>
      </c>
      <c r="K1849" s="124"/>
      <c r="L1849" s="124"/>
      <c r="M1849" s="66">
        <v>45652</v>
      </c>
      <c r="N1849" s="112">
        <v>45652.208333333336</v>
      </c>
      <c r="O1849" s="124"/>
      <c r="P1849" s="128"/>
      <c r="Q1849" s="112">
        <v>45652.402777777781</v>
      </c>
      <c r="R1849" s="47" t="s">
        <v>4119</v>
      </c>
      <c r="S1849" s="47">
        <f t="shared" si="132"/>
        <v>0</v>
      </c>
      <c r="T1849" s="47" t="s">
        <v>4120</v>
      </c>
      <c r="U1849" s="47" t="s">
        <v>4121</v>
      </c>
      <c r="V1849" s="49" t="e">
        <f t="shared" si="129"/>
        <v>#VALUE!</v>
      </c>
      <c r="W1849" s="124"/>
      <c r="X1849" s="124"/>
      <c r="Y1849" s="124"/>
      <c r="Z1849" s="124"/>
      <c r="AA1849" s="124"/>
      <c r="AB1849" s="124"/>
      <c r="AC1849" s="47" t="e">
        <f t="shared" si="131"/>
        <v>#N/A</v>
      </c>
      <c r="AD1849" s="47" t="e">
        <f>VLOOKUP(B1849,'[1]Vlookup'!A:A,1,0)</f>
        <v>#N/A</v>
      </c>
      <c r="AE1849" s="47" t="str">
        <f t="shared" si="130"/>
        <v>SA01-JEDDAH</v>
      </c>
      <c r="AF1849" s="47" t="e">
        <f>VLOOKUP(AE1849,'[1]Lead Time'!C:D,2,0)</f>
        <v>#N/A</v>
      </c>
    </row>
    <row r="1850" s="2" customFormat="1" ht="15.75" customHeight="1">
      <c r="A1850" s="73" t="s">
        <v>4187</v>
      </c>
      <c r="B1850" s="73">
        <v>6276370044</v>
      </c>
      <c r="C1850" s="73">
        <v>2003215579</v>
      </c>
      <c r="D1850" s="73" t="s">
        <v>4168</v>
      </c>
      <c r="E1850" s="73" t="s">
        <v>4247</v>
      </c>
      <c r="F1850" s="73" t="s">
        <v>4143</v>
      </c>
      <c r="G1850" s="73">
        <v>3167236453</v>
      </c>
      <c r="H1850" s="66">
        <v>45653</v>
      </c>
      <c r="I1850" s="66">
        <v>45651</v>
      </c>
      <c r="J1850" s="66">
        <v>45651</v>
      </c>
      <c r="K1850" s="124"/>
      <c r="L1850" s="124"/>
      <c r="M1850" s="66">
        <v>45653</v>
      </c>
      <c r="N1850" s="112">
        <v>45653.208333333336</v>
      </c>
      <c r="O1850" s="124"/>
      <c r="P1850" s="128"/>
      <c r="Q1850" s="112">
        <v>45654.458333333336</v>
      </c>
      <c r="R1850" s="47" t="s">
        <v>4119</v>
      </c>
      <c r="S1850" s="47">
        <f t="shared" si="132"/>
        <v>1</v>
      </c>
      <c r="T1850" s="47" t="s">
        <v>4120</v>
      </c>
      <c r="U1850" s="47" t="s">
        <v>4121</v>
      </c>
      <c r="V1850" s="49" t="e">
        <f t="shared" si="129"/>
        <v>#VALUE!</v>
      </c>
      <c r="W1850" s="124"/>
      <c r="X1850" s="124"/>
      <c r="Y1850" s="124"/>
      <c r="Z1850" s="124"/>
      <c r="AA1850" s="124"/>
      <c r="AB1850" s="124"/>
      <c r="AC1850" s="47" t="e">
        <f t="shared" si="131"/>
        <v>#N/A</v>
      </c>
      <c r="AD1850" s="47" t="e">
        <f>VLOOKUP(B1850,'[1]Vlookup'!A:A,1,0)</f>
        <v>#N/A</v>
      </c>
      <c r="AE1850" s="47" t="str">
        <f t="shared" si="130"/>
        <v>SA00-JEDDAH</v>
      </c>
      <c r="AF1850" s="47" t="e">
        <f>VLOOKUP(AE1850,'[1]Lead Time'!C:D,2,0)</f>
        <v>#N/A</v>
      </c>
    </row>
    <row r="1851" s="2" customFormat="1" ht="15.75" customHeight="1">
      <c r="A1851" s="73" t="s">
        <v>4187</v>
      </c>
      <c r="B1851" s="73">
        <v>6276361509</v>
      </c>
      <c r="C1851" s="73">
        <v>2003215533</v>
      </c>
      <c r="D1851" s="73" t="s">
        <v>4240</v>
      </c>
      <c r="E1851" s="73" t="s">
        <v>4247</v>
      </c>
      <c r="F1851" s="73" t="s">
        <v>4143</v>
      </c>
      <c r="G1851" s="73">
        <v>3167236424</v>
      </c>
      <c r="H1851" s="66">
        <v>45653</v>
      </c>
      <c r="I1851" s="66">
        <v>45651</v>
      </c>
      <c r="J1851" s="66">
        <v>45651</v>
      </c>
      <c r="K1851" s="124"/>
      <c r="L1851" s="124"/>
      <c r="M1851" s="66">
        <v>45653</v>
      </c>
      <c r="N1851" s="112">
        <v>45653.208333333336</v>
      </c>
      <c r="O1851" s="124"/>
      <c r="P1851" s="128"/>
      <c r="Q1851" s="112">
        <v>45654.416666666664</v>
      </c>
      <c r="R1851" s="47" t="s">
        <v>4119</v>
      </c>
      <c r="S1851" s="47">
        <f t="shared" si="132"/>
        <v>1</v>
      </c>
      <c r="T1851" s="47" t="s">
        <v>4120</v>
      </c>
      <c r="U1851" s="47" t="s">
        <v>4121</v>
      </c>
      <c r="V1851" s="49" t="e">
        <f t="shared" si="129"/>
        <v>#VALUE!</v>
      </c>
      <c r="W1851" s="124"/>
      <c r="X1851" s="124"/>
      <c r="Y1851" s="124"/>
      <c r="Z1851" s="124"/>
      <c r="AA1851" s="124"/>
      <c r="AB1851" s="124"/>
      <c r="AC1851" s="47" t="e">
        <f t="shared" si="131"/>
        <v>#N/A</v>
      </c>
      <c r="AD1851" s="47" t="e">
        <f>VLOOKUP(B1851,'[1]Vlookup'!A:A,1,0)</f>
        <v>#N/A</v>
      </c>
      <c r="AE1851" s="47" t="str">
        <f t="shared" si="130"/>
        <v>SA00-JEDDAH</v>
      </c>
      <c r="AF1851" s="47" t="e">
        <f>VLOOKUP(AE1851,'[1]Lead Time'!C:D,2,0)</f>
        <v>#N/A</v>
      </c>
    </row>
    <row r="1852" s="2" customFormat="1" ht="15.75" customHeight="1">
      <c r="A1852" s="73" t="s">
        <v>4187</v>
      </c>
      <c r="B1852" s="73">
        <v>6276370050</v>
      </c>
      <c r="C1852" s="73">
        <v>2003215161</v>
      </c>
      <c r="D1852" s="73" t="s">
        <v>4223</v>
      </c>
      <c r="E1852" s="73" t="s">
        <v>4247</v>
      </c>
      <c r="F1852" s="73" t="s">
        <v>4143</v>
      </c>
      <c r="G1852" s="73">
        <v>3167205211</v>
      </c>
      <c r="H1852" s="66">
        <v>45653</v>
      </c>
      <c r="I1852" s="66">
        <v>45651</v>
      </c>
      <c r="J1852" s="66">
        <v>45651</v>
      </c>
      <c r="K1852" s="124"/>
      <c r="L1852" s="97" t="s">
        <v>4438</v>
      </c>
      <c r="M1852" s="66">
        <v>45653</v>
      </c>
      <c r="N1852" s="112">
        <v>45652.208333333336</v>
      </c>
      <c r="O1852" s="124"/>
      <c r="P1852" s="128"/>
      <c r="Q1852" s="112">
        <v>45656.458333333336</v>
      </c>
      <c r="R1852" s="47" t="s">
        <v>4119</v>
      </c>
      <c r="S1852" s="47">
        <f t="shared" si="132"/>
        <v>4</v>
      </c>
      <c r="T1852" s="47" t="s">
        <v>4120</v>
      </c>
      <c r="U1852" s="47" t="s">
        <v>4121</v>
      </c>
      <c r="V1852" s="49" t="e">
        <f t="shared" si="129"/>
        <v>#VALUE!</v>
      </c>
      <c r="W1852" s="124"/>
      <c r="X1852" s="124"/>
      <c r="Y1852" s="124"/>
      <c r="Z1852" s="124"/>
      <c r="AA1852" s="124"/>
      <c r="AB1852" s="124"/>
      <c r="AC1852" s="47" t="e">
        <f t="shared" si="131"/>
        <v>#N/A</v>
      </c>
      <c r="AD1852" s="47" t="e">
        <f>VLOOKUP(B1852,'[1]Vlookup'!A:A,1,0)</f>
        <v>#N/A</v>
      </c>
      <c r="AE1852" s="47" t="str">
        <f t="shared" si="130"/>
        <v>SA00-JEDDAH</v>
      </c>
      <c r="AF1852" s="47" t="e">
        <f>VLOOKUP(AE1852,'[1]Lead Time'!C:D,2,0)</f>
        <v>#N/A</v>
      </c>
    </row>
    <row r="1853" s="2" customFormat="1" ht="15.75" customHeight="1">
      <c r="A1853" s="73" t="s">
        <v>4187</v>
      </c>
      <c r="B1853" s="73">
        <v>6276370229</v>
      </c>
      <c r="C1853" s="73">
        <v>2003219237</v>
      </c>
      <c r="D1853" s="73" t="s">
        <v>4136</v>
      </c>
      <c r="E1853" s="73" t="s">
        <v>4246</v>
      </c>
      <c r="F1853" s="73" t="s">
        <v>4138</v>
      </c>
      <c r="G1853" s="73">
        <v>3167240752</v>
      </c>
      <c r="H1853" s="66">
        <v>45653</v>
      </c>
      <c r="I1853" s="66">
        <v>45651</v>
      </c>
      <c r="J1853" s="66">
        <v>45651</v>
      </c>
      <c r="K1853" s="124"/>
      <c r="L1853" s="124"/>
      <c r="M1853" s="66">
        <v>45653</v>
      </c>
      <c r="N1853" s="112">
        <v>45653.208333333336</v>
      </c>
      <c r="O1853" s="124"/>
      <c r="P1853" s="128"/>
      <c r="Q1853" s="112">
        <v>45653.416666666664</v>
      </c>
      <c r="R1853" s="47" t="s">
        <v>4119</v>
      </c>
      <c r="S1853" s="47">
        <f t="shared" si="132"/>
        <v>0</v>
      </c>
      <c r="T1853" s="47" t="s">
        <v>4120</v>
      </c>
      <c r="U1853" s="47" t="s">
        <v>4121</v>
      </c>
      <c r="V1853" s="49" t="e">
        <f t="shared" si="129"/>
        <v>#VALUE!</v>
      </c>
      <c r="W1853" s="124"/>
      <c r="X1853" s="124"/>
      <c r="Y1853" s="124"/>
      <c r="Z1853" s="124"/>
      <c r="AA1853" s="124"/>
      <c r="AB1853" s="124"/>
      <c r="AC1853" s="47" t="e">
        <f t="shared" si="131"/>
        <v>#N/A</v>
      </c>
      <c r="AD1853" s="47" t="e">
        <f>VLOOKUP(B1853,'[1]Vlookup'!A:A,1,0)</f>
        <v>#N/A</v>
      </c>
      <c r="AE1853" s="47" t="str">
        <f t="shared" si="130"/>
        <v>SA00-RABIGH</v>
      </c>
      <c r="AF1853" s="47" t="e">
        <f>VLOOKUP(AE1853,'[1]Lead Time'!C:D,2,0)</f>
        <v>#N/A</v>
      </c>
    </row>
    <row r="1854" s="2" customFormat="1" ht="15.75" customHeight="1">
      <c r="A1854" s="73" t="s">
        <v>4187</v>
      </c>
      <c r="B1854" s="73">
        <v>6276367233</v>
      </c>
      <c r="C1854" s="73">
        <v>2003219237</v>
      </c>
      <c r="D1854" s="73" t="s">
        <v>4136</v>
      </c>
      <c r="E1854" s="73" t="s">
        <v>4246</v>
      </c>
      <c r="F1854" s="73" t="s">
        <v>4138</v>
      </c>
      <c r="G1854" s="73">
        <v>3167227877</v>
      </c>
      <c r="H1854" s="66">
        <v>45653</v>
      </c>
      <c r="I1854" s="66">
        <v>45651</v>
      </c>
      <c r="J1854" s="66">
        <v>45651</v>
      </c>
      <c r="K1854" s="124"/>
      <c r="L1854" s="124"/>
      <c r="M1854" s="66">
        <v>45653</v>
      </c>
      <c r="N1854" s="112">
        <v>45653.208333333336</v>
      </c>
      <c r="O1854" s="124"/>
      <c r="P1854" s="128"/>
      <c r="Q1854" s="112">
        <v>45653.479166666664</v>
      </c>
      <c r="R1854" s="47" t="s">
        <v>4119</v>
      </c>
      <c r="S1854" s="47">
        <f t="shared" si="132"/>
        <v>0</v>
      </c>
      <c r="T1854" s="47" t="s">
        <v>4120</v>
      </c>
      <c r="U1854" s="47" t="s">
        <v>4121</v>
      </c>
      <c r="V1854" s="49" t="e">
        <f t="shared" ref="V1854:V1917" si="133">T1854-Q1854</f>
        <v>#VALUE!</v>
      </c>
      <c r="W1854" s="124"/>
      <c r="X1854" s="124"/>
      <c r="Y1854" s="124"/>
      <c r="Z1854" s="124"/>
      <c r="AA1854" s="124"/>
      <c r="AB1854" s="124"/>
      <c r="AC1854" s="47" t="e">
        <f t="shared" si="131"/>
        <v>#N/A</v>
      </c>
      <c r="AD1854" s="47" t="e">
        <f>VLOOKUP(B1854,'[1]Vlookup'!A:A,1,0)</f>
        <v>#N/A</v>
      </c>
      <c r="AE1854" s="47" t="str">
        <f t="shared" ref="AE1854:AE1917" si="134">CONCATENATE(A1854,"-",F1854)</f>
        <v>SA00-RABIGH</v>
      </c>
      <c r="AF1854" s="47" t="e">
        <f>VLOOKUP(AE1854,'[1]Lead Time'!C:D,2,0)</f>
        <v>#N/A</v>
      </c>
    </row>
    <row r="1855" s="2" customFormat="1" ht="15.75" customHeight="1">
      <c r="A1855" s="73" t="s">
        <v>4187</v>
      </c>
      <c r="B1855" s="73">
        <v>6276367235</v>
      </c>
      <c r="C1855" s="73">
        <v>2003219237</v>
      </c>
      <c r="D1855" s="73" t="s">
        <v>4136</v>
      </c>
      <c r="E1855" s="73" t="s">
        <v>4246</v>
      </c>
      <c r="F1855" s="73" t="s">
        <v>4138</v>
      </c>
      <c r="G1855" s="73">
        <v>3167227921</v>
      </c>
      <c r="H1855" s="66">
        <v>45653</v>
      </c>
      <c r="I1855" s="66">
        <v>45651</v>
      </c>
      <c r="J1855" s="66">
        <v>45651</v>
      </c>
      <c r="K1855" s="124"/>
      <c r="L1855" s="124"/>
      <c r="M1855" s="66">
        <v>45653</v>
      </c>
      <c r="N1855" s="112">
        <v>45653.208333333336</v>
      </c>
      <c r="O1855" s="124"/>
      <c r="P1855" s="128"/>
      <c r="Q1855" s="112">
        <v>45653.375</v>
      </c>
      <c r="R1855" s="47" t="s">
        <v>4119</v>
      </c>
      <c r="S1855" s="47">
        <f t="shared" si="132"/>
        <v>0</v>
      </c>
      <c r="T1855" s="47" t="s">
        <v>4120</v>
      </c>
      <c r="U1855" s="47" t="s">
        <v>4121</v>
      </c>
      <c r="V1855" s="49" t="e">
        <f t="shared" si="133"/>
        <v>#VALUE!</v>
      </c>
      <c r="W1855" s="124"/>
      <c r="X1855" s="124"/>
      <c r="Y1855" s="124"/>
      <c r="Z1855" s="124"/>
      <c r="AA1855" s="124"/>
      <c r="AB1855" s="124"/>
      <c r="AC1855" s="47" t="e">
        <f t="shared" ref="AC1855:AC1918" si="135">AF1855</f>
        <v>#N/A</v>
      </c>
      <c r="AD1855" s="47" t="e">
        <f>VLOOKUP(B1855,'[1]Vlookup'!A:A,1,0)</f>
        <v>#N/A</v>
      </c>
      <c r="AE1855" s="47" t="str">
        <f t="shared" si="134"/>
        <v>SA00-RABIGH</v>
      </c>
      <c r="AF1855" s="47" t="e">
        <f>VLOOKUP(AE1855,'[1]Lead Time'!C:D,2,0)</f>
        <v>#N/A</v>
      </c>
    </row>
    <row r="1856" s="2" customFormat="1" ht="15.75" customHeight="1">
      <c r="A1856" s="73" t="s">
        <v>4187</v>
      </c>
      <c r="B1856" s="73">
        <v>6276370503</v>
      </c>
      <c r="C1856" s="73">
        <v>2003215533</v>
      </c>
      <c r="D1856" s="73" t="s">
        <v>4240</v>
      </c>
      <c r="E1856" s="73" t="s">
        <v>4247</v>
      </c>
      <c r="F1856" s="73" t="s">
        <v>4143</v>
      </c>
      <c r="G1856" s="73">
        <v>3167236426</v>
      </c>
      <c r="H1856" s="66">
        <v>45653</v>
      </c>
      <c r="I1856" s="66">
        <v>45651</v>
      </c>
      <c r="J1856" s="66">
        <v>45651</v>
      </c>
      <c r="K1856" s="124"/>
      <c r="L1856" s="124"/>
      <c r="M1856" s="66">
        <v>45653</v>
      </c>
      <c r="N1856" s="112">
        <v>45653.208333333336</v>
      </c>
      <c r="O1856" s="124"/>
      <c r="P1856" s="128"/>
      <c r="Q1856" s="112">
        <v>45653.416666666664</v>
      </c>
      <c r="R1856" s="47" t="s">
        <v>4119</v>
      </c>
      <c r="S1856" s="47">
        <f t="shared" si="132"/>
        <v>0</v>
      </c>
      <c r="T1856" s="47" t="s">
        <v>4120</v>
      </c>
      <c r="U1856" s="47" t="s">
        <v>4121</v>
      </c>
      <c r="V1856" s="49" t="e">
        <f t="shared" si="133"/>
        <v>#VALUE!</v>
      </c>
      <c r="W1856" s="124"/>
      <c r="X1856" s="124"/>
      <c r="Y1856" s="124"/>
      <c r="Z1856" s="124"/>
      <c r="AA1856" s="124"/>
      <c r="AB1856" s="124"/>
      <c r="AC1856" s="47" t="e">
        <f t="shared" si="135"/>
        <v>#N/A</v>
      </c>
      <c r="AD1856" s="47" t="e">
        <f>VLOOKUP(B1856,'[1]Vlookup'!A:A,1,0)</f>
        <v>#N/A</v>
      </c>
      <c r="AE1856" s="47" t="str">
        <f t="shared" si="134"/>
        <v>SA00-JEDDAH</v>
      </c>
      <c r="AF1856" s="47" t="e">
        <f>VLOOKUP(AE1856,'[1]Lead Time'!C:D,2,0)</f>
        <v>#N/A</v>
      </c>
    </row>
    <row r="1857" s="2" customFormat="1" ht="15.75" customHeight="1">
      <c r="A1857" s="73" t="s">
        <v>4187</v>
      </c>
      <c r="B1857" s="73">
        <v>6276370504</v>
      </c>
      <c r="C1857" s="73">
        <v>2003219238</v>
      </c>
      <c r="D1857" s="73" t="s">
        <v>4194</v>
      </c>
      <c r="E1857" s="73" t="s">
        <v>4246</v>
      </c>
      <c r="F1857" s="73" t="s">
        <v>4143</v>
      </c>
      <c r="G1857" s="73">
        <v>3167236259</v>
      </c>
      <c r="H1857" s="66">
        <v>45653</v>
      </c>
      <c r="I1857" s="66">
        <v>45651</v>
      </c>
      <c r="J1857" s="66">
        <v>45651</v>
      </c>
      <c r="K1857" s="124"/>
      <c r="L1857" s="124"/>
      <c r="M1857" s="66">
        <v>45653</v>
      </c>
      <c r="N1857" s="112">
        <v>45653.208333333336</v>
      </c>
      <c r="O1857" s="124"/>
      <c r="P1857" s="115" t="s">
        <v>4439</v>
      </c>
      <c r="Q1857" s="112">
        <v>45656.833333333336</v>
      </c>
      <c r="R1857" s="47" t="s">
        <v>4119</v>
      </c>
      <c r="S1857" s="47">
        <f t="shared" si="132"/>
        <v>3</v>
      </c>
      <c r="T1857" s="47" t="s">
        <v>4120</v>
      </c>
      <c r="U1857" s="47" t="s">
        <v>4121</v>
      </c>
      <c r="V1857" s="49" t="e">
        <f t="shared" si="133"/>
        <v>#VALUE!</v>
      </c>
      <c r="W1857" s="124"/>
      <c r="X1857" s="124"/>
      <c r="Y1857" s="124"/>
      <c r="Z1857" s="124"/>
      <c r="AA1857" s="124"/>
      <c r="AB1857" s="124"/>
      <c r="AC1857" s="47" t="e">
        <f t="shared" si="135"/>
        <v>#N/A</v>
      </c>
      <c r="AD1857" s="47" t="e">
        <f>VLOOKUP(B1857,'[1]Vlookup'!A:A,1,0)</f>
        <v>#N/A</v>
      </c>
      <c r="AE1857" s="47" t="str">
        <f t="shared" si="134"/>
        <v>SA00-JEDDAH</v>
      </c>
      <c r="AF1857" s="47" t="e">
        <f>VLOOKUP(AE1857,'[1]Lead Time'!C:D,2,0)</f>
        <v>#N/A</v>
      </c>
    </row>
    <row r="1858" s="2" customFormat="1" ht="15.75" customHeight="1">
      <c r="A1858" s="73" t="s">
        <v>4187</v>
      </c>
      <c r="B1858" s="73">
        <v>6276371238</v>
      </c>
      <c r="C1858" s="73">
        <v>2003219238</v>
      </c>
      <c r="D1858" s="73" t="s">
        <v>4194</v>
      </c>
      <c r="E1858" s="73" t="s">
        <v>4246</v>
      </c>
      <c r="F1858" s="73" t="s">
        <v>4143</v>
      </c>
      <c r="G1858" s="73">
        <v>3167236263</v>
      </c>
      <c r="H1858" s="66">
        <v>45654</v>
      </c>
      <c r="I1858" s="66">
        <v>45652</v>
      </c>
      <c r="J1858" s="66">
        <v>45652</v>
      </c>
      <c r="K1858" s="124"/>
      <c r="L1858" s="97" t="s">
        <v>4440</v>
      </c>
      <c r="M1858" s="66">
        <v>45654</v>
      </c>
      <c r="N1858" s="112">
        <v>45655.208333333336</v>
      </c>
      <c r="O1858" s="124"/>
      <c r="P1858" s="115" t="s">
        <v>4439</v>
      </c>
      <c r="Q1858" s="112">
        <v>45658.416666666664</v>
      </c>
      <c r="R1858" s="47" t="s">
        <v>4119</v>
      </c>
      <c r="S1858" s="47">
        <f t="shared" si="132"/>
        <v>3</v>
      </c>
      <c r="T1858" s="47" t="s">
        <v>4120</v>
      </c>
      <c r="U1858" s="47" t="s">
        <v>4121</v>
      </c>
      <c r="V1858" s="49" t="e">
        <f t="shared" si="133"/>
        <v>#VALUE!</v>
      </c>
      <c r="W1858" s="124"/>
      <c r="X1858" s="124"/>
      <c r="Y1858" s="124"/>
      <c r="Z1858" s="124"/>
      <c r="AA1858" s="124"/>
      <c r="AB1858" s="124"/>
      <c r="AC1858" s="47" t="e">
        <f t="shared" si="135"/>
        <v>#N/A</v>
      </c>
      <c r="AD1858" s="47" t="e">
        <f>VLOOKUP(B1858,'[1]Vlookup'!A:A,1,0)</f>
        <v>#N/A</v>
      </c>
      <c r="AE1858" s="47" t="str">
        <f t="shared" si="134"/>
        <v>SA00-JEDDAH</v>
      </c>
      <c r="AF1858" s="47" t="e">
        <f>VLOOKUP(AE1858,'[1]Lead Time'!C:D,2,0)</f>
        <v>#N/A</v>
      </c>
    </row>
    <row r="1859" s="2" customFormat="1" ht="15.75" customHeight="1">
      <c r="A1859" s="73" t="s">
        <v>4187</v>
      </c>
      <c r="B1859" s="73">
        <v>6276371183</v>
      </c>
      <c r="C1859" s="73">
        <v>2003219238</v>
      </c>
      <c r="D1859" s="73" t="s">
        <v>4194</v>
      </c>
      <c r="E1859" s="73" t="s">
        <v>4246</v>
      </c>
      <c r="F1859" s="73" t="s">
        <v>4143</v>
      </c>
      <c r="G1859" s="73">
        <v>3167236260</v>
      </c>
      <c r="H1859" s="66">
        <v>45654</v>
      </c>
      <c r="I1859" s="66">
        <v>45652</v>
      </c>
      <c r="J1859" s="66">
        <v>45652</v>
      </c>
      <c r="K1859" s="124"/>
      <c r="L1859" s="124"/>
      <c r="M1859" s="66">
        <v>45654</v>
      </c>
      <c r="N1859" s="112">
        <v>45654.208333333336</v>
      </c>
      <c r="O1859" s="124"/>
      <c r="P1859" s="115" t="s">
        <v>4439</v>
      </c>
      <c r="Q1859" s="112">
        <v>45656.625</v>
      </c>
      <c r="R1859" s="47" t="s">
        <v>4119</v>
      </c>
      <c r="S1859" s="47">
        <f t="shared" si="132"/>
        <v>2</v>
      </c>
      <c r="T1859" s="47" t="s">
        <v>4120</v>
      </c>
      <c r="U1859" s="47" t="s">
        <v>4121</v>
      </c>
      <c r="V1859" s="49" t="e">
        <f t="shared" si="133"/>
        <v>#VALUE!</v>
      </c>
      <c r="W1859" s="124"/>
      <c r="X1859" s="124"/>
      <c r="Y1859" s="124"/>
      <c r="Z1859" s="124"/>
      <c r="AA1859" s="124"/>
      <c r="AB1859" s="124"/>
      <c r="AC1859" s="47" t="e">
        <f t="shared" si="135"/>
        <v>#N/A</v>
      </c>
      <c r="AD1859" s="47" t="e">
        <f>VLOOKUP(B1859,'[1]Vlookup'!A:A,1,0)</f>
        <v>#N/A</v>
      </c>
      <c r="AE1859" s="47" t="str">
        <f t="shared" si="134"/>
        <v>SA00-JEDDAH</v>
      </c>
      <c r="AF1859" s="47" t="e">
        <f>VLOOKUP(AE1859,'[1]Lead Time'!C:D,2,0)</f>
        <v>#N/A</v>
      </c>
    </row>
    <row r="1860" s="2" customFormat="1" ht="15.75" customHeight="1">
      <c r="A1860" s="73" t="s">
        <v>4187</v>
      </c>
      <c r="B1860" s="73">
        <v>6276367787</v>
      </c>
      <c r="C1860" s="73">
        <v>2003214017</v>
      </c>
      <c r="D1860" s="73" t="s">
        <v>4161</v>
      </c>
      <c r="E1860" s="73" t="s">
        <v>4246</v>
      </c>
      <c r="F1860" s="73" t="s">
        <v>4117</v>
      </c>
      <c r="G1860" s="73">
        <v>3167236266</v>
      </c>
      <c r="H1860" s="66">
        <v>45653</v>
      </c>
      <c r="I1860" s="66">
        <v>45652</v>
      </c>
      <c r="J1860" s="66">
        <v>45652</v>
      </c>
      <c r="K1860" s="124"/>
      <c r="L1860" s="124"/>
      <c r="M1860" s="66">
        <v>45653</v>
      </c>
      <c r="N1860" s="112">
        <v>45653.208333333336</v>
      </c>
      <c r="O1860" s="124"/>
      <c r="P1860" s="128"/>
      <c r="Q1860" s="112">
        <v>45654.416666666664</v>
      </c>
      <c r="R1860" s="47" t="s">
        <v>4119</v>
      </c>
      <c r="S1860" s="47">
        <f t="shared" si="132"/>
        <v>1</v>
      </c>
      <c r="T1860" s="47" t="s">
        <v>4120</v>
      </c>
      <c r="U1860" s="47" t="s">
        <v>4121</v>
      </c>
      <c r="V1860" s="49" t="e">
        <f t="shared" si="133"/>
        <v>#VALUE!</v>
      </c>
      <c r="W1860" s="124"/>
      <c r="X1860" s="124"/>
      <c r="Y1860" s="124"/>
      <c r="Z1860" s="124"/>
      <c r="AA1860" s="124"/>
      <c r="AB1860" s="124"/>
      <c r="AC1860" s="47" t="e">
        <f t="shared" si="135"/>
        <v>#N/A</v>
      </c>
      <c r="AD1860" s="47" t="e">
        <f>VLOOKUP(B1860,'[1]Vlookup'!A:A,1,0)</f>
        <v>#N/A</v>
      </c>
      <c r="AE1860" s="47" t="str">
        <f t="shared" si="134"/>
        <v>SA00-RIYADH</v>
      </c>
      <c r="AF1860" s="47" t="e">
        <f>VLOOKUP(AE1860,'[1]Lead Time'!C:D,2,0)</f>
        <v>#N/A</v>
      </c>
    </row>
    <row r="1861" s="2" customFormat="1" ht="15.75" customHeight="1">
      <c r="A1861" s="73" t="s">
        <v>4187</v>
      </c>
      <c r="B1861" s="73">
        <v>6276370081</v>
      </c>
      <c r="C1861" s="73">
        <v>2003215579</v>
      </c>
      <c r="D1861" s="73" t="s">
        <v>4168</v>
      </c>
      <c r="E1861" s="73" t="s">
        <v>4247</v>
      </c>
      <c r="F1861" s="73" t="s">
        <v>4143</v>
      </c>
      <c r="G1861" s="73">
        <v>3167236454</v>
      </c>
      <c r="H1861" s="66">
        <v>45654</v>
      </c>
      <c r="I1861" s="66">
        <v>45652</v>
      </c>
      <c r="J1861" s="66">
        <v>45652</v>
      </c>
      <c r="K1861" s="124"/>
      <c r="L1861" s="124"/>
      <c r="M1861" s="66">
        <v>45654</v>
      </c>
      <c r="N1861" s="112">
        <v>45657.125</v>
      </c>
      <c r="O1861" s="124"/>
      <c r="P1861" s="115" t="s">
        <v>4441</v>
      </c>
      <c r="Q1861" s="112">
        <v>45659.416666666664</v>
      </c>
      <c r="R1861" s="47" t="s">
        <v>4196</v>
      </c>
      <c r="S1861" s="47">
        <f t="shared" si="132"/>
        <v>2</v>
      </c>
      <c r="T1861" s="47" t="s">
        <v>4120</v>
      </c>
      <c r="U1861" s="47" t="s">
        <v>4121</v>
      </c>
      <c r="V1861" s="49" t="e">
        <f t="shared" si="133"/>
        <v>#VALUE!</v>
      </c>
      <c r="W1861" s="124"/>
      <c r="X1861" s="124"/>
      <c r="Y1861" s="124"/>
      <c r="Z1861" s="124"/>
      <c r="AA1861" s="124"/>
      <c r="AB1861" s="124"/>
      <c r="AC1861" s="47" t="e">
        <f t="shared" si="135"/>
        <v>#N/A</v>
      </c>
      <c r="AD1861" s="47" t="e">
        <f>VLOOKUP(B1861,'[1]Vlookup'!A:A,1,0)</f>
        <v>#N/A</v>
      </c>
      <c r="AE1861" s="47" t="str">
        <f t="shared" si="134"/>
        <v>SA00-JEDDAH</v>
      </c>
      <c r="AF1861" s="47" t="e">
        <f>VLOOKUP(AE1861,'[1]Lead Time'!C:D,2,0)</f>
        <v>#N/A</v>
      </c>
    </row>
    <row r="1862" s="2" customFormat="1" ht="15.75" customHeight="1">
      <c r="A1862" s="73" t="s">
        <v>4187</v>
      </c>
      <c r="B1862" s="73">
        <v>6276371051</v>
      </c>
      <c r="C1862" s="73">
        <v>2003215579</v>
      </c>
      <c r="D1862" s="73" t="s">
        <v>4168</v>
      </c>
      <c r="E1862" s="73" t="s">
        <v>4247</v>
      </c>
      <c r="F1862" s="73" t="s">
        <v>4143</v>
      </c>
      <c r="G1862" s="73">
        <v>3167236468</v>
      </c>
      <c r="H1862" s="66">
        <v>45654</v>
      </c>
      <c r="I1862" s="66">
        <v>45652</v>
      </c>
      <c r="J1862" s="66">
        <v>45652</v>
      </c>
      <c r="K1862" s="124"/>
      <c r="L1862" s="124"/>
      <c r="M1862" s="66">
        <v>45654</v>
      </c>
      <c r="N1862" s="112">
        <v>45655.208333333336</v>
      </c>
      <c r="O1862" s="124"/>
      <c r="P1862" s="124"/>
      <c r="Q1862" s="112">
        <v>45655.5</v>
      </c>
      <c r="R1862" s="47" t="s">
        <v>4119</v>
      </c>
      <c r="S1862" s="47">
        <f t="shared" si="132"/>
        <v>0</v>
      </c>
      <c r="T1862" s="47" t="s">
        <v>4120</v>
      </c>
      <c r="U1862" s="47" t="s">
        <v>4121</v>
      </c>
      <c r="V1862" s="49" t="e">
        <f t="shared" si="133"/>
        <v>#VALUE!</v>
      </c>
      <c r="W1862" s="124"/>
      <c r="X1862" s="124"/>
      <c r="Y1862" s="124"/>
      <c r="Z1862" s="124"/>
      <c r="AA1862" s="124"/>
      <c r="AB1862" s="124"/>
      <c r="AC1862" s="47" t="e">
        <f t="shared" si="135"/>
        <v>#N/A</v>
      </c>
      <c r="AD1862" s="47" t="e">
        <f>VLOOKUP(B1862,'[1]Vlookup'!A:A,1,0)</f>
        <v>#N/A</v>
      </c>
      <c r="AE1862" s="47" t="str">
        <f t="shared" si="134"/>
        <v>SA00-JEDDAH</v>
      </c>
      <c r="AF1862" s="47" t="e">
        <f>VLOOKUP(AE1862,'[1]Lead Time'!C:D,2,0)</f>
        <v>#N/A</v>
      </c>
    </row>
    <row r="1863" s="2" customFormat="1" ht="15.75" customHeight="1">
      <c r="A1863" s="73" t="s">
        <v>4114</v>
      </c>
      <c r="B1863" s="73">
        <v>6276371574</v>
      </c>
      <c r="C1863" s="73">
        <v>2003214014</v>
      </c>
      <c r="D1863" s="73" t="s">
        <v>4115</v>
      </c>
      <c r="E1863" s="73" t="s">
        <v>4247</v>
      </c>
      <c r="F1863" s="73" t="s">
        <v>4143</v>
      </c>
      <c r="G1863" s="73">
        <v>3167202931</v>
      </c>
      <c r="H1863" s="66">
        <v>45654</v>
      </c>
      <c r="I1863" s="66">
        <v>45653</v>
      </c>
      <c r="J1863" s="66">
        <v>45653</v>
      </c>
      <c r="K1863" s="124"/>
      <c r="L1863" s="124"/>
      <c r="M1863" s="66">
        <v>45654</v>
      </c>
      <c r="N1863" s="112">
        <v>45654.208333333336</v>
      </c>
      <c r="O1863" s="124"/>
      <c r="P1863" s="124"/>
      <c r="Q1863" s="112">
        <v>45654.416666666664</v>
      </c>
      <c r="R1863" s="47" t="s">
        <v>4119</v>
      </c>
      <c r="S1863" s="47">
        <f t="shared" si="132"/>
        <v>0</v>
      </c>
      <c r="T1863" s="47" t="s">
        <v>4120</v>
      </c>
      <c r="U1863" s="47" t="s">
        <v>4121</v>
      </c>
      <c r="V1863" s="49" t="e">
        <f t="shared" si="133"/>
        <v>#VALUE!</v>
      </c>
      <c r="W1863" s="124"/>
      <c r="X1863" s="124"/>
      <c r="Y1863" s="124"/>
      <c r="Z1863" s="124"/>
      <c r="AA1863" s="124"/>
      <c r="AB1863" s="124"/>
      <c r="AC1863" s="47" t="e">
        <f t="shared" si="135"/>
        <v>#N/A</v>
      </c>
      <c r="AD1863" s="47" t="e">
        <f>VLOOKUP(B1863,'[1]Vlookup'!A:A,1,0)</f>
        <v>#N/A</v>
      </c>
      <c r="AE1863" s="47" t="str">
        <f t="shared" si="134"/>
        <v>SA01-JEDDAH</v>
      </c>
      <c r="AF1863" s="47" t="e">
        <f>VLOOKUP(AE1863,'[1]Lead Time'!C:D,2,0)</f>
        <v>#N/A</v>
      </c>
    </row>
    <row r="1864" s="2" customFormat="1" ht="15.75" customHeight="1">
      <c r="A1864" s="73" t="s">
        <v>4114</v>
      </c>
      <c r="B1864" s="73">
        <v>6276371577</v>
      </c>
      <c r="C1864" s="73">
        <v>2003214014</v>
      </c>
      <c r="D1864" s="73" t="s">
        <v>4115</v>
      </c>
      <c r="E1864" s="73" t="s">
        <v>4247</v>
      </c>
      <c r="F1864" s="73" t="s">
        <v>4143</v>
      </c>
      <c r="G1864" s="73">
        <v>3167202879</v>
      </c>
      <c r="H1864" s="66">
        <v>45654</v>
      </c>
      <c r="I1864" s="66">
        <v>45653</v>
      </c>
      <c r="J1864" s="66">
        <v>45653</v>
      </c>
      <c r="K1864" s="124"/>
      <c r="L1864" s="124"/>
      <c r="M1864" s="66">
        <v>45654</v>
      </c>
      <c r="N1864" s="112">
        <v>45654.208333333336</v>
      </c>
      <c r="O1864" s="124"/>
      <c r="P1864" s="124"/>
      <c r="Q1864" s="112">
        <v>45654.375</v>
      </c>
      <c r="R1864" s="47" t="s">
        <v>4119</v>
      </c>
      <c r="S1864" s="47">
        <f t="shared" si="132"/>
        <v>0</v>
      </c>
      <c r="T1864" s="47" t="s">
        <v>4120</v>
      </c>
      <c r="U1864" s="47" t="s">
        <v>4121</v>
      </c>
      <c r="V1864" s="49" t="e">
        <f t="shared" si="133"/>
        <v>#VALUE!</v>
      </c>
      <c r="W1864" s="124"/>
      <c r="X1864" s="124"/>
      <c r="Y1864" s="124"/>
      <c r="Z1864" s="124"/>
      <c r="AA1864" s="124"/>
      <c r="AB1864" s="124"/>
      <c r="AC1864" s="47" t="e">
        <f t="shared" si="135"/>
        <v>#N/A</v>
      </c>
      <c r="AD1864" s="47" t="e">
        <f>VLOOKUP(B1864,'[1]Vlookup'!A:A,1,0)</f>
        <v>#N/A</v>
      </c>
      <c r="AE1864" s="47" t="str">
        <f t="shared" si="134"/>
        <v>SA01-JEDDAH</v>
      </c>
      <c r="AF1864" s="47" t="e">
        <f>VLOOKUP(AE1864,'[1]Lead Time'!C:D,2,0)</f>
        <v>#N/A</v>
      </c>
    </row>
    <row r="1865" s="2" customFormat="1" ht="15.75" customHeight="1">
      <c r="A1865" s="73" t="s">
        <v>4114</v>
      </c>
      <c r="B1865" s="73">
        <v>6276371576</v>
      </c>
      <c r="C1865" s="73">
        <v>2003214014</v>
      </c>
      <c r="D1865" s="73" t="s">
        <v>4115</v>
      </c>
      <c r="E1865" s="73" t="s">
        <v>4247</v>
      </c>
      <c r="F1865" s="73" t="s">
        <v>4143</v>
      </c>
      <c r="G1865" s="73">
        <v>3167202876</v>
      </c>
      <c r="H1865" s="66">
        <v>45654</v>
      </c>
      <c r="I1865" s="66">
        <v>45653</v>
      </c>
      <c r="J1865" s="66">
        <v>45653</v>
      </c>
      <c r="K1865" s="124"/>
      <c r="L1865" s="124"/>
      <c r="M1865" s="66">
        <v>45654</v>
      </c>
      <c r="N1865" s="112">
        <v>45654.208333333336</v>
      </c>
      <c r="O1865" s="124"/>
      <c r="P1865" s="124"/>
      <c r="Q1865" s="112">
        <v>45654.395833333336</v>
      </c>
      <c r="R1865" s="47" t="s">
        <v>4119</v>
      </c>
      <c r="S1865" s="47">
        <f t="shared" si="132"/>
        <v>0</v>
      </c>
      <c r="T1865" s="47" t="s">
        <v>4120</v>
      </c>
      <c r="U1865" s="47" t="s">
        <v>4121</v>
      </c>
      <c r="V1865" s="49" t="e">
        <f t="shared" si="133"/>
        <v>#VALUE!</v>
      </c>
      <c r="W1865" s="124"/>
      <c r="X1865" s="124"/>
      <c r="Y1865" s="124"/>
      <c r="Z1865" s="124"/>
      <c r="AA1865" s="124"/>
      <c r="AB1865" s="124"/>
      <c r="AC1865" s="47" t="e">
        <f t="shared" si="135"/>
        <v>#N/A</v>
      </c>
      <c r="AD1865" s="47" t="e">
        <f>VLOOKUP(B1865,'[1]Vlookup'!A:A,1,0)</f>
        <v>#N/A</v>
      </c>
      <c r="AE1865" s="47" t="str">
        <f t="shared" si="134"/>
        <v>SA01-JEDDAH</v>
      </c>
      <c r="AF1865" s="47" t="e">
        <f>VLOOKUP(AE1865,'[1]Lead Time'!C:D,2,0)</f>
        <v>#N/A</v>
      </c>
    </row>
    <row r="1866" s="2" customFormat="1" ht="15.75" customHeight="1">
      <c r="A1866" s="73" t="s">
        <v>4114</v>
      </c>
      <c r="B1866" s="73">
        <v>6276371575</v>
      </c>
      <c r="C1866" s="73">
        <v>2003214014</v>
      </c>
      <c r="D1866" s="73" t="s">
        <v>4115</v>
      </c>
      <c r="E1866" s="73" t="s">
        <v>4247</v>
      </c>
      <c r="F1866" s="73" t="s">
        <v>4143</v>
      </c>
      <c r="G1866" s="73">
        <v>3167202875</v>
      </c>
      <c r="H1866" s="66">
        <v>45654</v>
      </c>
      <c r="I1866" s="66">
        <v>45653</v>
      </c>
      <c r="J1866" s="66">
        <v>45653</v>
      </c>
      <c r="K1866" s="124"/>
      <c r="L1866" s="124"/>
      <c r="M1866" s="66">
        <v>45654</v>
      </c>
      <c r="N1866" s="112">
        <v>45654.208333333336</v>
      </c>
      <c r="O1866" s="124"/>
      <c r="P1866" s="124"/>
      <c r="Q1866" s="112">
        <v>45654.479166666664</v>
      </c>
      <c r="R1866" s="47" t="s">
        <v>4119</v>
      </c>
      <c r="S1866" s="47">
        <f t="shared" si="132"/>
        <v>0</v>
      </c>
      <c r="T1866" s="47" t="s">
        <v>4120</v>
      </c>
      <c r="U1866" s="47" t="s">
        <v>4121</v>
      </c>
      <c r="V1866" s="49" t="e">
        <f t="shared" si="133"/>
        <v>#VALUE!</v>
      </c>
      <c r="W1866" s="124"/>
      <c r="X1866" s="124"/>
      <c r="Y1866" s="124"/>
      <c r="Z1866" s="124"/>
      <c r="AA1866" s="124"/>
      <c r="AB1866" s="124"/>
      <c r="AC1866" s="47" t="e">
        <f t="shared" si="135"/>
        <v>#N/A</v>
      </c>
      <c r="AD1866" s="47" t="e">
        <f>VLOOKUP(B1866,'[1]Vlookup'!A:A,1,0)</f>
        <v>#N/A</v>
      </c>
      <c r="AE1866" s="47" t="str">
        <f t="shared" si="134"/>
        <v>SA01-JEDDAH</v>
      </c>
      <c r="AF1866" s="47" t="e">
        <f>VLOOKUP(AE1866,'[1]Lead Time'!C:D,2,0)</f>
        <v>#N/A</v>
      </c>
    </row>
    <row r="1867" s="2" customFormat="1" ht="15.75" customHeight="1">
      <c r="A1867" s="73" t="s">
        <v>4114</v>
      </c>
      <c r="B1867" s="73">
        <v>6276377620</v>
      </c>
      <c r="C1867" s="73">
        <v>2003215388</v>
      </c>
      <c r="D1867" s="73" t="s">
        <v>4124</v>
      </c>
      <c r="E1867" s="73" t="s">
        <v>4252</v>
      </c>
      <c r="F1867" s="73" t="s">
        <v>4117</v>
      </c>
      <c r="G1867" s="73">
        <v>3167203903</v>
      </c>
      <c r="H1867" s="66">
        <v>45656</v>
      </c>
      <c r="I1867" s="66">
        <v>45654</v>
      </c>
      <c r="J1867" s="66">
        <v>45654</v>
      </c>
      <c r="K1867" s="124"/>
      <c r="L1867" s="124"/>
      <c r="M1867" s="66">
        <v>45656</v>
      </c>
      <c r="N1867" s="112">
        <v>45656.208333333336</v>
      </c>
      <c r="O1867" s="124"/>
      <c r="P1867" s="97"/>
      <c r="Q1867" s="112">
        <v>45657.458333333336</v>
      </c>
      <c r="R1867" s="47" t="s">
        <v>4119</v>
      </c>
      <c r="S1867" s="47">
        <f t="shared" si="132"/>
        <v>1</v>
      </c>
      <c r="T1867" s="47" t="s">
        <v>4120</v>
      </c>
      <c r="U1867" s="47" t="s">
        <v>4121</v>
      </c>
      <c r="V1867" s="49" t="e">
        <f t="shared" si="133"/>
        <v>#VALUE!</v>
      </c>
      <c r="W1867" s="124"/>
      <c r="X1867" s="124"/>
      <c r="Y1867" s="124"/>
      <c r="Z1867" s="124"/>
      <c r="AA1867" s="124"/>
      <c r="AB1867" s="124"/>
      <c r="AC1867" s="47" t="e">
        <f t="shared" si="135"/>
        <v>#N/A</v>
      </c>
      <c r="AD1867" s="47" t="e">
        <f>VLOOKUP(B1867,'[1]Vlookup'!A:A,1,0)</f>
        <v>#N/A</v>
      </c>
      <c r="AE1867" s="47" t="str">
        <f t="shared" si="134"/>
        <v>SA01-RIYADH</v>
      </c>
      <c r="AF1867" s="47" t="e">
        <f>VLOOKUP(AE1867,'[1]Lead Time'!C:D,2,0)</f>
        <v>#N/A</v>
      </c>
    </row>
    <row r="1868" s="2" customFormat="1" ht="15.75" customHeight="1">
      <c r="A1868" s="73" t="s">
        <v>4114</v>
      </c>
      <c r="B1868" s="73">
        <v>6276377617</v>
      </c>
      <c r="C1868" s="73">
        <v>2003215388</v>
      </c>
      <c r="D1868" s="73" t="s">
        <v>4124</v>
      </c>
      <c r="E1868" s="73" t="s">
        <v>4252</v>
      </c>
      <c r="F1868" s="73" t="s">
        <v>4117</v>
      </c>
      <c r="G1868" s="73">
        <v>3167203907</v>
      </c>
      <c r="H1868" s="66">
        <v>45656</v>
      </c>
      <c r="I1868" s="66">
        <v>45654</v>
      </c>
      <c r="J1868" s="66">
        <v>45654</v>
      </c>
      <c r="K1868" s="124"/>
      <c r="L1868" s="124"/>
      <c r="M1868" s="66">
        <v>45656</v>
      </c>
      <c r="N1868" s="112">
        <v>45656.208333333336</v>
      </c>
      <c r="O1868" s="124"/>
      <c r="P1868" s="124"/>
      <c r="Q1868" s="112">
        <v>45656.416666666664</v>
      </c>
      <c r="R1868" s="47" t="s">
        <v>4119</v>
      </c>
      <c r="S1868" s="47">
        <f t="shared" si="132"/>
        <v>0</v>
      </c>
      <c r="T1868" s="47" t="s">
        <v>4120</v>
      </c>
      <c r="U1868" s="47" t="s">
        <v>4121</v>
      </c>
      <c r="V1868" s="49" t="e">
        <f t="shared" si="133"/>
        <v>#VALUE!</v>
      </c>
      <c r="W1868" s="124"/>
      <c r="X1868" s="124"/>
      <c r="Y1868" s="124"/>
      <c r="Z1868" s="124"/>
      <c r="AA1868" s="124"/>
      <c r="AB1868" s="124"/>
      <c r="AC1868" s="47" t="e">
        <f t="shared" si="135"/>
        <v>#N/A</v>
      </c>
      <c r="AD1868" s="47" t="e">
        <f>VLOOKUP(B1868,'[1]Vlookup'!A:A,1,0)</f>
        <v>#N/A</v>
      </c>
      <c r="AE1868" s="47" t="str">
        <f t="shared" si="134"/>
        <v>SA01-RIYADH</v>
      </c>
      <c r="AF1868" s="47" t="e">
        <f>VLOOKUP(AE1868,'[1]Lead Time'!C:D,2,0)</f>
        <v>#N/A</v>
      </c>
    </row>
    <row r="1869" s="2" customFormat="1" ht="15.75" customHeight="1">
      <c r="A1869" s="73" t="s">
        <v>4114</v>
      </c>
      <c r="B1869" s="73">
        <v>6276373542</v>
      </c>
      <c r="C1869" s="73">
        <v>2003215194</v>
      </c>
      <c r="D1869" s="73" t="s">
        <v>4122</v>
      </c>
      <c r="E1869" s="73" t="s">
        <v>4252</v>
      </c>
      <c r="F1869" s="73" t="s">
        <v>4083</v>
      </c>
      <c r="G1869" s="73">
        <v>3167246484</v>
      </c>
      <c r="H1869" s="66">
        <v>45656</v>
      </c>
      <c r="I1869" s="66">
        <v>45654</v>
      </c>
      <c r="J1869" s="66">
        <v>45654</v>
      </c>
      <c r="K1869" s="124"/>
      <c r="L1869" s="124"/>
      <c r="M1869" s="66">
        <v>45656</v>
      </c>
      <c r="N1869" s="112">
        <v>45656.208333333336</v>
      </c>
      <c r="O1869" s="124"/>
      <c r="P1869" s="124"/>
      <c r="Q1869" s="112">
        <v>45657.791666666664</v>
      </c>
      <c r="R1869" s="47" t="s">
        <v>4119</v>
      </c>
      <c r="S1869" s="47">
        <f t="shared" si="132"/>
        <v>1</v>
      </c>
      <c r="T1869" s="47" t="s">
        <v>4120</v>
      </c>
      <c r="U1869" s="47" t="s">
        <v>4121</v>
      </c>
      <c r="V1869" s="49" t="e">
        <f t="shared" si="133"/>
        <v>#VALUE!</v>
      </c>
      <c r="W1869" s="124"/>
      <c r="X1869" s="124"/>
      <c r="Y1869" s="124"/>
      <c r="Z1869" s="124"/>
      <c r="AA1869" s="124"/>
      <c r="AB1869" s="124"/>
      <c r="AC1869" s="47" t="e">
        <f t="shared" si="135"/>
        <v>#N/A</v>
      </c>
      <c r="AD1869" s="47" t="e">
        <f>VLOOKUP(B1869,'[1]Vlookup'!A:A,1,0)</f>
        <v>#N/A</v>
      </c>
      <c r="AE1869" s="47" t="str">
        <f t="shared" si="134"/>
        <v>SA01-DAMMAM</v>
      </c>
      <c r="AF1869" s="47" t="e">
        <f>VLOOKUP(AE1869,'[1]Lead Time'!C:D,2,0)</f>
        <v>#N/A</v>
      </c>
    </row>
    <row r="1870" s="2" customFormat="1" ht="15.75" customHeight="1">
      <c r="A1870" s="73" t="s">
        <v>4114</v>
      </c>
      <c r="B1870" s="73">
        <v>6276377919</v>
      </c>
      <c r="C1870" s="73">
        <v>2003219237</v>
      </c>
      <c r="D1870" s="73" t="s">
        <v>4136</v>
      </c>
      <c r="E1870" s="73" t="s">
        <v>4246</v>
      </c>
      <c r="F1870" s="73" t="s">
        <v>4138</v>
      </c>
      <c r="G1870" s="73">
        <v>3167244366</v>
      </c>
      <c r="H1870" s="66">
        <v>45655</v>
      </c>
      <c r="I1870" s="66">
        <v>45654</v>
      </c>
      <c r="J1870" s="66">
        <v>45654</v>
      </c>
      <c r="K1870" s="124"/>
      <c r="L1870" s="124"/>
      <c r="M1870" s="66">
        <v>45655</v>
      </c>
      <c r="N1870" s="112">
        <v>45655.208333333336</v>
      </c>
      <c r="O1870" s="124"/>
      <c r="P1870" s="124"/>
      <c r="Q1870" s="112">
        <v>45656.416666666664</v>
      </c>
      <c r="R1870" s="47" t="s">
        <v>4119</v>
      </c>
      <c r="S1870" s="47">
        <f t="shared" si="132"/>
        <v>1</v>
      </c>
      <c r="T1870" s="47" t="s">
        <v>4120</v>
      </c>
      <c r="U1870" s="47" t="s">
        <v>4121</v>
      </c>
      <c r="V1870" s="49" t="e">
        <f t="shared" si="133"/>
        <v>#VALUE!</v>
      </c>
      <c r="W1870" s="124"/>
      <c r="X1870" s="124"/>
      <c r="Y1870" s="124"/>
      <c r="Z1870" s="124"/>
      <c r="AA1870" s="124"/>
      <c r="AB1870" s="124"/>
      <c r="AC1870" s="47" t="e">
        <f t="shared" si="135"/>
        <v>#N/A</v>
      </c>
      <c r="AD1870" s="47" t="e">
        <f>VLOOKUP(B1870,'[1]Vlookup'!A:A,1,0)</f>
        <v>#N/A</v>
      </c>
      <c r="AE1870" s="47" t="str">
        <f t="shared" si="134"/>
        <v>SA01-RABIGH</v>
      </c>
      <c r="AF1870" s="47" t="e">
        <f>VLOOKUP(AE1870,'[1]Lead Time'!C:D,2,0)</f>
        <v>#N/A</v>
      </c>
    </row>
    <row r="1871" s="2" customFormat="1" ht="15.75" customHeight="1">
      <c r="A1871" s="73" t="s">
        <v>4114</v>
      </c>
      <c r="B1871" s="73">
        <v>6276377920</v>
      </c>
      <c r="C1871" s="73">
        <v>2003219237</v>
      </c>
      <c r="D1871" s="73" t="s">
        <v>4136</v>
      </c>
      <c r="E1871" s="73" t="s">
        <v>4246</v>
      </c>
      <c r="F1871" s="73" t="s">
        <v>4138</v>
      </c>
      <c r="G1871" s="73">
        <v>3167244364</v>
      </c>
      <c r="H1871" s="66">
        <v>45655</v>
      </c>
      <c r="I1871" s="66">
        <v>45654</v>
      </c>
      <c r="J1871" s="66">
        <v>45654</v>
      </c>
      <c r="K1871" s="124"/>
      <c r="L1871" s="124"/>
      <c r="M1871" s="66">
        <v>45655</v>
      </c>
      <c r="N1871" s="112">
        <v>45655.208333333336</v>
      </c>
      <c r="O1871" s="124"/>
      <c r="P1871" s="124"/>
      <c r="Q1871" s="112">
        <v>45656.4375</v>
      </c>
      <c r="R1871" s="47" t="s">
        <v>4119</v>
      </c>
      <c r="S1871" s="47">
        <f t="shared" si="132"/>
        <v>1</v>
      </c>
      <c r="T1871" s="47" t="s">
        <v>4120</v>
      </c>
      <c r="U1871" s="47" t="s">
        <v>4121</v>
      </c>
      <c r="V1871" s="49" t="e">
        <f t="shared" si="133"/>
        <v>#VALUE!</v>
      </c>
      <c r="W1871" s="124"/>
      <c r="X1871" s="124"/>
      <c r="Y1871" s="124"/>
      <c r="Z1871" s="124"/>
      <c r="AA1871" s="124"/>
      <c r="AB1871" s="124"/>
      <c r="AC1871" s="47" t="e">
        <f t="shared" si="135"/>
        <v>#N/A</v>
      </c>
      <c r="AD1871" s="47" t="e">
        <f>VLOOKUP(B1871,'[1]Vlookup'!A:A,1,0)</f>
        <v>#N/A</v>
      </c>
      <c r="AE1871" s="47" t="str">
        <f t="shared" si="134"/>
        <v>SA01-RABIGH</v>
      </c>
      <c r="AF1871" s="47" t="e">
        <f>VLOOKUP(AE1871,'[1]Lead Time'!C:D,2,0)</f>
        <v>#N/A</v>
      </c>
    </row>
    <row r="1872" s="2" customFormat="1" ht="15.75" customHeight="1">
      <c r="A1872" s="73" t="s">
        <v>4114</v>
      </c>
      <c r="B1872" s="73">
        <v>6276377918</v>
      </c>
      <c r="C1872" s="73">
        <v>2003219237</v>
      </c>
      <c r="D1872" s="73" t="s">
        <v>4136</v>
      </c>
      <c r="E1872" s="73" t="s">
        <v>4246</v>
      </c>
      <c r="F1872" s="73" t="s">
        <v>4138</v>
      </c>
      <c r="G1872" s="73">
        <v>3167228087</v>
      </c>
      <c r="H1872" s="66">
        <v>45655</v>
      </c>
      <c r="I1872" s="66">
        <v>45654</v>
      </c>
      <c r="J1872" s="66">
        <v>45654</v>
      </c>
      <c r="K1872" s="124"/>
      <c r="L1872" s="124"/>
      <c r="M1872" s="66">
        <v>45655</v>
      </c>
      <c r="N1872" s="112">
        <v>45655.208333333336</v>
      </c>
      <c r="O1872" s="124"/>
      <c r="P1872" s="124"/>
      <c r="Q1872" s="112">
        <v>45656.479166666664</v>
      </c>
      <c r="R1872" s="47" t="s">
        <v>4119</v>
      </c>
      <c r="S1872" s="47">
        <f t="shared" si="132"/>
        <v>1</v>
      </c>
      <c r="T1872" s="47" t="s">
        <v>4120</v>
      </c>
      <c r="U1872" s="47" t="s">
        <v>4121</v>
      </c>
      <c r="V1872" s="49" t="e">
        <f t="shared" si="133"/>
        <v>#VALUE!</v>
      </c>
      <c r="W1872" s="124"/>
      <c r="X1872" s="124"/>
      <c r="Y1872" s="124"/>
      <c r="Z1872" s="124"/>
      <c r="AA1872" s="124"/>
      <c r="AB1872" s="124"/>
      <c r="AC1872" s="47" t="e">
        <f t="shared" si="135"/>
        <v>#N/A</v>
      </c>
      <c r="AD1872" s="47" t="e">
        <f>VLOOKUP(B1872,'[1]Vlookup'!A:A,1,0)</f>
        <v>#N/A</v>
      </c>
      <c r="AE1872" s="47" t="str">
        <f t="shared" si="134"/>
        <v>SA01-RABIGH</v>
      </c>
      <c r="AF1872" s="47" t="e">
        <f>VLOOKUP(AE1872,'[1]Lead Time'!C:D,2,0)</f>
        <v>#N/A</v>
      </c>
    </row>
    <row r="1873" s="2" customFormat="1" ht="15.75" customHeight="1">
      <c r="A1873" s="73" t="s">
        <v>4187</v>
      </c>
      <c r="B1873" s="73">
        <v>6276377806</v>
      </c>
      <c r="C1873" s="73">
        <v>2003219238</v>
      </c>
      <c r="D1873" s="73" t="s">
        <v>4194</v>
      </c>
      <c r="E1873" s="73" t="s">
        <v>4246</v>
      </c>
      <c r="F1873" s="73" t="s">
        <v>4143</v>
      </c>
      <c r="G1873" s="73">
        <v>3167236264</v>
      </c>
      <c r="H1873" s="66">
        <v>45656</v>
      </c>
      <c r="I1873" s="66">
        <v>45654</v>
      </c>
      <c r="J1873" s="66">
        <v>45654</v>
      </c>
      <c r="K1873" s="124"/>
      <c r="L1873" s="124"/>
      <c r="M1873" s="66">
        <v>45656</v>
      </c>
      <c r="N1873" s="112">
        <v>45656.208333333336</v>
      </c>
      <c r="O1873" s="124"/>
      <c r="P1873" s="124"/>
      <c r="Q1873" s="112">
        <v>45656.416666666664</v>
      </c>
      <c r="R1873" s="47" t="s">
        <v>4119</v>
      </c>
      <c r="S1873" s="47">
        <f t="shared" si="132"/>
        <v>0</v>
      </c>
      <c r="T1873" s="47" t="s">
        <v>4120</v>
      </c>
      <c r="U1873" s="47" t="s">
        <v>4121</v>
      </c>
      <c r="V1873" s="49" t="e">
        <f t="shared" si="133"/>
        <v>#VALUE!</v>
      </c>
      <c r="W1873" s="124"/>
      <c r="X1873" s="124"/>
      <c r="Y1873" s="124"/>
      <c r="Z1873" s="124"/>
      <c r="AA1873" s="124"/>
      <c r="AB1873" s="124"/>
      <c r="AC1873" s="47" t="e">
        <f t="shared" si="135"/>
        <v>#N/A</v>
      </c>
      <c r="AD1873" s="47" t="e">
        <f>VLOOKUP(B1873,'[1]Vlookup'!A:A,1,0)</f>
        <v>#N/A</v>
      </c>
      <c r="AE1873" s="47" t="str">
        <f t="shared" si="134"/>
        <v>SA00-JEDDAH</v>
      </c>
      <c r="AF1873" s="47" t="e">
        <f>VLOOKUP(AE1873,'[1]Lead Time'!C:D,2,0)</f>
        <v>#N/A</v>
      </c>
    </row>
    <row r="1874" s="2" customFormat="1" ht="15.75" customHeight="1">
      <c r="A1874" s="73" t="s">
        <v>4187</v>
      </c>
      <c r="B1874" s="73">
        <v>6276377811</v>
      </c>
      <c r="C1874" s="73">
        <v>2003219237</v>
      </c>
      <c r="D1874" s="73" t="s">
        <v>4136</v>
      </c>
      <c r="E1874" s="73" t="s">
        <v>4246</v>
      </c>
      <c r="F1874" s="73" t="s">
        <v>4138</v>
      </c>
      <c r="G1874" s="73">
        <v>3167244355</v>
      </c>
      <c r="H1874" s="66">
        <v>45656</v>
      </c>
      <c r="I1874" s="66">
        <v>45654</v>
      </c>
      <c r="J1874" s="66">
        <v>45654</v>
      </c>
      <c r="K1874" s="124"/>
      <c r="L1874" s="124"/>
      <c r="M1874" s="66">
        <v>45656</v>
      </c>
      <c r="N1874" s="112">
        <v>45656.208333333336</v>
      </c>
      <c r="O1874" s="124"/>
      <c r="P1874" s="115" t="s">
        <v>4297</v>
      </c>
      <c r="Q1874" s="112">
        <v>45657.416666666664</v>
      </c>
      <c r="R1874" s="47" t="s">
        <v>4119</v>
      </c>
      <c r="S1874" s="47">
        <f t="shared" si="132"/>
        <v>1</v>
      </c>
      <c r="T1874" s="47" t="s">
        <v>4120</v>
      </c>
      <c r="U1874" s="47" t="s">
        <v>4121</v>
      </c>
      <c r="V1874" s="49" t="e">
        <f t="shared" si="133"/>
        <v>#VALUE!</v>
      </c>
      <c r="W1874" s="124"/>
      <c r="X1874" s="124"/>
      <c r="Y1874" s="124"/>
      <c r="Z1874" s="124"/>
      <c r="AA1874" s="124"/>
      <c r="AB1874" s="124"/>
      <c r="AC1874" s="47" t="e">
        <f t="shared" si="135"/>
        <v>#N/A</v>
      </c>
      <c r="AD1874" s="47" t="e">
        <f>VLOOKUP(B1874,'[1]Vlookup'!A:A,1,0)</f>
        <v>#N/A</v>
      </c>
      <c r="AE1874" s="47" t="str">
        <f t="shared" si="134"/>
        <v>SA00-RABIGH</v>
      </c>
      <c r="AF1874" s="47" t="e">
        <f>VLOOKUP(AE1874,'[1]Lead Time'!C:D,2,0)</f>
        <v>#N/A</v>
      </c>
    </row>
    <row r="1875" s="2" customFormat="1" ht="15.75" customHeight="1">
      <c r="A1875" s="73" t="s">
        <v>4187</v>
      </c>
      <c r="B1875" s="73">
        <v>6276377810</v>
      </c>
      <c r="C1875" s="73">
        <v>2003219237</v>
      </c>
      <c r="D1875" s="73" t="s">
        <v>4136</v>
      </c>
      <c r="E1875" s="73" t="s">
        <v>4246</v>
      </c>
      <c r="F1875" s="73" t="s">
        <v>4138</v>
      </c>
      <c r="G1875" s="73">
        <v>3167244353</v>
      </c>
      <c r="H1875" s="66">
        <v>45656</v>
      </c>
      <c r="I1875" s="66">
        <v>45654</v>
      </c>
      <c r="J1875" s="66">
        <v>45654</v>
      </c>
      <c r="K1875" s="124"/>
      <c r="L1875" s="124"/>
      <c r="M1875" s="66">
        <v>45656</v>
      </c>
      <c r="N1875" s="112">
        <v>45656.208333333336</v>
      </c>
      <c r="O1875" s="124"/>
      <c r="P1875" s="115" t="s">
        <v>4297</v>
      </c>
      <c r="Q1875" s="112">
        <v>45657.416666666664</v>
      </c>
      <c r="R1875" s="47" t="s">
        <v>4119</v>
      </c>
      <c r="S1875" s="47">
        <f t="shared" si="132"/>
        <v>1</v>
      </c>
      <c r="T1875" s="47" t="s">
        <v>4120</v>
      </c>
      <c r="U1875" s="47" t="s">
        <v>4121</v>
      </c>
      <c r="V1875" s="49" t="e">
        <f t="shared" si="133"/>
        <v>#VALUE!</v>
      </c>
      <c r="W1875" s="124"/>
      <c r="X1875" s="124"/>
      <c r="Y1875" s="124"/>
      <c r="Z1875" s="124"/>
      <c r="AA1875" s="124"/>
      <c r="AB1875" s="124"/>
      <c r="AC1875" s="47" t="e">
        <f t="shared" si="135"/>
        <v>#N/A</v>
      </c>
      <c r="AD1875" s="47" t="e">
        <f>VLOOKUP(B1875,'[1]Vlookup'!A:A,1,0)</f>
        <v>#N/A</v>
      </c>
      <c r="AE1875" s="47" t="str">
        <f t="shared" si="134"/>
        <v>SA00-RABIGH</v>
      </c>
      <c r="AF1875" s="47" t="e">
        <f>VLOOKUP(AE1875,'[1]Lead Time'!C:D,2,0)</f>
        <v>#N/A</v>
      </c>
    </row>
    <row r="1876" s="2" customFormat="1" ht="15.75" customHeight="1">
      <c r="A1876" s="73" t="s">
        <v>4187</v>
      </c>
      <c r="B1876" s="73">
        <v>6276377809</v>
      </c>
      <c r="C1876" s="73">
        <v>2003219237</v>
      </c>
      <c r="D1876" s="73" t="s">
        <v>4136</v>
      </c>
      <c r="E1876" s="73" t="s">
        <v>4246</v>
      </c>
      <c r="F1876" s="73" t="s">
        <v>4138</v>
      </c>
      <c r="G1876" s="73">
        <v>3167244352</v>
      </c>
      <c r="H1876" s="66">
        <v>45656</v>
      </c>
      <c r="I1876" s="66">
        <v>45654</v>
      </c>
      <c r="J1876" s="66">
        <v>45654</v>
      </c>
      <c r="K1876" s="124"/>
      <c r="L1876" s="124"/>
      <c r="M1876" s="66">
        <v>45656</v>
      </c>
      <c r="N1876" s="112">
        <v>45656.208333333336</v>
      </c>
      <c r="O1876" s="124"/>
      <c r="P1876" s="115" t="s">
        <v>4297</v>
      </c>
      <c r="Q1876" s="112">
        <v>45657.416666666664</v>
      </c>
      <c r="R1876" s="47" t="s">
        <v>4119</v>
      </c>
      <c r="S1876" s="47">
        <f t="shared" si="132"/>
        <v>1</v>
      </c>
      <c r="T1876" s="47" t="s">
        <v>4120</v>
      </c>
      <c r="U1876" s="47" t="s">
        <v>4121</v>
      </c>
      <c r="V1876" s="49" t="e">
        <f t="shared" si="133"/>
        <v>#VALUE!</v>
      </c>
      <c r="W1876" s="124"/>
      <c r="X1876" s="124"/>
      <c r="Y1876" s="124"/>
      <c r="Z1876" s="124"/>
      <c r="AA1876" s="124"/>
      <c r="AB1876" s="124"/>
      <c r="AC1876" s="47" t="e">
        <f t="shared" si="135"/>
        <v>#N/A</v>
      </c>
      <c r="AD1876" s="47" t="e">
        <f>VLOOKUP(B1876,'[1]Vlookup'!A:A,1,0)</f>
        <v>#N/A</v>
      </c>
      <c r="AE1876" s="47" t="str">
        <f t="shared" si="134"/>
        <v>SA00-RABIGH</v>
      </c>
      <c r="AF1876" s="47" t="e">
        <f>VLOOKUP(AE1876,'[1]Lead Time'!C:D,2,0)</f>
        <v>#N/A</v>
      </c>
    </row>
    <row r="1877" s="2" customFormat="1" ht="15.75" customHeight="1">
      <c r="A1877" s="73" t="s">
        <v>4187</v>
      </c>
      <c r="B1877" s="73">
        <v>6276377898</v>
      </c>
      <c r="C1877" s="73">
        <v>2003219237</v>
      </c>
      <c r="D1877" s="73" t="s">
        <v>4136</v>
      </c>
      <c r="E1877" s="73" t="s">
        <v>4246</v>
      </c>
      <c r="F1877" s="73" t="s">
        <v>4138</v>
      </c>
      <c r="G1877" s="73">
        <v>3167244333</v>
      </c>
      <c r="H1877" s="66">
        <v>45656</v>
      </c>
      <c r="I1877" s="66">
        <v>45654</v>
      </c>
      <c r="J1877" s="66">
        <v>45654</v>
      </c>
      <c r="K1877" s="124"/>
      <c r="L1877" s="124"/>
      <c r="M1877" s="66">
        <v>45656</v>
      </c>
      <c r="N1877" s="112">
        <v>45656.208333333336</v>
      </c>
      <c r="O1877" s="124"/>
      <c r="P1877" s="115" t="s">
        <v>4297</v>
      </c>
      <c r="Q1877" s="112">
        <v>45657.458333333336</v>
      </c>
      <c r="R1877" s="47" t="s">
        <v>4119</v>
      </c>
      <c r="S1877" s="47">
        <f t="shared" si="132"/>
        <v>1</v>
      </c>
      <c r="T1877" s="47" t="s">
        <v>4120</v>
      </c>
      <c r="U1877" s="47" t="s">
        <v>4121</v>
      </c>
      <c r="V1877" s="49" t="e">
        <f t="shared" si="133"/>
        <v>#VALUE!</v>
      </c>
      <c r="W1877" s="124"/>
      <c r="X1877" s="124"/>
      <c r="Y1877" s="124"/>
      <c r="Z1877" s="124"/>
      <c r="AA1877" s="124"/>
      <c r="AB1877" s="124"/>
      <c r="AC1877" s="47" t="e">
        <f t="shared" si="135"/>
        <v>#N/A</v>
      </c>
      <c r="AD1877" s="47" t="e">
        <f>VLOOKUP(B1877,'[1]Vlookup'!A:A,1,0)</f>
        <v>#N/A</v>
      </c>
      <c r="AE1877" s="47" t="str">
        <f t="shared" si="134"/>
        <v>SA00-RABIGH</v>
      </c>
      <c r="AF1877" s="47" t="e">
        <f>VLOOKUP(AE1877,'[1]Lead Time'!C:D,2,0)</f>
        <v>#N/A</v>
      </c>
    </row>
    <row r="1878" s="2" customFormat="1" ht="15.75" customHeight="1">
      <c r="A1878" s="73" t="s">
        <v>4114</v>
      </c>
      <c r="B1878" s="73">
        <v>6276371693</v>
      </c>
      <c r="C1878" s="73">
        <v>2003219237</v>
      </c>
      <c r="D1878" s="73" t="s">
        <v>4136</v>
      </c>
      <c r="E1878" s="73" t="s">
        <v>4246</v>
      </c>
      <c r="F1878" s="73" t="s">
        <v>4138</v>
      </c>
      <c r="G1878" s="73">
        <v>3167226875</v>
      </c>
      <c r="H1878" s="66">
        <v>45657</v>
      </c>
      <c r="I1878" s="66">
        <v>45655</v>
      </c>
      <c r="J1878" s="66">
        <v>45655</v>
      </c>
      <c r="K1878" s="124"/>
      <c r="L1878" s="124"/>
      <c r="M1878" s="66">
        <v>45657</v>
      </c>
      <c r="N1878" s="112">
        <v>45657.208333333336</v>
      </c>
      <c r="O1878" s="124"/>
      <c r="P1878" s="124"/>
      <c r="Q1878" s="112">
        <v>45657.416666666664</v>
      </c>
      <c r="R1878" s="47" t="s">
        <v>4119</v>
      </c>
      <c r="S1878" s="47">
        <f t="shared" si="132"/>
        <v>0</v>
      </c>
      <c r="T1878" s="47" t="s">
        <v>4120</v>
      </c>
      <c r="U1878" s="47" t="s">
        <v>4121</v>
      </c>
      <c r="V1878" s="49" t="e">
        <f t="shared" si="133"/>
        <v>#VALUE!</v>
      </c>
      <c r="W1878" s="124"/>
      <c r="X1878" s="124"/>
      <c r="Y1878" s="124"/>
      <c r="Z1878" s="124"/>
      <c r="AA1878" s="124"/>
      <c r="AB1878" s="124"/>
      <c r="AC1878" s="47" t="e">
        <f t="shared" si="135"/>
        <v>#N/A</v>
      </c>
      <c r="AD1878" s="47" t="e">
        <f>VLOOKUP(B1878,'[1]Vlookup'!A:A,1,0)</f>
        <v>#N/A</v>
      </c>
      <c r="AE1878" s="47" t="str">
        <f t="shared" si="134"/>
        <v>SA01-RABIGH</v>
      </c>
      <c r="AF1878" s="47" t="e">
        <f>VLOOKUP(AE1878,'[1]Lead Time'!C:D,2,0)</f>
        <v>#N/A</v>
      </c>
    </row>
    <row r="1879" s="2" customFormat="1" ht="15.75" customHeight="1">
      <c r="A1879" s="73" t="s">
        <v>4114</v>
      </c>
      <c r="B1879" s="73">
        <v>6276378686</v>
      </c>
      <c r="C1879" s="73">
        <v>2003219235</v>
      </c>
      <c r="D1879" s="73" t="s">
        <v>4145</v>
      </c>
      <c r="E1879" s="73" t="s">
        <v>4246</v>
      </c>
      <c r="F1879" s="73" t="s">
        <v>4117</v>
      </c>
      <c r="G1879" s="73">
        <v>3167228082</v>
      </c>
      <c r="H1879" s="66">
        <v>45657</v>
      </c>
      <c r="I1879" s="66">
        <v>45655</v>
      </c>
      <c r="J1879" s="66">
        <v>45655</v>
      </c>
      <c r="K1879" s="124"/>
      <c r="L1879" s="124"/>
      <c r="M1879" s="66">
        <v>45657</v>
      </c>
      <c r="N1879" s="112">
        <v>45657.208333333336</v>
      </c>
      <c r="O1879" s="124"/>
      <c r="P1879" s="124"/>
      <c r="Q1879" s="112">
        <v>45657.333333333336</v>
      </c>
      <c r="R1879" s="47" t="s">
        <v>4119</v>
      </c>
      <c r="S1879" s="47">
        <f t="shared" si="132"/>
        <v>0</v>
      </c>
      <c r="T1879" s="47" t="s">
        <v>4120</v>
      </c>
      <c r="U1879" s="47" t="s">
        <v>4121</v>
      </c>
      <c r="V1879" s="49" t="e">
        <f t="shared" si="133"/>
        <v>#VALUE!</v>
      </c>
      <c r="W1879" s="124"/>
      <c r="X1879" s="124"/>
      <c r="Y1879" s="124"/>
      <c r="Z1879" s="124"/>
      <c r="AA1879" s="124"/>
      <c r="AB1879" s="124"/>
      <c r="AC1879" s="47" t="e">
        <f t="shared" si="135"/>
        <v>#N/A</v>
      </c>
      <c r="AD1879" s="47" t="e">
        <f>VLOOKUP(B1879,'[1]Vlookup'!A:A,1,0)</f>
        <v>#N/A</v>
      </c>
      <c r="AE1879" s="47" t="str">
        <f t="shared" si="134"/>
        <v>SA01-RIYADH</v>
      </c>
      <c r="AF1879" s="47" t="e">
        <f>VLOOKUP(AE1879,'[1]Lead Time'!C:D,2,0)</f>
        <v>#N/A</v>
      </c>
    </row>
    <row r="1880" s="2" customFormat="1" ht="15.75" customHeight="1">
      <c r="A1880" s="73" t="s">
        <v>4114</v>
      </c>
      <c r="B1880" s="73">
        <v>6276378192</v>
      </c>
      <c r="C1880" s="73">
        <v>2003219235</v>
      </c>
      <c r="D1880" s="73" t="s">
        <v>4145</v>
      </c>
      <c r="E1880" s="73" t="s">
        <v>4246</v>
      </c>
      <c r="F1880" s="73" t="s">
        <v>4117</v>
      </c>
      <c r="G1880" s="73">
        <v>3167226865</v>
      </c>
      <c r="H1880" s="66">
        <v>45657</v>
      </c>
      <c r="I1880" s="66">
        <v>45655</v>
      </c>
      <c r="J1880" s="66">
        <v>45655</v>
      </c>
      <c r="K1880" s="124"/>
      <c r="L1880" s="124"/>
      <c r="M1880" s="66">
        <v>45657</v>
      </c>
      <c r="N1880" s="112">
        <v>45657.208333333336</v>
      </c>
      <c r="O1880" s="124"/>
      <c r="P1880" s="124"/>
      <c r="Q1880" s="112">
        <v>45657.395833333336</v>
      </c>
      <c r="R1880" s="47" t="s">
        <v>4119</v>
      </c>
      <c r="S1880" s="47">
        <f t="shared" si="132"/>
        <v>0</v>
      </c>
      <c r="T1880" s="47" t="s">
        <v>4120</v>
      </c>
      <c r="U1880" s="47" t="s">
        <v>4121</v>
      </c>
      <c r="V1880" s="49" t="e">
        <f t="shared" si="133"/>
        <v>#VALUE!</v>
      </c>
      <c r="W1880" s="124"/>
      <c r="X1880" s="124"/>
      <c r="Y1880" s="124"/>
      <c r="Z1880" s="124"/>
      <c r="AA1880" s="124"/>
      <c r="AB1880" s="124"/>
      <c r="AC1880" s="47" t="e">
        <f t="shared" si="135"/>
        <v>#N/A</v>
      </c>
      <c r="AD1880" s="47" t="e">
        <f>VLOOKUP(B1880,'[1]Vlookup'!A:A,1,0)</f>
        <v>#N/A</v>
      </c>
      <c r="AE1880" s="47" t="str">
        <f t="shared" si="134"/>
        <v>SA01-RIYADH</v>
      </c>
      <c r="AF1880" s="47" t="e">
        <f>VLOOKUP(AE1880,'[1]Lead Time'!C:D,2,0)</f>
        <v>#N/A</v>
      </c>
    </row>
    <row r="1881" s="2" customFormat="1" ht="15.75" customHeight="1">
      <c r="A1881" s="73" t="s">
        <v>4187</v>
      </c>
      <c r="B1881" s="73">
        <v>6276378596</v>
      </c>
      <c r="C1881" s="73">
        <v>2003219237</v>
      </c>
      <c r="D1881" s="73" t="s">
        <v>4136</v>
      </c>
      <c r="E1881" s="73" t="s">
        <v>4246</v>
      </c>
      <c r="F1881" s="73" t="s">
        <v>4138</v>
      </c>
      <c r="G1881" s="73">
        <v>3167244357</v>
      </c>
      <c r="H1881" s="66">
        <v>45658</v>
      </c>
      <c r="I1881" s="66">
        <v>45655</v>
      </c>
      <c r="J1881" s="66">
        <v>45656</v>
      </c>
      <c r="K1881" s="124"/>
      <c r="L1881" s="124"/>
      <c r="M1881" s="66">
        <v>45658</v>
      </c>
      <c r="N1881" s="112">
        <v>45658.583333333336</v>
      </c>
      <c r="O1881" s="124"/>
      <c r="P1881" s="124"/>
      <c r="Q1881" s="112">
        <v>45658.666666666664</v>
      </c>
      <c r="R1881" s="47" t="s">
        <v>4119</v>
      </c>
      <c r="S1881" s="47">
        <f t="shared" si="132"/>
        <v>0</v>
      </c>
      <c r="T1881" s="47" t="s">
        <v>4120</v>
      </c>
      <c r="U1881" s="47" t="s">
        <v>4121</v>
      </c>
      <c r="V1881" s="49" t="e">
        <f t="shared" si="133"/>
        <v>#VALUE!</v>
      </c>
      <c r="W1881" s="124"/>
      <c r="X1881" s="124"/>
      <c r="Y1881" s="124"/>
      <c r="Z1881" s="124"/>
      <c r="AA1881" s="124"/>
      <c r="AB1881" s="124"/>
      <c r="AC1881" s="47" t="e">
        <f t="shared" si="135"/>
        <v>#N/A</v>
      </c>
      <c r="AD1881" s="47" t="e">
        <f>VLOOKUP(B1881,'[1]Vlookup'!A:A,1,0)</f>
        <v>#N/A</v>
      </c>
      <c r="AE1881" s="47" t="str">
        <f t="shared" si="134"/>
        <v>SA00-RABIGH</v>
      </c>
      <c r="AF1881" s="47" t="e">
        <f>VLOOKUP(AE1881,'[1]Lead Time'!C:D,2,0)</f>
        <v>#N/A</v>
      </c>
    </row>
    <row r="1882" s="2" customFormat="1" ht="15.75" customHeight="1">
      <c r="A1882" s="73" t="s">
        <v>4187</v>
      </c>
      <c r="B1882" s="73">
        <v>6276378597</v>
      </c>
      <c r="C1882" s="73">
        <v>2003219237</v>
      </c>
      <c r="D1882" s="73" t="s">
        <v>4136</v>
      </c>
      <c r="E1882" s="73" t="s">
        <v>4246</v>
      </c>
      <c r="F1882" s="73" t="s">
        <v>4138</v>
      </c>
      <c r="G1882" s="73">
        <v>3167102040</v>
      </c>
      <c r="H1882" s="66">
        <v>45657</v>
      </c>
      <c r="I1882" s="66">
        <v>45655</v>
      </c>
      <c r="J1882" s="66">
        <v>45655</v>
      </c>
      <c r="K1882" s="124"/>
      <c r="L1882" s="124"/>
      <c r="M1882" s="66">
        <v>45657</v>
      </c>
      <c r="N1882" s="112">
        <v>45657.166666666664</v>
      </c>
      <c r="O1882" s="124"/>
      <c r="P1882" s="115" t="s">
        <v>4442</v>
      </c>
      <c r="Q1882" s="112">
        <v>45661.416666666664</v>
      </c>
      <c r="R1882" s="47" t="s">
        <v>4119</v>
      </c>
      <c r="S1882" s="47">
        <f t="shared" si="132"/>
        <v>4</v>
      </c>
      <c r="T1882" s="47" t="s">
        <v>4120</v>
      </c>
      <c r="U1882" s="47" t="s">
        <v>4121</v>
      </c>
      <c r="V1882" s="49" t="e">
        <f t="shared" si="133"/>
        <v>#VALUE!</v>
      </c>
      <c r="W1882" s="124"/>
      <c r="X1882" s="124"/>
      <c r="Y1882" s="124"/>
      <c r="Z1882" s="124"/>
      <c r="AA1882" s="124"/>
      <c r="AB1882" s="124"/>
      <c r="AC1882" s="47" t="e">
        <f t="shared" si="135"/>
        <v>#N/A</v>
      </c>
      <c r="AD1882" s="47" t="e">
        <f>VLOOKUP(B1882,'[1]Vlookup'!A:A,1,0)</f>
        <v>#N/A</v>
      </c>
      <c r="AE1882" s="47" t="str">
        <f t="shared" si="134"/>
        <v>SA00-RABIGH</v>
      </c>
      <c r="AF1882" s="47" t="e">
        <f>VLOOKUP(AE1882,'[1]Lead Time'!C:D,2,0)</f>
        <v>#N/A</v>
      </c>
    </row>
    <row r="1883" s="2" customFormat="1" ht="15.75" customHeight="1">
      <c r="A1883" s="73" t="s">
        <v>4187</v>
      </c>
      <c r="B1883" s="73">
        <v>6276378645</v>
      </c>
      <c r="C1883" s="73">
        <v>2003215161</v>
      </c>
      <c r="D1883" s="73" t="s">
        <v>4223</v>
      </c>
      <c r="E1883" s="73" t="s">
        <v>4247</v>
      </c>
      <c r="F1883" s="73" t="s">
        <v>4143</v>
      </c>
      <c r="G1883" s="73">
        <v>3167245398</v>
      </c>
      <c r="H1883" s="66">
        <v>45657</v>
      </c>
      <c r="I1883" s="66">
        <v>45655</v>
      </c>
      <c r="J1883" s="66">
        <v>45655</v>
      </c>
      <c r="K1883" s="124"/>
      <c r="L1883" s="124"/>
      <c r="M1883" s="66">
        <v>45657</v>
      </c>
      <c r="N1883" s="112">
        <v>45657.166666666664</v>
      </c>
      <c r="O1883" s="124"/>
      <c r="P1883" s="124"/>
      <c r="Q1883" s="112">
        <v>45658.666666666664</v>
      </c>
      <c r="R1883" s="47" t="s">
        <v>4119</v>
      </c>
      <c r="S1883" s="47">
        <f t="shared" si="132"/>
        <v>1</v>
      </c>
      <c r="T1883" s="47" t="s">
        <v>4120</v>
      </c>
      <c r="U1883" s="47" t="s">
        <v>4121</v>
      </c>
      <c r="V1883" s="49" t="e">
        <f t="shared" si="133"/>
        <v>#VALUE!</v>
      </c>
      <c r="W1883" s="124"/>
      <c r="X1883" s="124"/>
      <c r="Y1883" s="124"/>
      <c r="Z1883" s="124"/>
      <c r="AA1883" s="124"/>
      <c r="AB1883" s="124"/>
      <c r="AC1883" s="47" t="e">
        <f t="shared" si="135"/>
        <v>#N/A</v>
      </c>
      <c r="AD1883" s="47" t="e">
        <f>VLOOKUP(B1883,'[1]Vlookup'!A:A,1,0)</f>
        <v>#N/A</v>
      </c>
      <c r="AE1883" s="47" t="str">
        <f t="shared" si="134"/>
        <v>SA00-JEDDAH</v>
      </c>
      <c r="AF1883" s="47" t="e">
        <f>VLOOKUP(AE1883,'[1]Lead Time'!C:D,2,0)</f>
        <v>#N/A</v>
      </c>
    </row>
    <row r="1884" s="2" customFormat="1" ht="15.75" customHeight="1">
      <c r="A1884" s="73" t="s">
        <v>4187</v>
      </c>
      <c r="B1884" s="73">
        <v>6276371714</v>
      </c>
      <c r="C1884" s="73">
        <v>2003219235</v>
      </c>
      <c r="D1884" s="73" t="s">
        <v>4145</v>
      </c>
      <c r="E1884" s="73" t="s">
        <v>4246</v>
      </c>
      <c r="F1884" s="73" t="s">
        <v>4117</v>
      </c>
      <c r="G1884" s="73">
        <v>3167226889</v>
      </c>
      <c r="H1884" s="66">
        <v>45656</v>
      </c>
      <c r="I1884" s="66">
        <v>45655</v>
      </c>
      <c r="J1884" s="66">
        <v>45655</v>
      </c>
      <c r="K1884" s="124"/>
      <c r="L1884" s="124"/>
      <c r="M1884" s="66">
        <v>45656</v>
      </c>
      <c r="N1884" s="112">
        <v>45656.208333333336</v>
      </c>
      <c r="O1884" s="124"/>
      <c r="P1884" s="115" t="s">
        <v>4297</v>
      </c>
      <c r="Q1884" s="112">
        <v>45659.375</v>
      </c>
      <c r="R1884" s="47" t="s">
        <v>4119</v>
      </c>
      <c r="S1884" s="47">
        <f t="shared" si="132"/>
        <v>3</v>
      </c>
      <c r="T1884" s="47" t="s">
        <v>4120</v>
      </c>
      <c r="U1884" s="47" t="s">
        <v>4121</v>
      </c>
      <c r="V1884" s="49" t="e">
        <f t="shared" si="133"/>
        <v>#VALUE!</v>
      </c>
      <c r="W1884" s="124"/>
      <c r="X1884" s="124"/>
      <c r="Y1884" s="124"/>
      <c r="Z1884" s="124"/>
      <c r="AA1884" s="124"/>
      <c r="AB1884" s="124"/>
      <c r="AC1884" s="47" t="e">
        <f t="shared" si="135"/>
        <v>#N/A</v>
      </c>
      <c r="AD1884" s="47" t="e">
        <f>VLOOKUP(B1884,'[1]Vlookup'!A:A,1,0)</f>
        <v>#N/A</v>
      </c>
      <c r="AE1884" s="47" t="str">
        <f t="shared" si="134"/>
        <v>SA00-RIYADH</v>
      </c>
      <c r="AF1884" s="47" t="e">
        <f>VLOOKUP(AE1884,'[1]Lead Time'!C:D,2,0)</f>
        <v>#N/A</v>
      </c>
    </row>
    <row r="1885" s="2" customFormat="1" ht="15.75" customHeight="1">
      <c r="A1885" s="73" t="s">
        <v>4114</v>
      </c>
      <c r="B1885" s="73">
        <v>6276378594</v>
      </c>
      <c r="C1885" s="73">
        <v>2003215194</v>
      </c>
      <c r="D1885" s="73" t="s">
        <v>4122</v>
      </c>
      <c r="E1885" s="73" t="s">
        <v>4252</v>
      </c>
      <c r="F1885" s="73" t="s">
        <v>4083</v>
      </c>
      <c r="G1885" s="73">
        <v>3167246530</v>
      </c>
      <c r="H1885" s="66">
        <v>45658</v>
      </c>
      <c r="I1885" s="66">
        <v>45656</v>
      </c>
      <c r="J1885" s="66">
        <v>45656</v>
      </c>
      <c r="K1885" s="124"/>
      <c r="L1885" s="124"/>
      <c r="M1885" s="66">
        <v>45658</v>
      </c>
      <c r="N1885" s="112">
        <v>45658.666666666664</v>
      </c>
      <c r="O1885" s="124"/>
      <c r="P1885" s="124"/>
      <c r="Q1885" s="112">
        <v>45658.75</v>
      </c>
      <c r="R1885" s="47" t="s">
        <v>4119</v>
      </c>
      <c r="S1885" s="47">
        <f t="shared" si="132"/>
        <v>0</v>
      </c>
      <c r="T1885" s="47" t="s">
        <v>4120</v>
      </c>
      <c r="U1885" s="47" t="s">
        <v>4121</v>
      </c>
      <c r="V1885" s="49" t="e">
        <f t="shared" si="133"/>
        <v>#VALUE!</v>
      </c>
      <c r="W1885" s="124"/>
      <c r="X1885" s="124"/>
      <c r="Y1885" s="124"/>
      <c r="Z1885" s="124"/>
      <c r="AA1885" s="124"/>
      <c r="AB1885" s="124"/>
      <c r="AC1885" s="47" t="e">
        <f t="shared" si="135"/>
        <v>#N/A</v>
      </c>
      <c r="AD1885" s="47" t="e">
        <f>VLOOKUP(B1885,'[1]Vlookup'!A:A,1,0)</f>
        <v>#N/A</v>
      </c>
      <c r="AE1885" s="47" t="str">
        <f t="shared" si="134"/>
        <v>SA01-DAMMAM</v>
      </c>
      <c r="AF1885" s="47" t="e">
        <f>VLOOKUP(AE1885,'[1]Lead Time'!C:D,2,0)</f>
        <v>#N/A</v>
      </c>
    </row>
    <row r="1886" s="2" customFormat="1" ht="15.75" customHeight="1">
      <c r="A1886" s="73" t="s">
        <v>4114</v>
      </c>
      <c r="B1886" s="73">
        <v>6276378399</v>
      </c>
      <c r="C1886" s="73">
        <v>2003215388</v>
      </c>
      <c r="D1886" s="73" t="s">
        <v>4124</v>
      </c>
      <c r="E1886" s="73" t="s">
        <v>4252</v>
      </c>
      <c r="F1886" s="73" t="s">
        <v>4117</v>
      </c>
      <c r="G1886" s="73">
        <v>3167246507</v>
      </c>
      <c r="H1886" s="66">
        <v>45658</v>
      </c>
      <c r="I1886" s="66">
        <v>45656</v>
      </c>
      <c r="J1886" s="66">
        <v>45656</v>
      </c>
      <c r="K1886" s="124"/>
      <c r="L1886" s="124"/>
      <c r="M1886" s="66">
        <v>45658</v>
      </c>
      <c r="N1886" s="112">
        <v>45658.125</v>
      </c>
      <c r="O1886" s="124"/>
      <c r="P1886" s="124"/>
      <c r="Q1886" s="112">
        <v>45658.5</v>
      </c>
      <c r="R1886" s="47" t="s">
        <v>4119</v>
      </c>
      <c r="S1886" s="47">
        <f t="shared" si="132"/>
        <v>0</v>
      </c>
      <c r="T1886" s="47" t="s">
        <v>4120</v>
      </c>
      <c r="U1886" s="47" t="s">
        <v>4121</v>
      </c>
      <c r="V1886" s="49" t="e">
        <f t="shared" si="133"/>
        <v>#VALUE!</v>
      </c>
      <c r="W1886" s="124"/>
      <c r="X1886" s="124"/>
      <c r="Y1886" s="124"/>
      <c r="Z1886" s="124"/>
      <c r="AA1886" s="124"/>
      <c r="AB1886" s="124"/>
      <c r="AC1886" s="47" t="e">
        <f t="shared" si="135"/>
        <v>#N/A</v>
      </c>
      <c r="AD1886" s="47" t="e">
        <f>VLOOKUP(B1886,'[1]Vlookup'!A:A,1,0)</f>
        <v>#N/A</v>
      </c>
      <c r="AE1886" s="47" t="str">
        <f t="shared" si="134"/>
        <v>SA01-RIYADH</v>
      </c>
      <c r="AF1886" s="47" t="e">
        <f>VLOOKUP(AE1886,'[1]Lead Time'!C:D,2,0)</f>
        <v>#N/A</v>
      </c>
    </row>
    <row r="1887" s="2" customFormat="1" ht="15.75" customHeight="1">
      <c r="A1887" s="73" t="s">
        <v>4114</v>
      </c>
      <c r="B1887" s="73">
        <v>6276378595</v>
      </c>
      <c r="C1887" s="73">
        <v>2003279478</v>
      </c>
      <c r="D1887" s="73" t="s">
        <v>4228</v>
      </c>
      <c r="E1887" s="73" t="s">
        <v>4252</v>
      </c>
      <c r="F1887" s="73" t="s">
        <v>4117</v>
      </c>
      <c r="G1887" s="73">
        <v>3167199437</v>
      </c>
      <c r="H1887" s="66">
        <v>45658</v>
      </c>
      <c r="I1887" s="66">
        <v>45656</v>
      </c>
      <c r="J1887" s="66">
        <v>45656</v>
      </c>
      <c r="K1887" s="124"/>
      <c r="L1887" s="124"/>
      <c r="M1887" s="66">
        <v>45658</v>
      </c>
      <c r="N1887" s="112">
        <v>45658.625</v>
      </c>
      <c r="O1887" s="124"/>
      <c r="P1887" s="124"/>
      <c r="Q1887" s="112">
        <v>45658.708333333336</v>
      </c>
      <c r="R1887" s="47" t="s">
        <v>4119</v>
      </c>
      <c r="S1887" s="47">
        <f t="shared" si="132"/>
        <v>0</v>
      </c>
      <c r="T1887" s="47" t="s">
        <v>4120</v>
      </c>
      <c r="U1887" s="47" t="s">
        <v>4121</v>
      </c>
      <c r="V1887" s="49" t="e">
        <f t="shared" si="133"/>
        <v>#VALUE!</v>
      </c>
      <c r="W1887" s="124"/>
      <c r="X1887" s="124"/>
      <c r="Y1887" s="124"/>
      <c r="Z1887" s="124"/>
      <c r="AA1887" s="124"/>
      <c r="AB1887" s="124"/>
      <c r="AC1887" s="47" t="e">
        <f t="shared" si="135"/>
        <v>#N/A</v>
      </c>
      <c r="AD1887" s="47" t="e">
        <f>VLOOKUP(B1887,'[1]Vlookup'!A:A,1,0)</f>
        <v>#N/A</v>
      </c>
      <c r="AE1887" s="47" t="str">
        <f t="shared" si="134"/>
        <v>SA01-RIYADH</v>
      </c>
      <c r="AF1887" s="47" t="e">
        <f>VLOOKUP(AE1887,'[1]Lead Time'!C:D,2,0)</f>
        <v>#N/A</v>
      </c>
    </row>
    <row r="1888" s="2" customFormat="1" ht="15.75" customHeight="1">
      <c r="A1888" s="73" t="s">
        <v>4114</v>
      </c>
      <c r="B1888" s="73">
        <v>6276378193</v>
      </c>
      <c r="C1888" s="73">
        <v>2003215388</v>
      </c>
      <c r="D1888" s="73" t="s">
        <v>4124</v>
      </c>
      <c r="E1888" s="73" t="s">
        <v>4252</v>
      </c>
      <c r="F1888" s="73" t="s">
        <v>4117</v>
      </c>
      <c r="G1888" s="73">
        <v>3167236295</v>
      </c>
      <c r="H1888" s="66">
        <v>45658</v>
      </c>
      <c r="I1888" s="66">
        <v>45656</v>
      </c>
      <c r="J1888" s="66">
        <v>45656</v>
      </c>
      <c r="K1888" s="124"/>
      <c r="L1888" s="124"/>
      <c r="M1888" s="66">
        <v>45658</v>
      </c>
      <c r="N1888" s="112">
        <v>45658.041666666664</v>
      </c>
      <c r="O1888" s="124"/>
      <c r="P1888" s="124"/>
      <c r="Q1888" s="112">
        <v>45658.604166666664</v>
      </c>
      <c r="R1888" s="47" t="s">
        <v>4119</v>
      </c>
      <c r="S1888" s="47">
        <f t="shared" si="132"/>
        <v>0</v>
      </c>
      <c r="T1888" s="47" t="s">
        <v>4120</v>
      </c>
      <c r="U1888" s="47" t="s">
        <v>4121</v>
      </c>
      <c r="V1888" s="49" t="e">
        <f t="shared" si="133"/>
        <v>#VALUE!</v>
      </c>
      <c r="W1888" s="124"/>
      <c r="X1888" s="124"/>
      <c r="Y1888" s="124"/>
      <c r="Z1888" s="124"/>
      <c r="AA1888" s="124"/>
      <c r="AB1888" s="124"/>
      <c r="AC1888" s="47" t="e">
        <f t="shared" si="135"/>
        <v>#N/A</v>
      </c>
      <c r="AD1888" s="47" t="e">
        <f>VLOOKUP(B1888,'[1]Vlookup'!A:A,1,0)</f>
        <v>#N/A</v>
      </c>
      <c r="AE1888" s="47" t="str">
        <f t="shared" si="134"/>
        <v>SA01-RIYADH</v>
      </c>
      <c r="AF1888" s="47" t="e">
        <f>VLOOKUP(AE1888,'[1]Lead Time'!C:D,2,0)</f>
        <v>#N/A</v>
      </c>
    </row>
    <row r="1889" s="2" customFormat="1" ht="15.75" customHeight="1">
      <c r="A1889" s="73" t="s">
        <v>4114</v>
      </c>
      <c r="B1889" s="73">
        <v>6276378946</v>
      </c>
      <c r="C1889" s="73">
        <v>2003215388</v>
      </c>
      <c r="D1889" s="73" t="s">
        <v>4124</v>
      </c>
      <c r="E1889" s="73" t="s">
        <v>4252</v>
      </c>
      <c r="F1889" s="73" t="s">
        <v>4117</v>
      </c>
      <c r="G1889" s="73">
        <v>3167203917</v>
      </c>
      <c r="H1889" s="66">
        <v>45658</v>
      </c>
      <c r="I1889" s="66">
        <v>45656</v>
      </c>
      <c r="J1889" s="66">
        <v>45656</v>
      </c>
      <c r="K1889" s="124"/>
      <c r="L1889" s="124"/>
      <c r="M1889" s="66">
        <v>45658</v>
      </c>
      <c r="N1889" s="112">
        <v>45658.041666666664</v>
      </c>
      <c r="O1889" s="124"/>
      <c r="P1889" s="97"/>
      <c r="Q1889" s="112">
        <v>45658.4375</v>
      </c>
      <c r="R1889" s="47" t="s">
        <v>4119</v>
      </c>
      <c r="S1889" s="47">
        <f t="shared" si="132"/>
        <v>0</v>
      </c>
      <c r="T1889" s="47" t="s">
        <v>4120</v>
      </c>
      <c r="U1889" s="47" t="s">
        <v>4121</v>
      </c>
      <c r="V1889" s="49" t="e">
        <f t="shared" si="133"/>
        <v>#VALUE!</v>
      </c>
      <c r="W1889" s="124"/>
      <c r="X1889" s="124"/>
      <c r="Y1889" s="124"/>
      <c r="Z1889" s="124"/>
      <c r="AA1889" s="124"/>
      <c r="AB1889" s="124"/>
      <c r="AC1889" s="47" t="e">
        <f t="shared" si="135"/>
        <v>#N/A</v>
      </c>
      <c r="AD1889" s="47" t="e">
        <f>VLOOKUP(B1889,'[1]Vlookup'!A:A,1,0)</f>
        <v>#N/A</v>
      </c>
      <c r="AE1889" s="47" t="str">
        <f t="shared" si="134"/>
        <v>SA01-RIYADH</v>
      </c>
      <c r="AF1889" s="47" t="e">
        <f>VLOOKUP(AE1889,'[1]Lead Time'!C:D,2,0)</f>
        <v>#N/A</v>
      </c>
    </row>
    <row r="1890" s="2" customFormat="1" ht="15.75" customHeight="1">
      <c r="A1890" s="73" t="s">
        <v>4114</v>
      </c>
      <c r="B1890" s="73">
        <v>6276378945</v>
      </c>
      <c r="C1890" s="73">
        <v>2003215388</v>
      </c>
      <c r="D1890" s="73" t="s">
        <v>4124</v>
      </c>
      <c r="E1890" s="73" t="s">
        <v>4252</v>
      </c>
      <c r="F1890" s="73" t="s">
        <v>4117</v>
      </c>
      <c r="G1890" s="73">
        <v>3167203902</v>
      </c>
      <c r="H1890" s="66">
        <v>45658</v>
      </c>
      <c r="I1890" s="66">
        <v>45656</v>
      </c>
      <c r="J1890" s="66">
        <v>45656</v>
      </c>
      <c r="K1890" s="124"/>
      <c r="L1890" s="124"/>
      <c r="M1890" s="66">
        <v>45658</v>
      </c>
      <c r="N1890" s="112">
        <v>45658.041666666664</v>
      </c>
      <c r="O1890" s="124"/>
      <c r="P1890" s="97"/>
      <c r="Q1890" s="112">
        <v>45658.4375</v>
      </c>
      <c r="R1890" s="47" t="s">
        <v>4119</v>
      </c>
      <c r="S1890" s="47">
        <f t="shared" si="132"/>
        <v>0</v>
      </c>
      <c r="T1890" s="47" t="s">
        <v>4120</v>
      </c>
      <c r="U1890" s="47" t="s">
        <v>4121</v>
      </c>
      <c r="V1890" s="49" t="e">
        <f t="shared" si="133"/>
        <v>#VALUE!</v>
      </c>
      <c r="W1890" s="124"/>
      <c r="X1890" s="124"/>
      <c r="Y1890" s="124"/>
      <c r="Z1890" s="124"/>
      <c r="AA1890" s="124"/>
      <c r="AB1890" s="124"/>
      <c r="AC1890" s="47" t="e">
        <f t="shared" si="135"/>
        <v>#N/A</v>
      </c>
      <c r="AD1890" s="47" t="e">
        <f>VLOOKUP(B1890,'[1]Vlookup'!A:A,1,0)</f>
        <v>#N/A</v>
      </c>
      <c r="AE1890" s="47" t="str">
        <f t="shared" si="134"/>
        <v>SA01-RIYADH</v>
      </c>
      <c r="AF1890" s="47" t="e">
        <f>VLOOKUP(AE1890,'[1]Lead Time'!C:D,2,0)</f>
        <v>#N/A</v>
      </c>
    </row>
    <row r="1891" s="2" customFormat="1" ht="15.75" customHeight="1">
      <c r="A1891" s="73" t="s">
        <v>4114</v>
      </c>
      <c r="B1891" s="73">
        <v>6276378944</v>
      </c>
      <c r="C1891" s="73">
        <v>2003215388</v>
      </c>
      <c r="D1891" s="73" t="s">
        <v>4124</v>
      </c>
      <c r="E1891" s="73" t="s">
        <v>4252</v>
      </c>
      <c r="F1891" s="73" t="s">
        <v>4117</v>
      </c>
      <c r="G1891" s="73">
        <v>3167203900</v>
      </c>
      <c r="H1891" s="66">
        <v>45658</v>
      </c>
      <c r="I1891" s="66">
        <v>45656</v>
      </c>
      <c r="J1891" s="66">
        <v>45656</v>
      </c>
      <c r="K1891" s="124"/>
      <c r="L1891" s="124"/>
      <c r="M1891" s="66">
        <v>45658</v>
      </c>
      <c r="N1891" s="112">
        <v>45658.041666666664</v>
      </c>
      <c r="O1891" s="124"/>
      <c r="P1891" s="124"/>
      <c r="Q1891" s="112">
        <v>45658.604166666664</v>
      </c>
      <c r="R1891" s="47" t="s">
        <v>4119</v>
      </c>
      <c r="S1891" s="47">
        <f t="shared" ref="S1891:S1954" si="136">ROUNDDOWN(Q1891-N1891,0)</f>
        <v>0</v>
      </c>
      <c r="T1891" s="47" t="s">
        <v>4120</v>
      </c>
      <c r="U1891" s="47" t="s">
        <v>4121</v>
      </c>
      <c r="V1891" s="49" t="e">
        <f t="shared" si="133"/>
        <v>#VALUE!</v>
      </c>
      <c r="W1891" s="124"/>
      <c r="X1891" s="124"/>
      <c r="Y1891" s="124"/>
      <c r="Z1891" s="124"/>
      <c r="AA1891" s="124"/>
      <c r="AB1891" s="124"/>
      <c r="AC1891" s="47" t="e">
        <f t="shared" si="135"/>
        <v>#N/A</v>
      </c>
      <c r="AD1891" s="47" t="e">
        <f>VLOOKUP(B1891,'[1]Vlookup'!A:A,1,0)</f>
        <v>#N/A</v>
      </c>
      <c r="AE1891" s="47" t="str">
        <f t="shared" si="134"/>
        <v>SA01-RIYADH</v>
      </c>
      <c r="AF1891" s="47" t="e">
        <f>VLOOKUP(AE1891,'[1]Lead Time'!C:D,2,0)</f>
        <v>#N/A</v>
      </c>
    </row>
    <row r="1892" s="2" customFormat="1" ht="15.75" customHeight="1">
      <c r="A1892" s="73" t="s">
        <v>4114</v>
      </c>
      <c r="B1892" s="73">
        <v>6276379101</v>
      </c>
      <c r="C1892" s="73">
        <v>2003215459</v>
      </c>
      <c r="D1892" s="73" t="s">
        <v>4243</v>
      </c>
      <c r="E1892" s="73" t="s">
        <v>4238</v>
      </c>
      <c r="F1892" s="73" t="s">
        <v>4143</v>
      </c>
      <c r="G1892" s="73">
        <v>3167246518</v>
      </c>
      <c r="H1892" s="66">
        <v>45657</v>
      </c>
      <c r="I1892" s="66">
        <v>45656</v>
      </c>
      <c r="J1892" s="66">
        <v>45656</v>
      </c>
      <c r="K1892" s="124"/>
      <c r="L1892" s="124"/>
      <c r="M1892" s="66">
        <v>45657</v>
      </c>
      <c r="N1892" s="112">
        <v>45657.208333333336</v>
      </c>
      <c r="O1892" s="124"/>
      <c r="P1892" s="124"/>
      <c r="Q1892" s="112">
        <v>45658.583333333336</v>
      </c>
      <c r="R1892" s="47" t="s">
        <v>4119</v>
      </c>
      <c r="S1892" s="47">
        <f t="shared" si="136"/>
        <v>1</v>
      </c>
      <c r="T1892" s="47" t="s">
        <v>4120</v>
      </c>
      <c r="U1892" s="47" t="s">
        <v>4121</v>
      </c>
      <c r="V1892" s="49" t="e">
        <f t="shared" si="133"/>
        <v>#VALUE!</v>
      </c>
      <c r="W1892" s="124"/>
      <c r="X1892" s="124"/>
      <c r="Y1892" s="124"/>
      <c r="Z1892" s="124"/>
      <c r="AA1892" s="124"/>
      <c r="AB1892" s="124"/>
      <c r="AC1892" s="47" t="e">
        <f t="shared" si="135"/>
        <v>#N/A</v>
      </c>
      <c r="AD1892" s="47" t="e">
        <f>VLOOKUP(B1892,'[1]Vlookup'!A:A,1,0)</f>
        <v>#N/A</v>
      </c>
      <c r="AE1892" s="47" t="str">
        <f t="shared" si="134"/>
        <v>SA01-JEDDAH</v>
      </c>
      <c r="AF1892" s="47" t="e">
        <f>VLOOKUP(AE1892,'[1]Lead Time'!C:D,2,0)</f>
        <v>#N/A</v>
      </c>
    </row>
    <row r="1893" s="2" customFormat="1" ht="15.75" customHeight="1">
      <c r="A1893" s="73" t="s">
        <v>4187</v>
      </c>
      <c r="B1893" s="73">
        <v>6276379210</v>
      </c>
      <c r="C1893" s="73">
        <v>2003215161</v>
      </c>
      <c r="D1893" s="73" t="s">
        <v>4223</v>
      </c>
      <c r="E1893" s="73" t="s">
        <v>4247</v>
      </c>
      <c r="F1893" s="73" t="s">
        <v>4143</v>
      </c>
      <c r="G1893" s="73">
        <v>3167245400</v>
      </c>
      <c r="H1893" s="66">
        <v>45658</v>
      </c>
      <c r="I1893" s="66">
        <v>45656</v>
      </c>
      <c r="J1893" s="66">
        <v>45656</v>
      </c>
      <c r="K1893" s="124"/>
      <c r="L1893" s="124"/>
      <c r="M1893" s="66">
        <v>45658</v>
      </c>
      <c r="N1893" s="112">
        <v>45658.125</v>
      </c>
      <c r="O1893" s="124"/>
      <c r="P1893" s="124"/>
      <c r="Q1893" s="112">
        <v>45659.333333333336</v>
      </c>
      <c r="R1893" s="47" t="s">
        <v>4119</v>
      </c>
      <c r="S1893" s="47">
        <f t="shared" si="136"/>
        <v>1</v>
      </c>
      <c r="T1893" s="47" t="s">
        <v>4120</v>
      </c>
      <c r="U1893" s="47" t="s">
        <v>4121</v>
      </c>
      <c r="V1893" s="49" t="e">
        <f t="shared" si="133"/>
        <v>#VALUE!</v>
      </c>
      <c r="W1893" s="124"/>
      <c r="X1893" s="124"/>
      <c r="Y1893" s="124"/>
      <c r="Z1893" s="124"/>
      <c r="AA1893" s="124"/>
      <c r="AB1893" s="124"/>
      <c r="AC1893" s="47" t="e">
        <f t="shared" si="135"/>
        <v>#N/A</v>
      </c>
      <c r="AD1893" s="47" t="e">
        <f>VLOOKUP(B1893,'[1]Vlookup'!A:A,1,0)</f>
        <v>#N/A</v>
      </c>
      <c r="AE1893" s="47" t="str">
        <f t="shared" si="134"/>
        <v>SA00-JEDDAH</v>
      </c>
      <c r="AF1893" s="47" t="e">
        <f>VLOOKUP(AE1893,'[1]Lead Time'!C:D,2,0)</f>
        <v>#N/A</v>
      </c>
    </row>
    <row r="1894" s="2" customFormat="1" ht="15.75" customHeight="1">
      <c r="A1894" s="73" t="s">
        <v>4187</v>
      </c>
      <c r="B1894" s="73">
        <v>6276382813</v>
      </c>
      <c r="C1894" s="73">
        <v>2003219237</v>
      </c>
      <c r="D1894" s="73" t="s">
        <v>4136</v>
      </c>
      <c r="E1894" s="73" t="s">
        <v>4246</v>
      </c>
      <c r="F1894" s="73" t="s">
        <v>4138</v>
      </c>
      <c r="G1894" s="73">
        <v>3167244345</v>
      </c>
      <c r="H1894" s="66">
        <v>45659</v>
      </c>
      <c r="I1894" s="66">
        <v>45657</v>
      </c>
      <c r="J1894" s="66">
        <v>45657</v>
      </c>
      <c r="K1894" s="124"/>
      <c r="L1894" s="124"/>
      <c r="M1894" s="66">
        <v>45659</v>
      </c>
      <c r="N1894" s="112">
        <v>45659.166666666664</v>
      </c>
      <c r="O1894" s="124"/>
      <c r="P1894" s="124"/>
      <c r="Q1894" s="112">
        <v>45661.416666666664</v>
      </c>
      <c r="R1894" s="47" t="s">
        <v>4119</v>
      </c>
      <c r="S1894" s="47">
        <f t="shared" si="136"/>
        <v>2</v>
      </c>
      <c r="T1894" s="47" t="s">
        <v>4120</v>
      </c>
      <c r="U1894" s="47" t="s">
        <v>4121</v>
      </c>
      <c r="V1894" s="49" t="e">
        <f t="shared" si="133"/>
        <v>#VALUE!</v>
      </c>
      <c r="W1894" s="124"/>
      <c r="X1894" s="124"/>
      <c r="Y1894" s="124"/>
      <c r="Z1894" s="124"/>
      <c r="AA1894" s="124"/>
      <c r="AB1894" s="124"/>
      <c r="AC1894" s="47" t="e">
        <f t="shared" si="135"/>
        <v>#N/A</v>
      </c>
      <c r="AD1894" s="47" t="e">
        <f>VLOOKUP(B1894,'[1]Vlookup'!A:A,1,0)</f>
        <v>#N/A</v>
      </c>
      <c r="AE1894" s="47" t="str">
        <f t="shared" si="134"/>
        <v>SA00-RABIGH</v>
      </c>
      <c r="AF1894" s="47" t="e">
        <f>VLOOKUP(AE1894,'[1]Lead Time'!C:D,2,0)</f>
        <v>#N/A</v>
      </c>
    </row>
    <row r="1895" s="2" customFormat="1" ht="15.75" customHeight="1">
      <c r="A1895" s="73" t="s">
        <v>4114</v>
      </c>
      <c r="B1895" s="73">
        <v>6276379993</v>
      </c>
      <c r="C1895" s="73">
        <v>2003219235</v>
      </c>
      <c r="D1895" s="73" t="s">
        <v>4145</v>
      </c>
      <c r="E1895" s="73" t="s">
        <v>4246</v>
      </c>
      <c r="F1895" s="73" t="s">
        <v>4117</v>
      </c>
      <c r="G1895" s="73">
        <v>3167244365</v>
      </c>
      <c r="H1895" s="66">
        <v>45659</v>
      </c>
      <c r="I1895" s="66">
        <v>45657</v>
      </c>
      <c r="J1895" s="66">
        <v>45657</v>
      </c>
      <c r="K1895" s="124"/>
      <c r="L1895" s="124"/>
      <c r="M1895" s="66">
        <v>45659</v>
      </c>
      <c r="N1895" s="112">
        <v>45659.166666666664</v>
      </c>
      <c r="O1895" s="124"/>
      <c r="P1895" s="124"/>
      <c r="Q1895" s="112">
        <v>45659.416666666664</v>
      </c>
      <c r="R1895" s="47" t="s">
        <v>4119</v>
      </c>
      <c r="S1895" s="47">
        <f t="shared" si="136"/>
        <v>0</v>
      </c>
      <c r="T1895" s="47" t="s">
        <v>4120</v>
      </c>
      <c r="U1895" s="47" t="s">
        <v>4121</v>
      </c>
      <c r="V1895" s="49" t="e">
        <f t="shared" si="133"/>
        <v>#VALUE!</v>
      </c>
      <c r="W1895" s="124"/>
      <c r="X1895" s="124"/>
      <c r="Y1895" s="124"/>
      <c r="Z1895" s="124"/>
      <c r="AA1895" s="124"/>
      <c r="AB1895" s="124"/>
      <c r="AC1895" s="47" t="e">
        <f t="shared" si="135"/>
        <v>#N/A</v>
      </c>
      <c r="AD1895" s="47" t="e">
        <f>VLOOKUP(B1895,'[1]Vlookup'!A:A,1,0)</f>
        <v>#N/A</v>
      </c>
      <c r="AE1895" s="47" t="str">
        <f t="shared" si="134"/>
        <v>SA01-RIYADH</v>
      </c>
      <c r="AF1895" s="47" t="e">
        <f>VLOOKUP(AE1895,'[1]Lead Time'!C:D,2,0)</f>
        <v>#N/A</v>
      </c>
    </row>
    <row r="1896" s="2" customFormat="1" ht="15.75" customHeight="1">
      <c r="A1896" s="73" t="s">
        <v>4114</v>
      </c>
      <c r="B1896" s="73">
        <v>6276382374</v>
      </c>
      <c r="C1896" s="73">
        <v>2003215459</v>
      </c>
      <c r="D1896" s="73" t="s">
        <v>4243</v>
      </c>
      <c r="E1896" s="73" t="s">
        <v>4238</v>
      </c>
      <c r="F1896" s="73" t="s">
        <v>4143</v>
      </c>
      <c r="G1896" s="73">
        <v>3167246517</v>
      </c>
      <c r="H1896" s="66">
        <v>45658</v>
      </c>
      <c r="I1896" s="66">
        <v>45657</v>
      </c>
      <c r="J1896" s="66">
        <v>45657</v>
      </c>
      <c r="K1896" s="124"/>
      <c r="L1896" s="124"/>
      <c r="M1896" s="66">
        <v>45658</v>
      </c>
      <c r="N1896" s="112">
        <v>45658.208333333336</v>
      </c>
      <c r="O1896" s="124"/>
      <c r="P1896" s="124"/>
      <c r="Q1896" s="112">
        <v>45659.333333333336</v>
      </c>
      <c r="R1896" s="47" t="s">
        <v>4119</v>
      </c>
      <c r="S1896" s="47">
        <f t="shared" si="136"/>
        <v>1</v>
      </c>
      <c r="T1896" s="47" t="s">
        <v>4120</v>
      </c>
      <c r="U1896" s="47" t="s">
        <v>4121</v>
      </c>
      <c r="V1896" s="49" t="e">
        <f t="shared" si="133"/>
        <v>#VALUE!</v>
      </c>
      <c r="W1896" s="124"/>
      <c r="X1896" s="124"/>
      <c r="Y1896" s="124"/>
      <c r="Z1896" s="124"/>
      <c r="AA1896" s="124"/>
      <c r="AB1896" s="124"/>
      <c r="AC1896" s="47" t="e">
        <f t="shared" si="135"/>
        <v>#N/A</v>
      </c>
      <c r="AD1896" s="47" t="e">
        <f>VLOOKUP(B1896,'[1]Vlookup'!A:A,1,0)</f>
        <v>#N/A</v>
      </c>
      <c r="AE1896" s="47" t="str">
        <f t="shared" si="134"/>
        <v>SA01-JEDDAH</v>
      </c>
      <c r="AF1896" s="47" t="e">
        <f>VLOOKUP(AE1896,'[1]Lead Time'!C:D,2,0)</f>
        <v>#N/A</v>
      </c>
    </row>
    <row r="1897" s="2" customFormat="1" ht="15.75" customHeight="1">
      <c r="A1897" s="73" t="s">
        <v>4114</v>
      </c>
      <c r="B1897" s="73">
        <v>6276384378</v>
      </c>
      <c r="C1897" s="73">
        <v>2003219237</v>
      </c>
      <c r="D1897" s="73" t="s">
        <v>4136</v>
      </c>
      <c r="E1897" s="73" t="s">
        <v>4246</v>
      </c>
      <c r="F1897" s="73" t="s">
        <v>4138</v>
      </c>
      <c r="G1897" s="73">
        <v>3167250166</v>
      </c>
      <c r="H1897" s="66">
        <v>45661</v>
      </c>
      <c r="I1897" s="66">
        <v>45660</v>
      </c>
      <c r="J1897" s="66">
        <v>45660</v>
      </c>
      <c r="K1897" s="124"/>
      <c r="L1897" s="124"/>
      <c r="M1897" s="66">
        <v>45661</v>
      </c>
      <c r="N1897" s="60">
        <v>45661.208333333336</v>
      </c>
      <c r="O1897" s="134"/>
      <c r="P1897" s="134"/>
      <c r="Q1897" s="60">
        <v>45661.375</v>
      </c>
      <c r="R1897" s="47" t="s">
        <v>4119</v>
      </c>
      <c r="S1897" s="47">
        <f t="shared" si="136"/>
        <v>0</v>
      </c>
      <c r="T1897" s="47" t="s">
        <v>4120</v>
      </c>
      <c r="U1897" s="47" t="s">
        <v>4121</v>
      </c>
      <c r="V1897" s="49" t="e">
        <f t="shared" si="133"/>
        <v>#VALUE!</v>
      </c>
      <c r="W1897" s="124"/>
      <c r="X1897" s="124"/>
      <c r="Y1897" s="124"/>
      <c r="Z1897" s="124"/>
      <c r="AA1897" s="124"/>
      <c r="AB1897" s="124"/>
      <c r="AC1897" s="47" t="e">
        <f t="shared" si="135"/>
        <v>#N/A</v>
      </c>
      <c r="AD1897" s="47" t="e">
        <f>VLOOKUP(B1897,'[1]Vlookup'!A:A,1,0)</f>
        <v>#N/A</v>
      </c>
      <c r="AE1897" s="47" t="str">
        <f t="shared" si="134"/>
        <v>SA01-RABIGH</v>
      </c>
      <c r="AF1897" s="47" t="e">
        <f>VLOOKUP(AE1897,'[1]Lead Time'!C:D,2,0)</f>
        <v>#N/A</v>
      </c>
    </row>
    <row r="1898" s="2" customFormat="1" ht="15.75" customHeight="1">
      <c r="A1898" s="73" t="s">
        <v>4114</v>
      </c>
      <c r="B1898" s="73">
        <v>6276384379</v>
      </c>
      <c r="C1898" s="73">
        <v>2003219237</v>
      </c>
      <c r="D1898" s="73" t="s">
        <v>4136</v>
      </c>
      <c r="E1898" s="73" t="s">
        <v>4246</v>
      </c>
      <c r="F1898" s="73" t="s">
        <v>4138</v>
      </c>
      <c r="G1898" s="73">
        <v>3167250168</v>
      </c>
      <c r="H1898" s="66">
        <v>45661</v>
      </c>
      <c r="I1898" s="66">
        <v>45660</v>
      </c>
      <c r="J1898" s="66">
        <v>45660</v>
      </c>
      <c r="K1898" s="124"/>
      <c r="L1898" s="124"/>
      <c r="M1898" s="66">
        <v>45661</v>
      </c>
      <c r="N1898" s="60">
        <v>45661.208333333336</v>
      </c>
      <c r="O1898" s="134"/>
      <c r="P1898" s="134"/>
      <c r="Q1898" s="60">
        <v>45661.333333333336</v>
      </c>
      <c r="R1898" s="47" t="s">
        <v>4119</v>
      </c>
      <c r="S1898" s="47">
        <f t="shared" si="136"/>
        <v>0</v>
      </c>
      <c r="T1898" s="47" t="s">
        <v>4120</v>
      </c>
      <c r="U1898" s="47" t="s">
        <v>4121</v>
      </c>
      <c r="V1898" s="49" t="e">
        <f t="shared" si="133"/>
        <v>#VALUE!</v>
      </c>
      <c r="W1898" s="124"/>
      <c r="X1898" s="124"/>
      <c r="Y1898" s="124"/>
      <c r="Z1898" s="124"/>
      <c r="AA1898" s="124"/>
      <c r="AB1898" s="124"/>
      <c r="AC1898" s="47" t="e">
        <f t="shared" si="135"/>
        <v>#N/A</v>
      </c>
      <c r="AD1898" s="47" t="e">
        <f>VLOOKUP(B1898,'[1]Vlookup'!A:A,1,0)</f>
        <v>#N/A</v>
      </c>
      <c r="AE1898" s="47" t="str">
        <f t="shared" si="134"/>
        <v>SA01-RABIGH</v>
      </c>
      <c r="AF1898" s="47" t="e">
        <f>VLOOKUP(AE1898,'[1]Lead Time'!C:D,2,0)</f>
        <v>#N/A</v>
      </c>
    </row>
    <row r="1899" s="2" customFormat="1" ht="15.75" customHeight="1">
      <c r="A1899" s="73" t="s">
        <v>4187</v>
      </c>
      <c r="B1899" s="73">
        <v>6276394082</v>
      </c>
      <c r="C1899" s="73">
        <v>2003214014</v>
      </c>
      <c r="D1899" s="73" t="s">
        <v>4115</v>
      </c>
      <c r="E1899" s="73" t="s">
        <v>4282</v>
      </c>
      <c r="F1899" s="73" t="s">
        <v>4143</v>
      </c>
      <c r="G1899" s="73">
        <v>3167258630</v>
      </c>
      <c r="H1899" s="66">
        <v>45666</v>
      </c>
      <c r="I1899" s="66">
        <v>45664</v>
      </c>
      <c r="J1899" s="66">
        <v>45664</v>
      </c>
      <c r="K1899" s="124"/>
      <c r="L1899" s="124"/>
      <c r="M1899" s="66">
        <v>45666</v>
      </c>
      <c r="N1899" s="60">
        <v>45666.208333333336</v>
      </c>
      <c r="O1899" s="134"/>
      <c r="P1899" s="134"/>
      <c r="Q1899" s="60">
        <v>45666.375</v>
      </c>
      <c r="R1899" s="47" t="s">
        <v>4119</v>
      </c>
      <c r="S1899" s="47">
        <f t="shared" si="136"/>
        <v>0</v>
      </c>
      <c r="T1899" s="47" t="s">
        <v>4120</v>
      </c>
      <c r="U1899" s="47" t="s">
        <v>4121</v>
      </c>
      <c r="V1899" s="49" t="e">
        <f t="shared" si="133"/>
        <v>#VALUE!</v>
      </c>
      <c r="W1899" s="124"/>
      <c r="X1899" s="124"/>
      <c r="Y1899" s="124"/>
      <c r="Z1899" s="124"/>
      <c r="AA1899" s="124"/>
      <c r="AB1899" s="124"/>
      <c r="AC1899" s="47" t="e">
        <f t="shared" si="135"/>
        <v>#N/A</v>
      </c>
      <c r="AD1899" s="47" t="e">
        <f>VLOOKUP(B1899,'[1]Vlookup'!A:A,1,0)</f>
        <v>#N/A</v>
      </c>
      <c r="AE1899" s="47" t="str">
        <f t="shared" si="134"/>
        <v>SA00-JEDDAH</v>
      </c>
      <c r="AF1899" s="47" t="e">
        <f>VLOOKUP(AE1899,'[1]Lead Time'!C:D,2,0)</f>
        <v>#N/A</v>
      </c>
    </row>
    <row r="1900" s="2" customFormat="1" ht="15.75" customHeight="1">
      <c r="A1900" s="73" t="s">
        <v>4187</v>
      </c>
      <c r="B1900" s="73">
        <v>6276394083</v>
      </c>
      <c r="C1900" s="73">
        <v>2003214014</v>
      </c>
      <c r="D1900" s="73" t="s">
        <v>4115</v>
      </c>
      <c r="E1900" s="73" t="s">
        <v>4282</v>
      </c>
      <c r="F1900" s="73" t="s">
        <v>4143</v>
      </c>
      <c r="G1900" s="73">
        <v>3167258631</v>
      </c>
      <c r="H1900" s="66">
        <v>45666</v>
      </c>
      <c r="I1900" s="66">
        <v>45664</v>
      </c>
      <c r="J1900" s="66">
        <v>45664</v>
      </c>
      <c r="K1900" s="124"/>
      <c r="L1900" s="124"/>
      <c r="M1900" s="66">
        <v>45666</v>
      </c>
      <c r="N1900" s="60">
        <v>45666.208333333336</v>
      </c>
      <c r="O1900" s="134"/>
      <c r="P1900" s="134"/>
      <c r="Q1900" s="60">
        <v>45666.444444444445</v>
      </c>
      <c r="R1900" s="47" t="s">
        <v>4119</v>
      </c>
      <c r="S1900" s="47">
        <f t="shared" si="136"/>
        <v>0</v>
      </c>
      <c r="T1900" s="47" t="s">
        <v>4120</v>
      </c>
      <c r="U1900" s="47" t="s">
        <v>4121</v>
      </c>
      <c r="V1900" s="49" t="e">
        <f t="shared" si="133"/>
        <v>#VALUE!</v>
      </c>
      <c r="W1900" s="124"/>
      <c r="X1900" s="124"/>
      <c r="Y1900" s="124"/>
      <c r="Z1900" s="124"/>
      <c r="AA1900" s="124"/>
      <c r="AB1900" s="124"/>
      <c r="AC1900" s="47" t="e">
        <f t="shared" si="135"/>
        <v>#N/A</v>
      </c>
      <c r="AD1900" s="47" t="e">
        <f>VLOOKUP(B1900,'[1]Vlookup'!A:A,1,0)</f>
        <v>#N/A</v>
      </c>
      <c r="AE1900" s="47" t="str">
        <f t="shared" si="134"/>
        <v>SA00-JEDDAH</v>
      </c>
      <c r="AF1900" s="47" t="e">
        <f>VLOOKUP(AE1900,'[1]Lead Time'!C:D,2,0)</f>
        <v>#N/A</v>
      </c>
    </row>
    <row r="1901" s="2" customFormat="1" ht="15.75" customHeight="1">
      <c r="A1901" s="73" t="s">
        <v>4114</v>
      </c>
      <c r="B1901" s="73">
        <v>6276401113</v>
      </c>
      <c r="C1901" s="73">
        <v>2003219238</v>
      </c>
      <c r="D1901" s="73" t="s">
        <v>4194</v>
      </c>
      <c r="E1901" s="73" t="s">
        <v>4246</v>
      </c>
      <c r="F1901" s="73" t="s">
        <v>4143</v>
      </c>
      <c r="G1901" s="73">
        <v>3167252728</v>
      </c>
      <c r="H1901" s="66">
        <v>45666</v>
      </c>
      <c r="I1901" s="66">
        <v>45665</v>
      </c>
      <c r="J1901" s="66">
        <v>45665</v>
      </c>
      <c r="K1901" s="124"/>
      <c r="L1901" s="124"/>
      <c r="M1901" s="66">
        <v>45666</v>
      </c>
      <c r="N1901" s="60">
        <v>45666.208333333336</v>
      </c>
      <c r="O1901" s="134"/>
      <c r="P1901" s="134"/>
      <c r="Q1901" s="60">
        <v>45670.583333333336</v>
      </c>
      <c r="R1901" s="47" t="s">
        <v>4119</v>
      </c>
      <c r="S1901" s="47">
        <f t="shared" si="136"/>
        <v>4</v>
      </c>
      <c r="T1901" s="47" t="s">
        <v>4120</v>
      </c>
      <c r="U1901" s="47" t="s">
        <v>4121</v>
      </c>
      <c r="V1901" s="49" t="e">
        <f t="shared" si="133"/>
        <v>#VALUE!</v>
      </c>
      <c r="W1901" s="124"/>
      <c r="X1901" s="124"/>
      <c r="Y1901" s="124"/>
      <c r="Z1901" s="124"/>
      <c r="AA1901" s="124"/>
      <c r="AB1901" s="124"/>
      <c r="AC1901" s="47" t="e">
        <f t="shared" si="135"/>
        <v>#N/A</v>
      </c>
      <c r="AD1901" s="47" t="e">
        <f>VLOOKUP(B1901,'[1]Vlookup'!A:A,1,0)</f>
        <v>#N/A</v>
      </c>
      <c r="AE1901" s="47" t="str">
        <f t="shared" si="134"/>
        <v>SA01-JEDDAH</v>
      </c>
      <c r="AF1901" s="47" t="e">
        <f>VLOOKUP(AE1901,'[1]Lead Time'!C:D,2,0)</f>
        <v>#N/A</v>
      </c>
    </row>
    <row r="1902" s="2" customFormat="1" ht="15.75" customHeight="1">
      <c r="A1902" s="73" t="s">
        <v>4187</v>
      </c>
      <c r="B1902" s="73">
        <v>6276401729</v>
      </c>
      <c r="C1902" s="73">
        <v>2003214013</v>
      </c>
      <c r="D1902" s="73" t="s">
        <v>4159</v>
      </c>
      <c r="E1902" s="73" t="s">
        <v>4238</v>
      </c>
      <c r="F1902" s="73" t="s">
        <v>4117</v>
      </c>
      <c r="G1902" s="73">
        <v>3167266166</v>
      </c>
      <c r="H1902" s="66">
        <v>45668</v>
      </c>
      <c r="I1902" s="66">
        <v>45667</v>
      </c>
      <c r="J1902" s="66">
        <v>45667</v>
      </c>
      <c r="K1902" s="124"/>
      <c r="L1902" s="124"/>
      <c r="M1902" s="66">
        <v>45668</v>
      </c>
      <c r="N1902" s="60">
        <v>45668.125</v>
      </c>
      <c r="O1902" s="134"/>
      <c r="P1902" s="134"/>
      <c r="Q1902" s="60">
        <v>45668.375</v>
      </c>
      <c r="R1902" s="47" t="s">
        <v>4119</v>
      </c>
      <c r="S1902" s="47">
        <f t="shared" si="136"/>
        <v>0</v>
      </c>
      <c r="T1902" s="47" t="s">
        <v>4120</v>
      </c>
      <c r="U1902" s="47" t="s">
        <v>4121</v>
      </c>
      <c r="V1902" s="49" t="e">
        <f t="shared" si="133"/>
        <v>#VALUE!</v>
      </c>
      <c r="W1902" s="124"/>
      <c r="X1902" s="124"/>
      <c r="Y1902" s="124"/>
      <c r="Z1902" s="124"/>
      <c r="AA1902" s="124"/>
      <c r="AB1902" s="124"/>
      <c r="AC1902" s="47" t="e">
        <f t="shared" si="135"/>
        <v>#N/A</v>
      </c>
      <c r="AD1902" s="47" t="e">
        <f>VLOOKUP(B1902,'[1]Vlookup'!A:A,1,0)</f>
        <v>#N/A</v>
      </c>
      <c r="AE1902" s="47" t="str">
        <f t="shared" si="134"/>
        <v>SA00-RIYADH</v>
      </c>
      <c r="AF1902" s="47" t="e">
        <f>VLOOKUP(AE1902,'[1]Lead Time'!C:D,2,0)</f>
        <v>#N/A</v>
      </c>
    </row>
    <row r="1903" s="2" customFormat="1" ht="15.75" customHeight="1">
      <c r="A1903" s="73" t="s">
        <v>4187</v>
      </c>
      <c r="B1903" s="73">
        <v>6276401727</v>
      </c>
      <c r="C1903" s="73">
        <v>2003214013</v>
      </c>
      <c r="D1903" s="73" t="s">
        <v>4159</v>
      </c>
      <c r="E1903" s="73" t="s">
        <v>4238</v>
      </c>
      <c r="F1903" s="73" t="s">
        <v>4117</v>
      </c>
      <c r="G1903" s="73">
        <v>3167266164</v>
      </c>
      <c r="H1903" s="66">
        <v>45668</v>
      </c>
      <c r="I1903" s="66">
        <v>45667</v>
      </c>
      <c r="J1903" s="66">
        <v>45667</v>
      </c>
      <c r="K1903" s="124"/>
      <c r="L1903" s="124"/>
      <c r="M1903" s="66">
        <v>45668</v>
      </c>
      <c r="N1903" s="60">
        <v>45668.125</v>
      </c>
      <c r="O1903" s="134"/>
      <c r="P1903" s="134"/>
      <c r="Q1903" s="60">
        <v>45668.416666666664</v>
      </c>
      <c r="R1903" s="47" t="s">
        <v>4119</v>
      </c>
      <c r="S1903" s="47">
        <f t="shared" si="136"/>
        <v>0</v>
      </c>
      <c r="T1903" s="47" t="s">
        <v>4120</v>
      </c>
      <c r="U1903" s="47" t="s">
        <v>4121</v>
      </c>
      <c r="V1903" s="49" t="e">
        <f t="shared" si="133"/>
        <v>#VALUE!</v>
      </c>
      <c r="W1903" s="124"/>
      <c r="X1903" s="124"/>
      <c r="Y1903" s="124"/>
      <c r="Z1903" s="124"/>
      <c r="AA1903" s="124"/>
      <c r="AB1903" s="124"/>
      <c r="AC1903" s="47" t="e">
        <f t="shared" si="135"/>
        <v>#N/A</v>
      </c>
      <c r="AD1903" s="47" t="e">
        <f>VLOOKUP(B1903,'[1]Vlookup'!A:A,1,0)</f>
        <v>#N/A</v>
      </c>
      <c r="AE1903" s="47" t="str">
        <f t="shared" si="134"/>
        <v>SA00-RIYADH</v>
      </c>
      <c r="AF1903" s="47" t="e">
        <f>VLOOKUP(AE1903,'[1]Lead Time'!C:D,2,0)</f>
        <v>#N/A</v>
      </c>
    </row>
    <row r="1904" s="2" customFormat="1" ht="15.75" customHeight="1">
      <c r="A1904" s="73" t="s">
        <v>4114</v>
      </c>
      <c r="B1904" s="73">
        <v>6276393802</v>
      </c>
      <c r="C1904" s="73">
        <v>2003214022</v>
      </c>
      <c r="D1904" s="73" t="s">
        <v>4166</v>
      </c>
      <c r="E1904" s="73" t="s">
        <v>4265</v>
      </c>
      <c r="F1904" s="73" t="s">
        <v>4143</v>
      </c>
      <c r="G1904" s="73">
        <v>3167255456</v>
      </c>
      <c r="H1904" s="66">
        <v>45671</v>
      </c>
      <c r="I1904" s="66">
        <v>45670</v>
      </c>
      <c r="J1904" s="66">
        <v>45670</v>
      </c>
      <c r="K1904" s="124"/>
      <c r="L1904" s="124"/>
      <c r="M1904" s="66">
        <v>45671</v>
      </c>
      <c r="N1904" s="60">
        <v>45670.458333333336</v>
      </c>
      <c r="O1904" s="134"/>
      <c r="P1904" s="135" t="s">
        <v>4443</v>
      </c>
      <c r="Q1904" s="60">
        <v>45670.597222222219</v>
      </c>
      <c r="R1904" s="47" t="s">
        <v>4119</v>
      </c>
      <c r="S1904" s="47">
        <f t="shared" si="136"/>
        <v>0</v>
      </c>
      <c r="T1904" s="47" t="s">
        <v>4120</v>
      </c>
      <c r="U1904" s="47" t="s">
        <v>4121</v>
      </c>
      <c r="V1904" s="49" t="e">
        <f t="shared" si="133"/>
        <v>#VALUE!</v>
      </c>
      <c r="W1904" s="124"/>
      <c r="X1904" s="124"/>
      <c r="Y1904" s="124"/>
      <c r="Z1904" s="124"/>
      <c r="AA1904" s="124"/>
      <c r="AB1904" s="124"/>
      <c r="AC1904" s="47" t="e">
        <f t="shared" si="135"/>
        <v>#N/A</v>
      </c>
      <c r="AD1904" s="47" t="e">
        <f>VLOOKUP(B1904,'[1]Vlookup'!A:A,1,0)</f>
        <v>#N/A</v>
      </c>
      <c r="AE1904" s="47" t="str">
        <f t="shared" si="134"/>
        <v>SA01-JEDDAH</v>
      </c>
      <c r="AF1904" s="47" t="e">
        <f>VLOOKUP(AE1904,'[1]Lead Time'!C:D,2,0)</f>
        <v>#N/A</v>
      </c>
    </row>
    <row r="1905" s="2" customFormat="1" ht="15.75" customHeight="1">
      <c r="A1905" s="73" t="s">
        <v>4187</v>
      </c>
      <c r="B1905" s="73">
        <v>6276410881</v>
      </c>
      <c r="C1905" s="73">
        <v>2003275595</v>
      </c>
      <c r="D1905" s="73" t="s">
        <v>4222</v>
      </c>
      <c r="E1905" s="73" t="s">
        <v>4252</v>
      </c>
      <c r="F1905" s="73" t="s">
        <v>4143</v>
      </c>
      <c r="G1905" s="73">
        <v>3167267975</v>
      </c>
      <c r="H1905" s="66">
        <v>45673</v>
      </c>
      <c r="I1905" s="66">
        <v>45671</v>
      </c>
      <c r="J1905" s="66">
        <v>45671</v>
      </c>
      <c r="K1905" s="124"/>
      <c r="L1905" s="124"/>
      <c r="M1905" s="66">
        <v>45673</v>
      </c>
      <c r="N1905" s="60">
        <v>45673.208333333336</v>
      </c>
      <c r="O1905" s="134"/>
      <c r="P1905" s="135"/>
      <c r="Q1905" s="60">
        <v>45673.444444444445</v>
      </c>
      <c r="R1905" s="47" t="s">
        <v>4119</v>
      </c>
      <c r="S1905" s="47">
        <f t="shared" si="136"/>
        <v>0</v>
      </c>
      <c r="T1905" s="47" t="s">
        <v>4120</v>
      </c>
      <c r="U1905" s="47" t="s">
        <v>4121</v>
      </c>
      <c r="V1905" s="49" t="e">
        <f t="shared" si="133"/>
        <v>#VALUE!</v>
      </c>
      <c r="W1905" s="124"/>
      <c r="X1905" s="124"/>
      <c r="Y1905" s="124"/>
      <c r="Z1905" s="124"/>
      <c r="AA1905" s="124"/>
      <c r="AB1905" s="124"/>
      <c r="AC1905" s="47" t="e">
        <f t="shared" si="135"/>
        <v>#N/A</v>
      </c>
      <c r="AD1905" s="47" t="e">
        <f>VLOOKUP(B1905,'[1]Vlookup'!A:A,1,0)</f>
        <v>#N/A</v>
      </c>
      <c r="AE1905" s="47" t="str">
        <f t="shared" si="134"/>
        <v>SA00-JEDDAH</v>
      </c>
      <c r="AF1905" s="47" t="e">
        <f>VLOOKUP(AE1905,'[1]Lead Time'!C:D,2,0)</f>
        <v>#N/A</v>
      </c>
    </row>
    <row r="1906" s="2" customFormat="1" ht="15.75" customHeight="1">
      <c r="A1906" s="73" t="s">
        <v>4187</v>
      </c>
      <c r="B1906" s="73">
        <v>6276410886</v>
      </c>
      <c r="C1906" s="73">
        <v>2003279478</v>
      </c>
      <c r="D1906" s="73" t="s">
        <v>4228</v>
      </c>
      <c r="E1906" s="73" t="s">
        <v>4252</v>
      </c>
      <c r="F1906" s="73" t="s">
        <v>4117</v>
      </c>
      <c r="G1906" s="73">
        <v>3167268306</v>
      </c>
      <c r="H1906" s="66">
        <v>45672</v>
      </c>
      <c r="I1906" s="66">
        <v>45671</v>
      </c>
      <c r="J1906" s="66">
        <v>45671</v>
      </c>
      <c r="K1906" s="124"/>
      <c r="L1906" s="124"/>
      <c r="M1906" s="66">
        <v>45672</v>
      </c>
      <c r="N1906" s="60">
        <v>45672.208333333336</v>
      </c>
      <c r="O1906" s="134"/>
      <c r="P1906" s="135"/>
      <c r="Q1906" s="60">
        <v>45672.541666666664</v>
      </c>
      <c r="R1906" s="47" t="s">
        <v>4119</v>
      </c>
      <c r="S1906" s="47">
        <f t="shared" si="136"/>
        <v>0</v>
      </c>
      <c r="T1906" s="47" t="s">
        <v>4120</v>
      </c>
      <c r="U1906" s="47" t="s">
        <v>4121</v>
      </c>
      <c r="V1906" s="49" t="e">
        <f t="shared" si="133"/>
        <v>#VALUE!</v>
      </c>
      <c r="W1906" s="124"/>
      <c r="X1906" s="124"/>
      <c r="Y1906" s="124"/>
      <c r="Z1906" s="124"/>
      <c r="AA1906" s="124"/>
      <c r="AB1906" s="124"/>
      <c r="AC1906" s="47" t="e">
        <f t="shared" si="135"/>
        <v>#N/A</v>
      </c>
      <c r="AD1906" s="47" t="e">
        <f>VLOOKUP(B1906,'[1]Vlookup'!A:A,1,0)</f>
        <v>#N/A</v>
      </c>
      <c r="AE1906" s="47" t="str">
        <f t="shared" si="134"/>
        <v>SA00-RIYADH</v>
      </c>
      <c r="AF1906" s="47" t="e">
        <f>VLOOKUP(AE1906,'[1]Lead Time'!C:D,2,0)</f>
        <v>#N/A</v>
      </c>
    </row>
    <row r="1907" s="2" customFormat="1" ht="15.75" customHeight="1">
      <c r="A1907" s="73" t="s">
        <v>4187</v>
      </c>
      <c r="B1907" s="73">
        <v>6276410885</v>
      </c>
      <c r="C1907" s="73">
        <v>2003275595</v>
      </c>
      <c r="D1907" s="73" t="s">
        <v>4222</v>
      </c>
      <c r="E1907" s="73" t="s">
        <v>4252</v>
      </c>
      <c r="F1907" s="73" t="s">
        <v>4143</v>
      </c>
      <c r="G1907" s="73">
        <v>3167267912</v>
      </c>
      <c r="H1907" s="66">
        <v>45673</v>
      </c>
      <c r="I1907" s="66">
        <v>45671</v>
      </c>
      <c r="J1907" s="66">
        <v>45671</v>
      </c>
      <c r="K1907" s="124"/>
      <c r="L1907" s="124"/>
      <c r="M1907" s="66">
        <v>45673</v>
      </c>
      <c r="N1907" s="60">
        <v>45673.208333333336</v>
      </c>
      <c r="O1907" s="134"/>
      <c r="P1907" s="135"/>
      <c r="Q1907" s="60">
        <v>45673.458333333336</v>
      </c>
      <c r="R1907" s="47" t="s">
        <v>4119</v>
      </c>
      <c r="S1907" s="47">
        <f t="shared" si="136"/>
        <v>0</v>
      </c>
      <c r="T1907" s="47" t="s">
        <v>4120</v>
      </c>
      <c r="U1907" s="47" t="s">
        <v>4121</v>
      </c>
      <c r="V1907" s="49" t="e">
        <f t="shared" si="133"/>
        <v>#VALUE!</v>
      </c>
      <c r="W1907" s="124"/>
      <c r="X1907" s="124"/>
      <c r="Y1907" s="124"/>
      <c r="Z1907" s="124"/>
      <c r="AA1907" s="124"/>
      <c r="AB1907" s="124"/>
      <c r="AC1907" s="47" t="e">
        <f t="shared" si="135"/>
        <v>#N/A</v>
      </c>
      <c r="AD1907" s="47" t="e">
        <f>VLOOKUP(B1907,'[1]Vlookup'!A:A,1,0)</f>
        <v>#N/A</v>
      </c>
      <c r="AE1907" s="47" t="str">
        <f t="shared" si="134"/>
        <v>SA00-JEDDAH</v>
      </c>
      <c r="AF1907" s="47" t="e">
        <f>VLOOKUP(AE1907,'[1]Lead Time'!C:D,2,0)</f>
        <v>#N/A</v>
      </c>
    </row>
    <row r="1908" s="2" customFormat="1" ht="15.75" customHeight="1">
      <c r="A1908" s="73" t="s">
        <v>4187</v>
      </c>
      <c r="B1908" s="73">
        <v>6276410888</v>
      </c>
      <c r="C1908" s="73">
        <v>2003275595</v>
      </c>
      <c r="D1908" s="73" t="s">
        <v>4222</v>
      </c>
      <c r="E1908" s="73" t="s">
        <v>4252</v>
      </c>
      <c r="F1908" s="73" t="s">
        <v>4143</v>
      </c>
      <c r="G1908" s="73">
        <v>3167267915</v>
      </c>
      <c r="H1908" s="66">
        <v>45673</v>
      </c>
      <c r="I1908" s="66">
        <v>45671</v>
      </c>
      <c r="J1908" s="66">
        <v>45671</v>
      </c>
      <c r="K1908" s="124"/>
      <c r="L1908" s="124"/>
      <c r="M1908" s="66">
        <v>45673</v>
      </c>
      <c r="N1908" s="60">
        <v>45673.208333333336</v>
      </c>
      <c r="O1908" s="134"/>
      <c r="P1908" s="135"/>
      <c r="Q1908" s="60">
        <v>45673.541666666664</v>
      </c>
      <c r="R1908" s="47" t="s">
        <v>4119</v>
      </c>
      <c r="S1908" s="47">
        <f t="shared" si="136"/>
        <v>0</v>
      </c>
      <c r="T1908" s="47" t="s">
        <v>4120</v>
      </c>
      <c r="U1908" s="47" t="s">
        <v>4121</v>
      </c>
      <c r="V1908" s="49" t="e">
        <f t="shared" si="133"/>
        <v>#VALUE!</v>
      </c>
      <c r="W1908" s="124"/>
      <c r="X1908" s="124"/>
      <c r="Y1908" s="124"/>
      <c r="Z1908" s="124"/>
      <c r="AA1908" s="124"/>
      <c r="AB1908" s="124"/>
      <c r="AC1908" s="47" t="e">
        <f t="shared" si="135"/>
        <v>#N/A</v>
      </c>
      <c r="AD1908" s="47" t="e">
        <f>VLOOKUP(B1908,'[1]Vlookup'!A:A,1,0)</f>
        <v>#N/A</v>
      </c>
      <c r="AE1908" s="47" t="str">
        <f t="shared" si="134"/>
        <v>SA00-JEDDAH</v>
      </c>
      <c r="AF1908" s="47" t="e">
        <f>VLOOKUP(AE1908,'[1]Lead Time'!C:D,2,0)</f>
        <v>#N/A</v>
      </c>
    </row>
    <row r="1909" s="2" customFormat="1" ht="15.75" customHeight="1">
      <c r="A1909" s="73" t="s">
        <v>4114</v>
      </c>
      <c r="B1909" s="73">
        <v>6276424771</v>
      </c>
      <c r="C1909" s="73">
        <v>2003214013</v>
      </c>
      <c r="D1909" s="73" t="s">
        <v>4159</v>
      </c>
      <c r="E1909" s="73" t="s">
        <v>4238</v>
      </c>
      <c r="F1909" s="73" t="s">
        <v>4117</v>
      </c>
      <c r="G1909" s="73">
        <v>3167289786</v>
      </c>
      <c r="H1909" s="66">
        <v>45676</v>
      </c>
      <c r="I1909" s="66">
        <v>45674</v>
      </c>
      <c r="J1909" s="66">
        <v>45674</v>
      </c>
      <c r="K1909" s="124"/>
      <c r="L1909" s="124"/>
      <c r="M1909" s="66">
        <v>45676</v>
      </c>
      <c r="N1909" s="60">
        <v>45676.208333333336</v>
      </c>
      <c r="O1909" s="134"/>
      <c r="P1909" s="135"/>
      <c r="Q1909" s="60">
        <v>45676.416666666664</v>
      </c>
      <c r="R1909" s="47" t="s">
        <v>4119</v>
      </c>
      <c r="S1909" s="47">
        <f t="shared" si="136"/>
        <v>0</v>
      </c>
      <c r="T1909" s="47" t="s">
        <v>4120</v>
      </c>
      <c r="U1909" s="47" t="s">
        <v>4121</v>
      </c>
      <c r="V1909" s="49" t="e">
        <f t="shared" si="133"/>
        <v>#VALUE!</v>
      </c>
      <c r="W1909" s="124"/>
      <c r="X1909" s="124"/>
      <c r="Y1909" s="124"/>
      <c r="Z1909" s="124"/>
      <c r="AA1909" s="124"/>
      <c r="AB1909" s="124"/>
      <c r="AC1909" s="47" t="e">
        <f t="shared" si="135"/>
        <v>#N/A</v>
      </c>
      <c r="AD1909" s="47" t="e">
        <f>VLOOKUP(B1909,'[1]Vlookup'!A:A,1,0)</f>
        <v>#N/A</v>
      </c>
      <c r="AE1909" s="47" t="str">
        <f t="shared" si="134"/>
        <v>SA01-RIYADH</v>
      </c>
      <c r="AF1909" s="47" t="e">
        <f>VLOOKUP(AE1909,'[1]Lead Time'!C:D,2,0)</f>
        <v>#N/A</v>
      </c>
    </row>
    <row r="1910" s="2" customFormat="1" ht="15.75" customHeight="1">
      <c r="A1910" s="73" t="s">
        <v>4114</v>
      </c>
      <c r="B1910" s="73">
        <v>6276432099</v>
      </c>
      <c r="C1910" s="73">
        <v>2003214021</v>
      </c>
      <c r="D1910" s="73" t="s">
        <v>4170</v>
      </c>
      <c r="E1910" s="73" t="s">
        <v>4252</v>
      </c>
      <c r="F1910" s="73" t="s">
        <v>4158</v>
      </c>
      <c r="G1910" s="73">
        <v>3167288235</v>
      </c>
      <c r="H1910" s="66">
        <v>45676</v>
      </c>
      <c r="I1910" s="66">
        <v>45674</v>
      </c>
      <c r="J1910" s="66">
        <v>45674</v>
      </c>
      <c r="K1910" s="124"/>
      <c r="L1910" s="124"/>
      <c r="M1910" s="66">
        <v>45676</v>
      </c>
      <c r="N1910" s="60">
        <v>45676.208333333336</v>
      </c>
      <c r="O1910" s="134"/>
      <c r="P1910" s="135"/>
      <c r="Q1910" s="60">
        <v>45676.333333333336</v>
      </c>
      <c r="R1910" s="47" t="s">
        <v>4119</v>
      </c>
      <c r="S1910" s="47">
        <f t="shared" si="136"/>
        <v>0</v>
      </c>
      <c r="T1910" s="47" t="s">
        <v>4120</v>
      </c>
      <c r="U1910" s="47" t="s">
        <v>4121</v>
      </c>
      <c r="V1910" s="49" t="e">
        <f t="shared" si="133"/>
        <v>#VALUE!</v>
      </c>
      <c r="W1910" s="124"/>
      <c r="X1910" s="124"/>
      <c r="Y1910" s="124"/>
      <c r="Z1910" s="124"/>
      <c r="AA1910" s="124"/>
      <c r="AB1910" s="124"/>
      <c r="AC1910" s="47" t="e">
        <f t="shared" si="135"/>
        <v>#N/A</v>
      </c>
      <c r="AD1910" s="47" t="e">
        <f>VLOOKUP(B1910,'[1]Vlookup'!A:A,1,0)</f>
        <v>#N/A</v>
      </c>
      <c r="AE1910" s="47" t="str">
        <f t="shared" si="134"/>
        <v>SA01-KHOBAR</v>
      </c>
      <c r="AF1910" s="47" t="e">
        <f>VLOOKUP(AE1910,'[1]Lead Time'!C:D,2,0)</f>
        <v>#N/A</v>
      </c>
    </row>
    <row r="1911" s="2" customFormat="1" ht="15.75" customHeight="1">
      <c r="A1911" s="73" t="s">
        <v>4114</v>
      </c>
      <c r="B1911" s="73">
        <v>6276440284</v>
      </c>
      <c r="C1911" s="73">
        <v>2003219237</v>
      </c>
      <c r="D1911" s="73" t="s">
        <v>4136</v>
      </c>
      <c r="E1911" s="73" t="s">
        <v>4246</v>
      </c>
      <c r="F1911" s="73" t="s">
        <v>4138</v>
      </c>
      <c r="G1911" s="73">
        <v>3167294377</v>
      </c>
      <c r="H1911" s="66">
        <v>45677</v>
      </c>
      <c r="I1911" s="66">
        <v>45676</v>
      </c>
      <c r="J1911" s="66">
        <v>45676</v>
      </c>
      <c r="K1911" s="124"/>
      <c r="L1911" s="124"/>
      <c r="M1911" s="66">
        <v>45677</v>
      </c>
      <c r="N1911" s="60">
        <v>45677.208333333336</v>
      </c>
      <c r="O1911" s="134"/>
      <c r="P1911" s="135"/>
      <c r="Q1911" s="60">
        <v>45677.416666666664</v>
      </c>
      <c r="R1911" s="47" t="s">
        <v>4119</v>
      </c>
      <c r="S1911" s="47">
        <f t="shared" si="136"/>
        <v>0</v>
      </c>
      <c r="T1911" s="47" t="s">
        <v>4120</v>
      </c>
      <c r="U1911" s="47" t="s">
        <v>4121</v>
      </c>
      <c r="V1911" s="49" t="e">
        <f t="shared" si="133"/>
        <v>#VALUE!</v>
      </c>
      <c r="W1911" s="124"/>
      <c r="X1911" s="124"/>
      <c r="Y1911" s="124"/>
      <c r="Z1911" s="124"/>
      <c r="AA1911" s="124"/>
      <c r="AB1911" s="124"/>
      <c r="AC1911" s="47" t="e">
        <f t="shared" si="135"/>
        <v>#N/A</v>
      </c>
      <c r="AD1911" s="47" t="e">
        <f>VLOOKUP(B1911,'[1]Vlookup'!A:A,1,0)</f>
        <v>#N/A</v>
      </c>
      <c r="AE1911" s="47" t="str">
        <f t="shared" si="134"/>
        <v>SA01-RABIGH</v>
      </c>
      <c r="AF1911" s="47" t="e">
        <f>VLOOKUP(AE1911,'[1]Lead Time'!C:D,2,0)</f>
        <v>#N/A</v>
      </c>
    </row>
    <row r="1912" s="2" customFormat="1" ht="15.75" customHeight="1">
      <c r="A1912" s="73" t="s">
        <v>4114</v>
      </c>
      <c r="B1912" s="73">
        <v>6276435492</v>
      </c>
      <c r="C1912" s="73">
        <v>2003215777</v>
      </c>
      <c r="D1912" s="73" t="s">
        <v>4172</v>
      </c>
      <c r="E1912" s="73" t="s">
        <v>4252</v>
      </c>
      <c r="F1912" s="73" t="s">
        <v>4117</v>
      </c>
      <c r="G1912" s="73">
        <v>3167288232</v>
      </c>
      <c r="H1912" s="66">
        <v>45678</v>
      </c>
      <c r="I1912" s="66">
        <v>45676</v>
      </c>
      <c r="J1912" s="66">
        <v>45676</v>
      </c>
      <c r="K1912" s="124"/>
      <c r="L1912" s="124"/>
      <c r="M1912" s="66">
        <v>45678</v>
      </c>
      <c r="N1912" s="60">
        <v>45678.208333333336</v>
      </c>
      <c r="O1912" s="134"/>
      <c r="P1912" s="135" t="s">
        <v>4444</v>
      </c>
      <c r="Q1912" s="60">
        <v>45679.541666666664</v>
      </c>
      <c r="R1912" s="47" t="s">
        <v>4119</v>
      </c>
      <c r="S1912" s="47">
        <f t="shared" si="136"/>
        <v>1</v>
      </c>
      <c r="T1912" s="47" t="s">
        <v>4120</v>
      </c>
      <c r="U1912" s="47" t="s">
        <v>4121</v>
      </c>
      <c r="V1912" s="49" t="e">
        <f t="shared" si="133"/>
        <v>#VALUE!</v>
      </c>
      <c r="W1912" s="124"/>
      <c r="X1912" s="124"/>
      <c r="Y1912" s="124"/>
      <c r="Z1912" s="124"/>
      <c r="AA1912" s="124"/>
      <c r="AB1912" s="124"/>
      <c r="AC1912" s="47" t="e">
        <f t="shared" si="135"/>
        <v>#N/A</v>
      </c>
      <c r="AD1912" s="47" t="e">
        <f>VLOOKUP(B1912,'[1]Vlookup'!A:A,1,0)</f>
        <v>#N/A</v>
      </c>
      <c r="AE1912" s="47" t="str">
        <f t="shared" si="134"/>
        <v>SA01-RIYADH</v>
      </c>
      <c r="AF1912" s="47" t="e">
        <f>VLOOKUP(AE1912,'[1]Lead Time'!C:D,2,0)</f>
        <v>#N/A</v>
      </c>
    </row>
    <row r="1913" s="2" customFormat="1" ht="15.75" customHeight="1">
      <c r="A1913" s="73" t="s">
        <v>4114</v>
      </c>
      <c r="B1913" s="73">
        <v>6276435493</v>
      </c>
      <c r="C1913" s="73">
        <v>2003227457</v>
      </c>
      <c r="D1913" s="73" t="s">
        <v>4175</v>
      </c>
      <c r="E1913" s="73" t="s">
        <v>4247</v>
      </c>
      <c r="F1913" s="73" t="s">
        <v>4117</v>
      </c>
      <c r="G1913" s="73">
        <v>3167281062</v>
      </c>
      <c r="H1913" s="66">
        <v>45678</v>
      </c>
      <c r="I1913" s="66">
        <v>45676</v>
      </c>
      <c r="J1913" s="66">
        <v>45676</v>
      </c>
      <c r="K1913" s="124"/>
      <c r="L1913" s="124"/>
      <c r="M1913" s="66">
        <v>45678</v>
      </c>
      <c r="N1913" s="60">
        <v>45678.125</v>
      </c>
      <c r="O1913" s="134"/>
      <c r="P1913" s="135"/>
      <c r="Q1913" s="60">
        <v>45678.416666666664</v>
      </c>
      <c r="R1913" s="47" t="s">
        <v>4119</v>
      </c>
      <c r="S1913" s="47">
        <f t="shared" si="136"/>
        <v>0</v>
      </c>
      <c r="T1913" s="47" t="s">
        <v>4120</v>
      </c>
      <c r="U1913" s="47" t="s">
        <v>4121</v>
      </c>
      <c r="V1913" s="49" t="e">
        <f t="shared" si="133"/>
        <v>#VALUE!</v>
      </c>
      <c r="W1913" s="124"/>
      <c r="X1913" s="124"/>
      <c r="Y1913" s="124"/>
      <c r="Z1913" s="124"/>
      <c r="AA1913" s="124"/>
      <c r="AB1913" s="124"/>
      <c r="AC1913" s="47" t="e">
        <f t="shared" si="135"/>
        <v>#N/A</v>
      </c>
      <c r="AD1913" s="47" t="e">
        <f>VLOOKUP(B1913,'[1]Vlookup'!A:A,1,0)</f>
        <v>#N/A</v>
      </c>
      <c r="AE1913" s="47" t="str">
        <f t="shared" si="134"/>
        <v>SA01-RIYADH</v>
      </c>
      <c r="AF1913" s="47" t="e">
        <f>VLOOKUP(AE1913,'[1]Lead Time'!C:D,2,0)</f>
        <v>#N/A</v>
      </c>
    </row>
    <row r="1914" s="2" customFormat="1" ht="15.75" customHeight="1">
      <c r="A1914" s="73" t="s">
        <v>4114</v>
      </c>
      <c r="B1914" s="73">
        <v>6276440486</v>
      </c>
      <c r="C1914" s="73">
        <v>2003215777</v>
      </c>
      <c r="D1914" s="73" t="s">
        <v>4172</v>
      </c>
      <c r="E1914" s="73" t="s">
        <v>4252</v>
      </c>
      <c r="F1914" s="73" t="s">
        <v>4117</v>
      </c>
      <c r="G1914" s="73">
        <v>3167288233</v>
      </c>
      <c r="H1914" s="66">
        <v>45679</v>
      </c>
      <c r="I1914" s="66">
        <v>45677</v>
      </c>
      <c r="J1914" s="66">
        <v>45677</v>
      </c>
      <c r="K1914" s="124"/>
      <c r="L1914" s="124"/>
      <c r="M1914" s="66">
        <v>45679</v>
      </c>
      <c r="N1914" s="60">
        <v>45679.25</v>
      </c>
      <c r="O1914" s="134"/>
      <c r="P1914" s="135" t="s">
        <v>4444</v>
      </c>
      <c r="Q1914" s="60">
        <v>45680.416666666664</v>
      </c>
      <c r="R1914" s="47" t="s">
        <v>4119</v>
      </c>
      <c r="S1914" s="47">
        <f t="shared" si="136"/>
        <v>1</v>
      </c>
      <c r="T1914" s="47" t="s">
        <v>4120</v>
      </c>
      <c r="U1914" s="47" t="s">
        <v>4121</v>
      </c>
      <c r="V1914" s="49" t="e">
        <f t="shared" si="133"/>
        <v>#VALUE!</v>
      </c>
      <c r="W1914" s="124"/>
      <c r="X1914" s="124"/>
      <c r="Y1914" s="124"/>
      <c r="Z1914" s="124"/>
      <c r="AA1914" s="124"/>
      <c r="AB1914" s="124"/>
      <c r="AC1914" s="47" t="e">
        <f t="shared" si="135"/>
        <v>#N/A</v>
      </c>
      <c r="AD1914" s="47" t="e">
        <f>VLOOKUP(B1914,'[1]Vlookup'!A:A,1,0)</f>
        <v>#N/A</v>
      </c>
      <c r="AE1914" s="47" t="str">
        <f t="shared" si="134"/>
        <v>SA01-RIYADH</v>
      </c>
      <c r="AF1914" s="47" t="e">
        <f>VLOOKUP(AE1914,'[1]Lead Time'!C:D,2,0)</f>
        <v>#N/A</v>
      </c>
    </row>
    <row r="1915" s="2" customFormat="1" ht="15.75" customHeight="1">
      <c r="A1915" s="73" t="s">
        <v>4114</v>
      </c>
      <c r="B1915" s="73">
        <v>6276440485</v>
      </c>
      <c r="C1915" s="73">
        <v>2003219235</v>
      </c>
      <c r="D1915" s="73" t="s">
        <v>4145</v>
      </c>
      <c r="E1915" s="73" t="s">
        <v>4246</v>
      </c>
      <c r="F1915" s="73" t="s">
        <v>4117</v>
      </c>
      <c r="G1915" s="73">
        <v>3167291289</v>
      </c>
      <c r="H1915" s="66">
        <v>45679</v>
      </c>
      <c r="I1915" s="66">
        <v>45677</v>
      </c>
      <c r="J1915" s="66">
        <v>45677</v>
      </c>
      <c r="K1915" s="124"/>
      <c r="L1915" s="124"/>
      <c r="M1915" s="66">
        <v>45679</v>
      </c>
      <c r="N1915" s="60">
        <v>45679.25</v>
      </c>
      <c r="O1915" s="134"/>
      <c r="P1915" s="135"/>
      <c r="Q1915" s="60">
        <v>45679.416666666664</v>
      </c>
      <c r="R1915" s="47" t="s">
        <v>4119</v>
      </c>
      <c r="S1915" s="47">
        <f t="shared" si="136"/>
        <v>0</v>
      </c>
      <c r="T1915" s="47" t="s">
        <v>4120</v>
      </c>
      <c r="U1915" s="47" t="s">
        <v>4121</v>
      </c>
      <c r="V1915" s="49" t="e">
        <f t="shared" si="133"/>
        <v>#VALUE!</v>
      </c>
      <c r="W1915" s="124"/>
      <c r="X1915" s="124"/>
      <c r="Y1915" s="124"/>
      <c r="Z1915" s="124"/>
      <c r="AA1915" s="124"/>
      <c r="AB1915" s="124"/>
      <c r="AC1915" s="47" t="e">
        <f t="shared" si="135"/>
        <v>#N/A</v>
      </c>
      <c r="AD1915" s="47" t="e">
        <f>VLOOKUP(B1915,'[1]Vlookup'!A:A,1,0)</f>
        <v>#N/A</v>
      </c>
      <c r="AE1915" s="47" t="str">
        <f t="shared" si="134"/>
        <v>SA01-RIYADH</v>
      </c>
      <c r="AF1915" s="47" t="e">
        <f>VLOOKUP(AE1915,'[1]Lead Time'!C:D,2,0)</f>
        <v>#N/A</v>
      </c>
    </row>
    <row r="1916" s="2" customFormat="1" ht="15.75" customHeight="1">
      <c r="A1916" s="73" t="s">
        <v>4114</v>
      </c>
      <c r="B1916" s="73">
        <v>6276440805</v>
      </c>
      <c r="C1916" s="73">
        <v>2003215704</v>
      </c>
      <c r="D1916" s="73" t="s">
        <v>4445</v>
      </c>
      <c r="E1916" s="73" t="s">
        <v>4247</v>
      </c>
      <c r="F1916" s="73" t="s">
        <v>4143</v>
      </c>
      <c r="G1916" s="73">
        <v>3167294241</v>
      </c>
      <c r="H1916" s="66">
        <v>45678</v>
      </c>
      <c r="I1916" s="66">
        <v>45677</v>
      </c>
      <c r="J1916" s="66">
        <v>45677</v>
      </c>
      <c r="K1916" s="124"/>
      <c r="L1916" s="124"/>
      <c r="M1916" s="66">
        <v>45678</v>
      </c>
      <c r="N1916" s="60">
        <v>45678.208333333336</v>
      </c>
      <c r="O1916" s="134"/>
      <c r="P1916" s="123" t="s">
        <v>4446</v>
      </c>
      <c r="Q1916" s="60">
        <v>45680.208333333336</v>
      </c>
      <c r="R1916" s="47" t="s">
        <v>4192</v>
      </c>
      <c r="S1916" s="47">
        <f t="shared" si="136"/>
        <v>2</v>
      </c>
      <c r="T1916" s="47" t="s">
        <v>4120</v>
      </c>
      <c r="U1916" s="47" t="s">
        <v>4121</v>
      </c>
      <c r="V1916" s="49" t="e">
        <f t="shared" si="133"/>
        <v>#VALUE!</v>
      </c>
      <c r="W1916" s="124"/>
      <c r="X1916" s="124"/>
      <c r="Y1916" s="124"/>
      <c r="Z1916" s="124"/>
      <c r="AA1916" s="124"/>
      <c r="AB1916" s="124"/>
      <c r="AC1916" s="47" t="e">
        <f t="shared" si="135"/>
        <v>#N/A</v>
      </c>
      <c r="AD1916" s="47" t="e">
        <f>VLOOKUP(B1916,'[1]Vlookup'!A:A,1,0)</f>
        <v>#N/A</v>
      </c>
      <c r="AE1916" s="47" t="str">
        <f t="shared" si="134"/>
        <v>SA01-JEDDAH</v>
      </c>
      <c r="AF1916" s="47" t="e">
        <f>VLOOKUP(AE1916,'[1]Lead Time'!C:D,2,0)</f>
        <v>#N/A</v>
      </c>
    </row>
    <row r="1917" s="2" customFormat="1" ht="15.75" customHeight="1">
      <c r="A1917" s="73" t="s">
        <v>4114</v>
      </c>
      <c r="B1917" s="73">
        <v>6276440285</v>
      </c>
      <c r="C1917" s="73">
        <v>2003275595</v>
      </c>
      <c r="D1917" s="73" t="s">
        <v>4222</v>
      </c>
      <c r="E1917" s="73" t="s">
        <v>4252</v>
      </c>
      <c r="F1917" s="73" t="s">
        <v>4143</v>
      </c>
      <c r="G1917" s="73">
        <v>3167267994</v>
      </c>
      <c r="H1917" s="66">
        <v>45678</v>
      </c>
      <c r="I1917" s="66">
        <v>45677</v>
      </c>
      <c r="J1917" s="66">
        <v>45677</v>
      </c>
      <c r="K1917" s="124"/>
      <c r="L1917" s="124"/>
      <c r="M1917" s="66">
        <v>45678</v>
      </c>
      <c r="N1917" s="60">
        <v>45678.208333333336</v>
      </c>
      <c r="O1917" s="134"/>
      <c r="P1917" s="135"/>
      <c r="Q1917" s="60">
        <v>45678.416666666664</v>
      </c>
      <c r="R1917" s="47" t="s">
        <v>4119</v>
      </c>
      <c r="S1917" s="47">
        <f t="shared" si="136"/>
        <v>0</v>
      </c>
      <c r="T1917" s="47" t="s">
        <v>4120</v>
      </c>
      <c r="U1917" s="47" t="s">
        <v>4121</v>
      </c>
      <c r="V1917" s="49" t="e">
        <f t="shared" si="133"/>
        <v>#VALUE!</v>
      </c>
      <c r="W1917" s="124"/>
      <c r="X1917" s="124"/>
      <c r="Y1917" s="124"/>
      <c r="Z1917" s="124"/>
      <c r="AA1917" s="124"/>
      <c r="AB1917" s="124"/>
      <c r="AC1917" s="47" t="e">
        <f t="shared" si="135"/>
        <v>#N/A</v>
      </c>
      <c r="AD1917" s="47" t="e">
        <f>VLOOKUP(B1917,'[1]Vlookup'!A:A,1,0)</f>
        <v>#N/A</v>
      </c>
      <c r="AE1917" s="47" t="str">
        <f t="shared" si="134"/>
        <v>SA01-JEDDAH</v>
      </c>
      <c r="AF1917" s="47" t="e">
        <f>VLOOKUP(AE1917,'[1]Lead Time'!C:D,2,0)</f>
        <v>#N/A</v>
      </c>
    </row>
    <row r="1918" s="2" customFormat="1" ht="15.75" customHeight="1">
      <c r="A1918" s="73" t="s">
        <v>4114</v>
      </c>
      <c r="B1918" s="73">
        <v>6276440926</v>
      </c>
      <c r="C1918" s="73">
        <v>2003275595</v>
      </c>
      <c r="D1918" s="73" t="s">
        <v>4222</v>
      </c>
      <c r="E1918" s="73" t="s">
        <v>4252</v>
      </c>
      <c r="F1918" s="73" t="s">
        <v>4143</v>
      </c>
      <c r="G1918" s="73">
        <v>3167267993</v>
      </c>
      <c r="H1918" s="66">
        <v>45678</v>
      </c>
      <c r="I1918" s="66">
        <v>45677</v>
      </c>
      <c r="J1918" s="66">
        <v>45677</v>
      </c>
      <c r="K1918" s="124"/>
      <c r="L1918" s="124"/>
      <c r="M1918" s="66">
        <v>45678</v>
      </c>
      <c r="N1918" s="60">
        <v>45678.083333333336</v>
      </c>
      <c r="O1918" s="134"/>
      <c r="P1918" s="135"/>
      <c r="Q1918" s="60">
        <v>45678.458333333336</v>
      </c>
      <c r="R1918" s="47" t="s">
        <v>4119</v>
      </c>
      <c r="S1918" s="47">
        <f t="shared" si="136"/>
        <v>0</v>
      </c>
      <c r="T1918" s="47" t="s">
        <v>4120</v>
      </c>
      <c r="U1918" s="47" t="s">
        <v>4121</v>
      </c>
      <c r="V1918" s="49" t="e">
        <f t="shared" ref="V1918:V1981" si="137">T1918-Q1918</f>
        <v>#VALUE!</v>
      </c>
      <c r="W1918" s="124"/>
      <c r="X1918" s="124"/>
      <c r="Y1918" s="124"/>
      <c r="Z1918" s="124"/>
      <c r="AA1918" s="124"/>
      <c r="AB1918" s="124"/>
      <c r="AC1918" s="47" t="e">
        <f t="shared" si="135"/>
        <v>#N/A</v>
      </c>
      <c r="AD1918" s="47" t="e">
        <f>VLOOKUP(B1918,'[1]Vlookup'!A:A,1,0)</f>
        <v>#N/A</v>
      </c>
      <c r="AE1918" s="47" t="str">
        <f t="shared" ref="AE1918:AE1981" si="138">CONCATENATE(A1918,"-",F1918)</f>
        <v>SA01-JEDDAH</v>
      </c>
      <c r="AF1918" s="47" t="e">
        <f>VLOOKUP(AE1918,'[1]Lead Time'!C:D,2,0)</f>
        <v>#N/A</v>
      </c>
    </row>
    <row r="1919" s="2" customFormat="1" ht="15.75" customHeight="1">
      <c r="A1919" s="73" t="s">
        <v>4114</v>
      </c>
      <c r="B1919" s="73">
        <v>6276442389</v>
      </c>
      <c r="C1919" s="73">
        <v>2003215356</v>
      </c>
      <c r="D1919" s="73" t="s">
        <v>4126</v>
      </c>
      <c r="E1919" s="73" t="s">
        <v>4238</v>
      </c>
      <c r="F1919" s="73" t="s">
        <v>4127</v>
      </c>
      <c r="G1919" s="73">
        <v>3167298973</v>
      </c>
      <c r="H1919" s="66">
        <v>45680</v>
      </c>
      <c r="I1919" s="66">
        <v>45678</v>
      </c>
      <c r="J1919" s="66">
        <v>45678</v>
      </c>
      <c r="K1919" s="124"/>
      <c r="L1919" s="124"/>
      <c r="M1919" s="66">
        <v>45680</v>
      </c>
      <c r="N1919" s="60">
        <v>45680.208333333336</v>
      </c>
      <c r="O1919" s="134"/>
      <c r="P1919" s="135"/>
      <c r="Q1919" s="60">
        <v>45680.416666666664</v>
      </c>
      <c r="R1919" s="47" t="s">
        <v>4119</v>
      </c>
      <c r="S1919" s="47">
        <f t="shared" si="136"/>
        <v>0</v>
      </c>
      <c r="T1919" s="47" t="s">
        <v>4120</v>
      </c>
      <c r="U1919" s="47" t="s">
        <v>4121</v>
      </c>
      <c r="V1919" s="49" t="e">
        <f t="shared" si="137"/>
        <v>#VALUE!</v>
      </c>
      <c r="W1919" s="124"/>
      <c r="X1919" s="124"/>
      <c r="Y1919" s="124"/>
      <c r="Z1919" s="124"/>
      <c r="AA1919" s="124"/>
      <c r="AB1919" s="124"/>
      <c r="AC1919" s="47" t="e">
        <f t="shared" ref="AC1919:AC1982" si="139">AF1919</f>
        <v>#N/A</v>
      </c>
      <c r="AD1919" s="47" t="e">
        <f>VLOOKUP(B1919,'[1]Vlookup'!A:A,1,0)</f>
        <v>#N/A</v>
      </c>
      <c r="AE1919" s="47" t="str">
        <f t="shared" si="138"/>
        <v>SA01-SAKAKA</v>
      </c>
      <c r="AF1919" s="47" t="e">
        <f>VLOOKUP(AE1919,'[1]Lead Time'!C:D,2,0)</f>
        <v>#N/A</v>
      </c>
    </row>
    <row r="1920" s="2" customFormat="1" ht="15.75" customHeight="1">
      <c r="A1920" s="73" t="s">
        <v>4114</v>
      </c>
      <c r="B1920" s="73">
        <v>6276427220</v>
      </c>
      <c r="C1920" s="73">
        <v>2003279478</v>
      </c>
      <c r="D1920" s="73" t="s">
        <v>4228</v>
      </c>
      <c r="E1920" s="73" t="s">
        <v>4252</v>
      </c>
      <c r="F1920" s="73" t="s">
        <v>4117</v>
      </c>
      <c r="G1920" s="73">
        <v>3167267987</v>
      </c>
      <c r="H1920" s="66">
        <v>45680</v>
      </c>
      <c r="I1920" s="66">
        <v>45678</v>
      </c>
      <c r="J1920" s="66">
        <v>45678</v>
      </c>
      <c r="K1920" s="124"/>
      <c r="L1920" s="124"/>
      <c r="M1920" s="66">
        <v>45680</v>
      </c>
      <c r="N1920" s="60">
        <v>45680.208333333336</v>
      </c>
      <c r="O1920" s="134"/>
      <c r="P1920" s="135"/>
      <c r="Q1920" s="60">
        <v>45680.625</v>
      </c>
      <c r="R1920" s="47" t="s">
        <v>4119</v>
      </c>
      <c r="S1920" s="47">
        <f t="shared" si="136"/>
        <v>0</v>
      </c>
      <c r="T1920" s="47" t="s">
        <v>4120</v>
      </c>
      <c r="U1920" s="47" t="s">
        <v>4121</v>
      </c>
      <c r="V1920" s="49" t="e">
        <f t="shared" si="137"/>
        <v>#VALUE!</v>
      </c>
      <c r="W1920" s="124"/>
      <c r="X1920" s="124"/>
      <c r="Y1920" s="124"/>
      <c r="Z1920" s="124"/>
      <c r="AA1920" s="124"/>
      <c r="AB1920" s="124"/>
      <c r="AC1920" s="47" t="e">
        <f t="shared" si="139"/>
        <v>#N/A</v>
      </c>
      <c r="AD1920" s="47" t="e">
        <f>VLOOKUP(B1920,'[1]Vlookup'!A:A,1,0)</f>
        <v>#N/A</v>
      </c>
      <c r="AE1920" s="47" t="str">
        <f t="shared" si="138"/>
        <v>SA01-RIYADH</v>
      </c>
      <c r="AF1920" s="47" t="e">
        <f>VLOOKUP(AE1920,'[1]Lead Time'!C:D,2,0)</f>
        <v>#N/A</v>
      </c>
    </row>
    <row r="1921" s="2" customFormat="1" ht="15.75" customHeight="1">
      <c r="A1921" s="73" t="s">
        <v>4114</v>
      </c>
      <c r="B1921" s="73">
        <v>6276437003</v>
      </c>
      <c r="C1921" s="73">
        <v>2003279478</v>
      </c>
      <c r="D1921" s="73" t="s">
        <v>4228</v>
      </c>
      <c r="E1921" s="73" t="s">
        <v>4252</v>
      </c>
      <c r="F1921" s="73" t="s">
        <v>4117</v>
      </c>
      <c r="G1921" s="73">
        <v>3167272052</v>
      </c>
      <c r="H1921" s="66">
        <v>45680</v>
      </c>
      <c r="I1921" s="66">
        <v>45678</v>
      </c>
      <c r="J1921" s="66">
        <v>45678</v>
      </c>
      <c r="K1921" s="124"/>
      <c r="L1921" s="124"/>
      <c r="M1921" s="66">
        <v>45680</v>
      </c>
      <c r="N1921" s="60">
        <v>45680.208333333336</v>
      </c>
      <c r="O1921" s="134"/>
      <c r="P1921" s="135"/>
      <c r="Q1921" s="60">
        <v>45680.458333333336</v>
      </c>
      <c r="R1921" s="47" t="s">
        <v>4119</v>
      </c>
      <c r="S1921" s="47">
        <f t="shared" si="136"/>
        <v>0</v>
      </c>
      <c r="T1921" s="47" t="s">
        <v>4120</v>
      </c>
      <c r="U1921" s="47" t="s">
        <v>4121</v>
      </c>
      <c r="V1921" s="49" t="e">
        <f t="shared" si="137"/>
        <v>#VALUE!</v>
      </c>
      <c r="W1921" s="124"/>
      <c r="X1921" s="124"/>
      <c r="Y1921" s="124"/>
      <c r="Z1921" s="124"/>
      <c r="AA1921" s="124"/>
      <c r="AB1921" s="124"/>
      <c r="AC1921" s="47" t="e">
        <f t="shared" si="139"/>
        <v>#N/A</v>
      </c>
      <c r="AD1921" s="47" t="e">
        <f>VLOOKUP(B1921,'[1]Vlookup'!A:A,1,0)</f>
        <v>#N/A</v>
      </c>
      <c r="AE1921" s="47" t="str">
        <f t="shared" si="138"/>
        <v>SA01-RIYADH</v>
      </c>
      <c r="AF1921" s="47" t="e">
        <f>VLOOKUP(AE1921,'[1]Lead Time'!C:D,2,0)</f>
        <v>#N/A</v>
      </c>
    </row>
    <row r="1922" s="2" customFormat="1" ht="15.75" customHeight="1">
      <c r="A1922" s="73" t="s">
        <v>4114</v>
      </c>
      <c r="B1922" s="73">
        <v>6276441881</v>
      </c>
      <c r="C1922" s="73">
        <v>2003215216</v>
      </c>
      <c r="D1922" s="73" t="s">
        <v>4180</v>
      </c>
      <c r="E1922" s="73" t="s">
        <v>4238</v>
      </c>
      <c r="F1922" s="73" t="s">
        <v>4021</v>
      </c>
      <c r="G1922" s="73">
        <v>3167299031</v>
      </c>
      <c r="H1922" s="66">
        <v>45680</v>
      </c>
      <c r="I1922" s="66">
        <v>45678</v>
      </c>
      <c r="J1922" s="66">
        <v>45678</v>
      </c>
      <c r="K1922" s="124"/>
      <c r="L1922" s="124"/>
      <c r="M1922" s="66">
        <v>45680</v>
      </c>
      <c r="N1922" s="60">
        <v>45680.208333333336</v>
      </c>
      <c r="O1922" s="134"/>
      <c r="P1922" s="135"/>
      <c r="Q1922" s="60">
        <v>45680.604166666664</v>
      </c>
      <c r="R1922" s="47" t="s">
        <v>4119</v>
      </c>
      <c r="S1922" s="47">
        <f t="shared" si="136"/>
        <v>0</v>
      </c>
      <c r="T1922" s="47" t="s">
        <v>4120</v>
      </c>
      <c r="U1922" s="47" t="s">
        <v>4121</v>
      </c>
      <c r="V1922" s="49" t="e">
        <f t="shared" si="137"/>
        <v>#VALUE!</v>
      </c>
      <c r="W1922" s="124"/>
      <c r="X1922" s="124"/>
      <c r="Y1922" s="124"/>
      <c r="Z1922" s="124"/>
      <c r="AA1922" s="124"/>
      <c r="AB1922" s="124"/>
      <c r="AC1922" s="47" t="e">
        <f t="shared" si="139"/>
        <v>#N/A</v>
      </c>
      <c r="AD1922" s="47" t="e">
        <f>VLOOKUP(B1922,'[1]Vlookup'!A:A,1,0)</f>
        <v>#N/A</v>
      </c>
      <c r="AE1922" s="47" t="str">
        <f t="shared" si="138"/>
        <v>SA01-TABUK</v>
      </c>
      <c r="AF1922" s="47" t="e">
        <f>VLOOKUP(AE1922,'[1]Lead Time'!C:D,2,0)</f>
        <v>#N/A</v>
      </c>
    </row>
    <row r="1923" s="2" customFormat="1" ht="15.75" customHeight="1">
      <c r="A1923" s="73" t="s">
        <v>4114</v>
      </c>
      <c r="B1923" s="73">
        <v>6276441879</v>
      </c>
      <c r="C1923" s="73">
        <v>2003214015</v>
      </c>
      <c r="D1923" s="73" t="s">
        <v>4258</v>
      </c>
      <c r="E1923" s="73" t="s">
        <v>4238</v>
      </c>
      <c r="F1923" s="73" t="s">
        <v>4259</v>
      </c>
      <c r="G1923" s="73">
        <v>3167299001</v>
      </c>
      <c r="H1923" s="66">
        <v>45681</v>
      </c>
      <c r="I1923" s="66">
        <v>45678</v>
      </c>
      <c r="J1923" s="66">
        <v>45679</v>
      </c>
      <c r="K1923" s="124"/>
      <c r="L1923" s="124"/>
      <c r="M1923" s="66">
        <v>45681</v>
      </c>
      <c r="N1923" s="60">
        <v>45681.208333333336</v>
      </c>
      <c r="O1923" s="134"/>
      <c r="P1923" s="135" t="s">
        <v>4447</v>
      </c>
      <c r="Q1923" s="60">
        <v>45683.458333333336</v>
      </c>
      <c r="R1923" s="47" t="s">
        <v>4119</v>
      </c>
      <c r="S1923" s="47">
        <f t="shared" si="136"/>
        <v>2</v>
      </c>
      <c r="T1923" s="47" t="s">
        <v>4120</v>
      </c>
      <c r="U1923" s="47" t="s">
        <v>4121</v>
      </c>
      <c r="V1923" s="49" t="e">
        <f t="shared" si="137"/>
        <v>#VALUE!</v>
      </c>
      <c r="W1923" s="124"/>
      <c r="X1923" s="124"/>
      <c r="Y1923" s="124"/>
      <c r="Z1923" s="124"/>
      <c r="AA1923" s="124"/>
      <c r="AB1923" s="124"/>
      <c r="AC1923" s="47" t="e">
        <f t="shared" si="139"/>
        <v>#N/A</v>
      </c>
      <c r="AD1923" s="47" t="e">
        <f>VLOOKUP(B1923,'[1]Vlookup'!A:A,1,0)</f>
        <v>#N/A</v>
      </c>
      <c r="AE1923" s="47" t="str">
        <f t="shared" si="138"/>
        <v>SA01-HOFUF</v>
      </c>
      <c r="AF1923" s="47" t="e">
        <f>VLOOKUP(AE1923,'[1]Lead Time'!C:D,2,0)</f>
        <v>#N/A</v>
      </c>
    </row>
    <row r="1924" s="2" customFormat="1" ht="15.75" customHeight="1">
      <c r="A1924" s="73" t="s">
        <v>4114</v>
      </c>
      <c r="B1924" s="73">
        <v>6276441884</v>
      </c>
      <c r="C1924" s="73">
        <v>2003215388</v>
      </c>
      <c r="D1924" s="73" t="s">
        <v>4124</v>
      </c>
      <c r="E1924" s="73" t="s">
        <v>4252</v>
      </c>
      <c r="F1924" s="73" t="s">
        <v>4117</v>
      </c>
      <c r="G1924" s="73">
        <v>3167298984</v>
      </c>
      <c r="H1924" s="66">
        <v>45680</v>
      </c>
      <c r="I1924" s="66">
        <v>45678</v>
      </c>
      <c r="J1924" s="66">
        <v>45678</v>
      </c>
      <c r="K1924" s="124"/>
      <c r="L1924" s="124"/>
      <c r="M1924" s="66">
        <v>45680</v>
      </c>
      <c r="N1924" s="60">
        <v>45680.208333333336</v>
      </c>
      <c r="O1924" s="134"/>
      <c r="P1924" s="135"/>
      <c r="Q1924" s="60">
        <v>45680.5</v>
      </c>
      <c r="R1924" s="47" t="s">
        <v>4119</v>
      </c>
      <c r="S1924" s="47">
        <f t="shared" si="136"/>
        <v>0</v>
      </c>
      <c r="T1924" s="47" t="s">
        <v>4120</v>
      </c>
      <c r="U1924" s="47" t="s">
        <v>4121</v>
      </c>
      <c r="V1924" s="49" t="e">
        <f t="shared" si="137"/>
        <v>#VALUE!</v>
      </c>
      <c r="W1924" s="124"/>
      <c r="X1924" s="124"/>
      <c r="Y1924" s="124"/>
      <c r="Z1924" s="124"/>
      <c r="AA1924" s="124"/>
      <c r="AB1924" s="124"/>
      <c r="AC1924" s="47" t="e">
        <f t="shared" si="139"/>
        <v>#N/A</v>
      </c>
      <c r="AD1924" s="47" t="e">
        <f>VLOOKUP(B1924,'[1]Vlookup'!A:A,1,0)</f>
        <v>#N/A</v>
      </c>
      <c r="AE1924" s="47" t="str">
        <f t="shared" si="138"/>
        <v>SA01-RIYADH</v>
      </c>
      <c r="AF1924" s="47" t="e">
        <f>VLOOKUP(AE1924,'[1]Lead Time'!C:D,2,0)</f>
        <v>#N/A</v>
      </c>
    </row>
    <row r="1925" s="2" customFormat="1" ht="15.75" customHeight="1">
      <c r="A1925" s="73" t="s">
        <v>4114</v>
      </c>
      <c r="B1925" s="73">
        <v>6276441895</v>
      </c>
      <c r="C1925" s="73">
        <v>2003214014</v>
      </c>
      <c r="D1925" s="73" t="s">
        <v>4115</v>
      </c>
      <c r="E1925" s="73" t="s">
        <v>4247</v>
      </c>
      <c r="F1925" s="73" t="s">
        <v>4143</v>
      </c>
      <c r="G1925" s="73">
        <v>3167304194</v>
      </c>
      <c r="H1925" s="66">
        <v>45679</v>
      </c>
      <c r="I1925" s="66">
        <v>45678</v>
      </c>
      <c r="J1925" s="66">
        <v>45678</v>
      </c>
      <c r="K1925" s="124"/>
      <c r="L1925" s="124"/>
      <c r="M1925" s="66">
        <v>45679</v>
      </c>
      <c r="N1925" s="60">
        <v>45679.125</v>
      </c>
      <c r="O1925" s="134"/>
      <c r="P1925" s="135"/>
      <c r="Q1925" s="60">
        <v>45679.550000000003</v>
      </c>
      <c r="R1925" s="47" t="s">
        <v>4119</v>
      </c>
      <c r="S1925" s="47">
        <f t="shared" si="136"/>
        <v>0</v>
      </c>
      <c r="T1925" s="47" t="s">
        <v>4120</v>
      </c>
      <c r="U1925" s="47" t="s">
        <v>4121</v>
      </c>
      <c r="V1925" s="49" t="e">
        <f t="shared" si="137"/>
        <v>#VALUE!</v>
      </c>
      <c r="W1925" s="124"/>
      <c r="X1925" s="124"/>
      <c r="Y1925" s="124"/>
      <c r="Z1925" s="124"/>
      <c r="AA1925" s="124"/>
      <c r="AB1925" s="124"/>
      <c r="AC1925" s="47" t="e">
        <f t="shared" si="139"/>
        <v>#N/A</v>
      </c>
      <c r="AD1925" s="47" t="e">
        <f>VLOOKUP(B1925,'[1]Vlookup'!A:A,1,0)</f>
        <v>#N/A</v>
      </c>
      <c r="AE1925" s="47" t="str">
        <f t="shared" si="138"/>
        <v>SA01-JEDDAH</v>
      </c>
      <c r="AF1925" s="47" t="e">
        <f>VLOOKUP(AE1925,'[1]Lead Time'!C:D,2,0)</f>
        <v>#N/A</v>
      </c>
    </row>
    <row r="1926" s="2" customFormat="1" ht="15.75" customHeight="1">
      <c r="A1926" s="73" t="s">
        <v>4114</v>
      </c>
      <c r="B1926" s="73">
        <v>6276445818</v>
      </c>
      <c r="C1926" s="73">
        <v>2003215700</v>
      </c>
      <c r="D1926" s="73" t="s">
        <v>4147</v>
      </c>
      <c r="E1926" s="73" t="s">
        <v>4252</v>
      </c>
      <c r="F1926" s="73" t="s">
        <v>4148</v>
      </c>
      <c r="G1926" s="73">
        <v>3167304162</v>
      </c>
      <c r="H1926" s="66">
        <v>45681</v>
      </c>
      <c r="I1926" s="66">
        <v>45679</v>
      </c>
      <c r="J1926" s="66">
        <v>45679</v>
      </c>
      <c r="K1926" s="124"/>
      <c r="L1926" s="124"/>
      <c r="M1926" s="66">
        <v>45681</v>
      </c>
      <c r="N1926" s="60">
        <v>45681.208333333336</v>
      </c>
      <c r="O1926" s="134"/>
      <c r="P1926" s="135"/>
      <c r="Q1926" s="60">
        <v>45682.416666666664</v>
      </c>
      <c r="R1926" s="47" t="s">
        <v>4119</v>
      </c>
      <c r="S1926" s="47">
        <f t="shared" si="136"/>
        <v>1</v>
      </c>
      <c r="T1926" s="47" t="s">
        <v>4120</v>
      </c>
      <c r="U1926" s="47" t="s">
        <v>4121</v>
      </c>
      <c r="V1926" s="49" t="e">
        <f t="shared" si="137"/>
        <v>#VALUE!</v>
      </c>
      <c r="W1926" s="124"/>
      <c r="X1926" s="124"/>
      <c r="Y1926" s="124"/>
      <c r="Z1926" s="124"/>
      <c r="AA1926" s="124"/>
      <c r="AB1926" s="124"/>
      <c r="AC1926" s="47" t="e">
        <f t="shared" si="139"/>
        <v>#N/A</v>
      </c>
      <c r="AD1926" s="47" t="e">
        <f>VLOOKUP(B1926,'[1]Vlookup'!A:A,1,0)</f>
        <v>#N/A</v>
      </c>
      <c r="AE1926" s="47" t="str">
        <f t="shared" si="138"/>
        <v>SA01-ABHA</v>
      </c>
      <c r="AF1926" s="47" t="e">
        <f>VLOOKUP(AE1926,'[1]Lead Time'!C:D,2,0)</f>
        <v>#N/A</v>
      </c>
    </row>
    <row r="1927" s="2" customFormat="1" ht="15.75" customHeight="1">
      <c r="A1927" s="73" t="s">
        <v>4114</v>
      </c>
      <c r="B1927" s="73">
        <v>6276445824</v>
      </c>
      <c r="C1927" s="73">
        <v>2003214014</v>
      </c>
      <c r="D1927" s="73" t="s">
        <v>4115</v>
      </c>
      <c r="E1927" s="73" t="s">
        <v>4247</v>
      </c>
      <c r="F1927" s="73" t="s">
        <v>4143</v>
      </c>
      <c r="G1927" s="73">
        <v>3167304191</v>
      </c>
      <c r="H1927" s="66">
        <v>45680</v>
      </c>
      <c r="I1927" s="66">
        <v>45679</v>
      </c>
      <c r="J1927" s="66">
        <v>45679</v>
      </c>
      <c r="K1927" s="124"/>
      <c r="L1927" s="124"/>
      <c r="M1927" s="66">
        <v>45680</v>
      </c>
      <c r="N1927" s="60">
        <v>45680.208333333336</v>
      </c>
      <c r="O1927" s="134"/>
      <c r="P1927" s="135"/>
      <c r="Q1927" s="60">
        <v>45680.416666666664</v>
      </c>
      <c r="R1927" s="47" t="s">
        <v>4119</v>
      </c>
      <c r="S1927" s="47">
        <f t="shared" si="136"/>
        <v>0</v>
      </c>
      <c r="T1927" s="47" t="s">
        <v>4120</v>
      </c>
      <c r="U1927" s="47" t="s">
        <v>4121</v>
      </c>
      <c r="V1927" s="49" t="e">
        <f t="shared" si="137"/>
        <v>#VALUE!</v>
      </c>
      <c r="W1927" s="124"/>
      <c r="X1927" s="124"/>
      <c r="Y1927" s="124"/>
      <c r="Z1927" s="124"/>
      <c r="AA1927" s="124"/>
      <c r="AB1927" s="124"/>
      <c r="AC1927" s="47" t="e">
        <f t="shared" si="139"/>
        <v>#N/A</v>
      </c>
      <c r="AD1927" s="47" t="e">
        <f>VLOOKUP(B1927,'[1]Vlookup'!A:A,1,0)</f>
        <v>#N/A</v>
      </c>
      <c r="AE1927" s="47" t="str">
        <f t="shared" si="138"/>
        <v>SA01-JEDDAH</v>
      </c>
      <c r="AF1927" s="47" t="e">
        <f>VLOOKUP(AE1927,'[1]Lead Time'!C:D,2,0)</f>
        <v>#N/A</v>
      </c>
    </row>
    <row r="1928" s="2" customFormat="1" ht="15.75" customHeight="1">
      <c r="A1928" s="73" t="s">
        <v>4114</v>
      </c>
      <c r="B1928" s="73">
        <v>6276443492</v>
      </c>
      <c r="C1928" s="73">
        <v>2003214013</v>
      </c>
      <c r="D1928" s="73" t="s">
        <v>4159</v>
      </c>
      <c r="E1928" s="73" t="s">
        <v>4238</v>
      </c>
      <c r="F1928" s="73" t="s">
        <v>4117</v>
      </c>
      <c r="G1928" s="73">
        <v>3167303546</v>
      </c>
      <c r="H1928" s="66">
        <v>45682</v>
      </c>
      <c r="I1928" s="66">
        <v>45680</v>
      </c>
      <c r="J1928" s="66">
        <v>45680</v>
      </c>
      <c r="K1928" s="124"/>
      <c r="L1928" s="124"/>
      <c r="M1928" s="66">
        <v>45682</v>
      </c>
      <c r="N1928" s="60">
        <v>45682.208333333336</v>
      </c>
      <c r="O1928" s="134"/>
      <c r="P1928" s="135"/>
      <c r="Q1928" s="60">
        <v>45683.541666666664</v>
      </c>
      <c r="R1928" s="47" t="s">
        <v>4119</v>
      </c>
      <c r="S1928" s="47">
        <f t="shared" si="136"/>
        <v>1</v>
      </c>
      <c r="T1928" s="47" t="s">
        <v>4120</v>
      </c>
      <c r="U1928" s="47" t="s">
        <v>4121</v>
      </c>
      <c r="V1928" s="49" t="e">
        <f t="shared" si="137"/>
        <v>#VALUE!</v>
      </c>
      <c r="W1928" s="124"/>
      <c r="X1928" s="124"/>
      <c r="Y1928" s="124"/>
      <c r="Z1928" s="124"/>
      <c r="AA1928" s="124"/>
      <c r="AB1928" s="124"/>
      <c r="AC1928" s="47" t="e">
        <f t="shared" si="139"/>
        <v>#N/A</v>
      </c>
      <c r="AD1928" s="47" t="e">
        <f>VLOOKUP(B1928,'[1]Vlookup'!A:A,1,0)</f>
        <v>#N/A</v>
      </c>
      <c r="AE1928" s="47" t="str">
        <f t="shared" si="138"/>
        <v>SA01-RIYADH</v>
      </c>
      <c r="AF1928" s="47" t="e">
        <f>VLOOKUP(AE1928,'[1]Lead Time'!C:D,2,0)</f>
        <v>#N/A</v>
      </c>
    </row>
    <row r="1929" s="2" customFormat="1" ht="15.75" customHeight="1">
      <c r="A1929" s="73" t="s">
        <v>4114</v>
      </c>
      <c r="B1929" s="73">
        <v>6276445817</v>
      </c>
      <c r="C1929" s="73">
        <v>2003232749</v>
      </c>
      <c r="D1929" s="73" t="s">
        <v>4115</v>
      </c>
      <c r="E1929" s="73" t="s">
        <v>4252</v>
      </c>
      <c r="F1929" s="73" t="s">
        <v>4117</v>
      </c>
      <c r="G1929" s="73">
        <v>3167304175</v>
      </c>
      <c r="H1929" s="66">
        <v>45682</v>
      </c>
      <c r="I1929" s="66">
        <v>45680</v>
      </c>
      <c r="J1929" s="66">
        <v>45680</v>
      </c>
      <c r="K1929" s="124"/>
      <c r="L1929" s="124"/>
      <c r="M1929" s="66">
        <v>45682</v>
      </c>
      <c r="N1929" s="60">
        <v>45682.208333333336</v>
      </c>
      <c r="O1929" s="134"/>
      <c r="P1929" s="135" t="s">
        <v>4448</v>
      </c>
      <c r="Q1929" s="60">
        <v>45684.5</v>
      </c>
      <c r="R1929" s="47" t="s">
        <v>4119</v>
      </c>
      <c r="S1929" s="47">
        <f t="shared" si="136"/>
        <v>2</v>
      </c>
      <c r="T1929" s="47" t="s">
        <v>4120</v>
      </c>
      <c r="U1929" s="47" t="s">
        <v>4121</v>
      </c>
      <c r="V1929" s="49" t="e">
        <f t="shared" si="137"/>
        <v>#VALUE!</v>
      </c>
      <c r="W1929" s="124"/>
      <c r="X1929" s="124"/>
      <c r="Y1929" s="124"/>
      <c r="Z1929" s="124"/>
      <c r="AA1929" s="124"/>
      <c r="AB1929" s="124"/>
      <c r="AC1929" s="47" t="e">
        <f t="shared" si="139"/>
        <v>#N/A</v>
      </c>
      <c r="AD1929" s="47" t="e">
        <f>VLOOKUP(B1929,'[1]Vlookup'!A:A,1,0)</f>
        <v>#N/A</v>
      </c>
      <c r="AE1929" s="47" t="str">
        <f t="shared" si="138"/>
        <v>SA01-RIYADH</v>
      </c>
      <c r="AF1929" s="47" t="e">
        <f>VLOOKUP(AE1929,'[1]Lead Time'!C:D,2,0)</f>
        <v>#N/A</v>
      </c>
    </row>
    <row r="1930" s="2" customFormat="1" ht="15.75" customHeight="1">
      <c r="A1930" s="73" t="s">
        <v>4114</v>
      </c>
      <c r="B1930" s="73">
        <v>6276452948</v>
      </c>
      <c r="C1930" s="73">
        <v>2003215388</v>
      </c>
      <c r="D1930" s="73" t="s">
        <v>4124</v>
      </c>
      <c r="E1930" s="73" t="s">
        <v>4252</v>
      </c>
      <c r="F1930" s="73" t="s">
        <v>4117</v>
      </c>
      <c r="G1930" s="73">
        <v>3167298784</v>
      </c>
      <c r="H1930" s="66">
        <v>45682</v>
      </c>
      <c r="I1930" s="66">
        <v>45680</v>
      </c>
      <c r="J1930" s="66">
        <v>45680</v>
      </c>
      <c r="K1930" s="124"/>
      <c r="L1930" s="124"/>
      <c r="M1930" s="66">
        <v>45682</v>
      </c>
      <c r="N1930" s="60">
        <v>45682.208333333336</v>
      </c>
      <c r="O1930" s="134"/>
      <c r="P1930" s="135"/>
      <c r="Q1930" s="60">
        <v>45682.541666666664</v>
      </c>
      <c r="R1930" s="47" t="s">
        <v>4119</v>
      </c>
      <c r="S1930" s="47">
        <f t="shared" si="136"/>
        <v>0</v>
      </c>
      <c r="T1930" s="47" t="s">
        <v>4120</v>
      </c>
      <c r="U1930" s="47" t="s">
        <v>4121</v>
      </c>
      <c r="V1930" s="49" t="e">
        <f t="shared" si="137"/>
        <v>#VALUE!</v>
      </c>
      <c r="W1930" s="124"/>
      <c r="X1930" s="124"/>
      <c r="Y1930" s="124"/>
      <c r="Z1930" s="124"/>
      <c r="AA1930" s="124"/>
      <c r="AB1930" s="124"/>
      <c r="AC1930" s="47" t="e">
        <f t="shared" si="139"/>
        <v>#N/A</v>
      </c>
      <c r="AD1930" s="47" t="e">
        <f>VLOOKUP(B1930,'[1]Vlookup'!A:A,1,0)</f>
        <v>#N/A</v>
      </c>
      <c r="AE1930" s="47" t="str">
        <f t="shared" si="138"/>
        <v>SA01-RIYADH</v>
      </c>
      <c r="AF1930" s="47" t="e">
        <f>VLOOKUP(AE1930,'[1]Lead Time'!C:D,2,0)</f>
        <v>#N/A</v>
      </c>
    </row>
    <row r="1931" s="2" customFormat="1" ht="15.75" customHeight="1">
      <c r="A1931" s="73" t="s">
        <v>4114</v>
      </c>
      <c r="B1931" s="73">
        <v>6276443805</v>
      </c>
      <c r="C1931" s="73">
        <v>2003279478</v>
      </c>
      <c r="D1931" s="73" t="s">
        <v>4228</v>
      </c>
      <c r="E1931" s="73" t="s">
        <v>4252</v>
      </c>
      <c r="F1931" s="73" t="s">
        <v>4117</v>
      </c>
      <c r="G1931" s="73">
        <v>3167267985</v>
      </c>
      <c r="H1931" s="66">
        <v>45682</v>
      </c>
      <c r="I1931" s="66">
        <v>45680</v>
      </c>
      <c r="J1931" s="66">
        <v>45680</v>
      </c>
      <c r="K1931" s="124"/>
      <c r="L1931" s="124"/>
      <c r="M1931" s="66">
        <v>45682</v>
      </c>
      <c r="N1931" s="60">
        <v>45682.208333333336</v>
      </c>
      <c r="O1931" s="134"/>
      <c r="P1931" s="135"/>
      <c r="Q1931" s="60">
        <v>45682.416666666664</v>
      </c>
      <c r="R1931" s="47" t="s">
        <v>4119</v>
      </c>
      <c r="S1931" s="47">
        <f t="shared" si="136"/>
        <v>0</v>
      </c>
      <c r="T1931" s="47" t="s">
        <v>4120</v>
      </c>
      <c r="U1931" s="47" t="s">
        <v>4121</v>
      </c>
      <c r="V1931" s="49" t="e">
        <f t="shared" si="137"/>
        <v>#VALUE!</v>
      </c>
      <c r="W1931" s="124"/>
      <c r="X1931" s="124"/>
      <c r="Y1931" s="124"/>
      <c r="Z1931" s="124"/>
      <c r="AA1931" s="124"/>
      <c r="AB1931" s="124"/>
      <c r="AC1931" s="47" t="e">
        <f t="shared" si="139"/>
        <v>#N/A</v>
      </c>
      <c r="AD1931" s="47" t="e">
        <f>VLOOKUP(B1931,'[1]Vlookup'!A:A,1,0)</f>
        <v>#N/A</v>
      </c>
      <c r="AE1931" s="47" t="str">
        <f t="shared" si="138"/>
        <v>SA01-RIYADH</v>
      </c>
      <c r="AF1931" s="47" t="e">
        <f>VLOOKUP(AE1931,'[1]Lead Time'!C:D,2,0)</f>
        <v>#N/A</v>
      </c>
    </row>
    <row r="1932" s="2" customFormat="1" ht="15.75" customHeight="1">
      <c r="A1932" s="73" t="s">
        <v>4114</v>
      </c>
      <c r="B1932" s="73">
        <v>6276443814</v>
      </c>
      <c r="C1932" s="73">
        <v>2003279478</v>
      </c>
      <c r="D1932" s="73" t="s">
        <v>4228</v>
      </c>
      <c r="E1932" s="73" t="s">
        <v>4252</v>
      </c>
      <c r="F1932" s="73" t="s">
        <v>4117</v>
      </c>
      <c r="G1932" s="73">
        <v>3167267984</v>
      </c>
      <c r="H1932" s="66">
        <v>45682</v>
      </c>
      <c r="I1932" s="66">
        <v>45680</v>
      </c>
      <c r="J1932" s="66">
        <v>45680</v>
      </c>
      <c r="K1932" s="124"/>
      <c r="L1932" s="124"/>
      <c r="M1932" s="66">
        <v>45682</v>
      </c>
      <c r="N1932" s="60">
        <v>45682.208333333336</v>
      </c>
      <c r="O1932" s="134"/>
      <c r="P1932" s="135"/>
      <c r="Q1932" s="60">
        <v>45682.541666666664</v>
      </c>
      <c r="R1932" s="47" t="s">
        <v>4119</v>
      </c>
      <c r="S1932" s="47">
        <f t="shared" si="136"/>
        <v>0</v>
      </c>
      <c r="T1932" s="47" t="s">
        <v>4120</v>
      </c>
      <c r="U1932" s="47" t="s">
        <v>4121</v>
      </c>
      <c r="V1932" s="49" t="e">
        <f t="shared" si="137"/>
        <v>#VALUE!</v>
      </c>
      <c r="W1932" s="124"/>
      <c r="X1932" s="124"/>
      <c r="Y1932" s="124"/>
      <c r="Z1932" s="124"/>
      <c r="AA1932" s="124"/>
      <c r="AB1932" s="124"/>
      <c r="AC1932" s="47" t="e">
        <f t="shared" si="139"/>
        <v>#N/A</v>
      </c>
      <c r="AD1932" s="47" t="e">
        <f>VLOOKUP(B1932,'[1]Vlookup'!A:A,1,0)</f>
        <v>#N/A</v>
      </c>
      <c r="AE1932" s="47" t="str">
        <f t="shared" si="138"/>
        <v>SA01-RIYADH</v>
      </c>
      <c r="AF1932" s="47" t="e">
        <f>VLOOKUP(AE1932,'[1]Lead Time'!C:D,2,0)</f>
        <v>#N/A</v>
      </c>
    </row>
    <row r="1933" s="2" customFormat="1" ht="15.75" customHeight="1">
      <c r="A1933" s="73" t="s">
        <v>4114</v>
      </c>
      <c r="B1933" s="73">
        <v>6276451372</v>
      </c>
      <c r="C1933" s="73">
        <v>2003215388</v>
      </c>
      <c r="D1933" s="73" t="s">
        <v>4124</v>
      </c>
      <c r="E1933" s="73" t="s">
        <v>4252</v>
      </c>
      <c r="F1933" s="73" t="s">
        <v>4117</v>
      </c>
      <c r="G1933" s="73">
        <v>3167298779</v>
      </c>
      <c r="H1933" s="66">
        <v>45683</v>
      </c>
      <c r="I1933" s="66">
        <v>45680</v>
      </c>
      <c r="J1933" s="66">
        <v>45681</v>
      </c>
      <c r="K1933" s="124"/>
      <c r="L1933" s="124"/>
      <c r="M1933" s="66">
        <v>45683</v>
      </c>
      <c r="N1933" s="60">
        <v>45683.208333333336</v>
      </c>
      <c r="O1933" s="134"/>
      <c r="P1933" s="135"/>
      <c r="Q1933" s="60">
        <v>45683.458333333336</v>
      </c>
      <c r="R1933" s="47" t="s">
        <v>4119</v>
      </c>
      <c r="S1933" s="47">
        <f t="shared" si="136"/>
        <v>0</v>
      </c>
      <c r="T1933" s="47" t="s">
        <v>4120</v>
      </c>
      <c r="U1933" s="47" t="s">
        <v>4121</v>
      </c>
      <c r="V1933" s="49" t="e">
        <f t="shared" si="137"/>
        <v>#VALUE!</v>
      </c>
      <c r="W1933" s="124"/>
      <c r="X1933" s="124"/>
      <c r="Y1933" s="124"/>
      <c r="Z1933" s="124"/>
      <c r="AA1933" s="124"/>
      <c r="AB1933" s="124"/>
      <c r="AC1933" s="47" t="e">
        <f t="shared" si="139"/>
        <v>#N/A</v>
      </c>
      <c r="AD1933" s="47" t="e">
        <f>VLOOKUP(B1933,'[1]Vlookup'!A:A,1,0)</f>
        <v>#N/A</v>
      </c>
      <c r="AE1933" s="47" t="str">
        <f t="shared" si="138"/>
        <v>SA01-RIYADH</v>
      </c>
      <c r="AF1933" s="47" t="e">
        <f>VLOOKUP(AE1933,'[1]Lead Time'!C:D,2,0)</f>
        <v>#N/A</v>
      </c>
    </row>
    <row r="1934" s="2" customFormat="1" ht="15.75" customHeight="1">
      <c r="A1934" s="73" t="s">
        <v>4114</v>
      </c>
      <c r="B1934" s="73">
        <v>6276451378</v>
      </c>
      <c r="C1934" s="73">
        <v>2003215569</v>
      </c>
      <c r="D1934" s="73" t="s">
        <v>4174</v>
      </c>
      <c r="E1934" s="73" t="s">
        <v>4247</v>
      </c>
      <c r="F1934" s="73" t="s">
        <v>4083</v>
      </c>
      <c r="G1934" s="73">
        <v>3167303460</v>
      </c>
      <c r="H1934" s="66">
        <v>45682</v>
      </c>
      <c r="I1934" s="66">
        <v>45680</v>
      </c>
      <c r="J1934" s="66">
        <v>45680</v>
      </c>
      <c r="K1934" s="124"/>
      <c r="L1934" s="124"/>
      <c r="M1934" s="66">
        <v>45682</v>
      </c>
      <c r="N1934" s="60">
        <v>45682.208333333336</v>
      </c>
      <c r="O1934" s="134"/>
      <c r="P1934" s="135"/>
      <c r="Q1934" s="60">
        <v>45683.715277777781</v>
      </c>
      <c r="R1934" s="47" t="s">
        <v>4119</v>
      </c>
      <c r="S1934" s="47">
        <f t="shared" si="136"/>
        <v>1</v>
      </c>
      <c r="T1934" s="47" t="s">
        <v>4120</v>
      </c>
      <c r="U1934" s="47" t="s">
        <v>4121</v>
      </c>
      <c r="V1934" s="49" t="e">
        <f t="shared" si="137"/>
        <v>#VALUE!</v>
      </c>
      <c r="W1934" s="124"/>
      <c r="X1934" s="124"/>
      <c r="Y1934" s="124"/>
      <c r="Z1934" s="124"/>
      <c r="AA1934" s="124"/>
      <c r="AB1934" s="124"/>
      <c r="AC1934" s="47" t="e">
        <f t="shared" si="139"/>
        <v>#N/A</v>
      </c>
      <c r="AD1934" s="47" t="e">
        <f>VLOOKUP(B1934,'[1]Vlookup'!A:A,1,0)</f>
        <v>#N/A</v>
      </c>
      <c r="AE1934" s="47" t="str">
        <f t="shared" si="138"/>
        <v>SA01-DAMMAM</v>
      </c>
      <c r="AF1934" s="47" t="e">
        <f>VLOOKUP(AE1934,'[1]Lead Time'!C:D,2,0)</f>
        <v>#N/A</v>
      </c>
    </row>
    <row r="1935" s="2" customFormat="1" ht="15.75" customHeight="1">
      <c r="A1935" s="73" t="s">
        <v>4114</v>
      </c>
      <c r="B1935" s="73">
        <v>6276451374</v>
      </c>
      <c r="C1935" s="73">
        <v>2003246166</v>
      </c>
      <c r="D1935" s="73" t="s">
        <v>4160</v>
      </c>
      <c r="E1935" s="73" t="s">
        <v>4247</v>
      </c>
      <c r="F1935" s="73" t="s">
        <v>4117</v>
      </c>
      <c r="G1935" s="73">
        <v>3167297668</v>
      </c>
      <c r="H1935" s="66">
        <v>45684</v>
      </c>
      <c r="I1935" s="66">
        <v>45681</v>
      </c>
      <c r="J1935" s="66">
        <v>45682</v>
      </c>
      <c r="K1935" s="124"/>
      <c r="L1935" s="124"/>
      <c r="M1935" s="66">
        <v>45684</v>
      </c>
      <c r="N1935" s="60">
        <v>45683.208333333336</v>
      </c>
      <c r="O1935" s="134"/>
      <c r="P1935" s="135"/>
      <c r="Q1935" s="60">
        <v>45683.583333333336</v>
      </c>
      <c r="R1935" s="47" t="s">
        <v>4119</v>
      </c>
      <c r="S1935" s="47">
        <f t="shared" si="136"/>
        <v>0</v>
      </c>
      <c r="T1935" s="47" t="s">
        <v>4120</v>
      </c>
      <c r="U1935" s="47" t="s">
        <v>4121</v>
      </c>
      <c r="V1935" s="49" t="e">
        <f t="shared" si="137"/>
        <v>#VALUE!</v>
      </c>
      <c r="W1935" s="124"/>
      <c r="X1935" s="124"/>
      <c r="Y1935" s="124"/>
      <c r="Z1935" s="124"/>
      <c r="AA1935" s="124"/>
      <c r="AB1935" s="124"/>
      <c r="AC1935" s="47" t="e">
        <f t="shared" si="139"/>
        <v>#N/A</v>
      </c>
      <c r="AD1935" s="47" t="e">
        <f>VLOOKUP(B1935,'[1]Vlookup'!A:A,1,0)</f>
        <v>#N/A</v>
      </c>
      <c r="AE1935" s="47" t="str">
        <f t="shared" si="138"/>
        <v>SA01-RIYADH</v>
      </c>
      <c r="AF1935" s="47" t="e">
        <f>VLOOKUP(AE1935,'[1]Lead Time'!C:D,2,0)</f>
        <v>#N/A</v>
      </c>
    </row>
    <row r="1936" s="2" customFormat="1" ht="15.75" customHeight="1">
      <c r="A1936" s="73" t="s">
        <v>4114</v>
      </c>
      <c r="B1936" s="73">
        <v>6276451901</v>
      </c>
      <c r="C1936" s="73">
        <v>2003246166</v>
      </c>
      <c r="D1936" s="73" t="s">
        <v>4160</v>
      </c>
      <c r="E1936" s="73" t="s">
        <v>4247</v>
      </c>
      <c r="F1936" s="73" t="s">
        <v>4117</v>
      </c>
      <c r="G1936" s="73">
        <v>3167297671</v>
      </c>
      <c r="H1936" s="66">
        <v>45684</v>
      </c>
      <c r="I1936" s="66">
        <v>45681</v>
      </c>
      <c r="J1936" s="66">
        <v>45682</v>
      </c>
      <c r="K1936" s="124"/>
      <c r="L1936" s="124"/>
      <c r="M1936" s="66">
        <v>45684</v>
      </c>
      <c r="N1936" s="60">
        <v>45683.208333333336</v>
      </c>
      <c r="O1936" s="134"/>
      <c r="P1936" s="135"/>
      <c r="Q1936" s="60">
        <v>45683.583333333336</v>
      </c>
      <c r="R1936" s="47" t="s">
        <v>4119</v>
      </c>
      <c r="S1936" s="47">
        <f t="shared" si="136"/>
        <v>0</v>
      </c>
      <c r="T1936" s="47" t="s">
        <v>4120</v>
      </c>
      <c r="U1936" s="47" t="s">
        <v>4121</v>
      </c>
      <c r="V1936" s="49" t="e">
        <f t="shared" si="137"/>
        <v>#VALUE!</v>
      </c>
      <c r="W1936" s="124"/>
      <c r="X1936" s="124"/>
      <c r="Y1936" s="124"/>
      <c r="Z1936" s="124"/>
      <c r="AA1936" s="124"/>
      <c r="AB1936" s="124"/>
      <c r="AC1936" s="47" t="e">
        <f t="shared" si="139"/>
        <v>#N/A</v>
      </c>
      <c r="AD1936" s="47" t="e">
        <f>VLOOKUP(B1936,'[1]Vlookup'!A:A,1,0)</f>
        <v>#N/A</v>
      </c>
      <c r="AE1936" s="47" t="str">
        <f t="shared" si="138"/>
        <v>SA01-RIYADH</v>
      </c>
      <c r="AF1936" s="47" t="e">
        <f>VLOOKUP(AE1936,'[1]Lead Time'!C:D,2,0)</f>
        <v>#N/A</v>
      </c>
    </row>
    <row r="1937" s="2" customFormat="1" ht="15.75" customHeight="1">
      <c r="A1937" s="73" t="s">
        <v>4114</v>
      </c>
      <c r="B1937" s="73">
        <v>6276456832</v>
      </c>
      <c r="C1937" s="73">
        <v>2003215579</v>
      </c>
      <c r="D1937" s="73" t="s">
        <v>4168</v>
      </c>
      <c r="E1937" s="73" t="s">
        <v>4247</v>
      </c>
      <c r="F1937" s="73" t="s">
        <v>4143</v>
      </c>
      <c r="G1937" s="73">
        <v>3167303462</v>
      </c>
      <c r="H1937" s="66">
        <v>45685</v>
      </c>
      <c r="I1937" s="66">
        <v>45681</v>
      </c>
      <c r="J1937" s="66">
        <v>45684</v>
      </c>
      <c r="K1937" s="124"/>
      <c r="L1937" s="124"/>
      <c r="M1937" s="66">
        <v>45685</v>
      </c>
      <c r="N1937" s="60">
        <v>45685.208333333336</v>
      </c>
      <c r="O1937" s="134"/>
      <c r="P1937" s="134"/>
      <c r="Q1937" s="60">
        <v>45685.416666666664</v>
      </c>
      <c r="R1937" s="47" t="s">
        <v>4119</v>
      </c>
      <c r="S1937" s="47">
        <f t="shared" si="136"/>
        <v>0</v>
      </c>
      <c r="T1937" s="47" t="s">
        <v>4120</v>
      </c>
      <c r="U1937" s="47" t="s">
        <v>4121</v>
      </c>
      <c r="V1937" s="49" t="e">
        <f t="shared" si="137"/>
        <v>#VALUE!</v>
      </c>
      <c r="W1937" s="124"/>
      <c r="X1937" s="124"/>
      <c r="Y1937" s="124"/>
      <c r="Z1937" s="124"/>
      <c r="AA1937" s="124"/>
      <c r="AB1937" s="124"/>
      <c r="AC1937" s="47" t="e">
        <f t="shared" si="139"/>
        <v>#N/A</v>
      </c>
      <c r="AD1937" s="47" t="e">
        <f>VLOOKUP(B1937,'[1]Vlookup'!A:A,1,0)</f>
        <v>#N/A</v>
      </c>
      <c r="AE1937" s="47" t="str">
        <f t="shared" si="138"/>
        <v>SA01-JEDDAH</v>
      </c>
      <c r="AF1937" s="47" t="e">
        <f>VLOOKUP(AE1937,'[1]Lead Time'!C:D,2,0)</f>
        <v>#N/A</v>
      </c>
    </row>
    <row r="1938" s="2" customFormat="1" ht="15.75" customHeight="1">
      <c r="A1938" s="73" t="s">
        <v>4114</v>
      </c>
      <c r="B1938" s="73">
        <v>6276453683</v>
      </c>
      <c r="C1938" s="73">
        <v>2003244582</v>
      </c>
      <c r="D1938" s="73" t="s">
        <v>4257</v>
      </c>
      <c r="E1938" s="73" t="s">
        <v>4252</v>
      </c>
      <c r="F1938" s="73" t="s">
        <v>4138</v>
      </c>
      <c r="G1938" s="73">
        <v>3167288227</v>
      </c>
      <c r="H1938" s="66">
        <v>45683</v>
      </c>
      <c r="I1938" s="66">
        <v>45682</v>
      </c>
      <c r="J1938" s="66">
        <v>45682</v>
      </c>
      <c r="K1938" s="124"/>
      <c r="L1938" s="124"/>
      <c r="M1938" s="66">
        <v>45683</v>
      </c>
      <c r="N1938" s="60">
        <v>45683.208333333336</v>
      </c>
      <c r="O1938" s="134"/>
      <c r="P1938" s="135" t="s">
        <v>4449</v>
      </c>
      <c r="Q1938" s="60">
        <v>45684.833333333336</v>
      </c>
      <c r="R1938" s="47" t="s">
        <v>4119</v>
      </c>
      <c r="S1938" s="47">
        <f t="shared" si="136"/>
        <v>1</v>
      </c>
      <c r="T1938" s="47" t="s">
        <v>4120</v>
      </c>
      <c r="U1938" s="47" t="s">
        <v>4121</v>
      </c>
      <c r="V1938" s="49" t="e">
        <f t="shared" si="137"/>
        <v>#VALUE!</v>
      </c>
      <c r="W1938" s="124"/>
      <c r="X1938" s="124"/>
      <c r="Y1938" s="124"/>
      <c r="Z1938" s="124"/>
      <c r="AA1938" s="124"/>
      <c r="AB1938" s="124"/>
      <c r="AC1938" s="47" t="e">
        <f t="shared" si="139"/>
        <v>#N/A</v>
      </c>
      <c r="AD1938" s="47" t="e">
        <f>VLOOKUP(B1938,'[1]Vlookup'!A:A,1,0)</f>
        <v>#N/A</v>
      </c>
      <c r="AE1938" s="47" t="str">
        <f t="shared" si="138"/>
        <v>SA01-RABIGH</v>
      </c>
      <c r="AF1938" s="47" t="e">
        <f>VLOOKUP(AE1938,'[1]Lead Time'!C:D,2,0)</f>
        <v>#N/A</v>
      </c>
    </row>
    <row r="1939" s="2" customFormat="1" ht="15.75" customHeight="1">
      <c r="A1939" s="73" t="s">
        <v>4114</v>
      </c>
      <c r="B1939" s="73">
        <v>6276456838</v>
      </c>
      <c r="C1939" s="73">
        <v>2003244582</v>
      </c>
      <c r="D1939" s="73" t="s">
        <v>4257</v>
      </c>
      <c r="E1939" s="73" t="s">
        <v>4252</v>
      </c>
      <c r="F1939" s="73" t="s">
        <v>4138</v>
      </c>
      <c r="G1939" s="73">
        <v>3167288225</v>
      </c>
      <c r="H1939" s="66">
        <v>45683</v>
      </c>
      <c r="I1939" s="66">
        <v>45682</v>
      </c>
      <c r="J1939" s="66">
        <v>45682</v>
      </c>
      <c r="K1939" s="124"/>
      <c r="L1939" s="124"/>
      <c r="M1939" s="66">
        <v>45683</v>
      </c>
      <c r="N1939" s="60">
        <v>45683.208333333336</v>
      </c>
      <c r="O1939" s="134"/>
      <c r="P1939" s="135" t="s">
        <v>4449</v>
      </c>
      <c r="Q1939" s="60">
        <v>45684.833333333336</v>
      </c>
      <c r="R1939" s="47" t="s">
        <v>4119</v>
      </c>
      <c r="S1939" s="47">
        <f t="shared" si="136"/>
        <v>1</v>
      </c>
      <c r="T1939" s="47" t="s">
        <v>4120</v>
      </c>
      <c r="U1939" s="47" t="s">
        <v>4121</v>
      </c>
      <c r="V1939" s="49" t="e">
        <f t="shared" si="137"/>
        <v>#VALUE!</v>
      </c>
      <c r="W1939" s="124"/>
      <c r="X1939" s="124"/>
      <c r="Y1939" s="124"/>
      <c r="Z1939" s="124"/>
      <c r="AA1939" s="124"/>
      <c r="AB1939" s="124"/>
      <c r="AC1939" s="47" t="e">
        <f t="shared" si="139"/>
        <v>#N/A</v>
      </c>
      <c r="AD1939" s="47" t="e">
        <f>VLOOKUP(B1939,'[1]Vlookup'!A:A,1,0)</f>
        <v>#N/A</v>
      </c>
      <c r="AE1939" s="47" t="str">
        <f t="shared" si="138"/>
        <v>SA01-RABIGH</v>
      </c>
      <c r="AF1939" s="47" t="e">
        <f>VLOOKUP(AE1939,'[1]Lead Time'!C:D,2,0)</f>
        <v>#N/A</v>
      </c>
    </row>
    <row r="1940" s="2" customFormat="1" ht="15.75" customHeight="1">
      <c r="A1940" s="73" t="s">
        <v>4114</v>
      </c>
      <c r="B1940" s="73">
        <v>6276461383</v>
      </c>
      <c r="C1940" s="73">
        <v>2003215700</v>
      </c>
      <c r="D1940" s="73" t="s">
        <v>4147</v>
      </c>
      <c r="E1940" s="73" t="s">
        <v>4252</v>
      </c>
      <c r="F1940" s="73" t="s">
        <v>4148</v>
      </c>
      <c r="G1940" s="73">
        <v>3167317953</v>
      </c>
      <c r="H1940" s="66">
        <v>45684</v>
      </c>
      <c r="I1940" s="66">
        <v>45682</v>
      </c>
      <c r="J1940" s="66">
        <v>45682</v>
      </c>
      <c r="K1940" s="124"/>
      <c r="L1940" s="124"/>
      <c r="M1940" s="66">
        <v>45684</v>
      </c>
      <c r="N1940" s="60">
        <v>45684.208333333336</v>
      </c>
      <c r="O1940" s="134"/>
      <c r="P1940" s="135"/>
      <c r="Q1940" s="60">
        <v>45685.416666666664</v>
      </c>
      <c r="R1940" s="47" t="s">
        <v>4119</v>
      </c>
      <c r="S1940" s="47">
        <f t="shared" si="136"/>
        <v>1</v>
      </c>
      <c r="T1940" s="47" t="s">
        <v>4120</v>
      </c>
      <c r="U1940" s="47" t="s">
        <v>4121</v>
      </c>
      <c r="V1940" s="49" t="e">
        <f t="shared" si="137"/>
        <v>#VALUE!</v>
      </c>
      <c r="W1940" s="124"/>
      <c r="X1940" s="124"/>
      <c r="Y1940" s="124"/>
      <c r="Z1940" s="124"/>
      <c r="AA1940" s="124"/>
      <c r="AB1940" s="124"/>
      <c r="AC1940" s="47" t="e">
        <f t="shared" si="139"/>
        <v>#N/A</v>
      </c>
      <c r="AD1940" s="47" t="e">
        <f>VLOOKUP(B1940,'[1]Vlookup'!A:A,1,0)</f>
        <v>#N/A</v>
      </c>
      <c r="AE1940" s="47" t="str">
        <f t="shared" si="138"/>
        <v>SA01-ABHA</v>
      </c>
      <c r="AF1940" s="47" t="e">
        <f>VLOOKUP(AE1940,'[1]Lead Time'!C:D,2,0)</f>
        <v>#N/A</v>
      </c>
    </row>
    <row r="1941" s="2" customFormat="1" ht="15.75" customHeight="1">
      <c r="A1941" s="73" t="s">
        <v>4114</v>
      </c>
      <c r="B1941" s="73">
        <v>6276462082</v>
      </c>
      <c r="C1941" s="73">
        <v>2003215388</v>
      </c>
      <c r="D1941" s="73" t="s">
        <v>4124</v>
      </c>
      <c r="E1941" s="73" t="s">
        <v>4252</v>
      </c>
      <c r="F1941" s="73" t="s">
        <v>4117</v>
      </c>
      <c r="G1941" s="73">
        <v>3167298787</v>
      </c>
      <c r="H1941" s="66">
        <v>45684</v>
      </c>
      <c r="I1941" s="66">
        <v>45682</v>
      </c>
      <c r="J1941" s="66">
        <v>45682</v>
      </c>
      <c r="K1941" s="124"/>
      <c r="L1941" s="124"/>
      <c r="M1941" s="66">
        <v>45684</v>
      </c>
      <c r="N1941" s="60">
        <v>45684.208333333336</v>
      </c>
      <c r="O1941" s="134"/>
      <c r="P1941" s="135"/>
      <c r="Q1941" s="60">
        <v>45684.583333333336</v>
      </c>
      <c r="R1941" s="47" t="s">
        <v>4119</v>
      </c>
      <c r="S1941" s="47">
        <f t="shared" si="136"/>
        <v>0</v>
      </c>
      <c r="T1941" s="47" t="s">
        <v>4120</v>
      </c>
      <c r="U1941" s="47" t="s">
        <v>4121</v>
      </c>
      <c r="V1941" s="49" t="e">
        <f t="shared" si="137"/>
        <v>#VALUE!</v>
      </c>
      <c r="W1941" s="124"/>
      <c r="X1941" s="124"/>
      <c r="Y1941" s="124"/>
      <c r="Z1941" s="124"/>
      <c r="AA1941" s="124"/>
      <c r="AB1941" s="124"/>
      <c r="AC1941" s="47" t="e">
        <f t="shared" si="139"/>
        <v>#N/A</v>
      </c>
      <c r="AD1941" s="47" t="e">
        <f>VLOOKUP(B1941,'[1]Vlookup'!A:A,1,0)</f>
        <v>#N/A</v>
      </c>
      <c r="AE1941" s="47" t="str">
        <f t="shared" si="138"/>
        <v>SA01-RIYADH</v>
      </c>
      <c r="AF1941" s="47" t="e">
        <f>VLOOKUP(AE1941,'[1]Lead Time'!C:D,2,0)</f>
        <v>#N/A</v>
      </c>
    </row>
    <row r="1942" s="2" customFormat="1" ht="15.75" customHeight="1">
      <c r="A1942" s="73" t="s">
        <v>4114</v>
      </c>
      <c r="B1942" s="73">
        <v>6276462075</v>
      </c>
      <c r="C1942" s="73">
        <v>2003214013</v>
      </c>
      <c r="D1942" s="73" t="s">
        <v>4159</v>
      </c>
      <c r="E1942" s="73" t="s">
        <v>4238</v>
      </c>
      <c r="F1942" s="73" t="s">
        <v>4117</v>
      </c>
      <c r="G1942" s="73">
        <v>3167303541</v>
      </c>
      <c r="H1942" s="66">
        <v>45686</v>
      </c>
      <c r="I1942" s="66">
        <v>45684</v>
      </c>
      <c r="J1942" s="66">
        <v>45684</v>
      </c>
      <c r="K1942" s="124"/>
      <c r="L1942" s="124"/>
      <c r="M1942" s="66">
        <v>45686</v>
      </c>
      <c r="N1942" s="60">
        <v>45686.208333333336</v>
      </c>
      <c r="O1942" s="134"/>
      <c r="P1942" s="135"/>
      <c r="Q1942" s="60">
        <v>45687.416666666664</v>
      </c>
      <c r="R1942" s="47" t="s">
        <v>4119</v>
      </c>
      <c r="S1942" s="47">
        <f t="shared" si="136"/>
        <v>1</v>
      </c>
      <c r="T1942" s="47" t="s">
        <v>4120</v>
      </c>
      <c r="U1942" s="47" t="s">
        <v>4121</v>
      </c>
      <c r="V1942" s="49" t="e">
        <f t="shared" si="137"/>
        <v>#VALUE!</v>
      </c>
      <c r="W1942" s="124"/>
      <c r="X1942" s="124"/>
      <c r="Y1942" s="124"/>
      <c r="Z1942" s="124"/>
      <c r="AA1942" s="124"/>
      <c r="AB1942" s="124"/>
      <c r="AC1942" s="47" t="e">
        <f t="shared" si="139"/>
        <v>#N/A</v>
      </c>
      <c r="AD1942" s="47" t="e">
        <f>VLOOKUP(B1942,'[1]Vlookup'!A:A,1,0)</f>
        <v>#N/A</v>
      </c>
      <c r="AE1942" s="47" t="str">
        <f t="shared" si="138"/>
        <v>SA01-RIYADH</v>
      </c>
      <c r="AF1942" s="47" t="e">
        <f>VLOOKUP(AE1942,'[1]Lead Time'!C:D,2,0)</f>
        <v>#N/A</v>
      </c>
    </row>
    <row r="1943" s="2" customFormat="1" ht="18.5">
      <c r="A1943" s="73" t="s">
        <v>4114</v>
      </c>
      <c r="B1943" s="73">
        <v>6276465902</v>
      </c>
      <c r="C1943" s="73">
        <v>2003215388</v>
      </c>
      <c r="D1943" s="73" t="s">
        <v>4124</v>
      </c>
      <c r="E1943" s="73" t="s">
        <v>4252</v>
      </c>
      <c r="F1943" s="73" t="s">
        <v>4117</v>
      </c>
      <c r="G1943" s="73">
        <v>3167298789</v>
      </c>
      <c r="H1943" s="66">
        <v>45686</v>
      </c>
      <c r="I1943" s="66">
        <v>45684</v>
      </c>
      <c r="J1943" s="66">
        <v>45684</v>
      </c>
      <c r="K1943" s="124"/>
      <c r="L1943" s="124"/>
      <c r="M1943" s="66">
        <v>45686</v>
      </c>
      <c r="N1943" s="60">
        <v>45686.208333333336</v>
      </c>
      <c r="O1943" s="134"/>
      <c r="P1943" s="135"/>
      <c r="Q1943" s="60">
        <v>45686.458333333336</v>
      </c>
      <c r="R1943" s="47" t="s">
        <v>4119</v>
      </c>
      <c r="S1943" s="47">
        <f t="shared" si="136"/>
        <v>0</v>
      </c>
      <c r="T1943" s="47" t="s">
        <v>4120</v>
      </c>
      <c r="U1943" s="47" t="s">
        <v>4121</v>
      </c>
      <c r="V1943" s="49" t="e">
        <f t="shared" si="137"/>
        <v>#VALUE!</v>
      </c>
      <c r="W1943" s="124"/>
      <c r="X1943" s="124"/>
      <c r="Y1943" s="124"/>
      <c r="Z1943" s="124"/>
      <c r="AA1943" s="124"/>
      <c r="AB1943" s="124"/>
      <c r="AC1943" s="47" t="e">
        <f t="shared" si="139"/>
        <v>#N/A</v>
      </c>
      <c r="AD1943" s="47" t="e">
        <f>VLOOKUP(B1943,'[1]Vlookup'!A:A,1,0)</f>
        <v>#N/A</v>
      </c>
      <c r="AE1943" s="47" t="str">
        <f t="shared" si="138"/>
        <v>SA01-RIYADH</v>
      </c>
      <c r="AF1943" s="47" t="e">
        <f>VLOOKUP(AE1943,'[1]Lead Time'!C:D,2,0)</f>
        <v>#N/A</v>
      </c>
    </row>
    <row r="1944" s="2" customFormat="1" ht="15.75" customHeight="1">
      <c r="A1944" s="73" t="s">
        <v>4114</v>
      </c>
      <c r="B1944" s="73">
        <v>6276466312</v>
      </c>
      <c r="C1944" s="73">
        <v>2003215533</v>
      </c>
      <c r="D1944" s="73" t="s">
        <v>4240</v>
      </c>
      <c r="E1944" s="73" t="s">
        <v>4251</v>
      </c>
      <c r="F1944" s="73" t="s">
        <v>4143</v>
      </c>
      <c r="G1944" s="73">
        <v>3167303442</v>
      </c>
      <c r="H1944" s="66">
        <v>45685</v>
      </c>
      <c r="I1944" s="66">
        <v>45684</v>
      </c>
      <c r="J1944" s="66">
        <v>45684</v>
      </c>
      <c r="K1944" s="124"/>
      <c r="L1944" s="124"/>
      <c r="M1944" s="66">
        <v>45685</v>
      </c>
      <c r="N1944" s="60">
        <v>45685.125</v>
      </c>
      <c r="O1944" s="134"/>
      <c r="P1944" s="135"/>
      <c r="Q1944" s="60">
        <v>45685.416666666664</v>
      </c>
      <c r="R1944" s="47" t="s">
        <v>4119</v>
      </c>
      <c r="S1944" s="47">
        <f t="shared" si="136"/>
        <v>0</v>
      </c>
      <c r="T1944" s="47" t="s">
        <v>4120</v>
      </c>
      <c r="U1944" s="47" t="s">
        <v>4121</v>
      </c>
      <c r="V1944" s="49" t="e">
        <f t="shared" si="137"/>
        <v>#VALUE!</v>
      </c>
      <c r="W1944" s="124"/>
      <c r="X1944" s="124"/>
      <c r="Y1944" s="124"/>
      <c r="Z1944" s="124"/>
      <c r="AA1944" s="124"/>
      <c r="AB1944" s="124"/>
      <c r="AC1944" s="47" t="e">
        <f t="shared" si="139"/>
        <v>#N/A</v>
      </c>
      <c r="AD1944" s="47" t="e">
        <f>VLOOKUP(B1944,'[1]Vlookup'!A:A,1,0)</f>
        <v>#N/A</v>
      </c>
      <c r="AE1944" s="47" t="str">
        <f t="shared" si="138"/>
        <v>SA01-JEDDAH</v>
      </c>
      <c r="AF1944" s="47" t="e">
        <f>VLOOKUP(AE1944,'[1]Lead Time'!C:D,2,0)</f>
        <v>#N/A</v>
      </c>
    </row>
    <row r="1945" s="2" customFormat="1" ht="15.75" customHeight="1">
      <c r="A1945" s="73" t="s">
        <v>4187</v>
      </c>
      <c r="B1945" s="73">
        <v>6276466771</v>
      </c>
      <c r="C1945" s="73">
        <v>2003215161</v>
      </c>
      <c r="D1945" s="73" t="s">
        <v>4223</v>
      </c>
      <c r="E1945" s="73" t="s">
        <v>4247</v>
      </c>
      <c r="F1945" s="73" t="s">
        <v>4143</v>
      </c>
      <c r="G1945" s="73">
        <v>3167305864</v>
      </c>
      <c r="H1945" s="66">
        <v>45687</v>
      </c>
      <c r="I1945" s="66">
        <v>45684</v>
      </c>
      <c r="J1945" s="66">
        <v>45685</v>
      </c>
      <c r="K1945" s="124"/>
      <c r="L1945" s="124"/>
      <c r="M1945" s="66">
        <v>45687</v>
      </c>
      <c r="N1945" s="60">
        <v>45687.208333333336</v>
      </c>
      <c r="O1945" s="136"/>
      <c r="P1945" s="135"/>
      <c r="Q1945" s="60">
        <v>45689.833333333336</v>
      </c>
      <c r="R1945" s="47" t="s">
        <v>4119</v>
      </c>
      <c r="S1945" s="47">
        <f t="shared" si="136"/>
        <v>2</v>
      </c>
      <c r="T1945" s="47" t="s">
        <v>4120</v>
      </c>
      <c r="U1945" s="47" t="s">
        <v>4121</v>
      </c>
      <c r="V1945" s="49" t="e">
        <f t="shared" si="137"/>
        <v>#VALUE!</v>
      </c>
      <c r="W1945" s="124"/>
      <c r="X1945" s="124"/>
      <c r="Y1945" s="124"/>
      <c r="Z1945" s="124"/>
      <c r="AA1945" s="124"/>
      <c r="AB1945" s="124"/>
      <c r="AC1945" s="47" t="e">
        <f t="shared" si="139"/>
        <v>#N/A</v>
      </c>
      <c r="AD1945" s="47" t="e">
        <f>VLOOKUP(B1945,'[1]Vlookup'!A:A,1,0)</f>
        <v>#N/A</v>
      </c>
      <c r="AE1945" s="47" t="str">
        <f t="shared" si="138"/>
        <v>SA00-JEDDAH</v>
      </c>
      <c r="AF1945" s="47" t="e">
        <f>VLOOKUP(AE1945,'[1]Lead Time'!C:D,2,0)</f>
        <v>#N/A</v>
      </c>
    </row>
    <row r="1946" s="2" customFormat="1" ht="15.75" customHeight="1">
      <c r="A1946" s="73" t="s">
        <v>4187</v>
      </c>
      <c r="B1946" s="73">
        <v>6276466773</v>
      </c>
      <c r="C1946" s="73">
        <v>2003214017</v>
      </c>
      <c r="D1946" s="73" t="s">
        <v>4161</v>
      </c>
      <c r="E1946" s="73" t="s">
        <v>4246</v>
      </c>
      <c r="F1946" s="73" t="s">
        <v>4117</v>
      </c>
      <c r="G1946" s="73">
        <v>3167300219</v>
      </c>
      <c r="H1946" s="66">
        <v>45685</v>
      </c>
      <c r="I1946" s="66">
        <v>45684</v>
      </c>
      <c r="J1946" s="66">
        <v>45684</v>
      </c>
      <c r="K1946" s="124"/>
      <c r="L1946" s="124"/>
      <c r="M1946" s="66">
        <v>45685</v>
      </c>
      <c r="N1946" s="60">
        <v>45685.208333333336</v>
      </c>
      <c r="O1946" s="134"/>
      <c r="P1946" s="135"/>
      <c r="Q1946" s="60">
        <v>45686.416666666664</v>
      </c>
      <c r="R1946" s="47" t="s">
        <v>4119</v>
      </c>
      <c r="S1946" s="47">
        <f t="shared" si="136"/>
        <v>1</v>
      </c>
      <c r="T1946" s="47" t="s">
        <v>4120</v>
      </c>
      <c r="U1946" s="47" t="s">
        <v>4121</v>
      </c>
      <c r="V1946" s="49" t="e">
        <f t="shared" si="137"/>
        <v>#VALUE!</v>
      </c>
      <c r="W1946" s="124"/>
      <c r="X1946" s="124"/>
      <c r="Y1946" s="124"/>
      <c r="Z1946" s="124"/>
      <c r="AA1946" s="124"/>
      <c r="AB1946" s="124"/>
      <c r="AC1946" s="47" t="e">
        <f t="shared" si="139"/>
        <v>#N/A</v>
      </c>
      <c r="AD1946" s="47" t="e">
        <f>VLOOKUP(B1946,'[1]Vlookup'!A:A,1,0)</f>
        <v>#N/A</v>
      </c>
      <c r="AE1946" s="47" t="str">
        <f t="shared" si="138"/>
        <v>SA00-RIYADH</v>
      </c>
      <c r="AF1946" s="47" t="e">
        <f>VLOOKUP(AE1946,'[1]Lead Time'!C:D,2,0)</f>
        <v>#N/A</v>
      </c>
    </row>
    <row r="1947" s="2" customFormat="1" ht="15.75" customHeight="1">
      <c r="A1947" s="73" t="s">
        <v>4187</v>
      </c>
      <c r="B1947" s="73">
        <v>6276466774</v>
      </c>
      <c r="C1947" s="73">
        <v>2003214017</v>
      </c>
      <c r="D1947" s="73" t="s">
        <v>4161</v>
      </c>
      <c r="E1947" s="73" t="s">
        <v>4246</v>
      </c>
      <c r="F1947" s="73" t="s">
        <v>4117</v>
      </c>
      <c r="G1947" s="73">
        <v>3167300208</v>
      </c>
      <c r="H1947" s="66">
        <v>45685</v>
      </c>
      <c r="I1947" s="66">
        <v>45684</v>
      </c>
      <c r="J1947" s="66">
        <v>45684</v>
      </c>
      <c r="K1947" s="124"/>
      <c r="L1947" s="124"/>
      <c r="M1947" s="66">
        <v>45685</v>
      </c>
      <c r="N1947" s="60">
        <v>45685.208333333336</v>
      </c>
      <c r="O1947" s="134"/>
      <c r="P1947" s="135"/>
      <c r="Q1947" s="60">
        <v>45687.833333333336</v>
      </c>
      <c r="R1947" s="47" t="s">
        <v>4119</v>
      </c>
      <c r="S1947" s="47">
        <f t="shared" si="136"/>
        <v>2</v>
      </c>
      <c r="T1947" s="47" t="s">
        <v>4120</v>
      </c>
      <c r="U1947" s="47" t="s">
        <v>4121</v>
      </c>
      <c r="V1947" s="49" t="e">
        <f t="shared" si="137"/>
        <v>#VALUE!</v>
      </c>
      <c r="W1947" s="124"/>
      <c r="X1947" s="124"/>
      <c r="Y1947" s="124"/>
      <c r="Z1947" s="124"/>
      <c r="AA1947" s="124"/>
      <c r="AB1947" s="124"/>
      <c r="AC1947" s="47" t="e">
        <f t="shared" si="139"/>
        <v>#N/A</v>
      </c>
      <c r="AD1947" s="47" t="e">
        <f>VLOOKUP(B1947,'[1]Vlookup'!A:A,1,0)</f>
        <v>#N/A</v>
      </c>
      <c r="AE1947" s="47" t="str">
        <f t="shared" si="138"/>
        <v>SA00-RIYADH</v>
      </c>
      <c r="AF1947" s="47" t="e">
        <f>VLOOKUP(AE1947,'[1]Lead Time'!C:D,2,0)</f>
        <v>#N/A</v>
      </c>
    </row>
    <row r="1948" s="2" customFormat="1" ht="15.75" customHeight="1">
      <c r="A1948" s="73" t="s">
        <v>4187</v>
      </c>
      <c r="B1948" s="73">
        <v>6276466767</v>
      </c>
      <c r="C1948" s="73">
        <v>2003215579</v>
      </c>
      <c r="D1948" s="73" t="s">
        <v>4168</v>
      </c>
      <c r="E1948" s="73" t="s">
        <v>4247</v>
      </c>
      <c r="F1948" s="73" t="s">
        <v>4143</v>
      </c>
      <c r="G1948" s="73">
        <v>3167322382</v>
      </c>
      <c r="H1948" s="66">
        <v>45689</v>
      </c>
      <c r="I1948" s="66">
        <v>45684</v>
      </c>
      <c r="J1948" s="66">
        <v>45687</v>
      </c>
      <c r="K1948" s="124"/>
      <c r="L1948" s="124"/>
      <c r="M1948" s="66">
        <v>45689</v>
      </c>
      <c r="N1948" s="60">
        <v>45689.208333333336</v>
      </c>
      <c r="O1948" s="134"/>
      <c r="P1948" s="135"/>
      <c r="Q1948" s="60">
        <v>45690.416666666664</v>
      </c>
      <c r="R1948" s="47" t="s">
        <v>4119</v>
      </c>
      <c r="S1948" s="47">
        <f t="shared" si="136"/>
        <v>1</v>
      </c>
      <c r="T1948" s="47" t="s">
        <v>4120</v>
      </c>
      <c r="U1948" s="47" t="s">
        <v>4121</v>
      </c>
      <c r="V1948" s="49" t="e">
        <f t="shared" si="137"/>
        <v>#VALUE!</v>
      </c>
      <c r="W1948" s="124"/>
      <c r="X1948" s="124"/>
      <c r="Y1948" s="124"/>
      <c r="Z1948" s="124"/>
      <c r="AA1948" s="124"/>
      <c r="AB1948" s="124"/>
      <c r="AC1948" s="47" t="e">
        <f t="shared" si="139"/>
        <v>#N/A</v>
      </c>
      <c r="AD1948" s="47" t="e">
        <f>VLOOKUP(B1948,'[1]Vlookup'!A:A,1,0)</f>
        <v>#N/A</v>
      </c>
      <c r="AE1948" s="47" t="str">
        <f t="shared" si="138"/>
        <v>SA00-JEDDAH</v>
      </c>
      <c r="AF1948" s="47" t="e">
        <f>VLOOKUP(AE1948,'[1]Lead Time'!C:D,2,0)</f>
        <v>#N/A</v>
      </c>
    </row>
    <row r="1949" s="2" customFormat="1" ht="15.75" customHeight="1">
      <c r="A1949" s="73" t="s">
        <v>4187</v>
      </c>
      <c r="B1949" s="73">
        <v>6276466770</v>
      </c>
      <c r="C1949" s="73">
        <v>2003214013</v>
      </c>
      <c r="D1949" s="73" t="s">
        <v>4159</v>
      </c>
      <c r="E1949" s="73" t="s">
        <v>4238</v>
      </c>
      <c r="F1949" s="73" t="s">
        <v>4117</v>
      </c>
      <c r="G1949" s="73">
        <v>3167303595</v>
      </c>
      <c r="H1949" s="66">
        <v>45685</v>
      </c>
      <c r="I1949" s="66">
        <v>45684</v>
      </c>
      <c r="J1949" s="66">
        <v>45684</v>
      </c>
      <c r="K1949" s="124"/>
      <c r="L1949" s="124"/>
      <c r="M1949" s="66">
        <v>45685</v>
      </c>
      <c r="N1949" s="60">
        <v>45685.208333333336</v>
      </c>
      <c r="O1949" s="134"/>
      <c r="P1949" s="135"/>
      <c r="Q1949" s="60">
        <v>45685.416666666664</v>
      </c>
      <c r="R1949" s="47" t="s">
        <v>4119</v>
      </c>
      <c r="S1949" s="47">
        <f t="shared" si="136"/>
        <v>0</v>
      </c>
      <c r="T1949" s="47" t="s">
        <v>4120</v>
      </c>
      <c r="U1949" s="47" t="s">
        <v>4121</v>
      </c>
      <c r="V1949" s="49" t="e">
        <f t="shared" si="137"/>
        <v>#VALUE!</v>
      </c>
      <c r="W1949" s="124"/>
      <c r="X1949" s="124"/>
      <c r="Y1949" s="124"/>
      <c r="Z1949" s="124"/>
      <c r="AA1949" s="124"/>
      <c r="AB1949" s="124"/>
      <c r="AC1949" s="47" t="e">
        <f t="shared" si="139"/>
        <v>#N/A</v>
      </c>
      <c r="AD1949" s="47" t="e">
        <f>VLOOKUP(B1949,'[1]Vlookup'!A:A,1,0)</f>
        <v>#N/A</v>
      </c>
      <c r="AE1949" s="47" t="str">
        <f t="shared" si="138"/>
        <v>SA00-RIYADH</v>
      </c>
      <c r="AF1949" s="47" t="e">
        <f>VLOOKUP(AE1949,'[1]Lead Time'!C:D,2,0)</f>
        <v>#N/A</v>
      </c>
    </row>
    <row r="1950" s="2" customFormat="1" ht="15.75" customHeight="1">
      <c r="A1950" s="73" t="s">
        <v>4187</v>
      </c>
      <c r="B1950" s="73">
        <v>6276466769</v>
      </c>
      <c r="C1950" s="73">
        <v>2003215533</v>
      </c>
      <c r="D1950" s="73" t="s">
        <v>4240</v>
      </c>
      <c r="E1950" s="73" t="s">
        <v>4247</v>
      </c>
      <c r="F1950" s="73" t="s">
        <v>4143</v>
      </c>
      <c r="G1950" s="73">
        <v>3167303445</v>
      </c>
      <c r="H1950" s="66">
        <v>45689</v>
      </c>
      <c r="I1950" s="66">
        <v>45684</v>
      </c>
      <c r="J1950" s="66">
        <v>45687</v>
      </c>
      <c r="K1950" s="124"/>
      <c r="L1950" s="124"/>
      <c r="M1950" s="66">
        <v>45689</v>
      </c>
      <c r="N1950" s="60">
        <v>45689.208333333336</v>
      </c>
      <c r="O1950" s="134"/>
      <c r="P1950" s="134"/>
      <c r="Q1950" s="60">
        <v>45690.416666666664</v>
      </c>
      <c r="R1950" s="47" t="s">
        <v>4119</v>
      </c>
      <c r="S1950" s="47">
        <f t="shared" si="136"/>
        <v>1</v>
      </c>
      <c r="T1950" s="47" t="s">
        <v>4120</v>
      </c>
      <c r="U1950" s="47" t="s">
        <v>4121</v>
      </c>
      <c r="V1950" s="49" t="e">
        <f t="shared" si="137"/>
        <v>#VALUE!</v>
      </c>
      <c r="W1950" s="124"/>
      <c r="X1950" s="124"/>
      <c r="Y1950" s="124"/>
      <c r="Z1950" s="124"/>
      <c r="AA1950" s="124"/>
      <c r="AB1950" s="124"/>
      <c r="AC1950" s="47" t="e">
        <f t="shared" si="139"/>
        <v>#N/A</v>
      </c>
      <c r="AD1950" s="47" t="e">
        <f>VLOOKUP(B1950,'[1]Vlookup'!A:A,1,0)</f>
        <v>#N/A</v>
      </c>
      <c r="AE1950" s="47" t="str">
        <f t="shared" si="138"/>
        <v>SA00-JEDDAH</v>
      </c>
      <c r="AF1950" s="47" t="e">
        <f>VLOOKUP(AE1950,'[1]Lead Time'!C:D,2,0)</f>
        <v>#N/A</v>
      </c>
    </row>
    <row r="1951" s="2" customFormat="1" ht="15.75" customHeight="1">
      <c r="A1951" s="73" t="s">
        <v>4114</v>
      </c>
      <c r="B1951" s="73">
        <v>6276466394</v>
      </c>
      <c r="C1951" s="73">
        <v>2003246166</v>
      </c>
      <c r="D1951" s="73" t="s">
        <v>4160</v>
      </c>
      <c r="E1951" s="73" t="s">
        <v>4247</v>
      </c>
      <c r="F1951" s="73" t="s">
        <v>4117</v>
      </c>
      <c r="G1951" s="73">
        <v>3167322398</v>
      </c>
      <c r="H1951" s="66">
        <v>45687</v>
      </c>
      <c r="I1951" s="66">
        <v>45685</v>
      </c>
      <c r="J1951" s="66">
        <v>45685</v>
      </c>
      <c r="K1951" s="124"/>
      <c r="L1951" s="124"/>
      <c r="M1951" s="66">
        <v>45687</v>
      </c>
      <c r="N1951" s="60">
        <v>45686.208333333336</v>
      </c>
      <c r="O1951" s="134"/>
      <c r="P1951" s="135"/>
      <c r="Q1951" s="60">
        <v>45686.416666666664</v>
      </c>
      <c r="R1951" s="47" t="s">
        <v>4119</v>
      </c>
      <c r="S1951" s="47">
        <f t="shared" si="136"/>
        <v>0</v>
      </c>
      <c r="T1951" s="47" t="s">
        <v>4120</v>
      </c>
      <c r="U1951" s="47" t="s">
        <v>4121</v>
      </c>
      <c r="V1951" s="49" t="e">
        <f t="shared" si="137"/>
        <v>#VALUE!</v>
      </c>
      <c r="W1951" s="124"/>
      <c r="X1951" s="124"/>
      <c r="Y1951" s="124"/>
      <c r="Z1951" s="124"/>
      <c r="AA1951" s="124"/>
      <c r="AB1951" s="124"/>
      <c r="AC1951" s="47" t="e">
        <f t="shared" si="139"/>
        <v>#N/A</v>
      </c>
      <c r="AD1951" s="47" t="e">
        <f>VLOOKUP(B1951,'[1]Vlookup'!A:A,1,0)</f>
        <v>#N/A</v>
      </c>
      <c r="AE1951" s="47" t="str">
        <f t="shared" si="138"/>
        <v>SA01-RIYADH</v>
      </c>
      <c r="AF1951" s="47" t="e">
        <f>VLOOKUP(AE1951,'[1]Lead Time'!C:D,2,0)</f>
        <v>#N/A</v>
      </c>
    </row>
    <row r="1952" s="2" customFormat="1" ht="15.75" customHeight="1">
      <c r="A1952" s="73" t="s">
        <v>4114</v>
      </c>
      <c r="B1952" s="73">
        <v>6276467246</v>
      </c>
      <c r="C1952" s="73">
        <v>2003215388</v>
      </c>
      <c r="D1952" s="73" t="s">
        <v>4124</v>
      </c>
      <c r="E1952" s="73" t="s">
        <v>4252</v>
      </c>
      <c r="F1952" s="73" t="s">
        <v>4117</v>
      </c>
      <c r="G1952" s="73">
        <v>3167298783</v>
      </c>
      <c r="H1952" s="66">
        <v>45687</v>
      </c>
      <c r="I1952" s="66">
        <v>45685</v>
      </c>
      <c r="J1952" s="66">
        <v>45685</v>
      </c>
      <c r="K1952" s="124"/>
      <c r="L1952" s="124"/>
      <c r="M1952" s="66">
        <v>45687</v>
      </c>
      <c r="N1952" s="60">
        <v>45687.166666666664</v>
      </c>
      <c r="O1952" s="134"/>
      <c r="P1952" s="135"/>
      <c r="Q1952" s="60">
        <v>45687.583333333336</v>
      </c>
      <c r="R1952" s="47" t="s">
        <v>4119</v>
      </c>
      <c r="S1952" s="47">
        <f t="shared" si="136"/>
        <v>0</v>
      </c>
      <c r="T1952" s="47" t="s">
        <v>4120</v>
      </c>
      <c r="U1952" s="47" t="s">
        <v>4121</v>
      </c>
      <c r="V1952" s="49" t="e">
        <f t="shared" si="137"/>
        <v>#VALUE!</v>
      </c>
      <c r="W1952" s="124"/>
      <c r="X1952" s="124"/>
      <c r="Y1952" s="124"/>
      <c r="Z1952" s="124"/>
      <c r="AA1952" s="124"/>
      <c r="AB1952" s="124"/>
      <c r="AC1952" s="47" t="e">
        <f t="shared" si="139"/>
        <v>#N/A</v>
      </c>
      <c r="AD1952" s="47" t="e">
        <f>VLOOKUP(B1952,'[1]Vlookup'!A:A,1,0)</f>
        <v>#N/A</v>
      </c>
      <c r="AE1952" s="47" t="str">
        <f t="shared" si="138"/>
        <v>SA01-RIYADH</v>
      </c>
      <c r="AF1952" s="47" t="e">
        <f>VLOOKUP(AE1952,'[1]Lead Time'!C:D,2,0)</f>
        <v>#N/A</v>
      </c>
    </row>
    <row r="1953" s="2" customFormat="1" ht="15.75" customHeight="1">
      <c r="A1953" s="73" t="s">
        <v>4114</v>
      </c>
      <c r="B1953" s="73">
        <v>6276467245</v>
      </c>
      <c r="C1953" s="73">
        <v>2003215388</v>
      </c>
      <c r="D1953" s="73" t="s">
        <v>4124</v>
      </c>
      <c r="E1953" s="73" t="s">
        <v>4252</v>
      </c>
      <c r="F1953" s="73" t="s">
        <v>4117</v>
      </c>
      <c r="G1953" s="73">
        <v>3167298780</v>
      </c>
      <c r="H1953" s="66">
        <v>45688</v>
      </c>
      <c r="I1953" s="66">
        <v>45685</v>
      </c>
      <c r="J1953" s="66">
        <v>45686</v>
      </c>
      <c r="K1953" s="124"/>
      <c r="L1953" s="124"/>
      <c r="M1953" s="66">
        <v>45688</v>
      </c>
      <c r="N1953" s="60">
        <v>45688.166666666664</v>
      </c>
      <c r="O1953" s="134"/>
      <c r="P1953" s="135" t="s">
        <v>4450</v>
      </c>
      <c r="Q1953" s="60">
        <v>45689.625</v>
      </c>
      <c r="R1953" s="47" t="s">
        <v>4119</v>
      </c>
      <c r="S1953" s="47">
        <f t="shared" si="136"/>
        <v>1</v>
      </c>
      <c r="T1953" s="47" t="s">
        <v>4120</v>
      </c>
      <c r="U1953" s="47" t="s">
        <v>4121</v>
      </c>
      <c r="V1953" s="49" t="e">
        <f t="shared" si="137"/>
        <v>#VALUE!</v>
      </c>
      <c r="W1953" s="124"/>
      <c r="X1953" s="124"/>
      <c r="Y1953" s="124"/>
      <c r="Z1953" s="124"/>
      <c r="AA1953" s="124"/>
      <c r="AB1953" s="124"/>
      <c r="AC1953" s="47" t="e">
        <f t="shared" si="139"/>
        <v>#N/A</v>
      </c>
      <c r="AD1953" s="47" t="e">
        <f>VLOOKUP(B1953,'[1]Vlookup'!A:A,1,0)</f>
        <v>#N/A</v>
      </c>
      <c r="AE1953" s="47" t="str">
        <f t="shared" si="138"/>
        <v>SA01-RIYADH</v>
      </c>
      <c r="AF1953" s="47" t="e">
        <f>VLOOKUP(AE1953,'[1]Lead Time'!C:D,2,0)</f>
        <v>#N/A</v>
      </c>
    </row>
    <row r="1954" s="2" customFormat="1" ht="15.75" customHeight="1">
      <c r="A1954" s="73" t="s">
        <v>4114</v>
      </c>
      <c r="B1954" s="73">
        <v>6276467070</v>
      </c>
      <c r="C1954" s="73">
        <v>2003214014</v>
      </c>
      <c r="D1954" s="73" t="s">
        <v>4115</v>
      </c>
      <c r="E1954" s="73" t="s">
        <v>4247</v>
      </c>
      <c r="F1954" s="73" t="s">
        <v>4143</v>
      </c>
      <c r="G1954" s="73">
        <v>3167317979</v>
      </c>
      <c r="H1954" s="66">
        <v>45687</v>
      </c>
      <c r="I1954" s="66">
        <v>45685</v>
      </c>
      <c r="J1954" s="66">
        <v>45685</v>
      </c>
      <c r="K1954" s="124"/>
      <c r="L1954" s="124" t="s">
        <v>4451</v>
      </c>
      <c r="M1954" s="66">
        <v>45687</v>
      </c>
      <c r="N1954" s="60">
        <v>45687.208333333336</v>
      </c>
      <c r="O1954" s="134"/>
      <c r="P1954" s="135" t="s">
        <v>4452</v>
      </c>
      <c r="Q1954" s="60">
        <v>45687.416666666664</v>
      </c>
      <c r="R1954" s="47" t="s">
        <v>4192</v>
      </c>
      <c r="S1954" s="47">
        <f t="shared" si="136"/>
        <v>0</v>
      </c>
      <c r="T1954" s="47" t="s">
        <v>4120</v>
      </c>
      <c r="U1954" s="47" t="s">
        <v>4121</v>
      </c>
      <c r="V1954" s="49" t="e">
        <f t="shared" si="137"/>
        <v>#VALUE!</v>
      </c>
      <c r="W1954" s="124" t="s">
        <v>4453</v>
      </c>
      <c r="X1954" s="124"/>
      <c r="Y1954" s="124"/>
      <c r="Z1954" s="124"/>
      <c r="AA1954" s="124"/>
      <c r="AB1954" s="124"/>
      <c r="AC1954" s="47" t="e">
        <f t="shared" si="139"/>
        <v>#N/A</v>
      </c>
      <c r="AD1954" s="47" t="e">
        <f>VLOOKUP(B1954,'[1]Vlookup'!A:A,1,0)</f>
        <v>#N/A</v>
      </c>
      <c r="AE1954" s="47" t="str">
        <f t="shared" si="138"/>
        <v>SA01-JEDDAH</v>
      </c>
      <c r="AF1954" s="47" t="e">
        <f>VLOOKUP(AE1954,'[1]Lead Time'!C:D,2,0)</f>
        <v>#N/A</v>
      </c>
    </row>
    <row r="1955" s="2" customFormat="1" ht="15.75" customHeight="1">
      <c r="A1955" s="73" t="s">
        <v>4114</v>
      </c>
      <c r="B1955" s="73">
        <v>6276470573</v>
      </c>
      <c r="C1955" s="73">
        <v>2003232749</v>
      </c>
      <c r="D1955" s="73" t="s">
        <v>4115</v>
      </c>
      <c r="E1955" s="73" t="s">
        <v>4252</v>
      </c>
      <c r="F1955" s="73" t="s">
        <v>4117</v>
      </c>
      <c r="G1955" s="73">
        <v>3167303364</v>
      </c>
      <c r="H1955" s="66">
        <v>45687</v>
      </c>
      <c r="I1955" s="66">
        <v>45685</v>
      </c>
      <c r="J1955" s="66">
        <v>45685</v>
      </c>
      <c r="K1955" s="124"/>
      <c r="L1955" s="124"/>
      <c r="M1955" s="66">
        <v>45687</v>
      </c>
      <c r="N1955" s="60">
        <v>45687.208333333336</v>
      </c>
      <c r="O1955" s="134"/>
      <c r="P1955" s="135"/>
      <c r="Q1955" s="60">
        <v>45687.5</v>
      </c>
      <c r="R1955" s="47" t="s">
        <v>4119</v>
      </c>
      <c r="S1955" s="47">
        <f t="shared" ref="S1955:S2018" si="140">ROUNDDOWN(Q1955-N1955,0)</f>
        <v>0</v>
      </c>
      <c r="T1955" s="47" t="s">
        <v>4120</v>
      </c>
      <c r="U1955" s="47" t="s">
        <v>4121</v>
      </c>
      <c r="V1955" s="49" t="e">
        <f t="shared" si="137"/>
        <v>#VALUE!</v>
      </c>
      <c r="W1955" s="124"/>
      <c r="X1955" s="124"/>
      <c r="Y1955" s="124"/>
      <c r="Z1955" s="124"/>
      <c r="AA1955" s="124"/>
      <c r="AB1955" s="124"/>
      <c r="AC1955" s="47" t="e">
        <f t="shared" si="139"/>
        <v>#N/A</v>
      </c>
      <c r="AD1955" s="47" t="e">
        <f>VLOOKUP(B1955,'[1]Vlookup'!A:A,1,0)</f>
        <v>#N/A</v>
      </c>
      <c r="AE1955" s="47" t="str">
        <f t="shared" si="138"/>
        <v>SA01-RIYADH</v>
      </c>
      <c r="AF1955" s="47" t="e">
        <f>VLOOKUP(AE1955,'[1]Lead Time'!C:D,2,0)</f>
        <v>#N/A</v>
      </c>
    </row>
    <row r="1956" s="2" customFormat="1" ht="15.75" customHeight="1">
      <c r="A1956" s="73" t="s">
        <v>4114</v>
      </c>
      <c r="B1956" s="73">
        <v>6276465820</v>
      </c>
      <c r="C1956" s="73">
        <v>2003288240</v>
      </c>
      <c r="D1956" s="73" t="s">
        <v>4326</v>
      </c>
      <c r="E1956" s="73" t="s">
        <v>4247</v>
      </c>
      <c r="F1956" s="73" t="s">
        <v>4143</v>
      </c>
      <c r="G1956" s="73">
        <v>3167308139</v>
      </c>
      <c r="H1956" s="66">
        <v>45687</v>
      </c>
      <c r="I1956" s="66">
        <v>45685</v>
      </c>
      <c r="J1956" s="66">
        <v>45685</v>
      </c>
      <c r="K1956" s="124"/>
      <c r="L1956" s="124"/>
      <c r="M1956" s="66">
        <v>45687</v>
      </c>
      <c r="N1956" s="60">
        <v>45686.25</v>
      </c>
      <c r="O1956" s="134"/>
      <c r="P1956" s="135" t="s">
        <v>4454</v>
      </c>
      <c r="Q1956" s="60">
        <v>45687.541666666664</v>
      </c>
      <c r="R1956" s="47" t="s">
        <v>4119</v>
      </c>
      <c r="S1956" s="47">
        <f t="shared" si="140"/>
        <v>1</v>
      </c>
      <c r="T1956" s="47" t="s">
        <v>4120</v>
      </c>
      <c r="U1956" s="47" t="s">
        <v>4121</v>
      </c>
      <c r="V1956" s="49" t="e">
        <f t="shared" si="137"/>
        <v>#VALUE!</v>
      </c>
      <c r="W1956" s="124"/>
      <c r="X1956" s="124"/>
      <c r="Y1956" s="124"/>
      <c r="Z1956" s="124"/>
      <c r="AA1956" s="124"/>
      <c r="AB1956" s="124"/>
      <c r="AC1956" s="47" t="e">
        <f t="shared" si="139"/>
        <v>#N/A</v>
      </c>
      <c r="AD1956" s="47" t="e">
        <f>VLOOKUP(B1956,'[1]Vlookup'!A:A,1,0)</f>
        <v>#N/A</v>
      </c>
      <c r="AE1956" s="47" t="str">
        <f t="shared" si="138"/>
        <v>SA01-JEDDAH</v>
      </c>
      <c r="AF1956" s="47" t="e">
        <f>VLOOKUP(AE1956,'[1]Lead Time'!C:D,2,0)</f>
        <v>#N/A</v>
      </c>
    </row>
    <row r="1957" s="2" customFormat="1" ht="15.75" customHeight="1">
      <c r="A1957" s="73" t="s">
        <v>4187</v>
      </c>
      <c r="B1957" s="73">
        <v>6276466355</v>
      </c>
      <c r="C1957" s="73">
        <v>2003246166</v>
      </c>
      <c r="D1957" s="73" t="s">
        <v>4160</v>
      </c>
      <c r="E1957" s="73" t="s">
        <v>4247</v>
      </c>
      <c r="F1957" s="73" t="s">
        <v>4117</v>
      </c>
      <c r="G1957" s="73">
        <v>3167322392</v>
      </c>
      <c r="H1957" s="66">
        <v>45687</v>
      </c>
      <c r="I1957" s="66">
        <v>45685</v>
      </c>
      <c r="J1957" s="66">
        <v>45685</v>
      </c>
      <c r="K1957" s="124"/>
      <c r="L1957" s="124"/>
      <c r="M1957" s="66">
        <v>45687</v>
      </c>
      <c r="N1957" s="60">
        <v>45687.208333333336</v>
      </c>
      <c r="O1957" s="134"/>
      <c r="P1957" s="134"/>
      <c r="Q1957" s="60">
        <v>45689.416666666664</v>
      </c>
      <c r="R1957" s="47" t="s">
        <v>4119</v>
      </c>
      <c r="S1957" s="47">
        <f t="shared" si="140"/>
        <v>2</v>
      </c>
      <c r="T1957" s="47" t="s">
        <v>4120</v>
      </c>
      <c r="U1957" s="47" t="s">
        <v>4121</v>
      </c>
      <c r="V1957" s="49" t="e">
        <f t="shared" si="137"/>
        <v>#VALUE!</v>
      </c>
      <c r="W1957" s="124"/>
      <c r="X1957" s="124"/>
      <c r="Y1957" s="124"/>
      <c r="Z1957" s="124"/>
      <c r="AA1957" s="124"/>
      <c r="AB1957" s="124"/>
      <c r="AC1957" s="47" t="e">
        <f t="shared" si="139"/>
        <v>#N/A</v>
      </c>
      <c r="AD1957" s="47" t="e">
        <f>VLOOKUP(B1957,'[1]Vlookup'!A:A,1,0)</f>
        <v>#N/A</v>
      </c>
      <c r="AE1957" s="47" t="str">
        <f t="shared" si="138"/>
        <v>SA00-RIYADH</v>
      </c>
      <c r="AF1957" s="47" t="e">
        <f>VLOOKUP(AE1957,'[1]Lead Time'!C:D,2,0)</f>
        <v>#N/A</v>
      </c>
    </row>
    <row r="1958" s="2" customFormat="1" ht="15.75" customHeight="1">
      <c r="A1958" s="73" t="s">
        <v>4187</v>
      </c>
      <c r="B1958" s="73">
        <v>6276466392</v>
      </c>
      <c r="C1958" s="73">
        <v>2003246166</v>
      </c>
      <c r="D1958" s="73" t="s">
        <v>4160</v>
      </c>
      <c r="E1958" s="73" t="s">
        <v>4247</v>
      </c>
      <c r="F1958" s="73" t="s">
        <v>4117</v>
      </c>
      <c r="G1958" s="73">
        <v>3167274906</v>
      </c>
      <c r="H1958" s="66">
        <v>45687</v>
      </c>
      <c r="I1958" s="66">
        <v>45685</v>
      </c>
      <c r="J1958" s="66">
        <v>45685</v>
      </c>
      <c r="K1958" s="124"/>
      <c r="L1958" s="124"/>
      <c r="M1958" s="66">
        <v>45687</v>
      </c>
      <c r="N1958" s="60">
        <v>45687.208333333336</v>
      </c>
      <c r="O1958" s="134"/>
      <c r="P1958" s="123" t="s">
        <v>4455</v>
      </c>
      <c r="Q1958" s="60">
        <v>45691.416666666664</v>
      </c>
      <c r="R1958" s="47" t="s">
        <v>4192</v>
      </c>
      <c r="S1958" s="47">
        <f t="shared" si="140"/>
        <v>4</v>
      </c>
      <c r="T1958" s="47" t="s">
        <v>4120</v>
      </c>
      <c r="U1958" s="47" t="s">
        <v>4121</v>
      </c>
      <c r="V1958" s="49" t="e">
        <f t="shared" si="137"/>
        <v>#VALUE!</v>
      </c>
      <c r="W1958" s="124"/>
      <c r="X1958" s="124"/>
      <c r="Y1958" s="124"/>
      <c r="Z1958" s="124"/>
      <c r="AA1958" s="124"/>
      <c r="AB1958" s="124"/>
      <c r="AC1958" s="47" t="e">
        <f t="shared" si="139"/>
        <v>#N/A</v>
      </c>
      <c r="AD1958" s="47" t="e">
        <f>VLOOKUP(B1958,'[1]Vlookup'!A:A,1,0)</f>
        <v>#N/A</v>
      </c>
      <c r="AE1958" s="47" t="str">
        <f t="shared" si="138"/>
        <v>SA00-RIYADH</v>
      </c>
      <c r="AF1958" s="47" t="e">
        <f>VLOOKUP(AE1958,'[1]Lead Time'!C:D,2,0)</f>
        <v>#N/A</v>
      </c>
    </row>
    <row r="1959" s="2" customFormat="1" ht="15.75" customHeight="1">
      <c r="A1959" s="73" t="s">
        <v>4187</v>
      </c>
      <c r="B1959" s="73">
        <v>6276467038</v>
      </c>
      <c r="C1959" s="73">
        <v>2003246166</v>
      </c>
      <c r="D1959" s="73" t="s">
        <v>4160</v>
      </c>
      <c r="E1959" s="73" t="s">
        <v>4247</v>
      </c>
      <c r="F1959" s="73" t="s">
        <v>4117</v>
      </c>
      <c r="G1959" s="73">
        <v>3167326751</v>
      </c>
      <c r="H1959" s="66">
        <v>45687</v>
      </c>
      <c r="I1959" s="66">
        <v>45685</v>
      </c>
      <c r="J1959" s="66">
        <v>45685</v>
      </c>
      <c r="K1959" s="124"/>
      <c r="L1959" s="124"/>
      <c r="M1959" s="66">
        <v>45687</v>
      </c>
      <c r="N1959" s="60">
        <v>45687.208333333336</v>
      </c>
      <c r="O1959" s="134"/>
      <c r="P1959" s="134"/>
      <c r="Q1959" s="60">
        <v>45689.416666666664</v>
      </c>
      <c r="R1959" s="47" t="s">
        <v>4119</v>
      </c>
      <c r="S1959" s="47">
        <f t="shared" si="140"/>
        <v>2</v>
      </c>
      <c r="T1959" s="47" t="s">
        <v>4120</v>
      </c>
      <c r="U1959" s="47" t="s">
        <v>4121</v>
      </c>
      <c r="V1959" s="49" t="e">
        <f t="shared" si="137"/>
        <v>#VALUE!</v>
      </c>
      <c r="W1959" s="124"/>
      <c r="X1959" s="124"/>
      <c r="Y1959" s="124"/>
      <c r="Z1959" s="124"/>
      <c r="AA1959" s="124"/>
      <c r="AB1959" s="124"/>
      <c r="AC1959" s="47" t="e">
        <f t="shared" si="139"/>
        <v>#N/A</v>
      </c>
      <c r="AD1959" s="47" t="e">
        <f>VLOOKUP(B1959,'[1]Vlookup'!A:A,1,0)</f>
        <v>#N/A</v>
      </c>
      <c r="AE1959" s="47" t="str">
        <f t="shared" si="138"/>
        <v>SA00-RIYADH</v>
      </c>
      <c r="AF1959" s="47" t="e">
        <f>VLOOKUP(AE1959,'[1]Lead Time'!C:D,2,0)</f>
        <v>#N/A</v>
      </c>
    </row>
    <row r="1960" s="2" customFormat="1" ht="15.75" customHeight="1">
      <c r="A1960" s="73" t="s">
        <v>4114</v>
      </c>
      <c r="B1960" s="73">
        <v>6276474772</v>
      </c>
      <c r="C1960" s="73">
        <v>2003214014</v>
      </c>
      <c r="D1960" s="73" t="s">
        <v>4115</v>
      </c>
      <c r="E1960" s="73" t="s">
        <v>4247</v>
      </c>
      <c r="F1960" s="73" t="s">
        <v>4143</v>
      </c>
      <c r="G1960" s="73">
        <v>3167303379</v>
      </c>
      <c r="H1960" s="66">
        <v>45687</v>
      </c>
      <c r="I1960" s="66">
        <v>45686</v>
      </c>
      <c r="J1960" s="66">
        <v>45686</v>
      </c>
      <c r="K1960" s="124"/>
      <c r="L1960" s="124"/>
      <c r="M1960" s="66">
        <v>45687</v>
      </c>
      <c r="N1960" s="60">
        <v>45687.208333333336</v>
      </c>
      <c r="O1960" s="134"/>
      <c r="P1960" s="137"/>
      <c r="Q1960" s="60">
        <v>45687.458333333336</v>
      </c>
      <c r="R1960" s="47" t="s">
        <v>4119</v>
      </c>
      <c r="S1960" s="47">
        <f t="shared" si="140"/>
        <v>0</v>
      </c>
      <c r="T1960" s="47" t="s">
        <v>4120</v>
      </c>
      <c r="U1960" s="47" t="s">
        <v>4121</v>
      </c>
      <c r="V1960" s="49" t="e">
        <f t="shared" si="137"/>
        <v>#VALUE!</v>
      </c>
      <c r="W1960" s="124"/>
      <c r="X1960" s="124"/>
      <c r="Y1960" s="124"/>
      <c r="Z1960" s="124"/>
      <c r="AA1960" s="124"/>
      <c r="AB1960" s="124"/>
      <c r="AC1960" s="47" t="e">
        <f t="shared" si="139"/>
        <v>#N/A</v>
      </c>
      <c r="AD1960" s="47" t="e">
        <f>VLOOKUP(B1960,'[1]Vlookup'!A:A,1,0)</f>
        <v>#N/A</v>
      </c>
      <c r="AE1960" s="47" t="str">
        <f t="shared" si="138"/>
        <v>SA01-JEDDAH</v>
      </c>
      <c r="AF1960" s="47" t="e">
        <f>VLOOKUP(AE1960,'[1]Lead Time'!C:D,2,0)</f>
        <v>#N/A</v>
      </c>
    </row>
    <row r="1961" s="2" customFormat="1" ht="15.75" customHeight="1">
      <c r="A1961" s="73" t="s">
        <v>4187</v>
      </c>
      <c r="B1961" s="73">
        <v>6276471748</v>
      </c>
      <c r="C1961" s="73">
        <v>2003219235</v>
      </c>
      <c r="D1961" s="73" t="s">
        <v>4145</v>
      </c>
      <c r="E1961" s="73" t="s">
        <v>4246</v>
      </c>
      <c r="F1961" s="73" t="s">
        <v>4117</v>
      </c>
      <c r="G1961" s="73">
        <v>3167330980</v>
      </c>
      <c r="H1961" s="66">
        <v>45687</v>
      </c>
      <c r="I1961" s="66">
        <v>45686</v>
      </c>
      <c r="J1961" s="66">
        <v>45686</v>
      </c>
      <c r="K1961" s="124"/>
      <c r="L1961" s="124"/>
      <c r="M1961" s="66">
        <v>45687</v>
      </c>
      <c r="N1961" s="60">
        <v>45687.208333333336</v>
      </c>
      <c r="O1961" s="134"/>
      <c r="P1961" s="137"/>
      <c r="Q1961" s="60">
        <v>45687.375</v>
      </c>
      <c r="R1961" s="47" t="s">
        <v>4119</v>
      </c>
      <c r="S1961" s="47">
        <f t="shared" si="140"/>
        <v>0</v>
      </c>
      <c r="T1961" s="47" t="s">
        <v>4120</v>
      </c>
      <c r="U1961" s="47" t="s">
        <v>4121</v>
      </c>
      <c r="V1961" s="49" t="e">
        <f t="shared" si="137"/>
        <v>#VALUE!</v>
      </c>
      <c r="W1961" s="124"/>
      <c r="X1961" s="124"/>
      <c r="Y1961" s="124"/>
      <c r="Z1961" s="124"/>
      <c r="AA1961" s="124"/>
      <c r="AB1961" s="124"/>
      <c r="AC1961" s="47" t="e">
        <f t="shared" si="139"/>
        <v>#N/A</v>
      </c>
      <c r="AD1961" s="47" t="e">
        <f>VLOOKUP(B1961,'[1]Vlookup'!A:A,1,0)</f>
        <v>#N/A</v>
      </c>
      <c r="AE1961" s="47" t="str">
        <f t="shared" si="138"/>
        <v>SA00-RIYADH</v>
      </c>
      <c r="AF1961" s="47" t="e">
        <f>VLOOKUP(AE1961,'[1]Lead Time'!C:D,2,0)</f>
        <v>#N/A</v>
      </c>
    </row>
    <row r="1962" s="2" customFormat="1" ht="15.75" customHeight="1">
      <c r="A1962" s="73" t="s">
        <v>4114</v>
      </c>
      <c r="B1962" s="73">
        <v>6276481197</v>
      </c>
      <c r="C1962" s="73">
        <v>2003214015</v>
      </c>
      <c r="D1962" s="73" t="s">
        <v>4258</v>
      </c>
      <c r="E1962" s="73" t="s">
        <v>4238</v>
      </c>
      <c r="F1962" s="73" t="s">
        <v>4259</v>
      </c>
      <c r="G1962" s="73">
        <v>3167331146</v>
      </c>
      <c r="H1962" s="66">
        <v>45689</v>
      </c>
      <c r="I1962" s="66">
        <v>45687</v>
      </c>
      <c r="J1962" s="66">
        <v>45687</v>
      </c>
      <c r="K1962" s="124"/>
      <c r="L1962" s="124"/>
      <c r="M1962" s="66">
        <v>45689</v>
      </c>
      <c r="N1962" s="60">
        <v>45689.208333333336</v>
      </c>
      <c r="O1962" s="134"/>
      <c r="P1962" s="137"/>
      <c r="Q1962" s="60">
        <v>45690.541666666664</v>
      </c>
      <c r="R1962" s="47" t="s">
        <v>4119</v>
      </c>
      <c r="S1962" s="47">
        <f t="shared" si="140"/>
        <v>1</v>
      </c>
      <c r="T1962" s="47" t="s">
        <v>4120</v>
      </c>
      <c r="U1962" s="47" t="s">
        <v>4121</v>
      </c>
      <c r="V1962" s="49" t="e">
        <f t="shared" si="137"/>
        <v>#VALUE!</v>
      </c>
      <c r="W1962" s="124"/>
      <c r="X1962" s="124"/>
      <c r="Y1962" s="124"/>
      <c r="Z1962" s="124"/>
      <c r="AA1962" s="124"/>
      <c r="AB1962" s="124"/>
      <c r="AC1962" s="47" t="e">
        <f t="shared" si="139"/>
        <v>#N/A</v>
      </c>
      <c r="AD1962" s="47" t="e">
        <f>VLOOKUP(B1962,'[1]Vlookup'!A:A,1,0)</f>
        <v>#N/A</v>
      </c>
      <c r="AE1962" s="47" t="str">
        <f t="shared" si="138"/>
        <v>SA01-HOFUF</v>
      </c>
      <c r="AF1962" s="47" t="e">
        <f>VLOOKUP(AE1962,'[1]Lead Time'!C:D,2,0)</f>
        <v>#N/A</v>
      </c>
    </row>
    <row r="1963" s="2" customFormat="1" ht="15.75" customHeight="1">
      <c r="A1963" s="73" t="s">
        <v>4114</v>
      </c>
      <c r="B1963" s="73">
        <v>6276481203</v>
      </c>
      <c r="C1963" s="73">
        <v>2003215477</v>
      </c>
      <c r="D1963" s="73" t="s">
        <v>4162</v>
      </c>
      <c r="E1963" s="73" t="s">
        <v>4238</v>
      </c>
      <c r="F1963" s="73" t="s">
        <v>4163</v>
      </c>
      <c r="G1963" s="73">
        <v>3167331132</v>
      </c>
      <c r="H1963" s="66">
        <v>45689</v>
      </c>
      <c r="I1963" s="66">
        <v>45687</v>
      </c>
      <c r="J1963" s="66">
        <v>45687</v>
      </c>
      <c r="K1963" s="124"/>
      <c r="L1963" s="124"/>
      <c r="M1963" s="66">
        <v>45689</v>
      </c>
      <c r="N1963" s="60">
        <v>45689.208333333336</v>
      </c>
      <c r="O1963" s="134"/>
      <c r="P1963" s="137"/>
      <c r="Q1963" s="60">
        <v>45689.416666666664</v>
      </c>
      <c r="R1963" s="47" t="s">
        <v>4119</v>
      </c>
      <c r="S1963" s="47">
        <f t="shared" si="140"/>
        <v>0</v>
      </c>
      <c r="T1963" s="47" t="s">
        <v>4120</v>
      </c>
      <c r="U1963" s="47" t="s">
        <v>4121</v>
      </c>
      <c r="V1963" s="49" t="e">
        <f t="shared" si="137"/>
        <v>#VALUE!</v>
      </c>
      <c r="W1963" s="124"/>
      <c r="X1963" s="124"/>
      <c r="Y1963" s="124"/>
      <c r="Z1963" s="124"/>
      <c r="AA1963" s="124"/>
      <c r="AB1963" s="124"/>
      <c r="AC1963" s="47" t="e">
        <f t="shared" si="139"/>
        <v>#N/A</v>
      </c>
      <c r="AD1963" s="47" t="e">
        <f>VLOOKUP(B1963,'[1]Vlookup'!A:A,1,0)</f>
        <v>#N/A</v>
      </c>
      <c r="AE1963" s="47" t="str">
        <f t="shared" si="138"/>
        <v xml:space="preserve">SA01-KHAMIS MUSHAIT</v>
      </c>
      <c r="AF1963" s="47" t="e">
        <f>VLOOKUP(AE1963,'[1]Lead Time'!C:D,2,0)</f>
        <v>#N/A</v>
      </c>
    </row>
    <row r="1964" s="2" customFormat="1" ht="15.75" customHeight="1">
      <c r="A1964" s="73" t="s">
        <v>4114</v>
      </c>
      <c r="B1964" s="73">
        <v>6276481200</v>
      </c>
      <c r="C1964" s="73">
        <v>2003215216</v>
      </c>
      <c r="D1964" s="73" t="s">
        <v>4180</v>
      </c>
      <c r="E1964" s="73" t="s">
        <v>4238</v>
      </c>
      <c r="F1964" s="73" t="s">
        <v>4021</v>
      </c>
      <c r="G1964" s="73">
        <v>3167331113</v>
      </c>
      <c r="H1964" s="66">
        <v>45689</v>
      </c>
      <c r="I1964" s="66">
        <v>45687</v>
      </c>
      <c r="J1964" s="66">
        <v>45687</v>
      </c>
      <c r="K1964" s="124"/>
      <c r="L1964" s="124"/>
      <c r="M1964" s="66">
        <v>45689</v>
      </c>
      <c r="N1964" s="60">
        <v>45689.208333333336</v>
      </c>
      <c r="O1964" s="134"/>
      <c r="P1964" s="137"/>
      <c r="Q1964" s="60">
        <v>45689.375</v>
      </c>
      <c r="R1964" s="47" t="s">
        <v>4119</v>
      </c>
      <c r="S1964" s="47">
        <f t="shared" si="140"/>
        <v>0</v>
      </c>
      <c r="T1964" s="47" t="s">
        <v>4120</v>
      </c>
      <c r="U1964" s="47" t="s">
        <v>4121</v>
      </c>
      <c r="V1964" s="49" t="e">
        <f t="shared" si="137"/>
        <v>#VALUE!</v>
      </c>
      <c r="W1964" s="124"/>
      <c r="X1964" s="124"/>
      <c r="Y1964" s="124"/>
      <c r="Z1964" s="124"/>
      <c r="AA1964" s="124"/>
      <c r="AB1964" s="124"/>
      <c r="AC1964" s="47" t="e">
        <f t="shared" si="139"/>
        <v>#N/A</v>
      </c>
      <c r="AD1964" s="47" t="e">
        <f>VLOOKUP(B1964,'[1]Vlookup'!A:A,1,0)</f>
        <v>#N/A</v>
      </c>
      <c r="AE1964" s="47" t="str">
        <f t="shared" si="138"/>
        <v>SA01-TABUK</v>
      </c>
      <c r="AF1964" s="47" t="e">
        <f>VLOOKUP(AE1964,'[1]Lead Time'!C:D,2,0)</f>
        <v>#N/A</v>
      </c>
    </row>
    <row r="1965" s="2" customFormat="1" ht="15.75" customHeight="1">
      <c r="A1965" s="73" t="s">
        <v>4114</v>
      </c>
      <c r="B1965" s="73">
        <v>6276481199</v>
      </c>
      <c r="C1965" s="73">
        <v>2003215216</v>
      </c>
      <c r="D1965" s="73" t="s">
        <v>4180</v>
      </c>
      <c r="E1965" s="73" t="s">
        <v>4238</v>
      </c>
      <c r="F1965" s="73" t="s">
        <v>4021</v>
      </c>
      <c r="G1965" s="73">
        <v>3167331104</v>
      </c>
      <c r="H1965" s="66">
        <v>45690</v>
      </c>
      <c r="I1965" s="66">
        <v>45687</v>
      </c>
      <c r="J1965" s="66">
        <v>45688</v>
      </c>
      <c r="K1965" s="124"/>
      <c r="L1965" s="124"/>
      <c r="M1965" s="66">
        <v>45690</v>
      </c>
      <c r="N1965" s="60">
        <v>45690.208333333336</v>
      </c>
      <c r="O1965" s="134"/>
      <c r="P1965" s="137"/>
      <c r="Q1965" s="60">
        <v>45690.458333333336</v>
      </c>
      <c r="R1965" s="47" t="s">
        <v>4119</v>
      </c>
      <c r="S1965" s="47">
        <f t="shared" si="140"/>
        <v>0</v>
      </c>
      <c r="T1965" s="47" t="s">
        <v>4120</v>
      </c>
      <c r="U1965" s="47" t="s">
        <v>4121</v>
      </c>
      <c r="V1965" s="49" t="e">
        <f t="shared" si="137"/>
        <v>#VALUE!</v>
      </c>
      <c r="W1965" s="124"/>
      <c r="X1965" s="124"/>
      <c r="Y1965" s="124"/>
      <c r="Z1965" s="124"/>
      <c r="AA1965" s="124"/>
      <c r="AB1965" s="124"/>
      <c r="AC1965" s="47" t="e">
        <f t="shared" si="139"/>
        <v>#N/A</v>
      </c>
      <c r="AD1965" s="47" t="e">
        <f>VLOOKUP(B1965,'[1]Vlookup'!A:A,1,0)</f>
        <v>#N/A</v>
      </c>
      <c r="AE1965" s="47" t="str">
        <f t="shared" si="138"/>
        <v>SA01-TABUK</v>
      </c>
      <c r="AF1965" s="47" t="e">
        <f>VLOOKUP(AE1965,'[1]Lead Time'!C:D,2,0)</f>
        <v>#N/A</v>
      </c>
    </row>
    <row r="1966" s="2" customFormat="1" ht="15.75" customHeight="1">
      <c r="A1966" s="73" t="s">
        <v>4114</v>
      </c>
      <c r="B1966" s="73">
        <v>6276491333</v>
      </c>
      <c r="C1966" s="73">
        <v>2003219235</v>
      </c>
      <c r="D1966" s="73" t="s">
        <v>4145</v>
      </c>
      <c r="E1966" s="73" t="s">
        <v>4246</v>
      </c>
      <c r="F1966" s="73" t="s">
        <v>4117</v>
      </c>
      <c r="G1966" s="73">
        <v>3167339164</v>
      </c>
      <c r="H1966" s="66">
        <v>45693</v>
      </c>
      <c r="I1966" s="66">
        <v>45691</v>
      </c>
      <c r="J1966" s="66">
        <v>45692</v>
      </c>
      <c r="K1966" s="47" t="s">
        <v>4121</v>
      </c>
      <c r="L1966" s="97" t="s">
        <v>4456</v>
      </c>
      <c r="M1966" s="66">
        <v>45694</v>
      </c>
      <c r="N1966" s="112">
        <v>45693.416666666664</v>
      </c>
      <c r="O1966" s="124"/>
      <c r="P1966" s="124"/>
      <c r="Q1966" s="112">
        <v>45694.416666666664</v>
      </c>
      <c r="R1966" s="47" t="s">
        <v>4119</v>
      </c>
      <c r="S1966" s="47">
        <f t="shared" si="140"/>
        <v>1</v>
      </c>
      <c r="T1966" s="47" t="s">
        <v>4120</v>
      </c>
      <c r="U1966" s="47" t="s">
        <v>4121</v>
      </c>
      <c r="V1966" s="49" t="e">
        <f t="shared" si="137"/>
        <v>#VALUE!</v>
      </c>
      <c r="W1966" s="124"/>
      <c r="X1966" s="124"/>
      <c r="Y1966" s="124"/>
      <c r="Z1966" s="124"/>
      <c r="AA1966" s="124"/>
      <c r="AB1966" s="124"/>
      <c r="AC1966" s="47" t="e">
        <f t="shared" si="139"/>
        <v>#N/A</v>
      </c>
      <c r="AD1966" s="47" t="e">
        <f>VLOOKUP(B1966,'[1]Vlookup'!A:A,1,0)</f>
        <v>#N/A</v>
      </c>
      <c r="AE1966" s="47" t="str">
        <f t="shared" si="138"/>
        <v>SA01-RIYADH</v>
      </c>
      <c r="AF1966" s="47" t="e">
        <f>VLOOKUP(AE1966,'[1]Lead Time'!C:D,2,0)</f>
        <v>#N/A</v>
      </c>
    </row>
    <row r="1967" s="2" customFormat="1" ht="15.75" customHeight="1">
      <c r="A1967" s="73" t="s">
        <v>4114</v>
      </c>
      <c r="B1967" s="73">
        <v>6276491336</v>
      </c>
      <c r="C1967" s="73">
        <v>2003288240</v>
      </c>
      <c r="D1967" s="73" t="s">
        <v>4326</v>
      </c>
      <c r="E1967" s="73" t="s">
        <v>4247</v>
      </c>
      <c r="F1967" s="73" t="s">
        <v>4143</v>
      </c>
      <c r="G1967" s="73">
        <v>3167308144</v>
      </c>
      <c r="H1967" s="66">
        <v>45693</v>
      </c>
      <c r="I1967" s="66">
        <v>45692</v>
      </c>
      <c r="J1967" s="66">
        <v>45692</v>
      </c>
      <c r="K1967" s="47" t="s">
        <v>4121</v>
      </c>
      <c r="L1967" s="97" t="s">
        <v>4456</v>
      </c>
      <c r="M1967" s="66">
        <v>45693</v>
      </c>
      <c r="N1967" s="112">
        <v>45693.208333333336</v>
      </c>
      <c r="O1967" s="124"/>
      <c r="P1967" s="124"/>
      <c r="Q1967" s="112">
        <v>45693.416666666664</v>
      </c>
      <c r="R1967" s="47" t="s">
        <v>4119</v>
      </c>
      <c r="S1967" s="47">
        <f t="shared" si="140"/>
        <v>0</v>
      </c>
      <c r="T1967" s="47" t="s">
        <v>4120</v>
      </c>
      <c r="U1967" s="47" t="s">
        <v>4121</v>
      </c>
      <c r="V1967" s="49" t="e">
        <f t="shared" si="137"/>
        <v>#VALUE!</v>
      </c>
      <c r="W1967" s="124"/>
      <c r="X1967" s="124"/>
      <c r="Y1967" s="124"/>
      <c r="Z1967" s="124"/>
      <c r="AA1967" s="124"/>
      <c r="AB1967" s="124"/>
      <c r="AC1967" s="47" t="e">
        <f t="shared" si="139"/>
        <v>#N/A</v>
      </c>
      <c r="AD1967" s="47" t="e">
        <f>VLOOKUP(B1967,'[1]Vlookup'!A:A,1,0)</f>
        <v>#N/A</v>
      </c>
      <c r="AE1967" s="47" t="str">
        <f t="shared" si="138"/>
        <v>SA01-JEDDAH</v>
      </c>
      <c r="AF1967" s="47" t="e">
        <f>VLOOKUP(AE1967,'[1]Lead Time'!C:D,2,0)</f>
        <v>#N/A</v>
      </c>
    </row>
    <row r="1968" s="2" customFormat="1" ht="15.75" customHeight="1">
      <c r="A1968" s="73" t="s">
        <v>4114</v>
      </c>
      <c r="B1968" s="73">
        <v>6276496459</v>
      </c>
      <c r="C1968" s="73">
        <v>2003214022</v>
      </c>
      <c r="D1968" s="73" t="s">
        <v>4166</v>
      </c>
      <c r="E1968" s="73" t="s">
        <v>4246</v>
      </c>
      <c r="F1968" s="73" t="s">
        <v>4143</v>
      </c>
      <c r="G1968" s="73">
        <v>3167349093</v>
      </c>
      <c r="H1968" s="66">
        <v>45694</v>
      </c>
      <c r="I1968" s="66">
        <v>45693</v>
      </c>
      <c r="J1968" s="66">
        <v>45693</v>
      </c>
      <c r="K1968" s="124"/>
      <c r="L1968" s="124"/>
      <c r="M1968" s="66">
        <v>45694</v>
      </c>
      <c r="N1968" s="112">
        <v>45694.208333333336</v>
      </c>
      <c r="O1968" s="124"/>
      <c r="P1968" s="124"/>
      <c r="Q1968" s="112">
        <v>45694.458333333336</v>
      </c>
      <c r="R1968" s="47" t="s">
        <v>4119</v>
      </c>
      <c r="S1968" s="47">
        <f t="shared" si="140"/>
        <v>0</v>
      </c>
      <c r="T1968" s="47" t="s">
        <v>4120</v>
      </c>
      <c r="U1968" s="47" t="s">
        <v>4121</v>
      </c>
      <c r="V1968" s="49" t="e">
        <f t="shared" si="137"/>
        <v>#VALUE!</v>
      </c>
      <c r="W1968" s="124"/>
      <c r="X1968" s="124"/>
      <c r="Y1968" s="124"/>
      <c r="Z1968" s="124"/>
      <c r="AA1968" s="124"/>
      <c r="AB1968" s="124"/>
      <c r="AC1968" s="47" t="e">
        <f t="shared" si="139"/>
        <v>#N/A</v>
      </c>
      <c r="AD1968" s="47" t="e">
        <f>VLOOKUP(B1968,'[1]Vlookup'!A:A,1,0)</f>
        <v>#N/A</v>
      </c>
      <c r="AE1968" s="47" t="str">
        <f t="shared" si="138"/>
        <v>SA01-JEDDAH</v>
      </c>
      <c r="AF1968" s="47" t="e">
        <f>VLOOKUP(AE1968,'[1]Lead Time'!C:D,2,0)</f>
        <v>#N/A</v>
      </c>
    </row>
    <row r="1969" s="2" customFormat="1" ht="15.75" customHeight="1">
      <c r="A1969" s="73" t="s">
        <v>4114</v>
      </c>
      <c r="B1969" s="73">
        <v>6276496460</v>
      </c>
      <c r="C1969" s="73">
        <v>2003214022</v>
      </c>
      <c r="D1969" s="73" t="s">
        <v>4166</v>
      </c>
      <c r="E1969" s="73" t="s">
        <v>4246</v>
      </c>
      <c r="F1969" s="73" t="s">
        <v>4143</v>
      </c>
      <c r="G1969" s="73">
        <v>3167349092</v>
      </c>
      <c r="H1969" s="66">
        <v>45694</v>
      </c>
      <c r="I1969" s="66">
        <v>45693</v>
      </c>
      <c r="J1969" s="66">
        <v>45693</v>
      </c>
      <c r="K1969" s="124"/>
      <c r="L1969" s="124"/>
      <c r="M1969" s="66">
        <v>45694</v>
      </c>
      <c r="N1969" s="112">
        <v>45694.208333333336</v>
      </c>
      <c r="O1969" s="124"/>
      <c r="P1969" s="124"/>
      <c r="Q1969" s="112">
        <v>45694.541666666664</v>
      </c>
      <c r="R1969" s="47" t="s">
        <v>4119</v>
      </c>
      <c r="S1969" s="47">
        <f t="shared" si="140"/>
        <v>0</v>
      </c>
      <c r="T1969" s="47" t="s">
        <v>4120</v>
      </c>
      <c r="U1969" s="47" t="s">
        <v>4121</v>
      </c>
      <c r="V1969" s="49" t="e">
        <f t="shared" si="137"/>
        <v>#VALUE!</v>
      </c>
      <c r="W1969" s="124"/>
      <c r="X1969" s="124"/>
      <c r="Y1969" s="124"/>
      <c r="Z1969" s="124"/>
      <c r="AA1969" s="124"/>
      <c r="AB1969" s="124"/>
      <c r="AC1969" s="47" t="e">
        <f t="shared" si="139"/>
        <v>#N/A</v>
      </c>
      <c r="AD1969" s="47" t="e">
        <f>VLOOKUP(B1969,'[1]Vlookup'!A:A,1,0)</f>
        <v>#N/A</v>
      </c>
      <c r="AE1969" s="47" t="str">
        <f t="shared" si="138"/>
        <v>SA01-JEDDAH</v>
      </c>
      <c r="AF1969" s="47" t="e">
        <f>VLOOKUP(AE1969,'[1]Lead Time'!C:D,2,0)</f>
        <v>#N/A</v>
      </c>
    </row>
    <row r="1970" s="2" customFormat="1" ht="15.75" customHeight="1">
      <c r="A1970" s="73" t="s">
        <v>4114</v>
      </c>
      <c r="B1970" s="73">
        <v>6276497550</v>
      </c>
      <c r="C1970" s="73">
        <v>2003219235</v>
      </c>
      <c r="D1970" s="73" t="s">
        <v>4145</v>
      </c>
      <c r="E1970" s="73" t="s">
        <v>4246</v>
      </c>
      <c r="F1970" s="73" t="s">
        <v>4117</v>
      </c>
      <c r="G1970" s="73">
        <v>3167354000</v>
      </c>
      <c r="H1970" s="66">
        <v>45695</v>
      </c>
      <c r="I1970" s="66">
        <v>45693</v>
      </c>
      <c r="J1970" s="66">
        <v>45693</v>
      </c>
      <c r="K1970" s="124"/>
      <c r="L1970" s="97" t="s">
        <v>4457</v>
      </c>
      <c r="M1970" s="66">
        <v>45695</v>
      </c>
      <c r="N1970" s="112">
        <v>45694.416666666664</v>
      </c>
      <c r="O1970" s="124"/>
      <c r="P1970" s="124"/>
      <c r="Q1970" s="112">
        <v>45696.416666666664</v>
      </c>
      <c r="R1970" s="47" t="s">
        <v>4119</v>
      </c>
      <c r="S1970" s="47">
        <f t="shared" si="140"/>
        <v>2</v>
      </c>
      <c r="T1970" s="47" t="s">
        <v>4120</v>
      </c>
      <c r="U1970" s="47" t="s">
        <v>4121</v>
      </c>
      <c r="V1970" s="49" t="e">
        <f t="shared" si="137"/>
        <v>#VALUE!</v>
      </c>
      <c r="W1970" s="124"/>
      <c r="X1970" s="124"/>
      <c r="Y1970" s="124"/>
      <c r="Z1970" s="124"/>
      <c r="AA1970" s="124"/>
      <c r="AB1970" s="124"/>
      <c r="AC1970" s="47" t="e">
        <f t="shared" si="139"/>
        <v>#N/A</v>
      </c>
      <c r="AD1970" s="47" t="e">
        <f>VLOOKUP(B1970,'[1]Vlookup'!A:A,1,0)</f>
        <v>#N/A</v>
      </c>
      <c r="AE1970" s="47" t="str">
        <f t="shared" si="138"/>
        <v>SA01-RIYADH</v>
      </c>
      <c r="AF1970" s="47" t="e">
        <f>VLOOKUP(AE1970,'[1]Lead Time'!C:D,2,0)</f>
        <v>#N/A</v>
      </c>
    </row>
    <row r="1971" s="2" customFormat="1" ht="15.75" customHeight="1">
      <c r="A1971" s="73" t="s">
        <v>4114</v>
      </c>
      <c r="B1971" s="73">
        <v>6276500494</v>
      </c>
      <c r="C1971" s="73">
        <v>2003214022</v>
      </c>
      <c r="D1971" s="73" t="s">
        <v>4166</v>
      </c>
      <c r="E1971" s="73" t="s">
        <v>4246</v>
      </c>
      <c r="F1971" s="73" t="s">
        <v>4143</v>
      </c>
      <c r="G1971" s="73">
        <v>3167356309</v>
      </c>
      <c r="H1971" s="66">
        <v>45696</v>
      </c>
      <c r="I1971" s="66">
        <v>45695</v>
      </c>
      <c r="J1971" s="66">
        <v>45695</v>
      </c>
      <c r="K1971" s="124"/>
      <c r="L1971" s="124"/>
      <c r="M1971" s="66">
        <v>45696</v>
      </c>
      <c r="N1971" s="112">
        <v>45696.208333333336</v>
      </c>
      <c r="O1971" s="124"/>
      <c r="P1971" s="124"/>
      <c r="Q1971" s="112">
        <v>45696.416666666664</v>
      </c>
      <c r="R1971" s="47" t="s">
        <v>4119</v>
      </c>
      <c r="S1971" s="47">
        <f t="shared" si="140"/>
        <v>0</v>
      </c>
      <c r="T1971" s="47" t="s">
        <v>4120</v>
      </c>
      <c r="U1971" s="47" t="s">
        <v>4121</v>
      </c>
      <c r="V1971" s="49" t="e">
        <f t="shared" si="137"/>
        <v>#VALUE!</v>
      </c>
      <c r="W1971" s="124"/>
      <c r="X1971" s="124"/>
      <c r="Y1971" s="124"/>
      <c r="Z1971" s="124"/>
      <c r="AA1971" s="124"/>
      <c r="AB1971" s="124"/>
      <c r="AC1971" s="47" t="e">
        <f t="shared" si="139"/>
        <v>#N/A</v>
      </c>
      <c r="AD1971" s="47" t="e">
        <f>VLOOKUP(B1971,'[1]Vlookup'!A:A,1,0)</f>
        <v>#N/A</v>
      </c>
      <c r="AE1971" s="47" t="str">
        <f t="shared" si="138"/>
        <v>SA01-JEDDAH</v>
      </c>
      <c r="AF1971" s="47" t="e">
        <f>VLOOKUP(AE1971,'[1]Lead Time'!C:D,2,0)</f>
        <v>#N/A</v>
      </c>
    </row>
    <row r="1972" s="2" customFormat="1" ht="15.75" customHeight="1">
      <c r="A1972" s="73" t="s">
        <v>4114</v>
      </c>
      <c r="B1972" s="73">
        <v>6276500493</v>
      </c>
      <c r="C1972" s="73">
        <v>2003214022</v>
      </c>
      <c r="D1972" s="73" t="s">
        <v>4166</v>
      </c>
      <c r="E1972" s="73" t="s">
        <v>4246</v>
      </c>
      <c r="F1972" s="73" t="s">
        <v>4143</v>
      </c>
      <c r="G1972" s="73">
        <v>3167356302</v>
      </c>
      <c r="H1972" s="66">
        <v>45696</v>
      </c>
      <c r="I1972" s="66">
        <v>45695</v>
      </c>
      <c r="J1972" s="66">
        <v>45695</v>
      </c>
      <c r="K1972" s="124"/>
      <c r="L1972" s="124"/>
      <c r="M1972" s="66">
        <v>45696</v>
      </c>
      <c r="N1972" s="112">
        <v>45696.208333333336</v>
      </c>
      <c r="O1972" s="124"/>
      <c r="P1972" s="124"/>
      <c r="Q1972" s="112">
        <v>45696.458333333336</v>
      </c>
      <c r="R1972" s="47" t="s">
        <v>4119</v>
      </c>
      <c r="S1972" s="47">
        <f t="shared" si="140"/>
        <v>0</v>
      </c>
      <c r="T1972" s="47" t="s">
        <v>4120</v>
      </c>
      <c r="U1972" s="47" t="s">
        <v>4121</v>
      </c>
      <c r="V1972" s="49" t="e">
        <f t="shared" si="137"/>
        <v>#VALUE!</v>
      </c>
      <c r="W1972" s="124"/>
      <c r="X1972" s="124"/>
      <c r="Y1972" s="124"/>
      <c r="Z1972" s="124"/>
      <c r="AA1972" s="124"/>
      <c r="AB1972" s="124"/>
      <c r="AC1972" s="47" t="e">
        <f t="shared" si="139"/>
        <v>#N/A</v>
      </c>
      <c r="AD1972" s="47" t="e">
        <f>VLOOKUP(B1972,'[1]Vlookup'!A:A,1,0)</f>
        <v>#N/A</v>
      </c>
      <c r="AE1972" s="47" t="str">
        <f t="shared" si="138"/>
        <v>SA01-JEDDAH</v>
      </c>
      <c r="AF1972" s="47" t="e">
        <f>VLOOKUP(AE1972,'[1]Lead Time'!C:D,2,0)</f>
        <v>#N/A</v>
      </c>
    </row>
    <row r="1973" s="2" customFormat="1" ht="15.75" customHeight="1">
      <c r="A1973" s="73" t="s">
        <v>4114</v>
      </c>
      <c r="B1973" s="73">
        <v>6276504349</v>
      </c>
      <c r="C1973" s="73">
        <v>2003214013</v>
      </c>
      <c r="D1973" s="73" t="s">
        <v>4159</v>
      </c>
      <c r="E1973" s="73" t="s">
        <v>4238</v>
      </c>
      <c r="F1973" s="73" t="s">
        <v>4117</v>
      </c>
      <c r="G1973" s="73">
        <v>3167361501</v>
      </c>
      <c r="H1973" s="66">
        <v>45697</v>
      </c>
      <c r="I1973" s="66">
        <v>45695</v>
      </c>
      <c r="J1973" s="66">
        <v>45695</v>
      </c>
      <c r="K1973" s="124"/>
      <c r="L1973" s="124"/>
      <c r="M1973" s="66">
        <v>45697</v>
      </c>
      <c r="N1973" s="112">
        <v>45696.208333333336</v>
      </c>
      <c r="O1973" s="124"/>
      <c r="P1973" s="124"/>
      <c r="Q1973" s="112">
        <v>45696.541666666664</v>
      </c>
      <c r="R1973" s="47" t="s">
        <v>4119</v>
      </c>
      <c r="S1973" s="47">
        <f t="shared" si="140"/>
        <v>0</v>
      </c>
      <c r="T1973" s="47" t="s">
        <v>4120</v>
      </c>
      <c r="U1973" s="47" t="s">
        <v>4121</v>
      </c>
      <c r="V1973" s="49" t="e">
        <f t="shared" si="137"/>
        <v>#VALUE!</v>
      </c>
      <c r="W1973" s="124"/>
      <c r="X1973" s="124"/>
      <c r="Y1973" s="124"/>
      <c r="Z1973" s="124"/>
      <c r="AA1973" s="124"/>
      <c r="AB1973" s="124"/>
      <c r="AC1973" s="47" t="e">
        <f t="shared" si="139"/>
        <v>#N/A</v>
      </c>
      <c r="AD1973" s="47" t="e">
        <f>VLOOKUP(B1973,'[1]Vlookup'!A:A,1,0)</f>
        <v>#N/A</v>
      </c>
      <c r="AE1973" s="47" t="str">
        <f t="shared" si="138"/>
        <v>SA01-RIYADH</v>
      </c>
      <c r="AF1973" s="47" t="e">
        <f>VLOOKUP(AE1973,'[1]Lead Time'!C:D,2,0)</f>
        <v>#N/A</v>
      </c>
    </row>
    <row r="1974" s="2" customFormat="1" ht="15.75" customHeight="1">
      <c r="A1974" s="73" t="s">
        <v>4356</v>
      </c>
      <c r="B1974" s="73">
        <v>6276496463</v>
      </c>
      <c r="C1974" s="73">
        <v>2003214022</v>
      </c>
      <c r="D1974" s="73" t="s">
        <v>4166</v>
      </c>
      <c r="E1974" s="73" t="s">
        <v>4246</v>
      </c>
      <c r="F1974" s="73" t="s">
        <v>4143</v>
      </c>
      <c r="G1974" s="73">
        <v>3167349102</v>
      </c>
      <c r="H1974" s="66">
        <v>45696</v>
      </c>
      <c r="I1974" s="66">
        <v>45695</v>
      </c>
      <c r="J1974" s="66">
        <v>45695</v>
      </c>
      <c r="K1974" s="124"/>
      <c r="L1974" s="124"/>
      <c r="M1974" s="66">
        <v>45696</v>
      </c>
      <c r="N1974" s="112">
        <v>45696.208333333336</v>
      </c>
      <c r="O1974" s="124"/>
      <c r="P1974" s="124"/>
      <c r="Q1974" s="112">
        <v>45696.5</v>
      </c>
      <c r="R1974" s="47" t="s">
        <v>4119</v>
      </c>
      <c r="S1974" s="47">
        <f t="shared" si="140"/>
        <v>0</v>
      </c>
      <c r="T1974" s="47" t="s">
        <v>4120</v>
      </c>
      <c r="U1974" s="47" t="s">
        <v>4121</v>
      </c>
      <c r="V1974" s="49" t="e">
        <f t="shared" si="137"/>
        <v>#VALUE!</v>
      </c>
      <c r="W1974" s="124"/>
      <c r="X1974" s="124"/>
      <c r="Y1974" s="124"/>
      <c r="Z1974" s="124"/>
      <c r="AA1974" s="124"/>
      <c r="AB1974" s="124"/>
      <c r="AC1974" s="47" t="e">
        <f t="shared" si="139"/>
        <v>#N/A</v>
      </c>
      <c r="AD1974" s="47" t="e">
        <f>VLOOKUP(B1974,'[1]Vlookup'!A:A,1,0)</f>
        <v>#N/A</v>
      </c>
      <c r="AE1974" s="47" t="str">
        <f t="shared" si="138"/>
        <v>SA27-JEDDAH</v>
      </c>
      <c r="AF1974" s="47" t="e">
        <f>VLOOKUP(AE1974,'[1]Lead Time'!C:D,2,0)</f>
        <v>#N/A</v>
      </c>
    </row>
    <row r="1975" s="2" customFormat="1" ht="15.75" customHeight="1">
      <c r="A1975" s="73" t="s">
        <v>4187</v>
      </c>
      <c r="B1975" s="73">
        <v>6276508906</v>
      </c>
      <c r="C1975" s="73">
        <v>2003219237</v>
      </c>
      <c r="D1975" s="73" t="s">
        <v>4136</v>
      </c>
      <c r="E1975" s="73" t="s">
        <v>4246</v>
      </c>
      <c r="F1975" s="73" t="s">
        <v>4138</v>
      </c>
      <c r="G1975" s="73">
        <v>3167357952</v>
      </c>
      <c r="H1975" s="66">
        <v>45699</v>
      </c>
      <c r="I1975" s="66">
        <v>45697</v>
      </c>
      <c r="J1975" s="66">
        <v>45697</v>
      </c>
      <c r="K1975" s="124"/>
      <c r="L1975" s="124"/>
      <c r="M1975" s="66">
        <v>45699</v>
      </c>
      <c r="N1975" s="112">
        <v>45699.208333333336</v>
      </c>
      <c r="O1975" s="124"/>
      <c r="P1975" s="124"/>
      <c r="Q1975" s="112">
        <v>45699.416666666664</v>
      </c>
      <c r="R1975" s="47" t="s">
        <v>4119</v>
      </c>
      <c r="S1975" s="47">
        <f t="shared" si="140"/>
        <v>0</v>
      </c>
      <c r="T1975" s="47" t="s">
        <v>4120</v>
      </c>
      <c r="U1975" s="47" t="s">
        <v>4121</v>
      </c>
      <c r="V1975" s="49" t="e">
        <f t="shared" si="137"/>
        <v>#VALUE!</v>
      </c>
      <c r="W1975" s="124"/>
      <c r="X1975" s="124"/>
      <c r="Y1975" s="124"/>
      <c r="Z1975" s="124"/>
      <c r="AA1975" s="124"/>
      <c r="AB1975" s="124"/>
      <c r="AC1975" s="47" t="e">
        <f t="shared" si="139"/>
        <v>#N/A</v>
      </c>
      <c r="AD1975" s="47" t="e">
        <f>VLOOKUP(B1975,'[1]Vlookup'!A:A,1,0)</f>
        <v>#N/A</v>
      </c>
      <c r="AE1975" s="47" t="str">
        <f t="shared" si="138"/>
        <v>SA00-RABIGH</v>
      </c>
      <c r="AF1975" s="47" t="e">
        <f>VLOOKUP(AE1975,'[1]Lead Time'!C:D,2,0)</f>
        <v>#N/A</v>
      </c>
    </row>
    <row r="1976" s="2" customFormat="1" ht="15.75" customHeight="1">
      <c r="A1976" s="73" t="s">
        <v>4187</v>
      </c>
      <c r="B1976" s="73">
        <v>6276508892</v>
      </c>
      <c r="C1976" s="73">
        <v>2003219237</v>
      </c>
      <c r="D1976" s="73" t="s">
        <v>4136</v>
      </c>
      <c r="E1976" s="73" t="s">
        <v>4246</v>
      </c>
      <c r="F1976" s="73" t="s">
        <v>4138</v>
      </c>
      <c r="G1976" s="73">
        <v>3167357987</v>
      </c>
      <c r="H1976" s="66">
        <v>45699</v>
      </c>
      <c r="I1976" s="66">
        <v>45697</v>
      </c>
      <c r="J1976" s="66">
        <v>45697</v>
      </c>
      <c r="K1976" s="124"/>
      <c r="L1976" s="124"/>
      <c r="M1976" s="138">
        <v>45699</v>
      </c>
      <c r="N1976" s="127">
        <v>45699.833333333336</v>
      </c>
      <c r="O1976" s="124"/>
      <c r="P1976" s="97" t="s">
        <v>4458</v>
      </c>
      <c r="Q1976" s="127">
        <v>45701.416666666664</v>
      </c>
      <c r="R1976" s="47" t="s">
        <v>4119</v>
      </c>
      <c r="S1976" s="47">
        <f t="shared" si="140"/>
        <v>1</v>
      </c>
      <c r="T1976" s="47" t="s">
        <v>4120</v>
      </c>
      <c r="U1976" s="47" t="s">
        <v>4121</v>
      </c>
      <c r="V1976" s="49" t="e">
        <f t="shared" si="137"/>
        <v>#VALUE!</v>
      </c>
      <c r="W1976" s="124"/>
      <c r="X1976" s="124"/>
      <c r="Y1976" s="124"/>
      <c r="Z1976" s="124"/>
      <c r="AA1976" s="124"/>
      <c r="AB1976" s="124"/>
      <c r="AC1976" s="47" t="e">
        <f t="shared" si="139"/>
        <v>#N/A</v>
      </c>
      <c r="AD1976" s="47" t="e">
        <f>VLOOKUP(B1976,'[1]Vlookup'!A:A,1,0)</f>
        <v>#N/A</v>
      </c>
      <c r="AE1976" s="47" t="str">
        <f t="shared" si="138"/>
        <v>SA00-RABIGH</v>
      </c>
      <c r="AF1976" s="47" t="e">
        <f>VLOOKUP(AE1976,'[1]Lead Time'!C:D,2,0)</f>
        <v>#N/A</v>
      </c>
    </row>
    <row r="1977" s="2" customFormat="1" ht="15.75" customHeight="1">
      <c r="A1977" s="73" t="s">
        <v>4187</v>
      </c>
      <c r="B1977" s="73">
        <v>6276508882</v>
      </c>
      <c r="C1977" s="73">
        <v>2003219235</v>
      </c>
      <c r="D1977" s="73" t="s">
        <v>4145</v>
      </c>
      <c r="E1977" s="73" t="s">
        <v>4246</v>
      </c>
      <c r="F1977" s="73" t="s">
        <v>4117</v>
      </c>
      <c r="G1977" s="73">
        <v>3167358062</v>
      </c>
      <c r="H1977" s="66">
        <v>45698</v>
      </c>
      <c r="I1977" s="66">
        <v>45697</v>
      </c>
      <c r="J1977" s="66">
        <v>45697</v>
      </c>
      <c r="K1977" s="124"/>
      <c r="L1977" s="124"/>
      <c r="M1977" s="66">
        <v>45698</v>
      </c>
      <c r="N1977" s="112">
        <v>45698.208333333336</v>
      </c>
      <c r="O1977" s="124"/>
      <c r="P1977" s="124"/>
      <c r="Q1977" s="112">
        <v>45698.5</v>
      </c>
      <c r="R1977" s="47" t="s">
        <v>4119</v>
      </c>
      <c r="S1977" s="47">
        <f t="shared" si="140"/>
        <v>0</v>
      </c>
      <c r="T1977" s="47" t="s">
        <v>4120</v>
      </c>
      <c r="U1977" s="47" t="s">
        <v>4121</v>
      </c>
      <c r="V1977" s="49" t="e">
        <f t="shared" si="137"/>
        <v>#VALUE!</v>
      </c>
      <c r="W1977" s="124"/>
      <c r="X1977" s="124"/>
      <c r="Y1977" s="124"/>
      <c r="Z1977" s="124"/>
      <c r="AA1977" s="124"/>
      <c r="AB1977" s="124"/>
      <c r="AC1977" s="47" t="e">
        <f t="shared" si="139"/>
        <v>#N/A</v>
      </c>
      <c r="AD1977" s="47" t="e">
        <f>VLOOKUP(B1977,'[1]Vlookup'!A:A,1,0)</f>
        <v>#N/A</v>
      </c>
      <c r="AE1977" s="47" t="str">
        <f t="shared" si="138"/>
        <v>SA00-RIYADH</v>
      </c>
      <c r="AF1977" s="47" t="e">
        <f>VLOOKUP(AE1977,'[1]Lead Time'!C:D,2,0)</f>
        <v>#N/A</v>
      </c>
    </row>
    <row r="1978" s="2" customFormat="1" ht="15.75" customHeight="1">
      <c r="A1978" s="73" t="s">
        <v>4187</v>
      </c>
      <c r="B1978" s="73">
        <v>6276514375</v>
      </c>
      <c r="C1978" s="73">
        <v>2003214013</v>
      </c>
      <c r="D1978" s="73" t="s">
        <v>4159</v>
      </c>
      <c r="E1978" s="73" t="s">
        <v>4238</v>
      </c>
      <c r="F1978" s="73" t="s">
        <v>4117</v>
      </c>
      <c r="G1978" s="73">
        <v>3167362113</v>
      </c>
      <c r="H1978" s="66">
        <v>45700</v>
      </c>
      <c r="I1978" s="66">
        <v>45699</v>
      </c>
      <c r="J1978" s="66">
        <v>45699</v>
      </c>
      <c r="K1978" s="124"/>
      <c r="L1978" s="124"/>
      <c r="M1978" s="66">
        <v>45700</v>
      </c>
      <c r="N1978" s="112">
        <v>45700.208333333336</v>
      </c>
      <c r="O1978" s="124"/>
      <c r="P1978" s="124"/>
      <c r="Q1978" s="112">
        <v>45700.416666666664</v>
      </c>
      <c r="R1978" s="47" t="s">
        <v>4119</v>
      </c>
      <c r="S1978" s="47">
        <f t="shared" si="140"/>
        <v>0</v>
      </c>
      <c r="T1978" s="47" t="s">
        <v>4120</v>
      </c>
      <c r="U1978" s="47" t="s">
        <v>4121</v>
      </c>
      <c r="V1978" s="49" t="e">
        <f t="shared" si="137"/>
        <v>#VALUE!</v>
      </c>
      <c r="W1978" s="124"/>
      <c r="X1978" s="124"/>
      <c r="Y1978" s="124"/>
      <c r="Z1978" s="124"/>
      <c r="AA1978" s="124"/>
      <c r="AB1978" s="124"/>
      <c r="AC1978" s="47" t="e">
        <f t="shared" si="139"/>
        <v>#N/A</v>
      </c>
      <c r="AD1978" s="47" t="e">
        <f>VLOOKUP(B1978,'[1]Vlookup'!A:A,1,0)</f>
        <v>#N/A</v>
      </c>
      <c r="AE1978" s="47" t="str">
        <f t="shared" si="138"/>
        <v>SA00-RIYADH</v>
      </c>
      <c r="AF1978" s="47" t="e">
        <f>VLOOKUP(AE1978,'[1]Lead Time'!C:D,2,0)</f>
        <v>#N/A</v>
      </c>
    </row>
    <row r="1979" s="2" customFormat="1" ht="15.75" customHeight="1">
      <c r="A1979" s="73" t="s">
        <v>4187</v>
      </c>
      <c r="B1979" s="73">
        <v>6276514374</v>
      </c>
      <c r="C1979" s="73">
        <v>2003214013</v>
      </c>
      <c r="D1979" s="73" t="s">
        <v>4159</v>
      </c>
      <c r="E1979" s="73" t="s">
        <v>4238</v>
      </c>
      <c r="F1979" s="73" t="s">
        <v>4117</v>
      </c>
      <c r="G1979" s="73">
        <v>3167360598</v>
      </c>
      <c r="H1979" s="66">
        <v>45700</v>
      </c>
      <c r="I1979" s="66">
        <v>45699</v>
      </c>
      <c r="J1979" s="66">
        <v>45699</v>
      </c>
      <c r="K1979" s="124"/>
      <c r="L1979" s="124"/>
      <c r="M1979" s="66">
        <v>45700</v>
      </c>
      <c r="N1979" s="112">
        <v>45700.208333333336</v>
      </c>
      <c r="O1979" s="124"/>
      <c r="P1979" s="124"/>
      <c r="Q1979" s="112">
        <v>45700.458333333336</v>
      </c>
      <c r="R1979" s="47" t="s">
        <v>4119</v>
      </c>
      <c r="S1979" s="47">
        <f t="shared" si="140"/>
        <v>0</v>
      </c>
      <c r="T1979" s="47" t="s">
        <v>4120</v>
      </c>
      <c r="U1979" s="47" t="s">
        <v>4121</v>
      </c>
      <c r="V1979" s="49" t="e">
        <f t="shared" si="137"/>
        <v>#VALUE!</v>
      </c>
      <c r="W1979" s="124"/>
      <c r="X1979" s="124"/>
      <c r="Y1979" s="124"/>
      <c r="Z1979" s="124"/>
      <c r="AA1979" s="124"/>
      <c r="AB1979" s="124"/>
      <c r="AC1979" s="47" t="e">
        <f t="shared" si="139"/>
        <v>#N/A</v>
      </c>
      <c r="AD1979" s="47" t="e">
        <f>VLOOKUP(B1979,'[1]Vlookup'!A:A,1,0)</f>
        <v>#N/A</v>
      </c>
      <c r="AE1979" s="47" t="str">
        <f t="shared" si="138"/>
        <v>SA00-RIYADH</v>
      </c>
      <c r="AF1979" s="47" t="e">
        <f>VLOOKUP(AE1979,'[1]Lead Time'!C:D,2,0)</f>
        <v>#N/A</v>
      </c>
    </row>
    <row r="1980" s="2" customFormat="1" ht="15.75" customHeight="1">
      <c r="A1980" s="73" t="s">
        <v>4187</v>
      </c>
      <c r="B1980" s="73">
        <v>6276514384</v>
      </c>
      <c r="C1980" s="73">
        <v>2003214013</v>
      </c>
      <c r="D1980" s="73" t="s">
        <v>4159</v>
      </c>
      <c r="E1980" s="73" t="s">
        <v>4238</v>
      </c>
      <c r="F1980" s="73" t="s">
        <v>4117</v>
      </c>
      <c r="G1980" s="73">
        <v>3167362158</v>
      </c>
      <c r="H1980" s="66">
        <v>45700</v>
      </c>
      <c r="I1980" s="66">
        <v>45699</v>
      </c>
      <c r="J1980" s="66">
        <v>45699</v>
      </c>
      <c r="K1980" s="124"/>
      <c r="L1980" s="124"/>
      <c r="M1980" s="66">
        <v>45700</v>
      </c>
      <c r="N1980" s="112">
        <v>45700.208333333336</v>
      </c>
      <c r="O1980" s="124"/>
      <c r="P1980" s="124"/>
      <c r="Q1980" s="112">
        <v>45701.625</v>
      </c>
      <c r="R1980" s="47" t="s">
        <v>4119</v>
      </c>
      <c r="S1980" s="47">
        <f t="shared" si="140"/>
        <v>1</v>
      </c>
      <c r="T1980" s="47" t="s">
        <v>4120</v>
      </c>
      <c r="U1980" s="47" t="s">
        <v>4121</v>
      </c>
      <c r="V1980" s="49" t="e">
        <f t="shared" si="137"/>
        <v>#VALUE!</v>
      </c>
      <c r="W1980" s="124"/>
      <c r="X1980" s="124"/>
      <c r="Y1980" s="124"/>
      <c r="Z1980" s="124"/>
      <c r="AA1980" s="124"/>
      <c r="AB1980" s="124"/>
      <c r="AC1980" s="47" t="e">
        <f t="shared" si="139"/>
        <v>#N/A</v>
      </c>
      <c r="AD1980" s="47" t="e">
        <f>VLOOKUP(B1980,'[1]Vlookup'!A:A,1,0)</f>
        <v>#N/A</v>
      </c>
      <c r="AE1980" s="47" t="str">
        <f t="shared" si="138"/>
        <v>SA00-RIYADH</v>
      </c>
      <c r="AF1980" s="47" t="e">
        <f>VLOOKUP(AE1980,'[1]Lead Time'!C:D,2,0)</f>
        <v>#N/A</v>
      </c>
    </row>
    <row r="1981" s="2" customFormat="1" ht="15.75" customHeight="1">
      <c r="A1981" s="73" t="s">
        <v>4356</v>
      </c>
      <c r="B1981" s="73">
        <v>6276514660</v>
      </c>
      <c r="C1981" s="73">
        <v>2003288240</v>
      </c>
      <c r="D1981" s="73" t="s">
        <v>4326</v>
      </c>
      <c r="E1981" s="73" t="s">
        <v>4247</v>
      </c>
      <c r="F1981" s="73" t="s">
        <v>4143</v>
      </c>
      <c r="G1981" s="73">
        <v>3167308280</v>
      </c>
      <c r="H1981" s="66">
        <v>45700</v>
      </c>
      <c r="I1981" s="66">
        <v>45699</v>
      </c>
      <c r="J1981" s="66">
        <v>45699</v>
      </c>
      <c r="K1981" s="124"/>
      <c r="L1981" s="137" t="s">
        <v>4459</v>
      </c>
      <c r="M1981" s="66">
        <v>45700</v>
      </c>
      <c r="N1981" s="112">
        <v>45700.208333333336</v>
      </c>
      <c r="O1981" s="124"/>
      <c r="P1981" s="124"/>
      <c r="Q1981" s="112">
        <v>45700.486111111109</v>
      </c>
      <c r="R1981" s="47" t="s">
        <v>4119</v>
      </c>
      <c r="S1981" s="47">
        <f t="shared" si="140"/>
        <v>0</v>
      </c>
      <c r="T1981" s="47" t="s">
        <v>4120</v>
      </c>
      <c r="U1981" s="47" t="s">
        <v>4121</v>
      </c>
      <c r="V1981" s="49" t="e">
        <f t="shared" si="137"/>
        <v>#VALUE!</v>
      </c>
      <c r="W1981" s="124"/>
      <c r="X1981" s="124"/>
      <c r="Y1981" s="124"/>
      <c r="Z1981" s="124"/>
      <c r="AA1981" s="124"/>
      <c r="AB1981" s="124"/>
      <c r="AC1981" s="47" t="e">
        <f t="shared" si="139"/>
        <v>#N/A</v>
      </c>
      <c r="AD1981" s="47" t="e">
        <f>VLOOKUP(B1981,'[1]Vlookup'!A:A,1,0)</f>
        <v>#N/A</v>
      </c>
      <c r="AE1981" s="47" t="str">
        <f t="shared" si="138"/>
        <v>SA27-JEDDAH</v>
      </c>
      <c r="AF1981" s="47" t="e">
        <f>VLOOKUP(AE1981,'[1]Lead Time'!C:D,2,0)</f>
        <v>#N/A</v>
      </c>
    </row>
    <row r="1982" s="2" customFormat="1" ht="15.75" customHeight="1">
      <c r="A1982" s="73" t="s">
        <v>4114</v>
      </c>
      <c r="B1982" s="73">
        <v>6276514659</v>
      </c>
      <c r="C1982" s="73">
        <v>2003215511</v>
      </c>
      <c r="D1982" s="73" t="s">
        <v>4151</v>
      </c>
      <c r="E1982" s="73" t="s">
        <v>4247</v>
      </c>
      <c r="F1982" s="73" t="s">
        <v>4143</v>
      </c>
      <c r="G1982" s="73">
        <v>3167308147</v>
      </c>
      <c r="H1982" s="66">
        <v>45700</v>
      </c>
      <c r="I1982" s="66">
        <v>45699</v>
      </c>
      <c r="J1982" s="66">
        <v>45699</v>
      </c>
      <c r="K1982" s="124"/>
      <c r="L1982" s="137" t="s">
        <v>4460</v>
      </c>
      <c r="M1982" s="66">
        <v>45700</v>
      </c>
      <c r="N1982" s="112">
        <v>45700.208333333336</v>
      </c>
      <c r="O1982" s="124"/>
      <c r="P1982" s="124"/>
      <c r="Q1982" s="112">
        <v>45700.541666666664</v>
      </c>
      <c r="R1982" s="47" t="s">
        <v>4119</v>
      </c>
      <c r="S1982" s="47">
        <f t="shared" si="140"/>
        <v>0</v>
      </c>
      <c r="T1982" s="47" t="s">
        <v>4120</v>
      </c>
      <c r="U1982" s="47" t="s">
        <v>4121</v>
      </c>
      <c r="V1982" s="49" t="e">
        <f t="shared" ref="V1982:V2045" si="141">T1982-Q1982</f>
        <v>#VALUE!</v>
      </c>
      <c r="W1982" s="124"/>
      <c r="X1982" s="124"/>
      <c r="Y1982" s="124"/>
      <c r="Z1982" s="124"/>
      <c r="AA1982" s="124"/>
      <c r="AB1982" s="124"/>
      <c r="AC1982" s="47" t="e">
        <f t="shared" si="139"/>
        <v>#N/A</v>
      </c>
      <c r="AD1982" s="47" t="e">
        <f>VLOOKUP(B1982,'[1]Vlookup'!A:A,1,0)</f>
        <v>#N/A</v>
      </c>
      <c r="AE1982" s="47" t="str">
        <f t="shared" ref="AE1982:AE2045" si="142">CONCATENATE(A1982,"-",F1982)</f>
        <v>SA01-JEDDAH</v>
      </c>
      <c r="AF1982" s="47" t="e">
        <f>VLOOKUP(AE1982,'[1]Lead Time'!C:D,2,0)</f>
        <v>#N/A</v>
      </c>
    </row>
    <row r="1983" s="2" customFormat="1" ht="15.75" customHeight="1">
      <c r="A1983" s="73" t="s">
        <v>4114</v>
      </c>
      <c r="B1983" s="73">
        <v>6276519575</v>
      </c>
      <c r="C1983" s="73">
        <v>2003219236</v>
      </c>
      <c r="D1983" s="73" t="s">
        <v>4161</v>
      </c>
      <c r="E1983" s="73" t="s">
        <v>4246</v>
      </c>
      <c r="F1983" s="73" t="s">
        <v>4158</v>
      </c>
      <c r="G1983" s="73">
        <v>3167371581</v>
      </c>
      <c r="H1983" s="66">
        <v>45703</v>
      </c>
      <c r="I1983" s="66">
        <v>45701</v>
      </c>
      <c r="J1983" s="66">
        <v>45701</v>
      </c>
      <c r="K1983" s="124"/>
      <c r="L1983" s="137"/>
      <c r="M1983" s="66">
        <v>45703</v>
      </c>
      <c r="N1983" s="112">
        <v>45703.208333333336</v>
      </c>
      <c r="O1983" s="124"/>
      <c r="P1983" s="124"/>
      <c r="Q1983" s="112">
        <v>45703.416666666664</v>
      </c>
      <c r="R1983" s="47" t="s">
        <v>4119</v>
      </c>
      <c r="S1983" s="47">
        <f t="shared" si="140"/>
        <v>0</v>
      </c>
      <c r="T1983" s="47" t="s">
        <v>4120</v>
      </c>
      <c r="U1983" s="47" t="s">
        <v>4121</v>
      </c>
      <c r="V1983" s="49" t="e">
        <f t="shared" si="141"/>
        <v>#VALUE!</v>
      </c>
      <c r="W1983" s="124"/>
      <c r="X1983" s="124"/>
      <c r="Y1983" s="124"/>
      <c r="Z1983" s="124"/>
      <c r="AA1983" s="124"/>
      <c r="AB1983" s="124"/>
      <c r="AC1983" s="47" t="e">
        <f t="shared" ref="AC1983:AC2046" si="143">AF1983</f>
        <v>#N/A</v>
      </c>
      <c r="AD1983" s="47" t="e">
        <f>VLOOKUP(B1983,'[1]Vlookup'!A:A,1,0)</f>
        <v>#N/A</v>
      </c>
      <c r="AE1983" s="47" t="str">
        <f t="shared" si="142"/>
        <v>SA01-KHOBAR</v>
      </c>
      <c r="AF1983" s="47" t="e">
        <f>VLOOKUP(AE1983,'[1]Lead Time'!C:D,2,0)</f>
        <v>#N/A</v>
      </c>
    </row>
    <row r="1984" s="2" customFormat="1" ht="15.75" customHeight="1">
      <c r="A1984" s="73" t="s">
        <v>4187</v>
      </c>
      <c r="B1984" s="73">
        <v>6276524730</v>
      </c>
      <c r="C1984" s="73">
        <v>2003215533</v>
      </c>
      <c r="D1984" s="73" t="s">
        <v>4240</v>
      </c>
      <c r="E1984" s="73" t="s">
        <v>4247</v>
      </c>
      <c r="F1984" s="73" t="s">
        <v>4143</v>
      </c>
      <c r="G1984" s="73">
        <v>3167373978</v>
      </c>
      <c r="H1984" s="66">
        <v>45703</v>
      </c>
      <c r="I1984" s="66">
        <v>45701</v>
      </c>
      <c r="J1984" s="66">
        <v>45701</v>
      </c>
      <c r="K1984" s="124"/>
      <c r="L1984" s="137"/>
      <c r="M1984" s="66">
        <v>45703</v>
      </c>
      <c r="N1984" s="112">
        <v>45703.208333333336</v>
      </c>
      <c r="O1984" s="124"/>
      <c r="P1984" s="124"/>
      <c r="Q1984" s="112">
        <v>45703.541666666664</v>
      </c>
      <c r="R1984" s="47" t="s">
        <v>4119</v>
      </c>
      <c r="S1984" s="47">
        <f t="shared" si="140"/>
        <v>0</v>
      </c>
      <c r="T1984" s="47" t="s">
        <v>4120</v>
      </c>
      <c r="U1984" s="47" t="s">
        <v>4121</v>
      </c>
      <c r="V1984" s="49" t="e">
        <f t="shared" si="141"/>
        <v>#VALUE!</v>
      </c>
      <c r="W1984" s="124"/>
      <c r="X1984" s="124"/>
      <c r="Y1984" s="124"/>
      <c r="Z1984" s="124"/>
      <c r="AA1984" s="124"/>
      <c r="AB1984" s="124"/>
      <c r="AC1984" s="47" t="e">
        <f t="shared" si="143"/>
        <v>#N/A</v>
      </c>
      <c r="AD1984" s="47" t="e">
        <f>VLOOKUP(B1984,'[1]Vlookup'!A:A,1,0)</f>
        <v>#N/A</v>
      </c>
      <c r="AE1984" s="47" t="str">
        <f t="shared" si="142"/>
        <v>SA00-JEDDAH</v>
      </c>
      <c r="AF1984" s="47" t="e">
        <f>VLOOKUP(AE1984,'[1]Lead Time'!C:D,2,0)</f>
        <v>#N/A</v>
      </c>
    </row>
    <row r="1985" s="2" customFormat="1" ht="15.75" customHeight="1">
      <c r="A1985" s="73" t="s">
        <v>4187</v>
      </c>
      <c r="B1985" s="73">
        <v>6276524729</v>
      </c>
      <c r="C1985" s="73">
        <v>2003215533</v>
      </c>
      <c r="D1985" s="73" t="s">
        <v>4240</v>
      </c>
      <c r="E1985" s="73" t="s">
        <v>4247</v>
      </c>
      <c r="F1985" s="73" t="s">
        <v>4143</v>
      </c>
      <c r="G1985" s="73">
        <v>3167373969</v>
      </c>
      <c r="H1985" s="66">
        <v>45703</v>
      </c>
      <c r="I1985" s="66">
        <v>45701</v>
      </c>
      <c r="J1985" s="66">
        <v>45701</v>
      </c>
      <c r="K1985" s="124"/>
      <c r="L1985" s="137"/>
      <c r="M1985" s="66">
        <v>45703</v>
      </c>
      <c r="N1985" s="112">
        <v>45703.208333333336</v>
      </c>
      <c r="O1985" s="124"/>
      <c r="P1985" s="124"/>
      <c r="Q1985" s="112">
        <v>45703.541666666664</v>
      </c>
      <c r="R1985" s="47" t="s">
        <v>4119</v>
      </c>
      <c r="S1985" s="47">
        <f t="shared" si="140"/>
        <v>0</v>
      </c>
      <c r="T1985" s="47" t="s">
        <v>4120</v>
      </c>
      <c r="U1985" s="47" t="s">
        <v>4121</v>
      </c>
      <c r="V1985" s="49" t="e">
        <f t="shared" si="141"/>
        <v>#VALUE!</v>
      </c>
      <c r="W1985" s="124"/>
      <c r="X1985" s="124"/>
      <c r="Y1985" s="124"/>
      <c r="Z1985" s="124"/>
      <c r="AA1985" s="124"/>
      <c r="AB1985" s="124"/>
      <c r="AC1985" s="47" t="e">
        <f t="shared" si="143"/>
        <v>#N/A</v>
      </c>
      <c r="AD1985" s="47" t="e">
        <f>VLOOKUP(B1985,'[1]Vlookup'!A:A,1,0)</f>
        <v>#N/A</v>
      </c>
      <c r="AE1985" s="47" t="str">
        <f t="shared" si="142"/>
        <v>SA00-JEDDAH</v>
      </c>
      <c r="AF1985" s="47" t="e">
        <f>VLOOKUP(AE1985,'[1]Lead Time'!C:D,2,0)</f>
        <v>#N/A</v>
      </c>
    </row>
    <row r="1986" s="2" customFormat="1" ht="15.75" customHeight="1">
      <c r="A1986" s="73" t="s">
        <v>4187</v>
      </c>
      <c r="B1986" s="73">
        <v>6276524877</v>
      </c>
      <c r="C1986" s="73">
        <v>2003288240</v>
      </c>
      <c r="D1986" s="73" t="s">
        <v>4326</v>
      </c>
      <c r="E1986" s="73" t="s">
        <v>4247</v>
      </c>
      <c r="F1986" s="73" t="s">
        <v>4143</v>
      </c>
      <c r="G1986" s="73">
        <v>3167322274</v>
      </c>
      <c r="H1986" s="66">
        <v>45703</v>
      </c>
      <c r="I1986" s="66">
        <v>45702</v>
      </c>
      <c r="J1986" s="66">
        <v>45701</v>
      </c>
      <c r="K1986" s="124"/>
      <c r="L1986" s="137"/>
      <c r="M1986" s="66">
        <v>45703</v>
      </c>
      <c r="N1986" s="112">
        <v>45703.208333333336</v>
      </c>
      <c r="O1986" s="124"/>
      <c r="P1986" s="97" t="s">
        <v>4461</v>
      </c>
      <c r="Q1986" s="112">
        <v>45704.416666666664</v>
      </c>
      <c r="R1986" s="47" t="s">
        <v>4119</v>
      </c>
      <c r="S1986" s="47">
        <f t="shared" si="140"/>
        <v>1</v>
      </c>
      <c r="T1986" s="47" t="s">
        <v>4120</v>
      </c>
      <c r="U1986" s="47" t="s">
        <v>4121</v>
      </c>
      <c r="V1986" s="49" t="e">
        <f t="shared" si="141"/>
        <v>#VALUE!</v>
      </c>
      <c r="W1986" s="124"/>
      <c r="X1986" s="124"/>
      <c r="Y1986" s="124"/>
      <c r="Z1986" s="124"/>
      <c r="AA1986" s="124"/>
      <c r="AB1986" s="124"/>
      <c r="AC1986" s="47" t="e">
        <f t="shared" si="143"/>
        <v>#N/A</v>
      </c>
      <c r="AD1986" s="47" t="e">
        <f>VLOOKUP(B1986,'[1]Vlookup'!A:A,1,0)</f>
        <v>#N/A</v>
      </c>
      <c r="AE1986" s="47" t="str">
        <f t="shared" si="142"/>
        <v>SA00-JEDDAH</v>
      </c>
      <c r="AF1986" s="47" t="e">
        <f>VLOOKUP(AE1986,'[1]Lead Time'!C:D,2,0)</f>
        <v>#N/A</v>
      </c>
    </row>
    <row r="1987" s="2" customFormat="1" ht="15.75" customHeight="1">
      <c r="A1987" s="73" t="s">
        <v>4114</v>
      </c>
      <c r="B1987" s="73">
        <v>6276525311</v>
      </c>
      <c r="C1987" s="73">
        <v>2003215388</v>
      </c>
      <c r="D1987" s="73" t="s">
        <v>4124</v>
      </c>
      <c r="E1987" s="73" t="s">
        <v>4252</v>
      </c>
      <c r="F1987" s="73" t="s">
        <v>4117</v>
      </c>
      <c r="G1987" s="73">
        <v>3167365829</v>
      </c>
      <c r="H1987" s="66">
        <v>45704</v>
      </c>
      <c r="I1987" s="66">
        <v>45702</v>
      </c>
      <c r="J1987" s="66">
        <v>45702</v>
      </c>
      <c r="K1987" s="124"/>
      <c r="L1987" s="137"/>
      <c r="M1987" s="66">
        <v>45704</v>
      </c>
      <c r="N1987" s="112">
        <v>45703.208333333336</v>
      </c>
      <c r="O1987" s="124"/>
      <c r="P1987" s="124"/>
      <c r="Q1987" s="112">
        <v>45704.541666666664</v>
      </c>
      <c r="R1987" s="47" t="s">
        <v>4119</v>
      </c>
      <c r="S1987" s="47">
        <f t="shared" si="140"/>
        <v>1</v>
      </c>
      <c r="T1987" s="47" t="s">
        <v>4120</v>
      </c>
      <c r="U1987" s="47" t="s">
        <v>4121</v>
      </c>
      <c r="V1987" s="49" t="e">
        <f t="shared" si="141"/>
        <v>#VALUE!</v>
      </c>
      <c r="W1987" s="124"/>
      <c r="X1987" s="124"/>
      <c r="Y1987" s="124"/>
      <c r="Z1987" s="124"/>
      <c r="AA1987" s="124"/>
      <c r="AB1987" s="124"/>
      <c r="AC1987" s="47" t="e">
        <f t="shared" si="143"/>
        <v>#N/A</v>
      </c>
      <c r="AD1987" s="47" t="e">
        <f>VLOOKUP(B1987,'[1]Vlookup'!A:A,1,0)</f>
        <v>#N/A</v>
      </c>
      <c r="AE1987" s="47" t="str">
        <f t="shared" si="142"/>
        <v>SA01-RIYADH</v>
      </c>
      <c r="AF1987" s="47" t="e">
        <f>VLOOKUP(AE1987,'[1]Lead Time'!C:D,2,0)</f>
        <v>#N/A</v>
      </c>
    </row>
    <row r="1988" s="2" customFormat="1" ht="15.75" customHeight="1">
      <c r="A1988" s="73" t="s">
        <v>4114</v>
      </c>
      <c r="B1988" s="73">
        <v>6276525310</v>
      </c>
      <c r="C1988" s="73">
        <v>2003215388</v>
      </c>
      <c r="D1988" s="73" t="s">
        <v>4124</v>
      </c>
      <c r="E1988" s="73" t="s">
        <v>4252</v>
      </c>
      <c r="F1988" s="73" t="s">
        <v>4117</v>
      </c>
      <c r="G1988" s="73">
        <v>3167365826</v>
      </c>
      <c r="H1988" s="66">
        <v>45704</v>
      </c>
      <c r="I1988" s="66">
        <v>45702</v>
      </c>
      <c r="J1988" s="66">
        <v>45702</v>
      </c>
      <c r="K1988" s="124"/>
      <c r="L1988" s="137"/>
      <c r="M1988" s="66">
        <v>45704</v>
      </c>
      <c r="N1988" s="112">
        <v>45703.208333333336</v>
      </c>
      <c r="O1988" s="124"/>
      <c r="P1988" s="124"/>
      <c r="Q1988" s="112">
        <v>45703.416666666664</v>
      </c>
      <c r="R1988" s="47" t="s">
        <v>4119</v>
      </c>
      <c r="S1988" s="47">
        <f t="shared" si="140"/>
        <v>0</v>
      </c>
      <c r="T1988" s="47" t="s">
        <v>4120</v>
      </c>
      <c r="U1988" s="47" t="s">
        <v>4121</v>
      </c>
      <c r="V1988" s="49" t="e">
        <f t="shared" si="141"/>
        <v>#VALUE!</v>
      </c>
      <c r="W1988" s="124"/>
      <c r="X1988" s="124"/>
      <c r="Y1988" s="124"/>
      <c r="Z1988" s="124"/>
      <c r="AA1988" s="124"/>
      <c r="AB1988" s="124"/>
      <c r="AC1988" s="47" t="e">
        <f t="shared" si="143"/>
        <v>#N/A</v>
      </c>
      <c r="AD1988" s="47" t="e">
        <f>VLOOKUP(B1988,'[1]Vlookup'!A:A,1,0)</f>
        <v>#N/A</v>
      </c>
      <c r="AE1988" s="47" t="str">
        <f t="shared" si="142"/>
        <v>SA01-RIYADH</v>
      </c>
      <c r="AF1988" s="47" t="e">
        <f>VLOOKUP(AE1988,'[1]Lead Time'!C:D,2,0)</f>
        <v>#N/A</v>
      </c>
    </row>
    <row r="1989" s="2" customFormat="1" ht="15.75" customHeight="1">
      <c r="A1989" s="73" t="s">
        <v>4187</v>
      </c>
      <c r="B1989" s="73">
        <v>6276533601</v>
      </c>
      <c r="C1989" s="73">
        <v>2003219235</v>
      </c>
      <c r="D1989" s="73" t="s">
        <v>4145</v>
      </c>
      <c r="E1989" s="73" t="s">
        <v>4246</v>
      </c>
      <c r="F1989" s="73" t="s">
        <v>4117</v>
      </c>
      <c r="G1989" s="73">
        <v>3167374599</v>
      </c>
      <c r="H1989" s="66">
        <v>45703</v>
      </c>
      <c r="I1989" s="66">
        <v>45703</v>
      </c>
      <c r="J1989" s="66">
        <v>45702</v>
      </c>
      <c r="K1989" s="124"/>
      <c r="L1989" s="137"/>
      <c r="M1989" s="66">
        <v>45703</v>
      </c>
      <c r="N1989" s="112">
        <v>45703.208333333336</v>
      </c>
      <c r="O1989" s="124"/>
      <c r="P1989" s="124"/>
      <c r="Q1989" s="112">
        <v>45704.416666666664</v>
      </c>
      <c r="R1989" s="47" t="s">
        <v>4119</v>
      </c>
      <c r="S1989" s="47">
        <f t="shared" si="140"/>
        <v>1</v>
      </c>
      <c r="T1989" s="47" t="s">
        <v>4120</v>
      </c>
      <c r="U1989" s="47" t="s">
        <v>4121</v>
      </c>
      <c r="V1989" s="49" t="e">
        <f t="shared" si="141"/>
        <v>#VALUE!</v>
      </c>
      <c r="W1989" s="124"/>
      <c r="X1989" s="124"/>
      <c r="Y1989" s="124"/>
      <c r="Z1989" s="124"/>
      <c r="AA1989" s="124"/>
      <c r="AB1989" s="124"/>
      <c r="AC1989" s="47" t="e">
        <f t="shared" si="143"/>
        <v>#N/A</v>
      </c>
      <c r="AD1989" s="47" t="e">
        <f>VLOOKUP(B1989,'[1]Vlookup'!A:A,1,0)</f>
        <v>#N/A</v>
      </c>
      <c r="AE1989" s="47" t="str">
        <f t="shared" si="142"/>
        <v>SA00-RIYADH</v>
      </c>
      <c r="AF1989" s="47" t="e">
        <f>VLOOKUP(AE1989,'[1]Lead Time'!C:D,2,0)</f>
        <v>#N/A</v>
      </c>
    </row>
    <row r="1990" s="2" customFormat="1" ht="15.75" customHeight="1">
      <c r="A1990" s="73" t="s">
        <v>4187</v>
      </c>
      <c r="B1990" s="73">
        <v>6276533614</v>
      </c>
      <c r="C1990" s="73">
        <v>2003219237</v>
      </c>
      <c r="D1990" s="73" t="s">
        <v>4136</v>
      </c>
      <c r="E1990" s="73" t="s">
        <v>4246</v>
      </c>
      <c r="F1990" s="73" t="s">
        <v>4138</v>
      </c>
      <c r="G1990" s="73">
        <v>3167383273</v>
      </c>
      <c r="H1990" s="66">
        <v>45705</v>
      </c>
      <c r="I1990" s="66">
        <v>45703</v>
      </c>
      <c r="J1990" s="66">
        <v>45703</v>
      </c>
      <c r="K1990" s="124"/>
      <c r="L1990" s="137"/>
      <c r="M1990" s="66">
        <v>45705</v>
      </c>
      <c r="N1990" s="112">
        <v>45695.208333333336</v>
      </c>
      <c r="O1990" s="124"/>
      <c r="P1990" s="124"/>
      <c r="Q1990" s="112">
        <v>45695.416666666664</v>
      </c>
      <c r="R1990" s="47" t="s">
        <v>4119</v>
      </c>
      <c r="S1990" s="47">
        <f t="shared" si="140"/>
        <v>0</v>
      </c>
      <c r="T1990" s="47" t="s">
        <v>4120</v>
      </c>
      <c r="U1990" s="47" t="s">
        <v>4121</v>
      </c>
      <c r="V1990" s="49" t="e">
        <f t="shared" si="141"/>
        <v>#VALUE!</v>
      </c>
      <c r="W1990" s="124"/>
      <c r="X1990" s="124"/>
      <c r="Y1990" s="124"/>
      <c r="Z1990" s="124"/>
      <c r="AA1990" s="124"/>
      <c r="AB1990" s="124"/>
      <c r="AC1990" s="47" t="e">
        <f t="shared" si="143"/>
        <v>#N/A</v>
      </c>
      <c r="AD1990" s="47" t="e">
        <f>VLOOKUP(B1990,'[1]Vlookup'!A:A,1,0)</f>
        <v>#N/A</v>
      </c>
      <c r="AE1990" s="47" t="str">
        <f t="shared" si="142"/>
        <v>SA00-RABIGH</v>
      </c>
      <c r="AF1990" s="47" t="e">
        <f>VLOOKUP(AE1990,'[1]Lead Time'!C:D,2,0)</f>
        <v>#N/A</v>
      </c>
    </row>
    <row r="1991" s="2" customFormat="1" ht="15.75" customHeight="1">
      <c r="A1991" s="73" t="s">
        <v>4114</v>
      </c>
      <c r="B1991" s="73">
        <v>6276529737</v>
      </c>
      <c r="C1991" s="73">
        <v>2003215511</v>
      </c>
      <c r="D1991" s="73" t="s">
        <v>4151</v>
      </c>
      <c r="E1991" s="73" t="s">
        <v>4247</v>
      </c>
      <c r="F1991" s="73" t="s">
        <v>4143</v>
      </c>
      <c r="G1991" s="73">
        <v>3167354002</v>
      </c>
      <c r="H1991" s="66">
        <v>45704</v>
      </c>
      <c r="I1991" s="66">
        <v>45703</v>
      </c>
      <c r="J1991" s="66">
        <v>45703</v>
      </c>
      <c r="K1991" s="124"/>
      <c r="L1991" s="137"/>
      <c r="M1991" s="66">
        <v>45704</v>
      </c>
      <c r="N1991" s="112">
        <v>45704.208333333336</v>
      </c>
      <c r="O1991" s="124"/>
      <c r="P1991" s="124"/>
      <c r="Q1991" s="112">
        <v>45704.416666666664</v>
      </c>
      <c r="R1991" s="47" t="s">
        <v>4119</v>
      </c>
      <c r="S1991" s="47">
        <f t="shared" si="140"/>
        <v>0</v>
      </c>
      <c r="T1991" s="47" t="s">
        <v>4120</v>
      </c>
      <c r="U1991" s="47" t="s">
        <v>4121</v>
      </c>
      <c r="V1991" s="49" t="e">
        <f t="shared" si="141"/>
        <v>#VALUE!</v>
      </c>
      <c r="W1991" s="124"/>
      <c r="X1991" s="124"/>
      <c r="Y1991" s="124"/>
      <c r="Z1991" s="124"/>
      <c r="AA1991" s="124"/>
      <c r="AB1991" s="124"/>
      <c r="AC1991" s="47" t="e">
        <f t="shared" si="143"/>
        <v>#N/A</v>
      </c>
      <c r="AD1991" s="47" t="e">
        <f>VLOOKUP(B1991,'[1]Vlookup'!A:A,1,0)</f>
        <v>#N/A</v>
      </c>
      <c r="AE1991" s="47" t="str">
        <f t="shared" si="142"/>
        <v>SA01-JEDDAH</v>
      </c>
      <c r="AF1991" s="47" t="e">
        <f>VLOOKUP(AE1991,'[1]Lead Time'!C:D,2,0)</f>
        <v>#N/A</v>
      </c>
    </row>
    <row r="1992" s="2" customFormat="1" ht="15.75" customHeight="1">
      <c r="A1992" s="73" t="s">
        <v>4356</v>
      </c>
      <c r="B1992" s="73">
        <v>6276529562</v>
      </c>
      <c r="C1992" s="73">
        <v>2003215388</v>
      </c>
      <c r="D1992" s="73" t="s">
        <v>4124</v>
      </c>
      <c r="E1992" s="73" t="s">
        <v>4252</v>
      </c>
      <c r="F1992" s="73" t="s">
        <v>4117</v>
      </c>
      <c r="G1992" s="73">
        <v>3167383050</v>
      </c>
      <c r="H1992" s="66">
        <v>45705</v>
      </c>
      <c r="I1992" s="66">
        <v>45703</v>
      </c>
      <c r="J1992" s="66">
        <v>45703</v>
      </c>
      <c r="K1992" s="124"/>
      <c r="L1992" s="137"/>
      <c r="M1992" s="66">
        <v>45705</v>
      </c>
      <c r="N1992" s="112">
        <v>45704.208333333336</v>
      </c>
      <c r="O1992" s="124"/>
      <c r="P1992" s="124"/>
      <c r="Q1992" s="112">
        <v>45704.375</v>
      </c>
      <c r="R1992" s="47" t="s">
        <v>4119</v>
      </c>
      <c r="S1992" s="47">
        <f t="shared" si="140"/>
        <v>0</v>
      </c>
      <c r="T1992" s="47" t="s">
        <v>4120</v>
      </c>
      <c r="U1992" s="47" t="s">
        <v>4121</v>
      </c>
      <c r="V1992" s="49" t="e">
        <f t="shared" si="141"/>
        <v>#VALUE!</v>
      </c>
      <c r="W1992" s="124"/>
      <c r="X1992" s="124"/>
      <c r="Y1992" s="124"/>
      <c r="Z1992" s="124"/>
      <c r="AA1992" s="124"/>
      <c r="AB1992" s="124"/>
      <c r="AC1992" s="47" t="e">
        <f t="shared" si="143"/>
        <v>#N/A</v>
      </c>
      <c r="AD1992" s="47" t="e">
        <f>VLOOKUP(B1992,'[1]Vlookup'!A:A,1,0)</f>
        <v>#N/A</v>
      </c>
      <c r="AE1992" s="47" t="str">
        <f t="shared" si="142"/>
        <v>SA27-RIYADH</v>
      </c>
      <c r="AF1992" s="47" t="e">
        <f>VLOOKUP(AE1992,'[1]Lead Time'!C:D,2,0)</f>
        <v>#N/A</v>
      </c>
    </row>
    <row r="1993" s="2" customFormat="1" ht="15.75" customHeight="1">
      <c r="A1993" s="73" t="s">
        <v>4114</v>
      </c>
      <c r="B1993" s="73">
        <v>6276534997</v>
      </c>
      <c r="C1993" s="73">
        <v>2003214013</v>
      </c>
      <c r="D1993" s="73" t="s">
        <v>4159</v>
      </c>
      <c r="E1993" s="73" t="s">
        <v>4238</v>
      </c>
      <c r="F1993" s="73" t="s">
        <v>4117</v>
      </c>
      <c r="G1993" s="73">
        <v>3167382946</v>
      </c>
      <c r="H1993" s="66">
        <v>45706</v>
      </c>
      <c r="I1993" s="66">
        <v>45704</v>
      </c>
      <c r="J1993" s="66">
        <v>45704</v>
      </c>
      <c r="K1993" s="124"/>
      <c r="L1993" s="137"/>
      <c r="M1993" s="66">
        <v>45706</v>
      </c>
      <c r="N1993" s="112">
        <v>45706.208333333336</v>
      </c>
      <c r="O1993" s="124"/>
      <c r="P1993" s="124"/>
      <c r="Q1993" s="112">
        <v>45706.416666666664</v>
      </c>
      <c r="R1993" s="47" t="s">
        <v>4119</v>
      </c>
      <c r="S1993" s="47">
        <f t="shared" si="140"/>
        <v>0</v>
      </c>
      <c r="T1993" s="47" t="s">
        <v>4120</v>
      </c>
      <c r="U1993" s="47" t="s">
        <v>4121</v>
      </c>
      <c r="V1993" s="49" t="e">
        <f t="shared" si="141"/>
        <v>#VALUE!</v>
      </c>
      <c r="W1993" s="124"/>
      <c r="X1993" s="124"/>
      <c r="Y1993" s="124"/>
      <c r="Z1993" s="124"/>
      <c r="AA1993" s="124"/>
      <c r="AB1993" s="124"/>
      <c r="AC1993" s="47" t="e">
        <f t="shared" si="143"/>
        <v>#N/A</v>
      </c>
      <c r="AD1993" s="47" t="e">
        <f>VLOOKUP(B1993,'[1]Vlookup'!A:A,1,0)</f>
        <v>#N/A</v>
      </c>
      <c r="AE1993" s="47" t="str">
        <f t="shared" si="142"/>
        <v>SA01-RIYADH</v>
      </c>
      <c r="AF1993" s="47" t="e">
        <f>VLOOKUP(AE1993,'[1]Lead Time'!C:D,2,0)</f>
        <v>#N/A</v>
      </c>
    </row>
    <row r="1994" s="2" customFormat="1" ht="15.75" customHeight="1">
      <c r="A1994" s="73" t="s">
        <v>4114</v>
      </c>
      <c r="B1994" s="73">
        <v>6276535001</v>
      </c>
      <c r="C1994" s="73">
        <v>2003215579</v>
      </c>
      <c r="D1994" s="73" t="s">
        <v>4168</v>
      </c>
      <c r="E1994" s="73" t="s">
        <v>4247</v>
      </c>
      <c r="F1994" s="73" t="s">
        <v>4143</v>
      </c>
      <c r="G1994" s="73">
        <v>3167376258</v>
      </c>
      <c r="H1994" s="66">
        <v>45705</v>
      </c>
      <c r="I1994" s="66">
        <v>45704</v>
      </c>
      <c r="J1994" s="66">
        <v>45704</v>
      </c>
      <c r="K1994" s="124"/>
      <c r="L1994" s="137"/>
      <c r="M1994" s="66">
        <v>45705</v>
      </c>
      <c r="N1994" s="112">
        <v>45705.208333333336</v>
      </c>
      <c r="O1994" s="124"/>
      <c r="P1994" s="124"/>
      <c r="Q1994" s="112">
        <v>45705.416666666664</v>
      </c>
      <c r="R1994" s="47" t="s">
        <v>4119</v>
      </c>
      <c r="S1994" s="47">
        <f t="shared" si="140"/>
        <v>0</v>
      </c>
      <c r="T1994" s="47" t="s">
        <v>4120</v>
      </c>
      <c r="U1994" s="47" t="s">
        <v>4121</v>
      </c>
      <c r="V1994" s="49" t="e">
        <f t="shared" si="141"/>
        <v>#VALUE!</v>
      </c>
      <c r="W1994" s="124"/>
      <c r="X1994" s="124"/>
      <c r="Y1994" s="124"/>
      <c r="Z1994" s="124"/>
      <c r="AA1994" s="124"/>
      <c r="AB1994" s="124"/>
      <c r="AC1994" s="47" t="e">
        <f t="shared" si="143"/>
        <v>#N/A</v>
      </c>
      <c r="AD1994" s="47" t="e">
        <f>VLOOKUP(B1994,'[1]Vlookup'!A:A,1,0)</f>
        <v>#N/A</v>
      </c>
      <c r="AE1994" s="47" t="str">
        <f t="shared" si="142"/>
        <v>SA01-JEDDAH</v>
      </c>
      <c r="AF1994" s="47" t="e">
        <f>VLOOKUP(AE1994,'[1]Lead Time'!C:D,2,0)</f>
        <v>#N/A</v>
      </c>
    </row>
    <row r="1995" s="2" customFormat="1" ht="15.75" customHeight="1">
      <c r="A1995" s="73" t="s">
        <v>4114</v>
      </c>
      <c r="B1995" s="73">
        <v>6276534994</v>
      </c>
      <c r="C1995" s="73">
        <v>2003215388</v>
      </c>
      <c r="D1995" s="73" t="s">
        <v>4124</v>
      </c>
      <c r="E1995" s="73" t="s">
        <v>4246</v>
      </c>
      <c r="F1995" s="73" t="s">
        <v>4117</v>
      </c>
      <c r="G1995" s="73">
        <v>3167365822</v>
      </c>
      <c r="H1995" s="66">
        <v>45706</v>
      </c>
      <c r="I1995" s="66">
        <v>45704</v>
      </c>
      <c r="J1995" s="66">
        <v>45704</v>
      </c>
      <c r="K1995" s="124"/>
      <c r="L1995" s="137"/>
      <c r="M1995" s="66">
        <v>45706</v>
      </c>
      <c r="N1995" s="112">
        <v>45705.416666666664</v>
      </c>
      <c r="O1995" s="124"/>
      <c r="P1995" s="124"/>
      <c r="Q1995" s="112">
        <v>45706.416666666664</v>
      </c>
      <c r="R1995" s="47" t="s">
        <v>4119</v>
      </c>
      <c r="S1995" s="47">
        <f t="shared" si="140"/>
        <v>1</v>
      </c>
      <c r="T1995" s="47" t="s">
        <v>4120</v>
      </c>
      <c r="U1995" s="47" t="s">
        <v>4121</v>
      </c>
      <c r="V1995" s="49" t="e">
        <f t="shared" si="141"/>
        <v>#VALUE!</v>
      </c>
      <c r="W1995" s="124"/>
      <c r="X1995" s="124"/>
      <c r="Y1995" s="124"/>
      <c r="Z1995" s="124"/>
      <c r="AA1995" s="124"/>
      <c r="AB1995" s="124"/>
      <c r="AC1995" s="47" t="e">
        <f t="shared" si="143"/>
        <v>#N/A</v>
      </c>
      <c r="AD1995" s="47" t="e">
        <f>VLOOKUP(B1995,'[1]Vlookup'!A:A,1,0)</f>
        <v>#N/A</v>
      </c>
      <c r="AE1995" s="47" t="str">
        <f t="shared" si="142"/>
        <v>SA01-RIYADH</v>
      </c>
      <c r="AF1995" s="47" t="e">
        <f>VLOOKUP(AE1995,'[1]Lead Time'!C:D,2,0)</f>
        <v>#N/A</v>
      </c>
    </row>
    <row r="1996" s="2" customFormat="1" ht="15.75" customHeight="1">
      <c r="A1996" s="73" t="s">
        <v>4114</v>
      </c>
      <c r="B1996" s="73">
        <v>6276534990</v>
      </c>
      <c r="C1996" s="73">
        <v>2003215388</v>
      </c>
      <c r="D1996" s="73" t="s">
        <v>4124</v>
      </c>
      <c r="E1996" s="73" t="s">
        <v>4246</v>
      </c>
      <c r="F1996" s="73" t="s">
        <v>4117</v>
      </c>
      <c r="G1996" s="73">
        <v>3167365821</v>
      </c>
      <c r="H1996" s="66">
        <v>45706</v>
      </c>
      <c r="I1996" s="66">
        <v>45704</v>
      </c>
      <c r="J1996" s="66">
        <v>45704</v>
      </c>
      <c r="K1996" s="124"/>
      <c r="L1996" s="137"/>
      <c r="M1996" s="66">
        <v>45706</v>
      </c>
      <c r="N1996" s="112">
        <v>45705.416666666664</v>
      </c>
      <c r="O1996" s="124"/>
      <c r="P1996" s="124"/>
      <c r="Q1996" s="112">
        <v>45706.375</v>
      </c>
      <c r="R1996" s="47" t="s">
        <v>4119</v>
      </c>
      <c r="S1996" s="47">
        <f t="shared" si="140"/>
        <v>0</v>
      </c>
      <c r="T1996" s="47" t="s">
        <v>4120</v>
      </c>
      <c r="U1996" s="47" t="s">
        <v>4121</v>
      </c>
      <c r="V1996" s="49" t="e">
        <f t="shared" si="141"/>
        <v>#VALUE!</v>
      </c>
      <c r="W1996" s="124"/>
      <c r="X1996" s="124"/>
      <c r="Y1996" s="124"/>
      <c r="Z1996" s="124"/>
      <c r="AA1996" s="124"/>
      <c r="AB1996" s="124"/>
      <c r="AC1996" s="47" t="e">
        <f t="shared" si="143"/>
        <v>#N/A</v>
      </c>
      <c r="AD1996" s="47" t="e">
        <f>VLOOKUP(B1996,'[1]Vlookup'!A:A,1,0)</f>
        <v>#N/A</v>
      </c>
      <c r="AE1996" s="47" t="str">
        <f t="shared" si="142"/>
        <v>SA01-RIYADH</v>
      </c>
      <c r="AF1996" s="47" t="e">
        <f>VLOOKUP(AE1996,'[1]Lead Time'!C:D,2,0)</f>
        <v>#N/A</v>
      </c>
    </row>
    <row r="1997" s="2" customFormat="1" ht="15.75" customHeight="1">
      <c r="A1997" s="73" t="s">
        <v>4187</v>
      </c>
      <c r="B1997" s="73">
        <v>6276538948</v>
      </c>
      <c r="C1997" s="73">
        <v>2003246166</v>
      </c>
      <c r="D1997" s="73" t="s">
        <v>4160</v>
      </c>
      <c r="E1997" s="73" t="s">
        <v>4247</v>
      </c>
      <c r="F1997" s="73" t="s">
        <v>4117</v>
      </c>
      <c r="G1997" s="73">
        <v>3167376360</v>
      </c>
      <c r="H1997" s="66">
        <v>45706</v>
      </c>
      <c r="I1997" s="66">
        <v>45704</v>
      </c>
      <c r="J1997" s="66">
        <v>45705</v>
      </c>
      <c r="K1997" s="47" t="s">
        <v>4121</v>
      </c>
      <c r="L1997" s="139" t="s">
        <v>4462</v>
      </c>
      <c r="M1997" s="66">
        <v>45706</v>
      </c>
      <c r="N1997" s="112">
        <v>45706.208333333336</v>
      </c>
      <c r="O1997" s="124"/>
      <c r="P1997" s="124"/>
      <c r="Q1997" s="112">
        <v>45706.583333333336</v>
      </c>
      <c r="R1997" s="47" t="s">
        <v>4119</v>
      </c>
      <c r="S1997" s="47">
        <f t="shared" si="140"/>
        <v>0</v>
      </c>
      <c r="T1997" s="47" t="s">
        <v>4120</v>
      </c>
      <c r="U1997" s="47" t="s">
        <v>4121</v>
      </c>
      <c r="V1997" s="49" t="e">
        <f t="shared" si="141"/>
        <v>#VALUE!</v>
      </c>
      <c r="W1997" s="124"/>
      <c r="X1997" s="124"/>
      <c r="Y1997" s="124"/>
      <c r="Z1997" s="124"/>
      <c r="AA1997" s="124"/>
      <c r="AB1997" s="124"/>
      <c r="AC1997" s="47" t="e">
        <f t="shared" si="143"/>
        <v>#N/A</v>
      </c>
      <c r="AD1997" s="47" t="e">
        <f>VLOOKUP(B1997,'[1]Vlookup'!A:A,1,0)</f>
        <v>#N/A</v>
      </c>
      <c r="AE1997" s="47" t="str">
        <f t="shared" si="142"/>
        <v>SA00-RIYADH</v>
      </c>
      <c r="AF1997" s="47" t="e">
        <f>VLOOKUP(AE1997,'[1]Lead Time'!C:D,2,0)</f>
        <v>#N/A</v>
      </c>
    </row>
    <row r="1998" s="2" customFormat="1" ht="15.75" customHeight="1">
      <c r="A1998" s="73" t="s">
        <v>4187</v>
      </c>
      <c r="B1998" s="73">
        <v>6276535135</v>
      </c>
      <c r="C1998" s="73">
        <v>2003219237</v>
      </c>
      <c r="D1998" s="73" t="s">
        <v>4136</v>
      </c>
      <c r="E1998" s="73" t="s">
        <v>4246</v>
      </c>
      <c r="F1998" s="73" t="s">
        <v>4138</v>
      </c>
      <c r="G1998" s="73">
        <v>3167369650</v>
      </c>
      <c r="H1998" s="66">
        <v>45707</v>
      </c>
      <c r="I1998" s="66">
        <v>45704</v>
      </c>
      <c r="J1998" s="66">
        <v>45705</v>
      </c>
      <c r="K1998" s="124"/>
      <c r="L1998" s="137"/>
      <c r="M1998" s="66">
        <v>45707</v>
      </c>
      <c r="N1998" s="112">
        <v>45707.208333333336</v>
      </c>
      <c r="O1998" s="124"/>
      <c r="P1998" s="124"/>
      <c r="Q1998" s="112">
        <v>45707.5</v>
      </c>
      <c r="R1998" s="47" t="s">
        <v>4119</v>
      </c>
      <c r="S1998" s="47">
        <f t="shared" si="140"/>
        <v>0</v>
      </c>
      <c r="T1998" s="47" t="s">
        <v>4120</v>
      </c>
      <c r="U1998" s="47" t="s">
        <v>4121</v>
      </c>
      <c r="V1998" s="49" t="e">
        <f t="shared" si="141"/>
        <v>#VALUE!</v>
      </c>
      <c r="W1998" s="124"/>
      <c r="X1998" s="124"/>
      <c r="Y1998" s="124"/>
      <c r="Z1998" s="124"/>
      <c r="AA1998" s="124"/>
      <c r="AB1998" s="124"/>
      <c r="AC1998" s="47" t="e">
        <f t="shared" si="143"/>
        <v>#N/A</v>
      </c>
      <c r="AD1998" s="47" t="e">
        <f>VLOOKUP(B1998,'[1]Vlookup'!A:A,1,0)</f>
        <v>#N/A</v>
      </c>
      <c r="AE1998" s="47" t="str">
        <f t="shared" si="142"/>
        <v>SA00-RABIGH</v>
      </c>
      <c r="AF1998" s="47" t="e">
        <f>VLOOKUP(AE1998,'[1]Lead Time'!C:D,2,0)</f>
        <v>#N/A</v>
      </c>
    </row>
    <row r="1999" s="2" customFormat="1" ht="15.75" customHeight="1">
      <c r="A1999" s="73" t="s">
        <v>4187</v>
      </c>
      <c r="B1999" s="73">
        <v>6276535147</v>
      </c>
      <c r="C1999" s="73">
        <v>2003219237</v>
      </c>
      <c r="D1999" s="73" t="s">
        <v>4136</v>
      </c>
      <c r="E1999" s="73" t="s">
        <v>4246</v>
      </c>
      <c r="F1999" s="73" t="s">
        <v>4138</v>
      </c>
      <c r="G1999" s="73">
        <v>3167369669</v>
      </c>
      <c r="H1999" s="66">
        <v>45707</v>
      </c>
      <c r="I1999" s="66">
        <v>45705</v>
      </c>
      <c r="J1999" s="66">
        <v>45705</v>
      </c>
      <c r="K1999" s="47" t="s">
        <v>4121</v>
      </c>
      <c r="L1999" s="137" t="s">
        <v>4463</v>
      </c>
      <c r="M1999" s="66">
        <v>45707</v>
      </c>
      <c r="N1999" s="112">
        <v>45707.208333333336</v>
      </c>
      <c r="O1999" s="124"/>
      <c r="P1999" s="124"/>
      <c r="Q1999" s="112">
        <v>45708.416666666664</v>
      </c>
      <c r="R1999" s="47" t="s">
        <v>4119</v>
      </c>
      <c r="S1999" s="47">
        <f t="shared" si="140"/>
        <v>1</v>
      </c>
      <c r="T1999" s="47" t="s">
        <v>4120</v>
      </c>
      <c r="U1999" s="47" t="s">
        <v>4121</v>
      </c>
      <c r="V1999" s="49" t="e">
        <f t="shared" si="141"/>
        <v>#VALUE!</v>
      </c>
      <c r="W1999" s="124"/>
      <c r="X1999" s="124"/>
      <c r="Y1999" s="124"/>
      <c r="Z1999" s="124"/>
      <c r="AA1999" s="124"/>
      <c r="AB1999" s="124"/>
      <c r="AC1999" s="47" t="e">
        <f t="shared" si="143"/>
        <v>#N/A</v>
      </c>
      <c r="AD1999" s="47" t="e">
        <f>VLOOKUP(B1999,'[1]Vlookup'!A:A,1,0)</f>
        <v>#N/A</v>
      </c>
      <c r="AE1999" s="47" t="str">
        <f t="shared" si="142"/>
        <v>SA00-RABIGH</v>
      </c>
      <c r="AF1999" s="47" t="e">
        <f>VLOOKUP(AE1999,'[1]Lead Time'!C:D,2,0)</f>
        <v>#N/A</v>
      </c>
    </row>
    <row r="2000" s="2" customFormat="1" ht="15.75" customHeight="1">
      <c r="A2000" s="73" t="s">
        <v>4187</v>
      </c>
      <c r="B2000" s="73">
        <v>6276538279</v>
      </c>
      <c r="C2000" s="73">
        <v>2003219237</v>
      </c>
      <c r="D2000" s="73" t="s">
        <v>4136</v>
      </c>
      <c r="E2000" s="73" t="s">
        <v>4246</v>
      </c>
      <c r="F2000" s="73" t="s">
        <v>4138</v>
      </c>
      <c r="G2000" s="73">
        <v>3167369660</v>
      </c>
      <c r="H2000" s="66">
        <v>45707</v>
      </c>
      <c r="I2000" s="66">
        <v>45705</v>
      </c>
      <c r="J2000" s="66">
        <v>45705</v>
      </c>
      <c r="K2000" s="124"/>
      <c r="L2000" s="137" t="s">
        <v>4464</v>
      </c>
      <c r="M2000" s="66">
        <v>45707</v>
      </c>
      <c r="N2000" s="112">
        <v>45707.208333333336</v>
      </c>
      <c r="O2000" s="124"/>
      <c r="P2000" s="124"/>
      <c r="Q2000" s="112">
        <v>45708.375</v>
      </c>
      <c r="R2000" s="47" t="s">
        <v>4119</v>
      </c>
      <c r="S2000" s="47">
        <f t="shared" si="140"/>
        <v>1</v>
      </c>
      <c r="T2000" s="47" t="s">
        <v>4120</v>
      </c>
      <c r="U2000" s="47" t="s">
        <v>4121</v>
      </c>
      <c r="V2000" s="49" t="e">
        <f t="shared" si="141"/>
        <v>#VALUE!</v>
      </c>
      <c r="W2000" s="124"/>
      <c r="X2000" s="124"/>
      <c r="Y2000" s="124"/>
      <c r="Z2000" s="124"/>
      <c r="AA2000" s="124"/>
      <c r="AB2000" s="124"/>
      <c r="AC2000" s="47" t="e">
        <f t="shared" si="143"/>
        <v>#N/A</v>
      </c>
      <c r="AD2000" s="47" t="e">
        <f>VLOOKUP(B2000,'[1]Vlookup'!A:A,1,0)</f>
        <v>#N/A</v>
      </c>
      <c r="AE2000" s="47" t="str">
        <f t="shared" si="142"/>
        <v>SA00-RABIGH</v>
      </c>
      <c r="AF2000" s="47" t="e">
        <f>VLOOKUP(AE2000,'[1]Lead Time'!C:D,2,0)</f>
        <v>#N/A</v>
      </c>
    </row>
    <row r="2001" s="2" customFormat="1" ht="15.75" customHeight="1">
      <c r="A2001" s="73" t="s">
        <v>4114</v>
      </c>
      <c r="B2001" s="73">
        <v>6276538492</v>
      </c>
      <c r="C2001" s="73">
        <v>2003215388</v>
      </c>
      <c r="D2001" s="73" t="s">
        <v>4124</v>
      </c>
      <c r="E2001" s="73" t="s">
        <v>4252</v>
      </c>
      <c r="F2001" s="73" t="s">
        <v>4117</v>
      </c>
      <c r="G2001" s="73">
        <v>3167365819</v>
      </c>
      <c r="H2001" s="66">
        <v>45707</v>
      </c>
      <c r="I2001" s="66">
        <v>45705</v>
      </c>
      <c r="J2001" s="66">
        <v>45705</v>
      </c>
      <c r="K2001" s="124"/>
      <c r="L2001" s="137"/>
      <c r="M2001" s="66">
        <v>45707</v>
      </c>
      <c r="N2001" s="112">
        <v>45706.416666666664</v>
      </c>
      <c r="O2001" s="124"/>
      <c r="P2001" s="124"/>
      <c r="Q2001" s="112">
        <v>45707.458333333336</v>
      </c>
      <c r="R2001" s="47" t="s">
        <v>4119</v>
      </c>
      <c r="S2001" s="47">
        <f t="shared" si="140"/>
        <v>1</v>
      </c>
      <c r="T2001" s="47" t="s">
        <v>4120</v>
      </c>
      <c r="U2001" s="47" t="s">
        <v>4121</v>
      </c>
      <c r="V2001" s="49" t="e">
        <f t="shared" si="141"/>
        <v>#VALUE!</v>
      </c>
      <c r="W2001" s="124"/>
      <c r="X2001" s="124"/>
      <c r="Y2001" s="124"/>
      <c r="Z2001" s="124"/>
      <c r="AA2001" s="124"/>
      <c r="AB2001" s="124"/>
      <c r="AC2001" s="47" t="e">
        <f t="shared" si="143"/>
        <v>#N/A</v>
      </c>
      <c r="AD2001" s="47" t="e">
        <f>VLOOKUP(B2001,'[1]Vlookup'!A:A,1,0)</f>
        <v>#N/A</v>
      </c>
      <c r="AE2001" s="47" t="str">
        <f t="shared" si="142"/>
        <v>SA01-RIYADH</v>
      </c>
      <c r="AF2001" s="47" t="e">
        <f>VLOOKUP(AE2001,'[1]Lead Time'!C:D,2,0)</f>
        <v>#N/A</v>
      </c>
    </row>
    <row r="2002" s="2" customFormat="1" ht="15.75" customHeight="1">
      <c r="A2002" s="73" t="s">
        <v>4114</v>
      </c>
      <c r="B2002" s="73">
        <v>6276538491</v>
      </c>
      <c r="C2002" s="73">
        <v>2003215388</v>
      </c>
      <c r="D2002" s="73" t="s">
        <v>4124</v>
      </c>
      <c r="E2002" s="73" t="s">
        <v>4252</v>
      </c>
      <c r="F2002" s="73" t="s">
        <v>4117</v>
      </c>
      <c r="G2002" s="73">
        <v>3167365818</v>
      </c>
      <c r="H2002" s="66">
        <v>45707</v>
      </c>
      <c r="I2002" s="66">
        <v>45705</v>
      </c>
      <c r="J2002" s="66">
        <v>45705</v>
      </c>
      <c r="K2002" s="124"/>
      <c r="L2002" s="137"/>
      <c r="M2002" s="66">
        <v>45707</v>
      </c>
      <c r="N2002" s="112">
        <v>45706.208333333336</v>
      </c>
      <c r="O2002" s="124"/>
      <c r="P2002" s="124"/>
      <c r="Q2002" s="112">
        <v>45707.479166666664</v>
      </c>
      <c r="R2002" s="47" t="s">
        <v>4119</v>
      </c>
      <c r="S2002" s="47">
        <f t="shared" si="140"/>
        <v>1</v>
      </c>
      <c r="T2002" s="47" t="s">
        <v>4120</v>
      </c>
      <c r="U2002" s="47" t="s">
        <v>4121</v>
      </c>
      <c r="V2002" s="49" t="e">
        <f t="shared" si="141"/>
        <v>#VALUE!</v>
      </c>
      <c r="W2002" s="124"/>
      <c r="X2002" s="124"/>
      <c r="Y2002" s="124"/>
      <c r="Z2002" s="124"/>
      <c r="AA2002" s="124"/>
      <c r="AB2002" s="124"/>
      <c r="AC2002" s="47" t="e">
        <f t="shared" si="143"/>
        <v>#N/A</v>
      </c>
      <c r="AD2002" s="47" t="e">
        <f>VLOOKUP(B2002,'[1]Vlookup'!A:A,1,0)</f>
        <v>#N/A</v>
      </c>
      <c r="AE2002" s="47" t="str">
        <f t="shared" si="142"/>
        <v>SA01-RIYADH</v>
      </c>
      <c r="AF2002" s="47" t="e">
        <f>VLOOKUP(AE2002,'[1]Lead Time'!C:D,2,0)</f>
        <v>#N/A</v>
      </c>
    </row>
    <row r="2003" s="2" customFormat="1" ht="15.75" customHeight="1">
      <c r="A2003" s="73" t="s">
        <v>4187</v>
      </c>
      <c r="B2003" s="73">
        <v>6276538275</v>
      </c>
      <c r="C2003" s="73">
        <v>2003219237</v>
      </c>
      <c r="D2003" s="73" t="s">
        <v>4136</v>
      </c>
      <c r="E2003" s="73" t="s">
        <v>4246</v>
      </c>
      <c r="F2003" s="73" t="s">
        <v>4138</v>
      </c>
      <c r="G2003" s="73">
        <v>3167369652</v>
      </c>
      <c r="H2003" s="66">
        <v>45707</v>
      </c>
      <c r="I2003" s="66">
        <v>45705</v>
      </c>
      <c r="J2003" s="66">
        <v>45705</v>
      </c>
      <c r="K2003" s="124"/>
      <c r="L2003" s="137" t="s">
        <v>4464</v>
      </c>
      <c r="M2003" s="66">
        <v>45707</v>
      </c>
      <c r="N2003" s="112">
        <v>45707.208333333336</v>
      </c>
      <c r="O2003" s="124"/>
      <c r="P2003" s="97" t="s">
        <v>4465</v>
      </c>
      <c r="Q2003" s="112">
        <v>45708.416666666664</v>
      </c>
      <c r="R2003" s="47" t="s">
        <v>4119</v>
      </c>
      <c r="S2003" s="47">
        <f t="shared" si="140"/>
        <v>1</v>
      </c>
      <c r="T2003" s="47" t="s">
        <v>4120</v>
      </c>
      <c r="U2003" s="47" t="s">
        <v>4121</v>
      </c>
      <c r="V2003" s="49" t="e">
        <f t="shared" si="141"/>
        <v>#VALUE!</v>
      </c>
      <c r="W2003" s="124"/>
      <c r="X2003" s="124"/>
      <c r="Y2003" s="124"/>
      <c r="Z2003" s="124"/>
      <c r="AA2003" s="124"/>
      <c r="AB2003" s="124"/>
      <c r="AC2003" s="47" t="e">
        <f t="shared" si="143"/>
        <v>#N/A</v>
      </c>
      <c r="AD2003" s="47" t="e">
        <f>VLOOKUP(B2003,'[1]Vlookup'!A:A,1,0)</f>
        <v>#N/A</v>
      </c>
      <c r="AE2003" s="47" t="str">
        <f t="shared" si="142"/>
        <v>SA00-RABIGH</v>
      </c>
      <c r="AF2003" s="47" t="e">
        <f>VLOOKUP(AE2003,'[1]Lead Time'!C:D,2,0)</f>
        <v>#N/A</v>
      </c>
    </row>
    <row r="2004" s="2" customFormat="1" ht="15.75" customHeight="1">
      <c r="A2004" s="73" t="s">
        <v>4187</v>
      </c>
      <c r="B2004" s="73">
        <v>6276538276</v>
      </c>
      <c r="C2004" s="73">
        <v>2003219237</v>
      </c>
      <c r="D2004" s="73" t="s">
        <v>4136</v>
      </c>
      <c r="E2004" s="73" t="s">
        <v>4246</v>
      </c>
      <c r="F2004" s="73" t="s">
        <v>4138</v>
      </c>
      <c r="G2004" s="73">
        <v>3167369654</v>
      </c>
      <c r="H2004" s="66">
        <v>45707</v>
      </c>
      <c r="I2004" s="66">
        <v>45705</v>
      </c>
      <c r="J2004" s="66">
        <v>45705</v>
      </c>
      <c r="K2004" s="124"/>
      <c r="L2004" s="137" t="s">
        <v>4464</v>
      </c>
      <c r="M2004" s="66">
        <v>45707</v>
      </c>
      <c r="N2004" s="112">
        <v>45707.208333333336</v>
      </c>
      <c r="O2004" s="124"/>
      <c r="P2004" s="97" t="s">
        <v>4465</v>
      </c>
      <c r="Q2004" s="112">
        <v>45708.416666666664</v>
      </c>
      <c r="R2004" s="47" t="s">
        <v>4119</v>
      </c>
      <c r="S2004" s="47">
        <f t="shared" si="140"/>
        <v>1</v>
      </c>
      <c r="T2004" s="47" t="s">
        <v>4120</v>
      </c>
      <c r="U2004" s="47" t="s">
        <v>4121</v>
      </c>
      <c r="V2004" s="49" t="e">
        <f t="shared" si="141"/>
        <v>#VALUE!</v>
      </c>
      <c r="W2004" s="124"/>
      <c r="X2004" s="124"/>
      <c r="Y2004" s="124"/>
      <c r="Z2004" s="124"/>
      <c r="AA2004" s="124"/>
      <c r="AB2004" s="124"/>
      <c r="AC2004" s="47" t="e">
        <f t="shared" si="143"/>
        <v>#N/A</v>
      </c>
      <c r="AD2004" s="47" t="e">
        <f>VLOOKUP(B2004,'[1]Vlookup'!A:A,1,0)</f>
        <v>#N/A</v>
      </c>
      <c r="AE2004" s="47" t="str">
        <f t="shared" si="142"/>
        <v>SA00-RABIGH</v>
      </c>
      <c r="AF2004" s="47" t="e">
        <f>VLOOKUP(AE2004,'[1]Lead Time'!C:D,2,0)</f>
        <v>#N/A</v>
      </c>
    </row>
    <row r="2005" s="2" customFormat="1" ht="15.75" customHeight="1">
      <c r="A2005" s="73" t="s">
        <v>4187</v>
      </c>
      <c r="B2005" s="73">
        <v>6276538966</v>
      </c>
      <c r="C2005" s="73">
        <v>2003214013</v>
      </c>
      <c r="D2005" s="73" t="s">
        <v>4159</v>
      </c>
      <c r="E2005" s="73" t="s">
        <v>4238</v>
      </c>
      <c r="F2005" s="73" t="s">
        <v>4117</v>
      </c>
      <c r="G2005" s="73">
        <v>3167382918</v>
      </c>
      <c r="H2005" s="66">
        <v>45707</v>
      </c>
      <c r="I2005" s="66">
        <v>45706</v>
      </c>
      <c r="J2005" s="66">
        <v>45706</v>
      </c>
      <c r="K2005" s="124"/>
      <c r="L2005" s="137"/>
      <c r="M2005" s="66">
        <v>45707</v>
      </c>
      <c r="N2005" s="112">
        <v>45707.208333333336</v>
      </c>
      <c r="O2005" s="124"/>
      <c r="P2005" s="97"/>
      <c r="Q2005" s="112">
        <v>45707.416666666664</v>
      </c>
      <c r="R2005" s="47" t="s">
        <v>4119</v>
      </c>
      <c r="S2005" s="47">
        <f t="shared" si="140"/>
        <v>0</v>
      </c>
      <c r="T2005" s="47" t="s">
        <v>4120</v>
      </c>
      <c r="U2005" s="47" t="s">
        <v>4121</v>
      </c>
      <c r="V2005" s="49" t="e">
        <f t="shared" si="141"/>
        <v>#VALUE!</v>
      </c>
      <c r="W2005" s="124"/>
      <c r="X2005" s="124"/>
      <c r="Y2005" s="124"/>
      <c r="Z2005" s="124"/>
      <c r="AA2005" s="124"/>
      <c r="AB2005" s="124"/>
      <c r="AC2005" s="47" t="e">
        <f t="shared" si="143"/>
        <v>#N/A</v>
      </c>
      <c r="AD2005" s="47" t="e">
        <f>VLOOKUP(B2005,'[1]Vlookup'!A:A,1,0)</f>
        <v>#N/A</v>
      </c>
      <c r="AE2005" s="47" t="str">
        <f t="shared" si="142"/>
        <v>SA00-RIYADH</v>
      </c>
      <c r="AF2005" s="47" t="e">
        <f>VLOOKUP(AE2005,'[1]Lead Time'!C:D,2,0)</f>
        <v>#N/A</v>
      </c>
    </row>
    <row r="2006" s="2" customFormat="1" ht="15.75" customHeight="1">
      <c r="A2006" s="73" t="s">
        <v>4187</v>
      </c>
      <c r="B2006" s="73">
        <v>6276539469</v>
      </c>
      <c r="C2006" s="73">
        <v>2003219237</v>
      </c>
      <c r="D2006" s="73" t="s">
        <v>4136</v>
      </c>
      <c r="E2006" s="73" t="s">
        <v>4246</v>
      </c>
      <c r="F2006" s="73" t="s">
        <v>4138</v>
      </c>
      <c r="G2006" s="73">
        <v>3167369664</v>
      </c>
      <c r="H2006" s="66">
        <v>45708</v>
      </c>
      <c r="I2006" s="66">
        <v>45706</v>
      </c>
      <c r="J2006" s="66">
        <v>45706</v>
      </c>
      <c r="K2006" s="124"/>
      <c r="L2006" s="137" t="s">
        <v>4464</v>
      </c>
      <c r="M2006" s="66">
        <v>45708</v>
      </c>
      <c r="N2006" s="112">
        <v>45708.208333333336</v>
      </c>
      <c r="O2006" s="124"/>
      <c r="P2006" s="97"/>
      <c r="Q2006" s="112">
        <v>45708.416666666664</v>
      </c>
      <c r="R2006" s="47" t="s">
        <v>4119</v>
      </c>
      <c r="S2006" s="47">
        <f t="shared" si="140"/>
        <v>0</v>
      </c>
      <c r="T2006" s="47" t="s">
        <v>4120</v>
      </c>
      <c r="U2006" s="47" t="s">
        <v>4121</v>
      </c>
      <c r="V2006" s="49" t="e">
        <f t="shared" si="141"/>
        <v>#VALUE!</v>
      </c>
      <c r="W2006" s="124"/>
      <c r="X2006" s="124"/>
      <c r="Y2006" s="124"/>
      <c r="Z2006" s="124"/>
      <c r="AA2006" s="124"/>
      <c r="AB2006" s="124"/>
      <c r="AC2006" s="47" t="e">
        <f t="shared" si="143"/>
        <v>#N/A</v>
      </c>
      <c r="AD2006" s="47" t="e">
        <f>VLOOKUP(B2006,'[1]Vlookup'!A:A,1,0)</f>
        <v>#N/A</v>
      </c>
      <c r="AE2006" s="47" t="str">
        <f t="shared" si="142"/>
        <v>SA00-RABIGH</v>
      </c>
      <c r="AF2006" s="47" t="e">
        <f>VLOOKUP(AE2006,'[1]Lead Time'!C:D,2,0)</f>
        <v>#N/A</v>
      </c>
    </row>
    <row r="2007" s="2" customFormat="1" ht="15.75" customHeight="1">
      <c r="A2007" s="73" t="s">
        <v>4187</v>
      </c>
      <c r="B2007" s="73">
        <v>6276539468</v>
      </c>
      <c r="C2007" s="73">
        <v>2003219237</v>
      </c>
      <c r="D2007" s="73" t="s">
        <v>4136</v>
      </c>
      <c r="E2007" s="73" t="s">
        <v>4246</v>
      </c>
      <c r="F2007" s="73" t="s">
        <v>4138</v>
      </c>
      <c r="G2007" s="73">
        <v>3167369662</v>
      </c>
      <c r="H2007" s="66">
        <v>45708</v>
      </c>
      <c r="I2007" s="66">
        <v>45706</v>
      </c>
      <c r="J2007" s="66">
        <v>45707</v>
      </c>
      <c r="K2007" s="124"/>
      <c r="L2007" s="137"/>
      <c r="M2007" s="66">
        <v>45709</v>
      </c>
      <c r="N2007" s="112">
        <v>45709.208333333336</v>
      </c>
      <c r="O2007" s="124"/>
      <c r="P2007" s="97" t="s">
        <v>4466</v>
      </c>
      <c r="Q2007" s="112">
        <v>45710.416666666664</v>
      </c>
      <c r="R2007" s="47" t="s">
        <v>4119</v>
      </c>
      <c r="S2007" s="47">
        <f t="shared" si="140"/>
        <v>1</v>
      </c>
      <c r="T2007" s="47" t="s">
        <v>4120</v>
      </c>
      <c r="U2007" s="47" t="s">
        <v>4121</v>
      </c>
      <c r="V2007" s="49" t="e">
        <f t="shared" si="141"/>
        <v>#VALUE!</v>
      </c>
      <c r="W2007" s="124"/>
      <c r="X2007" s="124"/>
      <c r="Y2007" s="124"/>
      <c r="Z2007" s="124"/>
      <c r="AA2007" s="124"/>
      <c r="AB2007" s="124"/>
      <c r="AC2007" s="47" t="e">
        <f t="shared" si="143"/>
        <v>#N/A</v>
      </c>
      <c r="AD2007" s="47" t="e">
        <f>VLOOKUP(B2007,'[1]Vlookup'!A:A,1,0)</f>
        <v>#N/A</v>
      </c>
      <c r="AE2007" s="47" t="str">
        <f t="shared" si="142"/>
        <v>SA00-RABIGH</v>
      </c>
      <c r="AF2007" s="47" t="e">
        <f>VLOOKUP(AE2007,'[1]Lead Time'!C:D,2,0)</f>
        <v>#N/A</v>
      </c>
    </row>
    <row r="2008" s="2" customFormat="1" ht="15.75" customHeight="1">
      <c r="A2008" s="73" t="s">
        <v>4114</v>
      </c>
      <c r="B2008" s="73">
        <v>6276538493</v>
      </c>
      <c r="C2008" s="73">
        <v>2003214013</v>
      </c>
      <c r="D2008" s="73" t="s">
        <v>4159</v>
      </c>
      <c r="E2008" s="73" t="s">
        <v>4238</v>
      </c>
      <c r="F2008" s="73" t="s">
        <v>4117</v>
      </c>
      <c r="G2008" s="73">
        <v>3167382949</v>
      </c>
      <c r="H2008" s="66">
        <v>45708</v>
      </c>
      <c r="I2008" s="66">
        <v>45706</v>
      </c>
      <c r="J2008" s="66">
        <v>45706</v>
      </c>
      <c r="K2008" s="124"/>
      <c r="L2008" s="137"/>
      <c r="M2008" s="66">
        <v>45708</v>
      </c>
      <c r="N2008" s="112">
        <v>45707.208333333336</v>
      </c>
      <c r="O2008" s="124"/>
      <c r="P2008" s="124"/>
      <c r="Q2008" s="112">
        <v>45708.416666666664</v>
      </c>
      <c r="R2008" s="47" t="s">
        <v>4119</v>
      </c>
      <c r="S2008" s="47">
        <f t="shared" si="140"/>
        <v>1</v>
      </c>
      <c r="T2008" s="47" t="s">
        <v>4120</v>
      </c>
      <c r="U2008" s="47" t="s">
        <v>4121</v>
      </c>
      <c r="V2008" s="49" t="e">
        <f t="shared" si="141"/>
        <v>#VALUE!</v>
      </c>
      <c r="W2008" s="124"/>
      <c r="X2008" s="124"/>
      <c r="Y2008" s="124"/>
      <c r="Z2008" s="124"/>
      <c r="AA2008" s="124"/>
      <c r="AB2008" s="124"/>
      <c r="AC2008" s="47" t="e">
        <f t="shared" si="143"/>
        <v>#N/A</v>
      </c>
      <c r="AD2008" s="47" t="e">
        <f>VLOOKUP(B2008,'[1]Vlookup'!A:A,1,0)</f>
        <v>#N/A</v>
      </c>
      <c r="AE2008" s="47" t="str">
        <f t="shared" si="142"/>
        <v>SA01-RIYADH</v>
      </c>
      <c r="AF2008" s="47" t="e">
        <f>VLOOKUP(AE2008,'[1]Lead Time'!C:D,2,0)</f>
        <v>#N/A</v>
      </c>
    </row>
    <row r="2009" s="2" customFormat="1" ht="15.75" customHeight="1">
      <c r="A2009" s="73" t="s">
        <v>4114</v>
      </c>
      <c r="B2009" s="73">
        <v>6276539057</v>
      </c>
      <c r="C2009" s="73">
        <v>2003214013</v>
      </c>
      <c r="D2009" s="73" t="s">
        <v>4159</v>
      </c>
      <c r="E2009" s="73" t="s">
        <v>4238</v>
      </c>
      <c r="F2009" s="73" t="s">
        <v>4117</v>
      </c>
      <c r="G2009" s="73">
        <v>3167382952</v>
      </c>
      <c r="H2009" s="66">
        <v>45708</v>
      </c>
      <c r="I2009" s="66">
        <v>45706</v>
      </c>
      <c r="J2009" s="66">
        <v>45706</v>
      </c>
      <c r="K2009" s="124"/>
      <c r="L2009" s="137"/>
      <c r="M2009" s="66">
        <v>45708</v>
      </c>
      <c r="N2009" s="112">
        <v>45708.208333333336</v>
      </c>
      <c r="O2009" s="124"/>
      <c r="P2009" s="124"/>
      <c r="Q2009" s="112">
        <v>45708.375</v>
      </c>
      <c r="R2009" s="47" t="s">
        <v>4119</v>
      </c>
      <c r="S2009" s="47">
        <f t="shared" si="140"/>
        <v>0</v>
      </c>
      <c r="T2009" s="47" t="s">
        <v>4120</v>
      </c>
      <c r="U2009" s="47" t="s">
        <v>4121</v>
      </c>
      <c r="V2009" s="49" t="e">
        <f t="shared" si="141"/>
        <v>#VALUE!</v>
      </c>
      <c r="W2009" s="124"/>
      <c r="X2009" s="124"/>
      <c r="Y2009" s="124"/>
      <c r="Z2009" s="124"/>
      <c r="AA2009" s="124"/>
      <c r="AB2009" s="124"/>
      <c r="AC2009" s="47" t="e">
        <f t="shared" si="143"/>
        <v>#N/A</v>
      </c>
      <c r="AD2009" s="47" t="e">
        <f>VLOOKUP(B2009,'[1]Vlookup'!A:A,1,0)</f>
        <v>#N/A</v>
      </c>
      <c r="AE2009" s="47" t="str">
        <f t="shared" si="142"/>
        <v>SA01-RIYADH</v>
      </c>
      <c r="AF2009" s="47" t="e">
        <f>VLOOKUP(AE2009,'[1]Lead Time'!C:D,2,0)</f>
        <v>#N/A</v>
      </c>
    </row>
    <row r="2010" s="2" customFormat="1" ht="15.75" customHeight="1">
      <c r="A2010" s="73" t="s">
        <v>4114</v>
      </c>
      <c r="B2010" s="73">
        <v>6276541386</v>
      </c>
      <c r="C2010" s="73">
        <v>2003214014</v>
      </c>
      <c r="D2010" s="73" t="s">
        <v>4115</v>
      </c>
      <c r="E2010" s="73" t="s">
        <v>4247</v>
      </c>
      <c r="F2010" s="73" t="s">
        <v>4143</v>
      </c>
      <c r="G2010" s="73">
        <v>3167393663</v>
      </c>
      <c r="H2010" s="66">
        <v>45707</v>
      </c>
      <c r="I2010" s="66">
        <v>45706</v>
      </c>
      <c r="J2010" s="66">
        <v>45706</v>
      </c>
      <c r="K2010" s="124"/>
      <c r="L2010" s="137"/>
      <c r="M2010" s="66">
        <v>45707</v>
      </c>
      <c r="N2010" s="112">
        <v>45707.208333333336</v>
      </c>
      <c r="O2010" s="124"/>
      <c r="P2010" s="124"/>
      <c r="Q2010" s="112">
        <v>45707.583333333336</v>
      </c>
      <c r="R2010" s="47" t="s">
        <v>4119</v>
      </c>
      <c r="S2010" s="47">
        <f t="shared" si="140"/>
        <v>0</v>
      </c>
      <c r="T2010" s="47" t="s">
        <v>4120</v>
      </c>
      <c r="U2010" s="47" t="s">
        <v>4121</v>
      </c>
      <c r="V2010" s="49" t="e">
        <f t="shared" si="141"/>
        <v>#VALUE!</v>
      </c>
      <c r="W2010" s="124"/>
      <c r="X2010" s="124"/>
      <c r="Y2010" s="124"/>
      <c r="Z2010" s="124"/>
      <c r="AA2010" s="124"/>
      <c r="AB2010" s="124"/>
      <c r="AC2010" s="47" t="e">
        <f t="shared" si="143"/>
        <v>#N/A</v>
      </c>
      <c r="AD2010" s="47" t="e">
        <f>VLOOKUP(B2010,'[1]Vlookup'!A:A,1,0)</f>
        <v>#N/A</v>
      </c>
      <c r="AE2010" s="47" t="str">
        <f t="shared" si="142"/>
        <v>SA01-JEDDAH</v>
      </c>
      <c r="AF2010" s="47" t="e">
        <f>VLOOKUP(AE2010,'[1]Lead Time'!C:D,2,0)</f>
        <v>#N/A</v>
      </c>
    </row>
    <row r="2011" s="2" customFormat="1" ht="15.75" customHeight="1">
      <c r="A2011" s="73" t="s">
        <v>4187</v>
      </c>
      <c r="B2011" s="73">
        <v>6276538970</v>
      </c>
      <c r="C2011" s="73">
        <v>2003214022</v>
      </c>
      <c r="D2011" s="73" t="s">
        <v>4166</v>
      </c>
      <c r="E2011" s="73" t="s">
        <v>4246</v>
      </c>
      <c r="F2011" s="73" t="s">
        <v>4143</v>
      </c>
      <c r="G2011" s="73">
        <v>3167360547</v>
      </c>
      <c r="H2011" s="66">
        <v>45710</v>
      </c>
      <c r="I2011" s="66">
        <v>45706</v>
      </c>
      <c r="J2011" s="66">
        <v>45708</v>
      </c>
      <c r="K2011" s="124"/>
      <c r="L2011" s="137"/>
      <c r="M2011" s="66">
        <v>45710</v>
      </c>
      <c r="N2011" s="112">
        <v>45710.208333333336</v>
      </c>
      <c r="O2011" s="124"/>
      <c r="P2011" s="124"/>
      <c r="Q2011" s="112">
        <v>45710.416666666664</v>
      </c>
      <c r="R2011" s="47" t="s">
        <v>4119</v>
      </c>
      <c r="S2011" s="47">
        <f t="shared" si="140"/>
        <v>0</v>
      </c>
      <c r="T2011" s="47" t="s">
        <v>4120</v>
      </c>
      <c r="U2011" s="47" t="s">
        <v>4121</v>
      </c>
      <c r="V2011" s="49" t="e">
        <f t="shared" si="141"/>
        <v>#VALUE!</v>
      </c>
      <c r="W2011" s="124"/>
      <c r="X2011" s="124"/>
      <c r="Y2011" s="124"/>
      <c r="Z2011" s="124"/>
      <c r="AA2011" s="124"/>
      <c r="AB2011" s="124"/>
      <c r="AC2011" s="47" t="e">
        <f t="shared" si="143"/>
        <v>#N/A</v>
      </c>
      <c r="AD2011" s="47" t="e">
        <f>VLOOKUP(B2011,'[1]Vlookup'!A:A,1,0)</f>
        <v>#N/A</v>
      </c>
      <c r="AE2011" s="47" t="str">
        <f t="shared" si="142"/>
        <v>SA00-JEDDAH</v>
      </c>
      <c r="AF2011" s="47" t="e">
        <f>VLOOKUP(AE2011,'[1]Lead Time'!C:D,2,0)</f>
        <v>#N/A</v>
      </c>
    </row>
    <row r="2012" s="2" customFormat="1" ht="15.75" customHeight="1">
      <c r="A2012" s="73" t="s">
        <v>4187</v>
      </c>
      <c r="B2012" s="73">
        <v>6276538968</v>
      </c>
      <c r="C2012" s="73">
        <v>2003214022</v>
      </c>
      <c r="D2012" s="73" t="s">
        <v>4166</v>
      </c>
      <c r="E2012" s="73" t="s">
        <v>4246</v>
      </c>
      <c r="F2012" s="73" t="s">
        <v>4143</v>
      </c>
      <c r="G2012" s="73">
        <v>3167360550</v>
      </c>
      <c r="H2012" s="66">
        <v>45710</v>
      </c>
      <c r="I2012" s="66">
        <v>45706</v>
      </c>
      <c r="J2012" s="66">
        <v>45708</v>
      </c>
      <c r="K2012" s="124"/>
      <c r="L2012" s="137"/>
      <c r="M2012" s="66">
        <v>45710</v>
      </c>
      <c r="N2012" s="112">
        <v>45710.208333333336</v>
      </c>
      <c r="O2012" s="124"/>
      <c r="P2012" s="124"/>
      <c r="Q2012" s="112">
        <v>45710.458333333336</v>
      </c>
      <c r="R2012" s="47" t="s">
        <v>4119</v>
      </c>
      <c r="S2012" s="47">
        <f t="shared" si="140"/>
        <v>0</v>
      </c>
      <c r="T2012" s="47" t="s">
        <v>4120</v>
      </c>
      <c r="U2012" s="47" t="s">
        <v>4121</v>
      </c>
      <c r="V2012" s="49" t="e">
        <f t="shared" si="141"/>
        <v>#VALUE!</v>
      </c>
      <c r="W2012" s="124"/>
      <c r="X2012" s="124"/>
      <c r="Y2012" s="124"/>
      <c r="Z2012" s="124"/>
      <c r="AA2012" s="124"/>
      <c r="AB2012" s="124"/>
      <c r="AC2012" s="47" t="e">
        <f t="shared" si="143"/>
        <v>#N/A</v>
      </c>
      <c r="AD2012" s="47" t="e">
        <f>VLOOKUP(B2012,'[1]Vlookup'!A:A,1,0)</f>
        <v>#N/A</v>
      </c>
      <c r="AE2012" s="47" t="str">
        <f t="shared" si="142"/>
        <v>SA00-JEDDAH</v>
      </c>
      <c r="AF2012" s="47" t="e">
        <f>VLOOKUP(AE2012,'[1]Lead Time'!C:D,2,0)</f>
        <v>#N/A</v>
      </c>
    </row>
    <row r="2013" s="2" customFormat="1" ht="15.75" customHeight="1">
      <c r="A2013" s="73" t="s">
        <v>4187</v>
      </c>
      <c r="B2013" s="73">
        <v>6276544279</v>
      </c>
      <c r="C2013" s="73">
        <v>2003215533</v>
      </c>
      <c r="D2013" s="73" t="s">
        <v>4240</v>
      </c>
      <c r="E2013" s="73" t="s">
        <v>4246</v>
      </c>
      <c r="F2013" s="73" t="s">
        <v>4143</v>
      </c>
      <c r="G2013" s="73">
        <v>3167397970</v>
      </c>
      <c r="H2013" s="66">
        <v>45708</v>
      </c>
      <c r="I2013" s="66">
        <v>45707</v>
      </c>
      <c r="J2013" s="66">
        <v>45706</v>
      </c>
      <c r="K2013" s="124"/>
      <c r="L2013" s="137"/>
      <c r="M2013" s="66">
        <v>45708</v>
      </c>
      <c r="N2013" s="112">
        <v>45709.208333333336</v>
      </c>
      <c r="O2013" s="124"/>
      <c r="P2013" s="124"/>
      <c r="Q2013" s="112">
        <v>45710.458333333336</v>
      </c>
      <c r="R2013" s="47" t="s">
        <v>4119</v>
      </c>
      <c r="S2013" s="47">
        <f t="shared" si="140"/>
        <v>1</v>
      </c>
      <c r="T2013" s="47" t="s">
        <v>4120</v>
      </c>
      <c r="U2013" s="47" t="s">
        <v>4121</v>
      </c>
      <c r="V2013" s="49" t="e">
        <f t="shared" si="141"/>
        <v>#VALUE!</v>
      </c>
      <c r="W2013" s="124"/>
      <c r="X2013" s="124"/>
      <c r="Y2013" s="124"/>
      <c r="Z2013" s="124"/>
      <c r="AA2013" s="124"/>
      <c r="AB2013" s="124"/>
      <c r="AC2013" s="47" t="e">
        <f t="shared" si="143"/>
        <v>#N/A</v>
      </c>
      <c r="AD2013" s="47" t="e">
        <f>VLOOKUP(B2013,'[1]Vlookup'!A:A,1,0)</f>
        <v>#N/A</v>
      </c>
      <c r="AE2013" s="47" t="str">
        <f t="shared" si="142"/>
        <v>SA00-JEDDAH</v>
      </c>
      <c r="AF2013" s="47" t="e">
        <f>VLOOKUP(AE2013,'[1]Lead Time'!C:D,2,0)</f>
        <v>#N/A</v>
      </c>
    </row>
    <row r="2014" s="2" customFormat="1" ht="15.75" customHeight="1">
      <c r="A2014" s="73" t="s">
        <v>4187</v>
      </c>
      <c r="B2014" s="73">
        <v>6276543977</v>
      </c>
      <c r="C2014" s="73">
        <v>2003215161</v>
      </c>
      <c r="D2014" s="73" t="s">
        <v>4223</v>
      </c>
      <c r="E2014" s="73" t="s">
        <v>4247</v>
      </c>
      <c r="F2014" s="73" t="s">
        <v>4143</v>
      </c>
      <c r="G2014" s="73">
        <v>3167398745</v>
      </c>
      <c r="H2014" s="66">
        <v>45708</v>
      </c>
      <c r="I2014" s="66">
        <v>45707</v>
      </c>
      <c r="J2014" s="66">
        <v>45706</v>
      </c>
      <c r="K2014" s="124"/>
      <c r="L2014" s="137"/>
      <c r="M2014" s="66">
        <v>45708</v>
      </c>
      <c r="N2014" s="112">
        <v>45709.208333333336</v>
      </c>
      <c r="O2014" s="124"/>
      <c r="P2014" s="124"/>
      <c r="Q2014" s="112">
        <v>45709.416666666664</v>
      </c>
      <c r="R2014" s="47" t="s">
        <v>4119</v>
      </c>
      <c r="S2014" s="47">
        <f t="shared" si="140"/>
        <v>0</v>
      </c>
      <c r="T2014" s="47" t="s">
        <v>4120</v>
      </c>
      <c r="U2014" s="47" t="s">
        <v>4121</v>
      </c>
      <c r="V2014" s="49" t="e">
        <f t="shared" si="141"/>
        <v>#VALUE!</v>
      </c>
      <c r="W2014" s="124"/>
      <c r="X2014" s="124"/>
      <c r="Y2014" s="124"/>
      <c r="Z2014" s="124"/>
      <c r="AA2014" s="124"/>
      <c r="AB2014" s="124"/>
      <c r="AC2014" s="47" t="e">
        <f t="shared" si="143"/>
        <v>#N/A</v>
      </c>
      <c r="AD2014" s="47" t="e">
        <f>VLOOKUP(B2014,'[1]Vlookup'!A:A,1,0)</f>
        <v>#N/A</v>
      </c>
      <c r="AE2014" s="47" t="str">
        <f t="shared" si="142"/>
        <v>SA00-JEDDAH</v>
      </c>
      <c r="AF2014" s="47" t="e">
        <f>VLOOKUP(AE2014,'[1]Lead Time'!C:D,2,0)</f>
        <v>#N/A</v>
      </c>
    </row>
    <row r="2015" s="2" customFormat="1" ht="15.75" customHeight="1">
      <c r="A2015" s="73" t="s">
        <v>4187</v>
      </c>
      <c r="B2015" s="73">
        <v>6276543892</v>
      </c>
      <c r="C2015" s="73">
        <v>2003214013</v>
      </c>
      <c r="D2015" s="73" t="s">
        <v>4159</v>
      </c>
      <c r="E2015" s="73" t="s">
        <v>4238</v>
      </c>
      <c r="F2015" s="73" t="s">
        <v>4117</v>
      </c>
      <c r="G2015" s="73">
        <v>3167387140</v>
      </c>
      <c r="H2015" s="66">
        <v>45709</v>
      </c>
      <c r="I2015" s="66">
        <v>45707</v>
      </c>
      <c r="J2015" s="66">
        <v>45708</v>
      </c>
      <c r="K2015" s="124"/>
      <c r="L2015" s="137"/>
      <c r="M2015" s="66">
        <v>45709</v>
      </c>
      <c r="N2015" s="112">
        <v>45709.208333333336</v>
      </c>
      <c r="O2015" s="124"/>
      <c r="P2015" s="124"/>
      <c r="Q2015" s="112">
        <v>45710.416666666664</v>
      </c>
      <c r="R2015" s="47" t="s">
        <v>4119</v>
      </c>
      <c r="S2015" s="47">
        <f t="shared" si="140"/>
        <v>1</v>
      </c>
      <c r="T2015" s="47" t="s">
        <v>4120</v>
      </c>
      <c r="U2015" s="47" t="s">
        <v>4121</v>
      </c>
      <c r="V2015" s="49" t="e">
        <f t="shared" si="141"/>
        <v>#VALUE!</v>
      </c>
      <c r="W2015" s="124"/>
      <c r="X2015" s="124"/>
      <c r="Y2015" s="124"/>
      <c r="Z2015" s="124"/>
      <c r="AA2015" s="124"/>
      <c r="AB2015" s="124"/>
      <c r="AC2015" s="47" t="e">
        <f t="shared" si="143"/>
        <v>#N/A</v>
      </c>
      <c r="AD2015" s="47" t="e">
        <f>VLOOKUP(B2015,'[1]Vlookup'!A:A,1,0)</f>
        <v>#N/A</v>
      </c>
      <c r="AE2015" s="47" t="str">
        <f t="shared" si="142"/>
        <v>SA00-RIYADH</v>
      </c>
      <c r="AF2015" s="47" t="e">
        <f>VLOOKUP(AE2015,'[1]Lead Time'!C:D,2,0)</f>
        <v>#N/A</v>
      </c>
    </row>
    <row r="2016" s="2" customFormat="1" ht="15.75" customHeight="1">
      <c r="A2016" s="73" t="s">
        <v>4187</v>
      </c>
      <c r="B2016" s="73">
        <v>6276543972</v>
      </c>
      <c r="C2016" s="73">
        <v>2003247505</v>
      </c>
      <c r="D2016" s="73" t="s">
        <v>4155</v>
      </c>
      <c r="E2016" s="73" t="s">
        <v>4247</v>
      </c>
      <c r="F2016" s="73" t="s">
        <v>4117</v>
      </c>
      <c r="G2016" s="73">
        <v>3167371768</v>
      </c>
      <c r="H2016" s="66">
        <v>45708</v>
      </c>
      <c r="I2016" s="66">
        <v>45707</v>
      </c>
      <c r="J2016" s="66">
        <v>45707</v>
      </c>
      <c r="K2016" s="124"/>
      <c r="L2016" s="137"/>
      <c r="M2016" s="66">
        <v>45708</v>
      </c>
      <c r="N2016" s="112">
        <v>45708.5</v>
      </c>
      <c r="O2016" s="124"/>
      <c r="P2016" s="124"/>
      <c r="Q2016" s="112">
        <v>45708.791666666664</v>
      </c>
      <c r="R2016" s="47" t="s">
        <v>4119</v>
      </c>
      <c r="S2016" s="47">
        <f t="shared" si="140"/>
        <v>0</v>
      </c>
      <c r="T2016" s="47" t="s">
        <v>4120</v>
      </c>
      <c r="U2016" s="47" t="s">
        <v>4121</v>
      </c>
      <c r="V2016" s="49" t="e">
        <f t="shared" si="141"/>
        <v>#VALUE!</v>
      </c>
      <c r="W2016" s="124"/>
      <c r="X2016" s="124"/>
      <c r="Y2016" s="124"/>
      <c r="Z2016" s="124"/>
      <c r="AA2016" s="124"/>
      <c r="AB2016" s="124"/>
      <c r="AC2016" s="47" t="e">
        <f t="shared" si="143"/>
        <v>#N/A</v>
      </c>
      <c r="AD2016" s="47" t="e">
        <f>VLOOKUP(B2016,'[1]Vlookup'!A:A,1,0)</f>
        <v>#N/A</v>
      </c>
      <c r="AE2016" s="47" t="str">
        <f t="shared" si="142"/>
        <v>SA00-RIYADH</v>
      </c>
      <c r="AF2016" s="47" t="e">
        <f>VLOOKUP(AE2016,'[1]Lead Time'!C:D,2,0)</f>
        <v>#N/A</v>
      </c>
    </row>
    <row r="2017" s="2" customFormat="1" ht="15.75" customHeight="1">
      <c r="A2017" s="73" t="s">
        <v>4187</v>
      </c>
      <c r="B2017" s="73">
        <v>6276543893</v>
      </c>
      <c r="C2017" s="73">
        <v>2003214013</v>
      </c>
      <c r="D2017" s="73" t="s">
        <v>4159</v>
      </c>
      <c r="E2017" s="73" t="s">
        <v>4238</v>
      </c>
      <c r="F2017" s="73" t="s">
        <v>4117</v>
      </c>
      <c r="G2017" s="73">
        <v>3167387144</v>
      </c>
      <c r="H2017" s="66">
        <v>45709</v>
      </c>
      <c r="I2017" s="66">
        <v>45708</v>
      </c>
      <c r="J2017" s="66">
        <v>45708</v>
      </c>
      <c r="K2017" s="124"/>
      <c r="L2017" s="137"/>
      <c r="M2017" s="66">
        <v>45709</v>
      </c>
      <c r="N2017" s="112">
        <v>45708.208333333336</v>
      </c>
      <c r="O2017" s="124"/>
      <c r="P2017" s="124"/>
      <c r="Q2017" s="112">
        <v>45708.416666666664</v>
      </c>
      <c r="R2017" s="47" t="s">
        <v>4119</v>
      </c>
      <c r="S2017" s="47">
        <f t="shared" si="140"/>
        <v>0</v>
      </c>
      <c r="T2017" s="47" t="s">
        <v>4120</v>
      </c>
      <c r="U2017" s="47" t="s">
        <v>4121</v>
      </c>
      <c r="V2017" s="49" t="e">
        <f t="shared" si="141"/>
        <v>#VALUE!</v>
      </c>
      <c r="W2017" s="124"/>
      <c r="X2017" s="124"/>
      <c r="Y2017" s="124"/>
      <c r="Z2017" s="124"/>
      <c r="AA2017" s="124"/>
      <c r="AB2017" s="124"/>
      <c r="AC2017" s="47" t="e">
        <f t="shared" si="143"/>
        <v>#N/A</v>
      </c>
      <c r="AD2017" s="47" t="e">
        <f>VLOOKUP(B2017,'[1]Vlookup'!A:A,1,0)</f>
        <v>#N/A</v>
      </c>
      <c r="AE2017" s="47" t="str">
        <f t="shared" si="142"/>
        <v>SA00-RIYADH</v>
      </c>
      <c r="AF2017" s="47" t="e">
        <f>VLOOKUP(AE2017,'[1]Lead Time'!C:D,2,0)</f>
        <v>#N/A</v>
      </c>
    </row>
    <row r="2018" s="2" customFormat="1" ht="15.75" customHeight="1">
      <c r="A2018" s="73" t="s">
        <v>4114</v>
      </c>
      <c r="B2018" s="73">
        <v>6276549169</v>
      </c>
      <c r="C2018" s="73">
        <v>2003214013</v>
      </c>
      <c r="D2018" s="73" t="s">
        <v>4159</v>
      </c>
      <c r="E2018" s="73" t="s">
        <v>4238</v>
      </c>
      <c r="F2018" s="73" t="s">
        <v>4117</v>
      </c>
      <c r="G2018" s="73">
        <v>3167382927</v>
      </c>
      <c r="H2018" s="66">
        <v>45710</v>
      </c>
      <c r="I2018" s="66">
        <v>45708</v>
      </c>
      <c r="J2018" s="66">
        <v>45708</v>
      </c>
      <c r="K2018" s="124"/>
      <c r="L2018" s="137"/>
      <c r="M2018" s="66">
        <v>45710</v>
      </c>
      <c r="N2018" s="112">
        <v>45710.208333333336</v>
      </c>
      <c r="O2018" s="124"/>
      <c r="P2018" s="124"/>
      <c r="Q2018" s="112">
        <v>45710.375</v>
      </c>
      <c r="R2018" s="47" t="s">
        <v>4119</v>
      </c>
      <c r="S2018" s="47">
        <f t="shared" si="140"/>
        <v>0</v>
      </c>
      <c r="T2018" s="47" t="s">
        <v>4120</v>
      </c>
      <c r="U2018" s="47" t="s">
        <v>4121</v>
      </c>
      <c r="V2018" s="49" t="e">
        <f t="shared" si="141"/>
        <v>#VALUE!</v>
      </c>
      <c r="W2018" s="124"/>
      <c r="X2018" s="124"/>
      <c r="Y2018" s="124"/>
      <c r="Z2018" s="124"/>
      <c r="AA2018" s="124"/>
      <c r="AB2018" s="124"/>
      <c r="AC2018" s="47" t="e">
        <f t="shared" si="143"/>
        <v>#N/A</v>
      </c>
      <c r="AD2018" s="47" t="e">
        <f>VLOOKUP(B2018,'[1]Vlookup'!A:A,1,0)</f>
        <v>#N/A</v>
      </c>
      <c r="AE2018" s="47" t="str">
        <f t="shared" si="142"/>
        <v>SA01-RIYADH</v>
      </c>
      <c r="AF2018" s="47" t="e">
        <f>VLOOKUP(AE2018,'[1]Lead Time'!C:D,2,0)</f>
        <v>#N/A</v>
      </c>
    </row>
    <row r="2019" s="2" customFormat="1" ht="15.75" customHeight="1">
      <c r="A2019" s="73" t="s">
        <v>4114</v>
      </c>
      <c r="B2019" s="73">
        <v>6276548782</v>
      </c>
      <c r="C2019" s="73">
        <v>2003279478</v>
      </c>
      <c r="D2019" s="73" t="s">
        <v>4228</v>
      </c>
      <c r="E2019" s="73" t="s">
        <v>4252</v>
      </c>
      <c r="F2019" s="73" t="s">
        <v>4117</v>
      </c>
      <c r="G2019" s="73">
        <v>3167402797</v>
      </c>
      <c r="H2019" s="66">
        <v>45710</v>
      </c>
      <c r="I2019" s="66">
        <v>45708</v>
      </c>
      <c r="J2019" s="66">
        <v>45708</v>
      </c>
      <c r="K2019" s="124"/>
      <c r="L2019" s="137"/>
      <c r="M2019" s="66">
        <v>45710</v>
      </c>
      <c r="N2019" s="112">
        <v>45710.208333333336</v>
      </c>
      <c r="O2019" s="124"/>
      <c r="P2019" s="124"/>
      <c r="Q2019" s="112">
        <v>45710.444444444445</v>
      </c>
      <c r="R2019" s="47" t="s">
        <v>4119</v>
      </c>
      <c r="S2019" s="47">
        <f t="shared" ref="S2019:S2082" si="144">ROUNDDOWN(Q2019-N2019,0)</f>
        <v>0</v>
      </c>
      <c r="T2019" s="47" t="s">
        <v>4120</v>
      </c>
      <c r="U2019" s="47" t="s">
        <v>4121</v>
      </c>
      <c r="V2019" s="49" t="e">
        <f t="shared" si="141"/>
        <v>#VALUE!</v>
      </c>
      <c r="W2019" s="124"/>
      <c r="X2019" s="124"/>
      <c r="Y2019" s="124"/>
      <c r="Z2019" s="124"/>
      <c r="AA2019" s="124"/>
      <c r="AB2019" s="124"/>
      <c r="AC2019" s="47" t="e">
        <f t="shared" si="143"/>
        <v>#N/A</v>
      </c>
      <c r="AD2019" s="47" t="e">
        <f>VLOOKUP(B2019,'[1]Vlookup'!A:A,1,0)</f>
        <v>#N/A</v>
      </c>
      <c r="AE2019" s="47" t="str">
        <f t="shared" si="142"/>
        <v>SA01-RIYADH</v>
      </c>
      <c r="AF2019" s="47" t="e">
        <f>VLOOKUP(AE2019,'[1]Lead Time'!C:D,2,0)</f>
        <v>#N/A</v>
      </c>
    </row>
    <row r="2020" s="2" customFormat="1" ht="15.75" customHeight="1">
      <c r="A2020" s="73" t="s">
        <v>4187</v>
      </c>
      <c r="B2020" s="73">
        <v>6276552502</v>
      </c>
      <c r="C2020" s="73">
        <v>2003215533</v>
      </c>
      <c r="D2020" s="73" t="s">
        <v>4240</v>
      </c>
      <c r="E2020" s="73" t="s">
        <v>4247</v>
      </c>
      <c r="F2020" s="73" t="s">
        <v>4143</v>
      </c>
      <c r="G2020" s="73">
        <v>3167373989</v>
      </c>
      <c r="H2020" s="66">
        <v>45710</v>
      </c>
      <c r="I2020" s="66">
        <v>45708</v>
      </c>
      <c r="J2020" s="66">
        <v>45708</v>
      </c>
      <c r="K2020" s="124"/>
      <c r="L2020" s="137"/>
      <c r="M2020" s="66">
        <v>45710</v>
      </c>
      <c r="N2020" s="112">
        <v>45710.208333333336</v>
      </c>
      <c r="O2020" s="124"/>
      <c r="P2020" s="124"/>
      <c r="Q2020" s="112">
        <v>45710.416666666664</v>
      </c>
      <c r="R2020" s="47" t="s">
        <v>4119</v>
      </c>
      <c r="S2020" s="47">
        <f t="shared" si="144"/>
        <v>0</v>
      </c>
      <c r="T2020" s="47" t="s">
        <v>4120</v>
      </c>
      <c r="U2020" s="47" t="s">
        <v>4121</v>
      </c>
      <c r="V2020" s="49" t="e">
        <f t="shared" si="141"/>
        <v>#VALUE!</v>
      </c>
      <c r="W2020" s="124"/>
      <c r="X2020" s="124"/>
      <c r="Y2020" s="124"/>
      <c r="Z2020" s="124"/>
      <c r="AA2020" s="124"/>
      <c r="AB2020" s="124"/>
      <c r="AC2020" s="47" t="e">
        <f t="shared" si="143"/>
        <v>#N/A</v>
      </c>
      <c r="AD2020" s="47" t="e">
        <f>VLOOKUP(B2020,'[1]Vlookup'!A:A,1,0)</f>
        <v>#N/A</v>
      </c>
      <c r="AE2020" s="47" t="str">
        <f t="shared" si="142"/>
        <v>SA00-JEDDAH</v>
      </c>
      <c r="AF2020" s="47" t="e">
        <f>VLOOKUP(AE2020,'[1]Lead Time'!C:D,2,0)</f>
        <v>#N/A</v>
      </c>
    </row>
    <row r="2021" s="2" customFormat="1" ht="15.75" customHeight="1">
      <c r="A2021" s="73" t="s">
        <v>4187</v>
      </c>
      <c r="B2021" s="73">
        <v>6276552499</v>
      </c>
      <c r="C2021" s="73">
        <v>2003215161</v>
      </c>
      <c r="D2021" s="73" t="s">
        <v>4223</v>
      </c>
      <c r="E2021" s="73" t="s">
        <v>4247</v>
      </c>
      <c r="F2021" s="73" t="s">
        <v>4143</v>
      </c>
      <c r="G2021" s="73">
        <v>3167397152</v>
      </c>
      <c r="H2021" s="66">
        <v>45710</v>
      </c>
      <c r="I2021" s="66">
        <v>45708</v>
      </c>
      <c r="J2021" s="66">
        <v>45708</v>
      </c>
      <c r="K2021" s="124"/>
      <c r="L2021" s="137"/>
      <c r="M2021" s="66">
        <v>45710</v>
      </c>
      <c r="N2021" s="112">
        <v>45710.208333333336</v>
      </c>
      <c r="O2021" s="124"/>
      <c r="P2021" s="124"/>
      <c r="Q2021" s="112">
        <v>45710.541666666664</v>
      </c>
      <c r="R2021" s="47" t="s">
        <v>4119</v>
      </c>
      <c r="S2021" s="47">
        <f t="shared" si="144"/>
        <v>0</v>
      </c>
      <c r="T2021" s="47" t="s">
        <v>4120</v>
      </c>
      <c r="U2021" s="47" t="s">
        <v>4121</v>
      </c>
      <c r="V2021" s="49" t="e">
        <f t="shared" si="141"/>
        <v>#VALUE!</v>
      </c>
      <c r="W2021" s="124"/>
      <c r="X2021" s="124"/>
      <c r="Y2021" s="124"/>
      <c r="Z2021" s="124"/>
      <c r="AA2021" s="124"/>
      <c r="AB2021" s="124"/>
      <c r="AC2021" s="47" t="e">
        <f t="shared" si="143"/>
        <v>#N/A</v>
      </c>
      <c r="AD2021" s="47" t="e">
        <f>VLOOKUP(B2021,'[1]Vlookup'!A:A,1,0)</f>
        <v>#N/A</v>
      </c>
      <c r="AE2021" s="47" t="str">
        <f t="shared" si="142"/>
        <v>SA00-JEDDAH</v>
      </c>
      <c r="AF2021" s="47" t="e">
        <f>VLOOKUP(AE2021,'[1]Lead Time'!C:D,2,0)</f>
        <v>#N/A</v>
      </c>
    </row>
    <row r="2022" s="2" customFormat="1" ht="15.75" customHeight="1">
      <c r="A2022" s="73" t="s">
        <v>4187</v>
      </c>
      <c r="B2022" s="73">
        <v>6276548260</v>
      </c>
      <c r="C2022" s="73">
        <v>2003215549</v>
      </c>
      <c r="D2022" s="73" t="s">
        <v>4268</v>
      </c>
      <c r="E2022" s="73" t="s">
        <v>4246</v>
      </c>
      <c r="F2022" s="73" t="s">
        <v>4143</v>
      </c>
      <c r="G2022" s="73">
        <v>3167401038</v>
      </c>
      <c r="H2022" s="66">
        <v>45711</v>
      </c>
      <c r="I2022" s="66">
        <v>45708</v>
      </c>
      <c r="J2022" s="66">
        <v>45709</v>
      </c>
      <c r="K2022" s="47" t="s">
        <v>4121</v>
      </c>
      <c r="L2022" s="137" t="s">
        <v>4467</v>
      </c>
      <c r="M2022" s="66">
        <v>45711</v>
      </c>
      <c r="N2022" s="112">
        <v>45711.208333333336</v>
      </c>
      <c r="O2022" s="124"/>
      <c r="P2022" s="97" t="s">
        <v>4468</v>
      </c>
      <c r="Q2022" s="112">
        <v>45713.5</v>
      </c>
      <c r="R2022" s="47" t="s">
        <v>4119</v>
      </c>
      <c r="S2022" s="47">
        <f t="shared" si="144"/>
        <v>2</v>
      </c>
      <c r="T2022" s="47" t="s">
        <v>4120</v>
      </c>
      <c r="U2022" s="47" t="s">
        <v>4121</v>
      </c>
      <c r="V2022" s="49" t="e">
        <f t="shared" si="141"/>
        <v>#VALUE!</v>
      </c>
      <c r="W2022" s="124" t="s">
        <v>4469</v>
      </c>
      <c r="X2022" s="124"/>
      <c r="Y2022" s="124"/>
      <c r="Z2022" s="124"/>
      <c r="AA2022" s="124"/>
      <c r="AB2022" s="124"/>
      <c r="AC2022" s="47" t="e">
        <f t="shared" si="143"/>
        <v>#N/A</v>
      </c>
      <c r="AD2022" s="47" t="e">
        <f>VLOOKUP(B2022,'[1]Vlookup'!A:A,1,0)</f>
        <v>#N/A</v>
      </c>
      <c r="AE2022" s="47" t="str">
        <f t="shared" si="142"/>
        <v>SA00-JEDDAH</v>
      </c>
      <c r="AF2022" s="47" t="e">
        <f>VLOOKUP(AE2022,'[1]Lead Time'!C:D,2,0)</f>
        <v>#N/A</v>
      </c>
    </row>
    <row r="2023" s="2" customFormat="1" ht="15.75" customHeight="1">
      <c r="A2023" s="73" t="s">
        <v>4187</v>
      </c>
      <c r="B2023" s="73">
        <v>6276552496</v>
      </c>
      <c r="C2023" s="73">
        <v>2003219237</v>
      </c>
      <c r="D2023" s="73" t="s">
        <v>4136</v>
      </c>
      <c r="E2023" s="73" t="s">
        <v>4246</v>
      </c>
      <c r="F2023" s="73" t="s">
        <v>4138</v>
      </c>
      <c r="G2023" s="73">
        <v>3167396695</v>
      </c>
      <c r="H2023" s="66">
        <v>45710</v>
      </c>
      <c r="I2023" s="66">
        <v>45708</v>
      </c>
      <c r="J2023" s="66">
        <v>45708</v>
      </c>
      <c r="K2023" s="124"/>
      <c r="L2023" s="137"/>
      <c r="M2023" s="66">
        <v>45710</v>
      </c>
      <c r="N2023" s="112">
        <v>45710.208333333336</v>
      </c>
      <c r="O2023" s="124"/>
      <c r="P2023" s="97" t="s">
        <v>4470</v>
      </c>
      <c r="Q2023" s="112">
        <v>45712.416666666664</v>
      </c>
      <c r="R2023" s="47" t="s">
        <v>4119</v>
      </c>
      <c r="S2023" s="47">
        <f t="shared" si="144"/>
        <v>2</v>
      </c>
      <c r="T2023" s="47" t="s">
        <v>4120</v>
      </c>
      <c r="U2023" s="47" t="s">
        <v>4121</v>
      </c>
      <c r="V2023" s="49" t="e">
        <f t="shared" si="141"/>
        <v>#VALUE!</v>
      </c>
      <c r="W2023" s="124"/>
      <c r="X2023" s="124"/>
      <c r="Y2023" s="124"/>
      <c r="Z2023" s="124"/>
      <c r="AA2023" s="124"/>
      <c r="AB2023" s="124"/>
      <c r="AC2023" s="47" t="e">
        <f t="shared" si="143"/>
        <v>#N/A</v>
      </c>
      <c r="AD2023" s="47" t="e">
        <f>VLOOKUP(B2023,'[1]Vlookup'!A:A,1,0)</f>
        <v>#N/A</v>
      </c>
      <c r="AE2023" s="47" t="str">
        <f t="shared" si="142"/>
        <v>SA00-RABIGH</v>
      </c>
      <c r="AF2023" s="47" t="e">
        <f>VLOOKUP(AE2023,'[1]Lead Time'!C:D,2,0)</f>
        <v>#N/A</v>
      </c>
    </row>
    <row r="2024" s="2" customFormat="1" ht="15.75" customHeight="1">
      <c r="A2024" s="73" t="s">
        <v>4187</v>
      </c>
      <c r="B2024" s="73">
        <v>6276552495</v>
      </c>
      <c r="C2024" s="73">
        <v>2003219237</v>
      </c>
      <c r="D2024" s="73" t="s">
        <v>4136</v>
      </c>
      <c r="E2024" s="73" t="s">
        <v>4246</v>
      </c>
      <c r="F2024" s="73" t="s">
        <v>4138</v>
      </c>
      <c r="G2024" s="73">
        <v>3167396690</v>
      </c>
      <c r="H2024" s="66">
        <v>45710</v>
      </c>
      <c r="I2024" s="66">
        <v>45708</v>
      </c>
      <c r="J2024" s="66">
        <v>45708</v>
      </c>
      <c r="K2024" s="124"/>
      <c r="L2024" s="137"/>
      <c r="M2024" s="66">
        <v>45710</v>
      </c>
      <c r="N2024" s="112">
        <v>45710.208333333336</v>
      </c>
      <c r="O2024" s="124"/>
      <c r="P2024" s="97" t="s">
        <v>4471</v>
      </c>
      <c r="Q2024" s="112">
        <v>45712.444444444445</v>
      </c>
      <c r="R2024" s="47" t="s">
        <v>4119</v>
      </c>
      <c r="S2024" s="47">
        <f t="shared" si="144"/>
        <v>2</v>
      </c>
      <c r="T2024" s="47" t="s">
        <v>4120</v>
      </c>
      <c r="U2024" s="47" t="s">
        <v>4121</v>
      </c>
      <c r="V2024" s="49" t="e">
        <f t="shared" si="141"/>
        <v>#VALUE!</v>
      </c>
      <c r="W2024" s="124"/>
      <c r="X2024" s="124"/>
      <c r="Y2024" s="124"/>
      <c r="Z2024" s="124"/>
      <c r="AA2024" s="124"/>
      <c r="AB2024" s="124"/>
      <c r="AC2024" s="47" t="e">
        <f t="shared" si="143"/>
        <v>#N/A</v>
      </c>
      <c r="AD2024" s="47" t="e">
        <f>VLOOKUP(B2024,'[1]Vlookup'!A:A,1,0)</f>
        <v>#N/A</v>
      </c>
      <c r="AE2024" s="47" t="str">
        <f t="shared" si="142"/>
        <v>SA00-RABIGH</v>
      </c>
      <c r="AF2024" s="47" t="e">
        <f>VLOOKUP(AE2024,'[1]Lead Time'!C:D,2,0)</f>
        <v>#N/A</v>
      </c>
    </row>
    <row r="2025" s="2" customFormat="1" ht="15.75" customHeight="1">
      <c r="A2025" s="73" t="s">
        <v>4187</v>
      </c>
      <c r="B2025" s="73">
        <v>6276553076</v>
      </c>
      <c r="C2025" s="73">
        <v>2003219237</v>
      </c>
      <c r="D2025" s="73" t="s">
        <v>4136</v>
      </c>
      <c r="E2025" s="73" t="s">
        <v>4246</v>
      </c>
      <c r="F2025" s="73" t="s">
        <v>4138</v>
      </c>
      <c r="G2025" s="73">
        <v>3167396694</v>
      </c>
      <c r="H2025" s="66">
        <v>45710</v>
      </c>
      <c r="I2025" s="66">
        <v>45708</v>
      </c>
      <c r="J2025" s="66">
        <v>45708</v>
      </c>
      <c r="K2025" s="124"/>
      <c r="L2025" s="137"/>
      <c r="M2025" s="66">
        <v>45710</v>
      </c>
      <c r="N2025" s="112">
        <v>45710.208333333336</v>
      </c>
      <c r="O2025" s="124"/>
      <c r="P2025" s="97" t="s">
        <v>4472</v>
      </c>
      <c r="Q2025" s="112">
        <v>45712.458333333336</v>
      </c>
      <c r="R2025" s="47" t="s">
        <v>4119</v>
      </c>
      <c r="S2025" s="47">
        <f t="shared" si="144"/>
        <v>2</v>
      </c>
      <c r="T2025" s="47" t="s">
        <v>4120</v>
      </c>
      <c r="U2025" s="47" t="s">
        <v>4121</v>
      </c>
      <c r="V2025" s="49" t="e">
        <f t="shared" si="141"/>
        <v>#VALUE!</v>
      </c>
      <c r="W2025" s="124"/>
      <c r="X2025" s="124"/>
      <c r="Y2025" s="124"/>
      <c r="Z2025" s="124"/>
      <c r="AA2025" s="124"/>
      <c r="AB2025" s="124"/>
      <c r="AC2025" s="47" t="e">
        <f t="shared" si="143"/>
        <v>#N/A</v>
      </c>
      <c r="AD2025" s="47" t="e">
        <f>VLOOKUP(B2025,'[1]Vlookup'!A:A,1,0)</f>
        <v>#N/A</v>
      </c>
      <c r="AE2025" s="47" t="str">
        <f t="shared" si="142"/>
        <v>SA00-RABIGH</v>
      </c>
      <c r="AF2025" s="47" t="e">
        <f>VLOOKUP(AE2025,'[1]Lead Time'!C:D,2,0)</f>
        <v>#N/A</v>
      </c>
    </row>
    <row r="2026" s="2" customFormat="1" ht="15.75" customHeight="1">
      <c r="A2026" s="73" t="s">
        <v>4187</v>
      </c>
      <c r="B2026" s="73">
        <v>6276553077</v>
      </c>
      <c r="C2026" s="73">
        <v>2003219237</v>
      </c>
      <c r="D2026" s="73" t="s">
        <v>4136</v>
      </c>
      <c r="E2026" s="73" t="s">
        <v>4246</v>
      </c>
      <c r="F2026" s="73" t="s">
        <v>4138</v>
      </c>
      <c r="G2026" s="73">
        <v>3167396655</v>
      </c>
      <c r="H2026" s="66">
        <v>45710</v>
      </c>
      <c r="I2026" s="66">
        <v>45708</v>
      </c>
      <c r="J2026" s="66">
        <v>45708</v>
      </c>
      <c r="K2026" s="124"/>
      <c r="L2026" s="137"/>
      <c r="M2026" s="66">
        <v>45710</v>
      </c>
      <c r="N2026" s="112">
        <v>45710.208333333336</v>
      </c>
      <c r="O2026" s="124"/>
      <c r="P2026" s="97" t="s">
        <v>4470</v>
      </c>
      <c r="Q2026" s="112">
        <v>45712.5</v>
      </c>
      <c r="R2026" s="47" t="s">
        <v>4119</v>
      </c>
      <c r="S2026" s="47">
        <f t="shared" si="144"/>
        <v>2</v>
      </c>
      <c r="T2026" s="47" t="s">
        <v>4120</v>
      </c>
      <c r="U2026" s="47" t="s">
        <v>4121</v>
      </c>
      <c r="V2026" s="49" t="e">
        <f t="shared" si="141"/>
        <v>#VALUE!</v>
      </c>
      <c r="W2026" s="124"/>
      <c r="X2026" s="124"/>
      <c r="Y2026" s="124"/>
      <c r="Z2026" s="124"/>
      <c r="AA2026" s="124"/>
      <c r="AB2026" s="124"/>
      <c r="AC2026" s="47" t="e">
        <f t="shared" si="143"/>
        <v>#N/A</v>
      </c>
      <c r="AD2026" s="47" t="e">
        <f>VLOOKUP(B2026,'[1]Vlookup'!A:A,1,0)</f>
        <v>#N/A</v>
      </c>
      <c r="AE2026" s="47" t="str">
        <f t="shared" si="142"/>
        <v>SA00-RABIGH</v>
      </c>
      <c r="AF2026" s="47" t="e">
        <f>VLOOKUP(AE2026,'[1]Lead Time'!C:D,2,0)</f>
        <v>#N/A</v>
      </c>
    </row>
    <row r="2027" s="2" customFormat="1" ht="15.75" customHeight="1">
      <c r="A2027" s="73" t="s">
        <v>4187</v>
      </c>
      <c r="B2027" s="73">
        <v>6276548248</v>
      </c>
      <c r="C2027" s="73">
        <v>2003214013</v>
      </c>
      <c r="D2027" s="73" t="s">
        <v>4159</v>
      </c>
      <c r="E2027" s="73" t="s">
        <v>4238</v>
      </c>
      <c r="F2027" s="73" t="s">
        <v>4117</v>
      </c>
      <c r="G2027" s="73">
        <v>3167387147</v>
      </c>
      <c r="H2027" s="66">
        <v>45709</v>
      </c>
      <c r="I2027" s="66">
        <v>45708</v>
      </c>
      <c r="J2027" s="66">
        <v>45708</v>
      </c>
      <c r="K2027" s="124"/>
      <c r="L2027" s="137"/>
      <c r="M2027" s="66">
        <v>45709</v>
      </c>
      <c r="N2027" s="112">
        <v>45709.208333333336</v>
      </c>
      <c r="O2027" s="124"/>
      <c r="P2027" s="97" t="s">
        <v>4473</v>
      </c>
      <c r="Q2027" s="112">
        <v>45711.416666666664</v>
      </c>
      <c r="R2027" s="47" t="s">
        <v>4119</v>
      </c>
      <c r="S2027" s="47">
        <f t="shared" si="144"/>
        <v>2</v>
      </c>
      <c r="T2027" s="47" t="s">
        <v>4120</v>
      </c>
      <c r="U2027" s="47" t="s">
        <v>4121</v>
      </c>
      <c r="V2027" s="49" t="e">
        <f t="shared" si="141"/>
        <v>#VALUE!</v>
      </c>
      <c r="W2027" s="124"/>
      <c r="X2027" s="124"/>
      <c r="Y2027" s="124"/>
      <c r="Z2027" s="124"/>
      <c r="AA2027" s="124"/>
      <c r="AB2027" s="124"/>
      <c r="AC2027" s="47" t="e">
        <f t="shared" si="143"/>
        <v>#N/A</v>
      </c>
      <c r="AD2027" s="47" t="e">
        <f>VLOOKUP(B2027,'[1]Vlookup'!A:A,1,0)</f>
        <v>#N/A</v>
      </c>
      <c r="AE2027" s="47" t="str">
        <f t="shared" si="142"/>
        <v>SA00-RIYADH</v>
      </c>
      <c r="AF2027" s="47" t="e">
        <f>VLOOKUP(AE2027,'[1]Lead Time'!C:D,2,0)</f>
        <v>#N/A</v>
      </c>
    </row>
    <row r="2028" s="2" customFormat="1" ht="15.75" customHeight="1">
      <c r="A2028" s="73" t="s">
        <v>4187</v>
      </c>
      <c r="B2028" s="73">
        <v>6276548247</v>
      </c>
      <c r="C2028" s="73">
        <v>2003214013</v>
      </c>
      <c r="D2028" s="73" t="s">
        <v>4159</v>
      </c>
      <c r="E2028" s="73" t="s">
        <v>4238</v>
      </c>
      <c r="F2028" s="73" t="s">
        <v>4117</v>
      </c>
      <c r="G2028" s="73">
        <v>3167387129</v>
      </c>
      <c r="H2028" s="66">
        <v>45709</v>
      </c>
      <c r="I2028" s="66">
        <v>45708</v>
      </c>
      <c r="J2028" s="66">
        <v>45708</v>
      </c>
      <c r="K2028" s="124"/>
      <c r="L2028" s="137"/>
      <c r="M2028" s="66">
        <v>45709</v>
      </c>
      <c r="N2028" s="112">
        <v>45709.208333333336</v>
      </c>
      <c r="O2028" s="124"/>
      <c r="P2028" s="124"/>
      <c r="Q2028" s="112">
        <v>45710.416666666664</v>
      </c>
      <c r="R2028" s="47" t="s">
        <v>4119</v>
      </c>
      <c r="S2028" s="47">
        <f t="shared" si="144"/>
        <v>1</v>
      </c>
      <c r="T2028" s="47" t="s">
        <v>4120</v>
      </c>
      <c r="U2028" s="47" t="s">
        <v>4121</v>
      </c>
      <c r="V2028" s="49" t="e">
        <f t="shared" si="141"/>
        <v>#VALUE!</v>
      </c>
      <c r="W2028" s="124"/>
      <c r="X2028" s="124"/>
      <c r="Y2028" s="124"/>
      <c r="Z2028" s="124"/>
      <c r="AA2028" s="124"/>
      <c r="AB2028" s="124"/>
      <c r="AC2028" s="47" t="e">
        <f t="shared" si="143"/>
        <v>#N/A</v>
      </c>
      <c r="AD2028" s="47" t="e">
        <f>VLOOKUP(B2028,'[1]Vlookup'!A:A,1,0)</f>
        <v>#N/A</v>
      </c>
      <c r="AE2028" s="47" t="str">
        <f t="shared" si="142"/>
        <v>SA00-RIYADH</v>
      </c>
      <c r="AF2028" s="47" t="e">
        <f>VLOOKUP(AE2028,'[1]Lead Time'!C:D,2,0)</f>
        <v>#N/A</v>
      </c>
    </row>
    <row r="2029" s="2" customFormat="1" ht="15.75" customHeight="1">
      <c r="A2029" s="73" t="s">
        <v>4187</v>
      </c>
      <c r="B2029" s="73">
        <v>6276555956</v>
      </c>
      <c r="C2029" s="73">
        <v>2003219235</v>
      </c>
      <c r="D2029" s="73" t="s">
        <v>4145</v>
      </c>
      <c r="E2029" s="73" t="s">
        <v>4247</v>
      </c>
      <c r="F2029" s="73" t="s">
        <v>4117</v>
      </c>
      <c r="G2029" s="73">
        <v>3167387076</v>
      </c>
      <c r="H2029" s="66">
        <v>45709</v>
      </c>
      <c r="I2029" s="66">
        <v>45708</v>
      </c>
      <c r="J2029" s="66">
        <v>45708</v>
      </c>
      <c r="K2029" s="124"/>
      <c r="L2029" s="137"/>
      <c r="M2029" s="66">
        <v>45709</v>
      </c>
      <c r="N2029" s="112">
        <v>45709.208333333336</v>
      </c>
      <c r="O2029" s="124"/>
      <c r="P2029" s="124"/>
      <c r="Q2029" s="112">
        <v>45710.486111111109</v>
      </c>
      <c r="R2029" s="47" t="s">
        <v>4119</v>
      </c>
      <c r="S2029" s="47">
        <f t="shared" si="144"/>
        <v>1</v>
      </c>
      <c r="T2029" s="47" t="s">
        <v>4120</v>
      </c>
      <c r="U2029" s="47" t="s">
        <v>4121</v>
      </c>
      <c r="V2029" s="49" t="e">
        <f t="shared" si="141"/>
        <v>#VALUE!</v>
      </c>
      <c r="W2029" s="124"/>
      <c r="X2029" s="124"/>
      <c r="Y2029" s="124"/>
      <c r="Z2029" s="124"/>
      <c r="AA2029" s="124"/>
      <c r="AB2029" s="124"/>
      <c r="AC2029" s="47" t="e">
        <f t="shared" si="143"/>
        <v>#N/A</v>
      </c>
      <c r="AD2029" s="47" t="e">
        <f>VLOOKUP(B2029,'[1]Vlookup'!A:A,1,0)</f>
        <v>#N/A</v>
      </c>
      <c r="AE2029" s="47" t="str">
        <f t="shared" si="142"/>
        <v>SA00-RIYADH</v>
      </c>
      <c r="AF2029" s="47" t="e">
        <f>VLOOKUP(AE2029,'[1]Lead Time'!C:D,2,0)</f>
        <v>#N/A</v>
      </c>
    </row>
    <row r="2030" s="2" customFormat="1" ht="15.75" customHeight="1">
      <c r="A2030" s="73" t="s">
        <v>4114</v>
      </c>
      <c r="B2030" s="73">
        <v>6276552484</v>
      </c>
      <c r="C2030" s="73">
        <v>2003275595</v>
      </c>
      <c r="D2030" s="73" t="s">
        <v>4222</v>
      </c>
      <c r="E2030" s="73" t="s">
        <v>4252</v>
      </c>
      <c r="F2030" s="73" t="s">
        <v>4143</v>
      </c>
      <c r="G2030" s="73">
        <v>3167403718</v>
      </c>
      <c r="H2030" s="66">
        <v>45710</v>
      </c>
      <c r="I2030" s="66">
        <v>45709</v>
      </c>
      <c r="J2030" s="66">
        <v>45709</v>
      </c>
      <c r="K2030" s="124"/>
      <c r="L2030" s="137"/>
      <c r="M2030" s="66">
        <v>45710</v>
      </c>
      <c r="N2030" s="112">
        <v>45710.208333333336</v>
      </c>
      <c r="O2030" s="124"/>
      <c r="P2030" s="124"/>
      <c r="Q2030" s="112">
        <v>45710.402777777781</v>
      </c>
      <c r="R2030" s="47" t="s">
        <v>4119</v>
      </c>
      <c r="S2030" s="47">
        <f t="shared" si="144"/>
        <v>0</v>
      </c>
      <c r="T2030" s="47" t="s">
        <v>4120</v>
      </c>
      <c r="U2030" s="47" t="s">
        <v>4121</v>
      </c>
      <c r="V2030" s="49" t="e">
        <f t="shared" si="141"/>
        <v>#VALUE!</v>
      </c>
      <c r="W2030" s="124"/>
      <c r="X2030" s="124"/>
      <c r="Y2030" s="124"/>
      <c r="Z2030" s="124"/>
      <c r="AA2030" s="124"/>
      <c r="AB2030" s="124"/>
      <c r="AC2030" s="47" t="e">
        <f t="shared" si="143"/>
        <v>#N/A</v>
      </c>
      <c r="AD2030" s="47" t="e">
        <f>VLOOKUP(B2030,'[1]Vlookup'!A:A,1,0)</f>
        <v>#N/A</v>
      </c>
      <c r="AE2030" s="47" t="str">
        <f t="shared" si="142"/>
        <v>SA01-JEDDAH</v>
      </c>
      <c r="AF2030" s="47" t="e">
        <f>VLOOKUP(AE2030,'[1]Lead Time'!C:D,2,0)</f>
        <v>#N/A</v>
      </c>
    </row>
    <row r="2031" s="2" customFormat="1" ht="15.75" customHeight="1">
      <c r="A2031" s="73" t="s">
        <v>4114</v>
      </c>
      <c r="B2031" s="73">
        <v>6276552485</v>
      </c>
      <c r="C2031" s="73">
        <v>2003279478</v>
      </c>
      <c r="D2031" s="73" t="s">
        <v>4228</v>
      </c>
      <c r="E2031" s="73" t="s">
        <v>4252</v>
      </c>
      <c r="F2031" s="73" t="s">
        <v>4117</v>
      </c>
      <c r="G2031" s="73">
        <v>3167402810</v>
      </c>
      <c r="H2031" s="66">
        <v>45711</v>
      </c>
      <c r="I2031" s="66">
        <v>45709</v>
      </c>
      <c r="J2031" s="66">
        <v>45709</v>
      </c>
      <c r="K2031" s="124"/>
      <c r="L2031" s="137"/>
      <c r="M2031" s="66">
        <v>45711</v>
      </c>
      <c r="N2031" s="112">
        <v>45710.208333333336</v>
      </c>
      <c r="O2031" s="124"/>
      <c r="P2031" s="124"/>
      <c r="Q2031" s="112">
        <v>45711.375</v>
      </c>
      <c r="R2031" s="47" t="s">
        <v>4119</v>
      </c>
      <c r="S2031" s="47">
        <f t="shared" si="144"/>
        <v>1</v>
      </c>
      <c r="T2031" s="47" t="s">
        <v>4120</v>
      </c>
      <c r="U2031" s="47" t="s">
        <v>4121</v>
      </c>
      <c r="V2031" s="49" t="e">
        <f t="shared" si="141"/>
        <v>#VALUE!</v>
      </c>
      <c r="W2031" s="124"/>
      <c r="X2031" s="124"/>
      <c r="Y2031" s="124"/>
      <c r="Z2031" s="124"/>
      <c r="AA2031" s="124"/>
      <c r="AB2031" s="124"/>
      <c r="AC2031" s="47" t="e">
        <f t="shared" si="143"/>
        <v>#N/A</v>
      </c>
      <c r="AD2031" s="47" t="e">
        <f>VLOOKUP(B2031,'[1]Vlookup'!A:A,1,0)</f>
        <v>#N/A</v>
      </c>
      <c r="AE2031" s="47" t="str">
        <f t="shared" si="142"/>
        <v>SA01-RIYADH</v>
      </c>
      <c r="AF2031" s="47" t="e">
        <f>VLOOKUP(AE2031,'[1]Lead Time'!C:D,2,0)</f>
        <v>#N/A</v>
      </c>
    </row>
    <row r="2032" s="2" customFormat="1" ht="15.75" customHeight="1">
      <c r="A2032" s="73" t="s">
        <v>4114</v>
      </c>
      <c r="B2032" s="73">
        <v>6276553608</v>
      </c>
      <c r="C2032" s="73">
        <v>2003215194</v>
      </c>
      <c r="D2032" s="73" t="s">
        <v>4122</v>
      </c>
      <c r="E2032" s="73" t="s">
        <v>4252</v>
      </c>
      <c r="F2032" s="73" t="s">
        <v>4083</v>
      </c>
      <c r="G2032" s="73">
        <v>3167408314</v>
      </c>
      <c r="H2032" s="66">
        <v>45711</v>
      </c>
      <c r="I2032" s="66">
        <v>45709</v>
      </c>
      <c r="J2032" s="66">
        <v>45709</v>
      </c>
      <c r="K2032" s="124"/>
      <c r="L2032" s="137"/>
      <c r="M2032" s="66">
        <v>45711</v>
      </c>
      <c r="N2032" s="112">
        <v>45711.208333333336</v>
      </c>
      <c r="O2032" s="124"/>
      <c r="P2032" s="124"/>
      <c r="Q2032" s="112">
        <v>45711.416666666664</v>
      </c>
      <c r="R2032" s="47" t="s">
        <v>4119</v>
      </c>
      <c r="S2032" s="47">
        <f t="shared" si="144"/>
        <v>0</v>
      </c>
      <c r="T2032" s="47" t="s">
        <v>4120</v>
      </c>
      <c r="U2032" s="47" t="s">
        <v>4121</v>
      </c>
      <c r="V2032" s="49" t="e">
        <f t="shared" si="141"/>
        <v>#VALUE!</v>
      </c>
      <c r="W2032" s="124"/>
      <c r="X2032" s="124"/>
      <c r="Y2032" s="124"/>
      <c r="Z2032" s="124"/>
      <c r="AA2032" s="124"/>
      <c r="AB2032" s="124"/>
      <c r="AC2032" s="47" t="e">
        <f t="shared" si="143"/>
        <v>#N/A</v>
      </c>
      <c r="AD2032" s="47" t="e">
        <f>VLOOKUP(B2032,'[1]Vlookup'!A:A,1,0)</f>
        <v>#N/A</v>
      </c>
      <c r="AE2032" s="47" t="str">
        <f t="shared" si="142"/>
        <v>SA01-DAMMAM</v>
      </c>
      <c r="AF2032" s="47" t="e">
        <f>VLOOKUP(AE2032,'[1]Lead Time'!C:D,2,0)</f>
        <v>#N/A</v>
      </c>
    </row>
    <row r="2033" s="2" customFormat="1" ht="15.75" customHeight="1">
      <c r="A2033" s="73" t="s">
        <v>4114</v>
      </c>
      <c r="B2033" s="73">
        <v>6276553606</v>
      </c>
      <c r="C2033" s="73">
        <v>2003215319</v>
      </c>
      <c r="D2033" s="73" t="s">
        <v>4128</v>
      </c>
      <c r="E2033" s="73" t="s">
        <v>4238</v>
      </c>
      <c r="F2033" s="73" t="s">
        <v>4134</v>
      </c>
      <c r="G2033" s="73">
        <v>3167408305</v>
      </c>
      <c r="H2033" s="66">
        <v>45713</v>
      </c>
      <c r="I2033" s="66">
        <v>45709</v>
      </c>
      <c r="J2033" s="66">
        <v>45711</v>
      </c>
      <c r="K2033" s="124"/>
      <c r="L2033" s="137"/>
      <c r="M2033" s="66">
        <v>45713</v>
      </c>
      <c r="N2033" s="112">
        <v>45713.208333333336</v>
      </c>
      <c r="O2033" s="124"/>
      <c r="P2033" s="124"/>
      <c r="Q2033" s="112">
        <v>45713.416666666664</v>
      </c>
      <c r="R2033" s="47" t="s">
        <v>4119</v>
      </c>
      <c r="S2033" s="47">
        <f t="shared" si="144"/>
        <v>0</v>
      </c>
      <c r="T2033" s="47" t="s">
        <v>4120</v>
      </c>
      <c r="U2033" s="47" t="s">
        <v>4121</v>
      </c>
      <c r="V2033" s="49" t="e">
        <f t="shared" si="141"/>
        <v>#VALUE!</v>
      </c>
      <c r="W2033" s="124"/>
      <c r="X2033" s="124"/>
      <c r="Y2033" s="124"/>
      <c r="Z2033" s="124"/>
      <c r="AA2033" s="124"/>
      <c r="AB2033" s="124"/>
      <c r="AC2033" s="47" t="e">
        <f t="shared" si="143"/>
        <v>#N/A</v>
      </c>
      <c r="AD2033" s="47" t="e">
        <f>VLOOKUP(B2033,'[1]Vlookup'!A:A,1,0)</f>
        <v>#N/A</v>
      </c>
      <c r="AE2033" s="47" t="str">
        <f t="shared" si="142"/>
        <v xml:space="preserve">SA01-HAFR ALBATIN</v>
      </c>
      <c r="AF2033" s="47" t="e">
        <f>VLOOKUP(AE2033,'[1]Lead Time'!C:D,2,0)</f>
        <v>#N/A</v>
      </c>
    </row>
    <row r="2034" s="2" customFormat="1" ht="15.75" customHeight="1">
      <c r="A2034" s="73" t="s">
        <v>4114</v>
      </c>
      <c r="B2034" s="73">
        <v>6276553609</v>
      </c>
      <c r="C2034" s="73">
        <v>2003215216</v>
      </c>
      <c r="D2034" s="73" t="s">
        <v>4180</v>
      </c>
      <c r="E2034" s="73" t="s">
        <v>4238</v>
      </c>
      <c r="F2034" s="73" t="s">
        <v>4021</v>
      </c>
      <c r="G2034" s="73">
        <v>3167408292</v>
      </c>
      <c r="H2034" s="66">
        <v>45713</v>
      </c>
      <c r="I2034" s="66">
        <v>45709</v>
      </c>
      <c r="J2034" s="66">
        <v>45711</v>
      </c>
      <c r="K2034" s="124"/>
      <c r="L2034" s="137"/>
      <c r="M2034" s="66">
        <v>45713</v>
      </c>
      <c r="N2034" s="112">
        <v>45713.208333333336</v>
      </c>
      <c r="O2034" s="124"/>
      <c r="P2034" s="124"/>
      <c r="Q2034" s="112">
        <v>45713.375</v>
      </c>
      <c r="R2034" s="47" t="s">
        <v>4119</v>
      </c>
      <c r="S2034" s="47">
        <f t="shared" si="144"/>
        <v>0</v>
      </c>
      <c r="T2034" s="47" t="s">
        <v>4120</v>
      </c>
      <c r="U2034" s="47" t="s">
        <v>4121</v>
      </c>
      <c r="V2034" s="49" t="e">
        <f t="shared" si="141"/>
        <v>#VALUE!</v>
      </c>
      <c r="W2034" s="124"/>
      <c r="X2034" s="124"/>
      <c r="Y2034" s="124"/>
      <c r="Z2034" s="124"/>
      <c r="AA2034" s="124"/>
      <c r="AB2034" s="124"/>
      <c r="AC2034" s="47" t="e">
        <f t="shared" si="143"/>
        <v>#N/A</v>
      </c>
      <c r="AD2034" s="47" t="e">
        <f>VLOOKUP(B2034,'[1]Vlookup'!A:A,1,0)</f>
        <v>#N/A</v>
      </c>
      <c r="AE2034" s="47" t="str">
        <f t="shared" si="142"/>
        <v>SA01-TABUK</v>
      </c>
      <c r="AF2034" s="47" t="e">
        <f>VLOOKUP(AE2034,'[1]Lead Time'!C:D,2,0)</f>
        <v>#N/A</v>
      </c>
    </row>
    <row r="2035" s="2" customFormat="1" ht="15.75" customHeight="1">
      <c r="A2035" s="73" t="s">
        <v>4114</v>
      </c>
      <c r="B2035" s="73">
        <v>6276554062</v>
      </c>
      <c r="C2035" s="73">
        <v>2003215777</v>
      </c>
      <c r="D2035" s="73" t="s">
        <v>4172</v>
      </c>
      <c r="E2035" s="73" t="s">
        <v>4252</v>
      </c>
      <c r="F2035" s="73" t="s">
        <v>4117</v>
      </c>
      <c r="G2035" s="73">
        <v>3167406850</v>
      </c>
      <c r="H2035" s="66">
        <v>45711</v>
      </c>
      <c r="I2035" s="66">
        <v>45709</v>
      </c>
      <c r="J2035" s="66">
        <v>45709</v>
      </c>
      <c r="K2035" s="124"/>
      <c r="L2035" s="137"/>
      <c r="M2035" s="66">
        <v>45711</v>
      </c>
      <c r="N2035" s="112">
        <v>45710.208333333336</v>
      </c>
      <c r="O2035" s="124"/>
      <c r="P2035" s="124"/>
      <c r="Q2035" s="112">
        <v>45710.416666666664</v>
      </c>
      <c r="R2035" s="47" t="s">
        <v>4119</v>
      </c>
      <c r="S2035" s="47">
        <f t="shared" si="144"/>
        <v>0</v>
      </c>
      <c r="T2035" s="47" t="s">
        <v>4120</v>
      </c>
      <c r="U2035" s="47" t="s">
        <v>4121</v>
      </c>
      <c r="V2035" s="49" t="e">
        <f t="shared" si="141"/>
        <v>#VALUE!</v>
      </c>
      <c r="W2035" s="124"/>
      <c r="X2035" s="124"/>
      <c r="Y2035" s="124"/>
      <c r="Z2035" s="124"/>
      <c r="AA2035" s="124"/>
      <c r="AB2035" s="124"/>
      <c r="AC2035" s="47" t="e">
        <f t="shared" si="143"/>
        <v>#N/A</v>
      </c>
      <c r="AD2035" s="47" t="e">
        <f>VLOOKUP(B2035,'[1]Vlookup'!A:A,1,0)</f>
        <v>#N/A</v>
      </c>
      <c r="AE2035" s="47" t="str">
        <f t="shared" si="142"/>
        <v>SA01-RIYADH</v>
      </c>
      <c r="AF2035" s="47" t="e">
        <f>VLOOKUP(AE2035,'[1]Lead Time'!C:D,2,0)</f>
        <v>#N/A</v>
      </c>
    </row>
    <row r="2036" s="2" customFormat="1" ht="15.75" customHeight="1">
      <c r="A2036" s="73" t="s">
        <v>4187</v>
      </c>
      <c r="B2036" s="73">
        <v>6276557750</v>
      </c>
      <c r="C2036" s="73">
        <v>2003215161</v>
      </c>
      <c r="D2036" s="73" t="s">
        <v>4223</v>
      </c>
      <c r="E2036" s="73" t="s">
        <v>4247</v>
      </c>
      <c r="F2036" s="73" t="s">
        <v>4143</v>
      </c>
      <c r="G2036" s="73">
        <v>3167397142</v>
      </c>
      <c r="H2036" s="66">
        <v>45712</v>
      </c>
      <c r="I2036" s="66">
        <v>45710</v>
      </c>
      <c r="J2036" s="66">
        <v>45710</v>
      </c>
      <c r="K2036" s="124"/>
      <c r="L2036" s="137"/>
      <c r="M2036" s="66">
        <v>45712</v>
      </c>
      <c r="N2036" s="112">
        <v>45713.208333333336</v>
      </c>
      <c r="O2036" s="124"/>
      <c r="P2036" s="97" t="s">
        <v>4474</v>
      </c>
      <c r="Q2036" s="112">
        <v>45713.541666666664</v>
      </c>
      <c r="R2036" s="47" t="s">
        <v>4119</v>
      </c>
      <c r="S2036" s="47">
        <f t="shared" si="144"/>
        <v>0</v>
      </c>
      <c r="T2036" s="47" t="s">
        <v>4120</v>
      </c>
      <c r="U2036" s="47" t="s">
        <v>4121</v>
      </c>
      <c r="V2036" s="49" t="e">
        <f t="shared" si="141"/>
        <v>#VALUE!</v>
      </c>
      <c r="W2036" s="124"/>
      <c r="X2036" s="124"/>
      <c r="Y2036" s="124"/>
      <c r="Z2036" s="124"/>
      <c r="AA2036" s="124"/>
      <c r="AB2036" s="124"/>
      <c r="AC2036" s="47" t="e">
        <f t="shared" si="143"/>
        <v>#N/A</v>
      </c>
      <c r="AD2036" s="47" t="e">
        <f>VLOOKUP(B2036,'[1]Vlookup'!A:A,1,0)</f>
        <v>#N/A</v>
      </c>
      <c r="AE2036" s="47" t="str">
        <f t="shared" si="142"/>
        <v>SA00-JEDDAH</v>
      </c>
      <c r="AF2036" s="47" t="e">
        <f>VLOOKUP(AE2036,'[1]Lead Time'!C:D,2,0)</f>
        <v>#N/A</v>
      </c>
    </row>
    <row r="2037" s="2" customFormat="1" ht="15.75" customHeight="1">
      <c r="A2037" s="73" t="s">
        <v>4187</v>
      </c>
      <c r="B2037" s="73">
        <v>6276551247</v>
      </c>
      <c r="C2037" s="73">
        <v>2003279478</v>
      </c>
      <c r="D2037" s="73" t="s">
        <v>4228</v>
      </c>
      <c r="E2037" s="73" t="s">
        <v>4252</v>
      </c>
      <c r="F2037" s="73" t="s">
        <v>4117</v>
      </c>
      <c r="G2037" s="73">
        <v>3167402807</v>
      </c>
      <c r="H2037" s="66">
        <v>45711</v>
      </c>
      <c r="I2037" s="66">
        <v>45710</v>
      </c>
      <c r="J2037" s="66">
        <v>45710</v>
      </c>
      <c r="K2037" s="124"/>
      <c r="L2037" s="137"/>
      <c r="M2037" s="66">
        <v>45711</v>
      </c>
      <c r="N2037" s="112">
        <v>45711.208333333336</v>
      </c>
      <c r="O2037" s="124"/>
      <c r="P2037" s="97"/>
      <c r="Q2037" s="112">
        <v>45711.375</v>
      </c>
      <c r="R2037" s="47" t="s">
        <v>4119</v>
      </c>
      <c r="S2037" s="47">
        <f t="shared" si="144"/>
        <v>0</v>
      </c>
      <c r="T2037" s="47" t="s">
        <v>4120</v>
      </c>
      <c r="U2037" s="47" t="s">
        <v>4121</v>
      </c>
      <c r="V2037" s="49" t="e">
        <f t="shared" si="141"/>
        <v>#VALUE!</v>
      </c>
      <c r="W2037" s="124"/>
      <c r="X2037" s="124"/>
      <c r="Y2037" s="124"/>
      <c r="Z2037" s="124"/>
      <c r="AA2037" s="124"/>
      <c r="AB2037" s="124"/>
      <c r="AC2037" s="47" t="e">
        <f t="shared" si="143"/>
        <v>#N/A</v>
      </c>
      <c r="AD2037" s="47" t="e">
        <f>VLOOKUP(B2037,'[1]Vlookup'!A:A,1,0)</f>
        <v>#N/A</v>
      </c>
      <c r="AE2037" s="47" t="str">
        <f t="shared" si="142"/>
        <v>SA00-RIYADH</v>
      </c>
      <c r="AF2037" s="47" t="e">
        <f>VLOOKUP(AE2037,'[1]Lead Time'!C:D,2,0)</f>
        <v>#N/A</v>
      </c>
    </row>
    <row r="2038" s="2" customFormat="1" ht="15.75" customHeight="1">
      <c r="A2038" s="73" t="s">
        <v>4187</v>
      </c>
      <c r="B2038" s="73">
        <v>6276551252</v>
      </c>
      <c r="C2038" s="73">
        <v>2003279478</v>
      </c>
      <c r="D2038" s="73" t="s">
        <v>4228</v>
      </c>
      <c r="E2038" s="73" t="s">
        <v>4252</v>
      </c>
      <c r="F2038" s="73" t="s">
        <v>4117</v>
      </c>
      <c r="G2038" s="73">
        <v>3167402806</v>
      </c>
      <c r="H2038" s="66">
        <v>45711</v>
      </c>
      <c r="I2038" s="66">
        <v>45710</v>
      </c>
      <c r="J2038" s="66">
        <v>45710</v>
      </c>
      <c r="K2038" s="124"/>
      <c r="L2038" s="137"/>
      <c r="M2038" s="66">
        <v>45711</v>
      </c>
      <c r="N2038" s="112">
        <v>45711.208333333336</v>
      </c>
      <c r="O2038" s="124"/>
      <c r="P2038" s="97"/>
      <c r="Q2038" s="112">
        <v>45711.375</v>
      </c>
      <c r="R2038" s="47" t="s">
        <v>4119</v>
      </c>
      <c r="S2038" s="47">
        <f t="shared" si="144"/>
        <v>0</v>
      </c>
      <c r="T2038" s="47" t="s">
        <v>4120</v>
      </c>
      <c r="U2038" s="47" t="s">
        <v>4121</v>
      </c>
      <c r="V2038" s="49" t="e">
        <f t="shared" si="141"/>
        <v>#VALUE!</v>
      </c>
      <c r="W2038" s="124"/>
      <c r="X2038" s="124"/>
      <c r="Y2038" s="124"/>
      <c r="Z2038" s="124"/>
      <c r="AA2038" s="124"/>
      <c r="AB2038" s="124"/>
      <c r="AC2038" s="47" t="e">
        <f t="shared" si="143"/>
        <v>#N/A</v>
      </c>
      <c r="AD2038" s="47" t="e">
        <f>VLOOKUP(B2038,'[1]Vlookup'!A:A,1,0)</f>
        <v>#N/A</v>
      </c>
      <c r="AE2038" s="47" t="str">
        <f t="shared" si="142"/>
        <v>SA00-RIYADH</v>
      </c>
      <c r="AF2038" s="47" t="e">
        <f>VLOOKUP(AE2038,'[1]Lead Time'!C:D,2,0)</f>
        <v>#N/A</v>
      </c>
    </row>
    <row r="2039" s="2" customFormat="1" ht="15.75" customHeight="1">
      <c r="A2039" s="73" t="s">
        <v>4187</v>
      </c>
      <c r="B2039" s="73">
        <v>6276558193</v>
      </c>
      <c r="C2039" s="73">
        <v>2003215161</v>
      </c>
      <c r="D2039" s="73" t="s">
        <v>4223</v>
      </c>
      <c r="E2039" s="73" t="s">
        <v>4247</v>
      </c>
      <c r="F2039" s="73" t="s">
        <v>4143</v>
      </c>
      <c r="G2039" s="73">
        <v>3167362167</v>
      </c>
      <c r="H2039" s="66">
        <v>45712</v>
      </c>
      <c r="I2039" s="66">
        <v>45710</v>
      </c>
      <c r="J2039" s="66">
        <v>45710</v>
      </c>
      <c r="K2039" s="124"/>
      <c r="L2039" s="137"/>
      <c r="M2039" s="66">
        <v>45712</v>
      </c>
      <c r="N2039" s="112">
        <v>45712.208333333336</v>
      </c>
      <c r="O2039" s="124"/>
      <c r="P2039" s="97"/>
      <c r="Q2039" s="112">
        <v>45712.458333333336</v>
      </c>
      <c r="R2039" s="47" t="s">
        <v>4119</v>
      </c>
      <c r="S2039" s="47">
        <f t="shared" si="144"/>
        <v>0</v>
      </c>
      <c r="T2039" s="47" t="s">
        <v>4120</v>
      </c>
      <c r="U2039" s="47" t="s">
        <v>4121</v>
      </c>
      <c r="V2039" s="49" t="e">
        <f t="shared" si="141"/>
        <v>#VALUE!</v>
      </c>
      <c r="W2039" s="124"/>
      <c r="X2039" s="124"/>
      <c r="Y2039" s="124"/>
      <c r="Z2039" s="124"/>
      <c r="AA2039" s="124"/>
      <c r="AB2039" s="124"/>
      <c r="AC2039" s="47" t="e">
        <f t="shared" si="143"/>
        <v>#N/A</v>
      </c>
      <c r="AD2039" s="47" t="e">
        <f>VLOOKUP(B2039,'[1]Vlookup'!A:A,1,0)</f>
        <v>#N/A</v>
      </c>
      <c r="AE2039" s="47" t="str">
        <f t="shared" si="142"/>
        <v>SA00-JEDDAH</v>
      </c>
      <c r="AF2039" s="47" t="e">
        <f>VLOOKUP(AE2039,'[1]Lead Time'!C:D,2,0)</f>
        <v>#N/A</v>
      </c>
    </row>
    <row r="2040" s="2" customFormat="1" ht="15.75" customHeight="1">
      <c r="A2040" s="73" t="s">
        <v>4187</v>
      </c>
      <c r="B2040" s="73">
        <v>6276557770</v>
      </c>
      <c r="C2040" s="73">
        <v>2003275595</v>
      </c>
      <c r="D2040" s="73" t="s">
        <v>4222</v>
      </c>
      <c r="E2040" s="73" t="s">
        <v>4252</v>
      </c>
      <c r="F2040" s="73" t="s">
        <v>4143</v>
      </c>
      <c r="G2040" s="73">
        <v>3167403720</v>
      </c>
      <c r="H2040" s="66">
        <v>45712</v>
      </c>
      <c r="I2040" s="66">
        <v>45710</v>
      </c>
      <c r="J2040" s="66">
        <v>45710</v>
      </c>
      <c r="K2040" s="124"/>
      <c r="L2040" s="137"/>
      <c r="M2040" s="66">
        <v>45712</v>
      </c>
      <c r="N2040" s="112">
        <v>45713.208333333336</v>
      </c>
      <c r="O2040" s="124"/>
      <c r="P2040" s="97"/>
      <c r="Q2040" s="112">
        <v>45713.4375</v>
      </c>
      <c r="R2040" s="47" t="s">
        <v>4119</v>
      </c>
      <c r="S2040" s="47">
        <f t="shared" si="144"/>
        <v>0</v>
      </c>
      <c r="T2040" s="47" t="s">
        <v>4120</v>
      </c>
      <c r="U2040" s="47" t="s">
        <v>4121</v>
      </c>
      <c r="V2040" s="49" t="e">
        <f t="shared" si="141"/>
        <v>#VALUE!</v>
      </c>
      <c r="W2040" s="124"/>
      <c r="X2040" s="124"/>
      <c r="Y2040" s="124"/>
      <c r="Z2040" s="124"/>
      <c r="AA2040" s="124"/>
      <c r="AB2040" s="124"/>
      <c r="AC2040" s="47" t="e">
        <f t="shared" si="143"/>
        <v>#N/A</v>
      </c>
      <c r="AD2040" s="47" t="e">
        <f>VLOOKUP(B2040,'[1]Vlookup'!A:A,1,0)</f>
        <v>#N/A</v>
      </c>
      <c r="AE2040" s="47" t="str">
        <f t="shared" si="142"/>
        <v>SA00-JEDDAH</v>
      </c>
      <c r="AF2040" s="47" t="e">
        <f>VLOOKUP(AE2040,'[1]Lead Time'!C:D,2,0)</f>
        <v>#N/A</v>
      </c>
    </row>
    <row r="2041" s="2" customFormat="1" ht="15.75" customHeight="1">
      <c r="A2041" s="73" t="s">
        <v>4187</v>
      </c>
      <c r="B2041" s="73">
        <v>6276559858</v>
      </c>
      <c r="C2041" s="73">
        <v>2003219235</v>
      </c>
      <c r="D2041" s="73" t="s">
        <v>4145</v>
      </c>
      <c r="E2041" s="73" t="s">
        <v>4246</v>
      </c>
      <c r="F2041" s="73" t="s">
        <v>4117</v>
      </c>
      <c r="G2041" s="73">
        <v>3167412696</v>
      </c>
      <c r="H2041" s="66">
        <v>45712</v>
      </c>
      <c r="I2041" s="66">
        <v>45710</v>
      </c>
      <c r="J2041" s="66">
        <v>45711</v>
      </c>
      <c r="K2041" s="124"/>
      <c r="L2041" s="137"/>
      <c r="M2041" s="66">
        <v>45712</v>
      </c>
      <c r="N2041" s="112">
        <v>45712.208333333336</v>
      </c>
      <c r="O2041" s="124"/>
      <c r="P2041" s="97"/>
      <c r="Q2041" s="112">
        <v>45712.541666666664</v>
      </c>
      <c r="R2041" s="47" t="s">
        <v>4119</v>
      </c>
      <c r="S2041" s="47">
        <f t="shared" si="144"/>
        <v>0</v>
      </c>
      <c r="T2041" s="47" t="s">
        <v>4120</v>
      </c>
      <c r="U2041" s="47" t="s">
        <v>4121</v>
      </c>
      <c r="V2041" s="49" t="e">
        <f t="shared" si="141"/>
        <v>#VALUE!</v>
      </c>
      <c r="W2041" s="124"/>
      <c r="X2041" s="124"/>
      <c r="Y2041" s="124"/>
      <c r="Z2041" s="124"/>
      <c r="AA2041" s="124"/>
      <c r="AB2041" s="124"/>
      <c r="AC2041" s="47" t="e">
        <f t="shared" si="143"/>
        <v>#N/A</v>
      </c>
      <c r="AD2041" s="47" t="e">
        <f>VLOOKUP(B2041,'[1]Vlookup'!A:A,1,0)</f>
        <v>#N/A</v>
      </c>
      <c r="AE2041" s="47" t="str">
        <f t="shared" si="142"/>
        <v>SA00-RIYADH</v>
      </c>
      <c r="AF2041" s="47" t="e">
        <f>VLOOKUP(AE2041,'[1]Lead Time'!C:D,2,0)</f>
        <v>#N/A</v>
      </c>
    </row>
    <row r="2042" s="2" customFormat="1" ht="15.75" customHeight="1">
      <c r="A2042" s="73" t="s">
        <v>4187</v>
      </c>
      <c r="B2042" s="73">
        <v>6276559859</v>
      </c>
      <c r="C2042" s="73">
        <v>2003219235</v>
      </c>
      <c r="D2042" s="73" t="s">
        <v>4145</v>
      </c>
      <c r="E2042" s="73" t="s">
        <v>4246</v>
      </c>
      <c r="F2042" s="73" t="s">
        <v>4117</v>
      </c>
      <c r="G2042" s="73">
        <v>3167412650</v>
      </c>
      <c r="H2042" s="66">
        <v>45712</v>
      </c>
      <c r="I2042" s="66">
        <v>45710</v>
      </c>
      <c r="J2042" s="66">
        <v>45711</v>
      </c>
      <c r="K2042" s="124"/>
      <c r="L2042" s="137"/>
      <c r="M2042" s="66">
        <v>45712</v>
      </c>
      <c r="N2042" s="112">
        <v>45712.208333333336</v>
      </c>
      <c r="O2042" s="124"/>
      <c r="P2042" s="97" t="s">
        <v>4297</v>
      </c>
      <c r="Q2042" s="112">
        <v>45714.416666666664</v>
      </c>
      <c r="R2042" s="47" t="s">
        <v>4119</v>
      </c>
      <c r="S2042" s="47">
        <f t="shared" si="144"/>
        <v>2</v>
      </c>
      <c r="T2042" s="47" t="s">
        <v>4120</v>
      </c>
      <c r="U2042" s="47" t="s">
        <v>4121</v>
      </c>
      <c r="V2042" s="49" t="e">
        <f t="shared" si="141"/>
        <v>#VALUE!</v>
      </c>
      <c r="W2042" s="124"/>
      <c r="X2042" s="124"/>
      <c r="Y2042" s="124"/>
      <c r="Z2042" s="124"/>
      <c r="AA2042" s="124"/>
      <c r="AB2042" s="124"/>
      <c r="AC2042" s="47" t="e">
        <f t="shared" si="143"/>
        <v>#N/A</v>
      </c>
      <c r="AD2042" s="47" t="e">
        <f>VLOOKUP(B2042,'[1]Vlookup'!A:A,1,0)</f>
        <v>#N/A</v>
      </c>
      <c r="AE2042" s="47" t="str">
        <f t="shared" si="142"/>
        <v>SA00-RIYADH</v>
      </c>
      <c r="AF2042" s="47" t="e">
        <f>VLOOKUP(AE2042,'[1]Lead Time'!C:D,2,0)</f>
        <v>#N/A</v>
      </c>
    </row>
    <row r="2043" s="2" customFormat="1" ht="15.75" customHeight="1">
      <c r="A2043" s="73" t="s">
        <v>4114</v>
      </c>
      <c r="B2043" s="73">
        <v>6276559423</v>
      </c>
      <c r="C2043" s="73">
        <v>2003215700</v>
      </c>
      <c r="D2043" s="73" t="s">
        <v>4147</v>
      </c>
      <c r="E2043" s="73" t="s">
        <v>4252</v>
      </c>
      <c r="F2043" s="73" t="s">
        <v>4148</v>
      </c>
      <c r="G2043" s="73">
        <v>3167412059</v>
      </c>
      <c r="H2043" s="66">
        <v>45713</v>
      </c>
      <c r="I2043" s="66">
        <v>45711</v>
      </c>
      <c r="J2043" s="66">
        <v>45711</v>
      </c>
      <c r="K2043" s="124"/>
      <c r="L2043" s="137"/>
      <c r="M2043" s="66">
        <v>45713</v>
      </c>
      <c r="N2043" s="112">
        <v>45713.208333333336</v>
      </c>
      <c r="O2043" s="124"/>
      <c r="P2043" s="97"/>
      <c r="Q2043" s="112">
        <v>45713.402777777781</v>
      </c>
      <c r="R2043" s="47" t="s">
        <v>4119</v>
      </c>
      <c r="S2043" s="47">
        <f t="shared" si="144"/>
        <v>0</v>
      </c>
      <c r="T2043" s="47" t="s">
        <v>4120</v>
      </c>
      <c r="U2043" s="47" t="s">
        <v>4121</v>
      </c>
      <c r="V2043" s="49" t="e">
        <f t="shared" si="141"/>
        <v>#VALUE!</v>
      </c>
      <c r="W2043" s="124"/>
      <c r="X2043" s="124"/>
      <c r="Y2043" s="124"/>
      <c r="Z2043" s="124"/>
      <c r="AA2043" s="124"/>
      <c r="AB2043" s="124"/>
      <c r="AC2043" s="47" t="e">
        <f t="shared" si="143"/>
        <v>#N/A</v>
      </c>
      <c r="AD2043" s="47" t="e">
        <f>VLOOKUP(B2043,'[1]Vlookup'!A:A,1,0)</f>
        <v>#N/A</v>
      </c>
      <c r="AE2043" s="47" t="str">
        <f t="shared" si="142"/>
        <v>SA01-ABHA</v>
      </c>
      <c r="AF2043" s="47" t="e">
        <f>VLOOKUP(AE2043,'[1]Lead Time'!C:D,2,0)</f>
        <v>#N/A</v>
      </c>
    </row>
    <row r="2044" s="2" customFormat="1" ht="15.75" customHeight="1">
      <c r="A2044" s="73" t="s">
        <v>4114</v>
      </c>
      <c r="B2044" s="73">
        <v>6276559428</v>
      </c>
      <c r="C2044" s="73">
        <v>2003215194</v>
      </c>
      <c r="D2044" s="73" t="s">
        <v>4122</v>
      </c>
      <c r="E2044" s="73" t="s">
        <v>4238</v>
      </c>
      <c r="F2044" s="73" t="s">
        <v>4083</v>
      </c>
      <c r="G2044" s="73">
        <v>3167408257</v>
      </c>
      <c r="H2044" s="66">
        <v>45714</v>
      </c>
      <c r="I2044" s="66">
        <v>45711</v>
      </c>
      <c r="J2044" s="66">
        <v>45712</v>
      </c>
      <c r="K2044" s="124"/>
      <c r="L2044" s="137"/>
      <c r="M2044" s="66">
        <v>45714</v>
      </c>
      <c r="N2044" s="112">
        <v>45714.208333333336</v>
      </c>
      <c r="O2044" s="124"/>
      <c r="P2044" s="97"/>
      <c r="Q2044" s="112">
        <v>45714.416666666664</v>
      </c>
      <c r="R2044" s="47" t="s">
        <v>4119</v>
      </c>
      <c r="S2044" s="47">
        <f t="shared" si="144"/>
        <v>0</v>
      </c>
      <c r="T2044" s="47" t="s">
        <v>4120</v>
      </c>
      <c r="U2044" s="47" t="s">
        <v>4121</v>
      </c>
      <c r="V2044" s="49" t="e">
        <f t="shared" si="141"/>
        <v>#VALUE!</v>
      </c>
      <c r="W2044" s="124"/>
      <c r="X2044" s="124"/>
      <c r="Y2044" s="124"/>
      <c r="Z2044" s="124"/>
      <c r="AA2044" s="124"/>
      <c r="AB2044" s="124"/>
      <c r="AC2044" s="47" t="e">
        <f t="shared" si="143"/>
        <v>#N/A</v>
      </c>
      <c r="AD2044" s="47" t="e">
        <f>VLOOKUP(B2044,'[1]Vlookup'!A:A,1,0)</f>
        <v>#N/A</v>
      </c>
      <c r="AE2044" s="47" t="str">
        <f t="shared" si="142"/>
        <v>SA01-DAMMAM</v>
      </c>
      <c r="AF2044" s="47" t="e">
        <f>VLOOKUP(AE2044,'[1]Lead Time'!C:D,2,0)</f>
        <v>#N/A</v>
      </c>
    </row>
    <row r="2045" s="2" customFormat="1" ht="15.75" customHeight="1">
      <c r="A2045" s="73" t="s">
        <v>4114</v>
      </c>
      <c r="B2045" s="73">
        <v>6276558392</v>
      </c>
      <c r="C2045" s="73">
        <v>2003215459</v>
      </c>
      <c r="D2045" s="73" t="s">
        <v>4243</v>
      </c>
      <c r="E2045" s="73" t="s">
        <v>4238</v>
      </c>
      <c r="F2045" s="73" t="s">
        <v>4143</v>
      </c>
      <c r="G2045" s="73">
        <v>3167408306</v>
      </c>
      <c r="H2045" s="66">
        <v>45713</v>
      </c>
      <c r="I2045" s="66">
        <v>45711</v>
      </c>
      <c r="J2045" s="66">
        <v>45712</v>
      </c>
      <c r="K2045" s="124"/>
      <c r="L2045" s="137"/>
      <c r="M2045" s="66">
        <v>45713</v>
      </c>
      <c r="N2045" s="112">
        <v>45713.208333333336</v>
      </c>
      <c r="O2045" s="124"/>
      <c r="P2045" s="97"/>
      <c r="Q2045" s="112">
        <v>45713.416666666664</v>
      </c>
      <c r="R2045" s="47" t="s">
        <v>4119</v>
      </c>
      <c r="S2045" s="47">
        <f t="shared" si="144"/>
        <v>0</v>
      </c>
      <c r="T2045" s="47" t="s">
        <v>4120</v>
      </c>
      <c r="U2045" s="47" t="s">
        <v>4121</v>
      </c>
      <c r="V2045" s="49" t="e">
        <f t="shared" si="141"/>
        <v>#VALUE!</v>
      </c>
      <c r="W2045" s="124"/>
      <c r="X2045" s="124"/>
      <c r="Y2045" s="124"/>
      <c r="Z2045" s="124"/>
      <c r="AA2045" s="124"/>
      <c r="AB2045" s="124"/>
      <c r="AC2045" s="47" t="e">
        <f t="shared" si="143"/>
        <v>#N/A</v>
      </c>
      <c r="AD2045" s="47" t="e">
        <f>VLOOKUP(B2045,'[1]Vlookup'!A:A,1,0)</f>
        <v>#N/A</v>
      </c>
      <c r="AE2045" s="47" t="str">
        <f t="shared" si="142"/>
        <v>SA01-JEDDAH</v>
      </c>
      <c r="AF2045" s="47" t="e">
        <f>VLOOKUP(AE2045,'[1]Lead Time'!C:D,2,0)</f>
        <v>#N/A</v>
      </c>
    </row>
    <row r="2046" s="2" customFormat="1" ht="15.75" customHeight="1">
      <c r="A2046" s="73" t="s">
        <v>4114</v>
      </c>
      <c r="B2046" s="73">
        <v>6276562925</v>
      </c>
      <c r="C2046" s="73">
        <v>2003214014</v>
      </c>
      <c r="D2046" s="73" t="s">
        <v>4115</v>
      </c>
      <c r="E2046" s="73" t="s">
        <v>4247</v>
      </c>
      <c r="F2046" s="73" t="s">
        <v>4143</v>
      </c>
      <c r="G2046" s="73">
        <v>3167412035</v>
      </c>
      <c r="H2046" s="66">
        <v>45712</v>
      </c>
      <c r="I2046" s="66">
        <v>45711</v>
      </c>
      <c r="J2046" s="66">
        <v>45711</v>
      </c>
      <c r="K2046" s="124"/>
      <c r="L2046" s="137"/>
      <c r="M2046" s="66">
        <v>45712</v>
      </c>
      <c r="N2046" s="112">
        <v>45712.208333333336</v>
      </c>
      <c r="O2046" s="124"/>
      <c r="P2046" s="97"/>
      <c r="Q2046" s="112">
        <v>45712.416666666664</v>
      </c>
      <c r="R2046" s="47" t="s">
        <v>4119</v>
      </c>
      <c r="S2046" s="47">
        <f t="shared" si="144"/>
        <v>0</v>
      </c>
      <c r="T2046" s="47" t="s">
        <v>4120</v>
      </c>
      <c r="U2046" s="47" t="s">
        <v>4121</v>
      </c>
      <c r="V2046" s="49" t="e">
        <f t="shared" ref="V2046:V2109" si="145">T2046-Q2046</f>
        <v>#VALUE!</v>
      </c>
      <c r="W2046" s="124"/>
      <c r="X2046" s="124"/>
      <c r="Y2046" s="124"/>
      <c r="Z2046" s="124"/>
      <c r="AA2046" s="124"/>
      <c r="AB2046" s="124"/>
      <c r="AC2046" s="47" t="e">
        <f t="shared" si="143"/>
        <v>#N/A</v>
      </c>
      <c r="AD2046" s="47" t="e">
        <f>VLOOKUP(B2046,'[1]Vlookup'!A:A,1,0)</f>
        <v>#N/A</v>
      </c>
      <c r="AE2046" s="47" t="str">
        <f t="shared" ref="AE2046:AE2109" si="146">CONCATENATE(A2046,"-",F2046)</f>
        <v>SA01-JEDDAH</v>
      </c>
      <c r="AF2046" s="47" t="e">
        <f>VLOOKUP(AE2046,'[1]Lead Time'!C:D,2,0)</f>
        <v>#N/A</v>
      </c>
    </row>
    <row r="2047" s="2" customFormat="1" ht="15.75" customHeight="1">
      <c r="A2047" s="73" t="s">
        <v>4114</v>
      </c>
      <c r="B2047" s="73">
        <v>6276562924</v>
      </c>
      <c r="C2047" s="73">
        <v>2003214014</v>
      </c>
      <c r="D2047" s="73" t="s">
        <v>4115</v>
      </c>
      <c r="E2047" s="73" t="s">
        <v>4247</v>
      </c>
      <c r="F2047" s="73" t="s">
        <v>4143</v>
      </c>
      <c r="G2047" s="73">
        <v>3167412030</v>
      </c>
      <c r="H2047" s="66">
        <v>45712</v>
      </c>
      <c r="I2047" s="66">
        <v>45711</v>
      </c>
      <c r="J2047" s="66">
        <v>45711</v>
      </c>
      <c r="K2047" s="124"/>
      <c r="L2047" s="137"/>
      <c r="M2047" s="66">
        <v>45712</v>
      </c>
      <c r="N2047" s="112">
        <v>45712.208333333336</v>
      </c>
      <c r="O2047" s="124"/>
      <c r="P2047" s="97"/>
      <c r="Q2047" s="112">
        <v>45712.375</v>
      </c>
      <c r="R2047" s="47" t="s">
        <v>4119</v>
      </c>
      <c r="S2047" s="47">
        <f t="shared" si="144"/>
        <v>0</v>
      </c>
      <c r="T2047" s="47" t="s">
        <v>4120</v>
      </c>
      <c r="U2047" s="47" t="s">
        <v>4121</v>
      </c>
      <c r="V2047" s="49" t="e">
        <f t="shared" si="145"/>
        <v>#VALUE!</v>
      </c>
      <c r="W2047" s="124"/>
      <c r="X2047" s="124"/>
      <c r="Y2047" s="124"/>
      <c r="Z2047" s="124"/>
      <c r="AA2047" s="124"/>
      <c r="AB2047" s="124"/>
      <c r="AC2047" s="47" t="e">
        <f t="shared" ref="AC2047:AC2110" si="147">AF2047</f>
        <v>#N/A</v>
      </c>
      <c r="AD2047" s="47" t="e">
        <f>VLOOKUP(B2047,'[1]Vlookup'!A:A,1,0)</f>
        <v>#N/A</v>
      </c>
      <c r="AE2047" s="47" t="str">
        <f t="shared" si="146"/>
        <v>SA01-JEDDAH</v>
      </c>
      <c r="AF2047" s="47" t="e">
        <f>VLOOKUP(AE2047,'[1]Lead Time'!C:D,2,0)</f>
        <v>#N/A</v>
      </c>
    </row>
    <row r="2048" s="2" customFormat="1" ht="15.75" customHeight="1">
      <c r="A2048" s="73" t="s">
        <v>4114</v>
      </c>
      <c r="B2048" s="73">
        <v>6276563089</v>
      </c>
      <c r="C2048" s="73">
        <v>2003219237</v>
      </c>
      <c r="D2048" s="73" t="s">
        <v>4136</v>
      </c>
      <c r="E2048" s="73" t="s">
        <v>4246</v>
      </c>
      <c r="F2048" s="73" t="s">
        <v>4138</v>
      </c>
      <c r="G2048" s="73">
        <v>3167412797</v>
      </c>
      <c r="H2048" s="66">
        <v>45712</v>
      </c>
      <c r="I2048" s="66">
        <v>45711</v>
      </c>
      <c r="J2048" s="66">
        <v>45711</v>
      </c>
      <c r="K2048" s="124"/>
      <c r="L2048" s="137"/>
      <c r="M2048" s="66">
        <v>45712</v>
      </c>
      <c r="N2048" s="112">
        <v>45712.208333333336</v>
      </c>
      <c r="O2048" s="124"/>
      <c r="P2048" s="97"/>
      <c r="Q2048" s="112">
        <v>45712.375</v>
      </c>
      <c r="R2048" s="47" t="s">
        <v>4119</v>
      </c>
      <c r="S2048" s="47">
        <f t="shared" si="144"/>
        <v>0</v>
      </c>
      <c r="T2048" s="47" t="s">
        <v>4120</v>
      </c>
      <c r="U2048" s="47" t="s">
        <v>4121</v>
      </c>
      <c r="V2048" s="49" t="e">
        <f t="shared" si="145"/>
        <v>#VALUE!</v>
      </c>
      <c r="W2048" s="124"/>
      <c r="X2048" s="124"/>
      <c r="Y2048" s="124"/>
      <c r="Z2048" s="124"/>
      <c r="AA2048" s="124"/>
      <c r="AB2048" s="124"/>
      <c r="AC2048" s="47" t="e">
        <f t="shared" si="147"/>
        <v>#N/A</v>
      </c>
      <c r="AD2048" s="47" t="e">
        <f>VLOOKUP(B2048,'[1]Vlookup'!A:A,1,0)</f>
        <v>#N/A</v>
      </c>
      <c r="AE2048" s="47" t="str">
        <f t="shared" si="146"/>
        <v>SA01-RABIGH</v>
      </c>
      <c r="AF2048" s="47" t="e">
        <f>VLOOKUP(AE2048,'[1]Lead Time'!C:D,2,0)</f>
        <v>#N/A</v>
      </c>
    </row>
    <row r="2049" s="2" customFormat="1" ht="15.75" customHeight="1">
      <c r="A2049" s="73" t="s">
        <v>4114</v>
      </c>
      <c r="B2049" s="73">
        <v>6276563088</v>
      </c>
      <c r="C2049" s="73">
        <v>2003219237</v>
      </c>
      <c r="D2049" s="73" t="s">
        <v>4136</v>
      </c>
      <c r="E2049" s="73" t="s">
        <v>4246</v>
      </c>
      <c r="F2049" s="73" t="s">
        <v>4138</v>
      </c>
      <c r="G2049" s="73">
        <v>3167412766</v>
      </c>
      <c r="H2049" s="66">
        <v>45713</v>
      </c>
      <c r="I2049" s="66">
        <v>45711</v>
      </c>
      <c r="J2049" s="66">
        <v>45712</v>
      </c>
      <c r="K2049" s="124"/>
      <c r="L2049" s="137"/>
      <c r="M2049" s="66">
        <v>45713</v>
      </c>
      <c r="N2049" s="112">
        <v>45713.208333333336</v>
      </c>
      <c r="O2049" s="124"/>
      <c r="P2049" s="97" t="s">
        <v>4313</v>
      </c>
      <c r="Q2049" s="112">
        <v>45714.416666666664</v>
      </c>
      <c r="R2049" s="47" t="s">
        <v>4119</v>
      </c>
      <c r="S2049" s="47">
        <f t="shared" si="144"/>
        <v>1</v>
      </c>
      <c r="T2049" s="47" t="s">
        <v>4120</v>
      </c>
      <c r="U2049" s="47" t="s">
        <v>4121</v>
      </c>
      <c r="V2049" s="49" t="e">
        <f t="shared" si="145"/>
        <v>#VALUE!</v>
      </c>
      <c r="W2049" s="124"/>
      <c r="X2049" s="124"/>
      <c r="Y2049" s="124"/>
      <c r="Z2049" s="124"/>
      <c r="AA2049" s="124"/>
      <c r="AB2049" s="124"/>
      <c r="AC2049" s="47" t="e">
        <f t="shared" si="147"/>
        <v>#N/A</v>
      </c>
      <c r="AD2049" s="47" t="e">
        <f>VLOOKUP(B2049,'[1]Vlookup'!A:A,1,0)</f>
        <v>#N/A</v>
      </c>
      <c r="AE2049" s="47" t="str">
        <f t="shared" si="146"/>
        <v>SA01-RABIGH</v>
      </c>
      <c r="AF2049" s="47" t="e">
        <f>VLOOKUP(AE2049,'[1]Lead Time'!C:D,2,0)</f>
        <v>#N/A</v>
      </c>
    </row>
    <row r="2050" s="2" customFormat="1" ht="15.75" customHeight="1">
      <c r="A2050" s="73" t="s">
        <v>4114</v>
      </c>
      <c r="B2050" s="73">
        <v>6276558391</v>
      </c>
      <c r="C2050" s="73">
        <v>2003215388</v>
      </c>
      <c r="D2050" s="73" t="s">
        <v>4124</v>
      </c>
      <c r="E2050" s="73" t="s">
        <v>4252</v>
      </c>
      <c r="F2050" s="73" t="s">
        <v>4117</v>
      </c>
      <c r="G2050" s="73">
        <v>3167408242</v>
      </c>
      <c r="H2050" s="66">
        <v>45713</v>
      </c>
      <c r="I2050" s="66">
        <v>45711</v>
      </c>
      <c r="J2050" s="66">
        <v>45712</v>
      </c>
      <c r="K2050" s="124"/>
      <c r="L2050" s="137"/>
      <c r="M2050" s="66">
        <v>45713</v>
      </c>
      <c r="N2050" s="112">
        <v>45713.208333333336</v>
      </c>
      <c r="O2050" s="124"/>
      <c r="P2050" s="97"/>
      <c r="Q2050" s="112">
        <v>45713.416666666664</v>
      </c>
      <c r="R2050" s="47" t="s">
        <v>4119</v>
      </c>
      <c r="S2050" s="47">
        <f t="shared" si="144"/>
        <v>0</v>
      </c>
      <c r="T2050" s="47" t="s">
        <v>4120</v>
      </c>
      <c r="U2050" s="47" t="s">
        <v>4121</v>
      </c>
      <c r="V2050" s="49" t="e">
        <f t="shared" si="145"/>
        <v>#VALUE!</v>
      </c>
      <c r="W2050" s="124"/>
      <c r="X2050" s="124"/>
      <c r="Y2050" s="124"/>
      <c r="Z2050" s="124"/>
      <c r="AA2050" s="124"/>
      <c r="AB2050" s="124"/>
      <c r="AC2050" s="47" t="e">
        <f t="shared" si="147"/>
        <v>#N/A</v>
      </c>
      <c r="AD2050" s="47" t="e">
        <f>VLOOKUP(B2050,'[1]Vlookup'!A:A,1,0)</f>
        <v>#N/A</v>
      </c>
      <c r="AE2050" s="47" t="str">
        <f t="shared" si="146"/>
        <v>SA01-RIYADH</v>
      </c>
      <c r="AF2050" s="47" t="e">
        <f>VLOOKUP(AE2050,'[1]Lead Time'!C:D,2,0)</f>
        <v>#N/A</v>
      </c>
    </row>
    <row r="2051" s="2" customFormat="1" ht="15.75" customHeight="1">
      <c r="A2051" s="73" t="s">
        <v>4187</v>
      </c>
      <c r="B2051" s="73">
        <v>6276562939</v>
      </c>
      <c r="C2051" s="73">
        <v>2003275595</v>
      </c>
      <c r="D2051" s="73" t="s">
        <v>4222</v>
      </c>
      <c r="E2051" s="73" t="s">
        <v>4252</v>
      </c>
      <c r="F2051" s="73" t="s">
        <v>4143</v>
      </c>
      <c r="G2051" s="73">
        <v>3167403706</v>
      </c>
      <c r="H2051" s="66">
        <v>45713</v>
      </c>
      <c r="I2051" s="66">
        <v>45711</v>
      </c>
      <c r="J2051" s="66">
        <v>45711</v>
      </c>
      <c r="K2051" s="124"/>
      <c r="L2051" s="137"/>
      <c r="M2051" s="66">
        <v>45713</v>
      </c>
      <c r="N2051" s="112">
        <v>45713.208333333336</v>
      </c>
      <c r="O2051" s="124"/>
      <c r="P2051" s="97" t="s">
        <v>4475</v>
      </c>
      <c r="Q2051" s="112">
        <v>45714.291666666664</v>
      </c>
      <c r="R2051" s="47" t="s">
        <v>4119</v>
      </c>
      <c r="S2051" s="47">
        <f t="shared" si="144"/>
        <v>1</v>
      </c>
      <c r="T2051" s="47" t="s">
        <v>4120</v>
      </c>
      <c r="U2051" s="47" t="s">
        <v>4121</v>
      </c>
      <c r="V2051" s="49" t="e">
        <f t="shared" si="145"/>
        <v>#VALUE!</v>
      </c>
      <c r="W2051" s="124"/>
      <c r="X2051" s="124"/>
      <c r="Y2051" s="124"/>
      <c r="Z2051" s="124"/>
      <c r="AA2051" s="124"/>
      <c r="AB2051" s="124"/>
      <c r="AC2051" s="47" t="e">
        <f t="shared" si="147"/>
        <v>#N/A</v>
      </c>
      <c r="AD2051" s="47" t="e">
        <f>VLOOKUP(B2051,'[1]Vlookup'!A:A,1,0)</f>
        <v>#N/A</v>
      </c>
      <c r="AE2051" s="47" t="str">
        <f t="shared" si="146"/>
        <v>SA00-JEDDAH</v>
      </c>
      <c r="AF2051" s="47" t="e">
        <f>VLOOKUP(AE2051,'[1]Lead Time'!C:D,2,0)</f>
        <v>#N/A</v>
      </c>
    </row>
    <row r="2052" s="2" customFormat="1" ht="15.75" customHeight="1">
      <c r="A2052" s="73" t="s">
        <v>4187</v>
      </c>
      <c r="B2052" s="73">
        <v>6276562938</v>
      </c>
      <c r="C2052" s="73">
        <v>2003275595</v>
      </c>
      <c r="D2052" s="73" t="s">
        <v>4222</v>
      </c>
      <c r="E2052" s="73" t="s">
        <v>4252</v>
      </c>
      <c r="F2052" s="73" t="s">
        <v>4143</v>
      </c>
      <c r="G2052" s="73">
        <v>3167403698</v>
      </c>
      <c r="H2052" s="66">
        <v>45713</v>
      </c>
      <c r="I2052" s="66">
        <v>45711</v>
      </c>
      <c r="J2052" s="66">
        <v>45711</v>
      </c>
      <c r="K2052" s="124"/>
      <c r="L2052" s="137"/>
      <c r="M2052" s="66">
        <v>45713</v>
      </c>
      <c r="N2052" s="112">
        <v>45713.208333333336</v>
      </c>
      <c r="O2052" s="124"/>
      <c r="P2052" s="97" t="s">
        <v>4476</v>
      </c>
      <c r="Q2052" s="112">
        <v>45714.458333333336</v>
      </c>
      <c r="R2052" s="47" t="s">
        <v>4119</v>
      </c>
      <c r="S2052" s="47">
        <f t="shared" si="144"/>
        <v>1</v>
      </c>
      <c r="T2052" s="47" t="s">
        <v>4120</v>
      </c>
      <c r="U2052" s="47" t="s">
        <v>4121</v>
      </c>
      <c r="V2052" s="49" t="e">
        <f t="shared" si="145"/>
        <v>#VALUE!</v>
      </c>
      <c r="W2052" s="124"/>
      <c r="X2052" s="124"/>
      <c r="Y2052" s="124"/>
      <c r="Z2052" s="124"/>
      <c r="AA2052" s="124"/>
      <c r="AB2052" s="124"/>
      <c r="AC2052" s="47" t="e">
        <f t="shared" si="147"/>
        <v>#N/A</v>
      </c>
      <c r="AD2052" s="47" t="e">
        <f>VLOOKUP(B2052,'[1]Vlookup'!A:A,1,0)</f>
        <v>#N/A</v>
      </c>
      <c r="AE2052" s="47" t="str">
        <f t="shared" si="146"/>
        <v>SA00-JEDDAH</v>
      </c>
      <c r="AF2052" s="47" t="e">
        <f>VLOOKUP(AE2052,'[1]Lead Time'!C:D,2,0)</f>
        <v>#N/A</v>
      </c>
    </row>
    <row r="2053" s="2" customFormat="1" ht="15.75" customHeight="1">
      <c r="A2053" s="73" t="s">
        <v>4187</v>
      </c>
      <c r="B2053" s="73">
        <v>6276562946</v>
      </c>
      <c r="C2053" s="73">
        <v>2003279478</v>
      </c>
      <c r="D2053" s="73" t="s">
        <v>4228</v>
      </c>
      <c r="E2053" s="73" t="s">
        <v>4252</v>
      </c>
      <c r="F2053" s="73" t="s">
        <v>4117</v>
      </c>
      <c r="G2053" s="73">
        <v>3167402830</v>
      </c>
      <c r="H2053" s="66">
        <v>45712</v>
      </c>
      <c r="I2053" s="66">
        <v>45711</v>
      </c>
      <c r="J2053" s="66">
        <v>45711</v>
      </c>
      <c r="K2053" s="124"/>
      <c r="L2053" s="137"/>
      <c r="M2053" s="66">
        <v>45712</v>
      </c>
      <c r="N2053" s="112">
        <v>45712.208333333336</v>
      </c>
      <c r="O2053" s="124"/>
      <c r="P2053" s="97"/>
      <c r="Q2053" s="112">
        <v>45712.416666666664</v>
      </c>
      <c r="R2053" s="47" t="s">
        <v>4119</v>
      </c>
      <c r="S2053" s="47">
        <f t="shared" si="144"/>
        <v>0</v>
      </c>
      <c r="T2053" s="47" t="s">
        <v>4120</v>
      </c>
      <c r="U2053" s="47" t="s">
        <v>4121</v>
      </c>
      <c r="V2053" s="49" t="e">
        <f t="shared" si="145"/>
        <v>#VALUE!</v>
      </c>
      <c r="W2053" s="124"/>
      <c r="X2053" s="124"/>
      <c r="Y2053" s="124"/>
      <c r="Z2053" s="124"/>
      <c r="AA2053" s="124"/>
      <c r="AB2053" s="124"/>
      <c r="AC2053" s="47" t="e">
        <f t="shared" si="147"/>
        <v>#N/A</v>
      </c>
      <c r="AD2053" s="47" t="e">
        <f>VLOOKUP(B2053,'[1]Vlookup'!A:A,1,0)</f>
        <v>#N/A</v>
      </c>
      <c r="AE2053" s="47" t="str">
        <f t="shared" si="146"/>
        <v>SA00-RIYADH</v>
      </c>
      <c r="AF2053" s="47" t="e">
        <f>VLOOKUP(AE2053,'[1]Lead Time'!C:D,2,0)</f>
        <v>#N/A</v>
      </c>
    </row>
    <row r="2054" s="2" customFormat="1" ht="15.75" customHeight="1">
      <c r="A2054" s="73" t="s">
        <v>4187</v>
      </c>
      <c r="B2054" s="73">
        <v>6276562942</v>
      </c>
      <c r="C2054" s="73">
        <v>2003279478</v>
      </c>
      <c r="D2054" s="73" t="s">
        <v>4228</v>
      </c>
      <c r="E2054" s="73" t="s">
        <v>4252</v>
      </c>
      <c r="F2054" s="73" t="s">
        <v>4117</v>
      </c>
      <c r="G2054" s="73">
        <v>3167402825</v>
      </c>
      <c r="H2054" s="66">
        <v>45712</v>
      </c>
      <c r="I2054" s="66">
        <v>45711</v>
      </c>
      <c r="J2054" s="66">
        <v>45711</v>
      </c>
      <c r="K2054" s="124"/>
      <c r="L2054" s="137"/>
      <c r="M2054" s="66">
        <v>45712</v>
      </c>
      <c r="N2054" s="112">
        <v>45712.208333333336</v>
      </c>
      <c r="O2054" s="124"/>
      <c r="P2054" s="97"/>
      <c r="Q2054" s="112">
        <v>45712.458333333336</v>
      </c>
      <c r="R2054" s="47" t="s">
        <v>4119</v>
      </c>
      <c r="S2054" s="47">
        <f t="shared" si="144"/>
        <v>0</v>
      </c>
      <c r="T2054" s="47" t="s">
        <v>4120</v>
      </c>
      <c r="U2054" s="47" t="s">
        <v>4121</v>
      </c>
      <c r="V2054" s="49" t="e">
        <f t="shared" si="145"/>
        <v>#VALUE!</v>
      </c>
      <c r="W2054" s="124"/>
      <c r="X2054" s="124"/>
      <c r="Y2054" s="124"/>
      <c r="Z2054" s="124"/>
      <c r="AA2054" s="124"/>
      <c r="AB2054" s="124"/>
      <c r="AC2054" s="47" t="e">
        <f t="shared" si="147"/>
        <v>#N/A</v>
      </c>
      <c r="AD2054" s="47" t="e">
        <f>VLOOKUP(B2054,'[1]Vlookup'!A:A,1,0)</f>
        <v>#N/A</v>
      </c>
      <c r="AE2054" s="47" t="str">
        <f t="shared" si="146"/>
        <v>SA00-RIYADH</v>
      </c>
      <c r="AF2054" s="47" t="e">
        <f>VLOOKUP(AE2054,'[1]Lead Time'!C:D,2,0)</f>
        <v>#N/A</v>
      </c>
    </row>
    <row r="2055" s="2" customFormat="1" ht="15.75" customHeight="1">
      <c r="A2055" s="73" t="s">
        <v>4187</v>
      </c>
      <c r="B2055" s="73">
        <v>6276563315</v>
      </c>
      <c r="C2055" s="73">
        <v>2003215553</v>
      </c>
      <c r="D2055" s="73" t="s">
        <v>4191</v>
      </c>
      <c r="E2055" s="73" t="s">
        <v>4246</v>
      </c>
      <c r="F2055" s="73" t="s">
        <v>4143</v>
      </c>
      <c r="G2055" s="73">
        <v>3167402480</v>
      </c>
      <c r="H2055" s="66">
        <v>45713</v>
      </c>
      <c r="I2055" s="66">
        <v>45711</v>
      </c>
      <c r="J2055" s="66">
        <v>45711</v>
      </c>
      <c r="K2055" s="47" t="s">
        <v>4121</v>
      </c>
      <c r="L2055" s="137" t="s">
        <v>4477</v>
      </c>
      <c r="M2055" s="66">
        <v>45713</v>
      </c>
      <c r="N2055" s="112">
        <v>45713.208333333336</v>
      </c>
      <c r="O2055" s="124"/>
      <c r="P2055" s="97"/>
      <c r="Q2055" s="112">
        <v>45714.375</v>
      </c>
      <c r="R2055" s="47" t="s">
        <v>4119</v>
      </c>
      <c r="S2055" s="47">
        <f t="shared" si="144"/>
        <v>1</v>
      </c>
      <c r="T2055" s="47" t="s">
        <v>4120</v>
      </c>
      <c r="U2055" s="47" t="s">
        <v>4121</v>
      </c>
      <c r="V2055" s="49" t="e">
        <f t="shared" si="145"/>
        <v>#VALUE!</v>
      </c>
      <c r="W2055" s="124"/>
      <c r="X2055" s="124"/>
      <c r="Y2055" s="124"/>
      <c r="Z2055" s="124"/>
      <c r="AA2055" s="124"/>
      <c r="AB2055" s="124"/>
      <c r="AC2055" s="47" t="e">
        <f t="shared" si="147"/>
        <v>#N/A</v>
      </c>
      <c r="AD2055" s="47" t="e">
        <f>VLOOKUP(B2055,'[1]Vlookup'!A:A,1,0)</f>
        <v>#N/A</v>
      </c>
      <c r="AE2055" s="47" t="str">
        <f t="shared" si="146"/>
        <v>SA00-JEDDAH</v>
      </c>
      <c r="AF2055" s="47" t="e">
        <f>VLOOKUP(AE2055,'[1]Lead Time'!C:D,2,0)</f>
        <v>#N/A</v>
      </c>
    </row>
    <row r="2056" s="2" customFormat="1" ht="15.75" customHeight="1">
      <c r="A2056" s="73" t="s">
        <v>4187</v>
      </c>
      <c r="B2056" s="73">
        <v>6276563316</v>
      </c>
      <c r="C2056" s="73">
        <v>2003288240</v>
      </c>
      <c r="D2056" s="73" t="s">
        <v>4326</v>
      </c>
      <c r="E2056" s="73" t="s">
        <v>4247</v>
      </c>
      <c r="F2056" s="73" t="s">
        <v>4143</v>
      </c>
      <c r="G2056" s="73">
        <v>3167353546</v>
      </c>
      <c r="H2056" s="66">
        <v>45713</v>
      </c>
      <c r="I2056" s="66">
        <v>45711</v>
      </c>
      <c r="J2056" s="66">
        <v>45711</v>
      </c>
      <c r="K2056" s="124"/>
      <c r="L2056" s="137"/>
      <c r="M2056" s="66">
        <v>45713</v>
      </c>
      <c r="N2056" s="112">
        <v>45713.208333333336</v>
      </c>
      <c r="O2056" s="124"/>
      <c r="P2056" s="97" t="s">
        <v>4478</v>
      </c>
      <c r="Q2056" s="112">
        <v>45714.375</v>
      </c>
      <c r="R2056" s="47" t="s">
        <v>4119</v>
      </c>
      <c r="S2056" s="47">
        <f t="shared" si="144"/>
        <v>1</v>
      </c>
      <c r="T2056" s="47" t="s">
        <v>4120</v>
      </c>
      <c r="U2056" s="47" t="s">
        <v>4121</v>
      </c>
      <c r="V2056" s="49" t="e">
        <f t="shared" si="145"/>
        <v>#VALUE!</v>
      </c>
      <c r="W2056" s="124"/>
      <c r="X2056" s="124"/>
      <c r="Y2056" s="124"/>
      <c r="Z2056" s="124"/>
      <c r="AA2056" s="124"/>
      <c r="AB2056" s="124"/>
      <c r="AC2056" s="47" t="e">
        <f t="shared" si="147"/>
        <v>#N/A</v>
      </c>
      <c r="AD2056" s="47" t="e">
        <f>VLOOKUP(B2056,'[1]Vlookup'!A:A,1,0)</f>
        <v>#N/A</v>
      </c>
      <c r="AE2056" s="47" t="str">
        <f t="shared" si="146"/>
        <v>SA00-JEDDAH</v>
      </c>
      <c r="AF2056" s="47" t="e">
        <f>VLOOKUP(AE2056,'[1]Lead Time'!C:D,2,0)</f>
        <v>#N/A</v>
      </c>
    </row>
    <row r="2057" s="2" customFormat="1" ht="15.75" customHeight="1">
      <c r="A2057" s="73" t="s">
        <v>4187</v>
      </c>
      <c r="B2057" s="73">
        <v>6276563594</v>
      </c>
      <c r="C2057" s="73">
        <v>2003215161</v>
      </c>
      <c r="D2057" s="73" t="s">
        <v>4223</v>
      </c>
      <c r="E2057" s="73" t="s">
        <v>4247</v>
      </c>
      <c r="F2057" s="73" t="s">
        <v>4143</v>
      </c>
      <c r="G2057" s="73">
        <v>3167362155</v>
      </c>
      <c r="H2057" s="66">
        <v>45714</v>
      </c>
      <c r="I2057" s="66">
        <v>45711</v>
      </c>
      <c r="J2057" s="66">
        <v>45712</v>
      </c>
      <c r="K2057" s="124"/>
      <c r="L2057" s="137"/>
      <c r="M2057" s="66">
        <v>45714</v>
      </c>
      <c r="N2057" s="112">
        <v>45714.208333333336</v>
      </c>
      <c r="O2057" s="124"/>
      <c r="P2057" s="124"/>
      <c r="Q2057" s="112">
        <v>45714.375</v>
      </c>
      <c r="R2057" s="47" t="s">
        <v>4119</v>
      </c>
      <c r="S2057" s="47">
        <f t="shared" si="144"/>
        <v>0</v>
      </c>
      <c r="T2057" s="47" t="s">
        <v>4120</v>
      </c>
      <c r="U2057" s="47" t="s">
        <v>4121</v>
      </c>
      <c r="V2057" s="49" t="e">
        <f t="shared" si="145"/>
        <v>#VALUE!</v>
      </c>
      <c r="W2057" s="124"/>
      <c r="X2057" s="124"/>
      <c r="Y2057" s="124"/>
      <c r="Z2057" s="124"/>
      <c r="AA2057" s="124"/>
      <c r="AB2057" s="124"/>
      <c r="AC2057" s="47" t="e">
        <f t="shared" si="147"/>
        <v>#N/A</v>
      </c>
      <c r="AD2057" s="47" t="e">
        <f>VLOOKUP(B2057,'[1]Vlookup'!A:A,1,0)</f>
        <v>#N/A</v>
      </c>
      <c r="AE2057" s="47" t="str">
        <f t="shared" si="146"/>
        <v>SA00-JEDDAH</v>
      </c>
      <c r="AF2057" s="47" t="e">
        <f>VLOOKUP(AE2057,'[1]Lead Time'!C:D,2,0)</f>
        <v>#N/A</v>
      </c>
    </row>
    <row r="2058" s="2" customFormat="1" ht="15.75" customHeight="1">
      <c r="A2058" s="73" t="s">
        <v>4187</v>
      </c>
      <c r="B2058" s="73">
        <v>6276563317</v>
      </c>
      <c r="C2058" s="73">
        <v>2003275595</v>
      </c>
      <c r="D2058" s="73" t="s">
        <v>4222</v>
      </c>
      <c r="E2058" s="73" t="s">
        <v>4252</v>
      </c>
      <c r="F2058" s="73" t="s">
        <v>4143</v>
      </c>
      <c r="G2058" s="73">
        <v>3167403704</v>
      </c>
      <c r="H2058" s="66">
        <v>45713</v>
      </c>
      <c r="I2058" s="66">
        <v>45711</v>
      </c>
      <c r="J2058" s="66">
        <v>45711</v>
      </c>
      <c r="K2058" s="124"/>
      <c r="L2058" s="137"/>
      <c r="M2058" s="66">
        <v>45713</v>
      </c>
      <c r="N2058" s="112">
        <v>45714.208333333336</v>
      </c>
      <c r="O2058" s="124"/>
      <c r="P2058" s="97" t="s">
        <v>4474</v>
      </c>
      <c r="Q2058" s="112">
        <v>45715.375</v>
      </c>
      <c r="R2058" s="47" t="s">
        <v>4119</v>
      </c>
      <c r="S2058" s="47">
        <f t="shared" si="144"/>
        <v>1</v>
      </c>
      <c r="T2058" s="47" t="s">
        <v>4120</v>
      </c>
      <c r="U2058" s="47" t="s">
        <v>4121</v>
      </c>
      <c r="V2058" s="49" t="e">
        <f t="shared" si="145"/>
        <v>#VALUE!</v>
      </c>
      <c r="W2058" s="124"/>
      <c r="X2058" s="124"/>
      <c r="Y2058" s="124"/>
      <c r="Z2058" s="124"/>
      <c r="AA2058" s="124"/>
      <c r="AB2058" s="124"/>
      <c r="AC2058" s="47" t="e">
        <f t="shared" si="147"/>
        <v>#N/A</v>
      </c>
      <c r="AD2058" s="47" t="e">
        <f>VLOOKUP(B2058,'[1]Vlookup'!A:A,1,0)</f>
        <v>#N/A</v>
      </c>
      <c r="AE2058" s="47" t="str">
        <f t="shared" si="146"/>
        <v>SA00-JEDDAH</v>
      </c>
      <c r="AF2058" s="47" t="e">
        <f>VLOOKUP(AE2058,'[1]Lead Time'!C:D,2,0)</f>
        <v>#N/A</v>
      </c>
    </row>
    <row r="2059" s="2" customFormat="1" ht="15.75" customHeight="1">
      <c r="A2059" s="73" t="s">
        <v>4187</v>
      </c>
      <c r="B2059" s="73">
        <v>6276563907</v>
      </c>
      <c r="C2059" s="73">
        <v>2003215579</v>
      </c>
      <c r="D2059" s="73" t="s">
        <v>4168</v>
      </c>
      <c r="E2059" s="73" t="s">
        <v>4247</v>
      </c>
      <c r="F2059" s="73" t="s">
        <v>4143</v>
      </c>
      <c r="G2059" s="73">
        <v>3167414203</v>
      </c>
      <c r="H2059" s="66">
        <v>45713</v>
      </c>
      <c r="I2059" s="66">
        <v>45711</v>
      </c>
      <c r="J2059" s="66">
        <v>45711</v>
      </c>
      <c r="K2059" s="124"/>
      <c r="L2059" s="137"/>
      <c r="M2059" s="66">
        <v>45713</v>
      </c>
      <c r="N2059" s="112">
        <v>45714.208333333336</v>
      </c>
      <c r="O2059" s="124"/>
      <c r="P2059" s="124"/>
      <c r="Q2059" s="112">
        <v>45715.375</v>
      </c>
      <c r="R2059" s="47" t="s">
        <v>4119</v>
      </c>
      <c r="S2059" s="47">
        <f t="shared" si="144"/>
        <v>1</v>
      </c>
      <c r="T2059" s="47" t="s">
        <v>4120</v>
      </c>
      <c r="U2059" s="47" t="s">
        <v>4121</v>
      </c>
      <c r="V2059" s="49" t="e">
        <f t="shared" si="145"/>
        <v>#VALUE!</v>
      </c>
      <c r="W2059" s="124"/>
      <c r="X2059" s="124"/>
      <c r="Y2059" s="124"/>
      <c r="Z2059" s="124"/>
      <c r="AA2059" s="124"/>
      <c r="AB2059" s="124"/>
      <c r="AC2059" s="47" t="e">
        <f t="shared" si="147"/>
        <v>#N/A</v>
      </c>
      <c r="AD2059" s="47" t="e">
        <f>VLOOKUP(B2059,'[1]Vlookup'!A:A,1,0)</f>
        <v>#N/A</v>
      </c>
      <c r="AE2059" s="47" t="str">
        <f t="shared" si="146"/>
        <v>SA00-JEDDAH</v>
      </c>
      <c r="AF2059" s="47" t="e">
        <f>VLOOKUP(AE2059,'[1]Lead Time'!C:D,2,0)</f>
        <v>#N/A</v>
      </c>
    </row>
    <row r="2060" s="2" customFormat="1" ht="15.75" customHeight="1">
      <c r="A2060" s="73" t="s">
        <v>4187</v>
      </c>
      <c r="B2060" s="73">
        <v>6276563909</v>
      </c>
      <c r="C2060" s="73">
        <v>2003215579</v>
      </c>
      <c r="D2060" s="73" t="s">
        <v>4168</v>
      </c>
      <c r="E2060" s="73" t="s">
        <v>4247</v>
      </c>
      <c r="F2060" s="73" t="s">
        <v>4143</v>
      </c>
      <c r="G2060" s="73">
        <v>3167414204</v>
      </c>
      <c r="H2060" s="66">
        <v>45713</v>
      </c>
      <c r="I2060" s="66">
        <v>45711</v>
      </c>
      <c r="J2060" s="66">
        <v>45711</v>
      </c>
      <c r="K2060" s="124"/>
      <c r="L2060" s="137"/>
      <c r="M2060" s="66">
        <v>45713</v>
      </c>
      <c r="N2060" s="112">
        <v>45714.208333333336</v>
      </c>
      <c r="O2060" s="124"/>
      <c r="P2060" s="124"/>
      <c r="Q2060" s="112">
        <v>45715.416666666664</v>
      </c>
      <c r="R2060" s="47" t="s">
        <v>4119</v>
      </c>
      <c r="S2060" s="47">
        <f t="shared" si="144"/>
        <v>1</v>
      </c>
      <c r="T2060" s="47" t="s">
        <v>4120</v>
      </c>
      <c r="U2060" s="47" t="s">
        <v>4121</v>
      </c>
      <c r="V2060" s="49" t="e">
        <f t="shared" si="145"/>
        <v>#VALUE!</v>
      </c>
      <c r="W2060" s="124"/>
      <c r="X2060" s="124"/>
      <c r="Y2060" s="124"/>
      <c r="Z2060" s="124"/>
      <c r="AA2060" s="124"/>
      <c r="AB2060" s="124"/>
      <c r="AC2060" s="47" t="e">
        <f t="shared" si="147"/>
        <v>#N/A</v>
      </c>
      <c r="AD2060" s="47" t="e">
        <f>VLOOKUP(B2060,'[1]Vlookup'!A:A,1,0)</f>
        <v>#N/A</v>
      </c>
      <c r="AE2060" s="47" t="str">
        <f t="shared" si="146"/>
        <v>SA00-JEDDAH</v>
      </c>
      <c r="AF2060" s="47" t="e">
        <f>VLOOKUP(AE2060,'[1]Lead Time'!C:D,2,0)</f>
        <v>#N/A</v>
      </c>
    </row>
    <row r="2061" s="2" customFormat="1" ht="15.75" customHeight="1">
      <c r="A2061" s="73" t="s">
        <v>4114</v>
      </c>
      <c r="B2061" s="73">
        <v>6276563590</v>
      </c>
      <c r="C2061" s="73">
        <v>2003219235</v>
      </c>
      <c r="D2061" s="73" t="s">
        <v>4145</v>
      </c>
      <c r="E2061" s="73" t="s">
        <v>4246</v>
      </c>
      <c r="F2061" s="73" t="s">
        <v>4117</v>
      </c>
      <c r="G2061" s="73">
        <v>3167412744</v>
      </c>
      <c r="H2061" s="66">
        <v>45714</v>
      </c>
      <c r="I2061" s="66">
        <v>45712</v>
      </c>
      <c r="J2061" s="66">
        <v>45712</v>
      </c>
      <c r="K2061" s="124"/>
      <c r="L2061" s="137"/>
      <c r="M2061" s="66">
        <v>45714</v>
      </c>
      <c r="N2061" s="112">
        <v>45714.208333333336</v>
      </c>
      <c r="O2061" s="124"/>
      <c r="P2061" s="97" t="s">
        <v>4297</v>
      </c>
      <c r="Q2061" s="112">
        <v>45715.291666666664</v>
      </c>
      <c r="R2061" s="47" t="s">
        <v>4119</v>
      </c>
      <c r="S2061" s="47">
        <f t="shared" si="144"/>
        <v>1</v>
      </c>
      <c r="T2061" s="47" t="s">
        <v>4120</v>
      </c>
      <c r="U2061" s="47" t="s">
        <v>4121</v>
      </c>
      <c r="V2061" s="49" t="e">
        <f t="shared" si="145"/>
        <v>#VALUE!</v>
      </c>
      <c r="W2061" s="124"/>
      <c r="X2061" s="124"/>
      <c r="Y2061" s="124"/>
      <c r="Z2061" s="124"/>
      <c r="AA2061" s="124"/>
      <c r="AB2061" s="124"/>
      <c r="AC2061" s="47" t="e">
        <f t="shared" si="147"/>
        <v>#N/A</v>
      </c>
      <c r="AD2061" s="47" t="e">
        <f>VLOOKUP(B2061,'[1]Vlookup'!A:A,1,0)</f>
        <v>#N/A</v>
      </c>
      <c r="AE2061" s="47" t="str">
        <f t="shared" si="146"/>
        <v>SA01-RIYADH</v>
      </c>
      <c r="AF2061" s="47" t="e">
        <f>VLOOKUP(AE2061,'[1]Lead Time'!C:D,2,0)</f>
        <v>#N/A</v>
      </c>
    </row>
    <row r="2062" s="2" customFormat="1" ht="15.75" customHeight="1">
      <c r="A2062" s="73" t="s">
        <v>4114</v>
      </c>
      <c r="B2062" s="73">
        <v>6276563081</v>
      </c>
      <c r="C2062" s="73">
        <v>2003214014</v>
      </c>
      <c r="D2062" s="73" t="s">
        <v>4115</v>
      </c>
      <c r="E2062" s="73" t="s">
        <v>4247</v>
      </c>
      <c r="F2062" s="73" t="s">
        <v>4143</v>
      </c>
      <c r="G2062" s="73">
        <v>3167412050</v>
      </c>
      <c r="H2062" s="66">
        <v>45713</v>
      </c>
      <c r="I2062" s="66">
        <v>45712</v>
      </c>
      <c r="J2062" s="66">
        <v>45712</v>
      </c>
      <c r="K2062" s="124"/>
      <c r="L2062" s="137"/>
      <c r="M2062" s="66">
        <v>45713</v>
      </c>
      <c r="N2062" s="112">
        <v>45713.208333333336</v>
      </c>
      <c r="O2062" s="124"/>
      <c r="P2062" s="97" t="s">
        <v>4479</v>
      </c>
      <c r="Q2062" s="112">
        <v>45714.375</v>
      </c>
      <c r="R2062" s="47" t="s">
        <v>4119</v>
      </c>
      <c r="S2062" s="47">
        <f t="shared" si="144"/>
        <v>1</v>
      </c>
      <c r="T2062" s="47" t="s">
        <v>4120</v>
      </c>
      <c r="U2062" s="47" t="s">
        <v>4121</v>
      </c>
      <c r="V2062" s="49" t="e">
        <f t="shared" si="145"/>
        <v>#VALUE!</v>
      </c>
      <c r="W2062" s="124"/>
      <c r="X2062" s="124"/>
      <c r="Y2062" s="124"/>
      <c r="Z2062" s="124"/>
      <c r="AA2062" s="124"/>
      <c r="AB2062" s="124"/>
      <c r="AC2062" s="47" t="e">
        <f t="shared" si="147"/>
        <v>#N/A</v>
      </c>
      <c r="AD2062" s="47" t="e">
        <f>VLOOKUP(B2062,'[1]Vlookup'!A:A,1,0)</f>
        <v>#N/A</v>
      </c>
      <c r="AE2062" s="47" t="str">
        <f t="shared" si="146"/>
        <v>SA01-JEDDAH</v>
      </c>
      <c r="AF2062" s="47" t="e">
        <f>VLOOKUP(AE2062,'[1]Lead Time'!C:D,2,0)</f>
        <v>#N/A</v>
      </c>
    </row>
    <row r="2063" s="2" customFormat="1" ht="15.75" customHeight="1">
      <c r="A2063" s="73" t="s">
        <v>4114</v>
      </c>
      <c r="B2063" s="73">
        <v>6276563080</v>
      </c>
      <c r="C2063" s="73">
        <v>2003214014</v>
      </c>
      <c r="D2063" s="73" t="s">
        <v>4115</v>
      </c>
      <c r="E2063" s="73" t="s">
        <v>4247</v>
      </c>
      <c r="F2063" s="73" t="s">
        <v>4143</v>
      </c>
      <c r="G2063" s="73">
        <v>3167412015</v>
      </c>
      <c r="H2063" s="66">
        <v>45713</v>
      </c>
      <c r="I2063" s="66">
        <v>45712</v>
      </c>
      <c r="J2063" s="66">
        <v>45712</v>
      </c>
      <c r="K2063" s="124"/>
      <c r="L2063" s="137"/>
      <c r="M2063" s="66">
        <v>45713</v>
      </c>
      <c r="N2063" s="112">
        <v>45713.208333333336</v>
      </c>
      <c r="O2063" s="124"/>
      <c r="P2063" s="124"/>
      <c r="Q2063" s="112">
        <v>45713.416666666664</v>
      </c>
      <c r="R2063" s="47" t="s">
        <v>4119</v>
      </c>
      <c r="S2063" s="47">
        <f t="shared" si="144"/>
        <v>0</v>
      </c>
      <c r="T2063" s="47" t="s">
        <v>4120</v>
      </c>
      <c r="U2063" s="47" t="s">
        <v>4121</v>
      </c>
      <c r="V2063" s="49" t="e">
        <f t="shared" si="145"/>
        <v>#VALUE!</v>
      </c>
      <c r="W2063" s="124"/>
      <c r="X2063" s="124"/>
      <c r="Y2063" s="124"/>
      <c r="Z2063" s="124"/>
      <c r="AA2063" s="124"/>
      <c r="AB2063" s="124"/>
      <c r="AC2063" s="47" t="e">
        <f t="shared" si="147"/>
        <v>#N/A</v>
      </c>
      <c r="AD2063" s="47" t="e">
        <f>VLOOKUP(B2063,'[1]Vlookup'!A:A,1,0)</f>
        <v>#N/A</v>
      </c>
      <c r="AE2063" s="47" t="str">
        <f t="shared" si="146"/>
        <v>SA01-JEDDAH</v>
      </c>
      <c r="AF2063" s="47" t="e">
        <f>VLOOKUP(AE2063,'[1]Lead Time'!C:D,2,0)</f>
        <v>#N/A</v>
      </c>
    </row>
    <row r="2064" s="2" customFormat="1" ht="15.75" customHeight="1">
      <c r="A2064" s="73" t="s">
        <v>4114</v>
      </c>
      <c r="B2064" s="73">
        <v>6276563345</v>
      </c>
      <c r="C2064" s="73">
        <v>2003219235</v>
      </c>
      <c r="D2064" s="73" t="s">
        <v>4145</v>
      </c>
      <c r="E2064" s="73" t="s">
        <v>4246</v>
      </c>
      <c r="F2064" s="73" t="s">
        <v>4117</v>
      </c>
      <c r="G2064" s="73">
        <v>3167412776</v>
      </c>
      <c r="H2064" s="66">
        <v>45714</v>
      </c>
      <c r="I2064" s="66">
        <v>45712</v>
      </c>
      <c r="J2064" s="66">
        <v>45712</v>
      </c>
      <c r="K2064" s="124"/>
      <c r="L2064" s="137"/>
      <c r="M2064" s="66">
        <v>45714</v>
      </c>
      <c r="N2064" s="112">
        <v>45714.208333333336</v>
      </c>
      <c r="O2064" s="124"/>
      <c r="P2064" s="97" t="s">
        <v>4297</v>
      </c>
      <c r="Q2064" s="112">
        <v>45717.416666666664</v>
      </c>
      <c r="R2064" s="47" t="s">
        <v>4119</v>
      </c>
      <c r="S2064" s="47">
        <f t="shared" si="144"/>
        <v>3</v>
      </c>
      <c r="T2064" s="47" t="s">
        <v>4120</v>
      </c>
      <c r="U2064" s="47" t="s">
        <v>4121</v>
      </c>
      <c r="V2064" s="49" t="e">
        <f t="shared" si="145"/>
        <v>#VALUE!</v>
      </c>
      <c r="W2064" s="124"/>
      <c r="X2064" s="124"/>
      <c r="Y2064" s="124"/>
      <c r="Z2064" s="124"/>
      <c r="AA2064" s="124"/>
      <c r="AB2064" s="124"/>
      <c r="AC2064" s="47" t="e">
        <f t="shared" si="147"/>
        <v>#N/A</v>
      </c>
      <c r="AD2064" s="47" t="e">
        <f>VLOOKUP(B2064,'[1]Vlookup'!A:A,1,0)</f>
        <v>#N/A</v>
      </c>
      <c r="AE2064" s="47" t="str">
        <f t="shared" si="146"/>
        <v>SA01-RIYADH</v>
      </c>
      <c r="AF2064" s="47" t="e">
        <f>VLOOKUP(AE2064,'[1]Lead Time'!C:D,2,0)</f>
        <v>#N/A</v>
      </c>
    </row>
    <row r="2065" s="2" customFormat="1" ht="15.75" customHeight="1">
      <c r="A2065" s="73" t="s">
        <v>4114</v>
      </c>
      <c r="B2065" s="73">
        <v>6276563342</v>
      </c>
      <c r="C2065" s="73">
        <v>2003219235</v>
      </c>
      <c r="D2065" s="73" t="s">
        <v>4145</v>
      </c>
      <c r="E2065" s="73" t="s">
        <v>4246</v>
      </c>
      <c r="F2065" s="73" t="s">
        <v>4117</v>
      </c>
      <c r="G2065" s="73">
        <v>3167407872</v>
      </c>
      <c r="H2065" s="66">
        <v>45714</v>
      </c>
      <c r="I2065" s="66">
        <v>45712</v>
      </c>
      <c r="J2065" s="66">
        <v>45712</v>
      </c>
      <c r="K2065" s="124"/>
      <c r="L2065" s="137"/>
      <c r="M2065" s="66">
        <v>45714</v>
      </c>
      <c r="N2065" s="112">
        <v>45714.208333333336</v>
      </c>
      <c r="O2065" s="124"/>
      <c r="P2065" s="97" t="s">
        <v>4297</v>
      </c>
      <c r="Q2065" s="112">
        <v>45715.291666666664</v>
      </c>
      <c r="R2065" s="47" t="s">
        <v>4119</v>
      </c>
      <c r="S2065" s="47">
        <f t="shared" si="144"/>
        <v>1</v>
      </c>
      <c r="T2065" s="47" t="s">
        <v>4120</v>
      </c>
      <c r="U2065" s="47" t="s">
        <v>4121</v>
      </c>
      <c r="V2065" s="49" t="e">
        <f t="shared" si="145"/>
        <v>#VALUE!</v>
      </c>
      <c r="W2065" s="124"/>
      <c r="X2065" s="124"/>
      <c r="Y2065" s="124"/>
      <c r="Z2065" s="124"/>
      <c r="AA2065" s="124"/>
      <c r="AB2065" s="124"/>
      <c r="AC2065" s="47" t="e">
        <f t="shared" si="147"/>
        <v>#N/A</v>
      </c>
      <c r="AD2065" s="47" t="e">
        <f>VLOOKUP(B2065,'[1]Vlookup'!A:A,1,0)</f>
        <v>#N/A</v>
      </c>
      <c r="AE2065" s="47" t="str">
        <f t="shared" si="146"/>
        <v>SA01-RIYADH</v>
      </c>
      <c r="AF2065" s="47" t="e">
        <f>VLOOKUP(AE2065,'[1]Lead Time'!C:D,2,0)</f>
        <v>#N/A</v>
      </c>
    </row>
    <row r="2066" s="2" customFormat="1" ht="15.75" customHeight="1">
      <c r="A2066" s="73" t="s">
        <v>4114</v>
      </c>
      <c r="B2066" s="73">
        <v>6276558393</v>
      </c>
      <c r="C2066" s="73">
        <v>2003214017</v>
      </c>
      <c r="D2066" s="73" t="s">
        <v>4161</v>
      </c>
      <c r="E2066" s="73" t="s">
        <v>4238</v>
      </c>
      <c r="F2066" s="73" t="s">
        <v>4117</v>
      </c>
      <c r="G2066" s="73">
        <v>3167400474</v>
      </c>
      <c r="H2066" s="66">
        <v>45714</v>
      </c>
      <c r="I2066" s="66">
        <v>45712</v>
      </c>
      <c r="J2066" s="66">
        <v>45712</v>
      </c>
      <c r="K2066" s="124"/>
      <c r="L2066" s="137"/>
      <c r="M2066" s="66">
        <v>45714</v>
      </c>
      <c r="N2066" s="112">
        <v>45714.208333333336</v>
      </c>
      <c r="O2066" s="124"/>
      <c r="P2066" s="124"/>
      <c r="Q2066" s="112">
        <v>45714.75</v>
      </c>
      <c r="R2066" s="47" t="s">
        <v>4119</v>
      </c>
      <c r="S2066" s="47">
        <f t="shared" si="144"/>
        <v>0</v>
      </c>
      <c r="T2066" s="47" t="s">
        <v>4120</v>
      </c>
      <c r="U2066" s="47" t="s">
        <v>4121</v>
      </c>
      <c r="V2066" s="49" t="e">
        <f t="shared" si="145"/>
        <v>#VALUE!</v>
      </c>
      <c r="W2066" s="124"/>
      <c r="X2066" s="124"/>
      <c r="Y2066" s="124"/>
      <c r="Z2066" s="124"/>
      <c r="AA2066" s="124"/>
      <c r="AB2066" s="124"/>
      <c r="AC2066" s="47" t="e">
        <f t="shared" si="147"/>
        <v>#N/A</v>
      </c>
      <c r="AD2066" s="47" t="e">
        <f>VLOOKUP(B2066,'[1]Vlookup'!A:A,1,0)</f>
        <v>#N/A</v>
      </c>
      <c r="AE2066" s="47" t="str">
        <f t="shared" si="146"/>
        <v>SA01-RIYADH</v>
      </c>
      <c r="AF2066" s="47" t="e">
        <f>VLOOKUP(AE2066,'[1]Lead Time'!C:D,2,0)</f>
        <v>#N/A</v>
      </c>
    </row>
    <row r="2067" s="2" customFormat="1" ht="15.75" customHeight="1">
      <c r="A2067" s="73" t="s">
        <v>4114</v>
      </c>
      <c r="B2067" s="73">
        <v>6276562927</v>
      </c>
      <c r="C2067" s="73">
        <v>2003246166</v>
      </c>
      <c r="D2067" s="73" t="s">
        <v>4160</v>
      </c>
      <c r="E2067" s="73" t="s">
        <v>4251</v>
      </c>
      <c r="F2067" s="73" t="s">
        <v>4117</v>
      </c>
      <c r="G2067" s="73">
        <v>3167413006</v>
      </c>
      <c r="H2067" s="66">
        <v>45714</v>
      </c>
      <c r="I2067" s="66">
        <v>45712</v>
      </c>
      <c r="J2067" s="66">
        <v>45712</v>
      </c>
      <c r="K2067" s="124"/>
      <c r="L2067" s="137"/>
      <c r="M2067" s="66">
        <v>45714</v>
      </c>
      <c r="N2067" s="112">
        <v>45714.208333333336</v>
      </c>
      <c r="O2067" s="124"/>
      <c r="P2067" s="124"/>
      <c r="Q2067" s="112">
        <v>45714.583333333336</v>
      </c>
      <c r="R2067" s="47" t="s">
        <v>4119</v>
      </c>
      <c r="S2067" s="47">
        <f t="shared" si="144"/>
        <v>0</v>
      </c>
      <c r="T2067" s="47" t="s">
        <v>4120</v>
      </c>
      <c r="U2067" s="47" t="s">
        <v>4121</v>
      </c>
      <c r="V2067" s="49" t="e">
        <f t="shared" si="145"/>
        <v>#VALUE!</v>
      </c>
      <c r="W2067" s="124"/>
      <c r="X2067" s="124"/>
      <c r="Y2067" s="124"/>
      <c r="Z2067" s="124"/>
      <c r="AA2067" s="124"/>
      <c r="AB2067" s="124"/>
      <c r="AC2067" s="47" t="e">
        <f t="shared" si="147"/>
        <v>#N/A</v>
      </c>
      <c r="AD2067" s="47" t="e">
        <f>VLOOKUP(B2067,'[1]Vlookup'!A:A,1,0)</f>
        <v>#N/A</v>
      </c>
      <c r="AE2067" s="47" t="str">
        <f t="shared" si="146"/>
        <v>SA01-RIYADH</v>
      </c>
      <c r="AF2067" s="47" t="e">
        <f>VLOOKUP(AE2067,'[1]Lead Time'!C:D,2,0)</f>
        <v>#N/A</v>
      </c>
    </row>
    <row r="2068" s="2" customFormat="1" ht="15.75" customHeight="1">
      <c r="A2068" s="73" t="s">
        <v>4114</v>
      </c>
      <c r="B2068" s="73">
        <v>6276563093</v>
      </c>
      <c r="C2068" s="73">
        <v>2003215194</v>
      </c>
      <c r="D2068" s="73" t="s">
        <v>4122</v>
      </c>
      <c r="E2068" s="73" t="s">
        <v>4252</v>
      </c>
      <c r="F2068" s="73" t="s">
        <v>4083</v>
      </c>
      <c r="G2068" s="73">
        <v>3167408271</v>
      </c>
      <c r="H2068" s="66">
        <v>45714</v>
      </c>
      <c r="I2068" s="66">
        <v>45712</v>
      </c>
      <c r="J2068" s="66">
        <v>45712</v>
      </c>
      <c r="K2068" s="124"/>
      <c r="L2068" s="137"/>
      <c r="M2068" s="66">
        <v>45714</v>
      </c>
      <c r="N2068" s="112">
        <v>45715.208333333336</v>
      </c>
      <c r="O2068" s="124"/>
      <c r="P2068" s="124"/>
      <c r="Q2068" s="112">
        <v>45715.541666666664</v>
      </c>
      <c r="R2068" s="47" t="s">
        <v>4119</v>
      </c>
      <c r="S2068" s="47">
        <f t="shared" si="144"/>
        <v>0</v>
      </c>
      <c r="T2068" s="47" t="s">
        <v>4120</v>
      </c>
      <c r="U2068" s="47" t="s">
        <v>4121</v>
      </c>
      <c r="V2068" s="49" t="e">
        <f t="shared" si="145"/>
        <v>#VALUE!</v>
      </c>
      <c r="W2068" s="124"/>
      <c r="X2068" s="124"/>
      <c r="Y2068" s="124"/>
      <c r="Z2068" s="124"/>
      <c r="AA2068" s="124"/>
      <c r="AB2068" s="124"/>
      <c r="AC2068" s="47" t="e">
        <f t="shared" si="147"/>
        <v>#N/A</v>
      </c>
      <c r="AD2068" s="47" t="e">
        <f>VLOOKUP(B2068,'[1]Vlookup'!A:A,1,0)</f>
        <v>#N/A</v>
      </c>
      <c r="AE2068" s="47" t="str">
        <f t="shared" si="146"/>
        <v>SA01-DAMMAM</v>
      </c>
      <c r="AF2068" s="47" t="e">
        <f>VLOOKUP(AE2068,'[1]Lead Time'!C:D,2,0)</f>
        <v>#N/A</v>
      </c>
    </row>
    <row r="2069" s="2" customFormat="1" ht="15.75" customHeight="1">
      <c r="A2069" s="73" t="s">
        <v>4114</v>
      </c>
      <c r="B2069" s="73">
        <v>6276563092</v>
      </c>
      <c r="C2069" s="73">
        <v>2003215194</v>
      </c>
      <c r="D2069" s="73" t="s">
        <v>4122</v>
      </c>
      <c r="E2069" s="73" t="s">
        <v>4252</v>
      </c>
      <c r="F2069" s="73" t="s">
        <v>4083</v>
      </c>
      <c r="G2069" s="73">
        <v>3167408266</v>
      </c>
      <c r="H2069" s="66">
        <v>45714</v>
      </c>
      <c r="I2069" s="66">
        <v>45712</v>
      </c>
      <c r="J2069" s="66">
        <v>45712</v>
      </c>
      <c r="K2069" s="124"/>
      <c r="L2069" s="137"/>
      <c r="M2069" s="66">
        <v>45714</v>
      </c>
      <c r="N2069" s="112">
        <v>45714.208333333336</v>
      </c>
      <c r="O2069" s="124"/>
      <c r="P2069" s="124"/>
      <c r="Q2069" s="112">
        <v>45714.395833333336</v>
      </c>
      <c r="R2069" s="47" t="s">
        <v>4119</v>
      </c>
      <c r="S2069" s="47">
        <f t="shared" si="144"/>
        <v>0</v>
      </c>
      <c r="T2069" s="47" t="s">
        <v>4120</v>
      </c>
      <c r="U2069" s="47" t="s">
        <v>4121</v>
      </c>
      <c r="V2069" s="49" t="e">
        <f t="shared" si="145"/>
        <v>#VALUE!</v>
      </c>
      <c r="W2069" s="124"/>
      <c r="X2069" s="124"/>
      <c r="Y2069" s="124"/>
      <c r="Z2069" s="124"/>
      <c r="AA2069" s="124"/>
      <c r="AB2069" s="124"/>
      <c r="AC2069" s="47" t="e">
        <f t="shared" si="147"/>
        <v>#N/A</v>
      </c>
      <c r="AD2069" s="47" t="e">
        <f>VLOOKUP(B2069,'[1]Vlookup'!A:A,1,0)</f>
        <v>#N/A</v>
      </c>
      <c r="AE2069" s="47" t="str">
        <f t="shared" si="146"/>
        <v>SA01-DAMMAM</v>
      </c>
      <c r="AF2069" s="47" t="e">
        <f>VLOOKUP(AE2069,'[1]Lead Time'!C:D,2,0)</f>
        <v>#N/A</v>
      </c>
    </row>
    <row r="2070" s="2" customFormat="1" ht="15.75" customHeight="1">
      <c r="A2070" s="73" t="s">
        <v>4114</v>
      </c>
      <c r="B2070" s="73">
        <v>6276563094</v>
      </c>
      <c r="C2070" s="73">
        <v>2003215194</v>
      </c>
      <c r="D2070" s="73" t="s">
        <v>4122</v>
      </c>
      <c r="E2070" s="73" t="s">
        <v>4252</v>
      </c>
      <c r="F2070" s="73" t="s">
        <v>4083</v>
      </c>
      <c r="G2070" s="73">
        <v>3167408273</v>
      </c>
      <c r="H2070" s="66">
        <v>45714</v>
      </c>
      <c r="I2070" s="66">
        <v>45712</v>
      </c>
      <c r="J2070" s="66">
        <v>45712</v>
      </c>
      <c r="K2070" s="124"/>
      <c r="L2070" s="137"/>
      <c r="M2070" s="66">
        <v>45714</v>
      </c>
      <c r="N2070" s="112">
        <v>45714.208333333336</v>
      </c>
      <c r="O2070" s="124"/>
      <c r="P2070" s="124"/>
      <c r="Q2070" s="112">
        <v>45714.395833333336</v>
      </c>
      <c r="R2070" s="47" t="s">
        <v>4119</v>
      </c>
      <c r="S2070" s="47">
        <f t="shared" si="144"/>
        <v>0</v>
      </c>
      <c r="T2070" s="47" t="s">
        <v>4120</v>
      </c>
      <c r="U2070" s="47" t="s">
        <v>4121</v>
      </c>
      <c r="V2070" s="49" t="e">
        <f t="shared" si="145"/>
        <v>#VALUE!</v>
      </c>
      <c r="W2070" s="124"/>
      <c r="X2070" s="124"/>
      <c r="Y2070" s="124"/>
      <c r="Z2070" s="124"/>
      <c r="AA2070" s="124"/>
      <c r="AB2070" s="124"/>
      <c r="AC2070" s="47" t="e">
        <f t="shared" si="147"/>
        <v>#N/A</v>
      </c>
      <c r="AD2070" s="47" t="e">
        <f>VLOOKUP(B2070,'[1]Vlookup'!A:A,1,0)</f>
        <v>#N/A</v>
      </c>
      <c r="AE2070" s="47" t="str">
        <f t="shared" si="146"/>
        <v>SA01-DAMMAM</v>
      </c>
      <c r="AF2070" s="47" t="e">
        <f>VLOOKUP(AE2070,'[1]Lead Time'!C:D,2,0)</f>
        <v>#N/A</v>
      </c>
    </row>
    <row r="2071" s="2" customFormat="1" ht="15.75" customHeight="1">
      <c r="A2071" s="73" t="s">
        <v>4114</v>
      </c>
      <c r="B2071" s="73">
        <v>6276553905</v>
      </c>
      <c r="C2071" s="73">
        <v>2003279478</v>
      </c>
      <c r="D2071" s="73" t="s">
        <v>4228</v>
      </c>
      <c r="E2071" s="73" t="s">
        <v>4252</v>
      </c>
      <c r="F2071" s="73" t="s">
        <v>4117</v>
      </c>
      <c r="G2071" s="73">
        <v>3167402823</v>
      </c>
      <c r="H2071" s="66">
        <v>45715</v>
      </c>
      <c r="I2071" s="66">
        <v>45713</v>
      </c>
      <c r="J2071" s="66">
        <v>45713</v>
      </c>
      <c r="K2071" s="124"/>
      <c r="L2071" s="137"/>
      <c r="M2071" s="66">
        <v>45715</v>
      </c>
      <c r="N2071" s="112">
        <v>45715.208333333336</v>
      </c>
      <c r="O2071" s="124"/>
      <c r="P2071" s="124"/>
      <c r="Q2071" s="112">
        <v>45715.729166666664</v>
      </c>
      <c r="R2071" s="47" t="s">
        <v>4119</v>
      </c>
      <c r="S2071" s="47">
        <f t="shared" si="144"/>
        <v>0</v>
      </c>
      <c r="T2071" s="47" t="s">
        <v>4120</v>
      </c>
      <c r="U2071" s="47" t="s">
        <v>4121</v>
      </c>
      <c r="V2071" s="49" t="e">
        <f t="shared" si="145"/>
        <v>#VALUE!</v>
      </c>
      <c r="W2071" s="124"/>
      <c r="X2071" s="124"/>
      <c r="Y2071" s="124"/>
      <c r="Z2071" s="124"/>
      <c r="AA2071" s="124"/>
      <c r="AB2071" s="124"/>
      <c r="AC2071" s="47" t="e">
        <f t="shared" si="147"/>
        <v>#N/A</v>
      </c>
      <c r="AD2071" s="47" t="e">
        <f>VLOOKUP(B2071,'[1]Vlookup'!A:A,1,0)</f>
        <v>#N/A</v>
      </c>
      <c r="AE2071" s="47" t="str">
        <f t="shared" si="146"/>
        <v>SA01-RIYADH</v>
      </c>
      <c r="AF2071" s="47" t="e">
        <f>VLOOKUP(AE2071,'[1]Lead Time'!C:D,2,0)</f>
        <v>#N/A</v>
      </c>
    </row>
    <row r="2072" s="2" customFormat="1" ht="15.75" customHeight="1">
      <c r="A2072" s="73" t="s">
        <v>4114</v>
      </c>
      <c r="B2072" s="73">
        <v>6276553904</v>
      </c>
      <c r="C2072" s="73">
        <v>2003279478</v>
      </c>
      <c r="D2072" s="73" t="s">
        <v>4228</v>
      </c>
      <c r="E2072" s="73" t="s">
        <v>4252</v>
      </c>
      <c r="F2072" s="73" t="s">
        <v>4117</v>
      </c>
      <c r="G2072" s="73">
        <v>3167402814</v>
      </c>
      <c r="H2072" s="66">
        <v>45715</v>
      </c>
      <c r="I2072" s="66">
        <v>45713</v>
      </c>
      <c r="J2072" s="66">
        <v>45713</v>
      </c>
      <c r="K2072" s="124"/>
      <c r="L2072" s="137"/>
      <c r="M2072" s="66">
        <v>45715</v>
      </c>
      <c r="N2072" s="112">
        <v>45715.208333333336</v>
      </c>
      <c r="O2072" s="124"/>
      <c r="P2072" s="124"/>
      <c r="Q2072" s="112">
        <v>45715.583333333336</v>
      </c>
      <c r="R2072" s="47" t="s">
        <v>4119</v>
      </c>
      <c r="S2072" s="47">
        <f t="shared" si="144"/>
        <v>0</v>
      </c>
      <c r="T2072" s="47" t="s">
        <v>4120</v>
      </c>
      <c r="U2072" s="47" t="s">
        <v>4121</v>
      </c>
      <c r="V2072" s="49" t="e">
        <f t="shared" si="145"/>
        <v>#VALUE!</v>
      </c>
      <c r="W2072" s="124"/>
      <c r="X2072" s="124"/>
      <c r="Y2072" s="124"/>
      <c r="Z2072" s="124"/>
      <c r="AA2072" s="124"/>
      <c r="AB2072" s="124"/>
      <c r="AC2072" s="47" t="e">
        <f t="shared" si="147"/>
        <v>#N/A</v>
      </c>
      <c r="AD2072" s="47" t="e">
        <f>VLOOKUP(B2072,'[1]Vlookup'!A:A,1,0)</f>
        <v>#N/A</v>
      </c>
      <c r="AE2072" s="47" t="str">
        <f t="shared" si="146"/>
        <v>SA01-RIYADH</v>
      </c>
      <c r="AF2072" s="47" t="e">
        <f>VLOOKUP(AE2072,'[1]Lead Time'!C:D,2,0)</f>
        <v>#N/A</v>
      </c>
    </row>
    <row r="2073" s="2" customFormat="1" ht="15.75" customHeight="1">
      <c r="A2073" s="73" t="s">
        <v>4114</v>
      </c>
      <c r="B2073" s="73">
        <v>6276553906</v>
      </c>
      <c r="C2073" s="73">
        <v>2003275595</v>
      </c>
      <c r="D2073" s="73" t="s">
        <v>4222</v>
      </c>
      <c r="E2073" s="73" t="s">
        <v>4252</v>
      </c>
      <c r="F2073" s="73" t="s">
        <v>4143</v>
      </c>
      <c r="G2073" s="73">
        <v>3167403716</v>
      </c>
      <c r="H2073" s="66">
        <v>45714</v>
      </c>
      <c r="I2073" s="66">
        <v>45713</v>
      </c>
      <c r="J2073" s="66">
        <v>45713</v>
      </c>
      <c r="K2073" s="124"/>
      <c r="L2073" s="137"/>
      <c r="M2073" s="66">
        <v>45714</v>
      </c>
      <c r="N2073" s="112">
        <v>45714.208333333336</v>
      </c>
      <c r="O2073" s="124"/>
      <c r="P2073" s="124"/>
      <c r="Q2073" s="112">
        <v>45714.791666666664</v>
      </c>
      <c r="R2073" s="47" t="s">
        <v>4119</v>
      </c>
      <c r="S2073" s="47">
        <f t="shared" si="144"/>
        <v>0</v>
      </c>
      <c r="T2073" s="47" t="s">
        <v>4120</v>
      </c>
      <c r="U2073" s="47" t="s">
        <v>4121</v>
      </c>
      <c r="V2073" s="49" t="e">
        <f t="shared" si="145"/>
        <v>#VALUE!</v>
      </c>
      <c r="W2073" s="124"/>
      <c r="X2073" s="124"/>
      <c r="Y2073" s="124"/>
      <c r="Z2073" s="124"/>
      <c r="AA2073" s="124"/>
      <c r="AB2073" s="124"/>
      <c r="AC2073" s="47" t="e">
        <f t="shared" si="147"/>
        <v>#N/A</v>
      </c>
      <c r="AD2073" s="47" t="e">
        <f>VLOOKUP(B2073,'[1]Vlookup'!A:A,1,0)</f>
        <v>#N/A</v>
      </c>
      <c r="AE2073" s="47" t="str">
        <f t="shared" si="146"/>
        <v>SA01-JEDDAH</v>
      </c>
      <c r="AF2073" s="47" t="e">
        <f>VLOOKUP(AE2073,'[1]Lead Time'!C:D,2,0)</f>
        <v>#N/A</v>
      </c>
    </row>
    <row r="2074" s="2" customFormat="1" ht="15.75" customHeight="1">
      <c r="A2074" s="73" t="s">
        <v>4114</v>
      </c>
      <c r="B2074" s="73">
        <v>6276564178</v>
      </c>
      <c r="C2074" s="73">
        <v>2003246166</v>
      </c>
      <c r="D2074" s="73" t="s">
        <v>4160</v>
      </c>
      <c r="E2074" s="73" t="s">
        <v>4247</v>
      </c>
      <c r="F2074" s="73" t="s">
        <v>4117</v>
      </c>
      <c r="G2074" s="73">
        <v>3167407707</v>
      </c>
      <c r="H2074" s="66">
        <v>45715</v>
      </c>
      <c r="I2074" s="66">
        <v>45713</v>
      </c>
      <c r="J2074" s="66">
        <v>45713</v>
      </c>
      <c r="K2074" s="124"/>
      <c r="L2074" s="137"/>
      <c r="M2074" s="66">
        <v>45715</v>
      </c>
      <c r="N2074" s="112">
        <v>45714.208333333336</v>
      </c>
      <c r="O2074" s="124"/>
      <c r="P2074" s="124"/>
      <c r="Q2074" s="112">
        <v>45714.708333333336</v>
      </c>
      <c r="R2074" s="47" t="s">
        <v>4119</v>
      </c>
      <c r="S2074" s="47">
        <f t="shared" si="144"/>
        <v>0</v>
      </c>
      <c r="T2074" s="47" t="s">
        <v>4120</v>
      </c>
      <c r="U2074" s="47" t="s">
        <v>4121</v>
      </c>
      <c r="V2074" s="49" t="e">
        <f t="shared" si="145"/>
        <v>#VALUE!</v>
      </c>
      <c r="W2074" s="124"/>
      <c r="X2074" s="124"/>
      <c r="Y2074" s="124"/>
      <c r="Z2074" s="124"/>
      <c r="AA2074" s="124"/>
      <c r="AB2074" s="124"/>
      <c r="AC2074" s="47" t="e">
        <f t="shared" si="147"/>
        <v>#N/A</v>
      </c>
      <c r="AD2074" s="47" t="e">
        <f>VLOOKUP(B2074,'[1]Vlookup'!A:A,1,0)</f>
        <v>#N/A</v>
      </c>
      <c r="AE2074" s="47" t="str">
        <f t="shared" si="146"/>
        <v>SA01-RIYADH</v>
      </c>
      <c r="AF2074" s="47" t="e">
        <f>VLOOKUP(AE2074,'[1]Lead Time'!C:D,2,0)</f>
        <v>#N/A</v>
      </c>
    </row>
    <row r="2075" s="2" customFormat="1" ht="15.75" customHeight="1">
      <c r="A2075" s="73" t="s">
        <v>4187</v>
      </c>
      <c r="B2075" s="73">
        <v>6276569148</v>
      </c>
      <c r="C2075" s="73">
        <v>2003219236</v>
      </c>
      <c r="D2075" s="73" t="s">
        <v>4161</v>
      </c>
      <c r="E2075" s="73" t="s">
        <v>4246</v>
      </c>
      <c r="F2075" s="73" t="s">
        <v>4158</v>
      </c>
      <c r="G2075" s="73">
        <v>3167407346</v>
      </c>
      <c r="H2075" s="66">
        <v>45714</v>
      </c>
      <c r="I2075" s="66">
        <v>45713</v>
      </c>
      <c r="J2075" s="66">
        <v>45713</v>
      </c>
      <c r="K2075" s="124"/>
      <c r="L2075" s="137"/>
      <c r="M2075" s="66">
        <v>45714</v>
      </c>
      <c r="N2075" s="112">
        <v>45714.208333333336</v>
      </c>
      <c r="O2075" s="124"/>
      <c r="P2075" s="124"/>
      <c r="Q2075" s="112">
        <v>45716.729166666664</v>
      </c>
      <c r="R2075" s="47" t="s">
        <v>4119</v>
      </c>
      <c r="S2075" s="47">
        <f t="shared" si="144"/>
        <v>2</v>
      </c>
      <c r="T2075" s="47" t="s">
        <v>4120</v>
      </c>
      <c r="U2075" s="47" t="s">
        <v>4121</v>
      </c>
      <c r="V2075" s="49" t="e">
        <f t="shared" si="145"/>
        <v>#VALUE!</v>
      </c>
      <c r="W2075" s="124"/>
      <c r="X2075" s="124"/>
      <c r="Y2075" s="124"/>
      <c r="Z2075" s="124"/>
      <c r="AA2075" s="124"/>
      <c r="AB2075" s="124"/>
      <c r="AC2075" s="47" t="e">
        <f t="shared" si="147"/>
        <v>#N/A</v>
      </c>
      <c r="AD2075" s="47" t="e">
        <f>VLOOKUP(B2075,'[1]Vlookup'!A:A,1,0)</f>
        <v>#N/A</v>
      </c>
      <c r="AE2075" s="47" t="str">
        <f t="shared" si="146"/>
        <v>SA00-KHOBAR</v>
      </c>
      <c r="AF2075" s="47" t="e">
        <f>VLOOKUP(AE2075,'[1]Lead Time'!C:D,2,0)</f>
        <v>#N/A</v>
      </c>
    </row>
    <row r="2076" s="2" customFormat="1" ht="15.75" customHeight="1">
      <c r="A2076" s="73" t="s">
        <v>4187</v>
      </c>
      <c r="B2076" s="73">
        <v>6276571876</v>
      </c>
      <c r="C2076" s="73">
        <v>2003214019</v>
      </c>
      <c r="D2076" s="73" t="s">
        <v>4135</v>
      </c>
      <c r="E2076" s="73" t="s">
        <v>4246</v>
      </c>
      <c r="F2076" s="73" t="s">
        <v>4083</v>
      </c>
      <c r="G2076" s="73">
        <v>3167379731</v>
      </c>
      <c r="H2076" s="66">
        <v>45714</v>
      </c>
      <c r="I2076" s="66">
        <v>45713</v>
      </c>
      <c r="J2076" s="66">
        <v>45713</v>
      </c>
      <c r="K2076" s="124"/>
      <c r="L2076" s="137"/>
      <c r="M2076" s="66">
        <v>45714</v>
      </c>
      <c r="N2076" s="112">
        <v>45714.208333333336</v>
      </c>
      <c r="O2076" s="124"/>
      <c r="P2076" s="124"/>
      <c r="Q2076" s="112">
        <v>45714.5</v>
      </c>
      <c r="R2076" s="47" t="s">
        <v>4119</v>
      </c>
      <c r="S2076" s="47">
        <f t="shared" si="144"/>
        <v>0</v>
      </c>
      <c r="T2076" s="47" t="s">
        <v>4120</v>
      </c>
      <c r="U2076" s="47" t="s">
        <v>4121</v>
      </c>
      <c r="V2076" s="49" t="e">
        <f t="shared" si="145"/>
        <v>#VALUE!</v>
      </c>
      <c r="W2076" s="124"/>
      <c r="X2076" s="124"/>
      <c r="Y2076" s="124"/>
      <c r="Z2076" s="124"/>
      <c r="AA2076" s="124"/>
      <c r="AB2076" s="124"/>
      <c r="AC2076" s="47" t="e">
        <f t="shared" si="147"/>
        <v>#N/A</v>
      </c>
      <c r="AD2076" s="47" t="e">
        <f>VLOOKUP(B2076,'[1]Vlookup'!A:A,1,0)</f>
        <v>#N/A</v>
      </c>
      <c r="AE2076" s="47" t="str">
        <f t="shared" si="146"/>
        <v>SA00-DAMMAM</v>
      </c>
      <c r="AF2076" s="47" t="e">
        <f>VLOOKUP(AE2076,'[1]Lead Time'!C:D,2,0)</f>
        <v>#N/A</v>
      </c>
    </row>
    <row r="2077" s="2" customFormat="1" ht="15.75" customHeight="1">
      <c r="A2077" s="73" t="s">
        <v>4187</v>
      </c>
      <c r="B2077" s="73">
        <v>6276569149</v>
      </c>
      <c r="C2077" s="73">
        <v>2003219236</v>
      </c>
      <c r="D2077" s="73" t="s">
        <v>4161</v>
      </c>
      <c r="E2077" s="73" t="s">
        <v>4246</v>
      </c>
      <c r="F2077" s="73" t="s">
        <v>4158</v>
      </c>
      <c r="G2077" s="73">
        <v>3167407349</v>
      </c>
      <c r="H2077" s="66">
        <v>45716</v>
      </c>
      <c r="I2077" s="66">
        <v>45713</v>
      </c>
      <c r="J2077" s="66">
        <v>45715</v>
      </c>
      <c r="K2077" s="124"/>
      <c r="L2077" s="137"/>
      <c r="M2077" s="66">
        <v>45716</v>
      </c>
      <c r="N2077" s="112">
        <v>45716.208333333336</v>
      </c>
      <c r="O2077" s="124"/>
      <c r="P2077" s="124"/>
      <c r="Q2077" s="112">
        <v>45717.833333333336</v>
      </c>
      <c r="R2077" s="47" t="s">
        <v>4119</v>
      </c>
      <c r="S2077" s="47">
        <f t="shared" si="144"/>
        <v>1</v>
      </c>
      <c r="T2077" s="47" t="s">
        <v>4120</v>
      </c>
      <c r="U2077" s="47" t="s">
        <v>4121</v>
      </c>
      <c r="V2077" s="49" t="e">
        <f t="shared" si="145"/>
        <v>#VALUE!</v>
      </c>
      <c r="W2077" s="124"/>
      <c r="X2077" s="124"/>
      <c r="Y2077" s="124"/>
      <c r="Z2077" s="124"/>
      <c r="AA2077" s="124"/>
      <c r="AB2077" s="124"/>
      <c r="AC2077" s="47" t="e">
        <f t="shared" si="147"/>
        <v>#N/A</v>
      </c>
      <c r="AD2077" s="47" t="e">
        <f>VLOOKUP(B2077,'[1]Vlookup'!A:A,1,0)</f>
        <v>#N/A</v>
      </c>
      <c r="AE2077" s="47" t="str">
        <f t="shared" si="146"/>
        <v>SA00-KHOBAR</v>
      </c>
      <c r="AF2077" s="47" t="e">
        <f>VLOOKUP(AE2077,'[1]Lead Time'!C:D,2,0)</f>
        <v>#N/A</v>
      </c>
    </row>
    <row r="2078" s="2" customFormat="1" ht="15.75" customHeight="1">
      <c r="A2078" s="73" t="s">
        <v>4114</v>
      </c>
      <c r="B2078" s="73">
        <v>6276570752</v>
      </c>
      <c r="C2078" s="73">
        <v>2003219237</v>
      </c>
      <c r="D2078" s="73" t="s">
        <v>4136</v>
      </c>
      <c r="E2078" s="73" t="s">
        <v>4246</v>
      </c>
      <c r="F2078" s="73" t="s">
        <v>4138</v>
      </c>
      <c r="G2078" s="73">
        <v>3167412761</v>
      </c>
      <c r="H2078" s="66">
        <v>45715</v>
      </c>
      <c r="I2078" s="66">
        <v>45714</v>
      </c>
      <c r="J2078" s="66">
        <v>45714</v>
      </c>
      <c r="K2078" s="124"/>
      <c r="L2078" s="137"/>
      <c r="M2078" s="66">
        <v>45715</v>
      </c>
      <c r="N2078" s="112">
        <v>45715.208333333336</v>
      </c>
      <c r="O2078" s="124"/>
      <c r="P2078" s="124"/>
      <c r="Q2078" s="112">
        <v>45715.375</v>
      </c>
      <c r="R2078" s="47" t="s">
        <v>4119</v>
      </c>
      <c r="S2078" s="47">
        <f t="shared" si="144"/>
        <v>0</v>
      </c>
      <c r="T2078" s="47" t="s">
        <v>4120</v>
      </c>
      <c r="U2078" s="47" t="s">
        <v>4121</v>
      </c>
      <c r="V2078" s="49" t="e">
        <f t="shared" si="145"/>
        <v>#VALUE!</v>
      </c>
      <c r="W2078" s="124"/>
      <c r="X2078" s="124"/>
      <c r="Y2078" s="124"/>
      <c r="Z2078" s="124"/>
      <c r="AA2078" s="124"/>
      <c r="AB2078" s="124"/>
      <c r="AC2078" s="47" t="e">
        <f t="shared" si="147"/>
        <v>#N/A</v>
      </c>
      <c r="AD2078" s="47" t="e">
        <f>VLOOKUP(B2078,'[1]Vlookup'!A:A,1,0)</f>
        <v>#N/A</v>
      </c>
      <c r="AE2078" s="47" t="str">
        <f t="shared" si="146"/>
        <v>SA01-RABIGH</v>
      </c>
      <c r="AF2078" s="47" t="e">
        <f>VLOOKUP(AE2078,'[1]Lead Time'!C:D,2,0)</f>
        <v>#N/A</v>
      </c>
    </row>
    <row r="2079" s="2" customFormat="1" ht="15.75" customHeight="1">
      <c r="A2079" s="73" t="s">
        <v>4114</v>
      </c>
      <c r="B2079" s="73">
        <v>6276570753</v>
      </c>
      <c r="C2079" s="73">
        <v>2003219237</v>
      </c>
      <c r="D2079" s="73" t="s">
        <v>4136</v>
      </c>
      <c r="E2079" s="73" t="s">
        <v>4246</v>
      </c>
      <c r="F2079" s="73" t="s">
        <v>4138</v>
      </c>
      <c r="G2079" s="73">
        <v>3167412765</v>
      </c>
      <c r="H2079" s="66">
        <v>45715</v>
      </c>
      <c r="I2079" s="66">
        <v>45714</v>
      </c>
      <c r="J2079" s="66">
        <v>45714</v>
      </c>
      <c r="K2079" s="124"/>
      <c r="L2079" s="137"/>
      <c r="M2079" s="66">
        <v>45715</v>
      </c>
      <c r="N2079" s="112">
        <v>45715.208333333336</v>
      </c>
      <c r="O2079" s="124"/>
      <c r="P2079" s="124"/>
      <c r="Q2079" s="112">
        <v>45715.375</v>
      </c>
      <c r="R2079" s="47" t="s">
        <v>4119</v>
      </c>
      <c r="S2079" s="47">
        <f t="shared" si="144"/>
        <v>0</v>
      </c>
      <c r="T2079" s="47" t="s">
        <v>4120</v>
      </c>
      <c r="U2079" s="47" t="s">
        <v>4121</v>
      </c>
      <c r="V2079" s="49" t="e">
        <f t="shared" si="145"/>
        <v>#VALUE!</v>
      </c>
      <c r="W2079" s="124"/>
      <c r="X2079" s="124"/>
      <c r="Y2079" s="124"/>
      <c r="Z2079" s="124"/>
      <c r="AA2079" s="124"/>
      <c r="AB2079" s="124"/>
      <c r="AC2079" s="47" t="e">
        <f t="shared" si="147"/>
        <v>#N/A</v>
      </c>
      <c r="AD2079" s="47" t="e">
        <f>VLOOKUP(B2079,'[1]Vlookup'!A:A,1,0)</f>
        <v>#N/A</v>
      </c>
      <c r="AE2079" s="47" t="str">
        <f t="shared" si="146"/>
        <v>SA01-RABIGH</v>
      </c>
      <c r="AF2079" s="47" t="e">
        <f>VLOOKUP(AE2079,'[1]Lead Time'!C:D,2,0)</f>
        <v>#N/A</v>
      </c>
    </row>
    <row r="2080" s="2" customFormat="1" ht="15.75" customHeight="1">
      <c r="A2080" s="73" t="s">
        <v>4114</v>
      </c>
      <c r="B2080" s="73">
        <v>6276570756</v>
      </c>
      <c r="C2080" s="73">
        <v>2003219237</v>
      </c>
      <c r="D2080" s="73" t="s">
        <v>4136</v>
      </c>
      <c r="E2080" s="73" t="s">
        <v>4246</v>
      </c>
      <c r="F2080" s="73" t="s">
        <v>4138</v>
      </c>
      <c r="G2080" s="73">
        <v>3167412774</v>
      </c>
      <c r="H2080" s="66">
        <v>45715</v>
      </c>
      <c r="I2080" s="66">
        <v>45714</v>
      </c>
      <c r="J2080" s="66">
        <v>45714</v>
      </c>
      <c r="K2080" s="124"/>
      <c r="L2080" s="137"/>
      <c r="M2080" s="66">
        <v>45715</v>
      </c>
      <c r="N2080" s="112">
        <v>45715.208333333336</v>
      </c>
      <c r="O2080" s="124"/>
      <c r="P2080" s="124"/>
      <c r="Q2080" s="112">
        <v>45715.375</v>
      </c>
      <c r="R2080" s="47" t="s">
        <v>4119</v>
      </c>
      <c r="S2080" s="47">
        <f t="shared" si="144"/>
        <v>0</v>
      </c>
      <c r="T2080" s="47" t="s">
        <v>4120</v>
      </c>
      <c r="U2080" s="47" t="s">
        <v>4121</v>
      </c>
      <c r="V2080" s="49" t="e">
        <f t="shared" si="145"/>
        <v>#VALUE!</v>
      </c>
      <c r="W2080" s="124"/>
      <c r="X2080" s="124"/>
      <c r="Y2080" s="124"/>
      <c r="Z2080" s="124"/>
      <c r="AA2080" s="124"/>
      <c r="AB2080" s="124"/>
      <c r="AC2080" s="47" t="e">
        <f t="shared" si="147"/>
        <v>#N/A</v>
      </c>
      <c r="AD2080" s="47" t="e">
        <f>VLOOKUP(B2080,'[1]Vlookup'!A:A,1,0)</f>
        <v>#N/A</v>
      </c>
      <c r="AE2080" s="47" t="str">
        <f t="shared" si="146"/>
        <v>SA01-RABIGH</v>
      </c>
      <c r="AF2080" s="47" t="e">
        <f>VLOOKUP(AE2080,'[1]Lead Time'!C:D,2,0)</f>
        <v>#N/A</v>
      </c>
    </row>
    <row r="2081" s="2" customFormat="1" ht="15.75" customHeight="1">
      <c r="A2081" s="73" t="s">
        <v>4114</v>
      </c>
      <c r="B2081" s="73">
        <v>6276570772</v>
      </c>
      <c r="C2081" s="73">
        <v>2003219235</v>
      </c>
      <c r="D2081" s="73" t="s">
        <v>4145</v>
      </c>
      <c r="E2081" s="73" t="s">
        <v>4246</v>
      </c>
      <c r="F2081" s="73" t="s">
        <v>4117</v>
      </c>
      <c r="G2081" s="73">
        <v>3167412756</v>
      </c>
      <c r="H2081" s="66">
        <v>45715</v>
      </c>
      <c r="I2081" s="66">
        <v>45714</v>
      </c>
      <c r="J2081" s="66">
        <v>45714</v>
      </c>
      <c r="K2081" s="124"/>
      <c r="L2081" s="137"/>
      <c r="M2081" s="66">
        <v>45715</v>
      </c>
      <c r="N2081" s="112">
        <v>45715.208333333336</v>
      </c>
      <c r="O2081" s="124"/>
      <c r="P2081" s="124"/>
      <c r="Q2081" s="112">
        <v>45717.416666666664</v>
      </c>
      <c r="R2081" s="47" t="s">
        <v>4119</v>
      </c>
      <c r="S2081" s="47">
        <f t="shared" si="144"/>
        <v>2</v>
      </c>
      <c r="T2081" s="47" t="s">
        <v>4120</v>
      </c>
      <c r="U2081" s="47" t="s">
        <v>4121</v>
      </c>
      <c r="V2081" s="49" t="e">
        <f t="shared" si="145"/>
        <v>#VALUE!</v>
      </c>
      <c r="W2081" s="124"/>
      <c r="X2081" s="124"/>
      <c r="Y2081" s="124"/>
      <c r="Z2081" s="124"/>
      <c r="AA2081" s="124"/>
      <c r="AB2081" s="124"/>
      <c r="AC2081" s="47" t="e">
        <f t="shared" si="147"/>
        <v>#N/A</v>
      </c>
      <c r="AD2081" s="47" t="e">
        <f>VLOOKUP(B2081,'[1]Vlookup'!A:A,1,0)</f>
        <v>#N/A</v>
      </c>
      <c r="AE2081" s="47" t="str">
        <f t="shared" si="146"/>
        <v>SA01-RIYADH</v>
      </c>
      <c r="AF2081" s="47" t="e">
        <f>VLOOKUP(AE2081,'[1]Lead Time'!C:D,2,0)</f>
        <v>#N/A</v>
      </c>
    </row>
    <row r="2082" s="2" customFormat="1" ht="15.75" customHeight="1">
      <c r="A2082" s="73" t="s">
        <v>4187</v>
      </c>
      <c r="B2082" s="73">
        <v>6276574284</v>
      </c>
      <c r="C2082" s="73">
        <v>2003215161</v>
      </c>
      <c r="D2082" s="73" t="s">
        <v>4223</v>
      </c>
      <c r="E2082" s="73" t="s">
        <v>4247</v>
      </c>
      <c r="F2082" s="73" t="s">
        <v>4143</v>
      </c>
      <c r="G2082" s="73">
        <v>3167397112</v>
      </c>
      <c r="H2082" s="66">
        <v>45716</v>
      </c>
      <c r="I2082" s="66">
        <v>45714</v>
      </c>
      <c r="J2082" s="66">
        <v>45715</v>
      </c>
      <c r="K2082" s="124"/>
      <c r="L2082" s="137"/>
      <c r="M2082" s="66">
        <v>45717</v>
      </c>
      <c r="N2082" s="112">
        <v>45718.208333333336</v>
      </c>
      <c r="O2082" s="124"/>
      <c r="P2082" s="124"/>
      <c r="Q2082" s="112">
        <v>45719.416666666664</v>
      </c>
      <c r="R2082" s="47" t="s">
        <v>4119</v>
      </c>
      <c r="S2082" s="47">
        <f t="shared" si="144"/>
        <v>1</v>
      </c>
      <c r="T2082" s="47" t="s">
        <v>4120</v>
      </c>
      <c r="U2082" s="47" t="s">
        <v>4121</v>
      </c>
      <c r="V2082" s="49" t="e">
        <f t="shared" si="145"/>
        <v>#VALUE!</v>
      </c>
      <c r="W2082" s="124"/>
      <c r="X2082" s="124"/>
      <c r="Y2082" s="124"/>
      <c r="Z2082" s="124"/>
      <c r="AA2082" s="124"/>
      <c r="AB2082" s="124"/>
      <c r="AC2082" s="47" t="e">
        <f t="shared" si="147"/>
        <v>#N/A</v>
      </c>
      <c r="AD2082" s="47" t="e">
        <f>VLOOKUP(B2082,'[1]Vlookup'!A:A,1,0)</f>
        <v>#N/A</v>
      </c>
      <c r="AE2082" s="47" t="str">
        <f t="shared" si="146"/>
        <v>SA00-JEDDAH</v>
      </c>
      <c r="AF2082" s="47" t="e">
        <f>VLOOKUP(AE2082,'[1]Lead Time'!C:D,2,0)</f>
        <v>#N/A</v>
      </c>
    </row>
    <row r="2083" s="2" customFormat="1" ht="15.75" customHeight="1">
      <c r="A2083" s="73" t="s">
        <v>4187</v>
      </c>
      <c r="B2083" s="73">
        <v>6276574221</v>
      </c>
      <c r="C2083" s="73">
        <v>2003246166</v>
      </c>
      <c r="D2083" s="73" t="s">
        <v>4160</v>
      </c>
      <c r="E2083" s="73" t="s">
        <v>4247</v>
      </c>
      <c r="F2083" s="73" t="s">
        <v>4117</v>
      </c>
      <c r="G2083" s="73">
        <v>3167412974</v>
      </c>
      <c r="H2083" s="66">
        <v>45716</v>
      </c>
      <c r="I2083" s="66">
        <v>45714</v>
      </c>
      <c r="J2083" s="66">
        <v>45715</v>
      </c>
      <c r="K2083" s="124"/>
      <c r="L2083" s="137"/>
      <c r="M2083" s="66">
        <v>45716</v>
      </c>
      <c r="N2083" s="112">
        <v>45716.208333333336</v>
      </c>
      <c r="O2083" s="124"/>
      <c r="P2083" s="124"/>
      <c r="Q2083" s="112">
        <v>45717.375</v>
      </c>
      <c r="R2083" s="47" t="s">
        <v>4119</v>
      </c>
      <c r="S2083" s="47">
        <f t="shared" ref="S2083:S2146" si="148">ROUNDDOWN(Q2083-N2083,0)</f>
        <v>1</v>
      </c>
      <c r="T2083" s="47" t="s">
        <v>4120</v>
      </c>
      <c r="U2083" s="47" t="s">
        <v>4121</v>
      </c>
      <c r="V2083" s="49" t="e">
        <f t="shared" si="145"/>
        <v>#VALUE!</v>
      </c>
      <c r="W2083" s="124"/>
      <c r="X2083" s="124"/>
      <c r="Y2083" s="124"/>
      <c r="Z2083" s="124"/>
      <c r="AA2083" s="124"/>
      <c r="AB2083" s="124"/>
      <c r="AC2083" s="47" t="e">
        <f t="shared" si="147"/>
        <v>#N/A</v>
      </c>
      <c r="AD2083" s="47" t="e">
        <f>VLOOKUP(B2083,'[1]Vlookup'!A:A,1,0)</f>
        <v>#N/A</v>
      </c>
      <c r="AE2083" s="47" t="str">
        <f t="shared" si="146"/>
        <v>SA00-RIYADH</v>
      </c>
      <c r="AF2083" s="47" t="e">
        <f>VLOOKUP(AE2083,'[1]Lead Time'!C:D,2,0)</f>
        <v>#N/A</v>
      </c>
    </row>
    <row r="2084" s="2" customFormat="1" ht="15.75" customHeight="1">
      <c r="A2084" s="73" t="s">
        <v>4187</v>
      </c>
      <c r="B2084" s="73">
        <v>6276574225</v>
      </c>
      <c r="C2084" s="73">
        <v>2003214013</v>
      </c>
      <c r="D2084" s="73" t="s">
        <v>4159</v>
      </c>
      <c r="E2084" s="73" t="s">
        <v>4238</v>
      </c>
      <c r="F2084" s="73" t="s">
        <v>4117</v>
      </c>
      <c r="G2084" s="73">
        <v>3167402894</v>
      </c>
      <c r="H2084" s="66">
        <v>45716</v>
      </c>
      <c r="I2084" s="66">
        <v>45714</v>
      </c>
      <c r="J2084" s="66">
        <v>45715</v>
      </c>
      <c r="K2084" s="124"/>
      <c r="L2084" s="137"/>
      <c r="M2084" s="66">
        <v>45716</v>
      </c>
      <c r="N2084" s="112">
        <v>45716.208333333336</v>
      </c>
      <c r="O2084" s="124"/>
      <c r="P2084" s="124"/>
      <c r="Q2084" s="112">
        <v>45717.416666666664</v>
      </c>
      <c r="R2084" s="47" t="s">
        <v>4119</v>
      </c>
      <c r="S2084" s="47">
        <f t="shared" si="148"/>
        <v>1</v>
      </c>
      <c r="T2084" s="47" t="s">
        <v>4120</v>
      </c>
      <c r="U2084" s="47" t="s">
        <v>4121</v>
      </c>
      <c r="V2084" s="49" t="e">
        <f t="shared" si="145"/>
        <v>#VALUE!</v>
      </c>
      <c r="W2084" s="124"/>
      <c r="X2084" s="124"/>
      <c r="Y2084" s="124"/>
      <c r="Z2084" s="124"/>
      <c r="AA2084" s="124"/>
      <c r="AB2084" s="124"/>
      <c r="AC2084" s="47" t="e">
        <f t="shared" si="147"/>
        <v>#N/A</v>
      </c>
      <c r="AD2084" s="47" t="e">
        <f>VLOOKUP(B2084,'[1]Vlookup'!A:A,1,0)</f>
        <v>#N/A</v>
      </c>
      <c r="AE2084" s="47" t="str">
        <f t="shared" si="146"/>
        <v>SA00-RIYADH</v>
      </c>
      <c r="AF2084" s="47" t="e">
        <f>VLOOKUP(AE2084,'[1]Lead Time'!C:D,2,0)</f>
        <v>#N/A</v>
      </c>
    </row>
    <row r="2085" s="2" customFormat="1" ht="15.75" customHeight="1">
      <c r="A2085" s="73" t="s">
        <v>4187</v>
      </c>
      <c r="B2085" s="73">
        <v>6276562935</v>
      </c>
      <c r="C2085" s="73">
        <v>2003219236</v>
      </c>
      <c r="D2085" s="73" t="s">
        <v>4161</v>
      </c>
      <c r="E2085" s="73" t="s">
        <v>4246</v>
      </c>
      <c r="F2085" s="73" t="s">
        <v>4158</v>
      </c>
      <c r="G2085" s="73">
        <v>3167388258</v>
      </c>
      <c r="H2085" s="66">
        <v>45716</v>
      </c>
      <c r="I2085" s="66">
        <v>45714</v>
      </c>
      <c r="J2085" s="66">
        <v>45715</v>
      </c>
      <c r="K2085" s="124"/>
      <c r="L2085" s="137"/>
      <c r="M2085" s="66">
        <v>45716</v>
      </c>
      <c r="N2085" s="112">
        <v>45716.208333333336</v>
      </c>
      <c r="O2085" s="124"/>
      <c r="P2085" s="124"/>
      <c r="Q2085" s="112">
        <v>45717.416666666664</v>
      </c>
      <c r="R2085" s="47" t="s">
        <v>4119</v>
      </c>
      <c r="S2085" s="47">
        <f t="shared" si="148"/>
        <v>1</v>
      </c>
      <c r="T2085" s="47" t="s">
        <v>4120</v>
      </c>
      <c r="U2085" s="47" t="s">
        <v>4121</v>
      </c>
      <c r="V2085" s="49" t="e">
        <f t="shared" si="145"/>
        <v>#VALUE!</v>
      </c>
      <c r="W2085" s="124"/>
      <c r="X2085" s="124"/>
      <c r="Y2085" s="124"/>
      <c r="Z2085" s="124"/>
      <c r="AA2085" s="124"/>
      <c r="AB2085" s="124"/>
      <c r="AC2085" s="47" t="e">
        <f t="shared" si="147"/>
        <v>#N/A</v>
      </c>
      <c r="AD2085" s="47" t="e">
        <f>VLOOKUP(B2085,'[1]Vlookup'!A:A,1,0)</f>
        <v>#N/A</v>
      </c>
      <c r="AE2085" s="47" t="str">
        <f t="shared" si="146"/>
        <v>SA00-KHOBAR</v>
      </c>
      <c r="AF2085" s="47" t="e">
        <f>VLOOKUP(AE2085,'[1]Lead Time'!C:D,2,0)</f>
        <v>#N/A</v>
      </c>
    </row>
    <row r="2086" s="2" customFormat="1" ht="15.75" customHeight="1">
      <c r="A2086" s="73" t="s">
        <v>4114</v>
      </c>
      <c r="B2086" s="73">
        <v>6276575534</v>
      </c>
      <c r="C2086" s="73">
        <v>2003219237</v>
      </c>
      <c r="D2086" s="73" t="s">
        <v>4136</v>
      </c>
      <c r="E2086" s="73" t="s">
        <v>4246</v>
      </c>
      <c r="F2086" s="73" t="s">
        <v>4138</v>
      </c>
      <c r="G2086" s="73">
        <v>3167412755</v>
      </c>
      <c r="H2086" s="66">
        <v>45716</v>
      </c>
      <c r="I2086" s="66">
        <v>45715</v>
      </c>
      <c r="J2086" s="66">
        <v>45715</v>
      </c>
      <c r="K2086" s="124"/>
      <c r="L2086" s="137"/>
      <c r="M2086" s="66">
        <v>45716</v>
      </c>
      <c r="N2086" s="112">
        <v>45716.208333333336</v>
      </c>
      <c r="O2086" s="124"/>
      <c r="P2086" s="124"/>
      <c r="Q2086" s="112">
        <v>45717.458333333336</v>
      </c>
      <c r="R2086" s="47" t="s">
        <v>4119</v>
      </c>
      <c r="S2086" s="47">
        <f t="shared" si="148"/>
        <v>1</v>
      </c>
      <c r="T2086" s="47" t="s">
        <v>4120</v>
      </c>
      <c r="U2086" s="47" t="s">
        <v>4121</v>
      </c>
      <c r="V2086" s="49" t="e">
        <f t="shared" si="145"/>
        <v>#VALUE!</v>
      </c>
      <c r="W2086" s="124"/>
      <c r="X2086" s="124"/>
      <c r="Y2086" s="124"/>
      <c r="Z2086" s="124"/>
      <c r="AA2086" s="124"/>
      <c r="AB2086" s="124"/>
      <c r="AC2086" s="47" t="e">
        <f t="shared" si="147"/>
        <v>#N/A</v>
      </c>
      <c r="AD2086" s="47" t="e">
        <f>VLOOKUP(B2086,'[1]Vlookup'!A:A,1,0)</f>
        <v>#N/A</v>
      </c>
      <c r="AE2086" s="47" t="str">
        <f t="shared" si="146"/>
        <v>SA01-RABIGH</v>
      </c>
      <c r="AF2086" s="47" t="e">
        <f>VLOOKUP(AE2086,'[1]Lead Time'!C:D,2,0)</f>
        <v>#N/A</v>
      </c>
    </row>
    <row r="2087" s="2" customFormat="1" ht="15.75" customHeight="1">
      <c r="A2087" s="73" t="s">
        <v>4114</v>
      </c>
      <c r="B2087" s="73">
        <v>6276575538</v>
      </c>
      <c r="C2087" s="73">
        <v>2003215388</v>
      </c>
      <c r="D2087" s="73" t="s">
        <v>4124</v>
      </c>
      <c r="E2087" s="73" t="s">
        <v>4252</v>
      </c>
      <c r="F2087" s="73" t="s">
        <v>4117</v>
      </c>
      <c r="G2087" s="73">
        <v>3167365810</v>
      </c>
      <c r="H2087" s="66">
        <v>45717</v>
      </c>
      <c r="I2087" s="66">
        <v>45715</v>
      </c>
      <c r="J2087" s="66">
        <v>45715</v>
      </c>
      <c r="K2087" s="124"/>
      <c r="L2087" s="137"/>
      <c r="M2087" s="66">
        <v>45717</v>
      </c>
      <c r="N2087" s="112">
        <v>45717.208333333336</v>
      </c>
      <c r="O2087" s="124"/>
      <c r="P2087" s="124"/>
      <c r="Q2087" s="112">
        <v>45717.375</v>
      </c>
      <c r="R2087" s="47" t="s">
        <v>4119</v>
      </c>
      <c r="S2087" s="47">
        <f t="shared" si="148"/>
        <v>0</v>
      </c>
      <c r="T2087" s="47" t="s">
        <v>4120</v>
      </c>
      <c r="U2087" s="47" t="s">
        <v>4121</v>
      </c>
      <c r="V2087" s="49" t="e">
        <f t="shared" si="145"/>
        <v>#VALUE!</v>
      </c>
      <c r="W2087" s="124"/>
      <c r="X2087" s="124"/>
      <c r="Y2087" s="124"/>
      <c r="Z2087" s="124"/>
      <c r="AA2087" s="124"/>
      <c r="AB2087" s="124"/>
      <c r="AC2087" s="47" t="e">
        <f t="shared" si="147"/>
        <v>#N/A</v>
      </c>
      <c r="AD2087" s="47" t="e">
        <f>VLOOKUP(B2087,'[1]Vlookup'!A:A,1,0)</f>
        <v>#N/A</v>
      </c>
      <c r="AE2087" s="47" t="str">
        <f t="shared" si="146"/>
        <v>SA01-RIYADH</v>
      </c>
      <c r="AF2087" s="47" t="e">
        <f>VLOOKUP(AE2087,'[1]Lead Time'!C:D,2,0)</f>
        <v>#N/A</v>
      </c>
    </row>
    <row r="2088" s="2" customFormat="1" ht="15.75" customHeight="1">
      <c r="A2088" s="73" t="s">
        <v>4114</v>
      </c>
      <c r="B2088" s="73">
        <v>6276575546</v>
      </c>
      <c r="C2088" s="73">
        <v>2003214013</v>
      </c>
      <c r="D2088" s="73" t="s">
        <v>4159</v>
      </c>
      <c r="E2088" s="73" t="s">
        <v>4238</v>
      </c>
      <c r="F2088" s="73" t="s">
        <v>4117</v>
      </c>
      <c r="G2088" s="73">
        <v>3167424303</v>
      </c>
      <c r="H2088" s="66">
        <v>45717</v>
      </c>
      <c r="I2088" s="66">
        <v>45715</v>
      </c>
      <c r="J2088" s="66">
        <v>45715</v>
      </c>
      <c r="K2088" s="124"/>
      <c r="L2088" s="137"/>
      <c r="M2088" s="66">
        <v>45717</v>
      </c>
      <c r="N2088" s="112">
        <v>45717.208333333336</v>
      </c>
      <c r="O2088" s="124"/>
      <c r="P2088" s="124"/>
      <c r="Q2088" s="112">
        <v>45717.402777777781</v>
      </c>
      <c r="R2088" s="47" t="s">
        <v>4119</v>
      </c>
      <c r="S2088" s="47">
        <f t="shared" si="148"/>
        <v>0</v>
      </c>
      <c r="T2088" s="47" t="s">
        <v>4120</v>
      </c>
      <c r="U2088" s="47" t="s">
        <v>4121</v>
      </c>
      <c r="V2088" s="49" t="e">
        <f t="shared" si="145"/>
        <v>#VALUE!</v>
      </c>
      <c r="W2088" s="124"/>
      <c r="X2088" s="124"/>
      <c r="Y2088" s="124"/>
      <c r="Z2088" s="124"/>
      <c r="AA2088" s="124"/>
      <c r="AB2088" s="124"/>
      <c r="AC2088" s="47" t="e">
        <f t="shared" si="147"/>
        <v>#N/A</v>
      </c>
      <c r="AD2088" s="47" t="e">
        <f>VLOOKUP(B2088,'[1]Vlookup'!A:A,1,0)</f>
        <v>#N/A</v>
      </c>
      <c r="AE2088" s="47" t="str">
        <f t="shared" si="146"/>
        <v>SA01-RIYADH</v>
      </c>
      <c r="AF2088" s="47" t="e">
        <f>VLOOKUP(AE2088,'[1]Lead Time'!C:D,2,0)</f>
        <v>#N/A</v>
      </c>
    </row>
    <row r="2089" s="2" customFormat="1" ht="15.75" customHeight="1">
      <c r="A2089" s="73" t="s">
        <v>4114</v>
      </c>
      <c r="B2089" s="73">
        <v>6276575530</v>
      </c>
      <c r="C2089" s="73">
        <v>2003214013</v>
      </c>
      <c r="D2089" s="73" t="s">
        <v>4159</v>
      </c>
      <c r="E2089" s="73" t="s">
        <v>4238</v>
      </c>
      <c r="F2089" s="73" t="s">
        <v>4117</v>
      </c>
      <c r="G2089" s="73">
        <v>3167424302</v>
      </c>
      <c r="H2089" s="66">
        <v>45717</v>
      </c>
      <c r="I2089" s="66">
        <v>45715</v>
      </c>
      <c r="J2089" s="66">
        <v>45715</v>
      </c>
      <c r="K2089" s="124"/>
      <c r="L2089" s="137"/>
      <c r="M2089" s="66">
        <v>45717</v>
      </c>
      <c r="N2089" s="112">
        <v>45717.208333333336</v>
      </c>
      <c r="O2089" s="124"/>
      <c r="P2089" s="124"/>
      <c r="Q2089" s="112">
        <v>45717.423611111109</v>
      </c>
      <c r="R2089" s="47" t="s">
        <v>4119</v>
      </c>
      <c r="S2089" s="47">
        <f t="shared" si="148"/>
        <v>0</v>
      </c>
      <c r="T2089" s="47" t="s">
        <v>4120</v>
      </c>
      <c r="U2089" s="47" t="s">
        <v>4121</v>
      </c>
      <c r="V2089" s="49" t="e">
        <f t="shared" si="145"/>
        <v>#VALUE!</v>
      </c>
      <c r="W2089" s="124"/>
      <c r="X2089" s="124"/>
      <c r="Y2089" s="124"/>
      <c r="Z2089" s="124"/>
      <c r="AA2089" s="124"/>
      <c r="AB2089" s="124"/>
      <c r="AC2089" s="47" t="e">
        <f t="shared" si="147"/>
        <v>#N/A</v>
      </c>
      <c r="AD2089" s="47" t="e">
        <f>VLOOKUP(B2089,'[1]Vlookup'!A:A,1,0)</f>
        <v>#N/A</v>
      </c>
      <c r="AE2089" s="47" t="str">
        <f t="shared" si="146"/>
        <v>SA01-RIYADH</v>
      </c>
      <c r="AF2089" s="47" t="e">
        <f>VLOOKUP(AE2089,'[1]Lead Time'!C:D,2,0)</f>
        <v>#N/A</v>
      </c>
    </row>
    <row r="2090" s="2" customFormat="1" ht="15.75" customHeight="1">
      <c r="A2090" s="73" t="s">
        <v>4114</v>
      </c>
      <c r="B2090" s="73">
        <v>6276578809</v>
      </c>
      <c r="C2090" s="73">
        <v>2003219237</v>
      </c>
      <c r="D2090" s="73" t="s">
        <v>4136</v>
      </c>
      <c r="E2090" s="73" t="s">
        <v>4246</v>
      </c>
      <c r="F2090" s="73" t="s">
        <v>4138</v>
      </c>
      <c r="G2090" s="73">
        <v>3167412747</v>
      </c>
      <c r="H2090" s="66">
        <v>45716</v>
      </c>
      <c r="I2090" s="66">
        <v>45715</v>
      </c>
      <c r="J2090" s="66">
        <v>45715</v>
      </c>
      <c r="K2090" s="124"/>
      <c r="L2090" s="137"/>
      <c r="M2090" s="66">
        <v>45716</v>
      </c>
      <c r="N2090" s="112">
        <v>45716.208333333336</v>
      </c>
      <c r="O2090" s="124"/>
      <c r="P2090" s="124"/>
      <c r="Q2090" s="112">
        <v>45717.395833333336</v>
      </c>
      <c r="R2090" s="47" t="s">
        <v>4119</v>
      </c>
      <c r="S2090" s="47">
        <f t="shared" si="148"/>
        <v>1</v>
      </c>
      <c r="T2090" s="47" t="s">
        <v>4120</v>
      </c>
      <c r="U2090" s="47" t="s">
        <v>4121</v>
      </c>
      <c r="V2090" s="49" t="e">
        <f t="shared" si="145"/>
        <v>#VALUE!</v>
      </c>
      <c r="W2090" s="124"/>
      <c r="X2090" s="124"/>
      <c r="Y2090" s="124"/>
      <c r="Z2090" s="124"/>
      <c r="AA2090" s="124"/>
      <c r="AB2090" s="124"/>
      <c r="AC2090" s="47" t="e">
        <f t="shared" si="147"/>
        <v>#N/A</v>
      </c>
      <c r="AD2090" s="47" t="e">
        <f>VLOOKUP(B2090,'[1]Vlookup'!A:A,1,0)</f>
        <v>#N/A</v>
      </c>
      <c r="AE2090" s="47" t="str">
        <f t="shared" si="146"/>
        <v>SA01-RABIGH</v>
      </c>
      <c r="AF2090" s="47" t="e">
        <f>VLOOKUP(AE2090,'[1]Lead Time'!C:D,2,0)</f>
        <v>#N/A</v>
      </c>
    </row>
    <row r="2091" s="2" customFormat="1" ht="15.75" customHeight="1">
      <c r="A2091" s="73" t="s">
        <v>4114</v>
      </c>
      <c r="B2091" s="73">
        <v>6276576513</v>
      </c>
      <c r="C2091" s="73">
        <v>2003215459</v>
      </c>
      <c r="D2091" s="73" t="s">
        <v>4243</v>
      </c>
      <c r="E2091" s="73" t="s">
        <v>4238</v>
      </c>
      <c r="F2091" s="73" t="s">
        <v>4143</v>
      </c>
      <c r="G2091" s="73">
        <v>3167408315</v>
      </c>
      <c r="H2091" s="66">
        <v>45716</v>
      </c>
      <c r="I2091" s="66">
        <v>45715</v>
      </c>
      <c r="J2091" s="66">
        <v>45715</v>
      </c>
      <c r="K2091" s="124"/>
      <c r="L2091" s="137"/>
      <c r="M2091" s="66">
        <v>45716</v>
      </c>
      <c r="N2091" s="112">
        <v>45716.208333333336</v>
      </c>
      <c r="O2091" s="124"/>
      <c r="P2091" s="124"/>
      <c r="Q2091" s="112">
        <v>45717.4375</v>
      </c>
      <c r="R2091" s="47" t="s">
        <v>4119</v>
      </c>
      <c r="S2091" s="47">
        <f t="shared" si="148"/>
        <v>1</v>
      </c>
      <c r="T2091" s="47" t="s">
        <v>4120</v>
      </c>
      <c r="U2091" s="47" t="s">
        <v>4121</v>
      </c>
      <c r="V2091" s="49" t="e">
        <f t="shared" si="145"/>
        <v>#VALUE!</v>
      </c>
      <c r="W2091" s="124"/>
      <c r="X2091" s="124"/>
      <c r="Y2091" s="124"/>
      <c r="Z2091" s="124"/>
      <c r="AA2091" s="124"/>
      <c r="AB2091" s="124"/>
      <c r="AC2091" s="47" t="e">
        <f t="shared" si="147"/>
        <v>#N/A</v>
      </c>
      <c r="AD2091" s="47" t="e">
        <f>VLOOKUP(B2091,'[1]Vlookup'!A:A,1,0)</f>
        <v>#N/A</v>
      </c>
      <c r="AE2091" s="47" t="str">
        <f t="shared" si="146"/>
        <v>SA01-JEDDAH</v>
      </c>
      <c r="AF2091" s="47" t="e">
        <f>VLOOKUP(AE2091,'[1]Lead Time'!C:D,2,0)</f>
        <v>#N/A</v>
      </c>
    </row>
    <row r="2092" s="2" customFormat="1" ht="15.75" customHeight="1">
      <c r="A2092" s="73" t="s">
        <v>4187</v>
      </c>
      <c r="B2092" s="73">
        <v>6276558763</v>
      </c>
      <c r="C2092" s="73">
        <v>2003219238</v>
      </c>
      <c r="D2092" s="73" t="s">
        <v>4194</v>
      </c>
      <c r="E2092" s="73" t="s">
        <v>4246</v>
      </c>
      <c r="F2092" s="73" t="s">
        <v>4143</v>
      </c>
      <c r="G2092" s="73">
        <v>3167407367</v>
      </c>
      <c r="H2092" s="66">
        <v>45718</v>
      </c>
      <c r="I2092" s="66">
        <v>45715</v>
      </c>
      <c r="J2092" s="66">
        <v>45715</v>
      </c>
      <c r="K2092" s="47" t="s">
        <v>4121</v>
      </c>
      <c r="L2092" s="137" t="s">
        <v>4480</v>
      </c>
      <c r="M2092" s="66">
        <v>45717</v>
      </c>
      <c r="N2092" s="112">
        <v>45718.208333333336</v>
      </c>
      <c r="O2092" s="124"/>
      <c r="P2092" s="124"/>
      <c r="Q2092" s="112">
        <v>45721.833333333336</v>
      </c>
      <c r="R2092" s="47" t="s">
        <v>4119</v>
      </c>
      <c r="S2092" s="47">
        <f t="shared" si="148"/>
        <v>3</v>
      </c>
      <c r="T2092" s="47" t="s">
        <v>4120</v>
      </c>
      <c r="U2092" s="47" t="s">
        <v>4121</v>
      </c>
      <c r="V2092" s="49" t="e">
        <f t="shared" si="145"/>
        <v>#VALUE!</v>
      </c>
      <c r="W2092" s="124"/>
      <c r="X2092" s="124"/>
      <c r="Y2092" s="124"/>
      <c r="Z2092" s="124"/>
      <c r="AA2092" s="124"/>
      <c r="AB2092" s="124"/>
      <c r="AC2092" s="47" t="e">
        <f t="shared" si="147"/>
        <v>#N/A</v>
      </c>
      <c r="AD2092" s="47" t="e">
        <f>VLOOKUP(B2092,'[1]Vlookup'!A:A,1,0)</f>
        <v>#N/A</v>
      </c>
      <c r="AE2092" s="47" t="str">
        <f t="shared" si="146"/>
        <v>SA00-JEDDAH</v>
      </c>
      <c r="AF2092" s="47" t="e">
        <f>VLOOKUP(AE2092,'[1]Lead Time'!C:D,2,0)</f>
        <v>#N/A</v>
      </c>
    </row>
    <row r="2093" s="2" customFormat="1" ht="15.75" customHeight="1">
      <c r="A2093" s="73" t="s">
        <v>4187</v>
      </c>
      <c r="B2093" s="73">
        <v>6276574324</v>
      </c>
      <c r="C2093" s="73">
        <v>2003215161</v>
      </c>
      <c r="D2093" s="73" t="s">
        <v>4223</v>
      </c>
      <c r="E2093" s="73" t="s">
        <v>4247</v>
      </c>
      <c r="F2093" s="73" t="s">
        <v>4143</v>
      </c>
      <c r="G2093" s="73">
        <v>3167398752</v>
      </c>
      <c r="H2093" s="66">
        <v>45718</v>
      </c>
      <c r="I2093" s="66">
        <v>45715</v>
      </c>
      <c r="J2093" s="66">
        <v>45715</v>
      </c>
      <c r="K2093" s="47" t="s">
        <v>4121</v>
      </c>
      <c r="L2093" s="137" t="s">
        <v>4480</v>
      </c>
      <c r="M2093" s="66">
        <v>45717</v>
      </c>
      <c r="N2093" s="112">
        <v>45718.208333333336</v>
      </c>
      <c r="O2093" s="124"/>
      <c r="P2093" s="124"/>
      <c r="Q2093" s="112">
        <v>45719.416666666664</v>
      </c>
      <c r="R2093" s="47" t="s">
        <v>4119</v>
      </c>
      <c r="S2093" s="47">
        <f t="shared" si="148"/>
        <v>1</v>
      </c>
      <c r="T2093" s="47" t="s">
        <v>4120</v>
      </c>
      <c r="U2093" s="47" t="s">
        <v>4121</v>
      </c>
      <c r="V2093" s="49" t="e">
        <f t="shared" si="145"/>
        <v>#VALUE!</v>
      </c>
      <c r="W2093" s="124"/>
      <c r="X2093" s="124"/>
      <c r="Y2093" s="124"/>
      <c r="Z2093" s="124"/>
      <c r="AA2093" s="124"/>
      <c r="AB2093" s="124"/>
      <c r="AC2093" s="47" t="e">
        <f t="shared" si="147"/>
        <v>#N/A</v>
      </c>
      <c r="AD2093" s="47" t="e">
        <f>VLOOKUP(B2093,'[1]Vlookup'!A:A,1,0)</f>
        <v>#N/A</v>
      </c>
      <c r="AE2093" s="47" t="str">
        <f t="shared" si="146"/>
        <v>SA00-JEDDAH</v>
      </c>
      <c r="AF2093" s="47" t="e">
        <f>VLOOKUP(AE2093,'[1]Lead Time'!C:D,2,0)</f>
        <v>#N/A</v>
      </c>
    </row>
    <row r="2094" s="2" customFormat="1" ht="15.75" customHeight="1">
      <c r="A2094" s="73" t="s">
        <v>4187</v>
      </c>
      <c r="B2094" s="73">
        <v>6276574355</v>
      </c>
      <c r="C2094" s="73">
        <v>2003215161</v>
      </c>
      <c r="D2094" s="73" t="s">
        <v>4223</v>
      </c>
      <c r="E2094" s="73" t="s">
        <v>4247</v>
      </c>
      <c r="F2094" s="73" t="s">
        <v>4143</v>
      </c>
      <c r="G2094" s="73">
        <v>3167398755</v>
      </c>
      <c r="H2094" s="66">
        <v>45718</v>
      </c>
      <c r="I2094" s="66">
        <v>45715</v>
      </c>
      <c r="J2094" s="66">
        <v>45715</v>
      </c>
      <c r="K2094" s="47" t="s">
        <v>4121</v>
      </c>
      <c r="L2094" s="137" t="s">
        <v>4480</v>
      </c>
      <c r="M2094" s="66">
        <v>45717</v>
      </c>
      <c r="N2094" s="112">
        <v>45718.208333333336</v>
      </c>
      <c r="O2094" s="124"/>
      <c r="P2094" s="124"/>
      <c r="Q2094" s="112">
        <v>45719.5</v>
      </c>
      <c r="R2094" s="47" t="s">
        <v>4119</v>
      </c>
      <c r="S2094" s="47">
        <f t="shared" si="148"/>
        <v>1</v>
      </c>
      <c r="T2094" s="47" t="s">
        <v>4120</v>
      </c>
      <c r="U2094" s="47" t="s">
        <v>4121</v>
      </c>
      <c r="V2094" s="49" t="e">
        <f t="shared" si="145"/>
        <v>#VALUE!</v>
      </c>
      <c r="W2094" s="124"/>
      <c r="X2094" s="124"/>
      <c r="Y2094" s="124"/>
      <c r="Z2094" s="124"/>
      <c r="AA2094" s="124"/>
      <c r="AB2094" s="124"/>
      <c r="AC2094" s="47" t="e">
        <f t="shared" si="147"/>
        <v>#N/A</v>
      </c>
      <c r="AD2094" s="47" t="e">
        <f>VLOOKUP(B2094,'[1]Vlookup'!A:A,1,0)</f>
        <v>#N/A</v>
      </c>
      <c r="AE2094" s="47" t="str">
        <f t="shared" si="146"/>
        <v>SA00-JEDDAH</v>
      </c>
      <c r="AF2094" s="47" t="e">
        <f>VLOOKUP(AE2094,'[1]Lead Time'!C:D,2,0)</f>
        <v>#N/A</v>
      </c>
    </row>
    <row r="2095" s="2" customFormat="1" ht="15.75" customHeight="1">
      <c r="A2095" s="73" t="s">
        <v>4187</v>
      </c>
      <c r="B2095" s="73">
        <v>6276574356</v>
      </c>
      <c r="C2095" s="73">
        <v>2003215161</v>
      </c>
      <c r="D2095" s="73" t="s">
        <v>4223</v>
      </c>
      <c r="E2095" s="73" t="s">
        <v>4247</v>
      </c>
      <c r="F2095" s="73" t="s">
        <v>4143</v>
      </c>
      <c r="G2095" s="73">
        <v>3167397106</v>
      </c>
      <c r="H2095" s="66">
        <v>45718</v>
      </c>
      <c r="I2095" s="66">
        <v>45715</v>
      </c>
      <c r="J2095" s="66">
        <v>45715</v>
      </c>
      <c r="K2095" s="47" t="s">
        <v>4121</v>
      </c>
      <c r="L2095" s="137" t="s">
        <v>4480</v>
      </c>
      <c r="M2095" s="66">
        <v>45717</v>
      </c>
      <c r="N2095" s="112">
        <v>45718.208333333336</v>
      </c>
      <c r="O2095" s="124"/>
      <c r="P2095" s="124"/>
      <c r="Q2095" s="112">
        <v>45719.458333333336</v>
      </c>
      <c r="R2095" s="47" t="s">
        <v>4119</v>
      </c>
      <c r="S2095" s="47">
        <f t="shared" si="148"/>
        <v>1</v>
      </c>
      <c r="T2095" s="47" t="s">
        <v>4120</v>
      </c>
      <c r="U2095" s="47" t="s">
        <v>4121</v>
      </c>
      <c r="V2095" s="49" t="e">
        <f t="shared" si="145"/>
        <v>#VALUE!</v>
      </c>
      <c r="W2095" s="124"/>
      <c r="X2095" s="124"/>
      <c r="Y2095" s="124"/>
      <c r="Z2095" s="124"/>
      <c r="AA2095" s="124"/>
      <c r="AB2095" s="124"/>
      <c r="AC2095" s="47" t="e">
        <f t="shared" si="147"/>
        <v>#N/A</v>
      </c>
      <c r="AD2095" s="47" t="e">
        <f>VLOOKUP(B2095,'[1]Vlookup'!A:A,1,0)</f>
        <v>#N/A</v>
      </c>
      <c r="AE2095" s="47" t="str">
        <f t="shared" si="146"/>
        <v>SA00-JEDDAH</v>
      </c>
      <c r="AF2095" s="47" t="e">
        <f>VLOOKUP(AE2095,'[1]Lead Time'!C:D,2,0)</f>
        <v>#N/A</v>
      </c>
    </row>
    <row r="2096" s="2" customFormat="1" ht="15.75" customHeight="1">
      <c r="A2096" s="73" t="s">
        <v>4187</v>
      </c>
      <c r="B2096" s="73">
        <v>6276574357</v>
      </c>
      <c r="C2096" s="73">
        <v>2003215161</v>
      </c>
      <c r="D2096" s="73" t="s">
        <v>4223</v>
      </c>
      <c r="E2096" s="73" t="s">
        <v>4247</v>
      </c>
      <c r="F2096" s="73" t="s">
        <v>4143</v>
      </c>
      <c r="G2096" s="73">
        <v>3167397117</v>
      </c>
      <c r="H2096" s="66">
        <v>45718</v>
      </c>
      <c r="I2096" s="66">
        <v>45715</v>
      </c>
      <c r="J2096" s="66">
        <v>45715</v>
      </c>
      <c r="K2096" s="47" t="s">
        <v>4121</v>
      </c>
      <c r="L2096" s="137" t="s">
        <v>4480</v>
      </c>
      <c r="M2096" s="66">
        <v>45718</v>
      </c>
      <c r="N2096" s="112">
        <v>45719.208333333336</v>
      </c>
      <c r="O2096" s="124"/>
      <c r="P2096" s="124"/>
      <c r="Q2096" s="112">
        <v>45720.416666666664</v>
      </c>
      <c r="R2096" s="47" t="s">
        <v>4119</v>
      </c>
      <c r="S2096" s="47">
        <f t="shared" si="148"/>
        <v>1</v>
      </c>
      <c r="T2096" s="47" t="s">
        <v>4120</v>
      </c>
      <c r="U2096" s="47" t="s">
        <v>4121</v>
      </c>
      <c r="V2096" s="49" t="e">
        <f t="shared" si="145"/>
        <v>#VALUE!</v>
      </c>
      <c r="W2096" s="124"/>
      <c r="X2096" s="124"/>
      <c r="Y2096" s="124"/>
      <c r="Z2096" s="124"/>
      <c r="AA2096" s="124"/>
      <c r="AB2096" s="124"/>
      <c r="AC2096" s="47" t="e">
        <f t="shared" si="147"/>
        <v>#N/A</v>
      </c>
      <c r="AD2096" s="47" t="e">
        <f>VLOOKUP(B2096,'[1]Vlookup'!A:A,1,0)</f>
        <v>#N/A</v>
      </c>
      <c r="AE2096" s="47" t="str">
        <f t="shared" si="146"/>
        <v>SA00-JEDDAH</v>
      </c>
      <c r="AF2096" s="47" t="e">
        <f>VLOOKUP(AE2096,'[1]Lead Time'!C:D,2,0)</f>
        <v>#N/A</v>
      </c>
    </row>
    <row r="2097" s="2" customFormat="1" ht="15.75" customHeight="1">
      <c r="A2097" s="73" t="s">
        <v>4187</v>
      </c>
      <c r="B2097" s="73">
        <v>6276585053</v>
      </c>
      <c r="C2097" s="73">
        <v>2003215777</v>
      </c>
      <c r="D2097" s="73" t="s">
        <v>4172</v>
      </c>
      <c r="E2097" s="73" t="s">
        <v>4252</v>
      </c>
      <c r="F2097" s="73" t="s">
        <v>4117</v>
      </c>
      <c r="G2097" s="73">
        <v>3167406485</v>
      </c>
      <c r="H2097" s="66">
        <v>45717</v>
      </c>
      <c r="I2097" s="66">
        <v>45716</v>
      </c>
      <c r="J2097" s="66">
        <v>45716</v>
      </c>
      <c r="K2097" s="124"/>
      <c r="L2097" s="137" t="s">
        <v>4481</v>
      </c>
      <c r="M2097" s="66">
        <v>45717</v>
      </c>
      <c r="N2097" s="112">
        <v>45717.208333333336</v>
      </c>
      <c r="O2097" s="124"/>
      <c r="P2097" s="97" t="s">
        <v>4482</v>
      </c>
      <c r="Q2097" s="112">
        <v>45721.541666666664</v>
      </c>
      <c r="R2097" s="47" t="s">
        <v>4196</v>
      </c>
      <c r="S2097" s="47">
        <f t="shared" si="148"/>
        <v>4</v>
      </c>
      <c r="T2097" s="47" t="s">
        <v>4120</v>
      </c>
      <c r="U2097" s="47" t="s">
        <v>4121</v>
      </c>
      <c r="V2097" s="49" t="e">
        <f t="shared" si="145"/>
        <v>#VALUE!</v>
      </c>
      <c r="W2097" s="124"/>
      <c r="X2097" s="124"/>
      <c r="Y2097" s="124"/>
      <c r="Z2097" s="124"/>
      <c r="AA2097" s="124"/>
      <c r="AB2097" s="124"/>
      <c r="AC2097" s="47" t="e">
        <f t="shared" si="147"/>
        <v>#N/A</v>
      </c>
      <c r="AD2097" s="47" t="e">
        <f>VLOOKUP(B2097,'[1]Vlookup'!A:A,1,0)</f>
        <v>#N/A</v>
      </c>
      <c r="AE2097" s="47" t="str">
        <f t="shared" si="146"/>
        <v>SA00-RIYADH</v>
      </c>
      <c r="AF2097" s="47" t="e">
        <f>VLOOKUP(AE2097,'[1]Lead Time'!C:D,2,0)</f>
        <v>#N/A</v>
      </c>
    </row>
    <row r="2098" s="2" customFormat="1" ht="15.75" customHeight="1">
      <c r="A2098" s="73" t="s">
        <v>4356</v>
      </c>
      <c r="B2098" s="73">
        <v>6276589628</v>
      </c>
      <c r="C2098" s="73">
        <v>2003215700</v>
      </c>
      <c r="D2098" s="73" t="s">
        <v>4147</v>
      </c>
      <c r="E2098" s="73" t="s">
        <v>4252</v>
      </c>
      <c r="F2098" s="73" t="s">
        <v>4148</v>
      </c>
      <c r="G2098" s="73">
        <v>3167412049</v>
      </c>
      <c r="H2098" s="66">
        <v>45718</v>
      </c>
      <c r="I2098" s="66">
        <v>45716</v>
      </c>
      <c r="J2098" s="66">
        <v>45716</v>
      </c>
      <c r="K2098" s="124"/>
      <c r="L2098" s="137"/>
      <c r="M2098" s="66">
        <v>45718</v>
      </c>
      <c r="N2098" s="112">
        <v>45718.208333333336</v>
      </c>
      <c r="O2098" s="124"/>
      <c r="P2098" s="97" t="s">
        <v>4297</v>
      </c>
      <c r="Q2098" s="112">
        <v>45719.458333333336</v>
      </c>
      <c r="R2098" s="47" t="s">
        <v>4119</v>
      </c>
      <c r="S2098" s="47">
        <f t="shared" si="148"/>
        <v>1</v>
      </c>
      <c r="T2098" s="47" t="s">
        <v>4120</v>
      </c>
      <c r="U2098" s="47" t="s">
        <v>4121</v>
      </c>
      <c r="V2098" s="49" t="e">
        <f t="shared" si="145"/>
        <v>#VALUE!</v>
      </c>
      <c r="W2098" s="124"/>
      <c r="X2098" s="124"/>
      <c r="Y2098" s="124"/>
      <c r="Z2098" s="124"/>
      <c r="AA2098" s="124"/>
      <c r="AB2098" s="124"/>
      <c r="AC2098" s="47" t="e">
        <f t="shared" si="147"/>
        <v>#N/A</v>
      </c>
      <c r="AD2098" s="47" t="e">
        <f>VLOOKUP(B2098,'[1]Vlookup'!A:A,1,0)</f>
        <v>#N/A</v>
      </c>
      <c r="AE2098" s="47" t="str">
        <f t="shared" si="146"/>
        <v>SA27-ABHA</v>
      </c>
      <c r="AF2098" s="47" t="e">
        <f>VLOOKUP(AE2098,'[1]Lead Time'!C:D,2,0)</f>
        <v>#N/A</v>
      </c>
    </row>
    <row r="2099" s="2" customFormat="1" ht="15.75" customHeight="1">
      <c r="A2099" s="73" t="s">
        <v>4356</v>
      </c>
      <c r="B2099" s="73">
        <v>6276589624</v>
      </c>
      <c r="C2099" s="73">
        <v>2003232749</v>
      </c>
      <c r="D2099" s="73" t="s">
        <v>4115</v>
      </c>
      <c r="E2099" s="73" t="s">
        <v>4252</v>
      </c>
      <c r="F2099" s="73" t="s">
        <v>4117</v>
      </c>
      <c r="G2099" s="73">
        <v>3167411992</v>
      </c>
      <c r="H2099" s="66">
        <v>45720</v>
      </c>
      <c r="I2099" s="66">
        <v>45716</v>
      </c>
      <c r="J2099" s="66">
        <v>45718</v>
      </c>
      <c r="K2099" s="124"/>
      <c r="L2099" s="137"/>
      <c r="M2099" s="66">
        <v>45720</v>
      </c>
      <c r="N2099" s="112">
        <v>45719.208333333336</v>
      </c>
      <c r="O2099" s="124"/>
      <c r="P2099" s="124"/>
      <c r="Q2099" s="112">
        <v>45720.416666666664</v>
      </c>
      <c r="R2099" s="47" t="s">
        <v>4119</v>
      </c>
      <c r="S2099" s="47">
        <f t="shared" si="148"/>
        <v>1</v>
      </c>
      <c r="T2099" s="47" t="s">
        <v>4120</v>
      </c>
      <c r="U2099" s="47" t="s">
        <v>4121</v>
      </c>
      <c r="V2099" s="49" t="e">
        <f t="shared" si="145"/>
        <v>#VALUE!</v>
      </c>
      <c r="W2099" s="124"/>
      <c r="X2099" s="124"/>
      <c r="Y2099" s="124"/>
      <c r="Z2099" s="124"/>
      <c r="AA2099" s="124"/>
      <c r="AB2099" s="124"/>
      <c r="AC2099" s="47" t="e">
        <f t="shared" si="147"/>
        <v>#N/A</v>
      </c>
      <c r="AD2099" s="47" t="e">
        <f>VLOOKUP(B2099,'[1]Vlookup'!A:A,1,0)</f>
        <v>#N/A</v>
      </c>
      <c r="AE2099" s="47" t="str">
        <f t="shared" si="146"/>
        <v>SA27-RIYADH</v>
      </c>
      <c r="AF2099" s="47" t="e">
        <f>VLOOKUP(AE2099,'[1]Lead Time'!C:D,2,0)</f>
        <v>#N/A</v>
      </c>
    </row>
    <row r="2100" s="2" customFormat="1" ht="15.75" customHeight="1">
      <c r="A2100" s="73" t="s">
        <v>4356</v>
      </c>
      <c r="B2100" s="73">
        <v>6276586260</v>
      </c>
      <c r="C2100" s="73">
        <v>2003232749</v>
      </c>
      <c r="D2100" s="73" t="s">
        <v>4115</v>
      </c>
      <c r="E2100" s="73" t="s">
        <v>4252</v>
      </c>
      <c r="F2100" s="73" t="s">
        <v>4117</v>
      </c>
      <c r="G2100" s="73">
        <v>3167411987</v>
      </c>
      <c r="H2100" s="66">
        <v>45718</v>
      </c>
      <c r="I2100" s="66">
        <v>45716</v>
      </c>
      <c r="J2100" s="66">
        <v>45716</v>
      </c>
      <c r="K2100" s="124"/>
      <c r="L2100" s="137"/>
      <c r="M2100" s="66">
        <v>45718</v>
      </c>
      <c r="N2100" s="112">
        <v>45718.208333333336</v>
      </c>
      <c r="O2100" s="124"/>
      <c r="P2100" s="97" t="s">
        <v>4297</v>
      </c>
      <c r="Q2100" s="112">
        <v>45719.458333333336</v>
      </c>
      <c r="R2100" s="47" t="s">
        <v>4119</v>
      </c>
      <c r="S2100" s="47">
        <f t="shared" si="148"/>
        <v>1</v>
      </c>
      <c r="T2100" s="47" t="s">
        <v>4120</v>
      </c>
      <c r="U2100" s="47" t="s">
        <v>4121</v>
      </c>
      <c r="V2100" s="49" t="e">
        <f t="shared" si="145"/>
        <v>#VALUE!</v>
      </c>
      <c r="W2100" s="124"/>
      <c r="X2100" s="124"/>
      <c r="Y2100" s="124"/>
      <c r="Z2100" s="124"/>
      <c r="AA2100" s="124"/>
      <c r="AB2100" s="124"/>
      <c r="AC2100" s="47" t="e">
        <f t="shared" si="147"/>
        <v>#N/A</v>
      </c>
      <c r="AD2100" s="47" t="e">
        <f>VLOOKUP(B2100,'[1]Vlookup'!A:A,1,0)</f>
        <v>#N/A</v>
      </c>
      <c r="AE2100" s="47" t="str">
        <f t="shared" si="146"/>
        <v>SA27-RIYADH</v>
      </c>
      <c r="AF2100" s="47" t="e">
        <f>VLOOKUP(AE2100,'[1]Lead Time'!C:D,2,0)</f>
        <v>#N/A</v>
      </c>
    </row>
    <row r="2101" s="2" customFormat="1" ht="15.75" customHeight="1">
      <c r="A2101" s="73" t="s">
        <v>4356</v>
      </c>
      <c r="B2101" s="73">
        <v>6276589616</v>
      </c>
      <c r="C2101" s="73">
        <v>2003214014</v>
      </c>
      <c r="D2101" s="73" t="s">
        <v>4115</v>
      </c>
      <c r="E2101" s="73" t="s">
        <v>4251</v>
      </c>
      <c r="F2101" s="73" t="s">
        <v>4143</v>
      </c>
      <c r="G2101" s="73">
        <v>3167360248</v>
      </c>
      <c r="H2101" s="66">
        <v>45717</v>
      </c>
      <c r="I2101" s="66">
        <v>45716</v>
      </c>
      <c r="J2101" s="66">
        <v>45716</v>
      </c>
      <c r="K2101" s="124"/>
      <c r="L2101" s="137"/>
      <c r="M2101" s="66">
        <v>45717</v>
      </c>
      <c r="N2101" s="112">
        <v>45717.208333333336</v>
      </c>
      <c r="O2101" s="124"/>
      <c r="P2101" s="97" t="s">
        <v>4297</v>
      </c>
      <c r="Q2101" s="112">
        <v>45719.416666666664</v>
      </c>
      <c r="R2101" s="47" t="s">
        <v>4119</v>
      </c>
      <c r="S2101" s="47">
        <f t="shared" si="148"/>
        <v>2</v>
      </c>
      <c r="T2101" s="47" t="s">
        <v>4120</v>
      </c>
      <c r="U2101" s="47" t="s">
        <v>4121</v>
      </c>
      <c r="V2101" s="49" t="e">
        <f t="shared" si="145"/>
        <v>#VALUE!</v>
      </c>
      <c r="W2101" s="124"/>
      <c r="X2101" s="124"/>
      <c r="Y2101" s="124"/>
      <c r="Z2101" s="124"/>
      <c r="AA2101" s="124"/>
      <c r="AB2101" s="124"/>
      <c r="AC2101" s="47" t="e">
        <f t="shared" si="147"/>
        <v>#N/A</v>
      </c>
      <c r="AD2101" s="47" t="e">
        <f>VLOOKUP(B2101,'[1]Vlookup'!A:A,1,0)</f>
        <v>#N/A</v>
      </c>
      <c r="AE2101" s="47" t="str">
        <f t="shared" si="146"/>
        <v>SA27-JEDDAH</v>
      </c>
      <c r="AF2101" s="47" t="e">
        <f>VLOOKUP(AE2101,'[1]Lead Time'!C:D,2,0)</f>
        <v>#N/A</v>
      </c>
    </row>
    <row r="2102" s="2" customFormat="1" ht="15.75" customHeight="1">
      <c r="A2102" s="73" t="s">
        <v>4356</v>
      </c>
      <c r="B2102" s="73">
        <v>6276589613</v>
      </c>
      <c r="C2102" s="73">
        <v>2003214014</v>
      </c>
      <c r="D2102" s="73" t="s">
        <v>4115</v>
      </c>
      <c r="E2102" s="73" t="s">
        <v>4251</v>
      </c>
      <c r="F2102" s="73" t="s">
        <v>4143</v>
      </c>
      <c r="G2102" s="73">
        <v>3167360247</v>
      </c>
      <c r="H2102" s="66">
        <v>45717</v>
      </c>
      <c r="I2102" s="66">
        <v>45716</v>
      </c>
      <c r="J2102" s="66">
        <v>45716</v>
      </c>
      <c r="K2102" s="124"/>
      <c r="L2102" s="137"/>
      <c r="M2102" s="66">
        <v>45717</v>
      </c>
      <c r="N2102" s="112">
        <v>45717.208333333336</v>
      </c>
      <c r="O2102" s="124"/>
      <c r="P2102" s="97" t="s">
        <v>4297</v>
      </c>
      <c r="Q2102" s="112">
        <v>45719.5</v>
      </c>
      <c r="R2102" s="47" t="s">
        <v>4119</v>
      </c>
      <c r="S2102" s="47">
        <f t="shared" si="148"/>
        <v>2</v>
      </c>
      <c r="T2102" s="47" t="s">
        <v>4120</v>
      </c>
      <c r="U2102" s="47" t="s">
        <v>4121</v>
      </c>
      <c r="V2102" s="49" t="e">
        <f t="shared" si="145"/>
        <v>#VALUE!</v>
      </c>
      <c r="W2102" s="124"/>
      <c r="X2102" s="124"/>
      <c r="Y2102" s="124"/>
      <c r="Z2102" s="124"/>
      <c r="AA2102" s="124"/>
      <c r="AB2102" s="124"/>
      <c r="AC2102" s="47" t="e">
        <f t="shared" si="147"/>
        <v>#N/A</v>
      </c>
      <c r="AD2102" s="47" t="e">
        <f>VLOOKUP(B2102,'[1]Vlookup'!A:A,1,0)</f>
        <v>#N/A</v>
      </c>
      <c r="AE2102" s="47" t="str">
        <f t="shared" si="146"/>
        <v>SA27-JEDDAH</v>
      </c>
      <c r="AF2102" s="47" t="e">
        <f>VLOOKUP(AE2102,'[1]Lead Time'!C:D,2,0)</f>
        <v>#N/A</v>
      </c>
    </row>
    <row r="2103" s="2" customFormat="1" ht="15.75" customHeight="1">
      <c r="A2103" s="73" t="s">
        <v>4356</v>
      </c>
      <c r="B2103" s="73">
        <v>6276589608</v>
      </c>
      <c r="C2103" s="73">
        <v>2003215700</v>
      </c>
      <c r="D2103" s="73" t="s">
        <v>4147</v>
      </c>
      <c r="E2103" s="73" t="s">
        <v>4248</v>
      </c>
      <c r="F2103" s="73" t="s">
        <v>4148</v>
      </c>
      <c r="G2103" s="73">
        <v>3167360239</v>
      </c>
      <c r="H2103" s="66">
        <v>45720</v>
      </c>
      <c r="I2103" s="66">
        <v>45716</v>
      </c>
      <c r="J2103" s="66">
        <v>45718</v>
      </c>
      <c r="K2103" s="124"/>
      <c r="L2103" s="137"/>
      <c r="M2103" s="66">
        <v>45720</v>
      </c>
      <c r="N2103" s="112">
        <v>45719.208333333336</v>
      </c>
      <c r="O2103" s="124"/>
      <c r="P2103" s="124"/>
      <c r="Q2103" s="112">
        <v>45719.458333333336</v>
      </c>
      <c r="R2103" s="47" t="s">
        <v>4119</v>
      </c>
      <c r="S2103" s="47">
        <f t="shared" si="148"/>
        <v>0</v>
      </c>
      <c r="T2103" s="47" t="s">
        <v>4120</v>
      </c>
      <c r="U2103" s="47" t="s">
        <v>4121</v>
      </c>
      <c r="V2103" s="49" t="e">
        <f t="shared" si="145"/>
        <v>#VALUE!</v>
      </c>
      <c r="W2103" s="124"/>
      <c r="X2103" s="124"/>
      <c r="Y2103" s="124"/>
      <c r="Z2103" s="124"/>
      <c r="AA2103" s="124"/>
      <c r="AB2103" s="124"/>
      <c r="AC2103" s="47" t="e">
        <f t="shared" si="147"/>
        <v>#N/A</v>
      </c>
      <c r="AD2103" s="47" t="e">
        <f>VLOOKUP(B2103,'[1]Vlookup'!A:A,1,0)</f>
        <v>#N/A</v>
      </c>
      <c r="AE2103" s="47" t="str">
        <f t="shared" si="146"/>
        <v>SA27-ABHA</v>
      </c>
      <c r="AF2103" s="47" t="e">
        <f>VLOOKUP(AE2103,'[1]Lead Time'!C:D,2,0)</f>
        <v>#N/A</v>
      </c>
    </row>
    <row r="2104" s="2" customFormat="1" ht="15.75" customHeight="1">
      <c r="A2104" s="73" t="s">
        <v>4356</v>
      </c>
      <c r="B2104" s="73">
        <v>6276586259</v>
      </c>
      <c r="C2104" s="73">
        <v>2003232749</v>
      </c>
      <c r="D2104" s="73" t="s">
        <v>4115</v>
      </c>
      <c r="E2104" s="73" t="s">
        <v>4252</v>
      </c>
      <c r="F2104" s="73" t="s">
        <v>4117</v>
      </c>
      <c r="G2104" s="73">
        <v>3167360205</v>
      </c>
      <c r="H2104" s="66">
        <v>45718</v>
      </c>
      <c r="I2104" s="66">
        <v>45716</v>
      </c>
      <c r="J2104" s="66">
        <v>45716</v>
      </c>
      <c r="K2104" s="124"/>
      <c r="L2104" s="137"/>
      <c r="M2104" s="66">
        <v>45718</v>
      </c>
      <c r="N2104" s="112">
        <v>45718.208333333336</v>
      </c>
      <c r="O2104" s="124"/>
      <c r="P2104" s="97" t="s">
        <v>4297</v>
      </c>
      <c r="Q2104" s="112">
        <v>45719.416666666664</v>
      </c>
      <c r="R2104" s="47" t="s">
        <v>4119</v>
      </c>
      <c r="S2104" s="47">
        <f t="shared" si="148"/>
        <v>1</v>
      </c>
      <c r="T2104" s="47" t="s">
        <v>4120</v>
      </c>
      <c r="U2104" s="47" t="s">
        <v>4121</v>
      </c>
      <c r="V2104" s="49" t="e">
        <f t="shared" si="145"/>
        <v>#VALUE!</v>
      </c>
      <c r="W2104" s="124"/>
      <c r="X2104" s="124"/>
      <c r="Y2104" s="124"/>
      <c r="Z2104" s="124"/>
      <c r="AA2104" s="124"/>
      <c r="AB2104" s="124"/>
      <c r="AC2104" s="47" t="e">
        <f t="shared" si="147"/>
        <v>#N/A</v>
      </c>
      <c r="AD2104" s="47" t="e">
        <f>VLOOKUP(B2104,'[1]Vlookup'!A:A,1,0)</f>
        <v>#N/A</v>
      </c>
      <c r="AE2104" s="47" t="str">
        <f t="shared" si="146"/>
        <v>SA27-RIYADH</v>
      </c>
      <c r="AF2104" s="47" t="e">
        <f>VLOOKUP(AE2104,'[1]Lead Time'!C:D,2,0)</f>
        <v>#N/A</v>
      </c>
    </row>
    <row r="2105" s="2" customFormat="1" ht="15.75" customHeight="1">
      <c r="A2105" s="73" t="s">
        <v>4356</v>
      </c>
      <c r="B2105" s="73">
        <v>6276589603</v>
      </c>
      <c r="C2105" s="73">
        <v>2003232749</v>
      </c>
      <c r="D2105" s="73" t="s">
        <v>4115</v>
      </c>
      <c r="E2105" s="73" t="s">
        <v>4252</v>
      </c>
      <c r="F2105" s="73" t="s">
        <v>4117</v>
      </c>
      <c r="G2105" s="73">
        <v>3167360202</v>
      </c>
      <c r="H2105" s="66">
        <v>45718</v>
      </c>
      <c r="I2105" s="66">
        <v>45716</v>
      </c>
      <c r="J2105" s="66">
        <v>45716</v>
      </c>
      <c r="K2105" s="124"/>
      <c r="L2105" s="137"/>
      <c r="M2105" s="66">
        <v>45718</v>
      </c>
      <c r="N2105" s="112">
        <v>45718.208333333336</v>
      </c>
      <c r="O2105" s="124"/>
      <c r="P2105" s="97" t="s">
        <v>4297</v>
      </c>
      <c r="Q2105" s="112">
        <v>45719.583333333336</v>
      </c>
      <c r="R2105" s="47" t="s">
        <v>4119</v>
      </c>
      <c r="S2105" s="47">
        <f t="shared" si="148"/>
        <v>1</v>
      </c>
      <c r="T2105" s="47" t="s">
        <v>4120</v>
      </c>
      <c r="U2105" s="47" t="s">
        <v>4121</v>
      </c>
      <c r="V2105" s="49" t="e">
        <f t="shared" si="145"/>
        <v>#VALUE!</v>
      </c>
      <c r="W2105" s="124"/>
      <c r="X2105" s="124"/>
      <c r="Y2105" s="124"/>
      <c r="Z2105" s="124"/>
      <c r="AA2105" s="124"/>
      <c r="AB2105" s="124"/>
      <c r="AC2105" s="47" t="e">
        <f t="shared" si="147"/>
        <v>#N/A</v>
      </c>
      <c r="AD2105" s="47" t="e">
        <f>VLOOKUP(B2105,'[1]Vlookup'!A:A,1,0)</f>
        <v>#N/A</v>
      </c>
      <c r="AE2105" s="47" t="str">
        <f t="shared" si="146"/>
        <v>SA27-RIYADH</v>
      </c>
      <c r="AF2105" s="47" t="e">
        <f>VLOOKUP(AE2105,'[1]Lead Time'!C:D,2,0)</f>
        <v>#N/A</v>
      </c>
    </row>
    <row r="2106" s="2" customFormat="1" ht="15.75" customHeight="1">
      <c r="A2106" s="73" t="s">
        <v>4356</v>
      </c>
      <c r="B2106" s="73">
        <v>6276586261</v>
      </c>
      <c r="C2106" s="73">
        <v>2003215194</v>
      </c>
      <c r="D2106" s="73" t="s">
        <v>4122</v>
      </c>
      <c r="E2106" s="73" t="s">
        <v>4252</v>
      </c>
      <c r="F2106" s="73" t="s">
        <v>4083</v>
      </c>
      <c r="G2106" s="73">
        <v>3167408331</v>
      </c>
      <c r="H2106" s="66">
        <v>45718</v>
      </c>
      <c r="I2106" s="66">
        <v>45716</v>
      </c>
      <c r="J2106" s="66">
        <v>45716</v>
      </c>
      <c r="K2106" s="124"/>
      <c r="L2106" s="137"/>
      <c r="M2106" s="66">
        <v>45718</v>
      </c>
      <c r="N2106" s="112">
        <v>45718.208333333336</v>
      </c>
      <c r="O2106" s="124"/>
      <c r="P2106" s="124"/>
      <c r="Q2106" s="112">
        <v>45719.458333333336</v>
      </c>
      <c r="R2106" s="47" t="s">
        <v>4119</v>
      </c>
      <c r="S2106" s="47">
        <f t="shared" si="148"/>
        <v>1</v>
      </c>
      <c r="T2106" s="47" t="s">
        <v>4120</v>
      </c>
      <c r="U2106" s="47" t="s">
        <v>4121</v>
      </c>
      <c r="V2106" s="49" t="e">
        <f t="shared" si="145"/>
        <v>#VALUE!</v>
      </c>
      <c r="W2106" s="124"/>
      <c r="X2106" s="124"/>
      <c r="Y2106" s="124"/>
      <c r="Z2106" s="124"/>
      <c r="AA2106" s="124"/>
      <c r="AB2106" s="124"/>
      <c r="AC2106" s="47" t="e">
        <f t="shared" si="147"/>
        <v>#N/A</v>
      </c>
      <c r="AD2106" s="47" t="e">
        <f>VLOOKUP(B2106,'[1]Vlookup'!A:A,1,0)</f>
        <v>#N/A</v>
      </c>
      <c r="AE2106" s="47" t="str">
        <f t="shared" si="146"/>
        <v>SA27-DAMMAM</v>
      </c>
      <c r="AF2106" s="47" t="e">
        <f>VLOOKUP(AE2106,'[1]Lead Time'!C:D,2,0)</f>
        <v>#N/A</v>
      </c>
    </row>
    <row r="2107" s="2" customFormat="1" ht="15.75" customHeight="1">
      <c r="A2107" s="73" t="s">
        <v>4356</v>
      </c>
      <c r="B2107" s="73">
        <v>6276586262</v>
      </c>
      <c r="C2107" s="73">
        <v>2003215388</v>
      </c>
      <c r="D2107" s="73" t="s">
        <v>4124</v>
      </c>
      <c r="E2107" s="73" t="s">
        <v>4252</v>
      </c>
      <c r="F2107" s="73" t="s">
        <v>4117</v>
      </c>
      <c r="G2107" s="73">
        <v>3167408246</v>
      </c>
      <c r="H2107" s="66">
        <v>45718</v>
      </c>
      <c r="I2107" s="66">
        <v>45716</v>
      </c>
      <c r="J2107" s="66">
        <v>45716</v>
      </c>
      <c r="K2107" s="124"/>
      <c r="L2107" s="137"/>
      <c r="M2107" s="66">
        <v>45718</v>
      </c>
      <c r="N2107" s="112">
        <v>45718.208333333336</v>
      </c>
      <c r="O2107" s="124"/>
      <c r="P2107" s="124"/>
      <c r="Q2107" s="112">
        <v>45718.5</v>
      </c>
      <c r="R2107" s="47" t="s">
        <v>4119</v>
      </c>
      <c r="S2107" s="47">
        <f t="shared" si="148"/>
        <v>0</v>
      </c>
      <c r="T2107" s="47" t="s">
        <v>4120</v>
      </c>
      <c r="U2107" s="47" t="s">
        <v>4121</v>
      </c>
      <c r="V2107" s="49" t="e">
        <f t="shared" si="145"/>
        <v>#VALUE!</v>
      </c>
      <c r="W2107" s="124"/>
      <c r="X2107" s="124"/>
      <c r="Y2107" s="124"/>
      <c r="Z2107" s="124"/>
      <c r="AA2107" s="124"/>
      <c r="AB2107" s="124"/>
      <c r="AC2107" s="47" t="e">
        <f t="shared" si="147"/>
        <v>#N/A</v>
      </c>
      <c r="AD2107" s="47" t="e">
        <f>VLOOKUP(B2107,'[1]Vlookup'!A:A,1,0)</f>
        <v>#N/A</v>
      </c>
      <c r="AE2107" s="47" t="str">
        <f t="shared" si="146"/>
        <v>SA27-RIYADH</v>
      </c>
      <c r="AF2107" s="47" t="e">
        <f>VLOOKUP(AE2107,'[1]Lead Time'!C:D,2,0)</f>
        <v>#N/A</v>
      </c>
    </row>
    <row r="2108" s="2" customFormat="1" ht="15.75" customHeight="1">
      <c r="A2108" s="73" t="s">
        <v>4187</v>
      </c>
      <c r="B2108" s="73">
        <v>6276599285</v>
      </c>
      <c r="C2108" s="73">
        <v>2003219237</v>
      </c>
      <c r="D2108" s="73" t="s">
        <v>4136</v>
      </c>
      <c r="E2108" s="73" t="s">
        <v>4246</v>
      </c>
      <c r="F2108" s="73" t="s">
        <v>4138</v>
      </c>
      <c r="G2108" s="73">
        <v>3167412711</v>
      </c>
      <c r="H2108" s="66">
        <v>45723</v>
      </c>
      <c r="I2108" s="66">
        <v>45721</v>
      </c>
      <c r="J2108" s="66">
        <v>45721</v>
      </c>
      <c r="K2108" s="124"/>
      <c r="L2108" s="137"/>
      <c r="M2108" s="66">
        <v>45723</v>
      </c>
      <c r="N2108" s="112">
        <v>45723.208333333336</v>
      </c>
      <c r="O2108" s="124"/>
      <c r="P2108" s="124"/>
      <c r="Q2108" s="112">
        <v>45724.208333333336</v>
      </c>
      <c r="R2108" s="47" t="s">
        <v>4119</v>
      </c>
      <c r="S2108" s="47">
        <f t="shared" si="148"/>
        <v>1</v>
      </c>
      <c r="T2108" s="47" t="s">
        <v>4120</v>
      </c>
      <c r="U2108" s="47" t="s">
        <v>4121</v>
      </c>
      <c r="V2108" s="49" t="e">
        <f t="shared" si="145"/>
        <v>#VALUE!</v>
      </c>
      <c r="W2108" s="124"/>
      <c r="X2108" s="124"/>
      <c r="Y2108" s="124"/>
      <c r="Z2108" s="124"/>
      <c r="AA2108" s="124"/>
      <c r="AB2108" s="124"/>
      <c r="AC2108" s="47" t="e">
        <f t="shared" si="147"/>
        <v>#N/A</v>
      </c>
      <c r="AD2108" s="47" t="e">
        <f>VLOOKUP(B2108,'[1]Vlookup'!A:A,1,0)</f>
        <v>#N/A</v>
      </c>
      <c r="AE2108" s="47" t="str">
        <f t="shared" si="146"/>
        <v>SA00-RABIGH</v>
      </c>
      <c r="AF2108" s="47" t="e">
        <f>VLOOKUP(AE2108,'[1]Lead Time'!C:D,2,0)</f>
        <v>#N/A</v>
      </c>
    </row>
    <row r="2109" s="2" customFormat="1" ht="15.75" customHeight="1">
      <c r="A2109" s="73" t="s">
        <v>4187</v>
      </c>
      <c r="B2109" s="73">
        <v>6276614844</v>
      </c>
      <c r="C2109" s="73">
        <v>2003219237</v>
      </c>
      <c r="D2109" s="73" t="s">
        <v>4136</v>
      </c>
      <c r="E2109" s="73" t="s">
        <v>4246</v>
      </c>
      <c r="F2109" s="73" t="s">
        <v>4138</v>
      </c>
      <c r="G2109" s="73">
        <v>3167412733</v>
      </c>
      <c r="H2109" s="66">
        <v>45727</v>
      </c>
      <c r="I2109" s="66">
        <v>45725</v>
      </c>
      <c r="J2109" s="66">
        <v>45725</v>
      </c>
      <c r="K2109" s="47" t="s">
        <v>4121</v>
      </c>
      <c r="L2109" s="140" t="s">
        <v>4483</v>
      </c>
      <c r="M2109" s="141">
        <v>45729</v>
      </c>
      <c r="N2109" s="112">
        <v>45729.208333333336</v>
      </c>
      <c r="O2109" s="124"/>
      <c r="P2109" s="124"/>
      <c r="Q2109" s="112">
        <v>45729.416666666664</v>
      </c>
      <c r="R2109" s="47" t="s">
        <v>4119</v>
      </c>
      <c r="S2109" s="47">
        <f t="shared" si="148"/>
        <v>0</v>
      </c>
      <c r="T2109" s="47" t="s">
        <v>4120</v>
      </c>
      <c r="U2109" s="47" t="s">
        <v>4121</v>
      </c>
      <c r="V2109" s="49" t="e">
        <f t="shared" si="145"/>
        <v>#VALUE!</v>
      </c>
      <c r="W2109" s="124"/>
      <c r="X2109" s="124"/>
      <c r="Y2109" s="124"/>
      <c r="Z2109" s="124"/>
      <c r="AA2109" s="124"/>
      <c r="AB2109" s="124"/>
      <c r="AC2109" s="47" t="e">
        <f t="shared" si="147"/>
        <v>#N/A</v>
      </c>
      <c r="AD2109" s="47" t="e">
        <f>VLOOKUP(B2109,'[1]Vlookup'!A:A,1,0)</f>
        <v>#N/A</v>
      </c>
      <c r="AE2109" s="47" t="str">
        <f t="shared" si="146"/>
        <v>SA00-RABIGH</v>
      </c>
      <c r="AF2109" s="47" t="e">
        <f>VLOOKUP(AE2109,'[1]Lead Time'!C:D,2,0)</f>
        <v>#N/A</v>
      </c>
    </row>
    <row r="2110" s="2" customFormat="1" ht="15.75" customHeight="1">
      <c r="A2110" s="73" t="s">
        <v>4187</v>
      </c>
      <c r="B2110" s="73">
        <v>6276614950</v>
      </c>
      <c r="C2110" s="73">
        <v>2003219237</v>
      </c>
      <c r="D2110" s="73" t="s">
        <v>4136</v>
      </c>
      <c r="E2110" s="73" t="s">
        <v>4246</v>
      </c>
      <c r="F2110" s="73" t="s">
        <v>4138</v>
      </c>
      <c r="G2110" s="73">
        <v>3167448737</v>
      </c>
      <c r="H2110" s="66">
        <v>45729</v>
      </c>
      <c r="I2110" s="66">
        <v>45726</v>
      </c>
      <c r="J2110" s="66">
        <v>45727</v>
      </c>
      <c r="K2110" s="140"/>
      <c r="L2110" s="140"/>
      <c r="M2110" s="141">
        <v>45729</v>
      </c>
      <c r="N2110" s="112">
        <v>45729.208333333336</v>
      </c>
      <c r="O2110" s="124"/>
      <c r="P2110" s="124"/>
      <c r="Q2110" s="112">
        <v>45729.416666666664</v>
      </c>
      <c r="R2110" s="47" t="s">
        <v>4119</v>
      </c>
      <c r="S2110" s="47">
        <f t="shared" si="148"/>
        <v>0</v>
      </c>
      <c r="T2110" s="47" t="s">
        <v>4120</v>
      </c>
      <c r="U2110" s="47" t="s">
        <v>4121</v>
      </c>
      <c r="V2110" s="49" t="e">
        <f t="shared" ref="V2110:V2173" si="149">T2110-Q2110</f>
        <v>#VALUE!</v>
      </c>
      <c r="W2110" s="124"/>
      <c r="X2110" s="124"/>
      <c r="Y2110" s="124"/>
      <c r="Z2110" s="124"/>
      <c r="AA2110" s="124"/>
      <c r="AB2110" s="124"/>
      <c r="AC2110" s="47" t="e">
        <f t="shared" si="147"/>
        <v>#N/A</v>
      </c>
      <c r="AD2110" s="47" t="e">
        <f>VLOOKUP(B2110,'[1]Vlookup'!A:A,1,0)</f>
        <v>#N/A</v>
      </c>
      <c r="AE2110" s="47" t="str">
        <f t="shared" ref="AE2110:AE2173" si="150">CONCATENATE(A2110,"-",F2110)</f>
        <v>SA00-RABIGH</v>
      </c>
      <c r="AF2110" s="47" t="e">
        <f>VLOOKUP(AE2110,'[1]Lead Time'!C:D,2,0)</f>
        <v>#N/A</v>
      </c>
    </row>
    <row r="2111" s="2" customFormat="1" ht="15.75" customHeight="1">
      <c r="A2111" s="73" t="s">
        <v>4187</v>
      </c>
      <c r="B2111" s="73">
        <v>6276614955</v>
      </c>
      <c r="C2111" s="73">
        <v>2003219237</v>
      </c>
      <c r="D2111" s="73" t="s">
        <v>4136</v>
      </c>
      <c r="E2111" s="73" t="s">
        <v>4246</v>
      </c>
      <c r="F2111" s="73" t="s">
        <v>4138</v>
      </c>
      <c r="G2111" s="73">
        <v>3167448724</v>
      </c>
      <c r="H2111" s="66">
        <v>45731</v>
      </c>
      <c r="I2111" s="66">
        <v>45726</v>
      </c>
      <c r="J2111" s="66">
        <v>45728</v>
      </c>
      <c r="K2111" s="140"/>
      <c r="L2111" s="140"/>
      <c r="M2111" s="141">
        <v>45731</v>
      </c>
      <c r="N2111" s="112">
        <v>45731.208333333336</v>
      </c>
      <c r="O2111" s="124"/>
      <c r="P2111" s="115" t="s">
        <v>4484</v>
      </c>
      <c r="Q2111" s="112">
        <v>45731.541666666664</v>
      </c>
      <c r="R2111" s="47" t="s">
        <v>4192</v>
      </c>
      <c r="S2111" s="47">
        <f t="shared" si="148"/>
        <v>0</v>
      </c>
      <c r="T2111" s="47" t="s">
        <v>4120</v>
      </c>
      <c r="U2111" s="47" t="s">
        <v>4121</v>
      </c>
      <c r="V2111" s="49" t="e">
        <f t="shared" si="149"/>
        <v>#VALUE!</v>
      </c>
      <c r="W2111" s="124"/>
      <c r="X2111" s="124"/>
      <c r="Y2111" s="124"/>
      <c r="Z2111" s="124"/>
      <c r="AA2111" s="124"/>
      <c r="AB2111" s="124"/>
      <c r="AC2111" s="47" t="e">
        <f t="shared" ref="AC2111:AC2174" si="151">AF2111</f>
        <v>#N/A</v>
      </c>
      <c r="AD2111" s="47" t="e">
        <f>VLOOKUP(B2111,'[1]Vlookup'!A:A,1,0)</f>
        <v>#N/A</v>
      </c>
      <c r="AE2111" s="47" t="str">
        <f t="shared" si="150"/>
        <v>SA00-RABIGH</v>
      </c>
      <c r="AF2111" s="47" t="e">
        <f>VLOOKUP(AE2111,'[1]Lead Time'!C:D,2,0)</f>
        <v>#N/A</v>
      </c>
    </row>
    <row r="2112" s="2" customFormat="1" ht="15.75" customHeight="1">
      <c r="A2112" s="73" t="s">
        <v>4187</v>
      </c>
      <c r="B2112" s="73">
        <v>6276620648</v>
      </c>
      <c r="C2112" s="73">
        <v>2003215161</v>
      </c>
      <c r="D2112" s="73" t="s">
        <v>4223</v>
      </c>
      <c r="E2112" s="73" t="s">
        <v>4247</v>
      </c>
      <c r="F2112" s="73" t="s">
        <v>4143</v>
      </c>
      <c r="G2112" s="73">
        <v>3167397121</v>
      </c>
      <c r="H2112" s="66">
        <v>45731</v>
      </c>
      <c r="I2112" s="66">
        <v>45727</v>
      </c>
      <c r="J2112" s="66">
        <v>45728</v>
      </c>
      <c r="K2112" s="140"/>
      <c r="L2112" s="140"/>
      <c r="M2112" s="141">
        <v>45731</v>
      </c>
      <c r="N2112" s="112">
        <v>45731.208333333336</v>
      </c>
      <c r="O2112" s="124"/>
      <c r="P2112" s="97" t="s">
        <v>4485</v>
      </c>
      <c r="Q2112" s="142">
        <v>45733.5</v>
      </c>
      <c r="R2112" s="47" t="s">
        <v>4119</v>
      </c>
      <c r="S2112" s="47">
        <f t="shared" si="148"/>
        <v>2</v>
      </c>
      <c r="T2112" s="47" t="s">
        <v>4120</v>
      </c>
      <c r="U2112" s="47" t="s">
        <v>4121</v>
      </c>
      <c r="V2112" s="49" t="e">
        <f t="shared" si="149"/>
        <v>#VALUE!</v>
      </c>
      <c r="W2112" s="124"/>
      <c r="X2112" s="124"/>
      <c r="Y2112" s="124"/>
      <c r="Z2112" s="124"/>
      <c r="AA2112" s="124"/>
      <c r="AB2112" s="124"/>
      <c r="AC2112" s="47" t="e">
        <f t="shared" si="151"/>
        <v>#N/A</v>
      </c>
      <c r="AD2112" s="47" t="e">
        <f>VLOOKUP(B2112,'[1]Vlookup'!A:A,1,0)</f>
        <v>#N/A</v>
      </c>
      <c r="AE2112" s="47" t="str">
        <f t="shared" si="150"/>
        <v>SA00-JEDDAH</v>
      </c>
      <c r="AF2112" s="47" t="e">
        <f>VLOOKUP(AE2112,'[1]Lead Time'!C:D,2,0)</f>
        <v>#N/A</v>
      </c>
    </row>
    <row r="2113" s="2" customFormat="1" ht="15.75" customHeight="1">
      <c r="A2113" s="73" t="s">
        <v>4187</v>
      </c>
      <c r="B2113" s="73">
        <v>6276620610</v>
      </c>
      <c r="C2113" s="73">
        <v>2003215579</v>
      </c>
      <c r="D2113" s="73" t="s">
        <v>4168</v>
      </c>
      <c r="E2113" s="73" t="s">
        <v>4247</v>
      </c>
      <c r="F2113" s="73" t="s">
        <v>4143</v>
      </c>
      <c r="G2113" s="73">
        <v>3167462306</v>
      </c>
      <c r="H2113" s="66">
        <v>45731</v>
      </c>
      <c r="I2113" s="66">
        <v>45727</v>
      </c>
      <c r="J2113" s="66">
        <v>45728</v>
      </c>
      <c r="K2113" s="140"/>
      <c r="L2113" s="140"/>
      <c r="M2113" s="141">
        <v>45731</v>
      </c>
      <c r="N2113" s="112">
        <v>45730.208333333336</v>
      </c>
      <c r="O2113" s="124"/>
      <c r="P2113" s="97" t="s">
        <v>4486</v>
      </c>
      <c r="Q2113" s="112">
        <v>45732.541666666664</v>
      </c>
      <c r="R2113" s="47" t="s">
        <v>4119</v>
      </c>
      <c r="S2113" s="47">
        <f t="shared" si="148"/>
        <v>2</v>
      </c>
      <c r="T2113" s="47" t="s">
        <v>4120</v>
      </c>
      <c r="U2113" s="47" t="s">
        <v>4121</v>
      </c>
      <c r="V2113" s="49" t="e">
        <f t="shared" si="149"/>
        <v>#VALUE!</v>
      </c>
      <c r="W2113" s="124"/>
      <c r="X2113" s="124"/>
      <c r="Y2113" s="124"/>
      <c r="Z2113" s="124"/>
      <c r="AA2113" s="124"/>
      <c r="AB2113" s="124"/>
      <c r="AC2113" s="47" t="e">
        <f t="shared" si="151"/>
        <v>#N/A</v>
      </c>
      <c r="AD2113" s="47" t="e">
        <f>VLOOKUP(B2113,'[1]Vlookup'!A:A,1,0)</f>
        <v>#N/A</v>
      </c>
      <c r="AE2113" s="47" t="str">
        <f t="shared" si="150"/>
        <v>SA00-JEDDAH</v>
      </c>
      <c r="AF2113" s="47" t="e">
        <f>VLOOKUP(AE2113,'[1]Lead Time'!C:D,2,0)</f>
        <v>#N/A</v>
      </c>
    </row>
    <row r="2114" s="2" customFormat="1" ht="15.75" customHeight="1">
      <c r="A2114" s="73" t="s">
        <v>4114</v>
      </c>
      <c r="B2114" s="73">
        <v>6276624321</v>
      </c>
      <c r="C2114" s="73">
        <v>2003214022</v>
      </c>
      <c r="D2114" s="73" t="s">
        <v>4166</v>
      </c>
      <c r="E2114" s="73" t="s">
        <v>4246</v>
      </c>
      <c r="F2114" s="73" t="s">
        <v>4143</v>
      </c>
      <c r="G2114" s="73">
        <v>3167455468</v>
      </c>
      <c r="H2114" s="66">
        <v>45729</v>
      </c>
      <c r="I2114" s="66">
        <v>45728</v>
      </c>
      <c r="J2114" s="66">
        <v>45729</v>
      </c>
      <c r="K2114" s="140"/>
      <c r="L2114" s="140"/>
      <c r="M2114" s="141">
        <v>45729</v>
      </c>
      <c r="N2114" s="112">
        <v>45729.333333333336</v>
      </c>
      <c r="O2114" s="124"/>
      <c r="P2114" s="124"/>
      <c r="Q2114" s="112">
        <v>45729.5</v>
      </c>
      <c r="R2114" s="47" t="s">
        <v>4119</v>
      </c>
      <c r="S2114" s="47">
        <f t="shared" si="148"/>
        <v>0</v>
      </c>
      <c r="T2114" s="47" t="s">
        <v>4120</v>
      </c>
      <c r="U2114" s="47" t="s">
        <v>4121</v>
      </c>
      <c r="V2114" s="49" t="e">
        <f t="shared" si="149"/>
        <v>#VALUE!</v>
      </c>
      <c r="W2114" s="124"/>
      <c r="X2114" s="124"/>
      <c r="Y2114" s="124"/>
      <c r="Z2114" s="124"/>
      <c r="AA2114" s="124"/>
      <c r="AB2114" s="124"/>
      <c r="AC2114" s="47" t="e">
        <f t="shared" si="151"/>
        <v>#N/A</v>
      </c>
      <c r="AD2114" s="47" t="e">
        <f>VLOOKUP(B2114,'[1]Vlookup'!A:A,1,0)</f>
        <v>#N/A</v>
      </c>
      <c r="AE2114" s="47" t="str">
        <f t="shared" si="150"/>
        <v>SA01-JEDDAH</v>
      </c>
      <c r="AF2114" s="47" t="e">
        <f>VLOOKUP(AE2114,'[1]Lead Time'!C:D,2,0)</f>
        <v>#N/A</v>
      </c>
    </row>
    <row r="2115" s="2" customFormat="1" ht="15.75" customHeight="1">
      <c r="A2115" s="73" t="s">
        <v>4114</v>
      </c>
      <c r="B2115" s="73">
        <v>6276623758</v>
      </c>
      <c r="C2115" s="73">
        <v>2003214022</v>
      </c>
      <c r="D2115" s="73" t="s">
        <v>4166</v>
      </c>
      <c r="E2115" s="73" t="s">
        <v>4246</v>
      </c>
      <c r="F2115" s="73" t="s">
        <v>4143</v>
      </c>
      <c r="G2115" s="73">
        <v>3167451426</v>
      </c>
      <c r="H2115" s="66">
        <v>45729</v>
      </c>
      <c r="I2115" s="66">
        <v>45728</v>
      </c>
      <c r="J2115" s="66">
        <v>45729</v>
      </c>
      <c r="K2115" s="140"/>
      <c r="L2115" s="140"/>
      <c r="M2115" s="141">
        <v>45729</v>
      </c>
      <c r="N2115" s="112">
        <v>45729.8125</v>
      </c>
      <c r="O2115" s="124"/>
      <c r="P2115" s="124"/>
      <c r="Q2115" s="112">
        <v>45729.854166666664</v>
      </c>
      <c r="R2115" s="47" t="s">
        <v>4119</v>
      </c>
      <c r="S2115" s="47">
        <f t="shared" si="148"/>
        <v>0</v>
      </c>
      <c r="T2115" s="47" t="s">
        <v>4120</v>
      </c>
      <c r="U2115" s="47" t="s">
        <v>4121</v>
      </c>
      <c r="V2115" s="49" t="e">
        <f t="shared" si="149"/>
        <v>#VALUE!</v>
      </c>
      <c r="W2115" s="124"/>
      <c r="X2115" s="124"/>
      <c r="Y2115" s="124"/>
      <c r="Z2115" s="124"/>
      <c r="AA2115" s="124"/>
      <c r="AB2115" s="124"/>
      <c r="AC2115" s="47" t="e">
        <f t="shared" si="151"/>
        <v>#N/A</v>
      </c>
      <c r="AD2115" s="47" t="e">
        <f>VLOOKUP(B2115,'[1]Vlookup'!A:A,1,0)</f>
        <v>#N/A</v>
      </c>
      <c r="AE2115" s="47" t="str">
        <f t="shared" si="150"/>
        <v>SA01-JEDDAH</v>
      </c>
      <c r="AF2115" s="47" t="e">
        <f>VLOOKUP(AE2115,'[1]Lead Time'!C:D,2,0)</f>
        <v>#N/A</v>
      </c>
    </row>
    <row r="2116" s="2" customFormat="1" ht="15.75" customHeight="1">
      <c r="A2116" s="73" t="s">
        <v>4114</v>
      </c>
      <c r="B2116" s="73">
        <v>6276628737</v>
      </c>
      <c r="C2116" s="73">
        <v>2003214022</v>
      </c>
      <c r="D2116" s="73" t="s">
        <v>4166</v>
      </c>
      <c r="E2116" s="73" t="s">
        <v>4246</v>
      </c>
      <c r="F2116" s="73" t="s">
        <v>4143</v>
      </c>
      <c r="G2116" s="73">
        <v>3167471295</v>
      </c>
      <c r="H2116" s="66">
        <v>45731</v>
      </c>
      <c r="I2116" s="66">
        <v>45730</v>
      </c>
      <c r="J2116" s="66">
        <v>45731</v>
      </c>
      <c r="K2116" s="140"/>
      <c r="L2116" s="140"/>
      <c r="M2116" s="66">
        <v>45731</v>
      </c>
      <c r="N2116" s="112">
        <v>45731.333333333336</v>
      </c>
      <c r="O2116" s="124"/>
      <c r="P2116" s="112"/>
      <c r="Q2116" s="112">
        <v>45731.5</v>
      </c>
      <c r="R2116" s="47" t="s">
        <v>4119</v>
      </c>
      <c r="S2116" s="47">
        <f t="shared" si="148"/>
        <v>0</v>
      </c>
      <c r="T2116" s="47" t="s">
        <v>4120</v>
      </c>
      <c r="U2116" s="47" t="s">
        <v>4121</v>
      </c>
      <c r="V2116" s="49" t="e">
        <f t="shared" si="149"/>
        <v>#VALUE!</v>
      </c>
      <c r="W2116" s="124"/>
      <c r="X2116" s="124"/>
      <c r="Y2116" s="124"/>
      <c r="Z2116" s="124"/>
      <c r="AA2116" s="124"/>
      <c r="AB2116" s="47"/>
      <c r="AC2116" s="47" t="e">
        <f t="shared" si="151"/>
        <v>#N/A</v>
      </c>
      <c r="AD2116" s="47" t="e">
        <f>VLOOKUP(B2116,'[1]Vlookup'!A:A,1,0)</f>
        <v>#N/A</v>
      </c>
      <c r="AE2116" s="47" t="str">
        <f t="shared" si="150"/>
        <v>SA01-JEDDAH</v>
      </c>
      <c r="AF2116" s="47" t="e">
        <f>VLOOKUP(AE2116,'[1]Lead Time'!C:D,2,0)</f>
        <v>#N/A</v>
      </c>
    </row>
    <row r="2117" s="2" customFormat="1" ht="15.75" customHeight="1">
      <c r="A2117" s="73" t="s">
        <v>4114</v>
      </c>
      <c r="B2117" s="73">
        <v>6276630727</v>
      </c>
      <c r="C2117" s="73">
        <v>2003215511</v>
      </c>
      <c r="D2117" s="73" t="s">
        <v>4151</v>
      </c>
      <c r="E2117" s="73" t="s">
        <v>4247</v>
      </c>
      <c r="F2117" s="73" t="s">
        <v>4143</v>
      </c>
      <c r="G2117" s="73">
        <v>3167461794</v>
      </c>
      <c r="H2117" s="66">
        <v>45731</v>
      </c>
      <c r="I2117" s="66">
        <v>45730</v>
      </c>
      <c r="J2117" s="66">
        <v>45731</v>
      </c>
      <c r="K2117" s="140"/>
      <c r="L2117" s="140"/>
      <c r="M2117" s="66">
        <v>45731</v>
      </c>
      <c r="N2117" s="112">
        <v>45731.333333333336</v>
      </c>
      <c r="O2117" s="124"/>
      <c r="P2117" s="112"/>
      <c r="Q2117" s="112">
        <v>45731.375</v>
      </c>
      <c r="R2117" s="47" t="s">
        <v>4119</v>
      </c>
      <c r="S2117" s="47">
        <f t="shared" si="148"/>
        <v>0</v>
      </c>
      <c r="T2117" s="47" t="s">
        <v>4120</v>
      </c>
      <c r="U2117" s="47" t="s">
        <v>4121</v>
      </c>
      <c r="V2117" s="49" t="e">
        <f t="shared" si="149"/>
        <v>#VALUE!</v>
      </c>
      <c r="W2117" s="124"/>
      <c r="X2117" s="124"/>
      <c r="Y2117" s="124"/>
      <c r="Z2117" s="124"/>
      <c r="AA2117" s="124"/>
      <c r="AB2117" s="47"/>
      <c r="AC2117" s="47" t="e">
        <f t="shared" si="151"/>
        <v>#N/A</v>
      </c>
      <c r="AD2117" s="47" t="e">
        <f>VLOOKUP(B2117,'[1]Vlookup'!A:A,1,0)</f>
        <v>#N/A</v>
      </c>
      <c r="AE2117" s="47" t="str">
        <f t="shared" si="150"/>
        <v>SA01-JEDDAH</v>
      </c>
      <c r="AF2117" s="47" t="e">
        <f>VLOOKUP(AE2117,'[1]Lead Time'!C:D,2,0)</f>
        <v>#N/A</v>
      </c>
    </row>
    <row r="2118" s="2" customFormat="1" ht="15.75" customHeight="1">
      <c r="A2118" s="73" t="s">
        <v>4114</v>
      </c>
      <c r="B2118" s="73">
        <v>6276630733</v>
      </c>
      <c r="C2118" s="73">
        <v>2003215700</v>
      </c>
      <c r="D2118" s="73" t="s">
        <v>4147</v>
      </c>
      <c r="E2118" s="73" t="s">
        <v>4252</v>
      </c>
      <c r="F2118" s="73" t="s">
        <v>4148</v>
      </c>
      <c r="G2118" s="73">
        <v>3167459766</v>
      </c>
      <c r="H2118" s="66">
        <v>45733</v>
      </c>
      <c r="I2118" s="66">
        <v>45731</v>
      </c>
      <c r="J2118" s="66">
        <v>45732</v>
      </c>
      <c r="K2118" s="140"/>
      <c r="L2118" s="140"/>
      <c r="M2118" s="141">
        <v>45733</v>
      </c>
      <c r="N2118" s="112">
        <v>45733.333333333336</v>
      </c>
      <c r="O2118" s="112"/>
      <c r="P2118" s="112"/>
      <c r="Q2118" s="142">
        <v>45733.5</v>
      </c>
      <c r="R2118" s="47" t="s">
        <v>4119</v>
      </c>
      <c r="S2118" s="47">
        <f t="shared" si="148"/>
        <v>0</v>
      </c>
      <c r="T2118" s="47" t="s">
        <v>4120</v>
      </c>
      <c r="U2118" s="47" t="s">
        <v>4121</v>
      </c>
      <c r="V2118" s="49" t="e">
        <f t="shared" si="149"/>
        <v>#VALUE!</v>
      </c>
      <c r="W2118" s="124"/>
      <c r="X2118" s="124"/>
      <c r="Y2118" s="124"/>
      <c r="Z2118" s="124"/>
      <c r="AA2118" s="124"/>
      <c r="AB2118" s="47"/>
      <c r="AC2118" s="47" t="e">
        <f t="shared" si="151"/>
        <v>#N/A</v>
      </c>
      <c r="AD2118" s="47" t="e">
        <f>VLOOKUP(B2118,'[1]Vlookup'!A:A,1,0)</f>
        <v>#N/A</v>
      </c>
      <c r="AE2118" s="47" t="str">
        <f t="shared" si="150"/>
        <v>SA01-ABHA</v>
      </c>
      <c r="AF2118" s="47" t="e">
        <f>VLOOKUP(AE2118,'[1]Lead Time'!C:D,2,0)</f>
        <v>#N/A</v>
      </c>
    </row>
    <row r="2119" s="2" customFormat="1" ht="15.75" customHeight="1">
      <c r="A2119" s="73" t="s">
        <v>4114</v>
      </c>
      <c r="B2119" s="73">
        <v>6276630734</v>
      </c>
      <c r="C2119" s="73">
        <v>2003219235</v>
      </c>
      <c r="D2119" s="73" t="s">
        <v>4145</v>
      </c>
      <c r="E2119" s="73" t="s">
        <v>4246</v>
      </c>
      <c r="F2119" s="73" t="s">
        <v>4117</v>
      </c>
      <c r="G2119" s="73">
        <v>3167479818</v>
      </c>
      <c r="H2119" s="66">
        <v>45733</v>
      </c>
      <c r="I2119" s="66">
        <v>45731</v>
      </c>
      <c r="J2119" s="66">
        <v>45732</v>
      </c>
      <c r="K2119" s="140"/>
      <c r="L2119" s="140"/>
      <c r="M2119" s="141">
        <v>45733</v>
      </c>
      <c r="N2119" s="112">
        <v>45733.291666666664</v>
      </c>
      <c r="O2119" s="124"/>
      <c r="P2119" s="112"/>
      <c r="Q2119" s="142">
        <v>45733.4375</v>
      </c>
      <c r="R2119" s="47" t="s">
        <v>4119</v>
      </c>
      <c r="S2119" s="47">
        <f t="shared" si="148"/>
        <v>0</v>
      </c>
      <c r="T2119" s="47" t="s">
        <v>4120</v>
      </c>
      <c r="U2119" s="47" t="s">
        <v>4121</v>
      </c>
      <c r="V2119" s="49" t="e">
        <f t="shared" si="149"/>
        <v>#VALUE!</v>
      </c>
      <c r="W2119" s="124"/>
      <c r="X2119" s="124"/>
      <c r="Y2119" s="124"/>
      <c r="Z2119" s="124"/>
      <c r="AA2119" s="124"/>
      <c r="AB2119" s="47"/>
      <c r="AC2119" s="47" t="e">
        <f t="shared" si="151"/>
        <v>#N/A</v>
      </c>
      <c r="AD2119" s="47" t="e">
        <f>VLOOKUP(B2119,'[1]Vlookup'!A:A,1,0)</f>
        <v>#N/A</v>
      </c>
      <c r="AE2119" s="47" t="str">
        <f t="shared" si="150"/>
        <v>SA01-RIYADH</v>
      </c>
      <c r="AF2119" s="47" t="e">
        <f>VLOOKUP(AE2119,'[1]Lead Time'!C:D,2,0)</f>
        <v>#N/A</v>
      </c>
    </row>
    <row r="2120" s="2" customFormat="1" ht="15.75" customHeight="1">
      <c r="A2120" s="73" t="s">
        <v>4114</v>
      </c>
      <c r="B2120" s="73">
        <v>6276630742</v>
      </c>
      <c r="C2120" s="73">
        <v>2003219235</v>
      </c>
      <c r="D2120" s="73" t="s">
        <v>4145</v>
      </c>
      <c r="E2120" s="73" t="s">
        <v>4246</v>
      </c>
      <c r="F2120" s="73" t="s">
        <v>4117</v>
      </c>
      <c r="G2120" s="73">
        <v>3167479929</v>
      </c>
      <c r="H2120" s="66">
        <v>45733</v>
      </c>
      <c r="I2120" s="66">
        <v>45731</v>
      </c>
      <c r="J2120" s="66">
        <v>45732</v>
      </c>
      <c r="K2120" s="140"/>
      <c r="L2120" s="140"/>
      <c r="M2120" s="141">
        <v>45733</v>
      </c>
      <c r="N2120" s="112">
        <v>45733.291666666664</v>
      </c>
      <c r="O2120" s="124"/>
      <c r="P2120" s="112"/>
      <c r="Q2120" s="142">
        <v>45733.4375</v>
      </c>
      <c r="R2120" s="47" t="s">
        <v>4119</v>
      </c>
      <c r="S2120" s="47">
        <f t="shared" si="148"/>
        <v>0</v>
      </c>
      <c r="T2120" s="47" t="s">
        <v>4120</v>
      </c>
      <c r="U2120" s="47" t="s">
        <v>4121</v>
      </c>
      <c r="V2120" s="49" t="e">
        <f t="shared" si="149"/>
        <v>#VALUE!</v>
      </c>
      <c r="W2120" s="124"/>
      <c r="X2120" s="124"/>
      <c r="Y2120" s="124"/>
      <c r="Z2120" s="124"/>
      <c r="AA2120" s="124"/>
      <c r="AB2120" s="47"/>
      <c r="AC2120" s="47" t="e">
        <f t="shared" si="151"/>
        <v>#N/A</v>
      </c>
      <c r="AD2120" s="47" t="e">
        <f>VLOOKUP(B2120,'[1]Vlookup'!A:A,1,0)</f>
        <v>#N/A</v>
      </c>
      <c r="AE2120" s="47" t="str">
        <f t="shared" si="150"/>
        <v>SA01-RIYADH</v>
      </c>
      <c r="AF2120" s="47" t="e">
        <f>VLOOKUP(AE2120,'[1]Lead Time'!C:D,2,0)</f>
        <v>#N/A</v>
      </c>
    </row>
    <row r="2121" s="2" customFormat="1" ht="15.75" customHeight="1">
      <c r="A2121" s="73" t="s">
        <v>4187</v>
      </c>
      <c r="B2121" s="73">
        <v>6276631298</v>
      </c>
      <c r="C2121" s="73">
        <v>2003219235</v>
      </c>
      <c r="D2121" s="73" t="s">
        <v>4145</v>
      </c>
      <c r="E2121" s="73" t="s">
        <v>4246</v>
      </c>
      <c r="F2121" s="73" t="s">
        <v>4117</v>
      </c>
      <c r="G2121" s="73">
        <v>3167479770</v>
      </c>
      <c r="H2121" s="66">
        <v>45734</v>
      </c>
      <c r="I2121" s="66">
        <v>45732</v>
      </c>
      <c r="J2121" s="66">
        <v>45732</v>
      </c>
      <c r="K2121" s="140"/>
      <c r="L2121" s="140"/>
      <c r="M2121" s="141">
        <v>45734</v>
      </c>
      <c r="N2121" s="112">
        <v>45734.208333333336</v>
      </c>
      <c r="O2121" s="124"/>
      <c r="P2121" s="112"/>
      <c r="Q2121" s="112">
        <v>45734.375</v>
      </c>
      <c r="R2121" s="47" t="s">
        <v>4119</v>
      </c>
      <c r="S2121" s="47">
        <f t="shared" si="148"/>
        <v>0</v>
      </c>
      <c r="T2121" s="47" t="s">
        <v>4120</v>
      </c>
      <c r="U2121" s="47" t="s">
        <v>4121</v>
      </c>
      <c r="V2121" s="49" t="e">
        <f t="shared" si="149"/>
        <v>#VALUE!</v>
      </c>
      <c r="W2121" s="124"/>
      <c r="X2121" s="124"/>
      <c r="Y2121" s="124"/>
      <c r="Z2121" s="124"/>
      <c r="AA2121" s="124"/>
      <c r="AB2121" s="47"/>
      <c r="AC2121" s="47" t="e">
        <f t="shared" si="151"/>
        <v>#N/A</v>
      </c>
      <c r="AD2121" s="47" t="e">
        <f>VLOOKUP(B2121,'[1]Vlookup'!A:A,1,0)</f>
        <v>#N/A</v>
      </c>
      <c r="AE2121" s="47" t="str">
        <f t="shared" si="150"/>
        <v>SA00-RIYADH</v>
      </c>
      <c r="AF2121" s="47" t="e">
        <f>VLOOKUP(AE2121,'[1]Lead Time'!C:D,2,0)</f>
        <v>#N/A</v>
      </c>
    </row>
    <row r="2122" s="2" customFormat="1" ht="15.75" customHeight="1">
      <c r="A2122" s="73" t="s">
        <v>4187</v>
      </c>
      <c r="B2122" s="73">
        <v>6276631287</v>
      </c>
      <c r="C2122" s="73">
        <v>2003219235</v>
      </c>
      <c r="D2122" s="73" t="s">
        <v>4145</v>
      </c>
      <c r="E2122" s="73" t="s">
        <v>4246</v>
      </c>
      <c r="F2122" s="73" t="s">
        <v>4117</v>
      </c>
      <c r="G2122" s="73">
        <v>3167479748</v>
      </c>
      <c r="H2122" s="66">
        <v>45734</v>
      </c>
      <c r="I2122" s="66">
        <v>45732</v>
      </c>
      <c r="J2122" s="66">
        <v>45733</v>
      </c>
      <c r="K2122" s="140"/>
      <c r="L2122" s="140"/>
      <c r="M2122" s="141">
        <v>45734</v>
      </c>
      <c r="N2122" s="112">
        <v>45734.208333333336</v>
      </c>
      <c r="O2122" s="124"/>
      <c r="P2122" s="112"/>
      <c r="Q2122" s="112">
        <v>45734.416666666664</v>
      </c>
      <c r="R2122" s="47" t="s">
        <v>4119</v>
      </c>
      <c r="S2122" s="47">
        <f t="shared" si="148"/>
        <v>0</v>
      </c>
      <c r="T2122" s="47" t="s">
        <v>4120</v>
      </c>
      <c r="U2122" s="47" t="s">
        <v>4121</v>
      </c>
      <c r="V2122" s="49" t="e">
        <f t="shared" si="149"/>
        <v>#VALUE!</v>
      </c>
      <c r="W2122" s="124"/>
      <c r="X2122" s="124"/>
      <c r="Y2122" s="124"/>
      <c r="Z2122" s="124"/>
      <c r="AA2122" s="124"/>
      <c r="AB2122" s="47"/>
      <c r="AC2122" s="47" t="e">
        <f t="shared" si="151"/>
        <v>#N/A</v>
      </c>
      <c r="AD2122" s="47" t="e">
        <f>VLOOKUP(B2122,'[1]Vlookup'!A:A,1,0)</f>
        <v>#N/A</v>
      </c>
      <c r="AE2122" s="47" t="str">
        <f t="shared" si="150"/>
        <v>SA00-RIYADH</v>
      </c>
      <c r="AF2122" s="47" t="e">
        <f>VLOOKUP(AE2122,'[1]Lead Time'!C:D,2,0)</f>
        <v>#N/A</v>
      </c>
    </row>
    <row r="2123" s="2" customFormat="1" ht="15.75" customHeight="1">
      <c r="A2123" s="73" t="s">
        <v>4187</v>
      </c>
      <c r="B2123" s="73">
        <v>6276640114</v>
      </c>
      <c r="C2123" s="73">
        <v>2003219237</v>
      </c>
      <c r="D2123" s="73" t="s">
        <v>4136</v>
      </c>
      <c r="E2123" s="73" t="s">
        <v>4246</v>
      </c>
      <c r="F2123" s="73" t="s">
        <v>4138</v>
      </c>
      <c r="G2123" s="73">
        <v>3167480037</v>
      </c>
      <c r="H2123" s="66">
        <v>45735</v>
      </c>
      <c r="I2123" s="66">
        <v>45732</v>
      </c>
      <c r="J2123" s="66">
        <v>45733</v>
      </c>
      <c r="K2123" s="140"/>
      <c r="L2123" s="140"/>
      <c r="M2123" s="141">
        <v>45735</v>
      </c>
      <c r="N2123" s="112">
        <v>45736.208333333336</v>
      </c>
      <c r="O2123" s="124"/>
      <c r="P2123" s="112"/>
      <c r="Q2123" s="112">
        <v>45736.333333333336</v>
      </c>
      <c r="R2123" s="47" t="s">
        <v>4119</v>
      </c>
      <c r="S2123" s="47">
        <f t="shared" si="148"/>
        <v>0</v>
      </c>
      <c r="T2123" s="47" t="s">
        <v>4120</v>
      </c>
      <c r="U2123" s="47" t="s">
        <v>4121</v>
      </c>
      <c r="V2123" s="49" t="e">
        <f t="shared" si="149"/>
        <v>#VALUE!</v>
      </c>
      <c r="W2123" s="124"/>
      <c r="X2123" s="124"/>
      <c r="Y2123" s="124"/>
      <c r="Z2123" s="124"/>
      <c r="AA2123" s="124"/>
      <c r="AB2123" s="47"/>
      <c r="AC2123" s="47" t="e">
        <f t="shared" si="151"/>
        <v>#N/A</v>
      </c>
      <c r="AD2123" s="47" t="e">
        <f>VLOOKUP(B2123,'[1]Vlookup'!A:A,1,0)</f>
        <v>#N/A</v>
      </c>
      <c r="AE2123" s="47" t="str">
        <f t="shared" si="150"/>
        <v>SA00-RABIGH</v>
      </c>
      <c r="AF2123" s="47" t="e">
        <f>VLOOKUP(AE2123,'[1]Lead Time'!C:D,2,0)</f>
        <v>#N/A</v>
      </c>
    </row>
    <row r="2124" s="2" customFormat="1" ht="15.75" customHeight="1">
      <c r="A2124" s="73" t="s">
        <v>4187</v>
      </c>
      <c r="B2124" s="73">
        <v>6276640112</v>
      </c>
      <c r="C2124" s="73">
        <v>2003219237</v>
      </c>
      <c r="D2124" s="73" t="s">
        <v>4136</v>
      </c>
      <c r="E2124" s="73" t="s">
        <v>4246</v>
      </c>
      <c r="F2124" s="73" t="s">
        <v>4138</v>
      </c>
      <c r="G2124" s="73">
        <v>3167479175</v>
      </c>
      <c r="H2124" s="66">
        <v>45735</v>
      </c>
      <c r="I2124" s="66">
        <v>45732</v>
      </c>
      <c r="J2124" s="66">
        <v>45733</v>
      </c>
      <c r="K2124" s="140"/>
      <c r="L2124" s="140"/>
      <c r="M2124" s="141">
        <v>45735</v>
      </c>
      <c r="N2124" s="112">
        <v>45736.208333333336</v>
      </c>
      <c r="O2124" s="124"/>
      <c r="P2124" s="112"/>
      <c r="Q2124" s="112">
        <v>45736.333333333336</v>
      </c>
      <c r="R2124" s="47" t="s">
        <v>4119</v>
      </c>
      <c r="S2124" s="47">
        <f t="shared" si="148"/>
        <v>0</v>
      </c>
      <c r="T2124" s="47" t="s">
        <v>4120</v>
      </c>
      <c r="U2124" s="47" t="s">
        <v>4121</v>
      </c>
      <c r="V2124" s="49" t="e">
        <f t="shared" si="149"/>
        <v>#VALUE!</v>
      </c>
      <c r="W2124" s="124"/>
      <c r="X2124" s="124"/>
      <c r="Y2124" s="124"/>
      <c r="Z2124" s="124"/>
      <c r="AA2124" s="124"/>
      <c r="AB2124" s="47"/>
      <c r="AC2124" s="47" t="e">
        <f t="shared" si="151"/>
        <v>#N/A</v>
      </c>
      <c r="AD2124" s="47" t="e">
        <f>VLOOKUP(B2124,'[1]Vlookup'!A:A,1,0)</f>
        <v>#N/A</v>
      </c>
      <c r="AE2124" s="47" t="str">
        <f t="shared" si="150"/>
        <v>SA00-RABIGH</v>
      </c>
      <c r="AF2124" s="47" t="e">
        <f>VLOOKUP(AE2124,'[1]Lead Time'!C:D,2,0)</f>
        <v>#N/A</v>
      </c>
    </row>
    <row r="2125" s="2" customFormat="1" ht="15.75" customHeight="1">
      <c r="A2125" s="73" t="s">
        <v>4356</v>
      </c>
      <c r="B2125" s="73">
        <v>6276640911</v>
      </c>
      <c r="C2125" s="73">
        <v>2003275595</v>
      </c>
      <c r="D2125" s="73" t="s">
        <v>4222</v>
      </c>
      <c r="E2125" s="73" t="s">
        <v>4252</v>
      </c>
      <c r="F2125" s="73" t="s">
        <v>4143</v>
      </c>
      <c r="G2125" s="73">
        <v>3167468220</v>
      </c>
      <c r="H2125" s="66">
        <v>45736</v>
      </c>
      <c r="I2125" s="66">
        <v>45735</v>
      </c>
      <c r="J2125" s="66">
        <v>45735</v>
      </c>
      <c r="K2125" s="140"/>
      <c r="L2125" s="140"/>
      <c r="M2125" s="141">
        <v>45735</v>
      </c>
      <c r="N2125" s="112">
        <v>45735.333333333336</v>
      </c>
      <c r="O2125" s="124"/>
      <c r="P2125" s="112"/>
      <c r="Q2125" s="112">
        <v>45736.541666666664</v>
      </c>
      <c r="R2125" s="47" t="s">
        <v>4119</v>
      </c>
      <c r="S2125" s="47">
        <f t="shared" si="148"/>
        <v>1</v>
      </c>
      <c r="T2125" s="47" t="s">
        <v>4120</v>
      </c>
      <c r="U2125" s="47" t="s">
        <v>4121</v>
      </c>
      <c r="V2125" s="49" t="e">
        <f t="shared" si="149"/>
        <v>#VALUE!</v>
      </c>
      <c r="W2125" s="124"/>
      <c r="X2125" s="124"/>
      <c r="Y2125" s="124"/>
      <c r="Z2125" s="124"/>
      <c r="AA2125" s="124"/>
      <c r="AB2125" s="47"/>
      <c r="AC2125" s="47" t="e">
        <f t="shared" si="151"/>
        <v>#N/A</v>
      </c>
      <c r="AD2125" s="47" t="e">
        <f>VLOOKUP(B2125,'[1]Vlookup'!A:A,1,0)</f>
        <v>#N/A</v>
      </c>
      <c r="AE2125" s="47" t="str">
        <f t="shared" si="150"/>
        <v>SA27-JEDDAH</v>
      </c>
      <c r="AF2125" s="47" t="e">
        <f>VLOOKUP(AE2125,'[1]Lead Time'!C:D,2,0)</f>
        <v>#N/A</v>
      </c>
    </row>
    <row r="2126" s="2" customFormat="1" ht="15.75" customHeight="1">
      <c r="A2126" s="73" t="s">
        <v>4356</v>
      </c>
      <c r="B2126" s="73">
        <v>6276640379</v>
      </c>
      <c r="C2126" s="73">
        <v>2003275595</v>
      </c>
      <c r="D2126" s="73" t="s">
        <v>4222</v>
      </c>
      <c r="E2126" s="73" t="s">
        <v>4252</v>
      </c>
      <c r="F2126" s="73" t="s">
        <v>4143</v>
      </c>
      <c r="G2126" s="73">
        <v>3167464558</v>
      </c>
      <c r="H2126" s="66">
        <v>45736</v>
      </c>
      <c r="I2126" s="66">
        <v>45735</v>
      </c>
      <c r="J2126" s="66">
        <v>45735</v>
      </c>
      <c r="K2126" s="140"/>
      <c r="L2126" s="140"/>
      <c r="M2126" s="141">
        <v>45735</v>
      </c>
      <c r="N2126" s="112">
        <v>45735.354166666664</v>
      </c>
      <c r="O2126" s="124"/>
      <c r="P2126" s="112"/>
      <c r="Q2126" s="112">
        <v>45736.5</v>
      </c>
      <c r="R2126" s="47" t="s">
        <v>4119</v>
      </c>
      <c r="S2126" s="47">
        <f t="shared" si="148"/>
        <v>1</v>
      </c>
      <c r="T2126" s="47" t="s">
        <v>4120</v>
      </c>
      <c r="U2126" s="47" t="s">
        <v>4121</v>
      </c>
      <c r="V2126" s="49" t="e">
        <f t="shared" si="149"/>
        <v>#VALUE!</v>
      </c>
      <c r="W2126" s="124"/>
      <c r="X2126" s="124"/>
      <c r="Y2126" s="124"/>
      <c r="Z2126" s="124"/>
      <c r="AA2126" s="124"/>
      <c r="AB2126" s="47"/>
      <c r="AC2126" s="47" t="e">
        <f t="shared" si="151"/>
        <v>#N/A</v>
      </c>
      <c r="AD2126" s="47" t="e">
        <f>VLOOKUP(B2126,'[1]Vlookup'!A:A,1,0)</f>
        <v>#N/A</v>
      </c>
      <c r="AE2126" s="47" t="str">
        <f t="shared" si="150"/>
        <v>SA27-JEDDAH</v>
      </c>
      <c r="AF2126" s="47" t="e">
        <f>VLOOKUP(AE2126,'[1]Lead Time'!C:D,2,0)</f>
        <v>#N/A</v>
      </c>
    </row>
    <row r="2127" s="2" customFormat="1" ht="15.75" customHeight="1">
      <c r="A2127" s="73" t="s">
        <v>4114</v>
      </c>
      <c r="B2127" s="73">
        <v>6276640669</v>
      </c>
      <c r="C2127" s="73">
        <v>2003219237</v>
      </c>
      <c r="D2127" s="73" t="s">
        <v>4136</v>
      </c>
      <c r="E2127" s="73" t="s">
        <v>4246</v>
      </c>
      <c r="F2127" s="73" t="s">
        <v>4138</v>
      </c>
      <c r="G2127" s="73">
        <v>3167479172</v>
      </c>
      <c r="H2127" s="66">
        <v>45736</v>
      </c>
      <c r="I2127" s="66">
        <v>45735</v>
      </c>
      <c r="J2127" s="66">
        <v>45735</v>
      </c>
      <c r="K2127" s="140"/>
      <c r="L2127" s="140"/>
      <c r="M2127" s="141">
        <v>45736</v>
      </c>
      <c r="N2127" s="112">
        <v>45735.333333333336</v>
      </c>
      <c r="O2127" s="124"/>
      <c r="P2127" s="112"/>
      <c r="Q2127" s="112">
        <v>45736.375</v>
      </c>
      <c r="R2127" s="47" t="s">
        <v>4119</v>
      </c>
      <c r="S2127" s="47">
        <f t="shared" si="148"/>
        <v>1</v>
      </c>
      <c r="T2127" s="47" t="s">
        <v>4120</v>
      </c>
      <c r="U2127" s="47" t="s">
        <v>4121</v>
      </c>
      <c r="V2127" s="49" t="e">
        <f t="shared" si="149"/>
        <v>#VALUE!</v>
      </c>
      <c r="W2127" s="124"/>
      <c r="X2127" s="124"/>
      <c r="Y2127" s="124"/>
      <c r="Z2127" s="124"/>
      <c r="AA2127" s="124"/>
      <c r="AB2127" s="47"/>
      <c r="AC2127" s="47" t="e">
        <f t="shared" si="151"/>
        <v>#N/A</v>
      </c>
      <c r="AD2127" s="47" t="e">
        <f>VLOOKUP(B2127,'[1]Vlookup'!A:A,1,0)</f>
        <v>#N/A</v>
      </c>
      <c r="AE2127" s="47" t="str">
        <f t="shared" si="150"/>
        <v>SA01-RABIGH</v>
      </c>
      <c r="AF2127" s="47" t="e">
        <f>VLOOKUP(AE2127,'[1]Lead Time'!C:D,2,0)</f>
        <v>#N/A</v>
      </c>
    </row>
    <row r="2128" s="2" customFormat="1" ht="15.75" customHeight="1">
      <c r="A2128" s="73" t="s">
        <v>4114</v>
      </c>
      <c r="B2128" s="73">
        <v>6276640944</v>
      </c>
      <c r="C2128" s="73">
        <v>2003219237</v>
      </c>
      <c r="D2128" s="73" t="s">
        <v>4136</v>
      </c>
      <c r="E2128" s="73" t="s">
        <v>4246</v>
      </c>
      <c r="F2128" s="73" t="s">
        <v>4138</v>
      </c>
      <c r="G2128" s="73">
        <v>3167479208</v>
      </c>
      <c r="H2128" s="66">
        <v>45736</v>
      </c>
      <c r="I2128" s="66">
        <v>45735</v>
      </c>
      <c r="J2128" s="66">
        <v>45735</v>
      </c>
      <c r="K2128" s="140"/>
      <c r="L2128" s="140"/>
      <c r="M2128" s="141">
        <v>45736</v>
      </c>
      <c r="N2128" s="112">
        <v>45735.333333333336</v>
      </c>
      <c r="O2128" s="124"/>
      <c r="P2128" s="112"/>
      <c r="Q2128" s="112">
        <v>45736.375</v>
      </c>
      <c r="R2128" s="47" t="s">
        <v>4119</v>
      </c>
      <c r="S2128" s="47">
        <f t="shared" si="148"/>
        <v>1</v>
      </c>
      <c r="T2128" s="47" t="s">
        <v>4120</v>
      </c>
      <c r="U2128" s="47" t="s">
        <v>4121</v>
      </c>
      <c r="V2128" s="49" t="e">
        <f t="shared" si="149"/>
        <v>#VALUE!</v>
      </c>
      <c r="W2128" s="124"/>
      <c r="X2128" s="124"/>
      <c r="Y2128" s="124"/>
      <c r="Z2128" s="124"/>
      <c r="AA2128" s="124"/>
      <c r="AB2128" s="47"/>
      <c r="AC2128" s="47" t="e">
        <f t="shared" si="151"/>
        <v>#N/A</v>
      </c>
      <c r="AD2128" s="47" t="e">
        <f>VLOOKUP(B2128,'[1]Vlookup'!A:A,1,0)</f>
        <v>#N/A</v>
      </c>
      <c r="AE2128" s="47" t="str">
        <f t="shared" si="150"/>
        <v>SA01-RABIGH</v>
      </c>
      <c r="AF2128" s="47" t="e">
        <f>VLOOKUP(AE2128,'[1]Lead Time'!C:D,2,0)</f>
        <v>#N/A</v>
      </c>
    </row>
    <row r="2129" s="2" customFormat="1" ht="15.75" customHeight="1">
      <c r="A2129" s="73" t="s">
        <v>4114</v>
      </c>
      <c r="B2129" s="73">
        <v>6276640943</v>
      </c>
      <c r="C2129" s="73">
        <v>2003219237</v>
      </c>
      <c r="D2129" s="73" t="s">
        <v>4136</v>
      </c>
      <c r="E2129" s="73" t="s">
        <v>4246</v>
      </c>
      <c r="F2129" s="73" t="s">
        <v>4138</v>
      </c>
      <c r="G2129" s="73">
        <v>3167479201</v>
      </c>
      <c r="H2129" s="66">
        <v>45736</v>
      </c>
      <c r="I2129" s="66">
        <v>45735</v>
      </c>
      <c r="J2129" s="66">
        <v>45735</v>
      </c>
      <c r="K2129" s="140"/>
      <c r="L2129" s="140"/>
      <c r="M2129" s="141">
        <v>45736</v>
      </c>
      <c r="N2129" s="112">
        <v>45735.333333333336</v>
      </c>
      <c r="O2129" s="124"/>
      <c r="P2129" s="112"/>
      <c r="Q2129" s="112">
        <v>45736.375</v>
      </c>
      <c r="R2129" s="47" t="s">
        <v>4119</v>
      </c>
      <c r="S2129" s="47">
        <f t="shared" si="148"/>
        <v>1</v>
      </c>
      <c r="T2129" s="47" t="s">
        <v>4120</v>
      </c>
      <c r="U2129" s="47" t="s">
        <v>4121</v>
      </c>
      <c r="V2129" s="49" t="e">
        <f t="shared" si="149"/>
        <v>#VALUE!</v>
      </c>
      <c r="W2129" s="124"/>
      <c r="X2129" s="124"/>
      <c r="Y2129" s="124"/>
      <c r="Z2129" s="124"/>
      <c r="AA2129" s="124"/>
      <c r="AB2129" s="47"/>
      <c r="AC2129" s="47" t="e">
        <f t="shared" si="151"/>
        <v>#N/A</v>
      </c>
      <c r="AD2129" s="47" t="e">
        <f>VLOOKUP(B2129,'[1]Vlookup'!A:A,1,0)</f>
        <v>#N/A</v>
      </c>
      <c r="AE2129" s="47" t="str">
        <f t="shared" si="150"/>
        <v>SA01-RABIGH</v>
      </c>
      <c r="AF2129" s="47" t="e">
        <f>VLOOKUP(AE2129,'[1]Lead Time'!C:D,2,0)</f>
        <v>#N/A</v>
      </c>
    </row>
    <row r="2130" s="2" customFormat="1" ht="15.75" customHeight="1">
      <c r="A2130" s="73" t="s">
        <v>4356</v>
      </c>
      <c r="B2130" s="73">
        <v>6276642098</v>
      </c>
      <c r="C2130" s="73">
        <v>2003279478</v>
      </c>
      <c r="D2130" s="73" t="s">
        <v>4228</v>
      </c>
      <c r="E2130" s="73" t="s">
        <v>4252</v>
      </c>
      <c r="F2130" s="73" t="s">
        <v>4117</v>
      </c>
      <c r="G2130" s="73">
        <v>3167468225</v>
      </c>
      <c r="H2130" s="66">
        <v>45737</v>
      </c>
      <c r="I2130" s="66">
        <v>45735</v>
      </c>
      <c r="J2130" s="66">
        <v>45735</v>
      </c>
      <c r="K2130" s="140"/>
      <c r="L2130" s="140"/>
      <c r="M2130" s="141">
        <v>45737</v>
      </c>
      <c r="N2130" s="112">
        <v>45736.208333333336</v>
      </c>
      <c r="O2130" s="124"/>
      <c r="P2130" s="112"/>
      <c r="Q2130" s="112">
        <v>45736.5</v>
      </c>
      <c r="R2130" s="47" t="s">
        <v>4119</v>
      </c>
      <c r="S2130" s="47">
        <f t="shared" si="148"/>
        <v>0</v>
      </c>
      <c r="T2130" s="47" t="s">
        <v>4120</v>
      </c>
      <c r="U2130" s="47" t="s">
        <v>4121</v>
      </c>
      <c r="V2130" s="49" t="e">
        <f t="shared" si="149"/>
        <v>#VALUE!</v>
      </c>
      <c r="W2130" s="124"/>
      <c r="X2130" s="124"/>
      <c r="Y2130" s="124"/>
      <c r="Z2130" s="124"/>
      <c r="AA2130" s="124"/>
      <c r="AB2130" s="47"/>
      <c r="AC2130" s="47" t="e">
        <f t="shared" si="151"/>
        <v>#N/A</v>
      </c>
      <c r="AD2130" s="47" t="e">
        <f>VLOOKUP(B2130,'[1]Vlookup'!A:A,1,0)</f>
        <v>#N/A</v>
      </c>
      <c r="AE2130" s="47" t="str">
        <f t="shared" si="150"/>
        <v>SA27-RIYADH</v>
      </c>
      <c r="AF2130" s="47" t="e">
        <f>VLOOKUP(AE2130,'[1]Lead Time'!C:D,2,0)</f>
        <v>#N/A</v>
      </c>
    </row>
    <row r="2131" s="2" customFormat="1" ht="15.75" customHeight="1">
      <c r="A2131" s="73" t="s">
        <v>4187</v>
      </c>
      <c r="B2131" s="73">
        <v>6276645607</v>
      </c>
      <c r="C2131" s="73">
        <v>2003237801</v>
      </c>
      <c r="D2131" s="73" t="s">
        <v>4142</v>
      </c>
      <c r="E2131" s="73" t="s">
        <v>4247</v>
      </c>
      <c r="F2131" s="73" t="s">
        <v>4117</v>
      </c>
      <c r="G2131" s="73">
        <v>3167456083</v>
      </c>
      <c r="H2131" s="66">
        <v>45737</v>
      </c>
      <c r="I2131" s="66">
        <v>45735</v>
      </c>
      <c r="J2131" s="66">
        <v>45736</v>
      </c>
      <c r="K2131" s="116"/>
      <c r="L2131" s="116"/>
      <c r="M2131" s="141">
        <v>45737</v>
      </c>
      <c r="N2131" s="112">
        <v>45737.208333333336</v>
      </c>
      <c r="O2131" s="116"/>
      <c r="P2131" s="143"/>
      <c r="Q2131" s="112">
        <v>45737.791666666664</v>
      </c>
      <c r="R2131" s="47" t="s">
        <v>4119</v>
      </c>
      <c r="S2131" s="73">
        <f t="shared" si="148"/>
        <v>0</v>
      </c>
      <c r="T2131" s="47" t="s">
        <v>4120</v>
      </c>
      <c r="U2131" s="47" t="s">
        <v>4121</v>
      </c>
      <c r="V2131" s="49" t="e">
        <f t="shared" si="149"/>
        <v>#VALUE!</v>
      </c>
      <c r="W2131" s="116"/>
      <c r="X2131" s="116"/>
      <c r="Y2131" s="116"/>
      <c r="Z2131" s="116"/>
      <c r="AA2131" s="116"/>
      <c r="AB2131" s="117"/>
      <c r="AC2131" s="47" t="e">
        <f t="shared" si="151"/>
        <v>#N/A</v>
      </c>
      <c r="AD2131" s="47" t="e">
        <f>VLOOKUP(B2131,'[1]Vlookup'!A:A,1,0)</f>
        <v>#N/A</v>
      </c>
      <c r="AE2131" s="47" t="str">
        <f t="shared" si="150"/>
        <v>SA00-RIYADH</v>
      </c>
      <c r="AF2131" s="47" t="e">
        <f>VLOOKUP(AE2131,'[1]Lead Time'!C:D,2,0)</f>
        <v>#N/A</v>
      </c>
    </row>
    <row r="2132" s="2" customFormat="1" ht="15.75" customHeight="1">
      <c r="A2132" s="73" t="s">
        <v>4187</v>
      </c>
      <c r="B2132" s="73">
        <v>6276645083</v>
      </c>
      <c r="C2132" s="73">
        <v>2003247505</v>
      </c>
      <c r="D2132" s="73" t="s">
        <v>4155</v>
      </c>
      <c r="E2132" s="73" t="s">
        <v>4247</v>
      </c>
      <c r="F2132" s="73" t="s">
        <v>4117</v>
      </c>
      <c r="G2132" s="73">
        <v>3167481538</v>
      </c>
      <c r="H2132" s="66">
        <v>45737</v>
      </c>
      <c r="I2132" s="66">
        <v>45735</v>
      </c>
      <c r="J2132" s="66">
        <v>45735</v>
      </c>
      <c r="K2132" s="116"/>
      <c r="L2132" s="116"/>
      <c r="M2132" s="141">
        <v>45737</v>
      </c>
      <c r="N2132" s="112">
        <v>45736.333333333336</v>
      </c>
      <c r="O2132" s="116"/>
      <c r="P2132" s="143"/>
      <c r="Q2132" s="112">
        <v>45737.833333333336</v>
      </c>
      <c r="R2132" s="47" t="s">
        <v>4119</v>
      </c>
      <c r="S2132" s="73">
        <f t="shared" si="148"/>
        <v>1</v>
      </c>
      <c r="T2132" s="47" t="s">
        <v>4120</v>
      </c>
      <c r="U2132" s="47" t="s">
        <v>4121</v>
      </c>
      <c r="V2132" s="49" t="e">
        <f t="shared" si="149"/>
        <v>#VALUE!</v>
      </c>
      <c r="W2132" s="116"/>
      <c r="X2132" s="116"/>
      <c r="Y2132" s="116"/>
      <c r="Z2132" s="116"/>
      <c r="AA2132" s="116"/>
      <c r="AB2132" s="117"/>
      <c r="AC2132" s="47" t="e">
        <f t="shared" si="151"/>
        <v>#N/A</v>
      </c>
      <c r="AD2132" s="47" t="e">
        <f>VLOOKUP(B2132,'[1]Vlookup'!A:A,1,0)</f>
        <v>#N/A</v>
      </c>
      <c r="AE2132" s="47" t="str">
        <f t="shared" si="150"/>
        <v>SA00-RIYADH</v>
      </c>
      <c r="AF2132" s="47" t="e">
        <f>VLOOKUP(AE2132,'[1]Lead Time'!C:D,2,0)</f>
        <v>#N/A</v>
      </c>
    </row>
    <row r="2133" s="2" customFormat="1" ht="15.75" customHeight="1">
      <c r="A2133" s="73" t="s">
        <v>4356</v>
      </c>
      <c r="B2133" s="73">
        <v>6276648183</v>
      </c>
      <c r="C2133" s="73">
        <v>2003215700</v>
      </c>
      <c r="D2133" s="73" t="s">
        <v>4147</v>
      </c>
      <c r="E2133" s="73" t="s">
        <v>4252</v>
      </c>
      <c r="F2133" s="73" t="s">
        <v>4148</v>
      </c>
      <c r="G2133" s="73">
        <v>3167459761</v>
      </c>
      <c r="H2133" s="66">
        <v>45738</v>
      </c>
      <c r="I2133" s="66">
        <v>45736</v>
      </c>
      <c r="J2133" s="66">
        <v>45736</v>
      </c>
      <c r="K2133" s="140"/>
      <c r="L2133" s="140"/>
      <c r="M2133" s="141">
        <v>45738</v>
      </c>
      <c r="N2133" s="112">
        <v>45737.125</v>
      </c>
      <c r="O2133" s="124"/>
      <c r="P2133" s="73" t="s">
        <v>4487</v>
      </c>
      <c r="Q2133" s="112">
        <v>45738.416666666664</v>
      </c>
      <c r="R2133" s="47" t="s">
        <v>4192</v>
      </c>
      <c r="S2133" s="47">
        <f t="shared" si="148"/>
        <v>1</v>
      </c>
      <c r="T2133" s="47" t="s">
        <v>4120</v>
      </c>
      <c r="U2133" s="47" t="s">
        <v>4121</v>
      </c>
      <c r="V2133" s="49" t="e">
        <f t="shared" si="149"/>
        <v>#VALUE!</v>
      </c>
      <c r="W2133" s="124"/>
      <c r="X2133" s="124"/>
      <c r="Y2133" s="124"/>
      <c r="Z2133" s="124"/>
      <c r="AA2133" s="124"/>
      <c r="AB2133" s="47"/>
      <c r="AC2133" s="47" t="e">
        <f t="shared" si="151"/>
        <v>#N/A</v>
      </c>
      <c r="AD2133" s="47" t="e">
        <f>VLOOKUP(B2133,'[1]Vlookup'!A:A,1,0)</f>
        <v>#N/A</v>
      </c>
      <c r="AE2133" s="47" t="str">
        <f t="shared" si="150"/>
        <v>SA27-ABHA</v>
      </c>
      <c r="AF2133" s="47" t="e">
        <f>VLOOKUP(AE2133,'[1]Lead Time'!C:D,2,0)</f>
        <v>#N/A</v>
      </c>
    </row>
    <row r="2134" s="2" customFormat="1" ht="15.75" customHeight="1">
      <c r="A2134" s="73" t="s">
        <v>4356</v>
      </c>
      <c r="B2134" s="73">
        <v>6276647834</v>
      </c>
      <c r="C2134" s="73">
        <v>2003214014</v>
      </c>
      <c r="D2134" s="73" t="s">
        <v>4115</v>
      </c>
      <c r="E2134" s="73" t="s">
        <v>4251</v>
      </c>
      <c r="F2134" s="73" t="s">
        <v>4143</v>
      </c>
      <c r="G2134" s="73">
        <v>3167459753</v>
      </c>
      <c r="H2134" s="66">
        <v>45736</v>
      </c>
      <c r="I2134" s="66">
        <v>45736</v>
      </c>
      <c r="J2134" s="66">
        <v>45736</v>
      </c>
      <c r="K2134" s="140"/>
      <c r="L2134" s="140"/>
      <c r="M2134" s="141">
        <v>45736</v>
      </c>
      <c r="N2134" s="112">
        <v>45736.541666666664</v>
      </c>
      <c r="O2134" s="124"/>
      <c r="P2134" s="73"/>
      <c r="Q2134" s="112">
        <v>45736.583333333336</v>
      </c>
      <c r="R2134" s="47" t="s">
        <v>4119</v>
      </c>
      <c r="S2134" s="47">
        <f t="shared" si="148"/>
        <v>0</v>
      </c>
      <c r="T2134" s="47" t="s">
        <v>4120</v>
      </c>
      <c r="U2134" s="47" t="s">
        <v>4121</v>
      </c>
      <c r="V2134" s="49" t="e">
        <f t="shared" si="149"/>
        <v>#VALUE!</v>
      </c>
      <c r="W2134" s="124"/>
      <c r="X2134" s="124"/>
      <c r="Y2134" s="124"/>
      <c r="Z2134" s="124"/>
      <c r="AA2134" s="124"/>
      <c r="AB2134" s="47"/>
      <c r="AC2134" s="47" t="e">
        <f t="shared" si="151"/>
        <v>#N/A</v>
      </c>
      <c r="AD2134" s="47" t="e">
        <f>VLOOKUP(B2134,'[1]Vlookup'!A:A,1,0)</f>
        <v>#N/A</v>
      </c>
      <c r="AE2134" s="47" t="str">
        <f t="shared" si="150"/>
        <v>SA27-JEDDAH</v>
      </c>
      <c r="AF2134" s="47" t="e">
        <f>VLOOKUP(AE2134,'[1]Lead Time'!C:D,2,0)</f>
        <v>#N/A</v>
      </c>
    </row>
    <row r="2135" s="2" customFormat="1" ht="15.75" customHeight="1">
      <c r="A2135" s="73" t="s">
        <v>4356</v>
      </c>
      <c r="B2135" s="73">
        <v>6276635625</v>
      </c>
      <c r="C2135" s="73">
        <v>2003219235</v>
      </c>
      <c r="D2135" s="73" t="s">
        <v>4145</v>
      </c>
      <c r="E2135" s="73" t="s">
        <v>4246</v>
      </c>
      <c r="F2135" s="73" t="s">
        <v>4117</v>
      </c>
      <c r="G2135" s="73">
        <v>3167479720</v>
      </c>
      <c r="H2135" s="66">
        <v>45738</v>
      </c>
      <c r="I2135" s="66">
        <v>45736</v>
      </c>
      <c r="J2135" s="66">
        <v>45736</v>
      </c>
      <c r="K2135" s="140"/>
      <c r="L2135" s="140"/>
      <c r="M2135" s="141">
        <v>45738</v>
      </c>
      <c r="N2135" s="112">
        <v>45738.208333333336</v>
      </c>
      <c r="O2135" s="124"/>
      <c r="P2135" s="73" t="s">
        <v>4297</v>
      </c>
      <c r="Q2135" s="112">
        <v>45740.4375</v>
      </c>
      <c r="R2135" s="47" t="s">
        <v>4119</v>
      </c>
      <c r="S2135" s="47">
        <f t="shared" si="148"/>
        <v>2</v>
      </c>
      <c r="T2135" s="47" t="s">
        <v>4120</v>
      </c>
      <c r="U2135" s="47" t="s">
        <v>4121</v>
      </c>
      <c r="V2135" s="49" t="e">
        <f t="shared" si="149"/>
        <v>#VALUE!</v>
      </c>
      <c r="W2135" s="124"/>
      <c r="X2135" s="124"/>
      <c r="Y2135" s="124"/>
      <c r="Z2135" s="124"/>
      <c r="AA2135" s="124"/>
      <c r="AB2135" s="47"/>
      <c r="AC2135" s="47" t="e">
        <f t="shared" si="151"/>
        <v>#N/A</v>
      </c>
      <c r="AD2135" s="47" t="e">
        <f>VLOOKUP(B2135,'[1]Vlookup'!A:A,1,0)</f>
        <v>#N/A</v>
      </c>
      <c r="AE2135" s="47" t="str">
        <f t="shared" si="150"/>
        <v>SA27-RIYADH</v>
      </c>
      <c r="AF2135" s="47" t="e">
        <f>VLOOKUP(AE2135,'[1]Lead Time'!C:D,2,0)</f>
        <v>#N/A</v>
      </c>
    </row>
    <row r="2136" s="2" customFormat="1" ht="15.75" customHeight="1">
      <c r="A2136" s="73" t="s">
        <v>4114</v>
      </c>
      <c r="B2136" s="73">
        <v>6276642170</v>
      </c>
      <c r="C2136" s="73">
        <v>2003219235</v>
      </c>
      <c r="D2136" s="73" t="s">
        <v>4145</v>
      </c>
      <c r="E2136" s="73" t="s">
        <v>4246</v>
      </c>
      <c r="F2136" s="73" t="s">
        <v>4117</v>
      </c>
      <c r="G2136" s="73">
        <v>3167479925</v>
      </c>
      <c r="H2136" s="66">
        <v>45738</v>
      </c>
      <c r="I2136" s="66">
        <v>45736</v>
      </c>
      <c r="J2136" s="66">
        <v>45736</v>
      </c>
      <c r="K2136" s="140"/>
      <c r="L2136" s="140"/>
      <c r="M2136" s="141">
        <v>45738</v>
      </c>
      <c r="N2136" s="112">
        <v>45738.208333333336</v>
      </c>
      <c r="O2136" s="124"/>
      <c r="P2136" s="73" t="s">
        <v>4297</v>
      </c>
      <c r="Q2136" s="112">
        <v>45739.4375</v>
      </c>
      <c r="R2136" s="47" t="s">
        <v>4119</v>
      </c>
      <c r="S2136" s="47">
        <f t="shared" si="148"/>
        <v>1</v>
      </c>
      <c r="T2136" s="47" t="s">
        <v>4120</v>
      </c>
      <c r="U2136" s="47" t="s">
        <v>4121</v>
      </c>
      <c r="V2136" s="49" t="e">
        <f t="shared" si="149"/>
        <v>#VALUE!</v>
      </c>
      <c r="W2136" s="124"/>
      <c r="X2136" s="124"/>
      <c r="Y2136" s="124"/>
      <c r="Z2136" s="124"/>
      <c r="AA2136" s="124"/>
      <c r="AB2136" s="47"/>
      <c r="AC2136" s="47" t="e">
        <f t="shared" si="151"/>
        <v>#N/A</v>
      </c>
      <c r="AD2136" s="47" t="e">
        <f>VLOOKUP(B2136,'[1]Vlookup'!A:A,1,0)</f>
        <v>#N/A</v>
      </c>
      <c r="AE2136" s="47" t="str">
        <f t="shared" si="150"/>
        <v>SA01-RIYADH</v>
      </c>
      <c r="AF2136" s="47" t="e">
        <f>VLOOKUP(AE2136,'[1]Lead Time'!C:D,2,0)</f>
        <v>#N/A</v>
      </c>
    </row>
    <row r="2137" s="2" customFormat="1" ht="15.75" customHeight="1">
      <c r="A2137" s="73" t="s">
        <v>4114</v>
      </c>
      <c r="B2137" s="73">
        <v>6276648272</v>
      </c>
      <c r="C2137" s="73">
        <v>2003219235</v>
      </c>
      <c r="D2137" s="73" t="s">
        <v>4145</v>
      </c>
      <c r="E2137" s="73" t="s">
        <v>4246</v>
      </c>
      <c r="F2137" s="73" t="s">
        <v>4117</v>
      </c>
      <c r="G2137" s="73">
        <v>3167479926</v>
      </c>
      <c r="H2137" s="66">
        <v>45738</v>
      </c>
      <c r="I2137" s="66">
        <v>45736</v>
      </c>
      <c r="J2137" s="66">
        <v>45736</v>
      </c>
      <c r="K2137" s="140"/>
      <c r="L2137" s="140"/>
      <c r="M2137" s="141">
        <v>45738</v>
      </c>
      <c r="N2137" s="112">
        <v>45738.125</v>
      </c>
      <c r="O2137" s="124"/>
      <c r="P2137" s="73" t="s">
        <v>4297</v>
      </c>
      <c r="Q2137" s="112">
        <v>45739.416666666664</v>
      </c>
      <c r="R2137" s="47" t="s">
        <v>4119</v>
      </c>
      <c r="S2137" s="47">
        <f t="shared" si="148"/>
        <v>1</v>
      </c>
      <c r="T2137" s="47" t="s">
        <v>4120</v>
      </c>
      <c r="U2137" s="47" t="s">
        <v>4121</v>
      </c>
      <c r="V2137" s="49" t="e">
        <f t="shared" si="149"/>
        <v>#VALUE!</v>
      </c>
      <c r="W2137" s="124"/>
      <c r="X2137" s="124"/>
      <c r="Y2137" s="124"/>
      <c r="Z2137" s="124"/>
      <c r="AA2137" s="124"/>
      <c r="AB2137" s="47"/>
      <c r="AC2137" s="47" t="e">
        <f t="shared" si="151"/>
        <v>#N/A</v>
      </c>
      <c r="AD2137" s="47" t="e">
        <f>VLOOKUP(B2137,'[1]Vlookup'!A:A,1,0)</f>
        <v>#N/A</v>
      </c>
      <c r="AE2137" s="47" t="str">
        <f t="shared" si="150"/>
        <v>SA01-RIYADH</v>
      </c>
      <c r="AF2137" s="47" t="e">
        <f>VLOOKUP(AE2137,'[1]Lead Time'!C:D,2,0)</f>
        <v>#N/A</v>
      </c>
    </row>
    <row r="2138" s="2" customFormat="1" ht="15.75" customHeight="1">
      <c r="A2138" s="73" t="s">
        <v>4114</v>
      </c>
      <c r="B2138" s="73">
        <v>6276648273</v>
      </c>
      <c r="C2138" s="73">
        <v>2003219235</v>
      </c>
      <c r="D2138" s="73" t="s">
        <v>4145</v>
      </c>
      <c r="E2138" s="73" t="s">
        <v>4246</v>
      </c>
      <c r="F2138" s="73" t="s">
        <v>4117</v>
      </c>
      <c r="G2138" s="73">
        <v>3167479919</v>
      </c>
      <c r="H2138" s="66">
        <v>45738</v>
      </c>
      <c r="I2138" s="66">
        <v>45736</v>
      </c>
      <c r="J2138" s="66">
        <v>45736</v>
      </c>
      <c r="K2138" s="140"/>
      <c r="L2138" s="140"/>
      <c r="M2138" s="141">
        <v>45738</v>
      </c>
      <c r="N2138" s="112">
        <v>45738.208333333336</v>
      </c>
      <c r="O2138" s="124"/>
      <c r="P2138" s="73" t="s">
        <v>4297</v>
      </c>
      <c r="Q2138" s="112">
        <v>45740.4375</v>
      </c>
      <c r="R2138" s="47" t="s">
        <v>4119</v>
      </c>
      <c r="S2138" s="47">
        <f t="shared" si="148"/>
        <v>2</v>
      </c>
      <c r="T2138" s="47" t="s">
        <v>4120</v>
      </c>
      <c r="U2138" s="47" t="s">
        <v>4121</v>
      </c>
      <c r="V2138" s="49" t="e">
        <f t="shared" si="149"/>
        <v>#VALUE!</v>
      </c>
      <c r="W2138" s="124"/>
      <c r="X2138" s="124"/>
      <c r="Y2138" s="124"/>
      <c r="Z2138" s="124"/>
      <c r="AA2138" s="124"/>
      <c r="AB2138" s="47"/>
      <c r="AC2138" s="47" t="e">
        <f t="shared" si="151"/>
        <v>#N/A</v>
      </c>
      <c r="AD2138" s="47" t="e">
        <f>VLOOKUP(B2138,'[1]Vlookup'!A:A,1,0)</f>
        <v>#N/A</v>
      </c>
      <c r="AE2138" s="47" t="str">
        <f t="shared" si="150"/>
        <v>SA01-RIYADH</v>
      </c>
      <c r="AF2138" s="47" t="e">
        <f>VLOOKUP(AE2138,'[1]Lead Time'!C:D,2,0)</f>
        <v>#N/A</v>
      </c>
    </row>
    <row r="2139" s="2" customFormat="1" ht="15.75" customHeight="1">
      <c r="A2139" s="73" t="s">
        <v>4114</v>
      </c>
      <c r="B2139" s="73">
        <v>6276653020</v>
      </c>
      <c r="C2139" s="73">
        <v>2003219237</v>
      </c>
      <c r="D2139" s="73" t="s">
        <v>4136</v>
      </c>
      <c r="E2139" s="73" t="s">
        <v>4246</v>
      </c>
      <c r="F2139" s="73" t="s">
        <v>4138</v>
      </c>
      <c r="G2139" s="73">
        <v>3167479214</v>
      </c>
      <c r="H2139" s="66">
        <v>45737</v>
      </c>
      <c r="I2139" s="66">
        <v>45736</v>
      </c>
      <c r="J2139" s="66">
        <v>45736</v>
      </c>
      <c r="K2139" s="140"/>
      <c r="L2139" s="140"/>
      <c r="M2139" s="141">
        <v>45737</v>
      </c>
      <c r="N2139" s="112">
        <v>45737.125</v>
      </c>
      <c r="O2139" s="124"/>
      <c r="P2139" s="73" t="s">
        <v>4297</v>
      </c>
      <c r="Q2139" s="112">
        <v>45739.458333333336</v>
      </c>
      <c r="R2139" s="47" t="s">
        <v>4119</v>
      </c>
      <c r="S2139" s="47">
        <f t="shared" si="148"/>
        <v>2</v>
      </c>
      <c r="T2139" s="47" t="s">
        <v>4120</v>
      </c>
      <c r="U2139" s="47" t="s">
        <v>4121</v>
      </c>
      <c r="V2139" s="49" t="e">
        <f t="shared" si="149"/>
        <v>#VALUE!</v>
      </c>
      <c r="W2139" s="124"/>
      <c r="X2139" s="124"/>
      <c r="Y2139" s="124"/>
      <c r="Z2139" s="124"/>
      <c r="AA2139" s="124"/>
      <c r="AB2139" s="47"/>
      <c r="AC2139" s="47" t="e">
        <f t="shared" si="151"/>
        <v>#N/A</v>
      </c>
      <c r="AD2139" s="47" t="e">
        <f>VLOOKUP(B2139,'[1]Vlookup'!A:A,1,0)</f>
        <v>#N/A</v>
      </c>
      <c r="AE2139" s="47" t="str">
        <f t="shared" si="150"/>
        <v>SA01-RABIGH</v>
      </c>
      <c r="AF2139" s="47" t="e">
        <f>VLOOKUP(AE2139,'[1]Lead Time'!C:D,2,0)</f>
        <v>#N/A</v>
      </c>
    </row>
    <row r="2140" s="2" customFormat="1" ht="15.75" customHeight="1">
      <c r="A2140" s="73" t="s">
        <v>4187</v>
      </c>
      <c r="B2140" s="73">
        <v>6276654285</v>
      </c>
      <c r="C2140" s="73">
        <v>2003215161</v>
      </c>
      <c r="D2140" s="73" t="s">
        <v>4223</v>
      </c>
      <c r="E2140" s="73" t="s">
        <v>4247</v>
      </c>
      <c r="F2140" s="73" t="s">
        <v>4143</v>
      </c>
      <c r="G2140" s="73">
        <v>3167490954</v>
      </c>
      <c r="H2140" s="66">
        <v>45738</v>
      </c>
      <c r="I2140" s="66">
        <v>45737</v>
      </c>
      <c r="J2140" s="66">
        <v>45736</v>
      </c>
      <c r="K2140" s="140"/>
      <c r="L2140" s="140"/>
      <c r="M2140" s="141">
        <v>45738</v>
      </c>
      <c r="N2140" s="112">
        <v>45738.125</v>
      </c>
      <c r="O2140" s="124"/>
      <c r="P2140" s="73"/>
      <c r="Q2140" s="112">
        <v>45738.458333333336</v>
      </c>
      <c r="R2140" s="47" t="s">
        <v>4119</v>
      </c>
      <c r="S2140" s="47">
        <f t="shared" si="148"/>
        <v>0</v>
      </c>
      <c r="T2140" s="47" t="s">
        <v>4120</v>
      </c>
      <c r="U2140" s="47" t="s">
        <v>4121</v>
      </c>
      <c r="V2140" s="49" t="e">
        <f t="shared" si="149"/>
        <v>#VALUE!</v>
      </c>
      <c r="W2140" s="124"/>
      <c r="X2140" s="124"/>
      <c r="Y2140" s="124"/>
      <c r="Z2140" s="124"/>
      <c r="AA2140" s="124"/>
      <c r="AB2140" s="47"/>
      <c r="AC2140" s="47" t="e">
        <f t="shared" si="151"/>
        <v>#N/A</v>
      </c>
      <c r="AD2140" s="47" t="e">
        <f>VLOOKUP(B2140,'[1]Vlookup'!A:A,1,0)</f>
        <v>#N/A</v>
      </c>
      <c r="AE2140" s="47" t="str">
        <f t="shared" si="150"/>
        <v>SA00-JEDDAH</v>
      </c>
      <c r="AF2140" s="47" t="e">
        <f>VLOOKUP(AE2140,'[1]Lead Time'!C:D,2,0)</f>
        <v>#N/A</v>
      </c>
    </row>
    <row r="2141" s="2" customFormat="1" ht="15.75" customHeight="1">
      <c r="A2141" s="73" t="s">
        <v>4187</v>
      </c>
      <c r="B2141" s="73">
        <v>6276656980</v>
      </c>
      <c r="C2141" s="73">
        <v>2003214013</v>
      </c>
      <c r="D2141" s="73" t="s">
        <v>4159</v>
      </c>
      <c r="E2141" s="73" t="s">
        <v>4238</v>
      </c>
      <c r="F2141" s="73" t="s">
        <v>4117</v>
      </c>
      <c r="G2141" s="73">
        <v>3167488525</v>
      </c>
      <c r="H2141" s="66">
        <v>45738</v>
      </c>
      <c r="I2141" s="66">
        <v>45737</v>
      </c>
      <c r="J2141" s="66">
        <v>45736</v>
      </c>
      <c r="K2141" s="140"/>
      <c r="L2141" s="140"/>
      <c r="M2141" s="141">
        <v>45738</v>
      </c>
      <c r="N2141" s="112">
        <v>45738.125</v>
      </c>
      <c r="O2141" s="124"/>
      <c r="P2141" s="73"/>
      <c r="Q2141" s="112">
        <v>45738.513888888891</v>
      </c>
      <c r="R2141" s="47" t="s">
        <v>4119</v>
      </c>
      <c r="S2141" s="47">
        <f t="shared" si="148"/>
        <v>0</v>
      </c>
      <c r="T2141" s="47" t="s">
        <v>4120</v>
      </c>
      <c r="U2141" s="47" t="s">
        <v>4121</v>
      </c>
      <c r="V2141" s="49" t="e">
        <f t="shared" si="149"/>
        <v>#VALUE!</v>
      </c>
      <c r="W2141" s="124"/>
      <c r="X2141" s="124"/>
      <c r="Y2141" s="124"/>
      <c r="Z2141" s="124"/>
      <c r="AA2141" s="124"/>
      <c r="AB2141" s="47"/>
      <c r="AC2141" s="47" t="e">
        <f t="shared" si="151"/>
        <v>#N/A</v>
      </c>
      <c r="AD2141" s="47" t="e">
        <f>VLOOKUP(B2141,'[1]Vlookup'!A:A,1,0)</f>
        <v>#N/A</v>
      </c>
      <c r="AE2141" s="47" t="str">
        <f t="shared" si="150"/>
        <v>SA00-RIYADH</v>
      </c>
      <c r="AF2141" s="47" t="e">
        <f>VLOOKUP(AE2141,'[1]Lead Time'!C:D,2,0)</f>
        <v>#N/A</v>
      </c>
    </row>
    <row r="2142" s="2" customFormat="1" ht="15.75" customHeight="1">
      <c r="A2142" s="73" t="s">
        <v>4114</v>
      </c>
      <c r="B2142" s="73">
        <v>6276653615</v>
      </c>
      <c r="C2142" s="73">
        <v>2003219237</v>
      </c>
      <c r="D2142" s="73" t="s">
        <v>4136</v>
      </c>
      <c r="E2142" s="73" t="s">
        <v>4246</v>
      </c>
      <c r="F2142" s="73" t="s">
        <v>4138</v>
      </c>
      <c r="G2142" s="73">
        <v>3167479213</v>
      </c>
      <c r="H2142" s="66">
        <v>45738</v>
      </c>
      <c r="I2142" s="66">
        <v>45737</v>
      </c>
      <c r="J2142" s="66">
        <v>45737</v>
      </c>
      <c r="K2142" s="140"/>
      <c r="L2142" s="140"/>
      <c r="M2142" s="141">
        <v>45738</v>
      </c>
      <c r="N2142" s="112">
        <v>45738.125</v>
      </c>
      <c r="O2142" s="124"/>
      <c r="P2142" s="73"/>
      <c r="Q2142" s="112">
        <v>45738.458333333336</v>
      </c>
      <c r="R2142" s="47" t="s">
        <v>4119</v>
      </c>
      <c r="S2142" s="47">
        <f t="shared" si="148"/>
        <v>0</v>
      </c>
      <c r="T2142" s="47" t="s">
        <v>4120</v>
      </c>
      <c r="U2142" s="47" t="s">
        <v>4121</v>
      </c>
      <c r="V2142" s="49" t="e">
        <f t="shared" si="149"/>
        <v>#VALUE!</v>
      </c>
      <c r="W2142" s="124"/>
      <c r="X2142" s="124"/>
      <c r="Y2142" s="124"/>
      <c r="Z2142" s="124"/>
      <c r="AA2142" s="124"/>
      <c r="AB2142" s="47"/>
      <c r="AC2142" s="47" t="e">
        <f t="shared" si="151"/>
        <v>#N/A</v>
      </c>
      <c r="AD2142" s="47" t="e">
        <f>VLOOKUP(B2142,'[1]Vlookup'!A:A,1,0)</f>
        <v>#N/A</v>
      </c>
      <c r="AE2142" s="47" t="str">
        <f t="shared" si="150"/>
        <v>SA01-RABIGH</v>
      </c>
      <c r="AF2142" s="47" t="e">
        <f>VLOOKUP(AE2142,'[1]Lead Time'!C:D,2,0)</f>
        <v>#N/A</v>
      </c>
    </row>
    <row r="2143" s="2" customFormat="1" ht="15.75" customHeight="1">
      <c r="A2143" s="73" t="s">
        <v>4114</v>
      </c>
      <c r="B2143" s="73">
        <v>6276653617</v>
      </c>
      <c r="C2143" s="73">
        <v>2003219237</v>
      </c>
      <c r="D2143" s="73" t="s">
        <v>4136</v>
      </c>
      <c r="E2143" s="73" t="s">
        <v>4246</v>
      </c>
      <c r="F2143" s="73" t="s">
        <v>4138</v>
      </c>
      <c r="G2143" s="73">
        <v>3167479174</v>
      </c>
      <c r="H2143" s="66">
        <v>45738</v>
      </c>
      <c r="I2143" s="66">
        <v>45737</v>
      </c>
      <c r="J2143" s="66">
        <v>45737</v>
      </c>
      <c r="K2143" s="140"/>
      <c r="L2143" s="140"/>
      <c r="M2143" s="141">
        <v>45738</v>
      </c>
      <c r="N2143" s="112">
        <v>45738.125</v>
      </c>
      <c r="O2143" s="124"/>
      <c r="P2143" s="73"/>
      <c r="Q2143" s="112">
        <v>45738.541666666664</v>
      </c>
      <c r="R2143" s="47" t="s">
        <v>4119</v>
      </c>
      <c r="S2143" s="47">
        <f t="shared" si="148"/>
        <v>0</v>
      </c>
      <c r="T2143" s="47" t="s">
        <v>4120</v>
      </c>
      <c r="U2143" s="47" t="s">
        <v>4121</v>
      </c>
      <c r="V2143" s="49" t="e">
        <f t="shared" si="149"/>
        <v>#VALUE!</v>
      </c>
      <c r="W2143" s="124"/>
      <c r="X2143" s="124"/>
      <c r="Y2143" s="124"/>
      <c r="Z2143" s="124"/>
      <c r="AA2143" s="124"/>
      <c r="AB2143" s="47"/>
      <c r="AC2143" s="47" t="e">
        <f t="shared" si="151"/>
        <v>#N/A</v>
      </c>
      <c r="AD2143" s="47" t="e">
        <f>VLOOKUP(B2143,'[1]Vlookup'!A:A,1,0)</f>
        <v>#N/A</v>
      </c>
      <c r="AE2143" s="47" t="str">
        <f t="shared" si="150"/>
        <v>SA01-RABIGH</v>
      </c>
      <c r="AF2143" s="47" t="e">
        <f>VLOOKUP(AE2143,'[1]Lead Time'!C:D,2,0)</f>
        <v>#N/A</v>
      </c>
    </row>
    <row r="2144" s="2" customFormat="1" ht="15.75" customHeight="1">
      <c r="A2144" s="73" t="s">
        <v>4114</v>
      </c>
      <c r="B2144" s="73">
        <v>6276653618</v>
      </c>
      <c r="C2144" s="73">
        <v>2003219237</v>
      </c>
      <c r="D2144" s="73" t="s">
        <v>4136</v>
      </c>
      <c r="E2144" s="73" t="s">
        <v>4246</v>
      </c>
      <c r="F2144" s="73" t="s">
        <v>4138</v>
      </c>
      <c r="G2144" s="73">
        <v>3167479149</v>
      </c>
      <c r="H2144" s="66">
        <v>45738</v>
      </c>
      <c r="I2144" s="66">
        <v>45737</v>
      </c>
      <c r="J2144" s="66">
        <v>45737</v>
      </c>
      <c r="K2144" s="140"/>
      <c r="L2144" s="140"/>
      <c r="M2144" s="141">
        <v>45738</v>
      </c>
      <c r="N2144" s="112">
        <v>45738.125</v>
      </c>
      <c r="O2144" s="124"/>
      <c r="P2144" s="73"/>
      <c r="Q2144" s="112">
        <v>45738.375</v>
      </c>
      <c r="R2144" s="47" t="s">
        <v>4119</v>
      </c>
      <c r="S2144" s="47">
        <f t="shared" si="148"/>
        <v>0</v>
      </c>
      <c r="T2144" s="47" t="s">
        <v>4120</v>
      </c>
      <c r="U2144" s="47" t="s">
        <v>4121</v>
      </c>
      <c r="V2144" s="49" t="e">
        <f t="shared" si="149"/>
        <v>#VALUE!</v>
      </c>
      <c r="W2144" s="124"/>
      <c r="X2144" s="124"/>
      <c r="Y2144" s="124"/>
      <c r="Z2144" s="124"/>
      <c r="AA2144" s="124"/>
      <c r="AB2144" s="47"/>
      <c r="AC2144" s="47" t="e">
        <f t="shared" si="151"/>
        <v>#N/A</v>
      </c>
      <c r="AD2144" s="47" t="e">
        <f>VLOOKUP(B2144,'[1]Vlookup'!A:A,1,0)</f>
        <v>#N/A</v>
      </c>
      <c r="AE2144" s="47" t="str">
        <f t="shared" si="150"/>
        <v>SA01-RABIGH</v>
      </c>
      <c r="AF2144" s="47" t="e">
        <f>VLOOKUP(AE2144,'[1]Lead Time'!C:D,2,0)</f>
        <v>#N/A</v>
      </c>
    </row>
    <row r="2145" s="2" customFormat="1" ht="15.75" customHeight="1">
      <c r="A2145" s="73" t="s">
        <v>4114</v>
      </c>
      <c r="B2145" s="73">
        <v>6276654434</v>
      </c>
      <c r="C2145" s="73">
        <v>2003219237</v>
      </c>
      <c r="D2145" s="73" t="s">
        <v>4136</v>
      </c>
      <c r="E2145" s="73" t="s">
        <v>4246</v>
      </c>
      <c r="F2145" s="73" t="s">
        <v>4138</v>
      </c>
      <c r="G2145" s="73">
        <v>3167495797</v>
      </c>
      <c r="H2145" s="66">
        <v>45738</v>
      </c>
      <c r="I2145" s="66">
        <v>45737</v>
      </c>
      <c r="J2145" s="66">
        <v>45737</v>
      </c>
      <c r="K2145" s="140"/>
      <c r="L2145" s="140"/>
      <c r="M2145" s="141">
        <v>45738</v>
      </c>
      <c r="N2145" s="112">
        <v>45738.125</v>
      </c>
      <c r="O2145" s="124"/>
      <c r="P2145" s="73"/>
      <c r="Q2145" s="112">
        <v>45738.409722222219</v>
      </c>
      <c r="R2145" s="47" t="s">
        <v>4119</v>
      </c>
      <c r="S2145" s="47">
        <f t="shared" si="148"/>
        <v>0</v>
      </c>
      <c r="T2145" s="47" t="s">
        <v>4120</v>
      </c>
      <c r="U2145" s="47" t="s">
        <v>4121</v>
      </c>
      <c r="V2145" s="49" t="e">
        <f t="shared" si="149"/>
        <v>#VALUE!</v>
      </c>
      <c r="W2145" s="124"/>
      <c r="X2145" s="124"/>
      <c r="Y2145" s="124"/>
      <c r="Z2145" s="124"/>
      <c r="AA2145" s="124"/>
      <c r="AB2145" s="47"/>
      <c r="AC2145" s="47" t="e">
        <f t="shared" si="151"/>
        <v>#N/A</v>
      </c>
      <c r="AD2145" s="47" t="e">
        <f>VLOOKUP(B2145,'[1]Vlookup'!A:A,1,0)</f>
        <v>#N/A</v>
      </c>
      <c r="AE2145" s="47" t="str">
        <f t="shared" si="150"/>
        <v>SA01-RABIGH</v>
      </c>
      <c r="AF2145" s="47" t="e">
        <f>VLOOKUP(AE2145,'[1]Lead Time'!C:D,2,0)</f>
        <v>#N/A</v>
      </c>
    </row>
    <row r="2146" s="2" customFormat="1" ht="15.75" customHeight="1">
      <c r="A2146" s="73" t="s">
        <v>4187</v>
      </c>
      <c r="B2146" s="73">
        <v>6276658226</v>
      </c>
      <c r="C2146" s="73">
        <v>2003215553</v>
      </c>
      <c r="D2146" s="73" t="s">
        <v>4191</v>
      </c>
      <c r="E2146" s="73" t="s">
        <v>4246</v>
      </c>
      <c r="F2146" s="73" t="s">
        <v>4143</v>
      </c>
      <c r="G2146" s="73">
        <v>3167488590</v>
      </c>
      <c r="H2146" s="66">
        <v>45739</v>
      </c>
      <c r="I2146" s="66">
        <v>45738</v>
      </c>
      <c r="J2146" s="66">
        <v>45738</v>
      </c>
      <c r="K2146" s="140"/>
      <c r="L2146" s="140"/>
      <c r="M2146" s="141">
        <v>45739</v>
      </c>
      <c r="N2146" s="112">
        <v>45739.25</v>
      </c>
      <c r="O2146" s="124"/>
      <c r="P2146" s="73"/>
      <c r="Q2146" s="112">
        <v>45745.541666666664</v>
      </c>
      <c r="R2146" s="47" t="s">
        <v>4196</v>
      </c>
      <c r="S2146" s="47">
        <f t="shared" si="148"/>
        <v>6</v>
      </c>
      <c r="T2146" s="47" t="s">
        <v>4120</v>
      </c>
      <c r="U2146" s="47" t="s">
        <v>4121</v>
      </c>
      <c r="V2146" s="49" t="e">
        <f t="shared" si="149"/>
        <v>#VALUE!</v>
      </c>
      <c r="W2146" s="124"/>
      <c r="X2146" s="124"/>
      <c r="Y2146" s="124"/>
      <c r="Z2146" s="124"/>
      <c r="AA2146" s="124"/>
      <c r="AB2146" s="47"/>
      <c r="AC2146" s="47" t="e">
        <f t="shared" si="151"/>
        <v>#N/A</v>
      </c>
      <c r="AD2146" s="47" t="e">
        <f>VLOOKUP(B2146,'[1]Vlookup'!A:A,1,0)</f>
        <v>#N/A</v>
      </c>
      <c r="AE2146" s="47" t="str">
        <f t="shared" si="150"/>
        <v>SA00-JEDDAH</v>
      </c>
      <c r="AF2146" s="47" t="e">
        <f>VLOOKUP(AE2146,'[1]Lead Time'!C:D,2,0)</f>
        <v>#N/A</v>
      </c>
    </row>
    <row r="2147" s="2" customFormat="1" ht="15.75" customHeight="1">
      <c r="A2147" s="73" t="s">
        <v>4356</v>
      </c>
      <c r="B2147" s="73">
        <v>6276658352</v>
      </c>
      <c r="C2147" s="73">
        <v>2003215388</v>
      </c>
      <c r="D2147" s="73" t="s">
        <v>4124</v>
      </c>
      <c r="E2147" s="73" t="s">
        <v>4252</v>
      </c>
      <c r="F2147" s="73" t="s">
        <v>4117</v>
      </c>
      <c r="G2147" s="73">
        <v>3167501192</v>
      </c>
      <c r="H2147" s="66">
        <v>45740</v>
      </c>
      <c r="I2147" s="66">
        <v>45738</v>
      </c>
      <c r="J2147" s="66">
        <v>45738</v>
      </c>
      <c r="K2147" s="140"/>
      <c r="L2147" s="140"/>
      <c r="M2147" s="141">
        <v>45740</v>
      </c>
      <c r="N2147" s="112">
        <v>45740.291666666664</v>
      </c>
      <c r="O2147" s="124"/>
      <c r="P2147" s="73"/>
      <c r="Q2147" s="112">
        <v>45740.541666666664</v>
      </c>
      <c r="R2147" s="47" t="s">
        <v>4119</v>
      </c>
      <c r="S2147" s="47">
        <f t="shared" ref="S2147:S2210" si="152">ROUNDDOWN(Q2147-N2147,0)</f>
        <v>0</v>
      </c>
      <c r="T2147" s="47" t="s">
        <v>4120</v>
      </c>
      <c r="U2147" s="47" t="s">
        <v>4121</v>
      </c>
      <c r="V2147" s="49" t="e">
        <f t="shared" si="149"/>
        <v>#VALUE!</v>
      </c>
      <c r="W2147" s="124"/>
      <c r="X2147" s="124"/>
      <c r="Y2147" s="124"/>
      <c r="Z2147" s="124"/>
      <c r="AA2147" s="124"/>
      <c r="AB2147" s="47"/>
      <c r="AC2147" s="47" t="e">
        <f t="shared" si="151"/>
        <v>#N/A</v>
      </c>
      <c r="AD2147" s="47" t="e">
        <f>VLOOKUP(B2147,'[1]Vlookup'!A:A,1,0)</f>
        <v>#N/A</v>
      </c>
      <c r="AE2147" s="47" t="str">
        <f t="shared" si="150"/>
        <v>SA27-RIYADH</v>
      </c>
      <c r="AF2147" s="47" t="e">
        <f>VLOOKUP(AE2147,'[1]Lead Time'!C:D,2,0)</f>
        <v>#N/A</v>
      </c>
    </row>
    <row r="2148" s="2" customFormat="1" ht="15.75" customHeight="1">
      <c r="A2148" s="73" t="s">
        <v>4356</v>
      </c>
      <c r="B2148" s="73">
        <v>6276658354</v>
      </c>
      <c r="C2148" s="73">
        <v>2003215388</v>
      </c>
      <c r="D2148" s="73" t="s">
        <v>4124</v>
      </c>
      <c r="E2148" s="73" t="s">
        <v>4252</v>
      </c>
      <c r="F2148" s="73" t="s">
        <v>4117</v>
      </c>
      <c r="G2148" s="73">
        <v>3167501191</v>
      </c>
      <c r="H2148" s="66">
        <v>45740</v>
      </c>
      <c r="I2148" s="66">
        <v>45738</v>
      </c>
      <c r="J2148" s="66">
        <v>45738</v>
      </c>
      <c r="K2148" s="140"/>
      <c r="L2148" s="140"/>
      <c r="M2148" s="141">
        <v>45740</v>
      </c>
      <c r="N2148" s="112">
        <v>45740.291666666664</v>
      </c>
      <c r="O2148" s="124"/>
      <c r="P2148" s="73"/>
      <c r="Q2148" s="112">
        <v>45740.541666666664</v>
      </c>
      <c r="R2148" s="47" t="s">
        <v>4119</v>
      </c>
      <c r="S2148" s="47">
        <f t="shared" si="152"/>
        <v>0</v>
      </c>
      <c r="T2148" s="47" t="s">
        <v>4120</v>
      </c>
      <c r="U2148" s="47" t="s">
        <v>4121</v>
      </c>
      <c r="V2148" s="49" t="e">
        <f t="shared" si="149"/>
        <v>#VALUE!</v>
      </c>
      <c r="W2148" s="124"/>
      <c r="X2148" s="124"/>
      <c r="Y2148" s="124"/>
      <c r="Z2148" s="124"/>
      <c r="AA2148" s="124"/>
      <c r="AB2148" s="47"/>
      <c r="AC2148" s="47" t="e">
        <f t="shared" si="151"/>
        <v>#N/A</v>
      </c>
      <c r="AD2148" s="47" t="e">
        <f>VLOOKUP(B2148,'[1]Vlookup'!A:A,1,0)</f>
        <v>#N/A</v>
      </c>
      <c r="AE2148" s="47" t="str">
        <f t="shared" si="150"/>
        <v>SA27-RIYADH</v>
      </c>
      <c r="AF2148" s="47" t="e">
        <f>VLOOKUP(AE2148,'[1]Lead Time'!C:D,2,0)</f>
        <v>#N/A</v>
      </c>
    </row>
    <row r="2149" s="2" customFormat="1" ht="15.75" customHeight="1">
      <c r="A2149" s="73" t="s">
        <v>4114</v>
      </c>
      <c r="B2149" s="73">
        <v>6276661922</v>
      </c>
      <c r="C2149" s="73">
        <v>2003275595</v>
      </c>
      <c r="D2149" s="73" t="s">
        <v>4222</v>
      </c>
      <c r="E2149" s="73" t="s">
        <v>4252</v>
      </c>
      <c r="F2149" s="73" t="s">
        <v>4143</v>
      </c>
      <c r="G2149" s="73">
        <v>3167468333</v>
      </c>
      <c r="H2149" s="66">
        <v>45739</v>
      </c>
      <c r="I2149" s="66">
        <v>45738</v>
      </c>
      <c r="J2149" s="66">
        <v>45738</v>
      </c>
      <c r="K2149" s="140"/>
      <c r="L2149" s="140"/>
      <c r="M2149" s="141">
        <v>45739</v>
      </c>
      <c r="N2149" s="112">
        <v>45738.541666666664</v>
      </c>
      <c r="O2149" s="124"/>
      <c r="P2149" s="73"/>
      <c r="Q2149" s="112">
        <v>45739.833333333336</v>
      </c>
      <c r="R2149" s="47" t="s">
        <v>4119</v>
      </c>
      <c r="S2149" s="47">
        <f t="shared" si="152"/>
        <v>1</v>
      </c>
      <c r="T2149" s="47" t="s">
        <v>4120</v>
      </c>
      <c r="U2149" s="47" t="s">
        <v>4121</v>
      </c>
      <c r="V2149" s="49" t="e">
        <f t="shared" si="149"/>
        <v>#VALUE!</v>
      </c>
      <c r="W2149" s="124"/>
      <c r="X2149" s="124"/>
      <c r="Y2149" s="124"/>
      <c r="Z2149" s="124"/>
      <c r="AA2149" s="124"/>
      <c r="AB2149" s="47"/>
      <c r="AC2149" s="47" t="e">
        <f t="shared" si="151"/>
        <v>#N/A</v>
      </c>
      <c r="AD2149" s="47" t="e">
        <f>VLOOKUP(B2149,'[1]Vlookup'!A:A,1,0)</f>
        <v>#N/A</v>
      </c>
      <c r="AE2149" s="47" t="str">
        <f t="shared" si="150"/>
        <v>SA01-JEDDAH</v>
      </c>
      <c r="AF2149" s="47" t="e">
        <f>VLOOKUP(AE2149,'[1]Lead Time'!C:D,2,0)</f>
        <v>#N/A</v>
      </c>
    </row>
    <row r="2150" s="2" customFormat="1" ht="15.75" customHeight="1">
      <c r="A2150" s="73" t="s">
        <v>4114</v>
      </c>
      <c r="B2150" s="73">
        <v>6276662057</v>
      </c>
      <c r="C2150" s="73">
        <v>2003275595</v>
      </c>
      <c r="D2150" s="73" t="s">
        <v>4222</v>
      </c>
      <c r="E2150" s="73" t="s">
        <v>4252</v>
      </c>
      <c r="F2150" s="73" t="s">
        <v>4143</v>
      </c>
      <c r="G2150" s="73">
        <v>3167468303</v>
      </c>
      <c r="H2150" s="66">
        <v>45739</v>
      </c>
      <c r="I2150" s="66">
        <v>45738</v>
      </c>
      <c r="J2150" s="66">
        <v>45738</v>
      </c>
      <c r="K2150" s="140"/>
      <c r="L2150" s="140"/>
      <c r="M2150" s="141">
        <v>45739</v>
      </c>
      <c r="N2150" s="112">
        <v>45738.541666666664</v>
      </c>
      <c r="O2150" s="124"/>
      <c r="P2150" s="73"/>
      <c r="Q2150" s="112">
        <v>45739.833333333336</v>
      </c>
      <c r="R2150" s="47" t="s">
        <v>4119</v>
      </c>
      <c r="S2150" s="47">
        <f t="shared" si="152"/>
        <v>1</v>
      </c>
      <c r="T2150" s="47" t="s">
        <v>4120</v>
      </c>
      <c r="U2150" s="47" t="s">
        <v>4121</v>
      </c>
      <c r="V2150" s="49" t="e">
        <f t="shared" si="149"/>
        <v>#VALUE!</v>
      </c>
      <c r="W2150" s="124"/>
      <c r="X2150" s="124"/>
      <c r="Y2150" s="124"/>
      <c r="Z2150" s="124"/>
      <c r="AA2150" s="124"/>
      <c r="AB2150" s="47"/>
      <c r="AC2150" s="47" t="e">
        <f t="shared" si="151"/>
        <v>#N/A</v>
      </c>
      <c r="AD2150" s="47" t="e">
        <f>VLOOKUP(B2150,'[1]Vlookup'!A:A,1,0)</f>
        <v>#N/A</v>
      </c>
      <c r="AE2150" s="47" t="str">
        <f t="shared" si="150"/>
        <v>SA01-JEDDAH</v>
      </c>
      <c r="AF2150" s="47" t="e">
        <f>VLOOKUP(AE2150,'[1]Lead Time'!C:D,2,0)</f>
        <v>#N/A</v>
      </c>
    </row>
    <row r="2151" s="2" customFormat="1" ht="15.75" customHeight="1">
      <c r="A2151" s="73" t="s">
        <v>4187</v>
      </c>
      <c r="B2151" s="73">
        <v>6276659021</v>
      </c>
      <c r="C2151" s="73">
        <v>2003215579</v>
      </c>
      <c r="D2151" s="73" t="s">
        <v>4168</v>
      </c>
      <c r="E2151" s="73" t="s">
        <v>4247</v>
      </c>
      <c r="F2151" s="73" t="s">
        <v>4143</v>
      </c>
      <c r="G2151" s="73">
        <v>3167462297</v>
      </c>
      <c r="H2151" s="66">
        <v>45741</v>
      </c>
      <c r="I2151" s="66">
        <v>45738</v>
      </c>
      <c r="J2151" s="66">
        <v>45739</v>
      </c>
      <c r="K2151" s="47" t="s">
        <v>4121</v>
      </c>
      <c r="L2151" s="140" t="s">
        <v>4488</v>
      </c>
      <c r="M2151" s="141">
        <v>45741</v>
      </c>
      <c r="N2151" s="112">
        <v>45742.208333333336</v>
      </c>
      <c r="O2151" s="124"/>
      <c r="P2151" s="73"/>
      <c r="Q2151" s="112">
        <v>45742.458333333336</v>
      </c>
      <c r="R2151" s="47" t="s">
        <v>4119</v>
      </c>
      <c r="S2151" s="47">
        <f t="shared" si="152"/>
        <v>0</v>
      </c>
      <c r="T2151" s="47" t="s">
        <v>4120</v>
      </c>
      <c r="U2151" s="47" t="s">
        <v>4121</v>
      </c>
      <c r="V2151" s="49" t="e">
        <f t="shared" si="149"/>
        <v>#VALUE!</v>
      </c>
      <c r="W2151" s="124"/>
      <c r="X2151" s="124"/>
      <c r="Y2151" s="124"/>
      <c r="Z2151" s="124"/>
      <c r="AA2151" s="124"/>
      <c r="AB2151" s="47"/>
      <c r="AC2151" s="47" t="e">
        <f t="shared" si="151"/>
        <v>#N/A</v>
      </c>
      <c r="AD2151" s="47" t="e">
        <f>VLOOKUP(B2151,'[1]Vlookup'!A:A,1,0)</f>
        <v>#N/A</v>
      </c>
      <c r="AE2151" s="47" t="str">
        <f t="shared" si="150"/>
        <v>SA00-JEDDAH</v>
      </c>
      <c r="AF2151" s="47" t="e">
        <f>VLOOKUP(AE2151,'[1]Lead Time'!C:D,2,0)</f>
        <v>#N/A</v>
      </c>
    </row>
    <row r="2152" s="2" customFormat="1" ht="15.75" customHeight="1">
      <c r="A2152" s="73" t="s">
        <v>4187</v>
      </c>
      <c r="B2152" s="73">
        <v>6276655615</v>
      </c>
      <c r="C2152" s="73">
        <v>2003215533</v>
      </c>
      <c r="D2152" s="73" t="s">
        <v>4240</v>
      </c>
      <c r="E2152" s="73" t="s">
        <v>4247</v>
      </c>
      <c r="F2152" s="73" t="s">
        <v>4143</v>
      </c>
      <c r="G2152" s="73">
        <v>3167493289</v>
      </c>
      <c r="H2152" s="66">
        <v>45741</v>
      </c>
      <c r="I2152" s="66">
        <v>45738</v>
      </c>
      <c r="J2152" s="66">
        <v>45739</v>
      </c>
      <c r="K2152" s="47" t="s">
        <v>4121</v>
      </c>
      <c r="L2152" s="140" t="s">
        <v>4488</v>
      </c>
      <c r="M2152" s="141">
        <v>45741</v>
      </c>
      <c r="N2152" s="112">
        <v>45741.8125</v>
      </c>
      <c r="O2152" s="124"/>
      <c r="P2152" s="73"/>
      <c r="Q2152" s="112">
        <v>45741.875</v>
      </c>
      <c r="R2152" s="47" t="s">
        <v>4119</v>
      </c>
      <c r="S2152" s="47">
        <f t="shared" si="152"/>
        <v>0</v>
      </c>
      <c r="T2152" s="47" t="s">
        <v>4120</v>
      </c>
      <c r="U2152" s="47" t="s">
        <v>4121</v>
      </c>
      <c r="V2152" s="49" t="e">
        <f t="shared" si="149"/>
        <v>#VALUE!</v>
      </c>
      <c r="W2152" s="124"/>
      <c r="X2152" s="124"/>
      <c r="Y2152" s="124"/>
      <c r="Z2152" s="124"/>
      <c r="AA2152" s="124"/>
      <c r="AB2152" s="47"/>
      <c r="AC2152" s="47" t="e">
        <f t="shared" si="151"/>
        <v>#N/A</v>
      </c>
      <c r="AD2152" s="47" t="e">
        <f>VLOOKUP(B2152,'[1]Vlookup'!A:A,1,0)</f>
        <v>#N/A</v>
      </c>
      <c r="AE2152" s="47" t="str">
        <f t="shared" si="150"/>
        <v>SA00-JEDDAH</v>
      </c>
      <c r="AF2152" s="47" t="e">
        <f>VLOOKUP(AE2152,'[1]Lead Time'!C:D,2,0)</f>
        <v>#N/A</v>
      </c>
    </row>
    <row r="2153" s="2" customFormat="1" ht="15.75" customHeight="1">
      <c r="A2153" s="73" t="s">
        <v>4187</v>
      </c>
      <c r="B2153" s="73">
        <v>6276657826</v>
      </c>
      <c r="C2153" s="73">
        <v>2003219238</v>
      </c>
      <c r="D2153" s="73" t="s">
        <v>4194</v>
      </c>
      <c r="E2153" s="73" t="s">
        <v>4246</v>
      </c>
      <c r="F2153" s="73" t="s">
        <v>4143</v>
      </c>
      <c r="G2153" s="73">
        <v>3167481435</v>
      </c>
      <c r="H2153" s="66">
        <v>45741</v>
      </c>
      <c r="I2153" s="66">
        <v>45738</v>
      </c>
      <c r="J2153" s="66">
        <v>45739</v>
      </c>
      <c r="K2153" s="47" t="s">
        <v>4121</v>
      </c>
      <c r="L2153" s="140" t="s">
        <v>4488</v>
      </c>
      <c r="M2153" s="141">
        <v>45741</v>
      </c>
      <c r="N2153" s="112">
        <v>45741.875</v>
      </c>
      <c r="O2153" s="124"/>
      <c r="P2153" s="73" t="s">
        <v>4309</v>
      </c>
      <c r="Q2153" s="112">
        <v>45744.416666666664</v>
      </c>
      <c r="R2153" s="47" t="s">
        <v>4119</v>
      </c>
      <c r="S2153" s="47">
        <f t="shared" si="152"/>
        <v>2</v>
      </c>
      <c r="T2153" s="47" t="s">
        <v>4120</v>
      </c>
      <c r="U2153" s="47" t="s">
        <v>4121</v>
      </c>
      <c r="V2153" s="49" t="e">
        <f t="shared" si="149"/>
        <v>#VALUE!</v>
      </c>
      <c r="W2153" s="124"/>
      <c r="X2153" s="124"/>
      <c r="Y2153" s="124"/>
      <c r="Z2153" s="124"/>
      <c r="AA2153" s="124"/>
      <c r="AB2153" s="47"/>
      <c r="AC2153" s="47" t="e">
        <f t="shared" si="151"/>
        <v>#N/A</v>
      </c>
      <c r="AD2153" s="47" t="e">
        <f>VLOOKUP(B2153,'[1]Vlookup'!A:A,1,0)</f>
        <v>#N/A</v>
      </c>
      <c r="AE2153" s="47" t="str">
        <f t="shared" si="150"/>
        <v>SA00-JEDDAH</v>
      </c>
      <c r="AF2153" s="47" t="e">
        <f>VLOOKUP(AE2153,'[1]Lead Time'!C:D,2,0)</f>
        <v>#N/A</v>
      </c>
    </row>
    <row r="2154" s="2" customFormat="1" ht="15.75" customHeight="1">
      <c r="A2154" s="73" t="s">
        <v>4114</v>
      </c>
      <c r="B2154" s="73">
        <v>6276664778</v>
      </c>
      <c r="C2154" s="73">
        <v>2003215388</v>
      </c>
      <c r="D2154" s="73" t="s">
        <v>4124</v>
      </c>
      <c r="E2154" s="73" t="s">
        <v>4252</v>
      </c>
      <c r="F2154" s="73" t="s">
        <v>4117</v>
      </c>
      <c r="G2154" s="73">
        <v>3167501209</v>
      </c>
      <c r="H2154" s="66">
        <v>45741</v>
      </c>
      <c r="I2154" s="66">
        <v>45739</v>
      </c>
      <c r="J2154" s="66">
        <v>45739</v>
      </c>
      <c r="K2154" s="140"/>
      <c r="L2154" s="140"/>
      <c r="M2154" s="141">
        <v>45741</v>
      </c>
      <c r="N2154" s="112">
        <v>45740.208333333336</v>
      </c>
      <c r="O2154" s="124"/>
      <c r="P2154" s="73"/>
      <c r="Q2154" s="112">
        <v>45740.5</v>
      </c>
      <c r="R2154" s="47" t="s">
        <v>4119</v>
      </c>
      <c r="S2154" s="47">
        <f t="shared" si="152"/>
        <v>0</v>
      </c>
      <c r="T2154" s="47" t="s">
        <v>4120</v>
      </c>
      <c r="U2154" s="47" t="s">
        <v>4121</v>
      </c>
      <c r="V2154" s="49" t="e">
        <f t="shared" si="149"/>
        <v>#VALUE!</v>
      </c>
      <c r="W2154" s="124"/>
      <c r="X2154" s="124"/>
      <c r="Y2154" s="124"/>
      <c r="Z2154" s="124"/>
      <c r="AA2154" s="124"/>
      <c r="AB2154" s="47"/>
      <c r="AC2154" s="47" t="e">
        <f t="shared" si="151"/>
        <v>#N/A</v>
      </c>
      <c r="AD2154" s="47" t="e">
        <f>VLOOKUP(B2154,'[1]Vlookup'!A:A,1,0)</f>
        <v>#N/A</v>
      </c>
      <c r="AE2154" s="47" t="str">
        <f t="shared" si="150"/>
        <v>SA01-RIYADH</v>
      </c>
      <c r="AF2154" s="47" t="e">
        <f>VLOOKUP(AE2154,'[1]Lead Time'!C:D,2,0)</f>
        <v>#N/A</v>
      </c>
    </row>
    <row r="2155" s="2" customFormat="1" ht="15.75" customHeight="1">
      <c r="A2155" s="73" t="s">
        <v>4114</v>
      </c>
      <c r="B2155" s="73">
        <v>6276664777</v>
      </c>
      <c r="C2155" s="73">
        <v>2003215388</v>
      </c>
      <c r="D2155" s="73" t="s">
        <v>4124</v>
      </c>
      <c r="E2155" s="73" t="s">
        <v>4252</v>
      </c>
      <c r="F2155" s="73" t="s">
        <v>4117</v>
      </c>
      <c r="G2155" s="73">
        <v>3167501203</v>
      </c>
      <c r="H2155" s="66">
        <v>45741</v>
      </c>
      <c r="I2155" s="66">
        <v>45739</v>
      </c>
      <c r="J2155" s="66">
        <v>45739</v>
      </c>
      <c r="K2155" s="140"/>
      <c r="L2155" s="140"/>
      <c r="M2155" s="141">
        <v>45741</v>
      </c>
      <c r="N2155" s="112">
        <v>45740.208333333336</v>
      </c>
      <c r="O2155" s="124"/>
      <c r="P2155" s="73"/>
      <c r="Q2155" s="112">
        <v>45741.416666666664</v>
      </c>
      <c r="R2155" s="47" t="s">
        <v>4119</v>
      </c>
      <c r="S2155" s="47">
        <f t="shared" si="152"/>
        <v>1</v>
      </c>
      <c r="T2155" s="47" t="s">
        <v>4120</v>
      </c>
      <c r="U2155" s="47" t="s">
        <v>4121</v>
      </c>
      <c r="V2155" s="49" t="e">
        <f t="shared" si="149"/>
        <v>#VALUE!</v>
      </c>
      <c r="W2155" s="124"/>
      <c r="X2155" s="124"/>
      <c r="Y2155" s="124"/>
      <c r="Z2155" s="124"/>
      <c r="AA2155" s="124"/>
      <c r="AB2155" s="47"/>
      <c r="AC2155" s="47" t="e">
        <f t="shared" si="151"/>
        <v>#N/A</v>
      </c>
      <c r="AD2155" s="47" t="e">
        <f>VLOOKUP(B2155,'[1]Vlookup'!A:A,1,0)</f>
        <v>#N/A</v>
      </c>
      <c r="AE2155" s="47" t="str">
        <f t="shared" si="150"/>
        <v>SA01-RIYADH</v>
      </c>
      <c r="AF2155" s="47" t="e">
        <f>VLOOKUP(AE2155,'[1]Lead Time'!C:D,2,0)</f>
        <v>#N/A</v>
      </c>
    </row>
    <row r="2156" s="2" customFormat="1" ht="15.75" customHeight="1">
      <c r="A2156" s="73" t="s">
        <v>4114</v>
      </c>
      <c r="B2156" s="73">
        <v>6276664779</v>
      </c>
      <c r="C2156" s="73">
        <v>2003214017</v>
      </c>
      <c r="D2156" s="73" t="s">
        <v>4161</v>
      </c>
      <c r="E2156" s="73" t="s">
        <v>4246</v>
      </c>
      <c r="F2156" s="73" t="s">
        <v>4117</v>
      </c>
      <c r="G2156" s="73">
        <v>3167496575</v>
      </c>
      <c r="H2156" s="66">
        <v>45741</v>
      </c>
      <c r="I2156" s="66">
        <v>45739</v>
      </c>
      <c r="J2156" s="66">
        <v>45739</v>
      </c>
      <c r="K2156" s="140"/>
      <c r="L2156" s="140"/>
      <c r="M2156" s="141">
        <v>45741</v>
      </c>
      <c r="N2156" s="112">
        <v>45740.208333333336</v>
      </c>
      <c r="O2156" s="124"/>
      <c r="P2156" s="73"/>
      <c r="Q2156" s="112">
        <v>45741.416666666664</v>
      </c>
      <c r="R2156" s="47" t="s">
        <v>4119</v>
      </c>
      <c r="S2156" s="47">
        <f t="shared" si="152"/>
        <v>1</v>
      </c>
      <c r="T2156" s="47" t="s">
        <v>4120</v>
      </c>
      <c r="U2156" s="47" t="s">
        <v>4121</v>
      </c>
      <c r="V2156" s="49" t="e">
        <f t="shared" si="149"/>
        <v>#VALUE!</v>
      </c>
      <c r="W2156" s="124"/>
      <c r="X2156" s="124"/>
      <c r="Y2156" s="124"/>
      <c r="Z2156" s="124"/>
      <c r="AA2156" s="124"/>
      <c r="AB2156" s="47"/>
      <c r="AC2156" s="47" t="e">
        <f t="shared" si="151"/>
        <v>#N/A</v>
      </c>
      <c r="AD2156" s="47" t="e">
        <f>VLOOKUP(B2156,'[1]Vlookup'!A:A,1,0)</f>
        <v>#N/A</v>
      </c>
      <c r="AE2156" s="47" t="str">
        <f t="shared" si="150"/>
        <v>SA01-RIYADH</v>
      </c>
      <c r="AF2156" s="47" t="e">
        <f>VLOOKUP(AE2156,'[1]Lead Time'!C:D,2,0)</f>
        <v>#N/A</v>
      </c>
    </row>
    <row r="2157" s="2" customFormat="1" ht="15.75" customHeight="1">
      <c r="A2157" s="73" t="s">
        <v>4187</v>
      </c>
      <c r="B2157" s="73">
        <v>6276664833</v>
      </c>
      <c r="C2157" s="73">
        <v>2003215533</v>
      </c>
      <c r="D2157" s="73" t="s">
        <v>4240</v>
      </c>
      <c r="E2157" s="73" t="s">
        <v>4247</v>
      </c>
      <c r="F2157" s="73" t="s">
        <v>4143</v>
      </c>
      <c r="G2157" s="73">
        <v>3167493294</v>
      </c>
      <c r="H2157" s="66">
        <v>45741</v>
      </c>
      <c r="I2157" s="66">
        <v>45739</v>
      </c>
      <c r="J2157" s="66">
        <v>45739</v>
      </c>
      <c r="K2157" s="140"/>
      <c r="L2157" s="140"/>
      <c r="M2157" s="141">
        <v>45741</v>
      </c>
      <c r="N2157" s="112">
        <v>45741.208333333336</v>
      </c>
      <c r="O2157" s="124"/>
      <c r="P2157" s="73"/>
      <c r="Q2157" s="112">
        <v>45741.583333333336</v>
      </c>
      <c r="R2157" s="47" t="s">
        <v>4119</v>
      </c>
      <c r="S2157" s="47">
        <f t="shared" si="152"/>
        <v>0</v>
      </c>
      <c r="T2157" s="47" t="s">
        <v>4120</v>
      </c>
      <c r="U2157" s="47" t="s">
        <v>4121</v>
      </c>
      <c r="V2157" s="49" t="e">
        <f t="shared" si="149"/>
        <v>#VALUE!</v>
      </c>
      <c r="W2157" s="124"/>
      <c r="X2157" s="124"/>
      <c r="Y2157" s="124"/>
      <c r="Z2157" s="124"/>
      <c r="AA2157" s="124"/>
      <c r="AB2157" s="47"/>
      <c r="AC2157" s="47" t="e">
        <f t="shared" si="151"/>
        <v>#N/A</v>
      </c>
      <c r="AD2157" s="47" t="e">
        <f>VLOOKUP(B2157,'[1]Vlookup'!A:A,1,0)</f>
        <v>#N/A</v>
      </c>
      <c r="AE2157" s="47" t="str">
        <f t="shared" si="150"/>
        <v>SA00-JEDDAH</v>
      </c>
      <c r="AF2157" s="47" t="e">
        <f>VLOOKUP(AE2157,'[1]Lead Time'!C:D,2,0)</f>
        <v>#N/A</v>
      </c>
    </row>
    <row r="2158" s="2" customFormat="1" ht="15.75" customHeight="1">
      <c r="A2158" s="73" t="s">
        <v>4187</v>
      </c>
      <c r="B2158" s="73">
        <v>6276664836</v>
      </c>
      <c r="C2158" s="73">
        <v>2003215161</v>
      </c>
      <c r="D2158" s="73" t="s">
        <v>4223</v>
      </c>
      <c r="E2158" s="73" t="s">
        <v>4247</v>
      </c>
      <c r="F2158" s="73" t="s">
        <v>4143</v>
      </c>
      <c r="G2158" s="73">
        <v>3167490934</v>
      </c>
      <c r="H2158" s="66">
        <v>45741</v>
      </c>
      <c r="I2158" s="66">
        <v>45739</v>
      </c>
      <c r="J2158" s="66">
        <v>45739</v>
      </c>
      <c r="K2158" s="140"/>
      <c r="L2158" s="140"/>
      <c r="M2158" s="141">
        <v>45741</v>
      </c>
      <c r="N2158" s="112">
        <v>45741.208333333336</v>
      </c>
      <c r="O2158" s="124"/>
      <c r="P2158" s="73"/>
      <c r="Q2158" s="112">
        <v>45742.416666666664</v>
      </c>
      <c r="R2158" s="47" t="s">
        <v>4119</v>
      </c>
      <c r="S2158" s="47">
        <f t="shared" si="152"/>
        <v>1</v>
      </c>
      <c r="T2158" s="47" t="s">
        <v>4120</v>
      </c>
      <c r="U2158" s="47" t="s">
        <v>4121</v>
      </c>
      <c r="V2158" s="49" t="e">
        <f t="shared" si="149"/>
        <v>#VALUE!</v>
      </c>
      <c r="W2158" s="124"/>
      <c r="X2158" s="124"/>
      <c r="Y2158" s="124"/>
      <c r="Z2158" s="124"/>
      <c r="AA2158" s="124"/>
      <c r="AB2158" s="47"/>
      <c r="AC2158" s="47" t="e">
        <f t="shared" si="151"/>
        <v>#N/A</v>
      </c>
      <c r="AD2158" s="47" t="e">
        <f>VLOOKUP(B2158,'[1]Vlookup'!A:A,1,0)</f>
        <v>#N/A</v>
      </c>
      <c r="AE2158" s="47" t="str">
        <f t="shared" si="150"/>
        <v>SA00-JEDDAH</v>
      </c>
      <c r="AF2158" s="47" t="e">
        <f>VLOOKUP(AE2158,'[1]Lead Time'!C:D,2,0)</f>
        <v>#N/A</v>
      </c>
    </row>
    <row r="2159" s="2" customFormat="1" ht="15.75" customHeight="1">
      <c r="A2159" s="73" t="s">
        <v>4114</v>
      </c>
      <c r="B2159" s="73">
        <v>6276667830</v>
      </c>
      <c r="C2159" s="73">
        <v>2003219237</v>
      </c>
      <c r="D2159" s="73" t="s">
        <v>4136</v>
      </c>
      <c r="E2159" s="73" t="s">
        <v>4246</v>
      </c>
      <c r="F2159" s="73" t="s">
        <v>4138</v>
      </c>
      <c r="G2159" s="73">
        <v>3167479182</v>
      </c>
      <c r="H2159" s="66">
        <v>45740</v>
      </c>
      <c r="I2159" s="66">
        <v>45740</v>
      </c>
      <c r="J2159" s="66">
        <v>45740</v>
      </c>
      <c r="K2159" s="140"/>
      <c r="L2159" s="140"/>
      <c r="M2159" s="141">
        <v>45740</v>
      </c>
      <c r="N2159" s="112">
        <v>45740.291666666664</v>
      </c>
      <c r="O2159" s="124"/>
      <c r="P2159" s="73"/>
      <c r="Q2159" s="112">
        <v>45741.375</v>
      </c>
      <c r="R2159" s="47" t="s">
        <v>4119</v>
      </c>
      <c r="S2159" s="47">
        <f t="shared" si="152"/>
        <v>1</v>
      </c>
      <c r="T2159" s="47" t="s">
        <v>4120</v>
      </c>
      <c r="U2159" s="47" t="s">
        <v>4121</v>
      </c>
      <c r="V2159" s="49" t="e">
        <f t="shared" si="149"/>
        <v>#VALUE!</v>
      </c>
      <c r="W2159" s="124"/>
      <c r="X2159" s="124"/>
      <c r="Y2159" s="124"/>
      <c r="Z2159" s="124"/>
      <c r="AA2159" s="124"/>
      <c r="AB2159" s="47"/>
      <c r="AC2159" s="47" t="e">
        <f t="shared" si="151"/>
        <v>#N/A</v>
      </c>
      <c r="AD2159" s="47" t="e">
        <f>VLOOKUP(B2159,'[1]Vlookup'!A:A,1,0)</f>
        <v>#N/A</v>
      </c>
      <c r="AE2159" s="47" t="str">
        <f t="shared" si="150"/>
        <v>SA01-RABIGH</v>
      </c>
      <c r="AF2159" s="47" t="e">
        <f>VLOOKUP(AE2159,'[1]Lead Time'!C:D,2,0)</f>
        <v>#N/A</v>
      </c>
    </row>
    <row r="2160" s="2" customFormat="1" ht="15.75" customHeight="1">
      <c r="A2160" s="73" t="s">
        <v>4114</v>
      </c>
      <c r="B2160" s="73">
        <v>6276667831</v>
      </c>
      <c r="C2160" s="73">
        <v>2003219237</v>
      </c>
      <c r="D2160" s="73" t="s">
        <v>4136</v>
      </c>
      <c r="E2160" s="73" t="s">
        <v>4246</v>
      </c>
      <c r="F2160" s="73" t="s">
        <v>4138</v>
      </c>
      <c r="G2160" s="73">
        <v>3167479192</v>
      </c>
      <c r="H2160" s="66">
        <v>45740</v>
      </c>
      <c r="I2160" s="66">
        <v>45740</v>
      </c>
      <c r="J2160" s="66">
        <v>45740</v>
      </c>
      <c r="K2160" s="140"/>
      <c r="L2160" s="140"/>
      <c r="M2160" s="141">
        <v>45740</v>
      </c>
      <c r="N2160" s="112">
        <v>45740.291666666664</v>
      </c>
      <c r="O2160" s="124"/>
      <c r="P2160" s="73"/>
      <c r="Q2160" s="112">
        <v>45741.375</v>
      </c>
      <c r="R2160" s="47" t="s">
        <v>4119</v>
      </c>
      <c r="S2160" s="47">
        <f t="shared" si="152"/>
        <v>1</v>
      </c>
      <c r="T2160" s="47" t="s">
        <v>4120</v>
      </c>
      <c r="U2160" s="47" t="s">
        <v>4121</v>
      </c>
      <c r="V2160" s="49" t="e">
        <f t="shared" si="149"/>
        <v>#VALUE!</v>
      </c>
      <c r="W2160" s="124"/>
      <c r="X2160" s="124"/>
      <c r="Y2160" s="124"/>
      <c r="Z2160" s="124"/>
      <c r="AA2160" s="124"/>
      <c r="AB2160" s="47"/>
      <c r="AC2160" s="47" t="e">
        <f t="shared" si="151"/>
        <v>#N/A</v>
      </c>
      <c r="AD2160" s="47" t="e">
        <f>VLOOKUP(B2160,'[1]Vlookup'!A:A,1,0)</f>
        <v>#N/A</v>
      </c>
      <c r="AE2160" s="47" t="str">
        <f t="shared" si="150"/>
        <v>SA01-RABIGH</v>
      </c>
      <c r="AF2160" s="47" t="e">
        <f>VLOOKUP(AE2160,'[1]Lead Time'!C:D,2,0)</f>
        <v>#N/A</v>
      </c>
    </row>
    <row r="2161" s="2" customFormat="1" ht="15.75" customHeight="1">
      <c r="A2161" s="73" t="s">
        <v>4356</v>
      </c>
      <c r="B2161" s="73">
        <v>6276667829</v>
      </c>
      <c r="C2161" s="73">
        <v>2003214014</v>
      </c>
      <c r="D2161" s="73" t="s">
        <v>4115</v>
      </c>
      <c r="E2161" s="73" t="s">
        <v>4247</v>
      </c>
      <c r="F2161" s="73" t="s">
        <v>4143</v>
      </c>
      <c r="G2161" s="73">
        <v>3167459760</v>
      </c>
      <c r="H2161" s="66">
        <v>45740</v>
      </c>
      <c r="I2161" s="66">
        <v>45740</v>
      </c>
      <c r="J2161" s="66">
        <v>45740</v>
      </c>
      <c r="K2161" s="140"/>
      <c r="L2161" s="140"/>
      <c r="M2161" s="141">
        <v>45740</v>
      </c>
      <c r="N2161" s="112">
        <v>45740.291666666664</v>
      </c>
      <c r="O2161" s="124"/>
      <c r="P2161" s="73"/>
      <c r="Q2161" s="112">
        <v>45740.5</v>
      </c>
      <c r="R2161" s="47" t="s">
        <v>4119</v>
      </c>
      <c r="S2161" s="47">
        <f t="shared" si="152"/>
        <v>0</v>
      </c>
      <c r="T2161" s="47" t="s">
        <v>4120</v>
      </c>
      <c r="U2161" s="47" t="s">
        <v>4121</v>
      </c>
      <c r="V2161" s="49" t="e">
        <f t="shared" si="149"/>
        <v>#VALUE!</v>
      </c>
      <c r="W2161" s="124"/>
      <c r="X2161" s="124"/>
      <c r="Y2161" s="124"/>
      <c r="Z2161" s="124"/>
      <c r="AA2161" s="124"/>
      <c r="AB2161" s="47"/>
      <c r="AC2161" s="47" t="e">
        <f t="shared" si="151"/>
        <v>#N/A</v>
      </c>
      <c r="AD2161" s="47" t="e">
        <f>VLOOKUP(B2161,'[1]Vlookup'!A:A,1,0)</f>
        <v>#N/A</v>
      </c>
      <c r="AE2161" s="47" t="str">
        <f t="shared" si="150"/>
        <v>SA27-JEDDAH</v>
      </c>
      <c r="AF2161" s="47" t="e">
        <f>VLOOKUP(AE2161,'[1]Lead Time'!C:D,2,0)</f>
        <v>#N/A</v>
      </c>
    </row>
    <row r="2162" s="2" customFormat="1" ht="15.75" customHeight="1">
      <c r="A2162" s="73" t="s">
        <v>4187</v>
      </c>
      <c r="B2162" s="73">
        <v>6276668497</v>
      </c>
      <c r="C2162" s="73">
        <v>2003214013</v>
      </c>
      <c r="D2162" s="73" t="s">
        <v>4159</v>
      </c>
      <c r="E2162" s="73" t="s">
        <v>4238</v>
      </c>
      <c r="F2162" s="73" t="s">
        <v>4117</v>
      </c>
      <c r="G2162" s="73">
        <v>3167488532</v>
      </c>
      <c r="H2162" s="66">
        <v>45741</v>
      </c>
      <c r="I2162" s="66">
        <v>45740</v>
      </c>
      <c r="J2162" s="66">
        <v>45740</v>
      </c>
      <c r="K2162" s="140"/>
      <c r="L2162" s="140"/>
      <c r="M2162" s="141">
        <v>45741</v>
      </c>
      <c r="N2162" s="112">
        <v>45741.208333333336</v>
      </c>
      <c r="O2162" s="124"/>
      <c r="P2162" s="73"/>
      <c r="Q2162" s="112">
        <v>45741.5</v>
      </c>
      <c r="R2162" s="47" t="s">
        <v>4119</v>
      </c>
      <c r="S2162" s="47">
        <f t="shared" si="152"/>
        <v>0</v>
      </c>
      <c r="T2162" s="47" t="s">
        <v>4120</v>
      </c>
      <c r="U2162" s="47" t="s">
        <v>4121</v>
      </c>
      <c r="V2162" s="49" t="e">
        <f t="shared" si="149"/>
        <v>#VALUE!</v>
      </c>
      <c r="W2162" s="124"/>
      <c r="X2162" s="124"/>
      <c r="Y2162" s="124"/>
      <c r="Z2162" s="124"/>
      <c r="AA2162" s="124"/>
      <c r="AB2162" s="47"/>
      <c r="AC2162" s="47" t="e">
        <f t="shared" si="151"/>
        <v>#N/A</v>
      </c>
      <c r="AD2162" s="47" t="e">
        <f>VLOOKUP(B2162,'[1]Vlookup'!A:A,1,0)</f>
        <v>#N/A</v>
      </c>
      <c r="AE2162" s="47" t="str">
        <f t="shared" si="150"/>
        <v>SA00-RIYADH</v>
      </c>
      <c r="AF2162" s="47" t="e">
        <f>VLOOKUP(AE2162,'[1]Lead Time'!C:D,2,0)</f>
        <v>#N/A</v>
      </c>
    </row>
    <row r="2163" s="2" customFormat="1" ht="15.75" customHeight="1">
      <c r="A2163" s="73" t="s">
        <v>4187</v>
      </c>
      <c r="B2163" s="73">
        <v>6276668498</v>
      </c>
      <c r="C2163" s="73">
        <v>2003214013</v>
      </c>
      <c r="D2163" s="73" t="s">
        <v>4159</v>
      </c>
      <c r="E2163" s="73" t="s">
        <v>4238</v>
      </c>
      <c r="F2163" s="73" t="s">
        <v>4117</v>
      </c>
      <c r="G2163" s="73">
        <v>3167488527</v>
      </c>
      <c r="H2163" s="66">
        <v>45741</v>
      </c>
      <c r="I2163" s="66">
        <v>45740</v>
      </c>
      <c r="J2163" s="66">
        <v>45740</v>
      </c>
      <c r="K2163" s="140"/>
      <c r="L2163" s="140"/>
      <c r="M2163" s="141">
        <v>45741</v>
      </c>
      <c r="N2163" s="112">
        <v>45741.208333333336</v>
      </c>
      <c r="O2163" s="124"/>
      <c r="P2163" s="73"/>
      <c r="Q2163" s="112">
        <v>45741.5</v>
      </c>
      <c r="R2163" s="47" t="s">
        <v>4119</v>
      </c>
      <c r="S2163" s="47">
        <f t="shared" si="152"/>
        <v>0</v>
      </c>
      <c r="T2163" s="47" t="s">
        <v>4120</v>
      </c>
      <c r="U2163" s="47" t="s">
        <v>4121</v>
      </c>
      <c r="V2163" s="49" t="e">
        <f t="shared" si="149"/>
        <v>#VALUE!</v>
      </c>
      <c r="W2163" s="124"/>
      <c r="X2163" s="124"/>
      <c r="Y2163" s="124"/>
      <c r="Z2163" s="124"/>
      <c r="AA2163" s="124"/>
      <c r="AB2163" s="47"/>
      <c r="AC2163" s="47" t="e">
        <f t="shared" si="151"/>
        <v>#N/A</v>
      </c>
      <c r="AD2163" s="47" t="e">
        <f>VLOOKUP(B2163,'[1]Vlookup'!A:A,1,0)</f>
        <v>#N/A</v>
      </c>
      <c r="AE2163" s="47" t="str">
        <f t="shared" si="150"/>
        <v>SA00-RIYADH</v>
      </c>
      <c r="AF2163" s="47" t="e">
        <f>VLOOKUP(AE2163,'[1]Lead Time'!C:D,2,0)</f>
        <v>#N/A</v>
      </c>
    </row>
    <row r="2164" s="2" customFormat="1" ht="15.75" customHeight="1">
      <c r="A2164" s="73" t="s">
        <v>4187</v>
      </c>
      <c r="B2164" s="73">
        <v>6276668829</v>
      </c>
      <c r="C2164" s="73">
        <v>2003215777</v>
      </c>
      <c r="D2164" s="73" t="s">
        <v>4172</v>
      </c>
      <c r="E2164" s="73" t="s">
        <v>4252</v>
      </c>
      <c r="F2164" s="73" t="s">
        <v>4117</v>
      </c>
      <c r="G2164" s="73">
        <v>3167504293</v>
      </c>
      <c r="H2164" s="66">
        <v>45741</v>
      </c>
      <c r="I2164" s="66">
        <v>45740</v>
      </c>
      <c r="J2164" s="66">
        <v>45740</v>
      </c>
      <c r="K2164" s="140"/>
      <c r="L2164" s="140"/>
      <c r="M2164" s="141">
        <v>45741</v>
      </c>
      <c r="N2164" s="112">
        <v>45741.208333333336</v>
      </c>
      <c r="O2164" s="124"/>
      <c r="P2164" s="73"/>
      <c r="Q2164" s="112">
        <v>45741.416666666664</v>
      </c>
      <c r="R2164" s="47" t="s">
        <v>4119</v>
      </c>
      <c r="S2164" s="47">
        <f t="shared" si="152"/>
        <v>0</v>
      </c>
      <c r="T2164" s="47" t="s">
        <v>4120</v>
      </c>
      <c r="U2164" s="47" t="s">
        <v>4121</v>
      </c>
      <c r="V2164" s="49" t="e">
        <f t="shared" si="149"/>
        <v>#VALUE!</v>
      </c>
      <c r="W2164" s="124"/>
      <c r="X2164" s="124"/>
      <c r="Y2164" s="124"/>
      <c r="Z2164" s="124"/>
      <c r="AA2164" s="124"/>
      <c r="AB2164" s="47"/>
      <c r="AC2164" s="47" t="e">
        <f t="shared" si="151"/>
        <v>#N/A</v>
      </c>
      <c r="AD2164" s="47" t="e">
        <f>VLOOKUP(B2164,'[1]Vlookup'!A:A,1,0)</f>
        <v>#N/A</v>
      </c>
      <c r="AE2164" s="47" t="str">
        <f t="shared" si="150"/>
        <v>SA00-RIYADH</v>
      </c>
      <c r="AF2164" s="47" t="e">
        <f>VLOOKUP(AE2164,'[1]Lead Time'!C:D,2,0)</f>
        <v>#N/A</v>
      </c>
    </row>
    <row r="2165" s="2" customFormat="1" ht="15.75" customHeight="1">
      <c r="A2165" s="73" t="s">
        <v>4187</v>
      </c>
      <c r="B2165" s="73">
        <v>6276667926</v>
      </c>
      <c r="C2165" s="73">
        <v>2003215533</v>
      </c>
      <c r="D2165" s="73" t="s">
        <v>4240</v>
      </c>
      <c r="E2165" s="73" t="s">
        <v>4247</v>
      </c>
      <c r="F2165" s="73" t="s">
        <v>4143</v>
      </c>
      <c r="G2165" s="73">
        <v>3167493295</v>
      </c>
      <c r="H2165" s="66">
        <v>45742</v>
      </c>
      <c r="I2165" s="66">
        <v>45740</v>
      </c>
      <c r="J2165" s="66">
        <v>45740</v>
      </c>
      <c r="K2165" s="140"/>
      <c r="L2165" s="140"/>
      <c r="M2165" s="141">
        <v>45742</v>
      </c>
      <c r="N2165" s="112">
        <v>45743.208333333336</v>
      </c>
      <c r="O2165" s="124"/>
      <c r="P2165" s="73"/>
      <c r="Q2165" s="112">
        <v>45743.458333333336</v>
      </c>
      <c r="R2165" s="47" t="s">
        <v>4119</v>
      </c>
      <c r="S2165" s="47">
        <f t="shared" si="152"/>
        <v>0</v>
      </c>
      <c r="T2165" s="47" t="s">
        <v>4120</v>
      </c>
      <c r="U2165" s="47" t="s">
        <v>4121</v>
      </c>
      <c r="V2165" s="49" t="e">
        <f t="shared" si="149"/>
        <v>#VALUE!</v>
      </c>
      <c r="W2165" s="124"/>
      <c r="X2165" s="124"/>
      <c r="Y2165" s="124"/>
      <c r="Z2165" s="124"/>
      <c r="AA2165" s="124"/>
      <c r="AB2165" s="47"/>
      <c r="AC2165" s="47" t="e">
        <f t="shared" si="151"/>
        <v>#N/A</v>
      </c>
      <c r="AD2165" s="47" t="e">
        <f>VLOOKUP(B2165,'[1]Vlookup'!A:A,1,0)</f>
        <v>#N/A</v>
      </c>
      <c r="AE2165" s="47" t="str">
        <f t="shared" si="150"/>
        <v>SA00-JEDDAH</v>
      </c>
      <c r="AF2165" s="47" t="e">
        <f>VLOOKUP(AE2165,'[1]Lead Time'!C:D,2,0)</f>
        <v>#N/A</v>
      </c>
    </row>
    <row r="2166" s="2" customFormat="1" ht="15.75" customHeight="1">
      <c r="A2166" s="73" t="s">
        <v>4187</v>
      </c>
      <c r="B2166" s="73">
        <v>6276669030</v>
      </c>
      <c r="C2166" s="73">
        <v>2003219238</v>
      </c>
      <c r="D2166" s="73" t="s">
        <v>4194</v>
      </c>
      <c r="E2166" s="73" t="s">
        <v>4246</v>
      </c>
      <c r="F2166" s="73" t="s">
        <v>4143</v>
      </c>
      <c r="G2166" s="73">
        <v>3167478525</v>
      </c>
      <c r="H2166" s="66">
        <v>45742</v>
      </c>
      <c r="I2166" s="66">
        <v>45740</v>
      </c>
      <c r="J2166" s="66">
        <v>45740</v>
      </c>
      <c r="K2166" s="140"/>
      <c r="L2166" s="140"/>
      <c r="M2166" s="141">
        <v>45742</v>
      </c>
      <c r="N2166" s="112">
        <v>45742.208333333336</v>
      </c>
      <c r="O2166" s="124"/>
      <c r="P2166" s="73" t="s">
        <v>4309</v>
      </c>
      <c r="Q2166" s="112">
        <v>45747.375</v>
      </c>
      <c r="R2166" s="47" t="s">
        <v>4119</v>
      </c>
      <c r="S2166" s="47">
        <f t="shared" si="152"/>
        <v>5</v>
      </c>
      <c r="T2166" s="47" t="s">
        <v>4120</v>
      </c>
      <c r="U2166" s="47" t="s">
        <v>4121</v>
      </c>
      <c r="V2166" s="49" t="e">
        <f t="shared" si="149"/>
        <v>#VALUE!</v>
      </c>
      <c r="W2166" s="124"/>
      <c r="X2166" s="124"/>
      <c r="Y2166" s="124"/>
      <c r="Z2166" s="124"/>
      <c r="AA2166" s="124"/>
      <c r="AB2166" s="47"/>
      <c r="AC2166" s="47" t="e">
        <f t="shared" si="151"/>
        <v>#N/A</v>
      </c>
      <c r="AD2166" s="47" t="e">
        <f>VLOOKUP(B2166,'[1]Vlookup'!A:A,1,0)</f>
        <v>#N/A</v>
      </c>
      <c r="AE2166" s="47" t="str">
        <f t="shared" si="150"/>
        <v>SA00-JEDDAH</v>
      </c>
      <c r="AF2166" s="47" t="e">
        <f>VLOOKUP(AE2166,'[1]Lead Time'!C:D,2,0)</f>
        <v>#N/A</v>
      </c>
    </row>
    <row r="2167" s="2" customFormat="1" ht="15.75" customHeight="1">
      <c r="A2167" s="73" t="s">
        <v>4114</v>
      </c>
      <c r="B2167" s="73">
        <v>6276668813</v>
      </c>
      <c r="C2167" s="73">
        <v>2003232749</v>
      </c>
      <c r="D2167" s="73" t="s">
        <v>4115</v>
      </c>
      <c r="E2167" s="73" t="s">
        <v>4252</v>
      </c>
      <c r="F2167" s="73" t="s">
        <v>4117</v>
      </c>
      <c r="G2167" s="73">
        <v>3167511965</v>
      </c>
      <c r="H2167" s="66">
        <v>45743</v>
      </c>
      <c r="I2167" s="66">
        <v>45741</v>
      </c>
      <c r="J2167" s="66">
        <v>45741</v>
      </c>
      <c r="K2167" s="140"/>
      <c r="L2167" s="140"/>
      <c r="M2167" s="141">
        <v>45743</v>
      </c>
      <c r="N2167" s="112">
        <v>45743.208333333336</v>
      </c>
      <c r="O2167" s="124"/>
      <c r="P2167" s="73"/>
      <c r="Q2167" s="112">
        <v>45743.458333333336</v>
      </c>
      <c r="R2167" s="47" t="s">
        <v>4119</v>
      </c>
      <c r="S2167" s="47">
        <f t="shared" si="152"/>
        <v>0</v>
      </c>
      <c r="T2167" s="47" t="s">
        <v>4120</v>
      </c>
      <c r="U2167" s="47" t="s">
        <v>4121</v>
      </c>
      <c r="V2167" s="49" t="e">
        <f t="shared" si="149"/>
        <v>#VALUE!</v>
      </c>
      <c r="W2167" s="124"/>
      <c r="X2167" s="124"/>
      <c r="Y2167" s="124"/>
      <c r="Z2167" s="124"/>
      <c r="AA2167" s="124"/>
      <c r="AB2167" s="47"/>
      <c r="AC2167" s="47" t="e">
        <f t="shared" si="151"/>
        <v>#N/A</v>
      </c>
      <c r="AD2167" s="47" t="e">
        <f>VLOOKUP(B2167,'[1]Vlookup'!A:A,1,0)</f>
        <v>#N/A</v>
      </c>
      <c r="AE2167" s="47" t="str">
        <f t="shared" si="150"/>
        <v>SA01-RIYADH</v>
      </c>
      <c r="AF2167" s="47" t="e">
        <f>VLOOKUP(AE2167,'[1]Lead Time'!C:D,2,0)</f>
        <v>#N/A</v>
      </c>
    </row>
    <row r="2168" s="2" customFormat="1" ht="15.75" customHeight="1">
      <c r="A2168" s="73" t="s">
        <v>4356</v>
      </c>
      <c r="B2168" s="73">
        <v>6276668806</v>
      </c>
      <c r="C2168" s="73">
        <v>2003232749</v>
      </c>
      <c r="D2168" s="73" t="s">
        <v>4115</v>
      </c>
      <c r="E2168" s="73" t="s">
        <v>4252</v>
      </c>
      <c r="F2168" s="73" t="s">
        <v>4117</v>
      </c>
      <c r="G2168" s="73">
        <v>3167511968</v>
      </c>
      <c r="H2168" s="66">
        <v>45743</v>
      </c>
      <c r="I2168" s="66">
        <v>45741</v>
      </c>
      <c r="J2168" s="66">
        <v>45741</v>
      </c>
      <c r="K2168" s="140"/>
      <c r="L2168" s="140"/>
      <c r="M2168" s="141">
        <v>45743</v>
      </c>
      <c r="N2168" s="112">
        <v>45743.208333333336</v>
      </c>
      <c r="O2168" s="124"/>
      <c r="P2168" s="73"/>
      <c r="Q2168" s="112">
        <v>45743.458333333336</v>
      </c>
      <c r="R2168" s="47" t="s">
        <v>4119</v>
      </c>
      <c r="S2168" s="47">
        <f t="shared" si="152"/>
        <v>0</v>
      </c>
      <c r="T2168" s="47" t="s">
        <v>4120</v>
      </c>
      <c r="U2168" s="47" t="s">
        <v>4121</v>
      </c>
      <c r="V2168" s="49" t="e">
        <f t="shared" si="149"/>
        <v>#VALUE!</v>
      </c>
      <c r="W2168" s="124"/>
      <c r="X2168" s="124"/>
      <c r="Y2168" s="124"/>
      <c r="Z2168" s="124"/>
      <c r="AA2168" s="124"/>
      <c r="AB2168" s="47"/>
      <c r="AC2168" s="47" t="e">
        <f t="shared" si="151"/>
        <v>#N/A</v>
      </c>
      <c r="AD2168" s="47" t="e">
        <f>VLOOKUP(B2168,'[1]Vlookup'!A:A,1,0)</f>
        <v>#N/A</v>
      </c>
      <c r="AE2168" s="47" t="str">
        <f t="shared" si="150"/>
        <v>SA27-RIYADH</v>
      </c>
      <c r="AF2168" s="47" t="e">
        <f>VLOOKUP(AE2168,'[1]Lead Time'!C:D,2,0)</f>
        <v>#N/A</v>
      </c>
    </row>
    <row r="2169" s="2" customFormat="1" ht="15.75" customHeight="1">
      <c r="A2169" s="73" t="s">
        <v>4356</v>
      </c>
      <c r="B2169" s="73">
        <v>6276669679</v>
      </c>
      <c r="C2169" s="73">
        <v>2003232749</v>
      </c>
      <c r="D2169" s="73" t="s">
        <v>4115</v>
      </c>
      <c r="E2169" s="73" t="s">
        <v>4252</v>
      </c>
      <c r="F2169" s="73" t="s">
        <v>4117</v>
      </c>
      <c r="G2169" s="73">
        <v>3167511959</v>
      </c>
      <c r="H2169" s="66">
        <v>45743</v>
      </c>
      <c r="I2169" s="66">
        <v>45741</v>
      </c>
      <c r="J2169" s="66">
        <v>45741</v>
      </c>
      <c r="K2169" s="140"/>
      <c r="L2169" s="140"/>
      <c r="M2169" s="141">
        <v>45743</v>
      </c>
      <c r="N2169" s="112">
        <v>45743.208333333336</v>
      </c>
      <c r="O2169" s="124"/>
      <c r="P2169" s="73"/>
      <c r="Q2169" s="112">
        <v>45743.458333333336</v>
      </c>
      <c r="R2169" s="47" t="s">
        <v>4119</v>
      </c>
      <c r="S2169" s="47">
        <f t="shared" si="152"/>
        <v>0</v>
      </c>
      <c r="T2169" s="47" t="s">
        <v>4120</v>
      </c>
      <c r="U2169" s="47" t="s">
        <v>4121</v>
      </c>
      <c r="V2169" s="49" t="e">
        <f t="shared" si="149"/>
        <v>#VALUE!</v>
      </c>
      <c r="W2169" s="124"/>
      <c r="X2169" s="124"/>
      <c r="Y2169" s="124"/>
      <c r="Z2169" s="124"/>
      <c r="AA2169" s="124"/>
      <c r="AB2169" s="47"/>
      <c r="AC2169" s="47" t="e">
        <f t="shared" si="151"/>
        <v>#N/A</v>
      </c>
      <c r="AD2169" s="47" t="e">
        <f>VLOOKUP(B2169,'[1]Vlookup'!A:A,1,0)</f>
        <v>#N/A</v>
      </c>
      <c r="AE2169" s="47" t="str">
        <f t="shared" si="150"/>
        <v>SA27-RIYADH</v>
      </c>
      <c r="AF2169" s="47" t="e">
        <f>VLOOKUP(AE2169,'[1]Lead Time'!C:D,2,0)</f>
        <v>#N/A</v>
      </c>
    </row>
    <row r="2170" s="2" customFormat="1" ht="15.75" customHeight="1">
      <c r="A2170" s="73" t="s">
        <v>4356</v>
      </c>
      <c r="B2170" s="73">
        <v>6276669680</v>
      </c>
      <c r="C2170" s="73">
        <v>2003215388</v>
      </c>
      <c r="D2170" s="73" t="s">
        <v>4124</v>
      </c>
      <c r="E2170" s="73" t="s">
        <v>4252</v>
      </c>
      <c r="F2170" s="73" t="s">
        <v>4117</v>
      </c>
      <c r="G2170" s="73">
        <v>3167501190</v>
      </c>
      <c r="H2170" s="66">
        <v>45743</v>
      </c>
      <c r="I2170" s="66">
        <v>45741</v>
      </c>
      <c r="J2170" s="66">
        <v>45742</v>
      </c>
      <c r="K2170" s="140"/>
      <c r="L2170" s="140" t="s">
        <v>4489</v>
      </c>
      <c r="M2170" s="141">
        <v>45744</v>
      </c>
      <c r="N2170" s="112">
        <v>45743.208333333336</v>
      </c>
      <c r="O2170" s="124"/>
      <c r="P2170" s="73" t="s">
        <v>4490</v>
      </c>
      <c r="Q2170" s="112">
        <v>45753.454861111109</v>
      </c>
      <c r="R2170" s="47" t="s">
        <v>4119</v>
      </c>
      <c r="S2170" s="47">
        <f t="shared" si="152"/>
        <v>10</v>
      </c>
      <c r="T2170" s="47" t="s">
        <v>4120</v>
      </c>
      <c r="U2170" s="47" t="s">
        <v>4121</v>
      </c>
      <c r="V2170" s="49" t="e">
        <f t="shared" si="149"/>
        <v>#VALUE!</v>
      </c>
      <c r="W2170" s="124"/>
      <c r="X2170" s="124"/>
      <c r="Y2170" s="124"/>
      <c r="Z2170" s="124"/>
      <c r="AA2170" s="124"/>
      <c r="AB2170" s="47"/>
      <c r="AC2170" s="47" t="e">
        <f t="shared" si="151"/>
        <v>#N/A</v>
      </c>
      <c r="AD2170" s="47" t="e">
        <f>VLOOKUP(B2170,'[1]Vlookup'!A:A,1,0)</f>
        <v>#N/A</v>
      </c>
      <c r="AE2170" s="47" t="str">
        <f t="shared" si="150"/>
        <v>SA27-RIYADH</v>
      </c>
      <c r="AF2170" s="47" t="e">
        <f>VLOOKUP(AE2170,'[1]Lead Time'!C:D,2,0)</f>
        <v>#N/A</v>
      </c>
    </row>
    <row r="2171" s="2" customFormat="1" ht="15.75" customHeight="1">
      <c r="A2171" s="73" t="s">
        <v>4356</v>
      </c>
      <c r="B2171" s="73">
        <v>6276674216</v>
      </c>
      <c r="C2171" s="73">
        <v>2003215388</v>
      </c>
      <c r="D2171" s="73" t="s">
        <v>4124</v>
      </c>
      <c r="E2171" s="73" t="s">
        <v>4252</v>
      </c>
      <c r="F2171" s="73" t="s">
        <v>4117</v>
      </c>
      <c r="G2171" s="73">
        <v>3167501157</v>
      </c>
      <c r="H2171" s="66">
        <v>45743</v>
      </c>
      <c r="I2171" s="66">
        <v>45741</v>
      </c>
      <c r="J2171" s="66">
        <v>45741</v>
      </c>
      <c r="K2171" s="140"/>
      <c r="L2171" s="140"/>
      <c r="M2171" s="141">
        <v>45743</v>
      </c>
      <c r="N2171" s="112">
        <v>45743.208333333336</v>
      </c>
      <c r="O2171" s="124"/>
      <c r="P2171" s="73"/>
      <c r="Q2171" s="112">
        <v>45743.458333333336</v>
      </c>
      <c r="R2171" s="47" t="s">
        <v>4119</v>
      </c>
      <c r="S2171" s="47">
        <f t="shared" si="152"/>
        <v>0</v>
      </c>
      <c r="T2171" s="47" t="s">
        <v>4120</v>
      </c>
      <c r="U2171" s="47" t="s">
        <v>4121</v>
      </c>
      <c r="V2171" s="49" t="e">
        <f t="shared" si="149"/>
        <v>#VALUE!</v>
      </c>
      <c r="W2171" s="124"/>
      <c r="X2171" s="124"/>
      <c r="Y2171" s="124"/>
      <c r="Z2171" s="124"/>
      <c r="AA2171" s="124"/>
      <c r="AB2171" s="47"/>
      <c r="AC2171" s="47" t="e">
        <f t="shared" si="151"/>
        <v>#N/A</v>
      </c>
      <c r="AD2171" s="47" t="e">
        <f>VLOOKUP(B2171,'[1]Vlookup'!A:A,1,0)</f>
        <v>#N/A</v>
      </c>
      <c r="AE2171" s="47" t="str">
        <f t="shared" si="150"/>
        <v>SA27-RIYADH</v>
      </c>
      <c r="AF2171" s="47" t="e">
        <f>VLOOKUP(AE2171,'[1]Lead Time'!C:D,2,0)</f>
        <v>#N/A</v>
      </c>
    </row>
    <row r="2172" s="2" customFormat="1" ht="15.75" customHeight="1">
      <c r="A2172" s="73" t="s">
        <v>4356</v>
      </c>
      <c r="B2172" s="73">
        <v>6276674217</v>
      </c>
      <c r="C2172" s="73">
        <v>2003215388</v>
      </c>
      <c r="D2172" s="73" t="s">
        <v>4124</v>
      </c>
      <c r="E2172" s="73" t="s">
        <v>4252</v>
      </c>
      <c r="F2172" s="73" t="s">
        <v>4117</v>
      </c>
      <c r="G2172" s="73">
        <v>3167501154</v>
      </c>
      <c r="H2172" s="66">
        <v>45745</v>
      </c>
      <c r="I2172" s="66">
        <v>45741</v>
      </c>
      <c r="J2172" s="66">
        <v>45743</v>
      </c>
      <c r="K2172" s="140"/>
      <c r="L2172" s="140"/>
      <c r="M2172" s="141">
        <v>45745</v>
      </c>
      <c r="N2172" s="112">
        <v>45745.208333333336</v>
      </c>
      <c r="O2172" s="124"/>
      <c r="P2172" s="73" t="s">
        <v>4491</v>
      </c>
      <c r="Q2172" s="112">
        <v>45752.666666666664</v>
      </c>
      <c r="R2172" s="47" t="s">
        <v>4119</v>
      </c>
      <c r="S2172" s="47">
        <f t="shared" si="152"/>
        <v>7</v>
      </c>
      <c r="T2172" s="47" t="s">
        <v>4120</v>
      </c>
      <c r="U2172" s="47" t="s">
        <v>4121</v>
      </c>
      <c r="V2172" s="49" t="e">
        <f t="shared" si="149"/>
        <v>#VALUE!</v>
      </c>
      <c r="W2172" s="124"/>
      <c r="X2172" s="124"/>
      <c r="Y2172" s="124"/>
      <c r="Z2172" s="124"/>
      <c r="AA2172" s="124"/>
      <c r="AB2172" s="47"/>
      <c r="AC2172" s="47" t="e">
        <f t="shared" si="151"/>
        <v>#N/A</v>
      </c>
      <c r="AD2172" s="47" t="e">
        <f>VLOOKUP(B2172,'[1]Vlookup'!A:A,1,0)</f>
        <v>#N/A</v>
      </c>
      <c r="AE2172" s="47" t="str">
        <f t="shared" si="150"/>
        <v>SA27-RIYADH</v>
      </c>
      <c r="AF2172" s="47" t="e">
        <f>VLOOKUP(AE2172,'[1]Lead Time'!C:D,2,0)</f>
        <v>#N/A</v>
      </c>
    </row>
    <row r="2173" s="2" customFormat="1" ht="15.75" customHeight="1">
      <c r="A2173" s="73" t="s">
        <v>4356</v>
      </c>
      <c r="B2173" s="73">
        <v>6276674218</v>
      </c>
      <c r="C2173" s="73">
        <v>2003232749</v>
      </c>
      <c r="D2173" s="73" t="s">
        <v>4115</v>
      </c>
      <c r="E2173" s="73" t="s">
        <v>4252</v>
      </c>
      <c r="F2173" s="73" t="s">
        <v>4117</v>
      </c>
      <c r="G2173" s="73">
        <v>3167511966</v>
      </c>
      <c r="H2173" s="66">
        <v>45743</v>
      </c>
      <c r="I2173" s="66">
        <v>45741</v>
      </c>
      <c r="J2173" s="66">
        <v>45741</v>
      </c>
      <c r="K2173" s="140"/>
      <c r="L2173" s="140"/>
      <c r="M2173" s="141">
        <v>45743</v>
      </c>
      <c r="N2173" s="112">
        <v>45743.708333333336</v>
      </c>
      <c r="O2173" s="124"/>
      <c r="P2173" s="73" t="s">
        <v>4491</v>
      </c>
      <c r="Q2173" s="112">
        <v>45750.625</v>
      </c>
      <c r="R2173" s="47" t="s">
        <v>4119</v>
      </c>
      <c r="S2173" s="47">
        <f t="shared" si="152"/>
        <v>6</v>
      </c>
      <c r="T2173" s="47" t="s">
        <v>4120</v>
      </c>
      <c r="U2173" s="47" t="s">
        <v>4121</v>
      </c>
      <c r="V2173" s="49" t="e">
        <f t="shared" si="149"/>
        <v>#VALUE!</v>
      </c>
      <c r="W2173" s="124"/>
      <c r="X2173" s="124"/>
      <c r="Y2173" s="124"/>
      <c r="Z2173" s="124"/>
      <c r="AA2173" s="124"/>
      <c r="AB2173" s="47"/>
      <c r="AC2173" s="47" t="e">
        <f t="shared" si="151"/>
        <v>#N/A</v>
      </c>
      <c r="AD2173" s="47" t="e">
        <f>VLOOKUP(B2173,'[1]Vlookup'!A:A,1,0)</f>
        <v>#N/A</v>
      </c>
      <c r="AE2173" s="47" t="str">
        <f t="shared" si="150"/>
        <v>SA27-RIYADH</v>
      </c>
      <c r="AF2173" s="47" t="e">
        <f>VLOOKUP(AE2173,'[1]Lead Time'!C:D,2,0)</f>
        <v>#N/A</v>
      </c>
    </row>
    <row r="2174" s="2" customFormat="1" ht="15.75" customHeight="1">
      <c r="A2174" s="73" t="s">
        <v>4187</v>
      </c>
      <c r="B2174" s="73">
        <v>6276671975</v>
      </c>
      <c r="C2174" s="73">
        <v>2003219237</v>
      </c>
      <c r="D2174" s="73" t="s">
        <v>4136</v>
      </c>
      <c r="E2174" s="73" t="s">
        <v>4246</v>
      </c>
      <c r="F2174" s="73" t="s">
        <v>4138</v>
      </c>
      <c r="G2174" s="73">
        <v>3167501874</v>
      </c>
      <c r="H2174" s="66">
        <v>45743</v>
      </c>
      <c r="I2174" s="66">
        <v>45741</v>
      </c>
      <c r="J2174" s="66">
        <v>45741</v>
      </c>
      <c r="K2174" s="140"/>
      <c r="L2174" s="140"/>
      <c r="M2174" s="141">
        <v>45743</v>
      </c>
      <c r="N2174" s="112">
        <v>45743.208333333336</v>
      </c>
      <c r="O2174" s="124"/>
      <c r="P2174" s="73"/>
      <c r="Q2174" s="112">
        <v>45743.583333333336</v>
      </c>
      <c r="R2174" s="47" t="s">
        <v>4119</v>
      </c>
      <c r="S2174" s="47">
        <f t="shared" si="152"/>
        <v>0</v>
      </c>
      <c r="T2174" s="47" t="s">
        <v>4120</v>
      </c>
      <c r="U2174" s="47" t="s">
        <v>4121</v>
      </c>
      <c r="V2174" s="49" t="e">
        <f t="shared" ref="V2174:V2237" si="153">T2174-Q2174</f>
        <v>#VALUE!</v>
      </c>
      <c r="W2174" s="124"/>
      <c r="X2174" s="124"/>
      <c r="Y2174" s="124"/>
      <c r="Z2174" s="124"/>
      <c r="AA2174" s="124"/>
      <c r="AB2174" s="47"/>
      <c r="AC2174" s="47" t="e">
        <f t="shared" si="151"/>
        <v>#N/A</v>
      </c>
      <c r="AD2174" s="47" t="e">
        <f>VLOOKUP(B2174,'[1]Vlookup'!A:A,1,0)</f>
        <v>#N/A</v>
      </c>
      <c r="AE2174" s="47" t="str">
        <f t="shared" ref="AE2174:AE2237" si="154">CONCATENATE(A2174,"-",F2174)</f>
        <v>SA00-RABIGH</v>
      </c>
      <c r="AF2174" s="47" t="e">
        <f>VLOOKUP(AE2174,'[1]Lead Time'!C:D,2,0)</f>
        <v>#N/A</v>
      </c>
    </row>
    <row r="2175" s="2" customFormat="1" ht="15.75" customHeight="1">
      <c r="A2175" s="73" t="s">
        <v>4114</v>
      </c>
      <c r="B2175" s="73">
        <v>6276670051</v>
      </c>
      <c r="C2175" s="73">
        <v>2003214014</v>
      </c>
      <c r="D2175" s="73" t="s">
        <v>4115</v>
      </c>
      <c r="E2175" s="73" t="s">
        <v>4247</v>
      </c>
      <c r="F2175" s="73" t="s">
        <v>4143</v>
      </c>
      <c r="G2175" s="73">
        <v>3167511984</v>
      </c>
      <c r="H2175" s="66">
        <v>45743</v>
      </c>
      <c r="I2175" s="66">
        <v>45742</v>
      </c>
      <c r="J2175" s="66">
        <v>45742</v>
      </c>
      <c r="K2175" s="140"/>
      <c r="L2175" s="140"/>
      <c r="M2175" s="141">
        <v>45743</v>
      </c>
      <c r="N2175" s="112">
        <v>45743.208333333336</v>
      </c>
      <c r="O2175" s="124"/>
      <c r="P2175" s="73"/>
      <c r="Q2175" s="112">
        <v>45743.458333333336</v>
      </c>
      <c r="R2175" s="47" t="s">
        <v>4119</v>
      </c>
      <c r="S2175" s="47">
        <f t="shared" si="152"/>
        <v>0</v>
      </c>
      <c r="T2175" s="47" t="s">
        <v>4120</v>
      </c>
      <c r="U2175" s="47" t="s">
        <v>4121</v>
      </c>
      <c r="V2175" s="49" t="e">
        <f t="shared" si="153"/>
        <v>#VALUE!</v>
      </c>
      <c r="W2175" s="124"/>
      <c r="X2175" s="124"/>
      <c r="Y2175" s="124"/>
      <c r="Z2175" s="124"/>
      <c r="AA2175" s="124"/>
      <c r="AB2175" s="47"/>
      <c r="AC2175" s="47" t="e">
        <f t="shared" ref="AC2175:AC2238" si="155">AF2175</f>
        <v>#N/A</v>
      </c>
      <c r="AD2175" s="47" t="e">
        <f>VLOOKUP(B2175,'[1]Vlookup'!A:A,1,0)</f>
        <v>#N/A</v>
      </c>
      <c r="AE2175" s="47" t="str">
        <f t="shared" si="154"/>
        <v>SA01-JEDDAH</v>
      </c>
      <c r="AF2175" s="47" t="e">
        <f>VLOOKUP(AE2175,'[1]Lead Time'!C:D,2,0)</f>
        <v>#N/A</v>
      </c>
    </row>
    <row r="2176" s="2" customFormat="1" ht="15.75" customHeight="1">
      <c r="A2176" s="73" t="s">
        <v>4114</v>
      </c>
      <c r="B2176" s="73">
        <v>6276670917</v>
      </c>
      <c r="C2176" s="73">
        <v>2003219237</v>
      </c>
      <c r="D2176" s="73" t="s">
        <v>4136</v>
      </c>
      <c r="E2176" s="73" t="s">
        <v>4246</v>
      </c>
      <c r="F2176" s="73" t="s">
        <v>4138</v>
      </c>
      <c r="G2176" s="73">
        <v>3167479203</v>
      </c>
      <c r="H2176" s="66">
        <v>45743</v>
      </c>
      <c r="I2176" s="66">
        <v>45742</v>
      </c>
      <c r="J2176" s="66">
        <v>45742</v>
      </c>
      <c r="K2176" s="140"/>
      <c r="L2176" s="140"/>
      <c r="M2176" s="141">
        <v>45743</v>
      </c>
      <c r="N2176" s="112">
        <v>45743.208333333336</v>
      </c>
      <c r="O2176" s="124"/>
      <c r="P2176" s="73"/>
      <c r="Q2176" s="112">
        <v>45745.458333333336</v>
      </c>
      <c r="R2176" s="47" t="s">
        <v>4119</v>
      </c>
      <c r="S2176" s="47">
        <f t="shared" si="152"/>
        <v>2</v>
      </c>
      <c r="T2176" s="47" t="s">
        <v>4120</v>
      </c>
      <c r="U2176" s="47" t="s">
        <v>4121</v>
      </c>
      <c r="V2176" s="49" t="e">
        <f t="shared" si="153"/>
        <v>#VALUE!</v>
      </c>
      <c r="W2176" s="124"/>
      <c r="X2176" s="124"/>
      <c r="Y2176" s="124"/>
      <c r="Z2176" s="124"/>
      <c r="AA2176" s="124"/>
      <c r="AB2176" s="47"/>
      <c r="AC2176" s="47" t="e">
        <f t="shared" si="155"/>
        <v>#N/A</v>
      </c>
      <c r="AD2176" s="47" t="e">
        <f>VLOOKUP(B2176,'[1]Vlookup'!A:A,1,0)</f>
        <v>#N/A</v>
      </c>
      <c r="AE2176" s="47" t="str">
        <f t="shared" si="154"/>
        <v>SA01-RABIGH</v>
      </c>
      <c r="AF2176" s="47" t="e">
        <f>VLOOKUP(AE2176,'[1]Lead Time'!C:D,2,0)</f>
        <v>#N/A</v>
      </c>
    </row>
    <row r="2177" s="2" customFormat="1" ht="15.75" customHeight="1">
      <c r="A2177" s="73" t="s">
        <v>4187</v>
      </c>
      <c r="B2177" s="73">
        <v>6276671985</v>
      </c>
      <c r="C2177" s="73">
        <v>2003215161</v>
      </c>
      <c r="D2177" s="73" t="s">
        <v>4223</v>
      </c>
      <c r="E2177" s="73" t="s">
        <v>4247</v>
      </c>
      <c r="F2177" s="73" t="s">
        <v>4143</v>
      </c>
      <c r="G2177" s="73">
        <v>3167490939</v>
      </c>
      <c r="H2177" s="66">
        <v>45744</v>
      </c>
      <c r="I2177" s="66">
        <v>45742</v>
      </c>
      <c r="J2177" s="66">
        <v>45742</v>
      </c>
      <c r="K2177" s="140"/>
      <c r="L2177" s="140"/>
      <c r="M2177" s="141">
        <v>45744</v>
      </c>
      <c r="N2177" s="112">
        <v>45744.208333333336</v>
      </c>
      <c r="O2177" s="124"/>
      <c r="P2177" s="73" t="s">
        <v>4492</v>
      </c>
      <c r="Q2177" s="112">
        <v>45745.625</v>
      </c>
      <c r="R2177" s="47" t="s">
        <v>4119</v>
      </c>
      <c r="S2177" s="47">
        <f t="shared" si="152"/>
        <v>1</v>
      </c>
      <c r="T2177" s="47" t="s">
        <v>4120</v>
      </c>
      <c r="U2177" s="47" t="s">
        <v>4121</v>
      </c>
      <c r="V2177" s="49" t="e">
        <f t="shared" si="153"/>
        <v>#VALUE!</v>
      </c>
      <c r="W2177" s="124"/>
      <c r="X2177" s="124"/>
      <c r="Y2177" s="124"/>
      <c r="Z2177" s="124"/>
      <c r="AA2177" s="124"/>
      <c r="AB2177" s="47"/>
      <c r="AC2177" s="47" t="e">
        <f t="shared" si="155"/>
        <v>#N/A</v>
      </c>
      <c r="AD2177" s="47" t="e">
        <f>VLOOKUP(B2177,'[1]Vlookup'!A:A,1,0)</f>
        <v>#N/A</v>
      </c>
      <c r="AE2177" s="47" t="str">
        <f t="shared" si="154"/>
        <v>SA00-JEDDAH</v>
      </c>
      <c r="AF2177" s="47" t="e">
        <f>VLOOKUP(AE2177,'[1]Lead Time'!C:D,2,0)</f>
        <v>#N/A</v>
      </c>
    </row>
    <row r="2178" s="2" customFormat="1" ht="15.75" customHeight="1">
      <c r="A2178" s="73" t="s">
        <v>4187</v>
      </c>
      <c r="B2178" s="73">
        <v>6276671617</v>
      </c>
      <c r="C2178" s="73">
        <v>2003246166</v>
      </c>
      <c r="D2178" s="73" t="s">
        <v>4160</v>
      </c>
      <c r="E2178" s="73" t="s">
        <v>4247</v>
      </c>
      <c r="F2178" s="73" t="s">
        <v>4117</v>
      </c>
      <c r="G2178" s="73">
        <v>3167512555</v>
      </c>
      <c r="H2178" s="66">
        <v>45743</v>
      </c>
      <c r="I2178" s="66">
        <v>45742</v>
      </c>
      <c r="J2178" s="66">
        <v>45742</v>
      </c>
      <c r="K2178" s="140"/>
      <c r="L2178" s="140"/>
      <c r="M2178" s="141">
        <v>45743</v>
      </c>
      <c r="N2178" s="112">
        <v>45743.208333333336</v>
      </c>
      <c r="O2178" s="124"/>
      <c r="P2178" s="73"/>
      <c r="Q2178" s="112">
        <v>45743.583333333336</v>
      </c>
      <c r="R2178" s="47" t="s">
        <v>4119</v>
      </c>
      <c r="S2178" s="47">
        <f t="shared" si="152"/>
        <v>0</v>
      </c>
      <c r="T2178" s="47" t="s">
        <v>4120</v>
      </c>
      <c r="U2178" s="47" t="s">
        <v>4121</v>
      </c>
      <c r="V2178" s="49" t="e">
        <f t="shared" si="153"/>
        <v>#VALUE!</v>
      </c>
      <c r="W2178" s="124"/>
      <c r="X2178" s="124"/>
      <c r="Y2178" s="124"/>
      <c r="Z2178" s="124"/>
      <c r="AA2178" s="124"/>
      <c r="AB2178" s="47"/>
      <c r="AC2178" s="47" t="e">
        <f t="shared" si="155"/>
        <v>#N/A</v>
      </c>
      <c r="AD2178" s="47" t="e">
        <f>VLOOKUP(B2178,'[1]Vlookup'!A:A,1,0)</f>
        <v>#N/A</v>
      </c>
      <c r="AE2178" s="47" t="str">
        <f t="shared" si="154"/>
        <v>SA00-RIYADH</v>
      </c>
      <c r="AF2178" s="47" t="e">
        <f>VLOOKUP(AE2178,'[1]Lead Time'!C:D,2,0)</f>
        <v>#N/A</v>
      </c>
    </row>
    <row r="2179" s="2" customFormat="1" ht="15.75" customHeight="1">
      <c r="A2179" s="73" t="s">
        <v>4187</v>
      </c>
      <c r="B2179" s="73">
        <v>6276671618</v>
      </c>
      <c r="C2179" s="73">
        <v>2003246166</v>
      </c>
      <c r="D2179" s="73" t="s">
        <v>4160</v>
      </c>
      <c r="E2179" s="73" t="s">
        <v>4247</v>
      </c>
      <c r="F2179" s="73" t="s">
        <v>4117</v>
      </c>
      <c r="G2179" s="73">
        <v>3167512554</v>
      </c>
      <c r="H2179" s="66">
        <v>45743</v>
      </c>
      <c r="I2179" s="66">
        <v>45742</v>
      </c>
      <c r="J2179" s="66">
        <v>45742</v>
      </c>
      <c r="K2179" s="140"/>
      <c r="L2179" s="140"/>
      <c r="M2179" s="141">
        <v>45743</v>
      </c>
      <c r="N2179" s="112">
        <v>45743.208333333336</v>
      </c>
      <c r="O2179" s="124"/>
      <c r="P2179" s="73"/>
      <c r="Q2179" s="112">
        <v>45743.583333333336</v>
      </c>
      <c r="R2179" s="47" t="s">
        <v>4119</v>
      </c>
      <c r="S2179" s="47">
        <f t="shared" si="152"/>
        <v>0</v>
      </c>
      <c r="T2179" s="47" t="s">
        <v>4120</v>
      </c>
      <c r="U2179" s="47" t="s">
        <v>4121</v>
      </c>
      <c r="V2179" s="49" t="e">
        <f t="shared" si="153"/>
        <v>#VALUE!</v>
      </c>
      <c r="W2179" s="124"/>
      <c r="X2179" s="124"/>
      <c r="Y2179" s="124"/>
      <c r="Z2179" s="124"/>
      <c r="AA2179" s="124"/>
      <c r="AB2179" s="47"/>
      <c r="AC2179" s="47" t="e">
        <f t="shared" si="155"/>
        <v>#N/A</v>
      </c>
      <c r="AD2179" s="47" t="e">
        <f>VLOOKUP(B2179,'[1]Vlookup'!A:A,1,0)</f>
        <v>#N/A</v>
      </c>
      <c r="AE2179" s="47" t="str">
        <f t="shared" si="154"/>
        <v>SA00-RIYADH</v>
      </c>
      <c r="AF2179" s="47" t="e">
        <f>VLOOKUP(AE2179,'[1]Lead Time'!C:D,2,0)</f>
        <v>#N/A</v>
      </c>
    </row>
    <row r="2180" s="2" customFormat="1" ht="15.75" customHeight="1">
      <c r="A2180" s="73" t="s">
        <v>4114</v>
      </c>
      <c r="B2180" s="73">
        <v>6276675619</v>
      </c>
      <c r="C2180" s="73">
        <v>2003215194</v>
      </c>
      <c r="D2180" s="73" t="s">
        <v>4122</v>
      </c>
      <c r="E2180" s="73" t="s">
        <v>4252</v>
      </c>
      <c r="F2180" s="73" t="s">
        <v>4083</v>
      </c>
      <c r="G2180" s="73">
        <v>3167518660</v>
      </c>
      <c r="H2180" s="66">
        <v>45744</v>
      </c>
      <c r="I2180" s="66">
        <v>45742</v>
      </c>
      <c r="J2180" s="66">
        <v>45742</v>
      </c>
      <c r="K2180" s="140"/>
      <c r="L2180" s="140"/>
      <c r="M2180" s="141">
        <v>45744</v>
      </c>
      <c r="N2180" s="112">
        <v>45743.5</v>
      </c>
      <c r="O2180" s="124"/>
      <c r="P2180" s="73"/>
      <c r="Q2180" s="112">
        <v>45745.583333333336</v>
      </c>
      <c r="R2180" s="47" t="s">
        <v>4119</v>
      </c>
      <c r="S2180" s="47">
        <f t="shared" si="152"/>
        <v>2</v>
      </c>
      <c r="T2180" s="47" t="s">
        <v>4120</v>
      </c>
      <c r="U2180" s="47" t="s">
        <v>4121</v>
      </c>
      <c r="V2180" s="49" t="e">
        <f t="shared" si="153"/>
        <v>#VALUE!</v>
      </c>
      <c r="W2180" s="124"/>
      <c r="X2180" s="124"/>
      <c r="Y2180" s="124"/>
      <c r="Z2180" s="124"/>
      <c r="AA2180" s="124"/>
      <c r="AB2180" s="47"/>
      <c r="AC2180" s="47" t="e">
        <f t="shared" si="155"/>
        <v>#N/A</v>
      </c>
      <c r="AD2180" s="47" t="e">
        <f>VLOOKUP(B2180,'[1]Vlookup'!A:A,1,0)</f>
        <v>#N/A</v>
      </c>
      <c r="AE2180" s="47" t="str">
        <f t="shared" si="154"/>
        <v>SA01-DAMMAM</v>
      </c>
      <c r="AF2180" s="47" t="e">
        <f>VLOOKUP(AE2180,'[1]Lead Time'!C:D,2,0)</f>
        <v>#N/A</v>
      </c>
    </row>
    <row r="2181" s="2" customFormat="1" ht="15.75" customHeight="1">
      <c r="A2181" s="73" t="s">
        <v>4114</v>
      </c>
      <c r="B2181" s="73">
        <v>6276675622</v>
      </c>
      <c r="C2181" s="73">
        <v>2003215388</v>
      </c>
      <c r="D2181" s="73" t="s">
        <v>4124</v>
      </c>
      <c r="E2181" s="73" t="s">
        <v>4252</v>
      </c>
      <c r="F2181" s="73" t="s">
        <v>4117</v>
      </c>
      <c r="G2181" s="73">
        <v>3167518593</v>
      </c>
      <c r="H2181" s="66">
        <v>45744</v>
      </c>
      <c r="I2181" s="66">
        <v>45742</v>
      </c>
      <c r="J2181" s="66">
        <v>45742</v>
      </c>
      <c r="K2181" s="140"/>
      <c r="L2181" s="140"/>
      <c r="M2181" s="141">
        <v>45744</v>
      </c>
      <c r="N2181" s="112">
        <v>45743.25</v>
      </c>
      <c r="O2181" s="124"/>
      <c r="P2181" s="73"/>
      <c r="Q2181" s="112">
        <v>45743.416666666664</v>
      </c>
      <c r="R2181" s="47" t="s">
        <v>4119</v>
      </c>
      <c r="S2181" s="47">
        <f t="shared" si="152"/>
        <v>0</v>
      </c>
      <c r="T2181" s="47" t="s">
        <v>4120</v>
      </c>
      <c r="U2181" s="47" t="s">
        <v>4121</v>
      </c>
      <c r="V2181" s="49" t="e">
        <f t="shared" si="153"/>
        <v>#VALUE!</v>
      </c>
      <c r="W2181" s="124"/>
      <c r="X2181" s="124"/>
      <c r="Y2181" s="124"/>
      <c r="Z2181" s="124"/>
      <c r="AA2181" s="124"/>
      <c r="AB2181" s="47"/>
      <c r="AC2181" s="47" t="e">
        <f t="shared" si="155"/>
        <v>#N/A</v>
      </c>
      <c r="AD2181" s="47" t="e">
        <f>VLOOKUP(B2181,'[1]Vlookup'!A:A,1,0)</f>
        <v>#N/A</v>
      </c>
      <c r="AE2181" s="47" t="str">
        <f t="shared" si="154"/>
        <v>SA01-RIYADH</v>
      </c>
      <c r="AF2181" s="47" t="e">
        <f>VLOOKUP(AE2181,'[1]Lead Time'!C:D,2,0)</f>
        <v>#N/A</v>
      </c>
    </row>
    <row r="2182" s="2" customFormat="1" ht="15.75" customHeight="1">
      <c r="A2182" s="73" t="s">
        <v>4356</v>
      </c>
      <c r="B2182" s="73">
        <v>6276675359</v>
      </c>
      <c r="C2182" s="73">
        <v>2003215194</v>
      </c>
      <c r="D2182" s="73" t="s">
        <v>4122</v>
      </c>
      <c r="E2182" s="73" t="s">
        <v>4252</v>
      </c>
      <c r="F2182" s="73" t="s">
        <v>4083</v>
      </c>
      <c r="G2182" s="73">
        <v>3167518658</v>
      </c>
      <c r="H2182" s="66">
        <v>45744</v>
      </c>
      <c r="I2182" s="66">
        <v>45742</v>
      </c>
      <c r="J2182" s="66">
        <v>45742</v>
      </c>
      <c r="K2182" s="140"/>
      <c r="L2182" s="140"/>
      <c r="M2182" s="141">
        <v>45744</v>
      </c>
      <c r="N2182" s="112">
        <v>45744.208333333336</v>
      </c>
      <c r="O2182" s="124"/>
      <c r="P2182" s="73" t="s">
        <v>4493</v>
      </c>
      <c r="Q2182" s="112">
        <v>45750.708333333336</v>
      </c>
      <c r="R2182" s="47" t="s">
        <v>4119</v>
      </c>
      <c r="S2182" s="47">
        <f t="shared" si="152"/>
        <v>6</v>
      </c>
      <c r="T2182" s="47" t="s">
        <v>4120</v>
      </c>
      <c r="U2182" s="47" t="s">
        <v>4121</v>
      </c>
      <c r="V2182" s="49" t="e">
        <f t="shared" si="153"/>
        <v>#VALUE!</v>
      </c>
      <c r="W2182" s="124"/>
      <c r="X2182" s="124"/>
      <c r="Y2182" s="124"/>
      <c r="Z2182" s="124"/>
      <c r="AA2182" s="124"/>
      <c r="AB2182" s="47"/>
      <c r="AC2182" s="47" t="e">
        <f t="shared" si="155"/>
        <v>#N/A</v>
      </c>
      <c r="AD2182" s="47" t="e">
        <f>VLOOKUP(B2182,'[1]Vlookup'!A:A,1,0)</f>
        <v>#N/A</v>
      </c>
      <c r="AE2182" s="47" t="str">
        <f t="shared" si="154"/>
        <v>SA27-DAMMAM</v>
      </c>
      <c r="AF2182" s="47" t="e">
        <f>VLOOKUP(AE2182,'[1]Lead Time'!C:D,2,0)</f>
        <v>#N/A</v>
      </c>
    </row>
    <row r="2183" s="2" customFormat="1" ht="15.75" customHeight="1">
      <c r="A2183" s="73" t="s">
        <v>4356</v>
      </c>
      <c r="B2183" s="73">
        <v>6276677368</v>
      </c>
      <c r="C2183" s="73">
        <v>2003215194</v>
      </c>
      <c r="D2183" s="73" t="s">
        <v>4122</v>
      </c>
      <c r="E2183" s="73" t="s">
        <v>4252</v>
      </c>
      <c r="F2183" s="73" t="s">
        <v>4083</v>
      </c>
      <c r="G2183" s="73">
        <v>3167518661</v>
      </c>
      <c r="H2183" s="66">
        <v>45744</v>
      </c>
      <c r="I2183" s="66">
        <v>45742</v>
      </c>
      <c r="J2183" s="66">
        <v>45742</v>
      </c>
      <c r="K2183" s="140"/>
      <c r="L2183" s="140"/>
      <c r="M2183" s="141">
        <v>45744</v>
      </c>
      <c r="N2183" s="112">
        <v>45744.208333333336</v>
      </c>
      <c r="O2183" s="124"/>
      <c r="P2183" s="73" t="s">
        <v>4493</v>
      </c>
      <c r="Q2183" s="112">
        <v>45749.708333333336</v>
      </c>
      <c r="R2183" s="47" t="s">
        <v>4119</v>
      </c>
      <c r="S2183" s="47">
        <f t="shared" si="152"/>
        <v>5</v>
      </c>
      <c r="T2183" s="47" t="s">
        <v>4120</v>
      </c>
      <c r="U2183" s="47" t="s">
        <v>4121</v>
      </c>
      <c r="V2183" s="49" t="e">
        <f t="shared" si="153"/>
        <v>#VALUE!</v>
      </c>
      <c r="W2183" s="124"/>
      <c r="X2183" s="124"/>
      <c r="Y2183" s="124"/>
      <c r="Z2183" s="124"/>
      <c r="AA2183" s="124"/>
      <c r="AB2183" s="47"/>
      <c r="AC2183" s="47" t="e">
        <f t="shared" si="155"/>
        <v>#N/A</v>
      </c>
      <c r="AD2183" s="47" t="e">
        <f>VLOOKUP(B2183,'[1]Vlookup'!A:A,1,0)</f>
        <v>#N/A</v>
      </c>
      <c r="AE2183" s="47" t="str">
        <f t="shared" si="154"/>
        <v>SA27-DAMMAM</v>
      </c>
      <c r="AF2183" s="47" t="e">
        <f>VLOOKUP(AE2183,'[1]Lead Time'!C:D,2,0)</f>
        <v>#N/A</v>
      </c>
    </row>
    <row r="2184" s="2" customFormat="1" ht="15.75" customHeight="1">
      <c r="A2184" s="73" t="s">
        <v>4114</v>
      </c>
      <c r="B2184" s="73">
        <v>6276678137</v>
      </c>
      <c r="C2184" s="73">
        <v>2003215388</v>
      </c>
      <c r="D2184" s="73" t="s">
        <v>4124</v>
      </c>
      <c r="E2184" s="73" t="s">
        <v>4252</v>
      </c>
      <c r="F2184" s="73" t="s">
        <v>4117</v>
      </c>
      <c r="G2184" s="73">
        <v>3167521347</v>
      </c>
      <c r="H2184" s="66">
        <v>45745</v>
      </c>
      <c r="I2184" s="66">
        <v>45742</v>
      </c>
      <c r="J2184" s="66">
        <v>45743</v>
      </c>
      <c r="K2184" s="140"/>
      <c r="L2184" s="140"/>
      <c r="M2184" s="141">
        <v>45745</v>
      </c>
      <c r="N2184" s="112">
        <v>45745.208333333336</v>
      </c>
      <c r="O2184" s="124"/>
      <c r="P2184" s="73"/>
      <c r="Q2184" s="112">
        <v>45745.416666666664</v>
      </c>
      <c r="R2184" s="47" t="s">
        <v>4119</v>
      </c>
      <c r="S2184" s="47">
        <f t="shared" si="152"/>
        <v>0</v>
      </c>
      <c r="T2184" s="47" t="s">
        <v>4120</v>
      </c>
      <c r="U2184" s="47" t="s">
        <v>4121</v>
      </c>
      <c r="V2184" s="49" t="e">
        <f t="shared" si="153"/>
        <v>#VALUE!</v>
      </c>
      <c r="W2184" s="124"/>
      <c r="X2184" s="124"/>
      <c r="Y2184" s="124"/>
      <c r="Z2184" s="124"/>
      <c r="AA2184" s="124"/>
      <c r="AB2184" s="47"/>
      <c r="AC2184" s="47" t="e">
        <f t="shared" si="155"/>
        <v>#N/A</v>
      </c>
      <c r="AD2184" s="47" t="e">
        <f>VLOOKUP(B2184,'[1]Vlookup'!A:A,1,0)</f>
        <v>#N/A</v>
      </c>
      <c r="AE2184" s="47" t="str">
        <f t="shared" si="154"/>
        <v>SA01-RIYADH</v>
      </c>
      <c r="AF2184" s="47" t="e">
        <f>VLOOKUP(AE2184,'[1]Lead Time'!C:D,2,0)</f>
        <v>#N/A</v>
      </c>
    </row>
    <row r="2185" s="2" customFormat="1" ht="15.75" customHeight="1">
      <c r="A2185" s="73" t="s">
        <v>4114</v>
      </c>
      <c r="B2185" s="73">
        <v>6276678130</v>
      </c>
      <c r="C2185" s="73">
        <v>2003215194</v>
      </c>
      <c r="D2185" s="73" t="s">
        <v>4122</v>
      </c>
      <c r="E2185" s="73" t="s">
        <v>4252</v>
      </c>
      <c r="F2185" s="73" t="s">
        <v>4083</v>
      </c>
      <c r="G2185" s="73">
        <v>3167521341</v>
      </c>
      <c r="H2185" s="66">
        <v>45745</v>
      </c>
      <c r="I2185" s="66">
        <v>45742</v>
      </c>
      <c r="J2185" s="66">
        <v>45743</v>
      </c>
      <c r="K2185" s="140"/>
      <c r="L2185" s="140"/>
      <c r="M2185" s="141">
        <v>45745</v>
      </c>
      <c r="N2185" s="112">
        <v>45745.208333333336</v>
      </c>
      <c r="O2185" s="124"/>
      <c r="P2185" s="73" t="s">
        <v>4493</v>
      </c>
      <c r="Q2185" s="112">
        <v>45749.708333333336</v>
      </c>
      <c r="R2185" s="47" t="s">
        <v>4119</v>
      </c>
      <c r="S2185" s="47">
        <f t="shared" si="152"/>
        <v>4</v>
      </c>
      <c r="T2185" s="47" t="s">
        <v>4120</v>
      </c>
      <c r="U2185" s="47" t="s">
        <v>4121</v>
      </c>
      <c r="V2185" s="49" t="e">
        <f t="shared" si="153"/>
        <v>#VALUE!</v>
      </c>
      <c r="W2185" s="124"/>
      <c r="X2185" s="124"/>
      <c r="Y2185" s="124"/>
      <c r="Z2185" s="124"/>
      <c r="AA2185" s="124"/>
      <c r="AB2185" s="47"/>
      <c r="AC2185" s="47" t="e">
        <f t="shared" si="155"/>
        <v>#N/A</v>
      </c>
      <c r="AD2185" s="47" t="e">
        <f>VLOOKUP(B2185,'[1]Vlookup'!A:A,1,0)</f>
        <v>#N/A</v>
      </c>
      <c r="AE2185" s="47" t="str">
        <f t="shared" si="154"/>
        <v>SA01-DAMMAM</v>
      </c>
      <c r="AF2185" s="47" t="e">
        <f>VLOOKUP(AE2185,'[1]Lead Time'!C:D,2,0)</f>
        <v>#N/A</v>
      </c>
    </row>
    <row r="2186" s="2" customFormat="1" ht="15.75" customHeight="1">
      <c r="A2186" s="73" t="s">
        <v>4114</v>
      </c>
      <c r="B2186" s="73">
        <v>6276678135</v>
      </c>
      <c r="C2186" s="73">
        <v>2003215319</v>
      </c>
      <c r="D2186" s="73" t="s">
        <v>4128</v>
      </c>
      <c r="E2186" s="73" t="s">
        <v>4238</v>
      </c>
      <c r="F2186" s="73" t="s">
        <v>4134</v>
      </c>
      <c r="G2186" s="73">
        <v>3167521356</v>
      </c>
      <c r="H2186" s="66">
        <v>45745</v>
      </c>
      <c r="I2186" s="66">
        <v>45742</v>
      </c>
      <c r="J2186" s="66">
        <v>45743</v>
      </c>
      <c r="K2186" s="140"/>
      <c r="L2186" s="140"/>
      <c r="M2186" s="141">
        <v>45745</v>
      </c>
      <c r="N2186" s="112">
        <v>45745.208333333336</v>
      </c>
      <c r="O2186" s="124"/>
      <c r="P2186" s="73"/>
      <c r="Q2186" s="112">
        <v>45745.493055555555</v>
      </c>
      <c r="R2186" s="47" t="s">
        <v>4119</v>
      </c>
      <c r="S2186" s="47">
        <f t="shared" si="152"/>
        <v>0</v>
      </c>
      <c r="T2186" s="47" t="s">
        <v>4120</v>
      </c>
      <c r="U2186" s="47" t="s">
        <v>4121</v>
      </c>
      <c r="V2186" s="49" t="e">
        <f t="shared" si="153"/>
        <v>#VALUE!</v>
      </c>
      <c r="W2186" s="124"/>
      <c r="X2186" s="124"/>
      <c r="Y2186" s="124"/>
      <c r="Z2186" s="124"/>
      <c r="AA2186" s="124"/>
      <c r="AB2186" s="47"/>
      <c r="AC2186" s="47" t="e">
        <f t="shared" si="155"/>
        <v>#N/A</v>
      </c>
      <c r="AD2186" s="47" t="e">
        <f>VLOOKUP(B2186,'[1]Vlookup'!A:A,1,0)</f>
        <v>#N/A</v>
      </c>
      <c r="AE2186" s="47" t="str">
        <f t="shared" si="154"/>
        <v xml:space="preserve">SA01-HAFR ALBATIN</v>
      </c>
      <c r="AF2186" s="47" t="e">
        <f>VLOOKUP(AE2186,'[1]Lead Time'!C:D,2,0)</f>
        <v>#N/A</v>
      </c>
    </row>
    <row r="2187" s="2" customFormat="1" ht="15.75" customHeight="1">
      <c r="A2187" s="73" t="s">
        <v>4114</v>
      </c>
      <c r="B2187" s="73">
        <v>6276678134</v>
      </c>
      <c r="C2187" s="73">
        <v>2003215216</v>
      </c>
      <c r="D2187" s="73" t="s">
        <v>4180</v>
      </c>
      <c r="E2187" s="73" t="s">
        <v>4238</v>
      </c>
      <c r="F2187" s="73" t="s">
        <v>4021</v>
      </c>
      <c r="G2187" s="73">
        <v>3167521353</v>
      </c>
      <c r="H2187" s="66">
        <v>45745</v>
      </c>
      <c r="I2187" s="66">
        <v>45742</v>
      </c>
      <c r="J2187" s="66">
        <v>45743</v>
      </c>
      <c r="K2187" s="140"/>
      <c r="L2187" s="140"/>
      <c r="M2187" s="141">
        <v>45745</v>
      </c>
      <c r="N2187" s="112">
        <v>45745.208333333336</v>
      </c>
      <c r="O2187" s="124"/>
      <c r="P2187" s="73"/>
      <c r="Q2187" s="112">
        <v>45745.416666666664</v>
      </c>
      <c r="R2187" s="47" t="s">
        <v>4119</v>
      </c>
      <c r="S2187" s="47">
        <f t="shared" si="152"/>
        <v>0</v>
      </c>
      <c r="T2187" s="47" t="s">
        <v>4120</v>
      </c>
      <c r="U2187" s="47" t="s">
        <v>4121</v>
      </c>
      <c r="V2187" s="49" t="e">
        <f t="shared" si="153"/>
        <v>#VALUE!</v>
      </c>
      <c r="W2187" s="124"/>
      <c r="X2187" s="124"/>
      <c r="Y2187" s="124"/>
      <c r="Z2187" s="124"/>
      <c r="AA2187" s="124"/>
      <c r="AB2187" s="47"/>
      <c r="AC2187" s="47" t="e">
        <f t="shared" si="155"/>
        <v>#N/A</v>
      </c>
      <c r="AD2187" s="47" t="e">
        <f>VLOOKUP(B2187,'[1]Vlookup'!A:A,1,0)</f>
        <v>#N/A</v>
      </c>
      <c r="AE2187" s="47" t="str">
        <f t="shared" si="154"/>
        <v>SA01-TABUK</v>
      </c>
      <c r="AF2187" s="47" t="e">
        <f>VLOOKUP(AE2187,'[1]Lead Time'!C:D,2,0)</f>
        <v>#N/A</v>
      </c>
    </row>
    <row r="2188" s="2" customFormat="1" ht="15.75" customHeight="1">
      <c r="A2188" s="73" t="s">
        <v>4114</v>
      </c>
      <c r="B2188" s="73">
        <v>6276681788</v>
      </c>
      <c r="C2188" s="73">
        <v>2003246166</v>
      </c>
      <c r="D2188" s="73" t="s">
        <v>4160</v>
      </c>
      <c r="E2188" s="73" t="s">
        <v>4247</v>
      </c>
      <c r="F2188" s="73" t="s">
        <v>4117</v>
      </c>
      <c r="G2188" s="73">
        <v>3167512560</v>
      </c>
      <c r="H2188" s="66">
        <v>45745</v>
      </c>
      <c r="I2188" s="66">
        <v>45743</v>
      </c>
      <c r="J2188" s="66">
        <v>45743</v>
      </c>
      <c r="K2188" s="140"/>
      <c r="L2188" s="140"/>
      <c r="M2188" s="141">
        <v>45745</v>
      </c>
      <c r="N2188" s="112">
        <v>45745.208333333336</v>
      </c>
      <c r="O2188" s="124"/>
      <c r="P2188" s="73"/>
      <c r="Q2188" s="112">
        <v>45745.458333333336</v>
      </c>
      <c r="R2188" s="47" t="s">
        <v>4119</v>
      </c>
      <c r="S2188" s="47">
        <f t="shared" si="152"/>
        <v>0</v>
      </c>
      <c r="T2188" s="47" t="s">
        <v>4120</v>
      </c>
      <c r="U2188" s="47" t="s">
        <v>4121</v>
      </c>
      <c r="V2188" s="49" t="e">
        <f t="shared" si="153"/>
        <v>#VALUE!</v>
      </c>
      <c r="W2188" s="124"/>
      <c r="X2188" s="124"/>
      <c r="Y2188" s="124"/>
      <c r="Z2188" s="124"/>
      <c r="AA2188" s="124"/>
      <c r="AB2188" s="47"/>
      <c r="AC2188" s="47" t="e">
        <f t="shared" si="155"/>
        <v>#N/A</v>
      </c>
      <c r="AD2188" s="47" t="e">
        <f>VLOOKUP(B2188,'[1]Vlookup'!A:A,1,0)</f>
        <v>#N/A</v>
      </c>
      <c r="AE2188" s="47" t="str">
        <f t="shared" si="154"/>
        <v>SA01-RIYADH</v>
      </c>
      <c r="AF2188" s="47" t="e">
        <f>VLOOKUP(AE2188,'[1]Lead Time'!C:D,2,0)</f>
        <v>#N/A</v>
      </c>
    </row>
    <row r="2189" s="2" customFormat="1" ht="15.75" customHeight="1">
      <c r="A2189" s="73" t="s">
        <v>4114</v>
      </c>
      <c r="B2189" s="73">
        <v>6276681783</v>
      </c>
      <c r="C2189" s="73">
        <v>2003246166</v>
      </c>
      <c r="D2189" s="73" t="s">
        <v>4160</v>
      </c>
      <c r="E2189" s="73" t="s">
        <v>4247</v>
      </c>
      <c r="F2189" s="73" t="s">
        <v>4117</v>
      </c>
      <c r="G2189" s="73">
        <v>3167512558</v>
      </c>
      <c r="H2189" s="66">
        <v>45745</v>
      </c>
      <c r="I2189" s="66">
        <v>45743</v>
      </c>
      <c r="J2189" s="66">
        <v>45743</v>
      </c>
      <c r="K2189" s="140"/>
      <c r="L2189" s="140"/>
      <c r="M2189" s="141">
        <v>45745</v>
      </c>
      <c r="N2189" s="112">
        <v>45745.208333333336</v>
      </c>
      <c r="O2189" s="124"/>
      <c r="P2189" s="73"/>
      <c r="Q2189" s="112">
        <v>45745.458333333336</v>
      </c>
      <c r="R2189" s="47" t="s">
        <v>4119</v>
      </c>
      <c r="S2189" s="47">
        <f t="shared" si="152"/>
        <v>0</v>
      </c>
      <c r="T2189" s="47" t="s">
        <v>4120</v>
      </c>
      <c r="U2189" s="47" t="s">
        <v>4121</v>
      </c>
      <c r="V2189" s="49" t="e">
        <f t="shared" si="153"/>
        <v>#VALUE!</v>
      </c>
      <c r="W2189" s="124"/>
      <c r="X2189" s="124"/>
      <c r="Y2189" s="124"/>
      <c r="Z2189" s="124"/>
      <c r="AA2189" s="124"/>
      <c r="AB2189" s="47"/>
      <c r="AC2189" s="47" t="e">
        <f t="shared" si="155"/>
        <v>#N/A</v>
      </c>
      <c r="AD2189" s="47" t="e">
        <f>VLOOKUP(B2189,'[1]Vlookup'!A:A,1,0)</f>
        <v>#N/A</v>
      </c>
      <c r="AE2189" s="47" t="str">
        <f t="shared" si="154"/>
        <v>SA01-RIYADH</v>
      </c>
      <c r="AF2189" s="47" t="e">
        <f>VLOOKUP(AE2189,'[1]Lead Time'!C:D,2,0)</f>
        <v>#N/A</v>
      </c>
    </row>
    <row r="2190" s="2" customFormat="1" ht="15.75" customHeight="1">
      <c r="A2190" s="73" t="s">
        <v>4114</v>
      </c>
      <c r="B2190" s="73">
        <v>6276682279</v>
      </c>
      <c r="C2190" s="73">
        <v>2003246166</v>
      </c>
      <c r="D2190" s="73" t="s">
        <v>4160</v>
      </c>
      <c r="E2190" s="73" t="s">
        <v>4247</v>
      </c>
      <c r="F2190" s="73" t="s">
        <v>4117</v>
      </c>
      <c r="G2190" s="73">
        <v>3167512553</v>
      </c>
      <c r="H2190" s="66">
        <v>45745</v>
      </c>
      <c r="I2190" s="66">
        <v>45743</v>
      </c>
      <c r="J2190" s="66">
        <v>45743</v>
      </c>
      <c r="K2190" s="140"/>
      <c r="L2190" s="140"/>
      <c r="M2190" s="141">
        <v>45745</v>
      </c>
      <c r="N2190" s="112">
        <v>45745.208333333336</v>
      </c>
      <c r="O2190" s="124"/>
      <c r="P2190" s="73"/>
      <c r="Q2190" s="112">
        <v>45745.458333333336</v>
      </c>
      <c r="R2190" s="47" t="s">
        <v>4119</v>
      </c>
      <c r="S2190" s="47">
        <f t="shared" si="152"/>
        <v>0</v>
      </c>
      <c r="T2190" s="47" t="s">
        <v>4120</v>
      </c>
      <c r="U2190" s="47" t="s">
        <v>4121</v>
      </c>
      <c r="V2190" s="49" t="e">
        <f t="shared" si="153"/>
        <v>#VALUE!</v>
      </c>
      <c r="W2190" s="124"/>
      <c r="X2190" s="124"/>
      <c r="Y2190" s="124"/>
      <c r="Z2190" s="124"/>
      <c r="AA2190" s="124"/>
      <c r="AB2190" s="47"/>
      <c r="AC2190" s="47" t="e">
        <f t="shared" si="155"/>
        <v>#N/A</v>
      </c>
      <c r="AD2190" s="47" t="e">
        <f>VLOOKUP(B2190,'[1]Vlookup'!A:A,1,0)</f>
        <v>#N/A</v>
      </c>
      <c r="AE2190" s="47" t="str">
        <f t="shared" si="154"/>
        <v>SA01-RIYADH</v>
      </c>
      <c r="AF2190" s="47" t="e">
        <f>VLOOKUP(AE2190,'[1]Lead Time'!C:D,2,0)</f>
        <v>#N/A</v>
      </c>
    </row>
    <row r="2191" s="2" customFormat="1" ht="15.75" customHeight="1">
      <c r="A2191" s="73" t="s">
        <v>4356</v>
      </c>
      <c r="B2191" s="73">
        <v>6276725813</v>
      </c>
      <c r="C2191" s="73">
        <v>2003237801</v>
      </c>
      <c r="D2191" s="73" t="s">
        <v>4142</v>
      </c>
      <c r="E2191" s="73" t="s">
        <v>4247</v>
      </c>
      <c r="F2191" s="73" t="s">
        <v>4117</v>
      </c>
      <c r="G2191" s="73">
        <v>3167559712</v>
      </c>
      <c r="H2191" s="66">
        <v>45759</v>
      </c>
      <c r="I2191" s="66">
        <v>45757</v>
      </c>
      <c r="J2191" s="66">
        <v>45757</v>
      </c>
      <c r="K2191" s="140"/>
      <c r="L2191" s="140"/>
      <c r="M2191" s="141">
        <v>45759</v>
      </c>
      <c r="N2191" s="112">
        <v>45759.208333333336</v>
      </c>
      <c r="O2191" s="124"/>
      <c r="P2191" s="73"/>
      <c r="Q2191" s="112">
        <v>45759.458333333336</v>
      </c>
      <c r="R2191" s="47" t="s">
        <v>4119</v>
      </c>
      <c r="S2191" s="47">
        <f t="shared" si="152"/>
        <v>0</v>
      </c>
      <c r="T2191" s="47" t="s">
        <v>4120</v>
      </c>
      <c r="U2191" s="47" t="s">
        <v>4121</v>
      </c>
      <c r="V2191" s="49" t="e">
        <f t="shared" si="153"/>
        <v>#VALUE!</v>
      </c>
      <c r="W2191" s="124"/>
      <c r="X2191" s="124"/>
      <c r="Y2191" s="124"/>
      <c r="Z2191" s="124"/>
      <c r="AA2191" s="124"/>
      <c r="AB2191" s="47"/>
      <c r="AC2191" s="47" t="e">
        <f t="shared" si="155"/>
        <v>#N/A</v>
      </c>
      <c r="AD2191" s="47" t="e">
        <f>VLOOKUP(B2191,'[1]Vlookup'!A:A,1,0)</f>
        <v>#N/A</v>
      </c>
      <c r="AE2191" s="47" t="str">
        <f t="shared" si="154"/>
        <v>SA27-RIYADH</v>
      </c>
      <c r="AF2191" s="47" t="e">
        <f>VLOOKUP(AE2191,'[1]Lead Time'!C:D,2,0)</f>
        <v>#N/A</v>
      </c>
    </row>
    <row r="2192" s="2" customFormat="1" ht="15.75" customHeight="1">
      <c r="A2192" s="73" t="s">
        <v>4114</v>
      </c>
      <c r="B2192" s="73">
        <v>6276720263</v>
      </c>
      <c r="C2192" s="73">
        <v>2003215704</v>
      </c>
      <c r="D2192" s="73" t="s">
        <v>4445</v>
      </c>
      <c r="E2192" s="73" t="s">
        <v>4247</v>
      </c>
      <c r="F2192" s="73" t="s">
        <v>4143</v>
      </c>
      <c r="G2192" s="73">
        <v>3167560696</v>
      </c>
      <c r="H2192" s="66">
        <v>45758</v>
      </c>
      <c r="I2192" s="66">
        <v>45757</v>
      </c>
      <c r="J2192" s="66">
        <v>45757</v>
      </c>
      <c r="K2192" s="140"/>
      <c r="L2192" s="140"/>
      <c r="M2192" s="141">
        <v>45757</v>
      </c>
      <c r="N2192" s="112">
        <v>45757.333333333336</v>
      </c>
      <c r="O2192" s="124"/>
      <c r="P2192" s="73"/>
      <c r="Q2192" s="112">
        <v>45757.458333333336</v>
      </c>
      <c r="R2192" s="47" t="s">
        <v>4119</v>
      </c>
      <c r="S2192" s="47">
        <f t="shared" si="152"/>
        <v>0</v>
      </c>
      <c r="T2192" s="47" t="s">
        <v>4120</v>
      </c>
      <c r="U2192" s="47" t="s">
        <v>4121</v>
      </c>
      <c r="V2192" s="49" t="e">
        <f t="shared" si="153"/>
        <v>#VALUE!</v>
      </c>
      <c r="W2192" s="124"/>
      <c r="X2192" s="124"/>
      <c r="Y2192" s="124"/>
      <c r="Z2192" s="124"/>
      <c r="AA2192" s="124"/>
      <c r="AB2192" s="47"/>
      <c r="AC2192" s="47" t="e">
        <f t="shared" si="155"/>
        <v>#N/A</v>
      </c>
      <c r="AD2192" s="47" t="e">
        <f>VLOOKUP(B2192,'[1]Vlookup'!A:A,1,0)</f>
        <v>#N/A</v>
      </c>
      <c r="AE2192" s="47" t="str">
        <f t="shared" si="154"/>
        <v>SA01-JEDDAH</v>
      </c>
      <c r="AF2192" s="47" t="e">
        <f>VLOOKUP(AE2192,'[1]Lead Time'!C:D,2,0)</f>
        <v>#N/A</v>
      </c>
    </row>
    <row r="2193" s="2" customFormat="1" ht="15.75" customHeight="1">
      <c r="A2193" s="73" t="s">
        <v>4114</v>
      </c>
      <c r="B2193" s="73">
        <v>6276720262</v>
      </c>
      <c r="C2193" s="73">
        <v>2003215704</v>
      </c>
      <c r="D2193" s="73" t="s">
        <v>4445</v>
      </c>
      <c r="E2193" s="73" t="s">
        <v>4247</v>
      </c>
      <c r="F2193" s="73" t="s">
        <v>4143</v>
      </c>
      <c r="G2193" s="73">
        <v>3167560670</v>
      </c>
      <c r="H2193" s="66">
        <v>45758</v>
      </c>
      <c r="I2193" s="66">
        <v>45757</v>
      </c>
      <c r="J2193" s="66">
        <v>45757</v>
      </c>
      <c r="K2193" s="140"/>
      <c r="L2193" s="140"/>
      <c r="M2193" s="141">
        <v>45757</v>
      </c>
      <c r="N2193" s="112">
        <v>45757.333333333336</v>
      </c>
      <c r="O2193" s="124"/>
      <c r="P2193" s="73"/>
      <c r="Q2193" s="112">
        <v>45757.458333333336</v>
      </c>
      <c r="R2193" s="47" t="s">
        <v>4119</v>
      </c>
      <c r="S2193" s="47">
        <f t="shared" si="152"/>
        <v>0</v>
      </c>
      <c r="T2193" s="47" t="s">
        <v>4120</v>
      </c>
      <c r="U2193" s="47" t="s">
        <v>4121</v>
      </c>
      <c r="V2193" s="49" t="e">
        <f t="shared" si="153"/>
        <v>#VALUE!</v>
      </c>
      <c r="W2193" s="124"/>
      <c r="X2193" s="124"/>
      <c r="Y2193" s="124"/>
      <c r="Z2193" s="124"/>
      <c r="AA2193" s="124"/>
      <c r="AB2193" s="47"/>
      <c r="AC2193" s="47" t="e">
        <f t="shared" si="155"/>
        <v>#N/A</v>
      </c>
      <c r="AD2193" s="47" t="e">
        <f>VLOOKUP(B2193,'[1]Vlookup'!A:A,1,0)</f>
        <v>#N/A</v>
      </c>
      <c r="AE2193" s="47" t="str">
        <f t="shared" si="154"/>
        <v>SA01-JEDDAH</v>
      </c>
      <c r="AF2193" s="47" t="e">
        <f>VLOOKUP(AE2193,'[1]Lead Time'!C:D,2,0)</f>
        <v>#N/A</v>
      </c>
    </row>
    <row r="2194" s="2" customFormat="1" ht="15.75" customHeight="1">
      <c r="A2194" s="73" t="s">
        <v>4187</v>
      </c>
      <c r="B2194" s="73">
        <v>6276736300</v>
      </c>
      <c r="C2194" s="73">
        <v>2003215511</v>
      </c>
      <c r="D2194" s="73" t="s">
        <v>4151</v>
      </c>
      <c r="E2194" s="73" t="s">
        <v>4247</v>
      </c>
      <c r="F2194" s="73" t="s">
        <v>4143</v>
      </c>
      <c r="G2194" s="73">
        <v>3167555348</v>
      </c>
      <c r="H2194" s="66">
        <v>45763</v>
      </c>
      <c r="I2194" s="66">
        <v>45761</v>
      </c>
      <c r="J2194" s="66">
        <v>45761</v>
      </c>
      <c r="K2194" s="140"/>
      <c r="L2194" s="140"/>
      <c r="M2194" s="141">
        <v>45763</v>
      </c>
      <c r="N2194" s="112">
        <v>45763.125</v>
      </c>
      <c r="O2194" s="124"/>
      <c r="P2194" s="73"/>
      <c r="Q2194" s="112">
        <v>45763.625</v>
      </c>
      <c r="R2194" s="47" t="s">
        <v>4119</v>
      </c>
      <c r="S2194" s="47">
        <f t="shared" si="152"/>
        <v>0</v>
      </c>
      <c r="T2194" s="47" t="s">
        <v>4120</v>
      </c>
      <c r="U2194" s="47" t="s">
        <v>4121</v>
      </c>
      <c r="V2194" s="49" t="e">
        <f t="shared" si="153"/>
        <v>#VALUE!</v>
      </c>
      <c r="W2194" s="124"/>
      <c r="X2194" s="124"/>
      <c r="Y2194" s="124"/>
      <c r="Z2194" s="124"/>
      <c r="AA2194" s="124"/>
      <c r="AB2194" s="47"/>
      <c r="AC2194" s="47" t="e">
        <f t="shared" si="155"/>
        <v>#N/A</v>
      </c>
      <c r="AD2194" s="47" t="e">
        <f>VLOOKUP(B2194,'[1]Vlookup'!A:A,1,0)</f>
        <v>#N/A</v>
      </c>
      <c r="AE2194" s="47" t="str">
        <f t="shared" si="154"/>
        <v>SA00-JEDDAH</v>
      </c>
      <c r="AF2194" s="47" t="e">
        <f>VLOOKUP(AE2194,'[1]Lead Time'!C:D,2,0)</f>
        <v>#N/A</v>
      </c>
    </row>
    <row r="2195" s="2" customFormat="1" ht="15.75" customHeight="1">
      <c r="A2195" s="73" t="s">
        <v>4114</v>
      </c>
      <c r="B2195" s="73">
        <v>6276737816</v>
      </c>
      <c r="C2195" s="73">
        <v>2003275595</v>
      </c>
      <c r="D2195" s="73" t="s">
        <v>4222</v>
      </c>
      <c r="E2195" s="73" t="s">
        <v>4252</v>
      </c>
      <c r="F2195" s="73" t="s">
        <v>4143</v>
      </c>
      <c r="G2195" s="73">
        <v>3167572562</v>
      </c>
      <c r="H2195" s="66">
        <v>45763</v>
      </c>
      <c r="I2195" s="66">
        <v>45762</v>
      </c>
      <c r="J2195" s="66">
        <v>45762</v>
      </c>
      <c r="K2195" s="140"/>
      <c r="L2195" s="140"/>
      <c r="M2195" s="141">
        <v>45762</v>
      </c>
      <c r="N2195" s="112">
        <v>45762.208333333336</v>
      </c>
      <c r="O2195" s="124"/>
      <c r="P2195" s="73"/>
      <c r="Q2195" s="112">
        <v>45762.458333333336</v>
      </c>
      <c r="R2195" s="47" t="s">
        <v>4119</v>
      </c>
      <c r="S2195" s="47">
        <f t="shared" si="152"/>
        <v>0</v>
      </c>
      <c r="T2195" s="47" t="s">
        <v>4120</v>
      </c>
      <c r="U2195" s="47" t="s">
        <v>4121</v>
      </c>
      <c r="V2195" s="49" t="e">
        <f t="shared" si="153"/>
        <v>#VALUE!</v>
      </c>
      <c r="W2195" s="124"/>
      <c r="X2195" s="124"/>
      <c r="Y2195" s="124"/>
      <c r="Z2195" s="124"/>
      <c r="AA2195" s="124"/>
      <c r="AB2195" s="47"/>
      <c r="AC2195" s="47" t="e">
        <f t="shared" si="155"/>
        <v>#N/A</v>
      </c>
      <c r="AD2195" s="47" t="e">
        <f>VLOOKUP(B2195,'[1]Vlookup'!A:A,1,0)</f>
        <v>#N/A</v>
      </c>
      <c r="AE2195" s="47" t="str">
        <f t="shared" si="154"/>
        <v>SA01-JEDDAH</v>
      </c>
      <c r="AF2195" s="47" t="e">
        <f>VLOOKUP(AE2195,'[1]Lead Time'!C:D,2,0)</f>
        <v>#N/A</v>
      </c>
    </row>
    <row r="2196" s="2" customFormat="1" ht="15.75" customHeight="1">
      <c r="A2196" s="73" t="s">
        <v>4114</v>
      </c>
      <c r="B2196" s="73">
        <v>6276737817</v>
      </c>
      <c r="C2196" s="73">
        <v>2003275595</v>
      </c>
      <c r="D2196" s="73" t="s">
        <v>4222</v>
      </c>
      <c r="E2196" s="73" t="s">
        <v>4252</v>
      </c>
      <c r="F2196" s="73" t="s">
        <v>4143</v>
      </c>
      <c r="G2196" s="73">
        <v>3167572572</v>
      </c>
      <c r="H2196" s="66">
        <v>45763</v>
      </c>
      <c r="I2196" s="66">
        <v>45762</v>
      </c>
      <c r="J2196" s="66">
        <v>45762</v>
      </c>
      <c r="K2196" s="140"/>
      <c r="L2196" s="140"/>
      <c r="M2196" s="141">
        <v>45762</v>
      </c>
      <c r="N2196" s="112">
        <v>45762.208333333336</v>
      </c>
      <c r="O2196" s="124"/>
      <c r="P2196" s="73"/>
      <c r="Q2196" s="112">
        <v>45762.458333333336</v>
      </c>
      <c r="R2196" s="47" t="s">
        <v>4119</v>
      </c>
      <c r="S2196" s="47">
        <f t="shared" si="152"/>
        <v>0</v>
      </c>
      <c r="T2196" s="47" t="s">
        <v>4120</v>
      </c>
      <c r="U2196" s="47" t="s">
        <v>4121</v>
      </c>
      <c r="V2196" s="49" t="e">
        <f t="shared" si="153"/>
        <v>#VALUE!</v>
      </c>
      <c r="W2196" s="124"/>
      <c r="X2196" s="124"/>
      <c r="Y2196" s="124"/>
      <c r="Z2196" s="124"/>
      <c r="AA2196" s="124"/>
      <c r="AB2196" s="47"/>
      <c r="AC2196" s="47" t="e">
        <f t="shared" si="155"/>
        <v>#N/A</v>
      </c>
      <c r="AD2196" s="47" t="e">
        <f>VLOOKUP(B2196,'[1]Vlookup'!A:A,1,0)</f>
        <v>#N/A</v>
      </c>
      <c r="AE2196" s="47" t="str">
        <f t="shared" si="154"/>
        <v>SA01-JEDDAH</v>
      </c>
      <c r="AF2196" s="47" t="e">
        <f>VLOOKUP(AE2196,'[1]Lead Time'!C:D,2,0)</f>
        <v>#N/A</v>
      </c>
    </row>
    <row r="2197" s="2" customFormat="1" ht="15.75" customHeight="1">
      <c r="A2197" s="73" t="s">
        <v>4187</v>
      </c>
      <c r="B2197" s="73">
        <v>6276742566</v>
      </c>
      <c r="C2197" s="73">
        <v>2003215533</v>
      </c>
      <c r="D2197" s="73" t="s">
        <v>4240</v>
      </c>
      <c r="E2197" s="73" t="s">
        <v>4247</v>
      </c>
      <c r="F2197" s="73" t="s">
        <v>4143</v>
      </c>
      <c r="G2197" s="73">
        <v>3167578109</v>
      </c>
      <c r="H2197" s="66">
        <v>45764</v>
      </c>
      <c r="I2197" s="66">
        <v>45762</v>
      </c>
      <c r="J2197" s="66">
        <v>45762</v>
      </c>
      <c r="K2197" s="140"/>
      <c r="L2197" s="140"/>
      <c r="M2197" s="141">
        <v>45764</v>
      </c>
      <c r="N2197" s="112">
        <v>45764.625</v>
      </c>
      <c r="O2197" s="47" t="s">
        <v>4121</v>
      </c>
      <c r="P2197" s="73" t="s">
        <v>4494</v>
      </c>
      <c r="Q2197" s="112">
        <v>45766.416666666664</v>
      </c>
      <c r="R2197" s="47" t="s">
        <v>4119</v>
      </c>
      <c r="S2197" s="47">
        <f t="shared" si="152"/>
        <v>1</v>
      </c>
      <c r="T2197" s="47" t="s">
        <v>4120</v>
      </c>
      <c r="U2197" s="47" t="s">
        <v>4121</v>
      </c>
      <c r="V2197" s="49" t="e">
        <f t="shared" si="153"/>
        <v>#VALUE!</v>
      </c>
      <c r="W2197" s="124"/>
      <c r="X2197" s="124"/>
      <c r="Y2197" s="124"/>
      <c r="Z2197" s="124"/>
      <c r="AA2197" s="124"/>
      <c r="AB2197" s="47"/>
      <c r="AC2197" s="47" t="e">
        <f t="shared" si="155"/>
        <v>#N/A</v>
      </c>
      <c r="AD2197" s="47" t="e">
        <f>VLOOKUP(B2197,'[1]Vlookup'!A:A,1,0)</f>
        <v>#N/A</v>
      </c>
      <c r="AE2197" s="47" t="str">
        <f t="shared" si="154"/>
        <v>SA00-JEDDAH</v>
      </c>
      <c r="AF2197" s="47" t="e">
        <f>VLOOKUP(AE2197,'[1]Lead Time'!C:D,2,0)</f>
        <v>#N/A</v>
      </c>
    </row>
    <row r="2198" s="2" customFormat="1" ht="15.75" customHeight="1">
      <c r="A2198" s="73" t="s">
        <v>4187</v>
      </c>
      <c r="B2198" s="73">
        <v>6276743664</v>
      </c>
      <c r="C2198" s="73">
        <v>2003275595</v>
      </c>
      <c r="D2198" s="73" t="s">
        <v>4222</v>
      </c>
      <c r="E2198" s="73" t="s">
        <v>4252</v>
      </c>
      <c r="F2198" s="73" t="s">
        <v>4143</v>
      </c>
      <c r="G2198" s="73">
        <v>3167572544</v>
      </c>
      <c r="H2198" s="66">
        <v>45765</v>
      </c>
      <c r="I2198" s="66">
        <v>45763</v>
      </c>
      <c r="J2198" s="66">
        <v>45763</v>
      </c>
      <c r="K2198" s="140"/>
      <c r="L2198" s="140"/>
      <c r="M2198" s="141">
        <v>45765</v>
      </c>
      <c r="N2198" s="112">
        <v>45765.416666666664</v>
      </c>
      <c r="O2198" s="124"/>
      <c r="P2198" s="73"/>
      <c r="Q2198" s="112">
        <v>45766.416666666664</v>
      </c>
      <c r="R2198" s="47" t="s">
        <v>4119</v>
      </c>
      <c r="S2198" s="47">
        <f t="shared" si="152"/>
        <v>1</v>
      </c>
      <c r="T2198" s="47" t="s">
        <v>4120</v>
      </c>
      <c r="U2198" s="47" t="s">
        <v>4121</v>
      </c>
      <c r="V2198" s="49" t="e">
        <f t="shared" si="153"/>
        <v>#VALUE!</v>
      </c>
      <c r="W2198" s="124"/>
      <c r="X2198" s="124"/>
      <c r="Y2198" s="124"/>
      <c r="Z2198" s="124"/>
      <c r="AA2198" s="124"/>
      <c r="AB2198" s="47"/>
      <c r="AC2198" s="47" t="e">
        <f t="shared" si="155"/>
        <v>#N/A</v>
      </c>
      <c r="AD2198" s="47" t="e">
        <f>VLOOKUP(B2198,'[1]Vlookup'!A:A,1,0)</f>
        <v>#N/A</v>
      </c>
      <c r="AE2198" s="47" t="str">
        <f t="shared" si="154"/>
        <v>SA00-JEDDAH</v>
      </c>
      <c r="AF2198" s="47" t="e">
        <f>VLOOKUP(AE2198,'[1]Lead Time'!C:D,2,0)</f>
        <v>#N/A</v>
      </c>
    </row>
    <row r="2199" s="2" customFormat="1" ht="15.75" customHeight="1">
      <c r="A2199" s="73" t="s">
        <v>4187</v>
      </c>
      <c r="B2199" s="73">
        <v>6276743659</v>
      </c>
      <c r="C2199" s="73">
        <v>2003215553</v>
      </c>
      <c r="D2199" s="73" t="s">
        <v>4191</v>
      </c>
      <c r="E2199" s="73" t="s">
        <v>4246</v>
      </c>
      <c r="F2199" s="73" t="s">
        <v>4143</v>
      </c>
      <c r="G2199" s="73">
        <v>3167584655</v>
      </c>
      <c r="H2199" s="66">
        <v>45765</v>
      </c>
      <c r="I2199" s="66">
        <v>45763</v>
      </c>
      <c r="J2199" s="66">
        <v>45763</v>
      </c>
      <c r="K2199" s="140"/>
      <c r="L2199" s="140"/>
      <c r="M2199" s="141">
        <v>45765</v>
      </c>
      <c r="N2199" s="112">
        <v>45765.416666666664</v>
      </c>
      <c r="O2199" s="124"/>
      <c r="P2199" s="73"/>
      <c r="Q2199" s="112">
        <v>45766.416666666664</v>
      </c>
      <c r="R2199" s="47" t="s">
        <v>4119</v>
      </c>
      <c r="S2199" s="47">
        <f t="shared" si="152"/>
        <v>1</v>
      </c>
      <c r="T2199" s="47" t="s">
        <v>4120</v>
      </c>
      <c r="U2199" s="47" t="s">
        <v>4121</v>
      </c>
      <c r="V2199" s="49" t="e">
        <f t="shared" si="153"/>
        <v>#VALUE!</v>
      </c>
      <c r="W2199" s="124"/>
      <c r="X2199" s="124"/>
      <c r="Y2199" s="124"/>
      <c r="Z2199" s="124"/>
      <c r="AA2199" s="124"/>
      <c r="AB2199" s="47"/>
      <c r="AC2199" s="47" t="e">
        <f t="shared" si="155"/>
        <v>#N/A</v>
      </c>
      <c r="AD2199" s="47" t="e">
        <f>VLOOKUP(B2199,'[1]Vlookup'!A:A,1,0)</f>
        <v>#N/A</v>
      </c>
      <c r="AE2199" s="47" t="str">
        <f t="shared" si="154"/>
        <v>SA00-JEDDAH</v>
      </c>
      <c r="AF2199" s="47" t="e">
        <f>VLOOKUP(AE2199,'[1]Lead Time'!C:D,2,0)</f>
        <v>#N/A</v>
      </c>
    </row>
    <row r="2200" s="2" customFormat="1" ht="15.75" customHeight="1">
      <c r="A2200" s="73" t="s">
        <v>4356</v>
      </c>
      <c r="B2200" s="73">
        <v>6276747902</v>
      </c>
      <c r="C2200" s="73">
        <v>2003219237</v>
      </c>
      <c r="D2200" s="73" t="s">
        <v>4136</v>
      </c>
      <c r="E2200" s="73" t="s">
        <v>4246</v>
      </c>
      <c r="F2200" s="73" t="s">
        <v>4138</v>
      </c>
      <c r="G2200" s="73">
        <v>3167569845</v>
      </c>
      <c r="H2200" s="66">
        <v>45765</v>
      </c>
      <c r="I2200" s="66">
        <v>45764</v>
      </c>
      <c r="J2200" s="66">
        <v>45764</v>
      </c>
      <c r="K2200" s="47" t="s">
        <v>4121</v>
      </c>
      <c r="L2200" s="140" t="s">
        <v>4495</v>
      </c>
      <c r="M2200" s="141">
        <v>45765</v>
      </c>
      <c r="N2200" s="112">
        <v>45765.5</v>
      </c>
      <c r="O2200" s="47" t="s">
        <v>4121</v>
      </c>
      <c r="P2200" s="73" t="s">
        <v>4495</v>
      </c>
      <c r="Q2200" s="112">
        <v>45767.666666666664</v>
      </c>
      <c r="R2200" s="47" t="s">
        <v>4196</v>
      </c>
      <c r="S2200" s="47">
        <f t="shared" si="152"/>
        <v>2</v>
      </c>
      <c r="T2200" s="47" t="s">
        <v>4120</v>
      </c>
      <c r="U2200" s="47" t="s">
        <v>4121</v>
      </c>
      <c r="V2200" s="49" t="e">
        <f t="shared" si="153"/>
        <v>#VALUE!</v>
      </c>
      <c r="W2200" s="129" t="s">
        <v>4496</v>
      </c>
      <c r="X2200" s="124"/>
      <c r="Y2200" s="124"/>
      <c r="Z2200" s="124"/>
      <c r="AA2200" s="124"/>
      <c r="AB2200" s="47"/>
      <c r="AC2200" s="47" t="e">
        <f t="shared" si="155"/>
        <v>#N/A</v>
      </c>
      <c r="AD2200" s="47" t="e">
        <f>VLOOKUP(B2200,'[1]Vlookup'!A:A,1,0)</f>
        <v>#N/A</v>
      </c>
      <c r="AE2200" s="47" t="str">
        <f t="shared" si="154"/>
        <v>SA27-RABIGH</v>
      </c>
      <c r="AF2200" s="47" t="e">
        <f>VLOOKUP(AE2200,'[1]Lead Time'!C:D,2,0)</f>
        <v>#N/A</v>
      </c>
    </row>
    <row r="2201" s="2" customFormat="1" ht="15.75" customHeight="1">
      <c r="A2201" s="73" t="s">
        <v>4114</v>
      </c>
      <c r="B2201" s="73">
        <v>6276747903</v>
      </c>
      <c r="C2201" s="73">
        <v>2003219237</v>
      </c>
      <c r="D2201" s="73" t="s">
        <v>4136</v>
      </c>
      <c r="E2201" s="73" t="s">
        <v>4246</v>
      </c>
      <c r="F2201" s="73" t="s">
        <v>4138</v>
      </c>
      <c r="G2201" s="73">
        <v>3167569839</v>
      </c>
      <c r="H2201" s="66">
        <v>45765</v>
      </c>
      <c r="I2201" s="66">
        <v>45764</v>
      </c>
      <c r="J2201" s="66">
        <v>45764</v>
      </c>
      <c r="K2201" s="140"/>
      <c r="L2201" s="140"/>
      <c r="M2201" s="141">
        <v>45765</v>
      </c>
      <c r="N2201" s="112">
        <v>45764.208333333336</v>
      </c>
      <c r="O2201" s="124"/>
      <c r="P2201" s="73"/>
      <c r="Q2201" s="112">
        <v>45766.416666666664</v>
      </c>
      <c r="R2201" s="47" t="s">
        <v>4119</v>
      </c>
      <c r="S2201" s="47">
        <f t="shared" si="152"/>
        <v>2</v>
      </c>
      <c r="T2201" s="47" t="s">
        <v>4120</v>
      </c>
      <c r="U2201" s="47" t="s">
        <v>4121</v>
      </c>
      <c r="V2201" s="49" t="e">
        <f t="shared" si="153"/>
        <v>#VALUE!</v>
      </c>
      <c r="W2201" s="124"/>
      <c r="X2201" s="124"/>
      <c r="Y2201" s="124"/>
      <c r="Z2201" s="124"/>
      <c r="AA2201" s="124"/>
      <c r="AB2201" s="47"/>
      <c r="AC2201" s="47" t="e">
        <f t="shared" si="155"/>
        <v>#N/A</v>
      </c>
      <c r="AD2201" s="47" t="e">
        <f>VLOOKUP(B2201,'[1]Vlookup'!A:A,1,0)</f>
        <v>#N/A</v>
      </c>
      <c r="AE2201" s="47" t="str">
        <f t="shared" si="154"/>
        <v>SA01-RABIGH</v>
      </c>
      <c r="AF2201" s="47" t="e">
        <f>VLOOKUP(AE2201,'[1]Lead Time'!C:D,2,0)</f>
        <v>#N/A</v>
      </c>
    </row>
    <row r="2202" s="2" customFormat="1" ht="15.75" customHeight="1">
      <c r="A2202" s="73" t="s">
        <v>4114</v>
      </c>
      <c r="B2202" s="73">
        <v>6276747767</v>
      </c>
      <c r="C2202" s="73">
        <v>2003214013</v>
      </c>
      <c r="D2202" s="73" t="s">
        <v>4159</v>
      </c>
      <c r="E2202" s="73" t="s">
        <v>4238</v>
      </c>
      <c r="F2202" s="73" t="s">
        <v>4117</v>
      </c>
      <c r="G2202" s="73">
        <v>3167584194</v>
      </c>
      <c r="H2202" s="66">
        <v>45766</v>
      </c>
      <c r="I2202" s="66">
        <v>45764</v>
      </c>
      <c r="J2202" s="66">
        <v>45764</v>
      </c>
      <c r="K2202" s="140"/>
      <c r="L2202" s="140"/>
      <c r="M2202" s="141">
        <v>45766</v>
      </c>
      <c r="N2202" s="112">
        <v>45765.416666666664</v>
      </c>
      <c r="O2202" s="124"/>
      <c r="P2202" s="73"/>
      <c r="Q2202" s="112">
        <v>45766.416666666664</v>
      </c>
      <c r="R2202" s="47" t="s">
        <v>4119</v>
      </c>
      <c r="S2202" s="47">
        <f t="shared" si="152"/>
        <v>1</v>
      </c>
      <c r="T2202" s="47" t="s">
        <v>4120</v>
      </c>
      <c r="U2202" s="47" t="s">
        <v>4121</v>
      </c>
      <c r="V2202" s="49" t="e">
        <f t="shared" si="153"/>
        <v>#VALUE!</v>
      </c>
      <c r="W2202" s="124"/>
      <c r="X2202" s="124"/>
      <c r="Y2202" s="124"/>
      <c r="Z2202" s="124"/>
      <c r="AA2202" s="124"/>
      <c r="AB2202" s="47"/>
      <c r="AC2202" s="47" t="e">
        <f t="shared" si="155"/>
        <v>#N/A</v>
      </c>
      <c r="AD2202" s="47" t="e">
        <f>VLOOKUP(B2202,'[1]Vlookup'!A:A,1,0)</f>
        <v>#N/A</v>
      </c>
      <c r="AE2202" s="47" t="str">
        <f t="shared" si="154"/>
        <v>SA01-RIYADH</v>
      </c>
      <c r="AF2202" s="47" t="e">
        <f>VLOOKUP(AE2202,'[1]Lead Time'!C:D,2,0)</f>
        <v>#N/A</v>
      </c>
    </row>
    <row r="2203" s="2" customFormat="1" ht="15.75" customHeight="1">
      <c r="A2203" s="73" t="s">
        <v>4114</v>
      </c>
      <c r="B2203" s="73">
        <v>6276747766</v>
      </c>
      <c r="C2203" s="73">
        <v>2003214013</v>
      </c>
      <c r="D2203" s="73" t="s">
        <v>4159</v>
      </c>
      <c r="E2203" s="73" t="s">
        <v>4238</v>
      </c>
      <c r="F2203" s="73" t="s">
        <v>4117</v>
      </c>
      <c r="G2203" s="73">
        <v>3167584192</v>
      </c>
      <c r="H2203" s="66">
        <v>45766</v>
      </c>
      <c r="I2203" s="66">
        <v>45764</v>
      </c>
      <c r="J2203" s="66">
        <v>45764</v>
      </c>
      <c r="K2203" s="140"/>
      <c r="L2203" s="140"/>
      <c r="M2203" s="141">
        <v>45766</v>
      </c>
      <c r="N2203" s="112">
        <v>45765.416666666664</v>
      </c>
      <c r="O2203" s="124"/>
      <c r="P2203" s="73"/>
      <c r="Q2203" s="112">
        <v>45766.375</v>
      </c>
      <c r="R2203" s="47" t="s">
        <v>4119</v>
      </c>
      <c r="S2203" s="47">
        <f t="shared" si="152"/>
        <v>0</v>
      </c>
      <c r="T2203" s="47" t="s">
        <v>4120</v>
      </c>
      <c r="U2203" s="47" t="s">
        <v>4121</v>
      </c>
      <c r="V2203" s="49" t="e">
        <f t="shared" si="153"/>
        <v>#VALUE!</v>
      </c>
      <c r="W2203" s="124"/>
      <c r="X2203" s="124"/>
      <c r="Y2203" s="124"/>
      <c r="Z2203" s="124"/>
      <c r="AA2203" s="124"/>
      <c r="AB2203" s="47"/>
      <c r="AC2203" s="47" t="e">
        <f t="shared" si="155"/>
        <v>#N/A</v>
      </c>
      <c r="AD2203" s="47" t="e">
        <f>VLOOKUP(B2203,'[1]Vlookup'!A:A,1,0)</f>
        <v>#N/A</v>
      </c>
      <c r="AE2203" s="47" t="str">
        <f t="shared" si="154"/>
        <v>SA01-RIYADH</v>
      </c>
      <c r="AF2203" s="47" t="e">
        <f>VLOOKUP(AE2203,'[1]Lead Time'!C:D,2,0)</f>
        <v>#N/A</v>
      </c>
    </row>
    <row r="2204" s="2" customFormat="1" ht="15.75" customHeight="1">
      <c r="A2204" s="73" t="s">
        <v>4114</v>
      </c>
      <c r="B2204" s="73">
        <v>6276750165</v>
      </c>
      <c r="C2204" s="73">
        <v>2003215700</v>
      </c>
      <c r="D2204" s="73" t="s">
        <v>4147</v>
      </c>
      <c r="E2204" s="73" t="s">
        <v>4252</v>
      </c>
      <c r="F2204" s="73" t="s">
        <v>4148</v>
      </c>
      <c r="G2204" s="73">
        <v>3167557555</v>
      </c>
      <c r="H2204" s="66">
        <v>45766</v>
      </c>
      <c r="I2204" s="66">
        <v>45764</v>
      </c>
      <c r="J2204" s="66">
        <v>45764</v>
      </c>
      <c r="K2204" s="140"/>
      <c r="L2204" s="140"/>
      <c r="M2204" s="141">
        <v>45766</v>
      </c>
      <c r="N2204" s="112">
        <v>45766.208333333336</v>
      </c>
      <c r="O2204" s="124"/>
      <c r="P2204" s="73"/>
      <c r="Q2204" s="112">
        <v>45767.416666666664</v>
      </c>
      <c r="R2204" s="47" t="s">
        <v>4119</v>
      </c>
      <c r="S2204" s="47">
        <f t="shared" si="152"/>
        <v>1</v>
      </c>
      <c r="T2204" s="47" t="s">
        <v>4120</v>
      </c>
      <c r="U2204" s="47" t="s">
        <v>4121</v>
      </c>
      <c r="V2204" s="49" t="e">
        <f t="shared" si="153"/>
        <v>#VALUE!</v>
      </c>
      <c r="W2204" s="124"/>
      <c r="X2204" s="124"/>
      <c r="Y2204" s="124"/>
      <c r="Z2204" s="124"/>
      <c r="AA2204" s="124"/>
      <c r="AB2204" s="47"/>
      <c r="AC2204" s="47" t="e">
        <f t="shared" si="155"/>
        <v>#N/A</v>
      </c>
      <c r="AD2204" s="47" t="e">
        <f>VLOOKUP(B2204,'[1]Vlookup'!A:A,1,0)</f>
        <v>#N/A</v>
      </c>
      <c r="AE2204" s="47" t="str">
        <f t="shared" si="154"/>
        <v>SA01-ABHA</v>
      </c>
      <c r="AF2204" s="47" t="e">
        <f>VLOOKUP(AE2204,'[1]Lead Time'!C:D,2,0)</f>
        <v>#N/A</v>
      </c>
    </row>
    <row r="2205" s="2" customFormat="1" ht="15.75" customHeight="1">
      <c r="A2205" s="73" t="s">
        <v>4187</v>
      </c>
      <c r="B2205" s="73">
        <v>6276747990</v>
      </c>
      <c r="C2205" s="73">
        <v>2003219235</v>
      </c>
      <c r="D2205" s="73" t="s">
        <v>4145</v>
      </c>
      <c r="E2205" s="73" t="s">
        <v>4246</v>
      </c>
      <c r="F2205" s="73" t="s">
        <v>4117</v>
      </c>
      <c r="G2205" s="73">
        <v>3167569883</v>
      </c>
      <c r="H2205" s="66">
        <v>45765</v>
      </c>
      <c r="I2205" s="66">
        <v>45764</v>
      </c>
      <c r="J2205" s="66">
        <v>45764</v>
      </c>
      <c r="K2205" s="140"/>
      <c r="L2205" s="140"/>
      <c r="M2205" s="141">
        <v>45765</v>
      </c>
      <c r="N2205" s="112">
        <v>45765.208333333336</v>
      </c>
      <c r="O2205" s="124"/>
      <c r="P2205" s="73"/>
      <c r="Q2205" s="112">
        <v>45767.416666666664</v>
      </c>
      <c r="R2205" s="47" t="s">
        <v>4119</v>
      </c>
      <c r="S2205" s="47">
        <f t="shared" si="152"/>
        <v>2</v>
      </c>
      <c r="T2205" s="47" t="s">
        <v>4120</v>
      </c>
      <c r="U2205" s="47" t="s">
        <v>4121</v>
      </c>
      <c r="V2205" s="49" t="e">
        <f t="shared" si="153"/>
        <v>#VALUE!</v>
      </c>
      <c r="W2205" s="124"/>
      <c r="X2205" s="124"/>
      <c r="Y2205" s="124"/>
      <c r="Z2205" s="124"/>
      <c r="AA2205" s="124"/>
      <c r="AB2205" s="47"/>
      <c r="AC2205" s="47" t="e">
        <f t="shared" si="155"/>
        <v>#N/A</v>
      </c>
      <c r="AD2205" s="47" t="e">
        <f>VLOOKUP(B2205,'[1]Vlookup'!A:A,1,0)</f>
        <v>#N/A</v>
      </c>
      <c r="AE2205" s="47" t="str">
        <f t="shared" si="154"/>
        <v>SA00-RIYADH</v>
      </c>
      <c r="AF2205" s="47" t="e">
        <f>VLOOKUP(AE2205,'[1]Lead Time'!C:D,2,0)</f>
        <v>#N/A</v>
      </c>
    </row>
    <row r="2206" s="2" customFormat="1" ht="15.75" customHeight="1">
      <c r="A2206" s="73" t="s">
        <v>4187</v>
      </c>
      <c r="B2206" s="73">
        <v>6276742570</v>
      </c>
      <c r="C2206" s="73">
        <v>2003215579</v>
      </c>
      <c r="D2206" s="73" t="s">
        <v>4168</v>
      </c>
      <c r="E2206" s="73" t="s">
        <v>4247</v>
      </c>
      <c r="F2206" s="73" t="s">
        <v>4143</v>
      </c>
      <c r="G2206" s="73">
        <v>3167578185</v>
      </c>
      <c r="H2206" s="66">
        <v>45766</v>
      </c>
      <c r="I2206" s="66">
        <v>45764</v>
      </c>
      <c r="J2206" s="66">
        <v>45764</v>
      </c>
      <c r="K2206" s="140"/>
      <c r="L2206" s="140"/>
      <c r="M2206" s="141">
        <v>45766</v>
      </c>
      <c r="N2206" s="112">
        <v>45766.208333333336</v>
      </c>
      <c r="O2206" s="124"/>
      <c r="P2206" s="73"/>
      <c r="Q2206" s="112">
        <v>45766.416666666664</v>
      </c>
      <c r="R2206" s="47" t="s">
        <v>4119</v>
      </c>
      <c r="S2206" s="47">
        <f t="shared" si="152"/>
        <v>0</v>
      </c>
      <c r="T2206" s="47" t="s">
        <v>4120</v>
      </c>
      <c r="U2206" s="47" t="s">
        <v>4121</v>
      </c>
      <c r="V2206" s="49" t="e">
        <f t="shared" si="153"/>
        <v>#VALUE!</v>
      </c>
      <c r="W2206" s="124"/>
      <c r="X2206" s="124"/>
      <c r="Y2206" s="124"/>
      <c r="Z2206" s="124"/>
      <c r="AA2206" s="124"/>
      <c r="AB2206" s="47"/>
      <c r="AC2206" s="47" t="e">
        <f t="shared" si="155"/>
        <v>#N/A</v>
      </c>
      <c r="AD2206" s="47" t="e">
        <f>VLOOKUP(B2206,'[1]Vlookup'!A:A,1,0)</f>
        <v>#N/A</v>
      </c>
      <c r="AE2206" s="47" t="str">
        <f t="shared" si="154"/>
        <v>SA00-JEDDAH</v>
      </c>
      <c r="AF2206" s="47" t="e">
        <f>VLOOKUP(AE2206,'[1]Lead Time'!C:D,2,0)</f>
        <v>#N/A</v>
      </c>
    </row>
    <row r="2207" s="2" customFormat="1" ht="15.75" customHeight="1">
      <c r="A2207" s="73" t="s">
        <v>4187</v>
      </c>
      <c r="B2207" s="73">
        <v>6276742571</v>
      </c>
      <c r="C2207" s="73">
        <v>2003215533</v>
      </c>
      <c r="D2207" s="73" t="s">
        <v>4240</v>
      </c>
      <c r="E2207" s="73" t="s">
        <v>4247</v>
      </c>
      <c r="F2207" s="73" t="s">
        <v>4143</v>
      </c>
      <c r="G2207" s="73">
        <v>3167578113</v>
      </c>
      <c r="H2207" s="66">
        <v>45766</v>
      </c>
      <c r="I2207" s="66">
        <v>45764</v>
      </c>
      <c r="J2207" s="66">
        <v>45764</v>
      </c>
      <c r="K2207" s="140"/>
      <c r="L2207" s="140"/>
      <c r="M2207" s="141">
        <v>45766</v>
      </c>
      <c r="N2207" s="112">
        <v>45766.208333333336</v>
      </c>
      <c r="O2207" s="124"/>
      <c r="P2207" s="73"/>
      <c r="Q2207" s="112">
        <v>45766.5</v>
      </c>
      <c r="R2207" s="47" t="s">
        <v>4119</v>
      </c>
      <c r="S2207" s="47">
        <f t="shared" si="152"/>
        <v>0</v>
      </c>
      <c r="T2207" s="47" t="s">
        <v>4120</v>
      </c>
      <c r="U2207" s="47" t="s">
        <v>4121</v>
      </c>
      <c r="V2207" s="49" t="e">
        <f t="shared" si="153"/>
        <v>#VALUE!</v>
      </c>
      <c r="W2207" s="124"/>
      <c r="X2207" s="124"/>
      <c r="Y2207" s="124"/>
      <c r="Z2207" s="124"/>
      <c r="AA2207" s="124"/>
      <c r="AB2207" s="47"/>
      <c r="AC2207" s="47" t="e">
        <f t="shared" si="155"/>
        <v>#N/A</v>
      </c>
      <c r="AD2207" s="47" t="e">
        <f>VLOOKUP(B2207,'[1]Vlookup'!A:A,1,0)</f>
        <v>#N/A</v>
      </c>
      <c r="AE2207" s="47" t="str">
        <f t="shared" si="154"/>
        <v>SA00-JEDDAH</v>
      </c>
      <c r="AF2207" s="47" t="e">
        <f>VLOOKUP(AE2207,'[1]Lead Time'!C:D,2,0)</f>
        <v>#N/A</v>
      </c>
    </row>
    <row r="2208" s="2" customFormat="1" ht="15.75" customHeight="1">
      <c r="A2208" s="73" t="s">
        <v>4187</v>
      </c>
      <c r="B2208" s="73">
        <v>6276747803</v>
      </c>
      <c r="C2208" s="73">
        <v>2003215579</v>
      </c>
      <c r="D2208" s="73" t="s">
        <v>4168</v>
      </c>
      <c r="E2208" s="73" t="s">
        <v>4247</v>
      </c>
      <c r="F2208" s="73" t="s">
        <v>4143</v>
      </c>
      <c r="G2208" s="73">
        <v>3167578187</v>
      </c>
      <c r="H2208" s="66">
        <v>45766</v>
      </c>
      <c r="I2208" s="66">
        <v>45764</v>
      </c>
      <c r="J2208" s="66">
        <v>45764</v>
      </c>
      <c r="K2208" s="140"/>
      <c r="L2208" s="140"/>
      <c r="M2208" s="141">
        <v>45766</v>
      </c>
      <c r="N2208" s="112">
        <v>45766.208333333336</v>
      </c>
      <c r="O2208" s="124"/>
      <c r="P2208" s="73"/>
      <c r="Q2208" s="112">
        <v>45766.5</v>
      </c>
      <c r="R2208" s="47" t="s">
        <v>4119</v>
      </c>
      <c r="S2208" s="47">
        <f t="shared" si="152"/>
        <v>0</v>
      </c>
      <c r="T2208" s="47" t="s">
        <v>4120</v>
      </c>
      <c r="U2208" s="47" t="s">
        <v>4121</v>
      </c>
      <c r="V2208" s="49" t="e">
        <f t="shared" si="153"/>
        <v>#VALUE!</v>
      </c>
      <c r="W2208" s="124"/>
      <c r="X2208" s="124"/>
      <c r="Y2208" s="124"/>
      <c r="Z2208" s="124"/>
      <c r="AA2208" s="124"/>
      <c r="AB2208" s="47"/>
      <c r="AC2208" s="47" t="e">
        <f t="shared" si="155"/>
        <v>#N/A</v>
      </c>
      <c r="AD2208" s="47" t="e">
        <f>VLOOKUP(B2208,'[1]Vlookup'!A:A,1,0)</f>
        <v>#N/A</v>
      </c>
      <c r="AE2208" s="47" t="str">
        <f t="shared" si="154"/>
        <v>SA00-JEDDAH</v>
      </c>
      <c r="AF2208" s="47" t="e">
        <f>VLOOKUP(AE2208,'[1]Lead Time'!C:D,2,0)</f>
        <v>#N/A</v>
      </c>
    </row>
    <row r="2209" s="2" customFormat="1" ht="15.75" customHeight="1">
      <c r="A2209" s="73" t="s">
        <v>4356</v>
      </c>
      <c r="B2209" s="73">
        <v>6276747750</v>
      </c>
      <c r="C2209" s="73">
        <v>2003214013</v>
      </c>
      <c r="D2209" s="73" t="s">
        <v>4159</v>
      </c>
      <c r="E2209" s="73" t="s">
        <v>4238</v>
      </c>
      <c r="F2209" s="73" t="s">
        <v>4117</v>
      </c>
      <c r="G2209" s="73">
        <v>3167579772</v>
      </c>
      <c r="H2209" s="66">
        <v>45767</v>
      </c>
      <c r="I2209" s="66">
        <v>45765</v>
      </c>
      <c r="J2209" s="66">
        <v>45765</v>
      </c>
      <c r="K2209" s="140"/>
      <c r="L2209" s="140"/>
      <c r="M2209" s="141">
        <v>45767</v>
      </c>
      <c r="N2209" s="112">
        <v>45766.958333333336</v>
      </c>
      <c r="O2209" s="124"/>
      <c r="P2209" s="73"/>
      <c r="Q2209" s="112">
        <v>45767.416666666664</v>
      </c>
      <c r="R2209" s="47" t="s">
        <v>4119</v>
      </c>
      <c r="S2209" s="47">
        <f t="shared" si="152"/>
        <v>0</v>
      </c>
      <c r="T2209" s="47" t="s">
        <v>4120</v>
      </c>
      <c r="U2209" s="47" t="s">
        <v>4121</v>
      </c>
      <c r="V2209" s="49" t="e">
        <f t="shared" si="153"/>
        <v>#VALUE!</v>
      </c>
      <c r="W2209" s="124"/>
      <c r="X2209" s="124"/>
      <c r="Y2209" s="124"/>
      <c r="Z2209" s="124"/>
      <c r="AA2209" s="124"/>
      <c r="AB2209" s="47"/>
      <c r="AC2209" s="47" t="e">
        <f t="shared" si="155"/>
        <v>#N/A</v>
      </c>
      <c r="AD2209" s="47" t="e">
        <f>VLOOKUP(B2209,'[1]Vlookup'!A:A,1,0)</f>
        <v>#N/A</v>
      </c>
      <c r="AE2209" s="47" t="str">
        <f t="shared" si="154"/>
        <v>SA27-RIYADH</v>
      </c>
      <c r="AF2209" s="47" t="e">
        <f>VLOOKUP(AE2209,'[1]Lead Time'!C:D,2,0)</f>
        <v>#N/A</v>
      </c>
    </row>
    <row r="2210" s="2" customFormat="1" ht="15.75" customHeight="1">
      <c r="A2210" s="73" t="s">
        <v>4356</v>
      </c>
      <c r="B2210" s="73">
        <v>6276747749</v>
      </c>
      <c r="C2210" s="73">
        <v>2003214013</v>
      </c>
      <c r="D2210" s="73" t="s">
        <v>4159</v>
      </c>
      <c r="E2210" s="73" t="s">
        <v>4238</v>
      </c>
      <c r="F2210" s="73" t="s">
        <v>4117</v>
      </c>
      <c r="G2210" s="73">
        <v>3167579769</v>
      </c>
      <c r="H2210" s="66">
        <v>45767</v>
      </c>
      <c r="I2210" s="66">
        <v>45765</v>
      </c>
      <c r="J2210" s="66">
        <v>45765</v>
      </c>
      <c r="K2210" s="140"/>
      <c r="L2210" s="140"/>
      <c r="M2210" s="141">
        <v>45767</v>
      </c>
      <c r="N2210" s="112">
        <v>45766.958333333336</v>
      </c>
      <c r="O2210" s="124"/>
      <c r="P2210" s="73"/>
      <c r="Q2210" s="112">
        <v>45767.416666666664</v>
      </c>
      <c r="R2210" s="47" t="s">
        <v>4119</v>
      </c>
      <c r="S2210" s="47">
        <f t="shared" si="152"/>
        <v>0</v>
      </c>
      <c r="T2210" s="47" t="s">
        <v>4120</v>
      </c>
      <c r="U2210" s="47" t="s">
        <v>4121</v>
      </c>
      <c r="V2210" s="49" t="e">
        <f t="shared" si="153"/>
        <v>#VALUE!</v>
      </c>
      <c r="W2210" s="124"/>
      <c r="X2210" s="124"/>
      <c r="Y2210" s="124"/>
      <c r="Z2210" s="124"/>
      <c r="AA2210" s="124"/>
      <c r="AB2210" s="47"/>
      <c r="AC2210" s="47" t="e">
        <f t="shared" si="155"/>
        <v>#N/A</v>
      </c>
      <c r="AD2210" s="47" t="e">
        <f>VLOOKUP(B2210,'[1]Vlookup'!A:A,1,0)</f>
        <v>#N/A</v>
      </c>
      <c r="AE2210" s="47" t="str">
        <f t="shared" si="154"/>
        <v>SA27-RIYADH</v>
      </c>
      <c r="AF2210" s="47" t="e">
        <f>VLOOKUP(AE2210,'[1]Lead Time'!C:D,2,0)</f>
        <v>#N/A</v>
      </c>
    </row>
    <row r="2211" s="2" customFormat="1" ht="15.75" customHeight="1">
      <c r="A2211" s="73" t="s">
        <v>4114</v>
      </c>
      <c r="B2211" s="73">
        <v>6276754839</v>
      </c>
      <c r="C2211" s="73">
        <v>2003214013</v>
      </c>
      <c r="D2211" s="73" t="s">
        <v>4159</v>
      </c>
      <c r="E2211" s="73" t="s">
        <v>4238</v>
      </c>
      <c r="F2211" s="73" t="s">
        <v>4117</v>
      </c>
      <c r="G2211" s="73">
        <v>3167584189</v>
      </c>
      <c r="H2211" s="66">
        <v>45767</v>
      </c>
      <c r="I2211" s="66">
        <v>45765</v>
      </c>
      <c r="J2211" s="66">
        <v>45766</v>
      </c>
      <c r="K2211" s="47" t="s">
        <v>4121</v>
      </c>
      <c r="L2211" s="140"/>
      <c r="M2211" s="141">
        <v>45767</v>
      </c>
      <c r="N2211" s="112">
        <v>45766.958333333336</v>
      </c>
      <c r="O2211" s="124"/>
      <c r="P2211" s="73"/>
      <c r="Q2211" s="112">
        <v>45768.479166666664</v>
      </c>
      <c r="R2211" s="47" t="s">
        <v>4119</v>
      </c>
      <c r="S2211" s="47">
        <f t="shared" ref="S2211:S2261" si="156">ROUNDDOWN(Q2211-N2211,0)</f>
        <v>1</v>
      </c>
      <c r="T2211" s="47" t="s">
        <v>4120</v>
      </c>
      <c r="U2211" s="47" t="s">
        <v>4121</v>
      </c>
      <c r="V2211" s="49" t="e">
        <f t="shared" si="153"/>
        <v>#VALUE!</v>
      </c>
      <c r="W2211" s="124"/>
      <c r="X2211" s="124"/>
      <c r="Y2211" s="124"/>
      <c r="Z2211" s="124"/>
      <c r="AA2211" s="124"/>
      <c r="AB2211" s="47"/>
      <c r="AC2211" s="47" t="e">
        <f t="shared" si="155"/>
        <v>#N/A</v>
      </c>
      <c r="AD2211" s="47" t="e">
        <f>VLOOKUP(B2211,'[1]Vlookup'!A:A,1,0)</f>
        <v>#N/A</v>
      </c>
      <c r="AE2211" s="47" t="str">
        <f t="shared" si="154"/>
        <v>SA01-RIYADH</v>
      </c>
      <c r="AF2211" s="47" t="e">
        <f>VLOOKUP(AE2211,'[1]Lead Time'!C:D,2,0)</f>
        <v>#N/A</v>
      </c>
    </row>
    <row r="2212" s="2" customFormat="1" ht="15.75" customHeight="1">
      <c r="A2212" s="73" t="s">
        <v>4187</v>
      </c>
      <c r="B2212" s="73">
        <v>6276752220</v>
      </c>
      <c r="C2212" s="73">
        <v>2003214013</v>
      </c>
      <c r="D2212" s="73" t="s">
        <v>4159</v>
      </c>
      <c r="E2212" s="73" t="s">
        <v>4238</v>
      </c>
      <c r="F2212" s="73" t="s">
        <v>4117</v>
      </c>
      <c r="G2212" s="73">
        <v>3167578150</v>
      </c>
      <c r="H2212" s="66">
        <v>45766</v>
      </c>
      <c r="I2212" s="66">
        <v>45765</v>
      </c>
      <c r="J2212" s="66">
        <v>45765</v>
      </c>
      <c r="K2212" s="140"/>
      <c r="L2212" s="140"/>
      <c r="M2212" s="141">
        <v>45766</v>
      </c>
      <c r="N2212" s="112">
        <v>45766.208333333336</v>
      </c>
      <c r="O2212" s="124"/>
      <c r="P2212" s="73"/>
      <c r="Q2212" s="112">
        <v>45766.416666666664</v>
      </c>
      <c r="R2212" s="47" t="s">
        <v>4119</v>
      </c>
      <c r="S2212" s="47">
        <f t="shared" si="156"/>
        <v>0</v>
      </c>
      <c r="T2212" s="47" t="s">
        <v>4120</v>
      </c>
      <c r="U2212" s="47" t="s">
        <v>4121</v>
      </c>
      <c r="V2212" s="49" t="e">
        <f t="shared" si="153"/>
        <v>#VALUE!</v>
      </c>
      <c r="W2212" s="124"/>
      <c r="X2212" s="124"/>
      <c r="Y2212" s="124"/>
      <c r="Z2212" s="124"/>
      <c r="AA2212" s="124"/>
      <c r="AB2212" s="47"/>
      <c r="AC2212" s="47" t="e">
        <f t="shared" si="155"/>
        <v>#N/A</v>
      </c>
      <c r="AD2212" s="47" t="e">
        <f>VLOOKUP(B2212,'[1]Vlookup'!A:A,1,0)</f>
        <v>#N/A</v>
      </c>
      <c r="AE2212" s="47" t="str">
        <f t="shared" si="154"/>
        <v>SA00-RIYADH</v>
      </c>
      <c r="AF2212" s="47" t="e">
        <f>VLOOKUP(AE2212,'[1]Lead Time'!C:D,2,0)</f>
        <v>#N/A</v>
      </c>
    </row>
    <row r="2213" s="2" customFormat="1" ht="15.75" customHeight="1">
      <c r="A2213" s="73" t="s">
        <v>4187</v>
      </c>
      <c r="B2213" s="73">
        <v>6276752224</v>
      </c>
      <c r="C2213" s="73">
        <v>2003219237</v>
      </c>
      <c r="D2213" s="73" t="s">
        <v>4136</v>
      </c>
      <c r="E2213" s="73" t="s">
        <v>4246</v>
      </c>
      <c r="F2213" s="73" t="s">
        <v>4138</v>
      </c>
      <c r="G2213" s="73">
        <v>3167588372</v>
      </c>
      <c r="H2213" s="66">
        <v>45767</v>
      </c>
      <c r="I2213" s="66">
        <v>45765</v>
      </c>
      <c r="J2213" s="66">
        <v>45765</v>
      </c>
      <c r="K2213" s="140"/>
      <c r="L2213" s="140"/>
      <c r="M2213" s="141">
        <v>45767</v>
      </c>
      <c r="N2213" s="112">
        <v>45767.416666666664</v>
      </c>
      <c r="O2213" s="124"/>
      <c r="P2213" s="73"/>
      <c r="Q2213" s="112">
        <v>45768.458333333336</v>
      </c>
      <c r="R2213" s="47" t="s">
        <v>4119</v>
      </c>
      <c r="S2213" s="47">
        <f t="shared" si="156"/>
        <v>1</v>
      </c>
      <c r="T2213" s="47" t="s">
        <v>4120</v>
      </c>
      <c r="U2213" s="47" t="s">
        <v>4121</v>
      </c>
      <c r="V2213" s="49" t="e">
        <f t="shared" si="153"/>
        <v>#VALUE!</v>
      </c>
      <c r="W2213" s="124"/>
      <c r="X2213" s="124"/>
      <c r="Y2213" s="124"/>
      <c r="Z2213" s="124"/>
      <c r="AA2213" s="124"/>
      <c r="AB2213" s="47"/>
      <c r="AC2213" s="47" t="e">
        <f t="shared" si="155"/>
        <v>#N/A</v>
      </c>
      <c r="AD2213" s="47" t="e">
        <f>VLOOKUP(B2213,'[1]Vlookup'!A:A,1,0)</f>
        <v>#N/A</v>
      </c>
      <c r="AE2213" s="47" t="str">
        <f t="shared" si="154"/>
        <v>SA00-RABIGH</v>
      </c>
      <c r="AF2213" s="47" t="e">
        <f>VLOOKUP(AE2213,'[1]Lead Time'!C:D,2,0)</f>
        <v>#N/A</v>
      </c>
    </row>
    <row r="2214" s="2" customFormat="1" ht="15.75" customHeight="1">
      <c r="A2214" s="73" t="s">
        <v>4187</v>
      </c>
      <c r="B2214" s="73">
        <v>6276752232</v>
      </c>
      <c r="C2214" s="73">
        <v>2003219237</v>
      </c>
      <c r="D2214" s="73" t="s">
        <v>4136</v>
      </c>
      <c r="E2214" s="73" t="s">
        <v>4246</v>
      </c>
      <c r="F2214" s="73" t="s">
        <v>4138</v>
      </c>
      <c r="G2214" s="73">
        <v>3167588369</v>
      </c>
      <c r="H2214" s="66">
        <v>45767</v>
      </c>
      <c r="I2214" s="66">
        <v>45765</v>
      </c>
      <c r="J2214" s="66">
        <v>45765</v>
      </c>
      <c r="K2214" s="140"/>
      <c r="L2214" s="140"/>
      <c r="M2214" s="141">
        <v>45767</v>
      </c>
      <c r="N2214" s="112">
        <v>45767.416666666664</v>
      </c>
      <c r="O2214" s="124"/>
      <c r="P2214" s="73"/>
      <c r="Q2214" s="112">
        <v>45768.458333333336</v>
      </c>
      <c r="R2214" s="47" t="s">
        <v>4119</v>
      </c>
      <c r="S2214" s="47">
        <f t="shared" si="156"/>
        <v>1</v>
      </c>
      <c r="T2214" s="47" t="s">
        <v>4120</v>
      </c>
      <c r="U2214" s="47" t="s">
        <v>4121</v>
      </c>
      <c r="V2214" s="49" t="e">
        <f t="shared" si="153"/>
        <v>#VALUE!</v>
      </c>
      <c r="W2214" s="124"/>
      <c r="X2214" s="124"/>
      <c r="Y2214" s="124"/>
      <c r="Z2214" s="124"/>
      <c r="AA2214" s="124"/>
      <c r="AB2214" s="47"/>
      <c r="AC2214" s="47" t="e">
        <f t="shared" si="155"/>
        <v>#N/A</v>
      </c>
      <c r="AD2214" s="47" t="e">
        <f>VLOOKUP(B2214,'[1]Vlookup'!A:A,1,0)</f>
        <v>#N/A</v>
      </c>
      <c r="AE2214" s="47" t="str">
        <f t="shared" si="154"/>
        <v>SA00-RABIGH</v>
      </c>
      <c r="AF2214" s="47" t="e">
        <f>VLOOKUP(AE2214,'[1]Lead Time'!C:D,2,0)</f>
        <v>#N/A</v>
      </c>
    </row>
    <row r="2215" s="2" customFormat="1" ht="15.75" customHeight="1">
      <c r="A2215" s="73" t="s">
        <v>4114</v>
      </c>
      <c r="B2215" s="73">
        <v>6276750419</v>
      </c>
      <c r="C2215" s="73">
        <v>2003288240</v>
      </c>
      <c r="D2215" s="73" t="s">
        <v>4326</v>
      </c>
      <c r="E2215" s="73" t="s">
        <v>4247</v>
      </c>
      <c r="F2215" s="73" t="s">
        <v>4143</v>
      </c>
      <c r="G2215" s="73">
        <v>3167573064</v>
      </c>
      <c r="H2215" s="66">
        <v>45767</v>
      </c>
      <c r="I2215" s="66">
        <v>45766</v>
      </c>
      <c r="J2215" s="66">
        <v>45766</v>
      </c>
      <c r="K2215" s="140"/>
      <c r="L2215" s="140"/>
      <c r="M2215" s="141">
        <v>45767</v>
      </c>
      <c r="N2215" s="112">
        <v>45767.125</v>
      </c>
      <c r="O2215" s="124"/>
      <c r="P2215" s="73" t="s">
        <v>4497</v>
      </c>
      <c r="Q2215" s="112">
        <v>45768.583333333336</v>
      </c>
      <c r="R2215" s="47" t="s">
        <v>4119</v>
      </c>
      <c r="S2215" s="47">
        <f t="shared" si="156"/>
        <v>1</v>
      </c>
      <c r="T2215" s="47" t="s">
        <v>4120</v>
      </c>
      <c r="U2215" s="47" t="s">
        <v>4121</v>
      </c>
      <c r="V2215" s="49" t="e">
        <f t="shared" si="153"/>
        <v>#VALUE!</v>
      </c>
      <c r="W2215" s="124"/>
      <c r="X2215" s="124"/>
      <c r="Y2215" s="124"/>
      <c r="Z2215" s="124"/>
      <c r="AA2215" s="124"/>
      <c r="AB2215" s="47"/>
      <c r="AC2215" s="47" t="e">
        <f t="shared" si="155"/>
        <v>#N/A</v>
      </c>
      <c r="AD2215" s="47" t="e">
        <f>VLOOKUP(B2215,'[1]Vlookup'!A:A,1,0)</f>
        <v>#N/A</v>
      </c>
      <c r="AE2215" s="47" t="str">
        <f t="shared" si="154"/>
        <v>SA01-JEDDAH</v>
      </c>
      <c r="AF2215" s="47" t="e">
        <f>VLOOKUP(AE2215,'[1]Lead Time'!C:D,2,0)</f>
        <v>#N/A</v>
      </c>
    </row>
    <row r="2216" s="2" customFormat="1" ht="15.75" customHeight="1">
      <c r="A2216" s="73" t="s">
        <v>4114</v>
      </c>
      <c r="B2216" s="73">
        <v>6276755649</v>
      </c>
      <c r="C2216" s="73">
        <v>2003214014</v>
      </c>
      <c r="D2216" s="73" t="s">
        <v>4115</v>
      </c>
      <c r="E2216" s="73" t="s">
        <v>4247</v>
      </c>
      <c r="F2216" s="73" t="s">
        <v>4143</v>
      </c>
      <c r="G2216" s="73">
        <v>3167588911</v>
      </c>
      <c r="H2216" s="66">
        <v>45767</v>
      </c>
      <c r="I2216" s="66">
        <v>45766</v>
      </c>
      <c r="J2216" s="66">
        <v>45766</v>
      </c>
      <c r="K2216" s="140"/>
      <c r="L2216" s="140"/>
      <c r="M2216" s="141">
        <v>45767</v>
      </c>
      <c r="N2216" s="112">
        <v>45767.125</v>
      </c>
      <c r="O2216" s="124"/>
      <c r="P2216" s="73" t="s">
        <v>4313</v>
      </c>
      <c r="Q2216" s="112">
        <v>45768.583333333336</v>
      </c>
      <c r="R2216" s="47" t="s">
        <v>4119</v>
      </c>
      <c r="S2216" s="47">
        <f t="shared" si="156"/>
        <v>1</v>
      </c>
      <c r="T2216" s="47" t="s">
        <v>4120</v>
      </c>
      <c r="U2216" s="47" t="s">
        <v>4121</v>
      </c>
      <c r="V2216" s="49" t="e">
        <f t="shared" si="153"/>
        <v>#VALUE!</v>
      </c>
      <c r="W2216" s="124"/>
      <c r="X2216" s="124"/>
      <c r="Y2216" s="124"/>
      <c r="Z2216" s="124"/>
      <c r="AA2216" s="124"/>
      <c r="AB2216" s="47"/>
      <c r="AC2216" s="47" t="e">
        <f t="shared" si="155"/>
        <v>#N/A</v>
      </c>
      <c r="AD2216" s="47" t="e">
        <f>VLOOKUP(B2216,'[1]Vlookup'!A:A,1,0)</f>
        <v>#N/A</v>
      </c>
      <c r="AE2216" s="47" t="str">
        <f t="shared" si="154"/>
        <v>SA01-JEDDAH</v>
      </c>
      <c r="AF2216" s="47" t="e">
        <f>VLOOKUP(AE2216,'[1]Lead Time'!C:D,2,0)</f>
        <v>#N/A</v>
      </c>
    </row>
    <row r="2217" s="2" customFormat="1" ht="15.75" customHeight="1">
      <c r="A2217" s="73" t="s">
        <v>4114</v>
      </c>
      <c r="B2217" s="73">
        <v>6276755648</v>
      </c>
      <c r="C2217" s="73">
        <v>2003214014</v>
      </c>
      <c r="D2217" s="73" t="s">
        <v>4115</v>
      </c>
      <c r="E2217" s="73" t="s">
        <v>4247</v>
      </c>
      <c r="F2217" s="73" t="s">
        <v>4143</v>
      </c>
      <c r="G2217" s="73">
        <v>3167588906</v>
      </c>
      <c r="H2217" s="66">
        <v>45767</v>
      </c>
      <c r="I2217" s="66">
        <v>45766</v>
      </c>
      <c r="J2217" s="66">
        <v>45766</v>
      </c>
      <c r="K2217" s="140"/>
      <c r="L2217" s="140"/>
      <c r="M2217" s="141">
        <v>45767</v>
      </c>
      <c r="N2217" s="112">
        <v>45767.125</v>
      </c>
      <c r="O2217" s="124"/>
      <c r="P2217" s="73" t="s">
        <v>4313</v>
      </c>
      <c r="Q2217" s="112">
        <v>45768.583333333336</v>
      </c>
      <c r="R2217" s="47" t="s">
        <v>4119</v>
      </c>
      <c r="S2217" s="47">
        <f t="shared" si="156"/>
        <v>1</v>
      </c>
      <c r="T2217" s="47" t="s">
        <v>4120</v>
      </c>
      <c r="U2217" s="47" t="s">
        <v>4121</v>
      </c>
      <c r="V2217" s="49" t="e">
        <f t="shared" si="153"/>
        <v>#VALUE!</v>
      </c>
      <c r="W2217" s="124"/>
      <c r="X2217" s="124"/>
      <c r="Y2217" s="124"/>
      <c r="Z2217" s="124"/>
      <c r="AA2217" s="124"/>
      <c r="AB2217" s="47"/>
      <c r="AC2217" s="47" t="e">
        <f t="shared" si="155"/>
        <v>#N/A</v>
      </c>
      <c r="AD2217" s="47" t="e">
        <f>VLOOKUP(B2217,'[1]Vlookup'!A:A,1,0)</f>
        <v>#N/A</v>
      </c>
      <c r="AE2217" s="47" t="str">
        <f t="shared" si="154"/>
        <v>SA01-JEDDAH</v>
      </c>
      <c r="AF2217" s="47" t="e">
        <f>VLOOKUP(AE2217,'[1]Lead Time'!C:D,2,0)</f>
        <v>#N/A</v>
      </c>
    </row>
    <row r="2218" s="2" customFormat="1" ht="15.75" customHeight="1">
      <c r="A2218" s="73" t="s">
        <v>4187</v>
      </c>
      <c r="B2218" s="73">
        <v>6276752227</v>
      </c>
      <c r="C2218" s="73">
        <v>2003215161</v>
      </c>
      <c r="D2218" s="73" t="s">
        <v>4223</v>
      </c>
      <c r="E2218" s="73" t="s">
        <v>4247</v>
      </c>
      <c r="F2218" s="73" t="s">
        <v>4143</v>
      </c>
      <c r="G2218" s="73">
        <v>3167582071</v>
      </c>
      <c r="H2218" s="66">
        <v>45770</v>
      </c>
      <c r="I2218" s="66">
        <v>45766</v>
      </c>
      <c r="J2218" s="66">
        <v>45768</v>
      </c>
      <c r="K2218" s="140"/>
      <c r="L2218" s="140"/>
      <c r="M2218" s="141">
        <v>45770</v>
      </c>
      <c r="N2218" s="112">
        <v>45770.208333333336</v>
      </c>
      <c r="O2218" s="124"/>
      <c r="P2218" s="73"/>
      <c r="Q2218" s="112">
        <v>45771.458333333336</v>
      </c>
      <c r="R2218" s="47" t="s">
        <v>4119</v>
      </c>
      <c r="S2218" s="47">
        <f t="shared" si="156"/>
        <v>1</v>
      </c>
      <c r="T2218" s="47" t="s">
        <v>4120</v>
      </c>
      <c r="U2218" s="47" t="s">
        <v>4121</v>
      </c>
      <c r="V2218" s="49" t="e">
        <f t="shared" si="153"/>
        <v>#VALUE!</v>
      </c>
      <c r="W2218" s="124"/>
      <c r="X2218" s="124"/>
      <c r="Y2218" s="124"/>
      <c r="Z2218" s="124"/>
      <c r="AA2218" s="124"/>
      <c r="AB2218" s="47"/>
      <c r="AC2218" s="47" t="e">
        <f t="shared" si="155"/>
        <v>#N/A</v>
      </c>
      <c r="AD2218" s="47" t="e">
        <f>VLOOKUP(B2218,'[1]Vlookup'!A:A,1,0)</f>
        <v>#N/A</v>
      </c>
      <c r="AE2218" s="47" t="str">
        <f t="shared" si="154"/>
        <v>SA00-JEDDAH</v>
      </c>
      <c r="AF2218" s="47" t="e">
        <f>VLOOKUP(AE2218,'[1]Lead Time'!C:D,2,0)</f>
        <v>#N/A</v>
      </c>
    </row>
    <row r="2219" s="2" customFormat="1" ht="15.75" customHeight="1">
      <c r="A2219" s="73" t="s">
        <v>4187</v>
      </c>
      <c r="B2219" s="73">
        <v>6276752228</v>
      </c>
      <c r="C2219" s="73">
        <v>2003215579</v>
      </c>
      <c r="D2219" s="73" t="s">
        <v>4168</v>
      </c>
      <c r="E2219" s="73" t="s">
        <v>4247</v>
      </c>
      <c r="F2219" s="73" t="s">
        <v>4143</v>
      </c>
      <c r="G2219" s="73">
        <v>3167578193</v>
      </c>
      <c r="H2219" s="66">
        <v>45768</v>
      </c>
      <c r="I2219" s="66">
        <v>45766</v>
      </c>
      <c r="J2219" s="66">
        <v>45767</v>
      </c>
      <c r="K2219" s="47" t="s">
        <v>4121</v>
      </c>
      <c r="L2219" s="140" t="s">
        <v>4498</v>
      </c>
      <c r="M2219" s="141">
        <v>45768</v>
      </c>
      <c r="N2219" s="112">
        <v>45768.208333333336</v>
      </c>
      <c r="O2219" s="124"/>
      <c r="P2219" s="73"/>
      <c r="Q2219" s="112">
        <v>45770.416666666664</v>
      </c>
      <c r="R2219" s="47" t="s">
        <v>4119</v>
      </c>
      <c r="S2219" s="47">
        <f t="shared" si="156"/>
        <v>2</v>
      </c>
      <c r="T2219" s="47" t="s">
        <v>4120</v>
      </c>
      <c r="U2219" s="47" t="s">
        <v>4121</v>
      </c>
      <c r="V2219" s="49" t="e">
        <f t="shared" si="153"/>
        <v>#VALUE!</v>
      </c>
      <c r="W2219" s="124"/>
      <c r="X2219" s="124"/>
      <c r="Y2219" s="124"/>
      <c r="Z2219" s="124"/>
      <c r="AA2219" s="124"/>
      <c r="AB2219" s="47"/>
      <c r="AC2219" s="47" t="e">
        <f t="shared" si="155"/>
        <v>#N/A</v>
      </c>
      <c r="AD2219" s="47" t="e">
        <f>VLOOKUP(B2219,'[1]Vlookup'!A:A,1,0)</f>
        <v>#N/A</v>
      </c>
      <c r="AE2219" s="47" t="str">
        <f t="shared" si="154"/>
        <v>SA00-JEDDAH</v>
      </c>
      <c r="AF2219" s="47" t="e">
        <f>VLOOKUP(AE2219,'[1]Lead Time'!C:D,2,0)</f>
        <v>#N/A</v>
      </c>
    </row>
    <row r="2220" s="2" customFormat="1" ht="15.75" customHeight="1">
      <c r="A2220" s="73" t="s">
        <v>4187</v>
      </c>
      <c r="B2220" s="73">
        <v>6276752230</v>
      </c>
      <c r="C2220" s="73">
        <v>2003215579</v>
      </c>
      <c r="D2220" s="73" t="s">
        <v>4168</v>
      </c>
      <c r="E2220" s="73" t="s">
        <v>4247</v>
      </c>
      <c r="F2220" s="73" t="s">
        <v>4143</v>
      </c>
      <c r="G2220" s="73">
        <v>3167578191</v>
      </c>
      <c r="H2220" s="66">
        <v>45768</v>
      </c>
      <c r="I2220" s="66">
        <v>45766</v>
      </c>
      <c r="J2220" s="66">
        <v>45767</v>
      </c>
      <c r="K2220" s="47" t="s">
        <v>4121</v>
      </c>
      <c r="L2220" s="140" t="s">
        <v>4498</v>
      </c>
      <c r="M2220" s="141">
        <v>45768</v>
      </c>
      <c r="N2220" s="112">
        <v>45768.25</v>
      </c>
      <c r="O2220" s="124"/>
      <c r="P2220" s="73" t="s">
        <v>4499</v>
      </c>
      <c r="Q2220" s="112">
        <v>45771.416666666664</v>
      </c>
      <c r="R2220" s="47" t="s">
        <v>4119</v>
      </c>
      <c r="S2220" s="47">
        <f t="shared" si="156"/>
        <v>3</v>
      </c>
      <c r="T2220" s="47" t="s">
        <v>4120</v>
      </c>
      <c r="U2220" s="47" t="s">
        <v>4121</v>
      </c>
      <c r="V2220" s="49" t="e">
        <f t="shared" si="153"/>
        <v>#VALUE!</v>
      </c>
      <c r="W2220" s="124"/>
      <c r="X2220" s="124"/>
      <c r="Y2220" s="124"/>
      <c r="Z2220" s="124"/>
      <c r="AA2220" s="124"/>
      <c r="AB2220" s="47"/>
      <c r="AC2220" s="47" t="e">
        <f t="shared" si="155"/>
        <v>#N/A</v>
      </c>
      <c r="AD2220" s="47" t="e">
        <f>VLOOKUP(B2220,'[1]Vlookup'!A:A,1,0)</f>
        <v>#N/A</v>
      </c>
      <c r="AE2220" s="47" t="str">
        <f t="shared" si="154"/>
        <v>SA00-JEDDAH</v>
      </c>
      <c r="AF2220" s="47" t="e">
        <f>VLOOKUP(AE2220,'[1]Lead Time'!C:D,2,0)</f>
        <v>#N/A</v>
      </c>
    </row>
    <row r="2221" s="2" customFormat="1" ht="15.75" customHeight="1">
      <c r="A2221" s="73" t="s">
        <v>4187</v>
      </c>
      <c r="B2221" s="73">
        <v>6276756188</v>
      </c>
      <c r="C2221" s="73">
        <v>2003215553</v>
      </c>
      <c r="D2221" s="73" t="s">
        <v>4191</v>
      </c>
      <c r="E2221" s="73" t="s">
        <v>4500</v>
      </c>
      <c r="F2221" s="73" t="s">
        <v>4143</v>
      </c>
      <c r="G2221" s="73">
        <v>3167595881</v>
      </c>
      <c r="H2221" s="66">
        <v>45768</v>
      </c>
      <c r="I2221" s="66">
        <v>45766</v>
      </c>
      <c r="J2221" s="66">
        <v>45767</v>
      </c>
      <c r="K2221" s="140"/>
      <c r="L2221" s="140"/>
      <c r="M2221" s="141">
        <v>45768</v>
      </c>
      <c r="N2221" s="112">
        <v>45768.208333333336</v>
      </c>
      <c r="O2221" s="124"/>
      <c r="P2221" s="73"/>
      <c r="Q2221" s="112">
        <v>45770.5</v>
      </c>
      <c r="R2221" s="47" t="s">
        <v>4119</v>
      </c>
      <c r="S2221" s="47">
        <f t="shared" si="156"/>
        <v>2</v>
      </c>
      <c r="T2221" s="47" t="s">
        <v>4120</v>
      </c>
      <c r="U2221" s="47" t="s">
        <v>4121</v>
      </c>
      <c r="V2221" s="49" t="e">
        <f t="shared" si="153"/>
        <v>#VALUE!</v>
      </c>
      <c r="W2221" s="124"/>
      <c r="X2221" s="124"/>
      <c r="Y2221" s="124"/>
      <c r="Z2221" s="124"/>
      <c r="AA2221" s="124"/>
      <c r="AB2221" s="47"/>
      <c r="AC2221" s="47" t="e">
        <f t="shared" si="155"/>
        <v>#N/A</v>
      </c>
      <c r="AD2221" s="47" t="e">
        <f>VLOOKUP(B2221,'[1]Vlookup'!A:A,1,0)</f>
        <v>#N/A</v>
      </c>
      <c r="AE2221" s="47" t="str">
        <f t="shared" si="154"/>
        <v>SA00-JEDDAH</v>
      </c>
      <c r="AF2221" s="47" t="e">
        <f>VLOOKUP(AE2221,'[1]Lead Time'!C:D,2,0)</f>
        <v>#N/A</v>
      </c>
    </row>
    <row r="2222" s="2" customFormat="1" ht="15.75" customHeight="1">
      <c r="A2222" s="73" t="s">
        <v>4187</v>
      </c>
      <c r="B2222" s="73">
        <v>6276759874</v>
      </c>
      <c r="C2222" s="73">
        <v>2003214014</v>
      </c>
      <c r="D2222" s="73" t="s">
        <v>4115</v>
      </c>
      <c r="E2222" s="73" t="s">
        <v>4282</v>
      </c>
      <c r="F2222" s="73" t="s">
        <v>4143</v>
      </c>
      <c r="G2222" s="73">
        <v>3167590555</v>
      </c>
      <c r="H2222" s="66">
        <v>45769</v>
      </c>
      <c r="I2222" s="66">
        <v>45767</v>
      </c>
      <c r="J2222" s="66">
        <v>45767</v>
      </c>
      <c r="K2222" s="140"/>
      <c r="L2222" s="140"/>
      <c r="M2222" s="141">
        <v>45769</v>
      </c>
      <c r="N2222" s="112">
        <v>45769.166666666664</v>
      </c>
      <c r="O2222" s="124"/>
      <c r="P2222" s="73"/>
      <c r="Q2222" s="112">
        <v>45769.458333333336</v>
      </c>
      <c r="R2222" s="47" t="s">
        <v>4119</v>
      </c>
      <c r="S2222" s="47">
        <f t="shared" si="156"/>
        <v>0</v>
      </c>
      <c r="T2222" s="47" t="s">
        <v>4120</v>
      </c>
      <c r="U2222" s="47" t="s">
        <v>4121</v>
      </c>
      <c r="V2222" s="49" t="e">
        <f t="shared" si="153"/>
        <v>#VALUE!</v>
      </c>
      <c r="W2222" s="124"/>
      <c r="X2222" s="124"/>
      <c r="Y2222" s="124"/>
      <c r="Z2222" s="124"/>
      <c r="AA2222" s="124"/>
      <c r="AB2222" s="47"/>
      <c r="AC2222" s="47" t="e">
        <f t="shared" si="155"/>
        <v>#N/A</v>
      </c>
      <c r="AD2222" s="47" t="e">
        <f>VLOOKUP(B2222,'[1]Vlookup'!A:A,1,0)</f>
        <v>#N/A</v>
      </c>
      <c r="AE2222" s="47" t="str">
        <f t="shared" si="154"/>
        <v>SA00-JEDDAH</v>
      </c>
      <c r="AF2222" s="47" t="e">
        <f>VLOOKUP(AE2222,'[1]Lead Time'!C:D,2,0)</f>
        <v>#N/A</v>
      </c>
    </row>
    <row r="2223" s="2" customFormat="1" ht="15.75" customHeight="1">
      <c r="A2223" s="73" t="s">
        <v>4356</v>
      </c>
      <c r="B2223" s="73">
        <v>6276755488</v>
      </c>
      <c r="C2223" s="73">
        <v>2003214014</v>
      </c>
      <c r="D2223" s="73" t="s">
        <v>4115</v>
      </c>
      <c r="E2223" s="73" t="s">
        <v>4247</v>
      </c>
      <c r="F2223" s="73" t="s">
        <v>4143</v>
      </c>
      <c r="G2223" s="73">
        <v>3167588921</v>
      </c>
      <c r="H2223" s="66">
        <v>45768</v>
      </c>
      <c r="I2223" s="66">
        <v>45767</v>
      </c>
      <c r="J2223" s="66">
        <v>45767</v>
      </c>
      <c r="K2223" s="140"/>
      <c r="L2223" s="140"/>
      <c r="M2223" s="141">
        <v>45768</v>
      </c>
      <c r="N2223" s="112">
        <v>45767.125</v>
      </c>
      <c r="O2223" s="124"/>
      <c r="P2223" s="73" t="s">
        <v>4313</v>
      </c>
      <c r="Q2223" s="112">
        <v>45768.583333333336</v>
      </c>
      <c r="R2223" s="47" t="s">
        <v>4119</v>
      </c>
      <c r="S2223" s="47">
        <f t="shared" si="156"/>
        <v>1</v>
      </c>
      <c r="T2223" s="47" t="s">
        <v>4120</v>
      </c>
      <c r="U2223" s="47" t="s">
        <v>4121</v>
      </c>
      <c r="V2223" s="49" t="e">
        <f t="shared" si="153"/>
        <v>#VALUE!</v>
      </c>
      <c r="W2223" s="124"/>
      <c r="X2223" s="124"/>
      <c r="Y2223" s="124"/>
      <c r="Z2223" s="124"/>
      <c r="AA2223" s="124"/>
      <c r="AB2223" s="47"/>
      <c r="AC2223" s="47" t="e">
        <f t="shared" si="155"/>
        <v>#N/A</v>
      </c>
      <c r="AD2223" s="47" t="e">
        <f>VLOOKUP(B2223,'[1]Vlookup'!A:A,1,0)</f>
        <v>#N/A</v>
      </c>
      <c r="AE2223" s="47" t="str">
        <f t="shared" si="154"/>
        <v>SA27-JEDDAH</v>
      </c>
      <c r="AF2223" s="47" t="e">
        <f>VLOOKUP(AE2223,'[1]Lead Time'!C:D,2,0)</f>
        <v>#N/A</v>
      </c>
    </row>
    <row r="2224" s="2" customFormat="1" ht="15.75" customHeight="1">
      <c r="A2224" s="73" t="s">
        <v>4356</v>
      </c>
      <c r="B2224" s="73">
        <v>6276760172</v>
      </c>
      <c r="C2224" s="73">
        <v>2003214014</v>
      </c>
      <c r="D2224" s="73" t="s">
        <v>4115</v>
      </c>
      <c r="E2224" s="73" t="s">
        <v>4247</v>
      </c>
      <c r="F2224" s="73" t="s">
        <v>4143</v>
      </c>
      <c r="G2224" s="73">
        <v>3167586575</v>
      </c>
      <c r="H2224" s="66">
        <v>45769</v>
      </c>
      <c r="I2224" s="66">
        <v>45768</v>
      </c>
      <c r="J2224" s="66">
        <v>45768</v>
      </c>
      <c r="K2224" s="140"/>
      <c r="L2224" s="140"/>
      <c r="M2224" s="141">
        <v>45768</v>
      </c>
      <c r="N2224" s="112">
        <v>45768.534722222219</v>
      </c>
      <c r="O2224" s="124"/>
      <c r="P2224" s="73" t="s">
        <v>4313</v>
      </c>
      <c r="Q2224" s="112">
        <v>45771.534722222219</v>
      </c>
      <c r="R2224" s="47" t="s">
        <v>4119</v>
      </c>
      <c r="S2224" s="47">
        <f t="shared" si="156"/>
        <v>3</v>
      </c>
      <c r="T2224" s="47" t="s">
        <v>4120</v>
      </c>
      <c r="U2224" s="47" t="s">
        <v>4121</v>
      </c>
      <c r="V2224" s="49" t="e">
        <f t="shared" si="153"/>
        <v>#VALUE!</v>
      </c>
      <c r="W2224" s="124"/>
      <c r="X2224" s="124"/>
      <c r="Y2224" s="124"/>
      <c r="Z2224" s="124"/>
      <c r="AA2224" s="124"/>
      <c r="AB2224" s="47"/>
      <c r="AC2224" s="47" t="e">
        <f t="shared" si="155"/>
        <v>#N/A</v>
      </c>
      <c r="AD2224" s="47" t="e">
        <f>VLOOKUP(B2224,'[1]Vlookup'!A:A,1,0)</f>
        <v>#N/A</v>
      </c>
      <c r="AE2224" s="47" t="str">
        <f t="shared" si="154"/>
        <v>SA27-JEDDAH</v>
      </c>
      <c r="AF2224" s="47" t="e">
        <f>VLOOKUP(AE2224,'[1]Lead Time'!C:D,2,0)</f>
        <v>#N/A</v>
      </c>
    </row>
    <row r="2225" s="2" customFormat="1" ht="15.75" customHeight="1">
      <c r="A2225" s="73" t="s">
        <v>4187</v>
      </c>
      <c r="B2225" s="73">
        <v>6276760224</v>
      </c>
      <c r="C2225" s="73">
        <v>2003219235</v>
      </c>
      <c r="D2225" s="73" t="s">
        <v>4145</v>
      </c>
      <c r="E2225" s="73" t="s">
        <v>4246</v>
      </c>
      <c r="F2225" s="73" t="s">
        <v>4117</v>
      </c>
      <c r="G2225" s="73">
        <v>3167594498</v>
      </c>
      <c r="H2225" s="66">
        <v>45769</v>
      </c>
      <c r="I2225" s="66">
        <v>45768</v>
      </c>
      <c r="J2225" s="66">
        <v>45768</v>
      </c>
      <c r="K2225" s="47" t="s">
        <v>4121</v>
      </c>
      <c r="L2225" s="140" t="s">
        <v>4498</v>
      </c>
      <c r="M2225" s="141">
        <v>45769</v>
      </c>
      <c r="N2225" s="112">
        <v>45769.125</v>
      </c>
      <c r="O2225" s="124"/>
      <c r="P2225" s="73" t="s">
        <v>4313</v>
      </c>
      <c r="Q2225" s="112">
        <v>45771.583333333336</v>
      </c>
      <c r="R2225" s="47" t="s">
        <v>4119</v>
      </c>
      <c r="S2225" s="47">
        <f t="shared" si="156"/>
        <v>2</v>
      </c>
      <c r="T2225" s="47" t="s">
        <v>4120</v>
      </c>
      <c r="U2225" s="47" t="s">
        <v>4121</v>
      </c>
      <c r="V2225" s="49" t="e">
        <f t="shared" si="153"/>
        <v>#VALUE!</v>
      </c>
      <c r="W2225" s="124"/>
      <c r="X2225" s="124"/>
      <c r="Y2225" s="124"/>
      <c r="Z2225" s="124"/>
      <c r="AA2225" s="124"/>
      <c r="AB2225" s="47"/>
      <c r="AC2225" s="47" t="e">
        <f t="shared" si="155"/>
        <v>#N/A</v>
      </c>
      <c r="AD2225" s="47" t="e">
        <f>VLOOKUP(B2225,'[1]Vlookup'!A:A,1,0)</f>
        <v>#N/A</v>
      </c>
      <c r="AE2225" s="47" t="str">
        <f t="shared" si="154"/>
        <v>SA00-RIYADH</v>
      </c>
      <c r="AF2225" s="47" t="e">
        <f>VLOOKUP(AE2225,'[1]Lead Time'!C:D,2,0)</f>
        <v>#N/A</v>
      </c>
    </row>
    <row r="2226" s="2" customFormat="1" ht="15.75" customHeight="1">
      <c r="A2226" s="73" t="s">
        <v>4187</v>
      </c>
      <c r="B2226" s="73">
        <v>6276760394</v>
      </c>
      <c r="C2226" s="73">
        <v>2003219235</v>
      </c>
      <c r="D2226" s="73" t="s">
        <v>4145</v>
      </c>
      <c r="E2226" s="73" t="s">
        <v>4246</v>
      </c>
      <c r="F2226" s="73" t="s">
        <v>4117</v>
      </c>
      <c r="G2226" s="73">
        <v>3167594493</v>
      </c>
      <c r="H2226" s="66">
        <v>45769</v>
      </c>
      <c r="I2226" s="66">
        <v>45768</v>
      </c>
      <c r="J2226" s="66">
        <v>45768</v>
      </c>
      <c r="K2226" s="47" t="s">
        <v>4121</v>
      </c>
      <c r="L2226" s="140" t="s">
        <v>4498</v>
      </c>
      <c r="M2226" s="141">
        <v>45769</v>
      </c>
      <c r="N2226" s="112">
        <v>45769.166666666664</v>
      </c>
      <c r="O2226" s="124"/>
      <c r="P2226" s="73" t="s">
        <v>4313</v>
      </c>
      <c r="Q2226" s="112">
        <v>45769.416666666664</v>
      </c>
      <c r="R2226" s="47" t="s">
        <v>4119</v>
      </c>
      <c r="S2226" s="47">
        <f t="shared" si="156"/>
        <v>0</v>
      </c>
      <c r="T2226" s="47" t="s">
        <v>4120</v>
      </c>
      <c r="U2226" s="47" t="s">
        <v>4121</v>
      </c>
      <c r="V2226" s="49" t="e">
        <f t="shared" si="153"/>
        <v>#VALUE!</v>
      </c>
      <c r="W2226" s="124"/>
      <c r="X2226" s="124"/>
      <c r="Y2226" s="124"/>
      <c r="Z2226" s="124"/>
      <c r="AA2226" s="124"/>
      <c r="AB2226" s="47"/>
      <c r="AC2226" s="47" t="e">
        <f t="shared" si="155"/>
        <v>#N/A</v>
      </c>
      <c r="AD2226" s="47" t="e">
        <f>VLOOKUP(B2226,'[1]Vlookup'!A:A,1,0)</f>
        <v>#N/A</v>
      </c>
      <c r="AE2226" s="47" t="str">
        <f t="shared" si="154"/>
        <v>SA00-RIYADH</v>
      </c>
      <c r="AF2226" s="47" t="e">
        <f>VLOOKUP(AE2226,'[1]Lead Time'!C:D,2,0)</f>
        <v>#N/A</v>
      </c>
    </row>
    <row r="2227" s="2" customFormat="1" ht="15.75" customHeight="1">
      <c r="A2227" s="73" t="s">
        <v>4114</v>
      </c>
      <c r="B2227" s="73">
        <v>6276760283</v>
      </c>
      <c r="C2227" s="73">
        <v>2003214014</v>
      </c>
      <c r="D2227" s="73" t="s">
        <v>4115</v>
      </c>
      <c r="E2227" s="73" t="s">
        <v>4247</v>
      </c>
      <c r="F2227" s="73" t="s">
        <v>4143</v>
      </c>
      <c r="G2227" s="73">
        <v>3167599366</v>
      </c>
      <c r="H2227" s="66">
        <v>45771</v>
      </c>
      <c r="I2227" s="66">
        <v>45769</v>
      </c>
      <c r="J2227" s="66">
        <v>45770</v>
      </c>
      <c r="K2227" s="47" t="s">
        <v>4121</v>
      </c>
      <c r="L2227" s="140" t="s">
        <v>4501</v>
      </c>
      <c r="M2227" s="141">
        <v>45771</v>
      </c>
      <c r="N2227" s="112">
        <v>45770.125</v>
      </c>
      <c r="O2227" s="124"/>
      <c r="P2227" s="73"/>
      <c r="Q2227" s="112">
        <v>45771.416666666664</v>
      </c>
      <c r="R2227" s="47" t="s">
        <v>4119</v>
      </c>
      <c r="S2227" s="47">
        <v>2</v>
      </c>
      <c r="T2227" s="47" t="s">
        <v>4120</v>
      </c>
      <c r="U2227" s="47" t="s">
        <v>4121</v>
      </c>
      <c r="V2227" s="49" t="e">
        <f t="shared" si="153"/>
        <v>#VALUE!</v>
      </c>
      <c r="W2227" s="124"/>
      <c r="X2227" s="124"/>
      <c r="Y2227" s="124"/>
      <c r="Z2227" s="124"/>
      <c r="AA2227" s="124"/>
      <c r="AB2227" s="47"/>
      <c r="AC2227" s="47" t="e">
        <f t="shared" si="155"/>
        <v>#N/A</v>
      </c>
      <c r="AD2227" s="47" t="e">
        <f>VLOOKUP(B2227,'[1]Vlookup'!A:A,1,0)</f>
        <v>#N/A</v>
      </c>
      <c r="AE2227" s="47" t="str">
        <f t="shared" si="154"/>
        <v>SA01-JEDDAH</v>
      </c>
      <c r="AF2227" s="47" t="e">
        <f>VLOOKUP(AE2227,'[1]Lead Time'!C:D,2,0)</f>
        <v>#N/A</v>
      </c>
    </row>
    <row r="2228" s="2" customFormat="1" ht="15.75" customHeight="1">
      <c r="A2228" s="73" t="s">
        <v>4114</v>
      </c>
      <c r="B2228" s="73">
        <v>6276760537</v>
      </c>
      <c r="C2228" s="73">
        <v>2003227457</v>
      </c>
      <c r="D2228" s="73" t="s">
        <v>4175</v>
      </c>
      <c r="E2228" s="73" t="s">
        <v>4238</v>
      </c>
      <c r="F2228" s="73" t="s">
        <v>4117</v>
      </c>
      <c r="G2228" s="73">
        <v>3167599684</v>
      </c>
      <c r="H2228" s="66">
        <v>45771</v>
      </c>
      <c r="I2228" s="66">
        <v>45769</v>
      </c>
      <c r="J2228" s="66">
        <v>45769</v>
      </c>
      <c r="K2228" s="47" t="s">
        <v>4121</v>
      </c>
      <c r="L2228" s="140" t="s">
        <v>4501</v>
      </c>
      <c r="M2228" s="141">
        <v>45771</v>
      </c>
      <c r="N2228" s="112">
        <v>45771.208333333336</v>
      </c>
      <c r="O2228" s="124"/>
      <c r="P2228" s="73"/>
      <c r="Q2228" s="112">
        <v>45771.416666666664</v>
      </c>
      <c r="R2228" s="47" t="s">
        <v>4119</v>
      </c>
      <c r="S2228" s="47">
        <v>1</v>
      </c>
      <c r="T2228" s="47" t="s">
        <v>4120</v>
      </c>
      <c r="U2228" s="47" t="s">
        <v>4121</v>
      </c>
      <c r="V2228" s="49" t="e">
        <f t="shared" si="153"/>
        <v>#VALUE!</v>
      </c>
      <c r="W2228" s="124"/>
      <c r="X2228" s="124"/>
      <c r="Y2228" s="124"/>
      <c r="Z2228" s="124"/>
      <c r="AA2228" s="124"/>
      <c r="AB2228" s="47"/>
      <c r="AC2228" s="47" t="e">
        <f t="shared" si="155"/>
        <v>#N/A</v>
      </c>
      <c r="AD2228" s="47" t="e">
        <f>VLOOKUP(B2228,'[1]Vlookup'!A:A,1,0)</f>
        <v>#N/A</v>
      </c>
      <c r="AE2228" s="47" t="str">
        <f t="shared" si="154"/>
        <v>SA01-RIYADH</v>
      </c>
      <c r="AF2228" s="47" t="e">
        <f>VLOOKUP(AE2228,'[1]Lead Time'!C:D,2,0)</f>
        <v>#N/A</v>
      </c>
    </row>
    <row r="2229" s="2" customFormat="1" ht="15.75" customHeight="1">
      <c r="A2229" s="73" t="s">
        <v>4356</v>
      </c>
      <c r="B2229" s="73">
        <v>6276761399</v>
      </c>
      <c r="C2229" s="73">
        <v>2003219237</v>
      </c>
      <c r="D2229" s="73" t="s">
        <v>4136</v>
      </c>
      <c r="E2229" s="73" t="s">
        <v>4246</v>
      </c>
      <c r="F2229" s="73" t="s">
        <v>4138</v>
      </c>
      <c r="G2229" s="73">
        <v>3167594524</v>
      </c>
      <c r="H2229" s="66">
        <v>45771</v>
      </c>
      <c r="I2229" s="66">
        <v>45769</v>
      </c>
      <c r="J2229" s="66">
        <v>45770</v>
      </c>
      <c r="K2229" s="47" t="s">
        <v>4121</v>
      </c>
      <c r="L2229" s="140" t="s">
        <v>4501</v>
      </c>
      <c r="M2229" s="141">
        <v>45771</v>
      </c>
      <c r="N2229" s="112">
        <v>45771.083333333336</v>
      </c>
      <c r="O2229" s="124"/>
      <c r="P2229" s="73" t="s">
        <v>4502</v>
      </c>
      <c r="Q2229" s="112">
        <v>45778.333333333336</v>
      </c>
      <c r="R2229" s="47" t="s">
        <v>4192</v>
      </c>
      <c r="S2229" s="47">
        <f t="shared" si="156"/>
        <v>7</v>
      </c>
      <c r="T2229" s="47" t="s">
        <v>4120</v>
      </c>
      <c r="U2229" s="47" t="s">
        <v>4121</v>
      </c>
      <c r="V2229" s="49" t="e">
        <f t="shared" si="153"/>
        <v>#VALUE!</v>
      </c>
      <c r="W2229" s="124" t="s">
        <v>4502</v>
      </c>
      <c r="X2229" s="124"/>
      <c r="Y2229" s="124"/>
      <c r="Z2229" s="124"/>
      <c r="AA2229" s="124"/>
      <c r="AB2229" s="47"/>
      <c r="AC2229" s="47" t="e">
        <f t="shared" si="155"/>
        <v>#N/A</v>
      </c>
      <c r="AD2229" s="47" t="e">
        <f>VLOOKUP(B2229,'[1]Vlookup'!A:A,1,0)</f>
        <v>#N/A</v>
      </c>
      <c r="AE2229" s="47" t="str">
        <f t="shared" si="154"/>
        <v>SA27-RABIGH</v>
      </c>
      <c r="AF2229" s="47" t="e">
        <f>VLOOKUP(AE2229,'[1]Lead Time'!C:D,2,0)</f>
        <v>#N/A</v>
      </c>
    </row>
    <row r="2230" s="2" customFormat="1" ht="15.75" customHeight="1">
      <c r="A2230" s="73" t="s">
        <v>4356</v>
      </c>
      <c r="B2230" s="73">
        <v>6276761451</v>
      </c>
      <c r="C2230" s="73">
        <v>2003214014</v>
      </c>
      <c r="D2230" s="73" t="s">
        <v>4115</v>
      </c>
      <c r="E2230" s="73" t="s">
        <v>4247</v>
      </c>
      <c r="F2230" s="73" t="s">
        <v>4143</v>
      </c>
      <c r="G2230" s="73">
        <v>3167586579</v>
      </c>
      <c r="H2230" s="66">
        <v>45771</v>
      </c>
      <c r="I2230" s="66">
        <v>45769</v>
      </c>
      <c r="J2230" s="66">
        <v>45770</v>
      </c>
      <c r="K2230" s="47" t="s">
        <v>4121</v>
      </c>
      <c r="L2230" s="140" t="s">
        <v>4501</v>
      </c>
      <c r="M2230" s="141">
        <v>45771</v>
      </c>
      <c r="N2230" s="112">
        <v>45770.125</v>
      </c>
      <c r="O2230" s="124"/>
      <c r="P2230" s="73"/>
      <c r="Q2230" s="112">
        <v>45771.416666666664</v>
      </c>
      <c r="R2230" s="47" t="s">
        <v>4119</v>
      </c>
      <c r="S2230" s="47">
        <v>2</v>
      </c>
      <c r="T2230" s="47" t="s">
        <v>4120</v>
      </c>
      <c r="U2230" s="47" t="s">
        <v>4121</v>
      </c>
      <c r="V2230" s="49" t="e">
        <f t="shared" si="153"/>
        <v>#VALUE!</v>
      </c>
      <c r="W2230" s="124"/>
      <c r="X2230" s="124"/>
      <c r="Y2230" s="124"/>
      <c r="Z2230" s="124"/>
      <c r="AA2230" s="124"/>
      <c r="AB2230" s="47"/>
      <c r="AC2230" s="47" t="e">
        <f t="shared" si="155"/>
        <v>#N/A</v>
      </c>
      <c r="AD2230" s="47" t="e">
        <f>VLOOKUP(B2230,'[1]Vlookup'!A:A,1,0)</f>
        <v>#N/A</v>
      </c>
      <c r="AE2230" s="47" t="str">
        <f t="shared" si="154"/>
        <v>SA27-JEDDAH</v>
      </c>
      <c r="AF2230" s="47" t="e">
        <f>VLOOKUP(AE2230,'[1]Lead Time'!C:D,2,0)</f>
        <v>#N/A</v>
      </c>
    </row>
    <row r="2231" s="2" customFormat="1" ht="15.75" customHeight="1">
      <c r="A2231" s="73" t="s">
        <v>4187</v>
      </c>
      <c r="B2231" s="73">
        <v>6276759555</v>
      </c>
      <c r="C2231" s="73">
        <v>2003214017</v>
      </c>
      <c r="D2231" s="73" t="s">
        <v>4161</v>
      </c>
      <c r="E2231" s="73" t="s">
        <v>4246</v>
      </c>
      <c r="F2231" s="73" t="s">
        <v>4117</v>
      </c>
      <c r="G2231" s="73">
        <v>3167592854</v>
      </c>
      <c r="H2231" s="66">
        <v>45770</v>
      </c>
      <c r="I2231" s="66">
        <v>45769</v>
      </c>
      <c r="J2231" s="66">
        <v>45769</v>
      </c>
      <c r="K2231" s="140"/>
      <c r="L2231" s="140"/>
      <c r="M2231" s="141">
        <v>45770</v>
      </c>
      <c r="N2231" s="112">
        <v>45770.208333333336</v>
      </c>
      <c r="O2231" s="124"/>
      <c r="P2231" s="73"/>
      <c r="Q2231" s="112">
        <v>45771.583333333336</v>
      </c>
      <c r="R2231" s="47" t="s">
        <v>4119</v>
      </c>
      <c r="S2231" s="47">
        <f t="shared" si="156"/>
        <v>1</v>
      </c>
      <c r="T2231" s="47" t="s">
        <v>4120</v>
      </c>
      <c r="U2231" s="47" t="s">
        <v>4121</v>
      </c>
      <c r="V2231" s="49" t="e">
        <f t="shared" si="153"/>
        <v>#VALUE!</v>
      </c>
      <c r="W2231" s="124"/>
      <c r="X2231" s="124"/>
      <c r="Y2231" s="124"/>
      <c r="Z2231" s="124"/>
      <c r="AA2231" s="124"/>
      <c r="AB2231" s="47"/>
      <c r="AC2231" s="47" t="e">
        <f t="shared" si="155"/>
        <v>#N/A</v>
      </c>
      <c r="AD2231" s="47" t="e">
        <f>VLOOKUP(B2231,'[1]Vlookup'!A:A,1,0)</f>
        <v>#N/A</v>
      </c>
      <c r="AE2231" s="47" t="str">
        <f t="shared" si="154"/>
        <v>SA00-RIYADH</v>
      </c>
      <c r="AF2231" s="47" t="e">
        <f>VLOOKUP(AE2231,'[1]Lead Time'!C:D,2,0)</f>
        <v>#N/A</v>
      </c>
    </row>
    <row r="2232" s="2" customFormat="1" ht="15.75" customHeight="1">
      <c r="A2232" s="73" t="s">
        <v>4187</v>
      </c>
      <c r="B2232" s="73">
        <v>6276760669</v>
      </c>
      <c r="C2232" s="73">
        <v>2003214013</v>
      </c>
      <c r="D2232" s="73" t="s">
        <v>4159</v>
      </c>
      <c r="E2232" s="73" t="s">
        <v>4238</v>
      </c>
      <c r="F2232" s="73" t="s">
        <v>4117</v>
      </c>
      <c r="G2232" s="73">
        <v>3167594870</v>
      </c>
      <c r="H2232" s="66">
        <v>45770</v>
      </c>
      <c r="I2232" s="66">
        <v>45769</v>
      </c>
      <c r="J2232" s="66">
        <v>45769</v>
      </c>
      <c r="K2232" s="140"/>
      <c r="L2232" s="140"/>
      <c r="M2232" s="141">
        <v>45770</v>
      </c>
      <c r="N2232" s="112">
        <v>45770.208333333336</v>
      </c>
      <c r="O2232" s="124"/>
      <c r="P2232" s="73"/>
      <c r="Q2232" s="112">
        <v>45770.416666666664</v>
      </c>
      <c r="R2232" s="47" t="s">
        <v>4119</v>
      </c>
      <c r="S2232" s="47">
        <f t="shared" si="156"/>
        <v>0</v>
      </c>
      <c r="T2232" s="47" t="s">
        <v>4120</v>
      </c>
      <c r="U2232" s="47" t="s">
        <v>4121</v>
      </c>
      <c r="V2232" s="49" t="e">
        <f t="shared" si="153"/>
        <v>#VALUE!</v>
      </c>
      <c r="W2232" s="124"/>
      <c r="X2232" s="124"/>
      <c r="Y2232" s="124"/>
      <c r="Z2232" s="124"/>
      <c r="AA2232" s="124"/>
      <c r="AB2232" s="47"/>
      <c r="AC2232" s="47" t="e">
        <f t="shared" si="155"/>
        <v>#N/A</v>
      </c>
      <c r="AD2232" s="47" t="e">
        <f>VLOOKUP(B2232,'[1]Vlookup'!A:A,1,0)</f>
        <v>#N/A</v>
      </c>
      <c r="AE2232" s="47" t="str">
        <f t="shared" si="154"/>
        <v>SA00-RIYADH</v>
      </c>
      <c r="AF2232" s="47" t="e">
        <f>VLOOKUP(AE2232,'[1]Lead Time'!C:D,2,0)</f>
        <v>#N/A</v>
      </c>
    </row>
    <row r="2233" s="2" customFormat="1" ht="15.75" customHeight="1">
      <c r="A2233" s="73" t="s">
        <v>4187</v>
      </c>
      <c r="B2233" s="73">
        <v>6276760538</v>
      </c>
      <c r="C2233" s="73">
        <v>2003215161</v>
      </c>
      <c r="D2233" s="73" t="s">
        <v>4223</v>
      </c>
      <c r="E2233" s="73" t="s">
        <v>4247</v>
      </c>
      <c r="F2233" s="73" t="s">
        <v>4143</v>
      </c>
      <c r="G2233" s="73">
        <v>3167582074</v>
      </c>
      <c r="H2233" s="66">
        <v>45771</v>
      </c>
      <c r="I2233" s="66">
        <v>45769</v>
      </c>
      <c r="J2233" s="66">
        <v>45769</v>
      </c>
      <c r="K2233" s="140"/>
      <c r="L2233" s="140"/>
      <c r="M2233" s="141">
        <v>45771</v>
      </c>
      <c r="N2233" s="112">
        <v>45771.229166666664</v>
      </c>
      <c r="O2233" s="124"/>
      <c r="P2233" s="73"/>
      <c r="Q2233" s="112">
        <v>45773.663888888892</v>
      </c>
      <c r="R2233" s="47" t="s">
        <v>4119</v>
      </c>
      <c r="S2233" s="47">
        <f t="shared" si="156"/>
        <v>2</v>
      </c>
      <c r="T2233" s="47" t="s">
        <v>4120</v>
      </c>
      <c r="U2233" s="47" t="s">
        <v>4121</v>
      </c>
      <c r="V2233" s="49" t="e">
        <f t="shared" si="153"/>
        <v>#VALUE!</v>
      </c>
      <c r="W2233" s="124"/>
      <c r="X2233" s="124"/>
      <c r="Y2233" s="124"/>
      <c r="Z2233" s="124"/>
      <c r="AA2233" s="124"/>
      <c r="AB2233" s="47"/>
      <c r="AC2233" s="47" t="e">
        <f t="shared" si="155"/>
        <v>#N/A</v>
      </c>
      <c r="AD2233" s="47" t="e">
        <f>VLOOKUP(B2233,'[1]Vlookup'!A:A,1,0)</f>
        <v>#N/A</v>
      </c>
      <c r="AE2233" s="47" t="str">
        <f t="shared" si="154"/>
        <v>SA00-JEDDAH</v>
      </c>
      <c r="AF2233" s="47" t="e">
        <f>VLOOKUP(AE2233,'[1]Lead Time'!C:D,2,0)</f>
        <v>#N/A</v>
      </c>
    </row>
    <row r="2234" s="2" customFormat="1" ht="15.75" customHeight="1">
      <c r="A2234" s="73" t="s">
        <v>4187</v>
      </c>
      <c r="B2234" s="73">
        <v>6276760541</v>
      </c>
      <c r="C2234" s="73">
        <v>2003215161</v>
      </c>
      <c r="D2234" s="73" t="s">
        <v>4223</v>
      </c>
      <c r="E2234" s="73" t="s">
        <v>4247</v>
      </c>
      <c r="F2234" s="73" t="s">
        <v>4143</v>
      </c>
      <c r="G2234" s="73">
        <v>3167582079</v>
      </c>
      <c r="H2234" s="66">
        <v>45772</v>
      </c>
      <c r="I2234" s="66">
        <v>45769</v>
      </c>
      <c r="J2234" s="66">
        <v>45770</v>
      </c>
      <c r="K2234" s="140"/>
      <c r="L2234" s="140"/>
      <c r="M2234" s="141">
        <v>45772</v>
      </c>
      <c r="N2234" s="112">
        <v>45772.229166666664</v>
      </c>
      <c r="O2234" s="124"/>
      <c r="P2234" s="73"/>
      <c r="Q2234" s="112">
        <v>45774.375</v>
      </c>
      <c r="R2234" s="47" t="s">
        <v>4119</v>
      </c>
      <c r="S2234" s="47">
        <f t="shared" si="156"/>
        <v>2</v>
      </c>
      <c r="T2234" s="47" t="s">
        <v>4120</v>
      </c>
      <c r="U2234" s="47" t="s">
        <v>4121</v>
      </c>
      <c r="V2234" s="49" t="e">
        <f t="shared" si="153"/>
        <v>#VALUE!</v>
      </c>
      <c r="W2234" s="124"/>
      <c r="X2234" s="124"/>
      <c r="Y2234" s="124"/>
      <c r="Z2234" s="124"/>
      <c r="AA2234" s="124"/>
      <c r="AB2234" s="47"/>
      <c r="AC2234" s="47" t="e">
        <f t="shared" si="155"/>
        <v>#N/A</v>
      </c>
      <c r="AD2234" s="47" t="e">
        <f>VLOOKUP(B2234,'[1]Vlookup'!A:A,1,0)</f>
        <v>#N/A</v>
      </c>
      <c r="AE2234" s="47" t="str">
        <f t="shared" si="154"/>
        <v>SA00-JEDDAH</v>
      </c>
      <c r="AF2234" s="47" t="e">
        <f>VLOOKUP(AE2234,'[1]Lead Time'!C:D,2,0)</f>
        <v>#N/A</v>
      </c>
    </row>
    <row r="2235" s="2" customFormat="1" ht="15.75" customHeight="1">
      <c r="A2235" s="73" t="s">
        <v>4356</v>
      </c>
      <c r="B2235" s="73">
        <v>6276763781</v>
      </c>
      <c r="C2235" s="73">
        <v>2003215700</v>
      </c>
      <c r="D2235" s="73" t="s">
        <v>4147</v>
      </c>
      <c r="E2235" s="73" t="s">
        <v>4252</v>
      </c>
      <c r="F2235" s="73" t="s">
        <v>4148</v>
      </c>
      <c r="G2235" s="73">
        <v>3167599339</v>
      </c>
      <c r="H2235" s="66">
        <v>45772</v>
      </c>
      <c r="I2235" s="66">
        <v>45770</v>
      </c>
      <c r="J2235" s="66">
        <v>45770</v>
      </c>
      <c r="K2235" s="140"/>
      <c r="L2235" s="140"/>
      <c r="M2235" s="141">
        <v>45772</v>
      </c>
      <c r="N2235" s="112">
        <v>45772.208333333336</v>
      </c>
      <c r="O2235" s="124"/>
      <c r="P2235" s="73" t="s">
        <v>4503</v>
      </c>
      <c r="Q2235" s="112">
        <v>45773.333333333336</v>
      </c>
      <c r="R2235" s="47" t="s">
        <v>4119</v>
      </c>
      <c r="S2235" s="47">
        <f t="shared" si="156"/>
        <v>1</v>
      </c>
      <c r="T2235" s="47" t="s">
        <v>4120</v>
      </c>
      <c r="U2235" s="47" t="s">
        <v>4121</v>
      </c>
      <c r="V2235" s="49" t="e">
        <f t="shared" si="153"/>
        <v>#VALUE!</v>
      </c>
      <c r="W2235" s="124"/>
      <c r="X2235" s="124"/>
      <c r="Y2235" s="124"/>
      <c r="Z2235" s="124"/>
      <c r="AA2235" s="124"/>
      <c r="AB2235" s="47"/>
      <c r="AC2235" s="47" t="e">
        <f t="shared" si="155"/>
        <v>#N/A</v>
      </c>
      <c r="AD2235" s="47" t="e">
        <f>VLOOKUP(B2235,'[1]Vlookup'!A:A,1,0)</f>
        <v>#N/A</v>
      </c>
      <c r="AE2235" s="47" t="str">
        <f t="shared" si="154"/>
        <v>SA27-ABHA</v>
      </c>
      <c r="AF2235" s="47" t="e">
        <f>VLOOKUP(AE2235,'[1]Lead Time'!C:D,2,0)</f>
        <v>#N/A</v>
      </c>
    </row>
    <row r="2236" s="2" customFormat="1" ht="15.75" customHeight="1">
      <c r="A2236" s="73" t="s">
        <v>4114</v>
      </c>
      <c r="B2236" s="73">
        <v>6276763914</v>
      </c>
      <c r="C2236" s="73">
        <v>2003214014</v>
      </c>
      <c r="D2236" s="73" t="s">
        <v>4115</v>
      </c>
      <c r="E2236" s="73" t="s">
        <v>4247</v>
      </c>
      <c r="F2236" s="73" t="s">
        <v>4143</v>
      </c>
      <c r="G2236" s="73">
        <v>3167599357</v>
      </c>
      <c r="H2236" s="66">
        <v>45771</v>
      </c>
      <c r="I2236" s="66">
        <v>45770</v>
      </c>
      <c r="J2236" s="66">
        <v>45770</v>
      </c>
      <c r="K2236" s="140"/>
      <c r="L2236" s="140"/>
      <c r="M2236" s="141">
        <v>45771</v>
      </c>
      <c r="N2236" s="112">
        <v>45771.270833333336</v>
      </c>
      <c r="O2236" s="124"/>
      <c r="P2236" s="73"/>
      <c r="Q2236" s="112">
        <v>45771.416666666664</v>
      </c>
      <c r="R2236" s="47" t="s">
        <v>4119</v>
      </c>
      <c r="S2236" s="47">
        <f t="shared" si="156"/>
        <v>0</v>
      </c>
      <c r="T2236" s="47" t="s">
        <v>4120</v>
      </c>
      <c r="U2236" s="47" t="s">
        <v>4121</v>
      </c>
      <c r="V2236" s="49" t="e">
        <f t="shared" si="153"/>
        <v>#VALUE!</v>
      </c>
      <c r="W2236" s="124"/>
      <c r="X2236" s="124"/>
      <c r="Y2236" s="124"/>
      <c r="Z2236" s="124"/>
      <c r="AA2236" s="124"/>
      <c r="AB2236" s="47"/>
      <c r="AC2236" s="47" t="e">
        <f t="shared" si="155"/>
        <v>#N/A</v>
      </c>
      <c r="AD2236" s="47" t="e">
        <f>VLOOKUP(B2236,'[1]Vlookup'!A:A,1,0)</f>
        <v>#N/A</v>
      </c>
      <c r="AE2236" s="47" t="str">
        <f t="shared" si="154"/>
        <v>SA01-JEDDAH</v>
      </c>
      <c r="AF2236" s="47" t="e">
        <f>VLOOKUP(AE2236,'[1]Lead Time'!C:D,2,0)</f>
        <v>#N/A</v>
      </c>
    </row>
    <row r="2237" s="2" customFormat="1" ht="15.75" customHeight="1">
      <c r="A2237" s="73" t="s">
        <v>4114</v>
      </c>
      <c r="B2237" s="73">
        <v>6276763918</v>
      </c>
      <c r="C2237" s="73">
        <v>2003214014</v>
      </c>
      <c r="D2237" s="73" t="s">
        <v>4115</v>
      </c>
      <c r="E2237" s="73" t="s">
        <v>4247</v>
      </c>
      <c r="F2237" s="73" t="s">
        <v>4143</v>
      </c>
      <c r="G2237" s="73">
        <v>3167599360</v>
      </c>
      <c r="H2237" s="66">
        <v>45771</v>
      </c>
      <c r="I2237" s="66">
        <v>45770</v>
      </c>
      <c r="J2237" s="66">
        <v>45770</v>
      </c>
      <c r="K2237" s="140"/>
      <c r="L2237" s="140"/>
      <c r="M2237" s="141">
        <v>45771</v>
      </c>
      <c r="N2237" s="112">
        <v>45771.208333333336</v>
      </c>
      <c r="O2237" s="124"/>
      <c r="P2237" s="73"/>
      <c r="Q2237" s="112">
        <v>45771.458333333336</v>
      </c>
      <c r="R2237" s="47" t="s">
        <v>4119</v>
      </c>
      <c r="S2237" s="47">
        <f t="shared" si="156"/>
        <v>0</v>
      </c>
      <c r="T2237" s="47" t="s">
        <v>4120</v>
      </c>
      <c r="U2237" s="47" t="s">
        <v>4121</v>
      </c>
      <c r="V2237" s="49" t="e">
        <f t="shared" si="153"/>
        <v>#VALUE!</v>
      </c>
      <c r="W2237" s="124"/>
      <c r="X2237" s="124"/>
      <c r="Y2237" s="124"/>
      <c r="Z2237" s="124"/>
      <c r="AA2237" s="124"/>
      <c r="AB2237" s="47"/>
      <c r="AC2237" s="47" t="e">
        <f t="shared" si="155"/>
        <v>#N/A</v>
      </c>
      <c r="AD2237" s="47" t="e">
        <f>VLOOKUP(B2237,'[1]Vlookup'!A:A,1,0)</f>
        <v>#N/A</v>
      </c>
      <c r="AE2237" s="47" t="str">
        <f t="shared" si="154"/>
        <v>SA01-JEDDAH</v>
      </c>
      <c r="AF2237" s="47" t="e">
        <f>VLOOKUP(AE2237,'[1]Lead Time'!C:D,2,0)</f>
        <v>#N/A</v>
      </c>
    </row>
    <row r="2238" s="2" customFormat="1" ht="15.75" customHeight="1">
      <c r="A2238" s="73" t="s">
        <v>4114</v>
      </c>
      <c r="B2238" s="73">
        <v>6276766593</v>
      </c>
      <c r="C2238" s="73">
        <v>2003214014</v>
      </c>
      <c r="D2238" s="73" t="s">
        <v>4115</v>
      </c>
      <c r="E2238" s="73" t="s">
        <v>4247</v>
      </c>
      <c r="F2238" s="73" t="s">
        <v>4143</v>
      </c>
      <c r="G2238" s="73">
        <v>3167588886</v>
      </c>
      <c r="H2238" s="66">
        <v>45771</v>
      </c>
      <c r="I2238" s="66">
        <v>45770</v>
      </c>
      <c r="J2238" s="66">
        <v>45770</v>
      </c>
      <c r="K2238" s="140"/>
      <c r="L2238" s="140"/>
      <c r="M2238" s="141">
        <v>45771</v>
      </c>
      <c r="N2238" s="112">
        <v>45771.208333333336</v>
      </c>
      <c r="O2238" s="124"/>
      <c r="P2238" s="73"/>
      <c r="Q2238" s="112">
        <v>45771.5</v>
      </c>
      <c r="R2238" s="47" t="s">
        <v>4119</v>
      </c>
      <c r="S2238" s="47">
        <f t="shared" si="156"/>
        <v>0</v>
      </c>
      <c r="T2238" s="47" t="s">
        <v>4120</v>
      </c>
      <c r="U2238" s="47" t="s">
        <v>4121</v>
      </c>
      <c r="V2238" s="49" t="e">
        <f t="shared" ref="V2238:V2301" si="157">T2238-Q2238</f>
        <v>#VALUE!</v>
      </c>
      <c r="W2238" s="124"/>
      <c r="X2238" s="124"/>
      <c r="Y2238" s="124"/>
      <c r="Z2238" s="124"/>
      <c r="AA2238" s="124"/>
      <c r="AB2238" s="47"/>
      <c r="AC2238" s="47" t="e">
        <f t="shared" si="155"/>
        <v>#N/A</v>
      </c>
      <c r="AD2238" s="47" t="e">
        <f>VLOOKUP(B2238,'[1]Vlookup'!A:A,1,0)</f>
        <v>#N/A</v>
      </c>
      <c r="AE2238" s="47" t="str">
        <f t="shared" ref="AE2238:AE2301" si="158">CONCATENATE(A2238,"-",F2238)</f>
        <v>SA01-JEDDAH</v>
      </c>
      <c r="AF2238" s="47" t="e">
        <f>VLOOKUP(AE2238,'[1]Lead Time'!C:D,2,0)</f>
        <v>#N/A</v>
      </c>
    </row>
    <row r="2239" s="2" customFormat="1" ht="15.75" customHeight="1">
      <c r="A2239" s="73" t="s">
        <v>4114</v>
      </c>
      <c r="B2239" s="73">
        <v>6276767180</v>
      </c>
      <c r="C2239" s="73">
        <v>2003215700</v>
      </c>
      <c r="D2239" s="73" t="s">
        <v>4147</v>
      </c>
      <c r="E2239" s="73" t="s">
        <v>4252</v>
      </c>
      <c r="F2239" s="73" t="s">
        <v>4148</v>
      </c>
      <c r="G2239" s="73">
        <v>3167588877</v>
      </c>
      <c r="H2239" s="66">
        <v>45772</v>
      </c>
      <c r="I2239" s="66">
        <v>45770</v>
      </c>
      <c r="J2239" s="66">
        <v>45770</v>
      </c>
      <c r="K2239" s="140"/>
      <c r="L2239" s="140"/>
      <c r="M2239" s="141">
        <v>45772</v>
      </c>
      <c r="N2239" s="112">
        <v>45772.208333333336</v>
      </c>
      <c r="O2239" s="124"/>
      <c r="P2239" s="73" t="s">
        <v>4503</v>
      </c>
      <c r="Q2239" s="112">
        <v>45773.354166666664</v>
      </c>
      <c r="R2239" s="47" t="s">
        <v>4119</v>
      </c>
      <c r="S2239" s="47">
        <f t="shared" si="156"/>
        <v>1</v>
      </c>
      <c r="T2239" s="47" t="s">
        <v>4120</v>
      </c>
      <c r="U2239" s="47" t="s">
        <v>4121</v>
      </c>
      <c r="V2239" s="49" t="e">
        <f t="shared" si="157"/>
        <v>#VALUE!</v>
      </c>
      <c r="W2239" s="124"/>
      <c r="X2239" s="124"/>
      <c r="Y2239" s="124"/>
      <c r="Z2239" s="124"/>
      <c r="AA2239" s="124"/>
      <c r="AB2239" s="47"/>
      <c r="AC2239" s="47" t="e">
        <f t="shared" ref="AC2239:AC2302" si="159">AF2239</f>
        <v>#N/A</v>
      </c>
      <c r="AD2239" s="47" t="e">
        <f>VLOOKUP(B2239,'[1]Vlookup'!A:A,1,0)</f>
        <v>#N/A</v>
      </c>
      <c r="AE2239" s="47" t="str">
        <f t="shared" si="158"/>
        <v>SA01-ABHA</v>
      </c>
      <c r="AF2239" s="47" t="e">
        <f>VLOOKUP(AE2239,'[1]Lead Time'!C:D,2,0)</f>
        <v>#N/A</v>
      </c>
    </row>
    <row r="2240" s="2" customFormat="1" ht="15.75" customHeight="1">
      <c r="A2240" s="73" t="s">
        <v>4114</v>
      </c>
      <c r="B2240" s="73">
        <v>6276762777</v>
      </c>
      <c r="C2240" s="73">
        <v>2003214013</v>
      </c>
      <c r="D2240" s="73" t="s">
        <v>4159</v>
      </c>
      <c r="E2240" s="73" t="s">
        <v>4238</v>
      </c>
      <c r="F2240" s="73" t="s">
        <v>4117</v>
      </c>
      <c r="G2240" s="73">
        <v>3167600708</v>
      </c>
      <c r="H2240" s="66">
        <v>45773</v>
      </c>
      <c r="I2240" s="66">
        <v>45771</v>
      </c>
      <c r="J2240" s="66">
        <v>45771</v>
      </c>
      <c r="K2240" s="140"/>
      <c r="L2240" s="140"/>
      <c r="M2240" s="141">
        <v>45773</v>
      </c>
      <c r="N2240" s="112">
        <v>45773.208333333336</v>
      </c>
      <c r="O2240" s="124"/>
      <c r="P2240" s="73"/>
      <c r="Q2240" s="112">
        <v>45773.395833333336</v>
      </c>
      <c r="R2240" s="47" t="s">
        <v>4119</v>
      </c>
      <c r="S2240" s="47">
        <f t="shared" si="156"/>
        <v>0</v>
      </c>
      <c r="T2240" s="47" t="s">
        <v>4120</v>
      </c>
      <c r="U2240" s="47" t="s">
        <v>4121</v>
      </c>
      <c r="V2240" s="49" t="e">
        <f t="shared" si="157"/>
        <v>#VALUE!</v>
      </c>
      <c r="W2240" s="124"/>
      <c r="X2240" s="124"/>
      <c r="Y2240" s="124"/>
      <c r="Z2240" s="124"/>
      <c r="AA2240" s="124"/>
      <c r="AB2240" s="47"/>
      <c r="AC2240" s="47" t="e">
        <f t="shared" si="159"/>
        <v>#N/A</v>
      </c>
      <c r="AD2240" s="47" t="e">
        <f>VLOOKUP(B2240,'[1]Vlookup'!A:A,1,0)</f>
        <v>#N/A</v>
      </c>
      <c r="AE2240" s="47" t="str">
        <f t="shared" si="158"/>
        <v>SA01-RIYADH</v>
      </c>
      <c r="AF2240" s="47" t="e">
        <f>VLOOKUP(AE2240,'[1]Lead Time'!C:D,2,0)</f>
        <v>#N/A</v>
      </c>
    </row>
    <row r="2241" s="2" customFormat="1" ht="15.75" customHeight="1">
      <c r="A2241" s="73" t="s">
        <v>4114</v>
      </c>
      <c r="B2241" s="73">
        <v>6276762778</v>
      </c>
      <c r="C2241" s="73">
        <v>2003214013</v>
      </c>
      <c r="D2241" s="73" t="s">
        <v>4159</v>
      </c>
      <c r="E2241" s="73" t="s">
        <v>4238</v>
      </c>
      <c r="F2241" s="73" t="s">
        <v>4117</v>
      </c>
      <c r="G2241" s="73">
        <v>3167600716</v>
      </c>
      <c r="H2241" s="66">
        <v>45773</v>
      </c>
      <c r="I2241" s="66">
        <v>45771</v>
      </c>
      <c r="J2241" s="66">
        <v>45771</v>
      </c>
      <c r="K2241" s="140"/>
      <c r="L2241" s="140"/>
      <c r="M2241" s="141">
        <v>45773</v>
      </c>
      <c r="N2241" s="112">
        <v>45773.208333333336</v>
      </c>
      <c r="O2241" s="124"/>
      <c r="P2241" s="73"/>
      <c r="Q2241" s="112">
        <v>45773.484027777777</v>
      </c>
      <c r="R2241" s="47" t="s">
        <v>4119</v>
      </c>
      <c r="S2241" s="47">
        <f t="shared" si="156"/>
        <v>0</v>
      </c>
      <c r="T2241" s="47" t="s">
        <v>4120</v>
      </c>
      <c r="U2241" s="47" t="s">
        <v>4121</v>
      </c>
      <c r="V2241" s="49" t="e">
        <f t="shared" si="157"/>
        <v>#VALUE!</v>
      </c>
      <c r="W2241" s="124"/>
      <c r="X2241" s="124"/>
      <c r="Y2241" s="124"/>
      <c r="Z2241" s="124"/>
      <c r="AA2241" s="124"/>
      <c r="AB2241" s="47"/>
      <c r="AC2241" s="47" t="e">
        <f t="shared" si="159"/>
        <v>#N/A</v>
      </c>
      <c r="AD2241" s="47" t="e">
        <f>VLOOKUP(B2241,'[1]Vlookup'!A:A,1,0)</f>
        <v>#N/A</v>
      </c>
      <c r="AE2241" s="47" t="str">
        <f t="shared" si="158"/>
        <v>SA01-RIYADH</v>
      </c>
      <c r="AF2241" s="47" t="e">
        <f>VLOOKUP(AE2241,'[1]Lead Time'!C:D,2,0)</f>
        <v>#N/A</v>
      </c>
    </row>
    <row r="2242" s="2" customFormat="1" ht="15.75" customHeight="1">
      <c r="A2242" s="73" t="s">
        <v>4114</v>
      </c>
      <c r="B2242" s="73">
        <v>6276762779</v>
      </c>
      <c r="C2242" s="73">
        <v>2003214013</v>
      </c>
      <c r="D2242" s="73" t="s">
        <v>4159</v>
      </c>
      <c r="E2242" s="73" t="s">
        <v>4238</v>
      </c>
      <c r="F2242" s="73" t="s">
        <v>4117</v>
      </c>
      <c r="G2242" s="73">
        <v>3167600732</v>
      </c>
      <c r="H2242" s="66">
        <v>45773</v>
      </c>
      <c r="I2242" s="66">
        <v>45771</v>
      </c>
      <c r="J2242" s="66">
        <v>45771</v>
      </c>
      <c r="K2242" s="140"/>
      <c r="L2242" s="140"/>
      <c r="M2242" s="141">
        <v>45773</v>
      </c>
      <c r="N2242" s="112">
        <v>45773.208333333336</v>
      </c>
      <c r="O2242" s="124"/>
      <c r="P2242" s="73"/>
      <c r="Q2242" s="112">
        <v>45773.395833333336</v>
      </c>
      <c r="R2242" s="47" t="s">
        <v>4119</v>
      </c>
      <c r="S2242" s="47">
        <f t="shared" si="156"/>
        <v>0</v>
      </c>
      <c r="T2242" s="47" t="s">
        <v>4120</v>
      </c>
      <c r="U2242" s="47" t="s">
        <v>4121</v>
      </c>
      <c r="V2242" s="49" t="e">
        <f t="shared" si="157"/>
        <v>#VALUE!</v>
      </c>
      <c r="W2242" s="124"/>
      <c r="X2242" s="124"/>
      <c r="Y2242" s="124"/>
      <c r="Z2242" s="124"/>
      <c r="AA2242" s="124"/>
      <c r="AB2242" s="47"/>
      <c r="AC2242" s="47" t="e">
        <f t="shared" si="159"/>
        <v>#N/A</v>
      </c>
      <c r="AD2242" s="47" t="e">
        <f>VLOOKUP(B2242,'[1]Vlookup'!A:A,1,0)</f>
        <v>#N/A</v>
      </c>
      <c r="AE2242" s="47" t="str">
        <f t="shared" si="158"/>
        <v>SA01-RIYADH</v>
      </c>
      <c r="AF2242" s="47" t="e">
        <f>VLOOKUP(AE2242,'[1]Lead Time'!C:D,2,0)</f>
        <v>#N/A</v>
      </c>
    </row>
    <row r="2243" s="2" customFormat="1" ht="15.75" customHeight="1">
      <c r="A2243" s="73" t="s">
        <v>4187</v>
      </c>
      <c r="B2243" s="73">
        <v>6276771639</v>
      </c>
      <c r="C2243" s="73">
        <v>2003214013</v>
      </c>
      <c r="D2243" s="73" t="s">
        <v>4159</v>
      </c>
      <c r="E2243" s="73" t="s">
        <v>4238</v>
      </c>
      <c r="F2243" s="73" t="s">
        <v>4117</v>
      </c>
      <c r="G2243" s="73">
        <v>3167600246</v>
      </c>
      <c r="H2243" s="66">
        <v>45773</v>
      </c>
      <c r="I2243" s="66">
        <v>45772</v>
      </c>
      <c r="J2243" s="66">
        <v>45772</v>
      </c>
      <c r="K2243" s="140"/>
      <c r="L2243" s="140"/>
      <c r="M2243" s="141">
        <v>45773</v>
      </c>
      <c r="N2243" s="112">
        <v>45773.208333333336</v>
      </c>
      <c r="O2243" s="124"/>
      <c r="P2243" s="73"/>
      <c r="Q2243" s="112">
        <v>45774.375</v>
      </c>
      <c r="R2243" s="47" t="s">
        <v>4119</v>
      </c>
      <c r="S2243" s="47">
        <f t="shared" si="156"/>
        <v>1</v>
      </c>
      <c r="T2243" s="47" t="s">
        <v>4120</v>
      </c>
      <c r="U2243" s="47" t="s">
        <v>4121</v>
      </c>
      <c r="V2243" s="49" t="e">
        <f t="shared" si="157"/>
        <v>#VALUE!</v>
      </c>
      <c r="W2243" s="124"/>
      <c r="X2243" s="124"/>
      <c r="Y2243" s="124"/>
      <c r="Z2243" s="124"/>
      <c r="AA2243" s="124"/>
      <c r="AB2243" s="47"/>
      <c r="AC2243" s="47" t="e">
        <f t="shared" si="159"/>
        <v>#N/A</v>
      </c>
      <c r="AD2243" s="47" t="e">
        <f>VLOOKUP(B2243,'[1]Vlookup'!A:A,1,0)</f>
        <v>#N/A</v>
      </c>
      <c r="AE2243" s="47" t="str">
        <f t="shared" si="158"/>
        <v>SA00-RIYADH</v>
      </c>
      <c r="AF2243" s="47" t="e">
        <f>VLOOKUP(AE2243,'[1]Lead Time'!C:D,2,0)</f>
        <v>#N/A</v>
      </c>
    </row>
    <row r="2244" s="2" customFormat="1" ht="15.75" customHeight="1">
      <c r="A2244" s="73" t="s">
        <v>4187</v>
      </c>
      <c r="B2244" s="73">
        <v>6276771642</v>
      </c>
      <c r="C2244" s="73">
        <v>2003214013</v>
      </c>
      <c r="D2244" s="73" t="s">
        <v>4159</v>
      </c>
      <c r="E2244" s="73" t="s">
        <v>4238</v>
      </c>
      <c r="F2244" s="73" t="s">
        <v>4117</v>
      </c>
      <c r="G2244" s="73">
        <v>3167594894</v>
      </c>
      <c r="H2244" s="66">
        <v>45773</v>
      </c>
      <c r="I2244" s="66">
        <v>45772</v>
      </c>
      <c r="J2244" s="66">
        <v>45772</v>
      </c>
      <c r="K2244" s="140"/>
      <c r="L2244" s="140"/>
      <c r="M2244" s="141">
        <v>45773</v>
      </c>
      <c r="N2244" s="112">
        <v>45773.208333333336</v>
      </c>
      <c r="O2244" s="124"/>
      <c r="P2244" s="73"/>
      <c r="Q2244" s="112">
        <v>45774.375</v>
      </c>
      <c r="R2244" s="47" t="s">
        <v>4119</v>
      </c>
      <c r="S2244" s="47">
        <f t="shared" si="156"/>
        <v>1</v>
      </c>
      <c r="T2244" s="47" t="s">
        <v>4120</v>
      </c>
      <c r="U2244" s="47" t="s">
        <v>4121</v>
      </c>
      <c r="V2244" s="49" t="e">
        <f t="shared" si="157"/>
        <v>#VALUE!</v>
      </c>
      <c r="W2244" s="124"/>
      <c r="X2244" s="124"/>
      <c r="Y2244" s="124"/>
      <c r="Z2244" s="124"/>
      <c r="AA2244" s="124"/>
      <c r="AB2244" s="47"/>
      <c r="AC2244" s="47" t="e">
        <f t="shared" si="159"/>
        <v>#N/A</v>
      </c>
      <c r="AD2244" s="47" t="e">
        <f>VLOOKUP(B2244,'[1]Vlookup'!A:A,1,0)</f>
        <v>#N/A</v>
      </c>
      <c r="AE2244" s="47" t="str">
        <f t="shared" si="158"/>
        <v>SA00-RIYADH</v>
      </c>
      <c r="AF2244" s="47" t="e">
        <f>VLOOKUP(AE2244,'[1]Lead Time'!C:D,2,0)</f>
        <v>#N/A</v>
      </c>
    </row>
    <row r="2245" s="2" customFormat="1" ht="15.75" customHeight="1">
      <c r="A2245" s="73" t="s">
        <v>4187</v>
      </c>
      <c r="B2245" s="73">
        <v>6276771641</v>
      </c>
      <c r="C2245" s="73">
        <v>2003214013</v>
      </c>
      <c r="D2245" s="73" t="s">
        <v>4159</v>
      </c>
      <c r="E2245" s="73" t="s">
        <v>4238</v>
      </c>
      <c r="F2245" s="73" t="s">
        <v>4117</v>
      </c>
      <c r="G2245" s="73">
        <v>3167594892</v>
      </c>
      <c r="H2245" s="66">
        <v>45773</v>
      </c>
      <c r="I2245" s="66">
        <v>45772</v>
      </c>
      <c r="J2245" s="66">
        <v>45772</v>
      </c>
      <c r="K2245" s="140"/>
      <c r="L2245" s="140"/>
      <c r="M2245" s="141">
        <v>45773</v>
      </c>
      <c r="N2245" s="112">
        <v>45773.208333333336</v>
      </c>
      <c r="O2245" s="124"/>
      <c r="P2245" s="73"/>
      <c r="Q2245" s="112">
        <v>45774.375</v>
      </c>
      <c r="R2245" s="47" t="s">
        <v>4119</v>
      </c>
      <c r="S2245" s="47">
        <f t="shared" si="156"/>
        <v>1</v>
      </c>
      <c r="T2245" s="47" t="s">
        <v>4120</v>
      </c>
      <c r="U2245" s="47" t="s">
        <v>4121</v>
      </c>
      <c r="V2245" s="49" t="e">
        <f t="shared" si="157"/>
        <v>#VALUE!</v>
      </c>
      <c r="W2245" s="124"/>
      <c r="X2245" s="124"/>
      <c r="Y2245" s="124"/>
      <c r="Z2245" s="124"/>
      <c r="AA2245" s="124"/>
      <c r="AB2245" s="47"/>
      <c r="AC2245" s="47" t="e">
        <f t="shared" si="159"/>
        <v>#N/A</v>
      </c>
      <c r="AD2245" s="47" t="e">
        <f>VLOOKUP(B2245,'[1]Vlookup'!A:A,1,0)</f>
        <v>#N/A</v>
      </c>
      <c r="AE2245" s="47" t="str">
        <f t="shared" si="158"/>
        <v>SA00-RIYADH</v>
      </c>
      <c r="AF2245" s="47" t="e">
        <f>VLOOKUP(AE2245,'[1]Lead Time'!C:D,2,0)</f>
        <v>#N/A</v>
      </c>
    </row>
    <row r="2246" s="2" customFormat="1" ht="15.75" customHeight="1">
      <c r="A2246" s="73" t="s">
        <v>4187</v>
      </c>
      <c r="B2246" s="73">
        <v>6276771643</v>
      </c>
      <c r="C2246" s="73">
        <v>2003214013</v>
      </c>
      <c r="D2246" s="73" t="s">
        <v>4159</v>
      </c>
      <c r="E2246" s="73" t="s">
        <v>4238</v>
      </c>
      <c r="F2246" s="73" t="s">
        <v>4117</v>
      </c>
      <c r="G2246" s="73">
        <v>3167594884</v>
      </c>
      <c r="H2246" s="66">
        <v>45773</v>
      </c>
      <c r="I2246" s="66">
        <v>45772</v>
      </c>
      <c r="J2246" s="66">
        <v>45772</v>
      </c>
      <c r="K2246" s="140"/>
      <c r="L2246" s="140"/>
      <c r="M2246" s="141">
        <v>45773</v>
      </c>
      <c r="N2246" s="112">
        <v>45773.229166666664</v>
      </c>
      <c r="O2246" s="124"/>
      <c r="P2246" s="73"/>
      <c r="Q2246" s="112">
        <v>45773.4375</v>
      </c>
      <c r="R2246" s="47" t="s">
        <v>4119</v>
      </c>
      <c r="S2246" s="47">
        <f t="shared" si="156"/>
        <v>0</v>
      </c>
      <c r="T2246" s="47" t="s">
        <v>4120</v>
      </c>
      <c r="U2246" s="47" t="s">
        <v>4121</v>
      </c>
      <c r="V2246" s="49" t="e">
        <f t="shared" si="157"/>
        <v>#VALUE!</v>
      </c>
      <c r="W2246" s="124"/>
      <c r="X2246" s="124"/>
      <c r="Y2246" s="124"/>
      <c r="Z2246" s="124"/>
      <c r="AA2246" s="124"/>
      <c r="AB2246" s="47"/>
      <c r="AC2246" s="47" t="e">
        <f t="shared" si="159"/>
        <v>#N/A</v>
      </c>
      <c r="AD2246" s="47" t="e">
        <f>VLOOKUP(B2246,'[1]Vlookup'!A:A,1,0)</f>
        <v>#N/A</v>
      </c>
      <c r="AE2246" s="47" t="str">
        <f t="shared" si="158"/>
        <v>SA00-RIYADH</v>
      </c>
      <c r="AF2246" s="47" t="e">
        <f>VLOOKUP(AE2246,'[1]Lead Time'!C:D,2,0)</f>
        <v>#N/A</v>
      </c>
    </row>
    <row r="2247" s="2" customFormat="1" ht="15.75" customHeight="1">
      <c r="A2247" s="73" t="s">
        <v>4187</v>
      </c>
      <c r="B2247" s="73">
        <v>6276771318</v>
      </c>
      <c r="C2247" s="73">
        <v>2003214013</v>
      </c>
      <c r="D2247" s="73" t="s">
        <v>4159</v>
      </c>
      <c r="E2247" s="73" t="s">
        <v>4238</v>
      </c>
      <c r="F2247" s="73" t="s">
        <v>4117</v>
      </c>
      <c r="G2247" s="73">
        <v>3167609613</v>
      </c>
      <c r="H2247" s="66">
        <v>45773</v>
      </c>
      <c r="I2247" s="66">
        <v>45772</v>
      </c>
      <c r="J2247" s="66">
        <v>45773</v>
      </c>
      <c r="K2247" s="47" t="s">
        <v>4121</v>
      </c>
      <c r="L2247" s="140" t="s">
        <v>4504</v>
      </c>
      <c r="M2247" s="141">
        <v>45773</v>
      </c>
      <c r="N2247" s="112">
        <v>45774.208333333336</v>
      </c>
      <c r="O2247" s="124"/>
      <c r="P2247" s="73"/>
      <c r="Q2247" s="112">
        <v>45774.583333333336</v>
      </c>
      <c r="R2247" s="47" t="s">
        <v>4119</v>
      </c>
      <c r="S2247" s="47">
        <f t="shared" si="156"/>
        <v>0</v>
      </c>
      <c r="T2247" s="47" t="s">
        <v>4120</v>
      </c>
      <c r="U2247" s="47" t="s">
        <v>4121</v>
      </c>
      <c r="V2247" s="49" t="e">
        <f t="shared" si="157"/>
        <v>#VALUE!</v>
      </c>
      <c r="W2247" s="124"/>
      <c r="X2247" s="124"/>
      <c r="Y2247" s="124"/>
      <c r="Z2247" s="124"/>
      <c r="AA2247" s="124"/>
      <c r="AB2247" s="47"/>
      <c r="AC2247" s="47" t="e">
        <f t="shared" si="159"/>
        <v>#N/A</v>
      </c>
      <c r="AD2247" s="47" t="e">
        <f>VLOOKUP(B2247,'[1]Vlookup'!A:A,1,0)</f>
        <v>#N/A</v>
      </c>
      <c r="AE2247" s="47" t="str">
        <f t="shared" si="158"/>
        <v>SA00-RIYADH</v>
      </c>
      <c r="AF2247" s="47" t="e">
        <f>VLOOKUP(AE2247,'[1]Lead Time'!C:D,2,0)</f>
        <v>#N/A</v>
      </c>
    </row>
    <row r="2248" s="2" customFormat="1" ht="15.75" customHeight="1">
      <c r="A2248" s="73" t="s">
        <v>4187</v>
      </c>
      <c r="B2248" s="73">
        <v>6276773171</v>
      </c>
      <c r="C2248" s="73">
        <v>2003219237</v>
      </c>
      <c r="D2248" s="73" t="s">
        <v>4136</v>
      </c>
      <c r="E2248" s="73" t="s">
        <v>4246</v>
      </c>
      <c r="F2248" s="73" t="s">
        <v>4138</v>
      </c>
      <c r="G2248" s="73">
        <v>3167609439</v>
      </c>
      <c r="H2248" s="66">
        <v>45774</v>
      </c>
      <c r="I2248" s="66">
        <v>45772</v>
      </c>
      <c r="J2248" s="66">
        <v>45772</v>
      </c>
      <c r="K2248" s="140"/>
      <c r="L2248" s="140"/>
      <c r="M2248" s="141">
        <v>45774</v>
      </c>
      <c r="N2248" s="112">
        <v>45774.208333333336</v>
      </c>
      <c r="O2248" s="124"/>
      <c r="P2248" s="73"/>
      <c r="Q2248" s="112">
        <v>45774.604166666664</v>
      </c>
      <c r="R2248" s="47" t="s">
        <v>4119</v>
      </c>
      <c r="S2248" s="47">
        <f t="shared" si="156"/>
        <v>0</v>
      </c>
      <c r="T2248" s="47" t="s">
        <v>4120</v>
      </c>
      <c r="U2248" s="47" t="s">
        <v>4121</v>
      </c>
      <c r="V2248" s="49" t="e">
        <f t="shared" si="157"/>
        <v>#VALUE!</v>
      </c>
      <c r="W2248" s="124"/>
      <c r="X2248" s="124"/>
      <c r="Y2248" s="124"/>
      <c r="Z2248" s="124"/>
      <c r="AA2248" s="124"/>
      <c r="AB2248" s="47"/>
      <c r="AC2248" s="47" t="e">
        <f t="shared" si="159"/>
        <v>#N/A</v>
      </c>
      <c r="AD2248" s="47" t="e">
        <f>VLOOKUP(B2248,'[1]Vlookup'!A:A,1,0)</f>
        <v>#N/A</v>
      </c>
      <c r="AE2248" s="47" t="str">
        <f t="shared" si="158"/>
        <v>SA00-RABIGH</v>
      </c>
      <c r="AF2248" s="47" t="e">
        <f>VLOOKUP(AE2248,'[1]Lead Time'!C:D,2,0)</f>
        <v>#N/A</v>
      </c>
    </row>
    <row r="2249" s="2" customFormat="1" ht="15.75" customHeight="1">
      <c r="A2249" s="73" t="s">
        <v>4187</v>
      </c>
      <c r="B2249" s="73">
        <v>6276773170</v>
      </c>
      <c r="C2249" s="73">
        <v>2003219237</v>
      </c>
      <c r="D2249" s="73" t="s">
        <v>4136</v>
      </c>
      <c r="E2249" s="73" t="s">
        <v>4246</v>
      </c>
      <c r="F2249" s="73" t="s">
        <v>4138</v>
      </c>
      <c r="G2249" s="73">
        <v>3167609436</v>
      </c>
      <c r="H2249" s="66">
        <v>45774</v>
      </c>
      <c r="I2249" s="66">
        <v>45772</v>
      </c>
      <c r="J2249" s="66">
        <v>45772</v>
      </c>
      <c r="K2249" s="140"/>
      <c r="L2249" s="140"/>
      <c r="M2249" s="141">
        <v>45774</v>
      </c>
      <c r="N2249" s="112">
        <v>45774.208333333336</v>
      </c>
      <c r="O2249" s="124"/>
      <c r="P2249" s="73"/>
      <c r="Q2249" s="112">
        <v>45774.583333333336</v>
      </c>
      <c r="R2249" s="47" t="s">
        <v>4119</v>
      </c>
      <c r="S2249" s="47">
        <f t="shared" si="156"/>
        <v>0</v>
      </c>
      <c r="T2249" s="47" t="s">
        <v>4120</v>
      </c>
      <c r="U2249" s="47" t="s">
        <v>4121</v>
      </c>
      <c r="V2249" s="49" t="e">
        <f t="shared" si="157"/>
        <v>#VALUE!</v>
      </c>
      <c r="W2249" s="124"/>
      <c r="X2249" s="124"/>
      <c r="Y2249" s="124"/>
      <c r="Z2249" s="124"/>
      <c r="AA2249" s="124"/>
      <c r="AB2249" s="47"/>
      <c r="AC2249" s="47" t="e">
        <f t="shared" si="159"/>
        <v>#N/A</v>
      </c>
      <c r="AD2249" s="47" t="e">
        <f>VLOOKUP(B2249,'[1]Vlookup'!A:A,1,0)</f>
        <v>#N/A</v>
      </c>
      <c r="AE2249" s="47" t="str">
        <f t="shared" si="158"/>
        <v>SA00-RABIGH</v>
      </c>
      <c r="AF2249" s="47" t="e">
        <f>VLOOKUP(AE2249,'[1]Lead Time'!C:D,2,0)</f>
        <v>#N/A</v>
      </c>
    </row>
    <row r="2250" s="2" customFormat="1" ht="15.75" customHeight="1">
      <c r="A2250" s="73" t="s">
        <v>4187</v>
      </c>
      <c r="B2250" s="73">
        <v>6276774002</v>
      </c>
      <c r="C2250" s="73">
        <v>2003219237</v>
      </c>
      <c r="D2250" s="73" t="s">
        <v>4136</v>
      </c>
      <c r="E2250" s="73" t="s">
        <v>4246</v>
      </c>
      <c r="F2250" s="73" t="s">
        <v>4138</v>
      </c>
      <c r="G2250" s="73">
        <v>3167609457</v>
      </c>
      <c r="H2250" s="66">
        <v>45774</v>
      </c>
      <c r="I2250" s="66">
        <v>45772</v>
      </c>
      <c r="J2250" s="66">
        <v>45772</v>
      </c>
      <c r="K2250" s="140"/>
      <c r="L2250" s="140"/>
      <c r="M2250" s="141">
        <v>45774</v>
      </c>
      <c r="N2250" s="112">
        <v>45774.208333333336</v>
      </c>
      <c r="O2250" s="124"/>
      <c r="P2250" s="73"/>
      <c r="Q2250" s="112">
        <v>45774.583333333336</v>
      </c>
      <c r="R2250" s="47" t="s">
        <v>4119</v>
      </c>
      <c r="S2250" s="47">
        <f t="shared" si="156"/>
        <v>0</v>
      </c>
      <c r="T2250" s="47" t="s">
        <v>4120</v>
      </c>
      <c r="U2250" s="47" t="s">
        <v>4121</v>
      </c>
      <c r="V2250" s="49" t="e">
        <f t="shared" si="157"/>
        <v>#VALUE!</v>
      </c>
      <c r="W2250" s="124"/>
      <c r="X2250" s="124"/>
      <c r="Y2250" s="124"/>
      <c r="Z2250" s="124"/>
      <c r="AA2250" s="124"/>
      <c r="AB2250" s="47"/>
      <c r="AC2250" s="47" t="e">
        <f t="shared" si="159"/>
        <v>#N/A</v>
      </c>
      <c r="AD2250" s="47" t="e">
        <f>VLOOKUP(B2250,'[1]Vlookup'!A:A,1,0)</f>
        <v>#N/A</v>
      </c>
      <c r="AE2250" s="47" t="str">
        <f t="shared" si="158"/>
        <v>SA00-RABIGH</v>
      </c>
      <c r="AF2250" s="47" t="e">
        <f>VLOOKUP(AE2250,'[1]Lead Time'!C:D,2,0)</f>
        <v>#N/A</v>
      </c>
    </row>
    <row r="2251" s="2" customFormat="1" ht="15.75" customHeight="1">
      <c r="A2251" s="73" t="s">
        <v>4187</v>
      </c>
      <c r="B2251" s="73">
        <v>6276774214</v>
      </c>
      <c r="C2251" s="73">
        <v>2003214021</v>
      </c>
      <c r="D2251" s="73" t="s">
        <v>4170</v>
      </c>
      <c r="E2251" s="73" t="s">
        <v>4252</v>
      </c>
      <c r="F2251" s="73" t="s">
        <v>4158</v>
      </c>
      <c r="G2251" s="73">
        <v>3167601574</v>
      </c>
      <c r="H2251" s="66">
        <v>45773</v>
      </c>
      <c r="I2251" s="66">
        <v>45772</v>
      </c>
      <c r="J2251" s="66">
        <v>45772</v>
      </c>
      <c r="K2251" s="140"/>
      <c r="L2251" s="140"/>
      <c r="M2251" s="141">
        <v>45773</v>
      </c>
      <c r="N2251" s="112">
        <v>45773.229166666664</v>
      </c>
      <c r="O2251" s="124"/>
      <c r="P2251" s="73"/>
      <c r="Q2251" s="112">
        <v>45773.416666666664</v>
      </c>
      <c r="R2251" s="47" t="s">
        <v>4119</v>
      </c>
      <c r="S2251" s="47">
        <f t="shared" si="156"/>
        <v>0</v>
      </c>
      <c r="T2251" s="47" t="s">
        <v>4120</v>
      </c>
      <c r="U2251" s="47" t="s">
        <v>4121</v>
      </c>
      <c r="V2251" s="49" t="e">
        <f t="shared" si="157"/>
        <v>#VALUE!</v>
      </c>
      <c r="W2251" s="124"/>
      <c r="X2251" s="124"/>
      <c r="Y2251" s="124"/>
      <c r="Z2251" s="124"/>
      <c r="AA2251" s="124"/>
      <c r="AB2251" s="47"/>
      <c r="AC2251" s="47" t="e">
        <f t="shared" si="159"/>
        <v>#N/A</v>
      </c>
      <c r="AD2251" s="47" t="e">
        <f>VLOOKUP(B2251,'[1]Vlookup'!A:A,1,0)</f>
        <v>#N/A</v>
      </c>
      <c r="AE2251" s="47" t="str">
        <f t="shared" si="158"/>
        <v>SA00-KHOBAR</v>
      </c>
      <c r="AF2251" s="47" t="e">
        <f>VLOOKUP(AE2251,'[1]Lead Time'!C:D,2,0)</f>
        <v>#N/A</v>
      </c>
    </row>
    <row r="2252" s="2" customFormat="1" ht="15.75" customHeight="1">
      <c r="A2252" s="73" t="s">
        <v>4114</v>
      </c>
      <c r="B2252" s="73">
        <v>6276771664</v>
      </c>
      <c r="C2252" s="73">
        <v>2003214013</v>
      </c>
      <c r="D2252" s="73" t="s">
        <v>4159</v>
      </c>
      <c r="E2252" s="73" t="s">
        <v>4238</v>
      </c>
      <c r="F2252" s="73" t="s">
        <v>4117</v>
      </c>
      <c r="G2252" s="73">
        <v>3167600727</v>
      </c>
      <c r="H2252" s="66">
        <v>45774</v>
      </c>
      <c r="I2252" s="66">
        <v>45772</v>
      </c>
      <c r="J2252" s="66">
        <v>45772</v>
      </c>
      <c r="K2252" s="140"/>
      <c r="L2252" s="140"/>
      <c r="M2252" s="141">
        <v>45774</v>
      </c>
      <c r="N2252" s="112">
        <v>45773.208333333336</v>
      </c>
      <c r="O2252" s="124"/>
      <c r="P2252" s="73"/>
      <c r="Q2252" s="112">
        <v>45774.583333333336</v>
      </c>
      <c r="R2252" s="47" t="s">
        <v>4119</v>
      </c>
      <c r="S2252" s="47">
        <f t="shared" si="156"/>
        <v>1</v>
      </c>
      <c r="T2252" s="47" t="s">
        <v>4120</v>
      </c>
      <c r="U2252" s="47" t="s">
        <v>4121</v>
      </c>
      <c r="V2252" s="49" t="e">
        <f t="shared" si="157"/>
        <v>#VALUE!</v>
      </c>
      <c r="W2252" s="124"/>
      <c r="X2252" s="124"/>
      <c r="Y2252" s="124"/>
      <c r="Z2252" s="124"/>
      <c r="AA2252" s="124"/>
      <c r="AB2252" s="47"/>
      <c r="AC2252" s="47" t="e">
        <f t="shared" si="159"/>
        <v>#N/A</v>
      </c>
      <c r="AD2252" s="47" t="e">
        <f>VLOOKUP(B2252,'[1]Vlookup'!A:A,1,0)</f>
        <v>#N/A</v>
      </c>
      <c r="AE2252" s="47" t="str">
        <f t="shared" si="158"/>
        <v>SA01-RIYADH</v>
      </c>
      <c r="AF2252" s="47" t="e">
        <f>VLOOKUP(AE2252,'[1]Lead Time'!C:D,2,0)</f>
        <v>#N/A</v>
      </c>
    </row>
    <row r="2253" s="2" customFormat="1" ht="15.75" customHeight="1">
      <c r="A2253" s="73" t="s">
        <v>4114</v>
      </c>
      <c r="B2253" s="73">
        <v>6276771662</v>
      </c>
      <c r="C2253" s="73">
        <v>2003219235</v>
      </c>
      <c r="D2253" s="73" t="s">
        <v>4145</v>
      </c>
      <c r="E2253" s="73" t="s">
        <v>4246</v>
      </c>
      <c r="F2253" s="73" t="s">
        <v>4117</v>
      </c>
      <c r="G2253" s="73">
        <v>3167609596</v>
      </c>
      <c r="H2253" s="66">
        <v>45774</v>
      </c>
      <c r="I2253" s="66">
        <v>45772</v>
      </c>
      <c r="J2253" s="66">
        <v>45772</v>
      </c>
      <c r="K2253" s="140"/>
      <c r="L2253" s="140"/>
      <c r="M2253" s="141">
        <v>45774</v>
      </c>
      <c r="N2253" s="112">
        <v>45774.208333333336</v>
      </c>
      <c r="O2253" s="124"/>
      <c r="P2253" s="73"/>
      <c r="Q2253" s="112">
        <v>45774.375</v>
      </c>
      <c r="R2253" s="47" t="s">
        <v>4119</v>
      </c>
      <c r="S2253" s="47">
        <f t="shared" si="156"/>
        <v>0</v>
      </c>
      <c r="T2253" s="47" t="s">
        <v>4120</v>
      </c>
      <c r="U2253" s="47" t="s">
        <v>4121</v>
      </c>
      <c r="V2253" s="49" t="e">
        <f t="shared" si="157"/>
        <v>#VALUE!</v>
      </c>
      <c r="W2253" s="124"/>
      <c r="X2253" s="124"/>
      <c r="Y2253" s="124"/>
      <c r="Z2253" s="124"/>
      <c r="AA2253" s="124"/>
      <c r="AB2253" s="47"/>
      <c r="AC2253" s="47" t="e">
        <f t="shared" si="159"/>
        <v>#N/A</v>
      </c>
      <c r="AD2253" s="47" t="e">
        <f>VLOOKUP(B2253,'[1]Vlookup'!A:A,1,0)</f>
        <v>#N/A</v>
      </c>
      <c r="AE2253" s="47" t="str">
        <f t="shared" si="158"/>
        <v>SA01-RIYADH</v>
      </c>
      <c r="AF2253" s="47" t="e">
        <f>VLOOKUP(AE2253,'[1]Lead Time'!C:D,2,0)</f>
        <v>#N/A</v>
      </c>
    </row>
    <row r="2254" s="2" customFormat="1" ht="15.75" customHeight="1">
      <c r="A2254" s="73" t="s">
        <v>4114</v>
      </c>
      <c r="B2254" s="73">
        <v>6276771663</v>
      </c>
      <c r="C2254" s="73">
        <v>2003214013</v>
      </c>
      <c r="D2254" s="73" t="s">
        <v>4159</v>
      </c>
      <c r="E2254" s="73" t="s">
        <v>4238</v>
      </c>
      <c r="F2254" s="73" t="s">
        <v>4117</v>
      </c>
      <c r="G2254" s="73">
        <v>3167600702</v>
      </c>
      <c r="H2254" s="66">
        <v>45774</v>
      </c>
      <c r="I2254" s="66">
        <v>45772</v>
      </c>
      <c r="J2254" s="66">
        <v>45772</v>
      </c>
      <c r="K2254" s="140"/>
      <c r="L2254" s="140"/>
      <c r="M2254" s="141">
        <v>45774</v>
      </c>
      <c r="N2254" s="112">
        <v>45773.208333333336</v>
      </c>
      <c r="O2254" s="124"/>
      <c r="P2254" s="73"/>
      <c r="Q2254" s="112">
        <v>45774.541666666664</v>
      </c>
      <c r="R2254" s="47" t="s">
        <v>4119</v>
      </c>
      <c r="S2254" s="47">
        <f t="shared" si="156"/>
        <v>1</v>
      </c>
      <c r="T2254" s="47" t="s">
        <v>4120</v>
      </c>
      <c r="U2254" s="47" t="s">
        <v>4121</v>
      </c>
      <c r="V2254" s="49" t="e">
        <f t="shared" si="157"/>
        <v>#VALUE!</v>
      </c>
      <c r="W2254" s="124"/>
      <c r="X2254" s="124"/>
      <c r="Y2254" s="124"/>
      <c r="Z2254" s="124"/>
      <c r="AA2254" s="124"/>
      <c r="AB2254" s="47"/>
      <c r="AC2254" s="47" t="e">
        <f t="shared" si="159"/>
        <v>#N/A</v>
      </c>
      <c r="AD2254" s="47" t="e">
        <f>VLOOKUP(B2254,'[1]Vlookup'!A:A,1,0)</f>
        <v>#N/A</v>
      </c>
      <c r="AE2254" s="47" t="str">
        <f t="shared" si="158"/>
        <v>SA01-RIYADH</v>
      </c>
      <c r="AF2254" s="47" t="e">
        <f>VLOOKUP(AE2254,'[1]Lead Time'!C:D,2,0)</f>
        <v>#N/A</v>
      </c>
    </row>
    <row r="2255" s="2" customFormat="1" ht="15.75" customHeight="1">
      <c r="A2255" s="73" t="s">
        <v>4114</v>
      </c>
      <c r="B2255" s="73">
        <v>6276773162</v>
      </c>
      <c r="C2255" s="73">
        <v>2003214014</v>
      </c>
      <c r="D2255" s="73" t="s">
        <v>4115</v>
      </c>
      <c r="E2255" s="73" t="s">
        <v>4247</v>
      </c>
      <c r="F2255" s="73" t="s">
        <v>4143</v>
      </c>
      <c r="G2255" s="73">
        <v>3167599356</v>
      </c>
      <c r="H2255" s="66">
        <v>45773</v>
      </c>
      <c r="I2255" s="66">
        <v>45772</v>
      </c>
      <c r="J2255" s="66">
        <v>45772</v>
      </c>
      <c r="K2255" s="140"/>
      <c r="L2255" s="140"/>
      <c r="M2255" s="141">
        <v>45773</v>
      </c>
      <c r="N2255" s="112">
        <v>45772.208333333336</v>
      </c>
      <c r="O2255" s="124"/>
      <c r="P2255" s="73"/>
      <c r="Q2255" s="112">
        <v>45775.583333333336</v>
      </c>
      <c r="R2255" s="47" t="s">
        <v>4119</v>
      </c>
      <c r="S2255" s="47">
        <f t="shared" si="156"/>
        <v>3</v>
      </c>
      <c r="T2255" s="47" t="s">
        <v>4120</v>
      </c>
      <c r="U2255" s="47" t="s">
        <v>4121</v>
      </c>
      <c r="V2255" s="49" t="e">
        <f t="shared" si="157"/>
        <v>#VALUE!</v>
      </c>
      <c r="W2255" s="124"/>
      <c r="X2255" s="124"/>
      <c r="Y2255" s="124"/>
      <c r="Z2255" s="124"/>
      <c r="AA2255" s="124"/>
      <c r="AB2255" s="47"/>
      <c r="AC2255" s="47" t="e">
        <f t="shared" si="159"/>
        <v>#N/A</v>
      </c>
      <c r="AD2255" s="47" t="e">
        <f>VLOOKUP(B2255,'[1]Vlookup'!A:A,1,0)</f>
        <v>#N/A</v>
      </c>
      <c r="AE2255" s="47" t="str">
        <f t="shared" si="158"/>
        <v>SA01-JEDDAH</v>
      </c>
      <c r="AF2255" s="47" t="e">
        <f>VLOOKUP(AE2255,'[1]Lead Time'!C:D,2,0)</f>
        <v>#N/A</v>
      </c>
    </row>
    <row r="2256" s="2" customFormat="1" ht="15.75" customHeight="1">
      <c r="A2256" s="73" t="s">
        <v>4356</v>
      </c>
      <c r="B2256" s="73">
        <v>6276774516</v>
      </c>
      <c r="C2256" s="73">
        <v>2003279478</v>
      </c>
      <c r="D2256" s="73" t="s">
        <v>4228</v>
      </c>
      <c r="E2256" s="73" t="s">
        <v>4252</v>
      </c>
      <c r="F2256" s="73" t="s">
        <v>4117</v>
      </c>
      <c r="G2256" s="73">
        <v>3167572418</v>
      </c>
      <c r="H2256" s="66">
        <v>45775</v>
      </c>
      <c r="I2256" s="66">
        <v>45773</v>
      </c>
      <c r="J2256" s="66">
        <v>45773</v>
      </c>
      <c r="K2256" s="140"/>
      <c r="L2256" s="140"/>
      <c r="M2256" s="141">
        <v>45775</v>
      </c>
      <c r="N2256" s="112">
        <v>45775.208333333336</v>
      </c>
      <c r="O2256" s="124"/>
      <c r="P2256" s="73"/>
      <c r="Q2256" s="112">
        <v>45775.458333333336</v>
      </c>
      <c r="R2256" s="47" t="s">
        <v>4119</v>
      </c>
      <c r="S2256" s="47">
        <f t="shared" si="156"/>
        <v>0</v>
      </c>
      <c r="T2256" s="47" t="s">
        <v>4120</v>
      </c>
      <c r="U2256" s="47" t="s">
        <v>4121</v>
      </c>
      <c r="V2256" s="49" t="e">
        <f t="shared" si="157"/>
        <v>#VALUE!</v>
      </c>
      <c r="W2256" s="124"/>
      <c r="X2256" s="124"/>
      <c r="Y2256" s="124"/>
      <c r="Z2256" s="124"/>
      <c r="AA2256" s="124"/>
      <c r="AB2256" s="47"/>
      <c r="AC2256" s="47" t="e">
        <f t="shared" si="159"/>
        <v>#N/A</v>
      </c>
      <c r="AD2256" s="47" t="e">
        <f>VLOOKUP(B2256,'[1]Vlookup'!A:A,1,0)</f>
        <v>#N/A</v>
      </c>
      <c r="AE2256" s="47" t="str">
        <f t="shared" si="158"/>
        <v>SA27-RIYADH</v>
      </c>
      <c r="AF2256" s="47" t="e">
        <f>VLOOKUP(AE2256,'[1]Lead Time'!C:D,2,0)</f>
        <v>#N/A</v>
      </c>
    </row>
    <row r="2257" s="2" customFormat="1" ht="15.75" customHeight="1">
      <c r="A2257" s="73" t="s">
        <v>4356</v>
      </c>
      <c r="B2257" s="73">
        <v>6276765548</v>
      </c>
      <c r="C2257" s="73">
        <v>2003214014</v>
      </c>
      <c r="D2257" s="73" t="s">
        <v>4115</v>
      </c>
      <c r="E2257" s="73" t="s">
        <v>4247</v>
      </c>
      <c r="F2257" s="73" t="s">
        <v>4143</v>
      </c>
      <c r="G2257" s="73">
        <v>3167588918</v>
      </c>
      <c r="H2257" s="66">
        <v>45774</v>
      </c>
      <c r="I2257" s="66">
        <v>45773</v>
      </c>
      <c r="J2257" s="66">
        <v>45773</v>
      </c>
      <c r="K2257" s="140"/>
      <c r="L2257" s="140"/>
      <c r="M2257" s="141">
        <v>45774</v>
      </c>
      <c r="N2257" s="112">
        <v>45773.208333333336</v>
      </c>
      <c r="O2257" s="124"/>
      <c r="P2257" s="73"/>
      <c r="Q2257" s="112">
        <v>45774.416666666664</v>
      </c>
      <c r="R2257" s="47" t="s">
        <v>4119</v>
      </c>
      <c r="S2257" s="47">
        <f t="shared" si="156"/>
        <v>1</v>
      </c>
      <c r="T2257" s="47" t="s">
        <v>4120</v>
      </c>
      <c r="U2257" s="47" t="s">
        <v>4121</v>
      </c>
      <c r="V2257" s="49" t="e">
        <f t="shared" si="157"/>
        <v>#VALUE!</v>
      </c>
      <c r="W2257" s="124"/>
      <c r="X2257" s="124"/>
      <c r="Y2257" s="124"/>
      <c r="Z2257" s="124"/>
      <c r="AA2257" s="124"/>
      <c r="AB2257" s="47"/>
      <c r="AC2257" s="47" t="e">
        <f t="shared" si="159"/>
        <v>#N/A</v>
      </c>
      <c r="AD2257" s="47" t="e">
        <f>VLOOKUP(B2257,'[1]Vlookup'!A:A,1,0)</f>
        <v>#N/A</v>
      </c>
      <c r="AE2257" s="47" t="str">
        <f t="shared" si="158"/>
        <v>SA27-JEDDAH</v>
      </c>
      <c r="AF2257" s="47" t="e">
        <f>VLOOKUP(AE2257,'[1]Lead Time'!C:D,2,0)</f>
        <v>#N/A</v>
      </c>
    </row>
    <row r="2258" s="2" customFormat="1" ht="15.75" customHeight="1">
      <c r="A2258" s="73" t="s">
        <v>4356</v>
      </c>
      <c r="B2258" s="73">
        <v>6276765549</v>
      </c>
      <c r="C2258" s="73">
        <v>2003214014</v>
      </c>
      <c r="D2258" s="73" t="s">
        <v>4115</v>
      </c>
      <c r="E2258" s="73" t="s">
        <v>4247</v>
      </c>
      <c r="F2258" s="73" t="s">
        <v>4143</v>
      </c>
      <c r="G2258" s="73">
        <v>3167588919</v>
      </c>
      <c r="H2258" s="66">
        <v>45774</v>
      </c>
      <c r="I2258" s="66">
        <v>45773</v>
      </c>
      <c r="J2258" s="66">
        <v>45773</v>
      </c>
      <c r="K2258" s="140"/>
      <c r="L2258" s="140"/>
      <c r="M2258" s="141">
        <v>45774</v>
      </c>
      <c r="N2258" s="112">
        <v>45773.208333333336</v>
      </c>
      <c r="O2258" s="124"/>
      <c r="P2258" s="73"/>
      <c r="Q2258" s="112">
        <v>45774.375</v>
      </c>
      <c r="R2258" s="47" t="s">
        <v>4119</v>
      </c>
      <c r="S2258" s="47">
        <f t="shared" si="156"/>
        <v>1</v>
      </c>
      <c r="T2258" s="47" t="s">
        <v>4120</v>
      </c>
      <c r="U2258" s="47" t="s">
        <v>4121</v>
      </c>
      <c r="V2258" s="49" t="e">
        <f t="shared" si="157"/>
        <v>#VALUE!</v>
      </c>
      <c r="W2258" s="124"/>
      <c r="X2258" s="124"/>
      <c r="Y2258" s="124"/>
      <c r="Z2258" s="124"/>
      <c r="AA2258" s="124"/>
      <c r="AB2258" s="47"/>
      <c r="AC2258" s="47" t="e">
        <f t="shared" si="159"/>
        <v>#N/A</v>
      </c>
      <c r="AD2258" s="47" t="e">
        <f>VLOOKUP(B2258,'[1]Vlookup'!A:A,1,0)</f>
        <v>#N/A</v>
      </c>
      <c r="AE2258" s="47" t="str">
        <f t="shared" si="158"/>
        <v>SA27-JEDDAH</v>
      </c>
      <c r="AF2258" s="47" t="e">
        <f>VLOOKUP(AE2258,'[1]Lead Time'!C:D,2,0)</f>
        <v>#N/A</v>
      </c>
    </row>
    <row r="2259" s="2" customFormat="1" ht="15.75" customHeight="1">
      <c r="A2259" s="73" t="s">
        <v>4114</v>
      </c>
      <c r="B2259" s="73">
        <v>6276768531</v>
      </c>
      <c r="C2259" s="73">
        <v>2003214014</v>
      </c>
      <c r="D2259" s="73" t="s">
        <v>4115</v>
      </c>
      <c r="E2259" s="73" t="s">
        <v>4247</v>
      </c>
      <c r="F2259" s="73" t="s">
        <v>4143</v>
      </c>
      <c r="G2259" s="73">
        <v>3167588892</v>
      </c>
      <c r="H2259" s="66">
        <v>45774</v>
      </c>
      <c r="I2259" s="66">
        <v>45773</v>
      </c>
      <c r="J2259" s="66">
        <v>45773</v>
      </c>
      <c r="K2259" s="140"/>
      <c r="L2259" s="140"/>
      <c r="M2259" s="141">
        <v>45774</v>
      </c>
      <c r="N2259" s="112">
        <v>45773.208333333336</v>
      </c>
      <c r="O2259" s="124"/>
      <c r="P2259" s="73"/>
      <c r="Q2259" s="112">
        <v>45774.4375</v>
      </c>
      <c r="R2259" s="47" t="s">
        <v>4119</v>
      </c>
      <c r="S2259" s="47">
        <f t="shared" si="156"/>
        <v>1</v>
      </c>
      <c r="T2259" s="47" t="s">
        <v>4120</v>
      </c>
      <c r="U2259" s="47" t="s">
        <v>4121</v>
      </c>
      <c r="V2259" s="49" t="e">
        <f t="shared" si="157"/>
        <v>#VALUE!</v>
      </c>
      <c r="W2259" s="124"/>
      <c r="X2259" s="124"/>
      <c r="Y2259" s="124"/>
      <c r="Z2259" s="124"/>
      <c r="AA2259" s="124"/>
      <c r="AB2259" s="47"/>
      <c r="AC2259" s="47" t="e">
        <f t="shared" si="159"/>
        <v>#N/A</v>
      </c>
      <c r="AD2259" s="47" t="e">
        <f>VLOOKUP(B2259,'[1]Vlookup'!A:A,1,0)</f>
        <v>#N/A</v>
      </c>
      <c r="AE2259" s="47" t="str">
        <f t="shared" si="158"/>
        <v>SA01-JEDDAH</v>
      </c>
      <c r="AF2259" s="47" t="e">
        <f>VLOOKUP(AE2259,'[1]Lead Time'!C:D,2,0)</f>
        <v>#N/A</v>
      </c>
    </row>
    <row r="2260" s="2" customFormat="1" ht="15.75" customHeight="1">
      <c r="A2260" s="73" t="s">
        <v>4114</v>
      </c>
      <c r="B2260" s="73">
        <v>6276768535</v>
      </c>
      <c r="C2260" s="73">
        <v>2003214014</v>
      </c>
      <c r="D2260" s="73" t="s">
        <v>4115</v>
      </c>
      <c r="E2260" s="73" t="s">
        <v>4247</v>
      </c>
      <c r="F2260" s="73" t="s">
        <v>4143</v>
      </c>
      <c r="G2260" s="73">
        <v>3167588898</v>
      </c>
      <c r="H2260" s="66">
        <v>45774</v>
      </c>
      <c r="I2260" s="66">
        <v>45773</v>
      </c>
      <c r="J2260" s="66">
        <v>45773</v>
      </c>
      <c r="K2260" s="140"/>
      <c r="L2260" s="140"/>
      <c r="M2260" s="141">
        <v>45774</v>
      </c>
      <c r="N2260" s="112">
        <v>45773.208333333336</v>
      </c>
      <c r="O2260" s="124"/>
      <c r="P2260" s="73"/>
      <c r="Q2260" s="112">
        <v>45774.489583333336</v>
      </c>
      <c r="R2260" s="47" t="s">
        <v>4119</v>
      </c>
      <c r="S2260" s="47">
        <f t="shared" si="156"/>
        <v>1</v>
      </c>
      <c r="T2260" s="47" t="s">
        <v>4120</v>
      </c>
      <c r="U2260" s="47" t="s">
        <v>4121</v>
      </c>
      <c r="V2260" s="49" t="e">
        <f t="shared" si="157"/>
        <v>#VALUE!</v>
      </c>
      <c r="W2260" s="124"/>
      <c r="X2260" s="124"/>
      <c r="Y2260" s="124"/>
      <c r="Z2260" s="124"/>
      <c r="AA2260" s="124"/>
      <c r="AB2260" s="47"/>
      <c r="AC2260" s="47" t="e">
        <f t="shared" si="159"/>
        <v>#N/A</v>
      </c>
      <c r="AD2260" s="47" t="e">
        <f>VLOOKUP(B2260,'[1]Vlookup'!A:A,1,0)</f>
        <v>#N/A</v>
      </c>
      <c r="AE2260" s="47" t="str">
        <f t="shared" si="158"/>
        <v>SA01-JEDDAH</v>
      </c>
      <c r="AF2260" s="47" t="e">
        <f>VLOOKUP(AE2260,'[1]Lead Time'!C:D,2,0)</f>
        <v>#N/A</v>
      </c>
    </row>
    <row r="2261" s="2" customFormat="1" ht="15.75" customHeight="1">
      <c r="A2261" s="73" t="s">
        <v>4114</v>
      </c>
      <c r="B2261" s="73">
        <v>6276772709</v>
      </c>
      <c r="C2261" s="73">
        <v>2003276566</v>
      </c>
      <c r="D2261" s="73" t="s">
        <v>4224</v>
      </c>
      <c r="E2261" s="73" t="s">
        <v>4246</v>
      </c>
      <c r="F2261" s="73" t="s">
        <v>4117</v>
      </c>
      <c r="G2261" s="73">
        <v>3167608703</v>
      </c>
      <c r="H2261" s="66">
        <v>45775</v>
      </c>
      <c r="I2261" s="66">
        <v>45773</v>
      </c>
      <c r="J2261" s="66">
        <v>45773</v>
      </c>
      <c r="K2261" s="140"/>
      <c r="L2261" s="140"/>
      <c r="M2261" s="141">
        <v>45775</v>
      </c>
      <c r="N2261" s="112">
        <v>45775.208333333336</v>
      </c>
      <c r="O2261" s="124"/>
      <c r="P2261" s="73"/>
      <c r="Q2261" s="112">
        <v>45775.541666666664</v>
      </c>
      <c r="R2261" s="47" t="s">
        <v>4119</v>
      </c>
      <c r="S2261" s="47">
        <f t="shared" si="156"/>
        <v>0</v>
      </c>
      <c r="T2261" s="47" t="s">
        <v>4120</v>
      </c>
      <c r="U2261" s="47" t="s">
        <v>4121</v>
      </c>
      <c r="V2261" s="49" t="e">
        <f t="shared" si="157"/>
        <v>#VALUE!</v>
      </c>
      <c r="W2261" s="124"/>
      <c r="X2261" s="124"/>
      <c r="Y2261" s="124"/>
      <c r="Z2261" s="124"/>
      <c r="AA2261" s="124"/>
      <c r="AB2261" s="47"/>
      <c r="AC2261" s="47" t="e">
        <f t="shared" si="159"/>
        <v>#N/A</v>
      </c>
      <c r="AD2261" s="47" t="e">
        <f>VLOOKUP(B2261,'[1]Vlookup'!A:A,1,0)</f>
        <v>#N/A</v>
      </c>
      <c r="AE2261" s="47" t="str">
        <f t="shared" si="158"/>
        <v>SA01-RIYADH</v>
      </c>
      <c r="AF2261" s="47" t="e">
        <f>VLOOKUP(AE2261,'[1]Lead Time'!C:D,2,0)</f>
        <v>#N/A</v>
      </c>
    </row>
    <row r="2262" s="2" customFormat="1" ht="15.75" customHeight="1">
      <c r="A2262" s="73" t="s">
        <v>4187</v>
      </c>
      <c r="B2262" s="73">
        <v>6276778322</v>
      </c>
      <c r="C2262" s="73">
        <v>2003219237</v>
      </c>
      <c r="D2262" s="73" t="s">
        <v>4136</v>
      </c>
      <c r="E2262" s="73" t="s">
        <v>4246</v>
      </c>
      <c r="F2262" s="73" t="s">
        <v>4138</v>
      </c>
      <c r="G2262" s="73">
        <v>3167609474</v>
      </c>
      <c r="H2262" s="66">
        <v>45775</v>
      </c>
      <c r="I2262" s="66">
        <v>45773</v>
      </c>
      <c r="J2262" s="66">
        <v>45773</v>
      </c>
      <c r="K2262" s="140"/>
      <c r="L2262" s="140"/>
      <c r="M2262" s="141">
        <v>45775</v>
      </c>
      <c r="N2262" s="112">
        <v>45778.208333333336</v>
      </c>
      <c r="O2262" s="47" t="s">
        <v>4121</v>
      </c>
      <c r="P2262" s="73" t="s">
        <v>4474</v>
      </c>
      <c r="Q2262" s="112">
        <v>45719.541666666664</v>
      </c>
      <c r="R2262" s="47" t="s">
        <v>4196</v>
      </c>
      <c r="S2262" s="47">
        <f>ROUNDDOWN(Q2262-N2265,0)</f>
        <v>-56</v>
      </c>
      <c r="T2262" s="47" t="s">
        <v>4120</v>
      </c>
      <c r="U2262" s="47" t="s">
        <v>4121</v>
      </c>
      <c r="V2262" s="49" t="e">
        <f t="shared" si="157"/>
        <v>#VALUE!</v>
      </c>
      <c r="W2262" s="124"/>
      <c r="X2262" s="124"/>
      <c r="Y2262" s="124"/>
      <c r="Z2262" s="124"/>
      <c r="AA2262" s="124"/>
      <c r="AB2262" s="47"/>
      <c r="AC2262" s="47" t="e">
        <f t="shared" si="159"/>
        <v>#N/A</v>
      </c>
      <c r="AD2262" s="47" t="e">
        <f>VLOOKUP(B2262,'[1]Vlookup'!A:A,1,0)</f>
        <v>#N/A</v>
      </c>
      <c r="AE2262" s="47" t="str">
        <f t="shared" si="158"/>
        <v>SA00-RABIGH</v>
      </c>
      <c r="AF2262" s="47" t="e">
        <f>VLOOKUP(AE2262,'[1]Lead Time'!C:D,2,0)</f>
        <v>#N/A</v>
      </c>
    </row>
    <row r="2263" s="2" customFormat="1" ht="15.75" customHeight="1">
      <c r="A2263" s="73" t="s">
        <v>4187</v>
      </c>
      <c r="B2263" s="73">
        <v>6276777655</v>
      </c>
      <c r="C2263" s="73">
        <v>2003219237</v>
      </c>
      <c r="D2263" s="73" t="s">
        <v>4136</v>
      </c>
      <c r="E2263" s="73" t="s">
        <v>4246</v>
      </c>
      <c r="F2263" s="73" t="s">
        <v>4138</v>
      </c>
      <c r="G2263" s="73">
        <v>3167609456</v>
      </c>
      <c r="H2263" s="66">
        <v>45775</v>
      </c>
      <c r="I2263" s="66">
        <v>45773</v>
      </c>
      <c r="J2263" s="66">
        <v>45773</v>
      </c>
      <c r="K2263" s="140"/>
      <c r="L2263" s="140"/>
      <c r="M2263" s="141">
        <v>45775</v>
      </c>
      <c r="N2263" s="112">
        <v>45775.208333333336</v>
      </c>
      <c r="O2263" s="124"/>
      <c r="P2263" s="73"/>
      <c r="Q2263" s="112">
        <v>45776.416666666664</v>
      </c>
      <c r="R2263" s="47" t="s">
        <v>4119</v>
      </c>
      <c r="S2263" s="47">
        <f t="shared" ref="S2263:S2315" si="160">ROUNDDOWN(Q2263-N2263,0)</f>
        <v>1</v>
      </c>
      <c r="T2263" s="47" t="s">
        <v>4120</v>
      </c>
      <c r="U2263" s="47" t="s">
        <v>4121</v>
      </c>
      <c r="V2263" s="49" t="e">
        <f t="shared" si="157"/>
        <v>#VALUE!</v>
      </c>
      <c r="W2263" s="124"/>
      <c r="X2263" s="124"/>
      <c r="Y2263" s="124"/>
      <c r="Z2263" s="124"/>
      <c r="AA2263" s="124"/>
      <c r="AB2263" s="47"/>
      <c r="AC2263" s="47" t="e">
        <f t="shared" si="159"/>
        <v>#N/A</v>
      </c>
      <c r="AD2263" s="47" t="e">
        <f>VLOOKUP(B2263,'[1]Vlookup'!A:A,1,0)</f>
        <v>#N/A</v>
      </c>
      <c r="AE2263" s="47" t="str">
        <f t="shared" si="158"/>
        <v>SA00-RABIGH</v>
      </c>
      <c r="AF2263" s="47" t="e">
        <f>VLOOKUP(AE2263,'[1]Lead Time'!C:D,2,0)</f>
        <v>#N/A</v>
      </c>
    </row>
    <row r="2264" s="2" customFormat="1" ht="15.75" customHeight="1">
      <c r="A2264" s="73" t="s">
        <v>4187</v>
      </c>
      <c r="B2264" s="73">
        <v>6276781435</v>
      </c>
      <c r="C2264" s="73">
        <v>2003219237</v>
      </c>
      <c r="D2264" s="73" t="s">
        <v>4136</v>
      </c>
      <c r="E2264" s="73" t="s">
        <v>4246</v>
      </c>
      <c r="F2264" s="73" t="s">
        <v>4138</v>
      </c>
      <c r="G2264" s="73">
        <v>3167609459</v>
      </c>
      <c r="H2264" s="66">
        <v>45775</v>
      </c>
      <c r="I2264" s="66">
        <v>45773</v>
      </c>
      <c r="J2264" s="66">
        <v>45773</v>
      </c>
      <c r="K2264" s="140"/>
      <c r="L2264" s="140"/>
      <c r="M2264" s="141">
        <v>45775</v>
      </c>
      <c r="N2264" s="112">
        <v>45775.208333333336</v>
      </c>
      <c r="O2264" s="124"/>
      <c r="P2264" s="73"/>
      <c r="Q2264" s="112">
        <v>45775.416666666664</v>
      </c>
      <c r="R2264" s="47" t="s">
        <v>4119</v>
      </c>
      <c r="S2264" s="47">
        <f t="shared" si="160"/>
        <v>0</v>
      </c>
      <c r="T2264" s="47" t="s">
        <v>4120</v>
      </c>
      <c r="U2264" s="47" t="s">
        <v>4121</v>
      </c>
      <c r="V2264" s="49" t="e">
        <f t="shared" si="157"/>
        <v>#VALUE!</v>
      </c>
      <c r="W2264" s="124"/>
      <c r="X2264" s="124"/>
      <c r="Y2264" s="124"/>
      <c r="Z2264" s="124"/>
      <c r="AA2264" s="124"/>
      <c r="AB2264" s="47"/>
      <c r="AC2264" s="47" t="e">
        <f t="shared" si="159"/>
        <v>#N/A</v>
      </c>
      <c r="AD2264" s="47" t="e">
        <f>VLOOKUP(B2264,'[1]Vlookup'!A:A,1,0)</f>
        <v>#N/A</v>
      </c>
      <c r="AE2264" s="47" t="str">
        <f t="shared" si="158"/>
        <v>SA00-RABIGH</v>
      </c>
      <c r="AF2264" s="47" t="e">
        <f>VLOOKUP(AE2264,'[1]Lead Time'!C:D,2,0)</f>
        <v>#N/A</v>
      </c>
    </row>
    <row r="2265" s="2" customFormat="1" ht="15.75" customHeight="1">
      <c r="A2265" s="73" t="s">
        <v>4187</v>
      </c>
      <c r="B2265" s="73">
        <v>6276779566</v>
      </c>
      <c r="C2265" s="73">
        <v>2003219237</v>
      </c>
      <c r="D2265" s="73" t="s">
        <v>4136</v>
      </c>
      <c r="E2265" s="73" t="s">
        <v>4246</v>
      </c>
      <c r="F2265" s="73" t="s">
        <v>4138</v>
      </c>
      <c r="G2265" s="73">
        <v>3167609455</v>
      </c>
      <c r="H2265" s="66">
        <v>45775</v>
      </c>
      <c r="I2265" s="66">
        <v>45773</v>
      </c>
      <c r="J2265" s="66">
        <v>45773</v>
      </c>
      <c r="K2265" s="140"/>
      <c r="L2265" s="140"/>
      <c r="M2265" s="141">
        <v>45775</v>
      </c>
      <c r="N2265" s="112">
        <v>45775.625</v>
      </c>
      <c r="O2265" s="124"/>
      <c r="P2265" s="73"/>
      <c r="Q2265" s="112">
        <v>45776.333333333336</v>
      </c>
      <c r="R2265" s="47" t="s">
        <v>4119</v>
      </c>
      <c r="S2265" s="47">
        <f t="shared" si="160"/>
        <v>0</v>
      </c>
      <c r="T2265" s="47" t="s">
        <v>4120</v>
      </c>
      <c r="U2265" s="47" t="s">
        <v>4121</v>
      </c>
      <c r="V2265" s="49" t="e">
        <f t="shared" si="157"/>
        <v>#VALUE!</v>
      </c>
      <c r="W2265" s="124"/>
      <c r="X2265" s="124"/>
      <c r="Y2265" s="124"/>
      <c r="Z2265" s="124"/>
      <c r="AA2265" s="124"/>
      <c r="AB2265" s="47"/>
      <c r="AC2265" s="47" t="e">
        <f t="shared" si="159"/>
        <v>#N/A</v>
      </c>
      <c r="AD2265" s="47" t="e">
        <f>VLOOKUP(B2265,'[1]Vlookup'!A:A,1,0)</f>
        <v>#N/A</v>
      </c>
      <c r="AE2265" s="47" t="str">
        <f t="shared" si="158"/>
        <v>SA00-RABIGH</v>
      </c>
      <c r="AF2265" s="47" t="e">
        <f>VLOOKUP(AE2265,'[1]Lead Time'!C:D,2,0)</f>
        <v>#N/A</v>
      </c>
    </row>
    <row r="2266" s="2" customFormat="1" ht="15.75" customHeight="1">
      <c r="A2266" s="73" t="s">
        <v>4187</v>
      </c>
      <c r="B2266" s="73">
        <v>6276781846</v>
      </c>
      <c r="C2266" s="73">
        <v>2003219237</v>
      </c>
      <c r="D2266" s="73" t="s">
        <v>4136</v>
      </c>
      <c r="E2266" s="73" t="s">
        <v>4246</v>
      </c>
      <c r="F2266" s="73" t="s">
        <v>4138</v>
      </c>
      <c r="G2266" s="73">
        <v>3167609471</v>
      </c>
      <c r="H2266" s="66">
        <v>45775</v>
      </c>
      <c r="I2266" s="66">
        <v>45773</v>
      </c>
      <c r="J2266" s="66">
        <v>45773</v>
      </c>
      <c r="K2266" s="140"/>
      <c r="L2266" s="140"/>
      <c r="M2266" s="141">
        <v>45775</v>
      </c>
      <c r="N2266" s="112">
        <v>45775.625</v>
      </c>
      <c r="O2266" s="124"/>
      <c r="P2266" s="73"/>
      <c r="Q2266" s="112">
        <v>45776.458333333336</v>
      </c>
      <c r="R2266" s="47" t="s">
        <v>4119</v>
      </c>
      <c r="S2266" s="47">
        <f t="shared" si="160"/>
        <v>0</v>
      </c>
      <c r="T2266" s="47" t="s">
        <v>4120</v>
      </c>
      <c r="U2266" s="47" t="s">
        <v>4121</v>
      </c>
      <c r="V2266" s="49" t="e">
        <f t="shared" si="157"/>
        <v>#VALUE!</v>
      </c>
      <c r="W2266" s="124"/>
      <c r="X2266" s="124"/>
      <c r="Y2266" s="124"/>
      <c r="Z2266" s="124"/>
      <c r="AA2266" s="124"/>
      <c r="AB2266" s="47"/>
      <c r="AC2266" s="47" t="e">
        <f t="shared" si="159"/>
        <v>#N/A</v>
      </c>
      <c r="AD2266" s="47" t="e">
        <f>VLOOKUP(B2266,'[1]Vlookup'!A:A,1,0)</f>
        <v>#N/A</v>
      </c>
      <c r="AE2266" s="47" t="str">
        <f t="shared" si="158"/>
        <v>SA00-RABIGH</v>
      </c>
      <c r="AF2266" s="47" t="e">
        <f>VLOOKUP(AE2266,'[1]Lead Time'!C:D,2,0)</f>
        <v>#N/A</v>
      </c>
    </row>
    <row r="2267" s="2" customFormat="1" ht="15.75" customHeight="1">
      <c r="A2267" s="73" t="s">
        <v>4187</v>
      </c>
      <c r="B2267" s="73">
        <v>6276780336</v>
      </c>
      <c r="C2267" s="73">
        <v>2003219237</v>
      </c>
      <c r="D2267" s="73" t="s">
        <v>4136</v>
      </c>
      <c r="E2267" s="73" t="s">
        <v>4246</v>
      </c>
      <c r="F2267" s="73" t="s">
        <v>4138</v>
      </c>
      <c r="G2267" s="73">
        <v>3167609473</v>
      </c>
      <c r="H2267" s="66">
        <v>45775</v>
      </c>
      <c r="I2267" s="66">
        <v>45773</v>
      </c>
      <c r="J2267" s="66">
        <v>45773</v>
      </c>
      <c r="K2267" s="140"/>
      <c r="L2267" s="140"/>
      <c r="M2267" s="141">
        <v>45775</v>
      </c>
      <c r="N2267" s="112">
        <v>45775.631944444445</v>
      </c>
      <c r="O2267" s="124"/>
      <c r="P2267" s="73"/>
      <c r="Q2267" s="112">
        <v>45776.416666666664</v>
      </c>
      <c r="R2267" s="47" t="s">
        <v>4119</v>
      </c>
      <c r="S2267" s="47">
        <f t="shared" si="160"/>
        <v>0</v>
      </c>
      <c r="T2267" s="47" t="s">
        <v>4120</v>
      </c>
      <c r="U2267" s="47" t="s">
        <v>4121</v>
      </c>
      <c r="V2267" s="49" t="e">
        <f t="shared" si="157"/>
        <v>#VALUE!</v>
      </c>
      <c r="W2267" s="124"/>
      <c r="X2267" s="124"/>
      <c r="Y2267" s="124"/>
      <c r="Z2267" s="124"/>
      <c r="AA2267" s="124"/>
      <c r="AB2267" s="47"/>
      <c r="AC2267" s="47" t="e">
        <f t="shared" si="159"/>
        <v>#N/A</v>
      </c>
      <c r="AD2267" s="47" t="e">
        <f>VLOOKUP(B2267,'[1]Vlookup'!A:A,1,0)</f>
        <v>#N/A</v>
      </c>
      <c r="AE2267" s="47" t="str">
        <f t="shared" si="158"/>
        <v>SA00-RABIGH</v>
      </c>
      <c r="AF2267" s="47" t="e">
        <f>VLOOKUP(AE2267,'[1]Lead Time'!C:D,2,0)</f>
        <v>#N/A</v>
      </c>
    </row>
    <row r="2268" s="2" customFormat="1" ht="15.75" customHeight="1">
      <c r="A2268" s="73" t="s">
        <v>4187</v>
      </c>
      <c r="B2268" s="73">
        <v>6276781436</v>
      </c>
      <c r="C2268" s="73">
        <v>2003219237</v>
      </c>
      <c r="D2268" s="73" t="s">
        <v>4136</v>
      </c>
      <c r="E2268" s="73" t="s">
        <v>4246</v>
      </c>
      <c r="F2268" s="73" t="s">
        <v>4138</v>
      </c>
      <c r="G2268" s="73">
        <v>3167609461</v>
      </c>
      <c r="H2268" s="66">
        <v>45775</v>
      </c>
      <c r="I2268" s="66">
        <v>45773</v>
      </c>
      <c r="J2268" s="66">
        <v>45773</v>
      </c>
      <c r="K2268" s="140"/>
      <c r="L2268" s="140"/>
      <c r="M2268" s="141">
        <v>45775</v>
      </c>
      <c r="N2268" s="112">
        <v>45775.208333333336</v>
      </c>
      <c r="O2268" s="124"/>
      <c r="P2268" s="73"/>
      <c r="Q2268" s="112">
        <v>45775.583333333336</v>
      </c>
      <c r="R2268" s="47" t="s">
        <v>4119</v>
      </c>
      <c r="S2268" s="47">
        <f t="shared" si="160"/>
        <v>0</v>
      </c>
      <c r="T2268" s="47" t="s">
        <v>4120</v>
      </c>
      <c r="U2268" s="47" t="s">
        <v>4121</v>
      </c>
      <c r="V2268" s="49" t="e">
        <f t="shared" si="157"/>
        <v>#VALUE!</v>
      </c>
      <c r="W2268" s="124"/>
      <c r="X2268" s="124"/>
      <c r="Y2268" s="124"/>
      <c r="Z2268" s="124"/>
      <c r="AA2268" s="124"/>
      <c r="AB2268" s="47"/>
      <c r="AC2268" s="47" t="e">
        <f t="shared" si="159"/>
        <v>#N/A</v>
      </c>
      <c r="AD2268" s="47" t="e">
        <f>VLOOKUP(B2268,'[1]Vlookup'!A:A,1,0)</f>
        <v>#N/A</v>
      </c>
      <c r="AE2268" s="47" t="str">
        <f t="shared" si="158"/>
        <v>SA00-RABIGH</v>
      </c>
      <c r="AF2268" s="47" t="e">
        <f>VLOOKUP(AE2268,'[1]Lead Time'!C:D,2,0)</f>
        <v>#N/A</v>
      </c>
    </row>
    <row r="2269" s="2" customFormat="1" ht="15.75" customHeight="1">
      <c r="A2269" s="73" t="s">
        <v>4187</v>
      </c>
      <c r="B2269" s="73">
        <v>6276778258</v>
      </c>
      <c r="C2269" s="73">
        <v>2003294655</v>
      </c>
      <c r="D2269" s="73" t="s">
        <v>4430</v>
      </c>
      <c r="E2269" s="73" t="s">
        <v>4246</v>
      </c>
      <c r="F2269" s="73" t="s">
        <v>4138</v>
      </c>
      <c r="G2269" s="73">
        <v>3167615335</v>
      </c>
      <c r="H2269" s="66">
        <v>45776</v>
      </c>
      <c r="I2269" s="66">
        <v>45774</v>
      </c>
      <c r="J2269" s="66">
        <v>45774</v>
      </c>
      <c r="K2269" s="140"/>
      <c r="L2269" s="140"/>
      <c r="M2269" s="141">
        <v>45776</v>
      </c>
      <c r="N2269" s="112">
        <v>45776.333333333336</v>
      </c>
      <c r="O2269" s="124"/>
      <c r="P2269" s="73"/>
      <c r="Q2269" s="112">
        <v>45776.541666666664</v>
      </c>
      <c r="R2269" s="47" t="s">
        <v>4119</v>
      </c>
      <c r="S2269" s="47">
        <f t="shared" si="160"/>
        <v>0</v>
      </c>
      <c r="T2269" s="47" t="s">
        <v>4120</v>
      </c>
      <c r="U2269" s="47" t="s">
        <v>4121</v>
      </c>
      <c r="V2269" s="49" t="e">
        <f t="shared" si="157"/>
        <v>#VALUE!</v>
      </c>
      <c r="W2269" s="124"/>
      <c r="X2269" s="124"/>
      <c r="Y2269" s="124"/>
      <c r="Z2269" s="124"/>
      <c r="AA2269" s="124"/>
      <c r="AB2269" s="47"/>
      <c r="AC2269" s="47" t="e">
        <f t="shared" si="159"/>
        <v>#N/A</v>
      </c>
      <c r="AD2269" s="47" t="e">
        <f>VLOOKUP(B2269,'[1]Vlookup'!A:A,1,0)</f>
        <v>#N/A</v>
      </c>
      <c r="AE2269" s="47" t="str">
        <f t="shared" si="158"/>
        <v>SA00-RABIGH</v>
      </c>
      <c r="AF2269" s="47" t="e">
        <f>VLOOKUP(AE2269,'[1]Lead Time'!C:D,2,0)</f>
        <v>#N/A</v>
      </c>
    </row>
    <row r="2270" s="2" customFormat="1" ht="15.75" customHeight="1">
      <c r="A2270" s="73" t="s">
        <v>4187</v>
      </c>
      <c r="B2270" s="73">
        <v>6276778259</v>
      </c>
      <c r="C2270" s="73">
        <v>2003294655</v>
      </c>
      <c r="D2270" s="73" t="s">
        <v>4430</v>
      </c>
      <c r="E2270" s="73" t="s">
        <v>4246</v>
      </c>
      <c r="F2270" s="73" t="s">
        <v>4138</v>
      </c>
      <c r="G2270" s="73">
        <v>3167615340</v>
      </c>
      <c r="H2270" s="66">
        <v>45776</v>
      </c>
      <c r="I2270" s="66">
        <v>45774</v>
      </c>
      <c r="J2270" s="66">
        <v>45774</v>
      </c>
      <c r="K2270" s="140"/>
      <c r="L2270" s="140"/>
      <c r="M2270" s="141">
        <v>45776</v>
      </c>
      <c r="N2270" s="112">
        <v>45776.458333333336</v>
      </c>
      <c r="O2270" s="124"/>
      <c r="P2270" s="73"/>
      <c r="Q2270" s="112">
        <v>45776.583333333336</v>
      </c>
      <c r="R2270" s="47" t="s">
        <v>4119</v>
      </c>
      <c r="S2270" s="47">
        <f t="shared" si="160"/>
        <v>0</v>
      </c>
      <c r="T2270" s="47" t="s">
        <v>4120</v>
      </c>
      <c r="U2270" s="47" t="s">
        <v>4121</v>
      </c>
      <c r="V2270" s="49" t="e">
        <f t="shared" si="157"/>
        <v>#VALUE!</v>
      </c>
      <c r="W2270" s="124"/>
      <c r="X2270" s="124"/>
      <c r="Y2270" s="124"/>
      <c r="Z2270" s="124"/>
      <c r="AA2270" s="124"/>
      <c r="AB2270" s="47"/>
      <c r="AC2270" s="47" t="e">
        <f t="shared" si="159"/>
        <v>#N/A</v>
      </c>
      <c r="AD2270" s="47" t="e">
        <f>VLOOKUP(B2270,'[1]Vlookup'!A:A,1,0)</f>
        <v>#N/A</v>
      </c>
      <c r="AE2270" s="47" t="str">
        <f t="shared" si="158"/>
        <v>SA00-RABIGH</v>
      </c>
      <c r="AF2270" s="47" t="e">
        <f>VLOOKUP(AE2270,'[1]Lead Time'!C:D,2,0)</f>
        <v>#N/A</v>
      </c>
    </row>
    <row r="2271" s="2" customFormat="1" ht="15.75" customHeight="1">
      <c r="A2271" s="73" t="s">
        <v>4187</v>
      </c>
      <c r="B2271" s="73">
        <v>6276778265</v>
      </c>
      <c r="C2271" s="73">
        <v>2003294655</v>
      </c>
      <c r="D2271" s="73" t="s">
        <v>4430</v>
      </c>
      <c r="E2271" s="73" t="s">
        <v>4246</v>
      </c>
      <c r="F2271" s="73" t="s">
        <v>4138</v>
      </c>
      <c r="G2271" s="73">
        <v>3167615423</v>
      </c>
      <c r="H2271" s="66">
        <v>45776</v>
      </c>
      <c r="I2271" s="66">
        <v>45774</v>
      </c>
      <c r="J2271" s="66">
        <v>45774</v>
      </c>
      <c r="K2271" s="140"/>
      <c r="L2271" s="140"/>
      <c r="M2271" s="141">
        <v>45776</v>
      </c>
      <c r="N2271" s="112">
        <v>45776.625</v>
      </c>
      <c r="O2271" s="47" t="s">
        <v>4121</v>
      </c>
      <c r="P2271" s="73" t="s">
        <v>4505</v>
      </c>
      <c r="Q2271" s="112">
        <v>45780.416666666664</v>
      </c>
      <c r="R2271" s="47" t="s">
        <v>4119</v>
      </c>
      <c r="S2271" s="47">
        <f t="shared" si="160"/>
        <v>3</v>
      </c>
      <c r="T2271" s="47" t="s">
        <v>4120</v>
      </c>
      <c r="U2271" s="47" t="s">
        <v>4121</v>
      </c>
      <c r="V2271" s="49" t="e">
        <f t="shared" si="157"/>
        <v>#VALUE!</v>
      </c>
      <c r="W2271" s="124"/>
      <c r="X2271" s="124"/>
      <c r="Y2271" s="124"/>
      <c r="Z2271" s="124"/>
      <c r="AA2271" s="124"/>
      <c r="AB2271" s="47"/>
      <c r="AC2271" s="47" t="e">
        <f t="shared" si="159"/>
        <v>#N/A</v>
      </c>
      <c r="AD2271" s="47" t="e">
        <f>VLOOKUP(B2271,'[1]Vlookup'!A:A,1,0)</f>
        <v>#N/A</v>
      </c>
      <c r="AE2271" s="47" t="str">
        <f t="shared" si="158"/>
        <v>SA00-RABIGH</v>
      </c>
      <c r="AF2271" s="47" t="e">
        <f>VLOOKUP(AE2271,'[1]Lead Time'!C:D,2,0)</f>
        <v>#N/A</v>
      </c>
    </row>
    <row r="2272" s="2" customFormat="1" ht="15.75" customHeight="1">
      <c r="A2272" s="73" t="s">
        <v>4187</v>
      </c>
      <c r="B2272" s="73">
        <v>6276782039</v>
      </c>
      <c r="C2272" s="73">
        <v>2003276566</v>
      </c>
      <c r="D2272" s="73" t="s">
        <v>4224</v>
      </c>
      <c r="E2272" s="73" t="s">
        <v>4246</v>
      </c>
      <c r="F2272" s="73" t="s">
        <v>4117</v>
      </c>
      <c r="G2272" s="73">
        <v>3167601571</v>
      </c>
      <c r="H2272" s="66">
        <v>45775</v>
      </c>
      <c r="I2272" s="66">
        <v>45774</v>
      </c>
      <c r="J2272" s="66">
        <v>45774</v>
      </c>
      <c r="K2272" s="140"/>
      <c r="L2272" s="140"/>
      <c r="M2272" s="141">
        <v>45775</v>
      </c>
      <c r="N2272" s="112">
        <v>45775.208333333336</v>
      </c>
      <c r="O2272" s="124"/>
      <c r="P2272" s="73"/>
      <c r="Q2272" s="112">
        <v>45775.458333333336</v>
      </c>
      <c r="R2272" s="47" t="s">
        <v>4119</v>
      </c>
      <c r="S2272" s="47">
        <f t="shared" si="160"/>
        <v>0</v>
      </c>
      <c r="T2272" s="47" t="s">
        <v>4120</v>
      </c>
      <c r="U2272" s="47" t="s">
        <v>4121</v>
      </c>
      <c r="V2272" s="49" t="e">
        <f t="shared" si="157"/>
        <v>#VALUE!</v>
      </c>
      <c r="W2272" s="124"/>
      <c r="X2272" s="124"/>
      <c r="Y2272" s="124"/>
      <c r="Z2272" s="124"/>
      <c r="AA2272" s="124"/>
      <c r="AB2272" s="47"/>
      <c r="AC2272" s="47" t="e">
        <f t="shared" si="159"/>
        <v>#N/A</v>
      </c>
      <c r="AD2272" s="47" t="e">
        <f>VLOOKUP(B2272,'[1]Vlookup'!A:A,1,0)</f>
        <v>#N/A</v>
      </c>
      <c r="AE2272" s="47" t="str">
        <f t="shared" si="158"/>
        <v>SA00-RIYADH</v>
      </c>
      <c r="AF2272" s="47" t="e">
        <f>VLOOKUP(AE2272,'[1]Lead Time'!C:D,2,0)</f>
        <v>#N/A</v>
      </c>
    </row>
    <row r="2273" s="2" customFormat="1" ht="15.75" customHeight="1">
      <c r="A2273" s="73" t="s">
        <v>4187</v>
      </c>
      <c r="B2273" s="73">
        <v>6276782041</v>
      </c>
      <c r="C2273" s="73">
        <v>2003214013</v>
      </c>
      <c r="D2273" s="73" t="s">
        <v>4159</v>
      </c>
      <c r="E2273" s="73" t="s">
        <v>4238</v>
      </c>
      <c r="F2273" s="73" t="s">
        <v>4117</v>
      </c>
      <c r="G2273" s="73">
        <v>3167609630</v>
      </c>
      <c r="H2273" s="66">
        <v>45775</v>
      </c>
      <c r="I2273" s="66">
        <v>45774</v>
      </c>
      <c r="J2273" s="66">
        <v>45774</v>
      </c>
      <c r="K2273" s="140"/>
      <c r="L2273" s="140"/>
      <c r="M2273" s="141">
        <v>45775</v>
      </c>
      <c r="N2273" s="112">
        <v>45775.208333333336</v>
      </c>
      <c r="O2273" s="124"/>
      <c r="P2273" s="73"/>
      <c r="Q2273" s="112">
        <v>45775.583333333336</v>
      </c>
      <c r="R2273" s="47" t="s">
        <v>4119</v>
      </c>
      <c r="S2273" s="47">
        <f t="shared" si="160"/>
        <v>0</v>
      </c>
      <c r="T2273" s="47" t="s">
        <v>4120</v>
      </c>
      <c r="U2273" s="47" t="s">
        <v>4121</v>
      </c>
      <c r="V2273" s="49" t="e">
        <f t="shared" si="157"/>
        <v>#VALUE!</v>
      </c>
      <c r="W2273" s="124"/>
      <c r="X2273" s="124"/>
      <c r="Y2273" s="124"/>
      <c r="Z2273" s="124"/>
      <c r="AA2273" s="124"/>
      <c r="AB2273" s="47"/>
      <c r="AC2273" s="47" t="e">
        <f t="shared" si="159"/>
        <v>#N/A</v>
      </c>
      <c r="AD2273" s="47" t="e">
        <f>VLOOKUP(B2273,'[1]Vlookup'!A:A,1,0)</f>
        <v>#N/A</v>
      </c>
      <c r="AE2273" s="47" t="str">
        <f t="shared" si="158"/>
        <v>SA00-RIYADH</v>
      </c>
      <c r="AF2273" s="47" t="e">
        <f>VLOOKUP(AE2273,'[1]Lead Time'!C:D,2,0)</f>
        <v>#N/A</v>
      </c>
    </row>
    <row r="2274" s="2" customFormat="1" ht="15.75" customHeight="1">
      <c r="A2274" s="73" t="s">
        <v>4114</v>
      </c>
      <c r="B2274" s="73">
        <v>6276762781</v>
      </c>
      <c r="C2274" s="73">
        <v>2003214017</v>
      </c>
      <c r="D2274" s="73" t="s">
        <v>4161</v>
      </c>
      <c r="E2274" s="73" t="s">
        <v>4246</v>
      </c>
      <c r="F2274" s="73" t="s">
        <v>4117</v>
      </c>
      <c r="G2274" s="73">
        <v>3167595871</v>
      </c>
      <c r="H2274" s="66">
        <v>45776</v>
      </c>
      <c r="I2274" s="66">
        <v>45774</v>
      </c>
      <c r="J2274" s="66">
        <v>45774</v>
      </c>
      <c r="K2274" s="140"/>
      <c r="L2274" s="140"/>
      <c r="M2274" s="141">
        <v>45776</v>
      </c>
      <c r="N2274" s="112">
        <v>45776.291666666664</v>
      </c>
      <c r="O2274" s="124"/>
      <c r="P2274" s="73"/>
      <c r="Q2274" s="112">
        <v>45777.583333333336</v>
      </c>
      <c r="R2274" s="47" t="s">
        <v>4119</v>
      </c>
      <c r="S2274" s="47">
        <f t="shared" si="160"/>
        <v>1</v>
      </c>
      <c r="T2274" s="47" t="s">
        <v>4120</v>
      </c>
      <c r="U2274" s="47" t="s">
        <v>4121</v>
      </c>
      <c r="V2274" s="49" t="e">
        <f t="shared" si="157"/>
        <v>#VALUE!</v>
      </c>
      <c r="W2274" s="124"/>
      <c r="X2274" s="124"/>
      <c r="Y2274" s="124"/>
      <c r="Z2274" s="124"/>
      <c r="AA2274" s="124"/>
      <c r="AB2274" s="47"/>
      <c r="AC2274" s="47" t="e">
        <f t="shared" si="159"/>
        <v>#N/A</v>
      </c>
      <c r="AD2274" s="47" t="e">
        <f>VLOOKUP(B2274,'[1]Vlookup'!A:A,1,0)</f>
        <v>#N/A</v>
      </c>
      <c r="AE2274" s="47" t="str">
        <f t="shared" si="158"/>
        <v>SA01-RIYADH</v>
      </c>
      <c r="AF2274" s="47" t="e">
        <f>VLOOKUP(AE2274,'[1]Lead Time'!C:D,2,0)</f>
        <v>#N/A</v>
      </c>
    </row>
    <row r="2275" s="2" customFormat="1" ht="15.75" customHeight="1">
      <c r="A2275" s="73" t="s">
        <v>4114</v>
      </c>
      <c r="B2275" s="73">
        <v>6276776164</v>
      </c>
      <c r="C2275" s="73">
        <v>2003247505</v>
      </c>
      <c r="D2275" s="73" t="s">
        <v>4155</v>
      </c>
      <c r="E2275" s="73" t="s">
        <v>4247</v>
      </c>
      <c r="F2275" s="73" t="s">
        <v>4117</v>
      </c>
      <c r="G2275" s="73">
        <v>3167575448</v>
      </c>
      <c r="H2275" s="66">
        <v>45776</v>
      </c>
      <c r="I2275" s="66">
        <v>45774</v>
      </c>
      <c r="J2275" s="66">
        <v>45775</v>
      </c>
      <c r="K2275" s="140"/>
      <c r="L2275" s="140"/>
      <c r="M2275" s="141">
        <v>45776</v>
      </c>
      <c r="N2275" s="112">
        <v>45776.458333333336</v>
      </c>
      <c r="O2275" s="124"/>
      <c r="P2275" s="73"/>
      <c r="Q2275" s="112">
        <v>45776.75</v>
      </c>
      <c r="R2275" s="47" t="s">
        <v>4119</v>
      </c>
      <c r="S2275" s="47">
        <f t="shared" si="160"/>
        <v>0</v>
      </c>
      <c r="T2275" s="47" t="s">
        <v>4120</v>
      </c>
      <c r="U2275" s="47" t="s">
        <v>4121</v>
      </c>
      <c r="V2275" s="49" t="e">
        <f t="shared" si="157"/>
        <v>#VALUE!</v>
      </c>
      <c r="W2275" s="124"/>
      <c r="X2275" s="124"/>
      <c r="Y2275" s="124"/>
      <c r="Z2275" s="124"/>
      <c r="AA2275" s="124"/>
      <c r="AB2275" s="47"/>
      <c r="AC2275" s="47" t="e">
        <f t="shared" si="159"/>
        <v>#N/A</v>
      </c>
      <c r="AD2275" s="47" t="e">
        <f>VLOOKUP(B2275,'[1]Vlookup'!A:A,1,0)</f>
        <v>#N/A</v>
      </c>
      <c r="AE2275" s="47" t="str">
        <f t="shared" si="158"/>
        <v>SA01-RIYADH</v>
      </c>
      <c r="AF2275" s="47" t="e">
        <f>VLOOKUP(AE2275,'[1]Lead Time'!C:D,2,0)</f>
        <v>#N/A</v>
      </c>
    </row>
    <row r="2276" s="2" customFormat="1" ht="15.75" customHeight="1">
      <c r="A2276" s="73" t="s">
        <v>4114</v>
      </c>
      <c r="B2276" s="73">
        <v>6276777424</v>
      </c>
      <c r="C2276" s="73">
        <v>2003214014</v>
      </c>
      <c r="D2276" s="73" t="s">
        <v>4115</v>
      </c>
      <c r="E2276" s="73" t="s">
        <v>4247</v>
      </c>
      <c r="F2276" s="73" t="s">
        <v>4143</v>
      </c>
      <c r="G2276" s="73">
        <v>3167588880</v>
      </c>
      <c r="H2276" s="66">
        <v>45775</v>
      </c>
      <c r="I2276" s="66">
        <v>45774</v>
      </c>
      <c r="J2276" s="66">
        <v>45774</v>
      </c>
      <c r="K2276" s="140"/>
      <c r="L2276" s="140"/>
      <c r="M2276" s="141">
        <v>45775</v>
      </c>
      <c r="N2276" s="112">
        <v>45775.208333333336</v>
      </c>
      <c r="O2276" s="124"/>
      <c r="P2276" s="73"/>
      <c r="Q2276" s="112">
        <v>45775.583333333336</v>
      </c>
      <c r="R2276" s="47" t="s">
        <v>4119</v>
      </c>
      <c r="S2276" s="47">
        <f t="shared" si="160"/>
        <v>0</v>
      </c>
      <c r="T2276" s="47" t="s">
        <v>4120</v>
      </c>
      <c r="U2276" s="47" t="s">
        <v>4121</v>
      </c>
      <c r="V2276" s="49" t="e">
        <f t="shared" si="157"/>
        <v>#VALUE!</v>
      </c>
      <c r="W2276" s="124"/>
      <c r="X2276" s="124"/>
      <c r="Y2276" s="124"/>
      <c r="Z2276" s="124"/>
      <c r="AA2276" s="124"/>
      <c r="AB2276" s="47"/>
      <c r="AC2276" s="47" t="e">
        <f t="shared" si="159"/>
        <v>#N/A</v>
      </c>
      <c r="AD2276" s="47" t="e">
        <f>VLOOKUP(B2276,'[1]Vlookup'!A:A,1,0)</f>
        <v>#N/A</v>
      </c>
      <c r="AE2276" s="47" t="str">
        <f t="shared" si="158"/>
        <v>SA01-JEDDAH</v>
      </c>
      <c r="AF2276" s="47" t="e">
        <f>VLOOKUP(AE2276,'[1]Lead Time'!C:D,2,0)</f>
        <v>#N/A</v>
      </c>
    </row>
    <row r="2277" s="2" customFormat="1" ht="15.75" customHeight="1">
      <c r="A2277" s="73" t="s">
        <v>4356</v>
      </c>
      <c r="B2277" s="73">
        <v>6276780294</v>
      </c>
      <c r="C2277" s="73">
        <v>2003232749</v>
      </c>
      <c r="D2277" s="73" t="s">
        <v>4115</v>
      </c>
      <c r="E2277" s="73" t="s">
        <v>4252</v>
      </c>
      <c r="F2277" s="73" t="s">
        <v>4117</v>
      </c>
      <c r="G2277" s="73">
        <v>3167588884</v>
      </c>
      <c r="H2277" s="66">
        <v>45776</v>
      </c>
      <c r="I2277" s="66">
        <v>45774</v>
      </c>
      <c r="J2277" s="66">
        <v>45774</v>
      </c>
      <c r="K2277" s="140"/>
      <c r="L2277" s="140"/>
      <c r="M2277" s="141">
        <v>45776</v>
      </c>
      <c r="N2277" s="112">
        <v>45775.208333333336</v>
      </c>
      <c r="O2277" s="124"/>
      <c r="P2277" s="73"/>
      <c r="Q2277" s="112">
        <v>45776.5</v>
      </c>
      <c r="R2277" s="47" t="s">
        <v>4119</v>
      </c>
      <c r="S2277" s="47">
        <f t="shared" si="160"/>
        <v>1</v>
      </c>
      <c r="T2277" s="47" t="s">
        <v>4120</v>
      </c>
      <c r="U2277" s="47" t="s">
        <v>4121</v>
      </c>
      <c r="V2277" s="49" t="e">
        <f t="shared" si="157"/>
        <v>#VALUE!</v>
      </c>
      <c r="W2277" s="124"/>
      <c r="X2277" s="124"/>
      <c r="Y2277" s="124"/>
      <c r="Z2277" s="124"/>
      <c r="AA2277" s="124"/>
      <c r="AB2277" s="47"/>
      <c r="AC2277" s="47" t="e">
        <f t="shared" si="159"/>
        <v>#N/A</v>
      </c>
      <c r="AD2277" s="47" t="e">
        <f>VLOOKUP(B2277,'[1]Vlookup'!A:A,1,0)</f>
        <v>#N/A</v>
      </c>
      <c r="AE2277" s="47" t="str">
        <f t="shared" si="158"/>
        <v>SA27-RIYADH</v>
      </c>
      <c r="AF2277" s="47" t="e">
        <f>VLOOKUP(AE2277,'[1]Lead Time'!C:D,2,0)</f>
        <v>#N/A</v>
      </c>
    </row>
    <row r="2278" s="2" customFormat="1" ht="15.75" customHeight="1">
      <c r="A2278" s="73" t="s">
        <v>4187</v>
      </c>
      <c r="B2278" s="73">
        <v>6276767477</v>
      </c>
      <c r="C2278" s="73">
        <v>2003215547</v>
      </c>
      <c r="D2278" s="73" t="s">
        <v>4506</v>
      </c>
      <c r="E2278" s="73" t="s">
        <v>4246</v>
      </c>
      <c r="F2278" s="73" t="s">
        <v>4213</v>
      </c>
      <c r="G2278" s="73">
        <v>3167603588</v>
      </c>
      <c r="H2278" s="66">
        <v>45777</v>
      </c>
      <c r="I2278" s="66">
        <v>45775</v>
      </c>
      <c r="J2278" s="66">
        <v>45775</v>
      </c>
      <c r="K2278" s="140"/>
      <c r="L2278" s="140"/>
      <c r="M2278" s="141">
        <v>45777</v>
      </c>
      <c r="N2278" s="112">
        <v>45777.208333333336</v>
      </c>
      <c r="O2278" s="124"/>
      <c r="P2278" s="73"/>
      <c r="Q2278" s="112">
        <v>45777.583333333336</v>
      </c>
      <c r="R2278" s="47" t="s">
        <v>4119</v>
      </c>
      <c r="S2278" s="47">
        <f t="shared" si="160"/>
        <v>0</v>
      </c>
      <c r="T2278" s="47" t="s">
        <v>4120</v>
      </c>
      <c r="U2278" s="47" t="s">
        <v>4121</v>
      </c>
      <c r="V2278" s="49" t="e">
        <f t="shared" si="157"/>
        <v>#VALUE!</v>
      </c>
      <c r="W2278" s="124"/>
      <c r="X2278" s="124"/>
      <c r="Y2278" s="124"/>
      <c r="Z2278" s="124"/>
      <c r="AA2278" s="124"/>
      <c r="AB2278" s="47"/>
      <c r="AC2278" s="47" t="e">
        <f t="shared" si="159"/>
        <v>#N/A</v>
      </c>
      <c r="AD2278" s="47" t="e">
        <f>VLOOKUP(B2278,'[1]Vlookup'!A:A,1,0)</f>
        <v>#N/A</v>
      </c>
      <c r="AE2278" s="47" t="str">
        <f t="shared" si="158"/>
        <v>SA00-BURAYDAH</v>
      </c>
      <c r="AF2278" s="47" t="e">
        <f>VLOOKUP(AE2278,'[1]Lead Time'!C:D,2,0)</f>
        <v>#N/A</v>
      </c>
    </row>
    <row r="2279" s="2" customFormat="1" ht="15.75" customHeight="1">
      <c r="A2279" s="73" t="s">
        <v>4187</v>
      </c>
      <c r="B2279" s="73">
        <v>6276781531</v>
      </c>
      <c r="C2279" s="73">
        <v>2003294655</v>
      </c>
      <c r="D2279" s="73" t="s">
        <v>4430</v>
      </c>
      <c r="E2279" s="73" t="s">
        <v>4246</v>
      </c>
      <c r="F2279" s="73" t="s">
        <v>4138</v>
      </c>
      <c r="G2279" s="73">
        <v>3167615347</v>
      </c>
      <c r="H2279" s="66">
        <v>45777</v>
      </c>
      <c r="I2279" s="66">
        <v>45775</v>
      </c>
      <c r="J2279" s="66">
        <v>45775</v>
      </c>
      <c r="K2279" s="140"/>
      <c r="L2279" s="140"/>
      <c r="M2279" s="141">
        <v>45777</v>
      </c>
      <c r="N2279" s="112">
        <v>45777.208333333336</v>
      </c>
      <c r="O2279" s="124"/>
      <c r="P2279" s="73"/>
      <c r="Q2279" s="112">
        <v>45780.458333333336</v>
      </c>
      <c r="R2279" s="47" t="s">
        <v>4119</v>
      </c>
      <c r="S2279" s="47">
        <f t="shared" si="160"/>
        <v>3</v>
      </c>
      <c r="T2279" s="47" t="s">
        <v>4120</v>
      </c>
      <c r="U2279" s="47" t="s">
        <v>4121</v>
      </c>
      <c r="V2279" s="49" t="e">
        <f t="shared" si="157"/>
        <v>#VALUE!</v>
      </c>
      <c r="W2279" s="124"/>
      <c r="X2279" s="124"/>
      <c r="Y2279" s="124"/>
      <c r="Z2279" s="124"/>
      <c r="AA2279" s="124"/>
      <c r="AB2279" s="47"/>
      <c r="AC2279" s="47" t="e">
        <f t="shared" si="159"/>
        <v>#N/A</v>
      </c>
      <c r="AD2279" s="47" t="e">
        <f>VLOOKUP(B2279,'[1]Vlookup'!A:A,1,0)</f>
        <v>#N/A</v>
      </c>
      <c r="AE2279" s="47" t="str">
        <f t="shared" si="158"/>
        <v>SA00-RABIGH</v>
      </c>
      <c r="AF2279" s="47" t="e">
        <f>VLOOKUP(AE2279,'[1]Lead Time'!C:D,2,0)</f>
        <v>#N/A</v>
      </c>
    </row>
    <row r="2280" s="2" customFormat="1" ht="15.75" customHeight="1">
      <c r="A2280" s="73" t="s">
        <v>4187</v>
      </c>
      <c r="B2280" s="73">
        <v>6276781532</v>
      </c>
      <c r="C2280" s="73">
        <v>2003294655</v>
      </c>
      <c r="D2280" s="73" t="s">
        <v>4430</v>
      </c>
      <c r="E2280" s="73" t="s">
        <v>4246</v>
      </c>
      <c r="F2280" s="73" t="s">
        <v>4138</v>
      </c>
      <c r="G2280" s="73">
        <v>3167615364</v>
      </c>
      <c r="H2280" s="66">
        <v>45777</v>
      </c>
      <c r="I2280" s="66">
        <v>45775</v>
      </c>
      <c r="J2280" s="66">
        <v>45775</v>
      </c>
      <c r="K2280" s="140"/>
      <c r="L2280" s="140"/>
      <c r="M2280" s="141">
        <v>45777</v>
      </c>
      <c r="N2280" s="112">
        <v>45778.083333333336</v>
      </c>
      <c r="O2280" s="124"/>
      <c r="P2280" s="73"/>
      <c r="Q2280" s="112">
        <v>45780.5</v>
      </c>
      <c r="R2280" s="47" t="s">
        <v>4119</v>
      </c>
      <c r="S2280" s="47">
        <f t="shared" si="160"/>
        <v>2</v>
      </c>
      <c r="T2280" s="47" t="s">
        <v>4120</v>
      </c>
      <c r="U2280" s="47" t="s">
        <v>4121</v>
      </c>
      <c r="V2280" s="49" t="e">
        <f t="shared" si="157"/>
        <v>#VALUE!</v>
      </c>
      <c r="W2280" s="124"/>
      <c r="X2280" s="124"/>
      <c r="Y2280" s="124"/>
      <c r="Z2280" s="124"/>
      <c r="AA2280" s="124"/>
      <c r="AB2280" s="47"/>
      <c r="AC2280" s="47" t="e">
        <f t="shared" si="159"/>
        <v>#N/A</v>
      </c>
      <c r="AD2280" s="47" t="e">
        <f>VLOOKUP(B2280,'[1]Vlookup'!A:A,1,0)</f>
        <v>#N/A</v>
      </c>
      <c r="AE2280" s="47" t="str">
        <f t="shared" si="158"/>
        <v>SA00-RABIGH</v>
      </c>
      <c r="AF2280" s="47" t="e">
        <f>VLOOKUP(AE2280,'[1]Lead Time'!C:D,2,0)</f>
        <v>#N/A</v>
      </c>
    </row>
    <row r="2281" s="2" customFormat="1" ht="15.75" customHeight="1">
      <c r="A2281" s="73" t="s">
        <v>4187</v>
      </c>
      <c r="B2281" s="73">
        <v>6276781533</v>
      </c>
      <c r="C2281" s="73">
        <v>2003294655</v>
      </c>
      <c r="D2281" s="73" t="s">
        <v>4430</v>
      </c>
      <c r="E2281" s="73" t="s">
        <v>4246</v>
      </c>
      <c r="F2281" s="73" t="s">
        <v>4138</v>
      </c>
      <c r="G2281" s="73">
        <v>3167615367</v>
      </c>
      <c r="H2281" s="66">
        <v>45777</v>
      </c>
      <c r="I2281" s="66">
        <v>45775</v>
      </c>
      <c r="J2281" s="66">
        <v>45775</v>
      </c>
      <c r="K2281" s="140"/>
      <c r="L2281" s="140"/>
      <c r="M2281" s="141">
        <v>45777</v>
      </c>
      <c r="N2281" s="112">
        <v>45777.208333333336</v>
      </c>
      <c r="O2281" s="124"/>
      <c r="P2281" s="73"/>
      <c r="Q2281" s="112">
        <v>45777.5</v>
      </c>
      <c r="R2281" s="47" t="s">
        <v>4119</v>
      </c>
      <c r="S2281" s="47">
        <f t="shared" si="160"/>
        <v>0</v>
      </c>
      <c r="T2281" s="47" t="s">
        <v>4120</v>
      </c>
      <c r="U2281" s="47" t="s">
        <v>4121</v>
      </c>
      <c r="V2281" s="49" t="e">
        <f t="shared" si="157"/>
        <v>#VALUE!</v>
      </c>
      <c r="W2281" s="124"/>
      <c r="X2281" s="124"/>
      <c r="Y2281" s="124"/>
      <c r="Z2281" s="124"/>
      <c r="AA2281" s="124"/>
      <c r="AB2281" s="47"/>
      <c r="AC2281" s="47" t="e">
        <f t="shared" si="159"/>
        <v>#N/A</v>
      </c>
      <c r="AD2281" s="47" t="e">
        <f>VLOOKUP(B2281,'[1]Vlookup'!A:A,1,0)</f>
        <v>#N/A</v>
      </c>
      <c r="AE2281" s="47" t="str">
        <f t="shared" si="158"/>
        <v>SA00-RABIGH</v>
      </c>
      <c r="AF2281" s="47" t="e">
        <f>VLOOKUP(AE2281,'[1]Lead Time'!C:D,2,0)</f>
        <v>#N/A</v>
      </c>
    </row>
    <row r="2282" s="2" customFormat="1" ht="15.75" customHeight="1">
      <c r="A2282" s="73" t="s">
        <v>4187</v>
      </c>
      <c r="B2282" s="73">
        <v>6276782405</v>
      </c>
      <c r="C2282" s="73">
        <v>2003294655</v>
      </c>
      <c r="D2282" s="73" t="s">
        <v>4430</v>
      </c>
      <c r="E2282" s="73" t="s">
        <v>4246</v>
      </c>
      <c r="F2282" s="73" t="s">
        <v>4138</v>
      </c>
      <c r="G2282" s="73">
        <v>3167615298</v>
      </c>
      <c r="H2282" s="66">
        <v>45777</v>
      </c>
      <c r="I2282" s="66">
        <v>45775</v>
      </c>
      <c r="J2282" s="66">
        <v>45775</v>
      </c>
      <c r="K2282" s="140"/>
      <c r="L2282" s="140"/>
      <c r="M2282" s="141">
        <v>45777</v>
      </c>
      <c r="N2282" s="112">
        <v>45777.208333333336</v>
      </c>
      <c r="O2282" s="124"/>
      <c r="P2282" s="73" t="s">
        <v>4507</v>
      </c>
      <c r="Q2282" s="112">
        <v>45780.333333333336</v>
      </c>
      <c r="R2282" s="47" t="s">
        <v>4119</v>
      </c>
      <c r="S2282" s="47">
        <f t="shared" si="160"/>
        <v>3</v>
      </c>
      <c r="T2282" s="47" t="s">
        <v>4120</v>
      </c>
      <c r="U2282" s="47" t="s">
        <v>4121</v>
      </c>
      <c r="V2282" s="49" t="e">
        <f t="shared" si="157"/>
        <v>#VALUE!</v>
      </c>
      <c r="W2282" s="124"/>
      <c r="X2282" s="124"/>
      <c r="Y2282" s="124"/>
      <c r="Z2282" s="124"/>
      <c r="AA2282" s="124"/>
      <c r="AB2282" s="47"/>
      <c r="AC2282" s="47" t="e">
        <f t="shared" si="159"/>
        <v>#N/A</v>
      </c>
      <c r="AD2282" s="47" t="e">
        <f>VLOOKUP(B2282,'[1]Vlookup'!A:A,1,0)</f>
        <v>#N/A</v>
      </c>
      <c r="AE2282" s="47" t="str">
        <f t="shared" si="158"/>
        <v>SA00-RABIGH</v>
      </c>
      <c r="AF2282" s="47" t="e">
        <f>VLOOKUP(AE2282,'[1]Lead Time'!C:D,2,0)</f>
        <v>#N/A</v>
      </c>
    </row>
    <row r="2283" s="2" customFormat="1" ht="15.75" customHeight="1">
      <c r="A2283" s="73" t="s">
        <v>4187</v>
      </c>
      <c r="B2283" s="73">
        <v>6276782412</v>
      </c>
      <c r="C2283" s="73">
        <v>2003294655</v>
      </c>
      <c r="D2283" s="73" t="s">
        <v>4430</v>
      </c>
      <c r="E2283" s="73" t="s">
        <v>4246</v>
      </c>
      <c r="F2283" s="73" t="s">
        <v>4138</v>
      </c>
      <c r="G2283" s="73">
        <v>3167615308</v>
      </c>
      <c r="H2283" s="66">
        <v>45777</v>
      </c>
      <c r="I2283" s="66">
        <v>45775</v>
      </c>
      <c r="J2283" s="66">
        <v>45775</v>
      </c>
      <c r="K2283" s="140"/>
      <c r="L2283" s="140"/>
      <c r="M2283" s="141">
        <v>45777</v>
      </c>
      <c r="N2283" s="112">
        <v>45777.208333333336</v>
      </c>
      <c r="O2283" s="124"/>
      <c r="P2283" s="73"/>
      <c r="Q2283" s="112">
        <v>45777.333333333336</v>
      </c>
      <c r="R2283" s="47" t="s">
        <v>4119</v>
      </c>
      <c r="S2283" s="47">
        <f t="shared" si="160"/>
        <v>0</v>
      </c>
      <c r="T2283" s="47" t="s">
        <v>4120</v>
      </c>
      <c r="U2283" s="47" t="s">
        <v>4121</v>
      </c>
      <c r="V2283" s="49" t="e">
        <f t="shared" si="157"/>
        <v>#VALUE!</v>
      </c>
      <c r="W2283" s="124"/>
      <c r="X2283" s="124"/>
      <c r="Y2283" s="124"/>
      <c r="Z2283" s="124"/>
      <c r="AA2283" s="124"/>
      <c r="AB2283" s="47"/>
      <c r="AC2283" s="47" t="e">
        <f t="shared" si="159"/>
        <v>#N/A</v>
      </c>
      <c r="AD2283" s="47" t="e">
        <f>VLOOKUP(B2283,'[1]Vlookup'!A:A,1,0)</f>
        <v>#N/A</v>
      </c>
      <c r="AE2283" s="47" t="str">
        <f t="shared" si="158"/>
        <v>SA00-RABIGH</v>
      </c>
      <c r="AF2283" s="47" t="e">
        <f>VLOOKUP(AE2283,'[1]Lead Time'!C:D,2,0)</f>
        <v>#N/A</v>
      </c>
    </row>
    <row r="2284" s="2" customFormat="1" ht="15.75" customHeight="1">
      <c r="A2284" s="73" t="s">
        <v>4187</v>
      </c>
      <c r="B2284" s="73">
        <v>6276782427</v>
      </c>
      <c r="C2284" s="73">
        <v>2003214017</v>
      </c>
      <c r="D2284" s="73" t="s">
        <v>4161</v>
      </c>
      <c r="E2284" s="73" t="s">
        <v>4246</v>
      </c>
      <c r="F2284" s="73" t="s">
        <v>4117</v>
      </c>
      <c r="G2284" s="73">
        <v>3167611347</v>
      </c>
      <c r="H2284" s="66">
        <v>45776</v>
      </c>
      <c r="I2284" s="66">
        <v>45775</v>
      </c>
      <c r="J2284" s="66">
        <v>45775</v>
      </c>
      <c r="K2284" s="140"/>
      <c r="L2284" s="140"/>
      <c r="M2284" s="141">
        <v>45776</v>
      </c>
      <c r="N2284" s="112">
        <v>45776.208333333336</v>
      </c>
      <c r="O2284" s="124"/>
      <c r="P2284" s="73"/>
      <c r="Q2284" s="112">
        <v>45777.333333333336</v>
      </c>
      <c r="R2284" s="47" t="s">
        <v>4119</v>
      </c>
      <c r="S2284" s="47">
        <f t="shared" si="160"/>
        <v>1</v>
      </c>
      <c r="T2284" s="47" t="s">
        <v>4120</v>
      </c>
      <c r="U2284" s="47" t="s">
        <v>4121</v>
      </c>
      <c r="V2284" s="49" t="e">
        <f t="shared" si="157"/>
        <v>#VALUE!</v>
      </c>
      <c r="W2284" s="124"/>
      <c r="X2284" s="124"/>
      <c r="Y2284" s="124"/>
      <c r="Z2284" s="124"/>
      <c r="AA2284" s="124"/>
      <c r="AB2284" s="47"/>
      <c r="AC2284" s="47" t="e">
        <f t="shared" si="159"/>
        <v>#N/A</v>
      </c>
      <c r="AD2284" s="47" t="e">
        <f>VLOOKUP(B2284,'[1]Vlookup'!A:A,1,0)</f>
        <v>#N/A</v>
      </c>
      <c r="AE2284" s="47" t="str">
        <f t="shared" si="158"/>
        <v>SA00-RIYADH</v>
      </c>
      <c r="AF2284" s="47" t="e">
        <f>VLOOKUP(AE2284,'[1]Lead Time'!C:D,2,0)</f>
        <v>#N/A</v>
      </c>
    </row>
    <row r="2285" s="2" customFormat="1" ht="15.75" customHeight="1">
      <c r="A2285" s="73" t="s">
        <v>4187</v>
      </c>
      <c r="B2285" s="73">
        <v>6276782511</v>
      </c>
      <c r="C2285" s="73">
        <v>2003214013</v>
      </c>
      <c r="D2285" s="73" t="s">
        <v>4159</v>
      </c>
      <c r="E2285" s="73" t="s">
        <v>4238</v>
      </c>
      <c r="F2285" s="73" t="s">
        <v>4117</v>
      </c>
      <c r="G2285" s="73">
        <v>3167609611</v>
      </c>
      <c r="H2285" s="66">
        <v>45776</v>
      </c>
      <c r="I2285" s="66">
        <v>45775</v>
      </c>
      <c r="J2285" s="66">
        <v>45775</v>
      </c>
      <c r="K2285" s="140"/>
      <c r="L2285" s="140"/>
      <c r="M2285" s="141">
        <v>45776</v>
      </c>
      <c r="N2285" s="112">
        <v>45776.833333333336</v>
      </c>
      <c r="O2285" s="124"/>
      <c r="P2285" s="73"/>
      <c r="Q2285" s="112">
        <v>45778.583333333336</v>
      </c>
      <c r="R2285" s="47" t="s">
        <v>4119</v>
      </c>
      <c r="S2285" s="47">
        <f t="shared" si="160"/>
        <v>1</v>
      </c>
      <c r="T2285" s="47" t="s">
        <v>4120</v>
      </c>
      <c r="U2285" s="47" t="s">
        <v>4121</v>
      </c>
      <c r="V2285" s="49" t="e">
        <f t="shared" si="157"/>
        <v>#VALUE!</v>
      </c>
      <c r="W2285" s="124"/>
      <c r="X2285" s="124"/>
      <c r="Y2285" s="124"/>
      <c r="Z2285" s="124"/>
      <c r="AA2285" s="124"/>
      <c r="AB2285" s="47"/>
      <c r="AC2285" s="47" t="e">
        <f t="shared" si="159"/>
        <v>#N/A</v>
      </c>
      <c r="AD2285" s="47" t="e">
        <f>VLOOKUP(B2285,'[1]Vlookup'!A:A,1,0)</f>
        <v>#N/A</v>
      </c>
      <c r="AE2285" s="47" t="str">
        <f t="shared" si="158"/>
        <v>SA00-RIYADH</v>
      </c>
      <c r="AF2285" s="47" t="e">
        <f>VLOOKUP(AE2285,'[1]Lead Time'!C:D,2,0)</f>
        <v>#N/A</v>
      </c>
    </row>
    <row r="2286" s="2" customFormat="1" ht="15.75" customHeight="1">
      <c r="A2286" s="73" t="s">
        <v>4114</v>
      </c>
      <c r="B2286" s="73">
        <v>6276781518</v>
      </c>
      <c r="C2286" s="73">
        <v>2003215700</v>
      </c>
      <c r="D2286" s="73" t="s">
        <v>4147</v>
      </c>
      <c r="E2286" s="73" t="s">
        <v>4252</v>
      </c>
      <c r="F2286" s="73" t="s">
        <v>4148</v>
      </c>
      <c r="G2286" s="73">
        <v>3167616240</v>
      </c>
      <c r="H2286" s="66">
        <v>45777</v>
      </c>
      <c r="I2286" s="66">
        <v>45775</v>
      </c>
      <c r="J2286" s="66">
        <v>45775</v>
      </c>
      <c r="K2286" s="140"/>
      <c r="L2286" s="140"/>
      <c r="M2286" s="141">
        <v>45777</v>
      </c>
      <c r="N2286" s="112">
        <v>45777.208333333336</v>
      </c>
      <c r="O2286" s="124"/>
      <c r="P2286" s="73"/>
      <c r="Q2286" s="112">
        <v>45777.520833333336</v>
      </c>
      <c r="R2286" s="47" t="s">
        <v>4119</v>
      </c>
      <c r="S2286" s="47">
        <f t="shared" si="160"/>
        <v>0</v>
      </c>
      <c r="T2286" s="47" t="s">
        <v>4120</v>
      </c>
      <c r="U2286" s="47" t="s">
        <v>4121</v>
      </c>
      <c r="V2286" s="49" t="e">
        <f t="shared" si="157"/>
        <v>#VALUE!</v>
      </c>
      <c r="W2286" s="124"/>
      <c r="X2286" s="124"/>
      <c r="Y2286" s="124"/>
      <c r="Z2286" s="124"/>
      <c r="AA2286" s="124"/>
      <c r="AB2286" s="47"/>
      <c r="AC2286" s="47" t="e">
        <f t="shared" si="159"/>
        <v>#N/A</v>
      </c>
      <c r="AD2286" s="47" t="e">
        <f>VLOOKUP(B2286,'[1]Vlookup'!A:A,1,0)</f>
        <v>#N/A</v>
      </c>
      <c r="AE2286" s="47" t="str">
        <f t="shared" si="158"/>
        <v>SA01-ABHA</v>
      </c>
      <c r="AF2286" s="47" t="e">
        <f>VLOOKUP(AE2286,'[1]Lead Time'!C:D,2,0)</f>
        <v>#N/A</v>
      </c>
    </row>
    <row r="2287" s="2" customFormat="1" ht="15.75" customHeight="1">
      <c r="A2287" s="73" t="s">
        <v>4114</v>
      </c>
      <c r="B2287" s="73">
        <v>6276781512</v>
      </c>
      <c r="C2287" s="73">
        <v>2003214014</v>
      </c>
      <c r="D2287" s="73" t="s">
        <v>4115</v>
      </c>
      <c r="E2287" s="73" t="s">
        <v>4247</v>
      </c>
      <c r="F2287" s="73" t="s">
        <v>4143</v>
      </c>
      <c r="G2287" s="73">
        <v>3167616150</v>
      </c>
      <c r="H2287" s="66">
        <v>45776</v>
      </c>
      <c r="I2287" s="66">
        <v>45775</v>
      </c>
      <c r="J2287" s="66">
        <v>45775</v>
      </c>
      <c r="K2287" s="140"/>
      <c r="L2287" s="140"/>
      <c r="M2287" s="141">
        <v>45776</v>
      </c>
      <c r="N2287" s="112">
        <v>45775.208333333336</v>
      </c>
      <c r="O2287" s="124"/>
      <c r="P2287" s="73"/>
      <c r="Q2287" s="112">
        <v>45778.458333333336</v>
      </c>
      <c r="R2287" s="47" t="s">
        <v>4119</v>
      </c>
      <c r="S2287" s="47">
        <f t="shared" si="160"/>
        <v>3</v>
      </c>
      <c r="T2287" s="47" t="s">
        <v>4120</v>
      </c>
      <c r="U2287" s="47" t="s">
        <v>4121</v>
      </c>
      <c r="V2287" s="49" t="e">
        <f t="shared" si="157"/>
        <v>#VALUE!</v>
      </c>
      <c r="W2287" s="124"/>
      <c r="X2287" s="124"/>
      <c r="Y2287" s="124"/>
      <c r="Z2287" s="124"/>
      <c r="AA2287" s="124"/>
      <c r="AB2287" s="47"/>
      <c r="AC2287" s="47" t="e">
        <f t="shared" si="159"/>
        <v>#N/A</v>
      </c>
      <c r="AD2287" s="47" t="e">
        <f>VLOOKUP(B2287,'[1]Vlookup'!A:A,1,0)</f>
        <v>#N/A</v>
      </c>
      <c r="AE2287" s="47" t="str">
        <f t="shared" si="158"/>
        <v>SA01-JEDDAH</v>
      </c>
      <c r="AF2287" s="47" t="e">
        <f>VLOOKUP(AE2287,'[1]Lead Time'!C:D,2,0)</f>
        <v>#N/A</v>
      </c>
    </row>
    <row r="2288" s="2" customFormat="1" ht="15.75" customHeight="1">
      <c r="A2288" s="73" t="s">
        <v>4114</v>
      </c>
      <c r="B2288" s="73">
        <v>6276781513</v>
      </c>
      <c r="C2288" s="73">
        <v>2003214014</v>
      </c>
      <c r="D2288" s="73" t="s">
        <v>4115</v>
      </c>
      <c r="E2288" s="73" t="s">
        <v>4247</v>
      </c>
      <c r="F2288" s="73" t="s">
        <v>4143</v>
      </c>
      <c r="G2288" s="73">
        <v>3167616156</v>
      </c>
      <c r="H2288" s="66">
        <v>45776</v>
      </c>
      <c r="I2288" s="66">
        <v>45775</v>
      </c>
      <c r="J2288" s="66">
        <v>45775</v>
      </c>
      <c r="K2288" s="140"/>
      <c r="L2288" s="140"/>
      <c r="M2288" s="141">
        <v>45776</v>
      </c>
      <c r="N2288" s="112">
        <v>45775.208333333336</v>
      </c>
      <c r="O2288" s="124"/>
      <c r="P2288" s="73"/>
      <c r="Q2288" s="112">
        <v>45778.458333333336</v>
      </c>
      <c r="R2288" s="47" t="s">
        <v>4119</v>
      </c>
      <c r="S2288" s="47">
        <f t="shared" si="160"/>
        <v>3</v>
      </c>
      <c r="T2288" s="47" t="s">
        <v>4120</v>
      </c>
      <c r="U2288" s="47" t="s">
        <v>4121</v>
      </c>
      <c r="V2288" s="49" t="e">
        <f t="shared" si="157"/>
        <v>#VALUE!</v>
      </c>
      <c r="W2288" s="124"/>
      <c r="X2288" s="124"/>
      <c r="Y2288" s="124"/>
      <c r="Z2288" s="124"/>
      <c r="AA2288" s="124"/>
      <c r="AB2288" s="47"/>
      <c r="AC2288" s="47" t="e">
        <f t="shared" si="159"/>
        <v>#N/A</v>
      </c>
      <c r="AD2288" s="47" t="e">
        <f>VLOOKUP(B2288,'[1]Vlookup'!A:A,1,0)</f>
        <v>#N/A</v>
      </c>
      <c r="AE2288" s="47" t="str">
        <f t="shared" si="158"/>
        <v>SA01-JEDDAH</v>
      </c>
      <c r="AF2288" s="47" t="e">
        <f>VLOOKUP(AE2288,'[1]Lead Time'!C:D,2,0)</f>
        <v>#N/A</v>
      </c>
    </row>
    <row r="2289" s="2" customFormat="1" ht="15.75" customHeight="1">
      <c r="A2289" s="73" t="s">
        <v>4114</v>
      </c>
      <c r="B2289" s="73">
        <v>6276781514</v>
      </c>
      <c r="C2289" s="73">
        <v>2003214014</v>
      </c>
      <c r="D2289" s="73" t="s">
        <v>4115</v>
      </c>
      <c r="E2289" s="73" t="s">
        <v>4247</v>
      </c>
      <c r="F2289" s="73" t="s">
        <v>4143</v>
      </c>
      <c r="G2289" s="73">
        <v>3167616167</v>
      </c>
      <c r="H2289" s="66">
        <v>45776</v>
      </c>
      <c r="I2289" s="66">
        <v>45775</v>
      </c>
      <c r="J2289" s="66">
        <v>45775</v>
      </c>
      <c r="K2289" s="140"/>
      <c r="L2289" s="140"/>
      <c r="M2289" s="141">
        <v>45776</v>
      </c>
      <c r="N2289" s="112">
        <v>45775.208333333336</v>
      </c>
      <c r="O2289" s="124"/>
      <c r="P2289" s="73"/>
      <c r="Q2289" s="112">
        <v>45778.833333333336</v>
      </c>
      <c r="R2289" s="47" t="s">
        <v>4192</v>
      </c>
      <c r="S2289" s="47">
        <v>4</v>
      </c>
      <c r="T2289" s="47" t="s">
        <v>4120</v>
      </c>
      <c r="U2289" s="47" t="s">
        <v>4121</v>
      </c>
      <c r="V2289" s="49" t="e">
        <f t="shared" si="157"/>
        <v>#VALUE!</v>
      </c>
      <c r="W2289" s="124" t="s">
        <v>4508</v>
      </c>
      <c r="X2289" s="124"/>
      <c r="Y2289" s="124"/>
      <c r="Z2289" s="124"/>
      <c r="AA2289" s="124"/>
      <c r="AB2289" s="47"/>
      <c r="AC2289" s="47" t="e">
        <f t="shared" si="159"/>
        <v>#N/A</v>
      </c>
      <c r="AD2289" s="47" t="e">
        <f>VLOOKUP(B2289,'[1]Vlookup'!A:A,1,0)</f>
        <v>#N/A</v>
      </c>
      <c r="AE2289" s="47" t="str">
        <f t="shared" si="158"/>
        <v>SA01-JEDDAH</v>
      </c>
      <c r="AF2289" s="47" t="e">
        <f>VLOOKUP(AE2289,'[1]Lead Time'!C:D,2,0)</f>
        <v>#N/A</v>
      </c>
    </row>
    <row r="2290" s="2" customFormat="1" ht="15.75" customHeight="1">
      <c r="A2290" s="73" t="s">
        <v>4114</v>
      </c>
      <c r="B2290" s="73">
        <v>6276782137</v>
      </c>
      <c r="C2290" s="73">
        <v>2003232749</v>
      </c>
      <c r="D2290" s="73" t="s">
        <v>4115</v>
      </c>
      <c r="E2290" s="73" t="s">
        <v>4248</v>
      </c>
      <c r="F2290" s="73" t="s">
        <v>4117</v>
      </c>
      <c r="G2290" s="73">
        <v>3167588930</v>
      </c>
      <c r="H2290" s="66">
        <v>45777</v>
      </c>
      <c r="I2290" s="66">
        <v>45775</v>
      </c>
      <c r="J2290" s="66">
        <v>45775</v>
      </c>
      <c r="K2290" s="140"/>
      <c r="L2290" s="140"/>
      <c r="M2290" s="141">
        <v>45777</v>
      </c>
      <c r="N2290" s="112">
        <v>45777.208333333336</v>
      </c>
      <c r="O2290" s="124"/>
      <c r="P2290" s="73"/>
      <c r="Q2290" s="112">
        <v>45777.333333333336</v>
      </c>
      <c r="R2290" s="47" t="s">
        <v>4119</v>
      </c>
      <c r="S2290" s="47">
        <f t="shared" si="160"/>
        <v>0</v>
      </c>
      <c r="T2290" s="47" t="s">
        <v>4120</v>
      </c>
      <c r="U2290" s="47" t="s">
        <v>4121</v>
      </c>
      <c r="V2290" s="49" t="e">
        <f t="shared" si="157"/>
        <v>#VALUE!</v>
      </c>
      <c r="W2290" s="124"/>
      <c r="X2290" s="124"/>
      <c r="Y2290" s="124"/>
      <c r="Z2290" s="124"/>
      <c r="AA2290" s="124"/>
      <c r="AB2290" s="47"/>
      <c r="AC2290" s="47" t="e">
        <f t="shared" si="159"/>
        <v>#N/A</v>
      </c>
      <c r="AD2290" s="47" t="e">
        <f>VLOOKUP(B2290,'[1]Vlookup'!A:A,1,0)</f>
        <v>#N/A</v>
      </c>
      <c r="AE2290" s="47" t="str">
        <f t="shared" si="158"/>
        <v>SA01-RIYADH</v>
      </c>
      <c r="AF2290" s="47" t="e">
        <f>VLOOKUP(AE2290,'[1]Lead Time'!C:D,2,0)</f>
        <v>#N/A</v>
      </c>
    </row>
    <row r="2291" s="2" customFormat="1" ht="15.75" customHeight="1">
      <c r="A2291" s="73" t="s">
        <v>4356</v>
      </c>
      <c r="B2291" s="73">
        <v>6276782103</v>
      </c>
      <c r="C2291" s="73">
        <v>2003232749</v>
      </c>
      <c r="D2291" s="73" t="s">
        <v>4115</v>
      </c>
      <c r="E2291" s="73" t="s">
        <v>4248</v>
      </c>
      <c r="F2291" s="73" t="s">
        <v>4117</v>
      </c>
      <c r="G2291" s="73">
        <v>3167599350</v>
      </c>
      <c r="H2291" s="66">
        <v>45777</v>
      </c>
      <c r="I2291" s="66">
        <v>45775</v>
      </c>
      <c r="J2291" s="66">
        <v>45775</v>
      </c>
      <c r="K2291" s="140"/>
      <c r="L2291" s="140"/>
      <c r="M2291" s="141">
        <v>45777</v>
      </c>
      <c r="N2291" s="112">
        <v>45777.208333333336</v>
      </c>
      <c r="O2291" s="124"/>
      <c r="P2291" s="73"/>
      <c r="Q2291" s="112">
        <v>45778.5</v>
      </c>
      <c r="R2291" s="47" t="s">
        <v>4119</v>
      </c>
      <c r="S2291" s="47">
        <f t="shared" si="160"/>
        <v>1</v>
      </c>
      <c r="T2291" s="47" t="s">
        <v>4120</v>
      </c>
      <c r="U2291" s="47" t="s">
        <v>4121</v>
      </c>
      <c r="V2291" s="49" t="e">
        <f t="shared" si="157"/>
        <v>#VALUE!</v>
      </c>
      <c r="W2291" s="124"/>
      <c r="X2291" s="124"/>
      <c r="Y2291" s="124"/>
      <c r="Z2291" s="124"/>
      <c r="AA2291" s="124"/>
      <c r="AB2291" s="47"/>
      <c r="AC2291" s="47" t="e">
        <f t="shared" si="159"/>
        <v>#N/A</v>
      </c>
      <c r="AD2291" s="47" t="e">
        <f>VLOOKUP(B2291,'[1]Vlookup'!A:A,1,0)</f>
        <v>#N/A</v>
      </c>
      <c r="AE2291" s="47" t="str">
        <f t="shared" si="158"/>
        <v>SA27-RIYADH</v>
      </c>
      <c r="AF2291" s="47" t="e">
        <f>VLOOKUP(AE2291,'[1]Lead Time'!C:D,2,0)</f>
        <v>#N/A</v>
      </c>
    </row>
    <row r="2292" s="2" customFormat="1" ht="18.5">
      <c r="A2292" s="73" t="s">
        <v>4187</v>
      </c>
      <c r="B2292" s="73">
        <v>6276782959</v>
      </c>
      <c r="C2292" s="73">
        <v>2003246166</v>
      </c>
      <c r="D2292" s="73" t="s">
        <v>4160</v>
      </c>
      <c r="E2292" s="73" t="s">
        <v>4247</v>
      </c>
      <c r="F2292" s="73" t="s">
        <v>4117</v>
      </c>
      <c r="G2292" s="73">
        <v>3167611330</v>
      </c>
      <c r="H2292" s="66">
        <v>45777</v>
      </c>
      <c r="I2292" s="66">
        <v>45776</v>
      </c>
      <c r="J2292" s="66">
        <v>45776</v>
      </c>
      <c r="K2292" s="140"/>
      <c r="L2292" s="140"/>
      <c r="M2292" s="141">
        <v>45777</v>
      </c>
      <c r="N2292" s="112">
        <v>45777.208333333336</v>
      </c>
      <c r="O2292" s="124"/>
      <c r="P2292" s="73"/>
      <c r="Q2292" s="112">
        <v>45778.416666666664</v>
      </c>
      <c r="R2292" s="47" t="s">
        <v>4119</v>
      </c>
      <c r="S2292" s="47">
        <f t="shared" si="160"/>
        <v>1</v>
      </c>
      <c r="T2292" s="47" t="s">
        <v>4120</v>
      </c>
      <c r="U2292" s="47" t="s">
        <v>4121</v>
      </c>
      <c r="V2292" s="49" t="e">
        <f t="shared" si="157"/>
        <v>#VALUE!</v>
      </c>
      <c r="W2292" s="124"/>
      <c r="X2292" s="124"/>
      <c r="Y2292" s="124"/>
      <c r="Z2292" s="124"/>
      <c r="AA2292" s="124"/>
      <c r="AB2292" s="47"/>
      <c r="AC2292" s="47" t="e">
        <f t="shared" si="159"/>
        <v>#N/A</v>
      </c>
      <c r="AD2292" s="47" t="e">
        <f>VLOOKUP(B2292,'[1]Vlookup'!A:A,1,0)</f>
        <v>#N/A</v>
      </c>
      <c r="AE2292" s="47" t="str">
        <f t="shared" si="158"/>
        <v>SA00-RIYADH</v>
      </c>
      <c r="AF2292" s="47" t="e">
        <f>VLOOKUP(AE2292,'[1]Lead Time'!C:D,2,0)</f>
        <v>#N/A</v>
      </c>
    </row>
    <row r="2293" s="2" customFormat="1" ht="15.75" customHeight="1">
      <c r="A2293" s="73" t="s">
        <v>4187</v>
      </c>
      <c r="B2293" s="73">
        <v>6276783271</v>
      </c>
      <c r="C2293" s="73">
        <v>2003215579</v>
      </c>
      <c r="D2293" s="73" t="s">
        <v>4168</v>
      </c>
      <c r="E2293" s="73" t="s">
        <v>4247</v>
      </c>
      <c r="F2293" s="73" t="s">
        <v>4143</v>
      </c>
      <c r="G2293" s="73">
        <v>3167619345</v>
      </c>
      <c r="H2293" s="66">
        <v>45778</v>
      </c>
      <c r="I2293" s="66">
        <v>45776</v>
      </c>
      <c r="J2293" s="66">
        <v>45776</v>
      </c>
      <c r="K2293" s="140"/>
      <c r="L2293" s="140"/>
      <c r="M2293" s="141">
        <v>45778</v>
      </c>
      <c r="N2293" s="112">
        <v>45778.208333333336</v>
      </c>
      <c r="O2293" s="124"/>
      <c r="P2293" s="73"/>
      <c r="Q2293" s="112">
        <v>45778.375</v>
      </c>
      <c r="R2293" s="47" t="s">
        <v>4119</v>
      </c>
      <c r="S2293" s="47">
        <f t="shared" si="160"/>
        <v>0</v>
      </c>
      <c r="T2293" s="47" t="s">
        <v>4120</v>
      </c>
      <c r="U2293" s="47" t="s">
        <v>4121</v>
      </c>
      <c r="V2293" s="49" t="e">
        <f t="shared" si="157"/>
        <v>#VALUE!</v>
      </c>
      <c r="W2293" s="124"/>
      <c r="X2293" s="124"/>
      <c r="Y2293" s="124"/>
      <c r="Z2293" s="124"/>
      <c r="AA2293" s="124"/>
      <c r="AB2293" s="47"/>
      <c r="AC2293" s="47" t="e">
        <f t="shared" si="159"/>
        <v>#N/A</v>
      </c>
      <c r="AD2293" s="47" t="e">
        <f>VLOOKUP(B2293,'[1]Vlookup'!A:A,1,0)</f>
        <v>#N/A</v>
      </c>
      <c r="AE2293" s="47" t="str">
        <f t="shared" si="158"/>
        <v>SA00-JEDDAH</v>
      </c>
      <c r="AF2293" s="47" t="e">
        <f>VLOOKUP(AE2293,'[1]Lead Time'!C:D,2,0)</f>
        <v>#N/A</v>
      </c>
    </row>
    <row r="2294" s="2" customFormat="1" ht="15.75" customHeight="1">
      <c r="A2294" s="73" t="s">
        <v>4187</v>
      </c>
      <c r="B2294" s="73">
        <v>6276783270</v>
      </c>
      <c r="C2294" s="73">
        <v>2003215579</v>
      </c>
      <c r="D2294" s="73" t="s">
        <v>4168</v>
      </c>
      <c r="E2294" s="73" t="s">
        <v>4247</v>
      </c>
      <c r="F2294" s="73" t="s">
        <v>4143</v>
      </c>
      <c r="G2294" s="73">
        <v>3167619344</v>
      </c>
      <c r="H2294" s="66">
        <v>45778</v>
      </c>
      <c r="I2294" s="66">
        <v>45776</v>
      </c>
      <c r="J2294" s="66">
        <v>45776</v>
      </c>
      <c r="K2294" s="140"/>
      <c r="L2294" s="140"/>
      <c r="M2294" s="141">
        <v>45778</v>
      </c>
      <c r="N2294" s="112">
        <v>45778.208333333336</v>
      </c>
      <c r="O2294" s="124"/>
      <c r="P2294" s="73"/>
      <c r="Q2294" s="112">
        <v>45778.416666666664</v>
      </c>
      <c r="R2294" s="47" t="s">
        <v>4119</v>
      </c>
      <c r="S2294" s="47">
        <f t="shared" si="160"/>
        <v>0</v>
      </c>
      <c r="T2294" s="47" t="s">
        <v>4120</v>
      </c>
      <c r="U2294" s="47" t="s">
        <v>4121</v>
      </c>
      <c r="V2294" s="49" t="e">
        <f t="shared" si="157"/>
        <v>#VALUE!</v>
      </c>
      <c r="W2294" s="124"/>
      <c r="X2294" s="124"/>
      <c r="Y2294" s="124"/>
      <c r="Z2294" s="124"/>
      <c r="AA2294" s="124"/>
      <c r="AB2294" s="47"/>
      <c r="AC2294" s="47" t="e">
        <f t="shared" si="159"/>
        <v>#N/A</v>
      </c>
      <c r="AD2294" s="47" t="e">
        <f>VLOOKUP(B2294,'[1]Vlookup'!A:A,1,0)</f>
        <v>#N/A</v>
      </c>
      <c r="AE2294" s="47" t="str">
        <f t="shared" si="158"/>
        <v>SA00-JEDDAH</v>
      </c>
      <c r="AF2294" s="47" t="e">
        <f>VLOOKUP(AE2294,'[1]Lead Time'!C:D,2,0)</f>
        <v>#N/A</v>
      </c>
    </row>
    <row r="2295" s="2" customFormat="1" ht="15.75" customHeight="1">
      <c r="A2295" s="73" t="s">
        <v>4187</v>
      </c>
      <c r="B2295" s="73">
        <v>6276784094</v>
      </c>
      <c r="C2295" s="73">
        <v>2003247505</v>
      </c>
      <c r="D2295" s="73" t="s">
        <v>4155</v>
      </c>
      <c r="E2295" s="73" t="s">
        <v>4247</v>
      </c>
      <c r="F2295" s="73" t="s">
        <v>4117</v>
      </c>
      <c r="G2295" s="73">
        <v>3167613996</v>
      </c>
      <c r="H2295" s="66">
        <v>45777</v>
      </c>
      <c r="I2295" s="66">
        <v>45776</v>
      </c>
      <c r="J2295" s="66">
        <v>45776</v>
      </c>
      <c r="K2295" s="140"/>
      <c r="L2295" s="140"/>
      <c r="M2295" s="141">
        <v>45777</v>
      </c>
      <c r="N2295" s="112">
        <v>45777.208333333336</v>
      </c>
      <c r="O2295" s="124"/>
      <c r="P2295" s="73"/>
      <c r="Q2295" s="112">
        <v>45778.708333333336</v>
      </c>
      <c r="R2295" s="47" t="s">
        <v>4119</v>
      </c>
      <c r="S2295" s="47">
        <f t="shared" si="160"/>
        <v>1</v>
      </c>
      <c r="T2295" s="47" t="s">
        <v>4120</v>
      </c>
      <c r="U2295" s="47" t="s">
        <v>4121</v>
      </c>
      <c r="V2295" s="49" t="e">
        <f t="shared" si="157"/>
        <v>#VALUE!</v>
      </c>
      <c r="W2295" s="124"/>
      <c r="X2295" s="124"/>
      <c r="Y2295" s="124"/>
      <c r="Z2295" s="124"/>
      <c r="AA2295" s="124"/>
      <c r="AB2295" s="47"/>
      <c r="AC2295" s="47" t="e">
        <f t="shared" si="159"/>
        <v>#N/A</v>
      </c>
      <c r="AD2295" s="47" t="e">
        <f>VLOOKUP(B2295,'[1]Vlookup'!A:A,1,0)</f>
        <v>#N/A</v>
      </c>
      <c r="AE2295" s="47" t="str">
        <f t="shared" si="158"/>
        <v>SA00-RIYADH</v>
      </c>
      <c r="AF2295" s="47" t="e">
        <f>VLOOKUP(AE2295,'[1]Lead Time'!C:D,2,0)</f>
        <v>#N/A</v>
      </c>
    </row>
    <row r="2296" s="2" customFormat="1" ht="15.75" customHeight="1">
      <c r="A2296" s="73" t="s">
        <v>4187</v>
      </c>
      <c r="B2296" s="73">
        <v>6276782770</v>
      </c>
      <c r="C2296" s="73">
        <v>2003294655</v>
      </c>
      <c r="D2296" s="73" t="s">
        <v>4430</v>
      </c>
      <c r="E2296" s="73" t="s">
        <v>4246</v>
      </c>
      <c r="F2296" s="73" t="s">
        <v>4138</v>
      </c>
      <c r="G2296" s="73">
        <v>3167615323</v>
      </c>
      <c r="H2296" s="66">
        <v>45778</v>
      </c>
      <c r="I2296" s="66">
        <v>45776</v>
      </c>
      <c r="J2296" s="66">
        <v>45776</v>
      </c>
      <c r="K2296" s="140"/>
      <c r="L2296" s="140"/>
      <c r="M2296" s="141">
        <v>45778</v>
      </c>
      <c r="N2296" s="112">
        <v>45778.618750000001</v>
      </c>
      <c r="O2296" s="124"/>
      <c r="P2296" s="73"/>
      <c r="Q2296" s="112">
        <v>45780.447916666664</v>
      </c>
      <c r="R2296" s="47" t="s">
        <v>4119</v>
      </c>
      <c r="S2296" s="47">
        <f t="shared" si="160"/>
        <v>1</v>
      </c>
      <c r="T2296" s="47" t="s">
        <v>4120</v>
      </c>
      <c r="U2296" s="47" t="s">
        <v>4121</v>
      </c>
      <c r="V2296" s="49" t="e">
        <f t="shared" si="157"/>
        <v>#VALUE!</v>
      </c>
      <c r="W2296" s="124"/>
      <c r="X2296" s="124"/>
      <c r="Y2296" s="124"/>
      <c r="Z2296" s="124"/>
      <c r="AA2296" s="124"/>
      <c r="AB2296" s="47"/>
      <c r="AC2296" s="47" t="e">
        <f t="shared" si="159"/>
        <v>#N/A</v>
      </c>
      <c r="AD2296" s="47" t="e">
        <f>VLOOKUP(B2296,'[1]Vlookup'!A:A,1,0)</f>
        <v>#N/A</v>
      </c>
      <c r="AE2296" s="47" t="str">
        <f t="shared" si="158"/>
        <v>SA00-RABIGH</v>
      </c>
      <c r="AF2296" s="47" t="e">
        <f>VLOOKUP(AE2296,'[1]Lead Time'!C:D,2,0)</f>
        <v>#N/A</v>
      </c>
    </row>
    <row r="2297" s="2" customFormat="1" ht="15.75" customHeight="1">
      <c r="A2297" s="73" t="s">
        <v>4187</v>
      </c>
      <c r="B2297" s="73">
        <v>6276782040</v>
      </c>
      <c r="C2297" s="73">
        <v>2003305788</v>
      </c>
      <c r="D2297" s="73" t="s">
        <v>4509</v>
      </c>
      <c r="E2297" s="73" t="s">
        <v>4238</v>
      </c>
      <c r="F2297" s="73" t="s">
        <v>4143</v>
      </c>
      <c r="G2297" s="73">
        <v>3167609867</v>
      </c>
      <c r="H2297" s="66">
        <v>45778</v>
      </c>
      <c r="I2297" s="66">
        <v>45776</v>
      </c>
      <c r="J2297" s="66">
        <v>45776</v>
      </c>
      <c r="K2297" s="140"/>
      <c r="L2297" s="140"/>
      <c r="M2297" s="141">
        <v>45778</v>
      </c>
      <c r="N2297" s="112">
        <v>45778.208333333336</v>
      </c>
      <c r="O2297" s="124"/>
      <c r="P2297" s="73"/>
      <c r="Q2297" s="112">
        <v>45781.416666666664</v>
      </c>
      <c r="R2297" s="47" t="s">
        <v>4119</v>
      </c>
      <c r="S2297" s="47">
        <f t="shared" si="160"/>
        <v>3</v>
      </c>
      <c r="T2297" s="47" t="s">
        <v>4120</v>
      </c>
      <c r="U2297" s="47" t="s">
        <v>4121</v>
      </c>
      <c r="V2297" s="49" t="e">
        <f t="shared" si="157"/>
        <v>#VALUE!</v>
      </c>
      <c r="W2297" s="124"/>
      <c r="X2297" s="124"/>
      <c r="Y2297" s="124"/>
      <c r="Z2297" s="124"/>
      <c r="AA2297" s="124"/>
      <c r="AB2297" s="47"/>
      <c r="AC2297" s="47" t="e">
        <f t="shared" si="159"/>
        <v>#N/A</v>
      </c>
      <c r="AD2297" s="47" t="e">
        <f>VLOOKUP(B2297,'[1]Vlookup'!A:A,1,0)</f>
        <v>#N/A</v>
      </c>
      <c r="AE2297" s="47" t="str">
        <f t="shared" si="158"/>
        <v>SA00-JEDDAH</v>
      </c>
      <c r="AF2297" s="47" t="e">
        <f>VLOOKUP(AE2297,'[1]Lead Time'!C:D,2,0)</f>
        <v>#N/A</v>
      </c>
    </row>
    <row r="2298" s="2" customFormat="1" ht="15.75" customHeight="1">
      <c r="A2298" s="73" t="s">
        <v>4187</v>
      </c>
      <c r="B2298" s="73">
        <v>6276782312</v>
      </c>
      <c r="C2298" s="73">
        <v>2003305788</v>
      </c>
      <c r="D2298" s="73" t="s">
        <v>4509</v>
      </c>
      <c r="E2298" s="73" t="s">
        <v>4238</v>
      </c>
      <c r="F2298" s="73" t="s">
        <v>4143</v>
      </c>
      <c r="G2298" s="73">
        <v>3167609865</v>
      </c>
      <c r="H2298" s="66">
        <v>45779</v>
      </c>
      <c r="I2298" s="66">
        <v>45776</v>
      </c>
      <c r="J2298" s="66">
        <v>45777</v>
      </c>
      <c r="K2298" s="140"/>
      <c r="L2298" s="140"/>
      <c r="M2298" s="141">
        <v>45779</v>
      </c>
      <c r="N2298" s="112">
        <v>45779.208333333336</v>
      </c>
      <c r="O2298" s="124"/>
      <c r="P2298" s="73" t="s">
        <v>4510</v>
      </c>
      <c r="Q2298" s="112">
        <v>45781.416666666664</v>
      </c>
      <c r="R2298" s="47" t="s">
        <v>4119</v>
      </c>
      <c r="S2298" s="47">
        <f t="shared" si="160"/>
        <v>2</v>
      </c>
      <c r="T2298" s="47" t="s">
        <v>4120</v>
      </c>
      <c r="U2298" s="47" t="s">
        <v>4121</v>
      </c>
      <c r="V2298" s="49" t="e">
        <f t="shared" si="157"/>
        <v>#VALUE!</v>
      </c>
      <c r="W2298" s="124"/>
      <c r="X2298" s="124"/>
      <c r="Y2298" s="124"/>
      <c r="Z2298" s="124"/>
      <c r="AA2298" s="124"/>
      <c r="AB2298" s="47"/>
      <c r="AC2298" s="47" t="e">
        <f t="shared" si="159"/>
        <v>#N/A</v>
      </c>
      <c r="AD2298" s="47" t="e">
        <f>VLOOKUP(B2298,'[1]Vlookup'!A:A,1,0)</f>
        <v>#N/A</v>
      </c>
      <c r="AE2298" s="47" t="str">
        <f t="shared" si="158"/>
        <v>SA00-JEDDAH</v>
      </c>
      <c r="AF2298" s="47" t="e">
        <f>VLOOKUP(AE2298,'[1]Lead Time'!C:D,2,0)</f>
        <v>#N/A</v>
      </c>
    </row>
    <row r="2299" s="2" customFormat="1" ht="15.75" customHeight="1">
      <c r="A2299" s="73" t="s">
        <v>4356</v>
      </c>
      <c r="B2299" s="73">
        <v>6276783252</v>
      </c>
      <c r="C2299" s="73">
        <v>2003214014</v>
      </c>
      <c r="D2299" s="73" t="s">
        <v>4115</v>
      </c>
      <c r="E2299" s="73" t="s">
        <v>4247</v>
      </c>
      <c r="F2299" s="73" t="s">
        <v>4143</v>
      </c>
      <c r="G2299" s="73">
        <v>3167619424</v>
      </c>
      <c r="H2299" s="66">
        <v>45777</v>
      </c>
      <c r="I2299" s="66">
        <v>45776</v>
      </c>
      <c r="J2299" s="66">
        <v>45776</v>
      </c>
      <c r="K2299" s="140"/>
      <c r="L2299" s="140"/>
      <c r="M2299" s="141">
        <v>45777</v>
      </c>
      <c r="N2299" s="112">
        <v>45777.208333333336</v>
      </c>
      <c r="O2299" s="124"/>
      <c r="P2299" s="73"/>
      <c r="Q2299" s="112">
        <v>45777.583333333336</v>
      </c>
      <c r="R2299" s="47" t="s">
        <v>4119</v>
      </c>
      <c r="S2299" s="47">
        <f t="shared" si="160"/>
        <v>0</v>
      </c>
      <c r="T2299" s="47" t="s">
        <v>4120</v>
      </c>
      <c r="U2299" s="47" t="s">
        <v>4121</v>
      </c>
      <c r="V2299" s="49" t="e">
        <f t="shared" si="157"/>
        <v>#VALUE!</v>
      </c>
      <c r="W2299" s="124"/>
      <c r="X2299" s="124"/>
      <c r="Y2299" s="124"/>
      <c r="Z2299" s="124"/>
      <c r="AA2299" s="124"/>
      <c r="AB2299" s="47"/>
      <c r="AC2299" s="47" t="e">
        <f t="shared" si="159"/>
        <v>#N/A</v>
      </c>
      <c r="AD2299" s="47" t="e">
        <f>VLOOKUP(B2299,'[1]Vlookup'!A:A,1,0)</f>
        <v>#N/A</v>
      </c>
      <c r="AE2299" s="47" t="str">
        <f t="shared" si="158"/>
        <v>SA27-JEDDAH</v>
      </c>
      <c r="AF2299" s="47" t="e">
        <f>VLOOKUP(AE2299,'[1]Lead Time'!C:D,2,0)</f>
        <v>#N/A</v>
      </c>
    </row>
    <row r="2300" s="2" customFormat="1" ht="15.75" customHeight="1">
      <c r="A2300" s="73" t="s">
        <v>4356</v>
      </c>
      <c r="B2300" s="73">
        <v>6276783251</v>
      </c>
      <c r="C2300" s="73">
        <v>2003214014</v>
      </c>
      <c r="D2300" s="73" t="s">
        <v>4115</v>
      </c>
      <c r="E2300" s="73" t="s">
        <v>4247</v>
      </c>
      <c r="F2300" s="73" t="s">
        <v>4143</v>
      </c>
      <c r="G2300" s="73">
        <v>3167619422</v>
      </c>
      <c r="H2300" s="66">
        <v>45777</v>
      </c>
      <c r="I2300" s="66">
        <v>45776</v>
      </c>
      <c r="J2300" s="66">
        <v>45776</v>
      </c>
      <c r="K2300" s="140"/>
      <c r="L2300" s="140"/>
      <c r="M2300" s="141">
        <v>45777</v>
      </c>
      <c r="N2300" s="112">
        <v>45777.208333333336</v>
      </c>
      <c r="O2300" s="124"/>
      <c r="P2300" s="73"/>
      <c r="Q2300" s="112">
        <v>45777.5</v>
      </c>
      <c r="R2300" s="47" t="s">
        <v>4119</v>
      </c>
      <c r="S2300" s="47">
        <f t="shared" si="160"/>
        <v>0</v>
      </c>
      <c r="T2300" s="47" t="s">
        <v>4120</v>
      </c>
      <c r="U2300" s="47" t="s">
        <v>4121</v>
      </c>
      <c r="V2300" s="49" t="e">
        <f t="shared" si="157"/>
        <v>#VALUE!</v>
      </c>
      <c r="W2300" s="124"/>
      <c r="X2300" s="124"/>
      <c r="Y2300" s="124"/>
      <c r="Z2300" s="124"/>
      <c r="AA2300" s="124"/>
      <c r="AB2300" s="47"/>
      <c r="AC2300" s="47" t="e">
        <f t="shared" si="159"/>
        <v>#N/A</v>
      </c>
      <c r="AD2300" s="47" t="e">
        <f>VLOOKUP(B2300,'[1]Vlookup'!A:A,1,0)</f>
        <v>#N/A</v>
      </c>
      <c r="AE2300" s="47" t="str">
        <f t="shared" si="158"/>
        <v>SA27-JEDDAH</v>
      </c>
      <c r="AF2300" s="47" t="e">
        <f>VLOOKUP(AE2300,'[1]Lead Time'!C:D,2,0)</f>
        <v>#N/A</v>
      </c>
    </row>
    <row r="2301" s="2" customFormat="1" ht="15.75" customHeight="1">
      <c r="A2301" s="73" t="s">
        <v>4356</v>
      </c>
      <c r="B2301" s="73">
        <v>6276785754</v>
      </c>
      <c r="C2301" s="73">
        <v>2003214014</v>
      </c>
      <c r="D2301" s="73" t="s">
        <v>4115</v>
      </c>
      <c r="E2301" s="73" t="s">
        <v>4247</v>
      </c>
      <c r="F2301" s="73" t="s">
        <v>4143</v>
      </c>
      <c r="G2301" s="73">
        <v>3167619423</v>
      </c>
      <c r="H2301" s="66">
        <v>45777</v>
      </c>
      <c r="I2301" s="66">
        <v>45776</v>
      </c>
      <c r="J2301" s="66">
        <v>45776</v>
      </c>
      <c r="K2301" s="140"/>
      <c r="L2301" s="140"/>
      <c r="M2301" s="141">
        <v>45777</v>
      </c>
      <c r="N2301" s="112">
        <v>45777.208333333336</v>
      </c>
      <c r="O2301" s="124"/>
      <c r="P2301" s="73"/>
      <c r="Q2301" s="112">
        <v>45777.458333333336</v>
      </c>
      <c r="R2301" s="47" t="s">
        <v>4119</v>
      </c>
      <c r="S2301" s="47">
        <f t="shared" si="160"/>
        <v>0</v>
      </c>
      <c r="T2301" s="47" t="s">
        <v>4120</v>
      </c>
      <c r="U2301" s="47" t="s">
        <v>4121</v>
      </c>
      <c r="V2301" s="49" t="e">
        <f t="shared" si="157"/>
        <v>#VALUE!</v>
      </c>
      <c r="W2301" s="124"/>
      <c r="X2301" s="124"/>
      <c r="Y2301" s="124"/>
      <c r="Z2301" s="124"/>
      <c r="AA2301" s="124"/>
      <c r="AB2301" s="47"/>
      <c r="AC2301" s="47" t="e">
        <f t="shared" si="159"/>
        <v>#N/A</v>
      </c>
      <c r="AD2301" s="47" t="e">
        <f>VLOOKUP(B2301,'[1]Vlookup'!A:A,1,0)</f>
        <v>#N/A</v>
      </c>
      <c r="AE2301" s="47" t="str">
        <f t="shared" si="158"/>
        <v>SA27-JEDDAH</v>
      </c>
      <c r="AF2301" s="47" t="e">
        <f>VLOOKUP(AE2301,'[1]Lead Time'!C:D,2,0)</f>
        <v>#N/A</v>
      </c>
    </row>
    <row r="2302" s="2" customFormat="1" ht="15.75" customHeight="1">
      <c r="A2302" s="73" t="s">
        <v>4114</v>
      </c>
      <c r="B2302" s="73">
        <v>6276790325</v>
      </c>
      <c r="C2302" s="73">
        <v>2003232749</v>
      </c>
      <c r="D2302" s="73" t="s">
        <v>4115</v>
      </c>
      <c r="E2302" s="73" t="s">
        <v>4252</v>
      </c>
      <c r="F2302" s="73" t="s">
        <v>4117</v>
      </c>
      <c r="G2302" s="73">
        <v>3167616219</v>
      </c>
      <c r="H2302" s="66">
        <v>45779</v>
      </c>
      <c r="I2302" s="66">
        <v>45777</v>
      </c>
      <c r="J2302" s="66">
        <v>45777</v>
      </c>
      <c r="K2302" s="140"/>
      <c r="L2302" s="140" t="s">
        <v>4511</v>
      </c>
      <c r="M2302" s="141">
        <v>45779</v>
      </c>
      <c r="N2302" s="112">
        <v>45779.208333333336</v>
      </c>
      <c r="O2302" s="124"/>
      <c r="P2302" s="73"/>
      <c r="Q2302" s="112">
        <v>45780.458333333336</v>
      </c>
      <c r="R2302" s="47" t="s">
        <v>4119</v>
      </c>
      <c r="S2302" s="47">
        <f t="shared" si="160"/>
        <v>1</v>
      </c>
      <c r="T2302" s="47" t="s">
        <v>4120</v>
      </c>
      <c r="U2302" s="47" t="s">
        <v>4121</v>
      </c>
      <c r="V2302" s="49" t="e">
        <f t="shared" ref="V2302:V2365" si="161">T2302-Q2302</f>
        <v>#VALUE!</v>
      </c>
      <c r="W2302" s="124"/>
      <c r="X2302" s="124"/>
      <c r="Y2302" s="124"/>
      <c r="Z2302" s="124"/>
      <c r="AA2302" s="124"/>
      <c r="AB2302" s="47"/>
      <c r="AC2302" s="47" t="e">
        <f t="shared" si="159"/>
        <v>#N/A</v>
      </c>
      <c r="AD2302" s="47" t="e">
        <f>VLOOKUP(B2302,'[1]Vlookup'!A:A,1,0)</f>
        <v>#N/A</v>
      </c>
      <c r="AE2302" s="47" t="str">
        <f t="shared" ref="AE2302:AE2365" si="162">CONCATENATE(A2302,"-",F2302)</f>
        <v>SA01-RIYADH</v>
      </c>
      <c r="AF2302" s="47" t="e">
        <f>VLOOKUP(AE2302,'[1]Lead Time'!C:D,2,0)</f>
        <v>#N/A</v>
      </c>
    </row>
    <row r="2303" s="2" customFormat="1" ht="15.75" customHeight="1">
      <c r="A2303" s="73" t="s">
        <v>4356</v>
      </c>
      <c r="B2303" s="73">
        <v>6276793024</v>
      </c>
      <c r="C2303" s="73">
        <v>2003215700</v>
      </c>
      <c r="D2303" s="73" t="s">
        <v>4390</v>
      </c>
      <c r="E2303" s="73" t="s">
        <v>4252</v>
      </c>
      <c r="F2303" s="73" t="s">
        <v>4117</v>
      </c>
      <c r="G2303" s="73">
        <v>3167588931</v>
      </c>
      <c r="H2303" s="66">
        <v>45779</v>
      </c>
      <c r="I2303" s="66">
        <v>45777</v>
      </c>
      <c r="J2303" s="66">
        <v>45777</v>
      </c>
      <c r="K2303" s="140"/>
      <c r="L2303" s="140"/>
      <c r="M2303" s="141">
        <v>45779</v>
      </c>
      <c r="N2303" s="112">
        <v>45779.208333333336</v>
      </c>
      <c r="O2303" s="124"/>
      <c r="P2303" s="73"/>
      <c r="Q2303" s="112">
        <v>45780.458333333336</v>
      </c>
      <c r="R2303" s="47" t="s">
        <v>4119</v>
      </c>
      <c r="S2303" s="47">
        <f t="shared" si="160"/>
        <v>1</v>
      </c>
      <c r="T2303" s="47" t="s">
        <v>4120</v>
      </c>
      <c r="U2303" s="47" t="s">
        <v>4121</v>
      </c>
      <c r="V2303" s="49" t="e">
        <f t="shared" si="161"/>
        <v>#VALUE!</v>
      </c>
      <c r="W2303" s="124"/>
      <c r="X2303" s="124"/>
      <c r="Y2303" s="124"/>
      <c r="Z2303" s="124"/>
      <c r="AA2303" s="124"/>
      <c r="AB2303" s="47"/>
      <c r="AC2303" s="47" t="e">
        <f t="shared" ref="AC2303:AC2366" si="163">AF2303</f>
        <v>#N/A</v>
      </c>
      <c r="AD2303" s="47" t="e">
        <f>VLOOKUP(B2303,'[1]Vlookup'!A:A,1,0)</f>
        <v>#N/A</v>
      </c>
      <c r="AE2303" s="47" t="str">
        <f t="shared" si="162"/>
        <v>SA27-RIYADH</v>
      </c>
      <c r="AF2303" s="47" t="e">
        <f>VLOOKUP(AE2303,'[1]Lead Time'!C:D,2,0)</f>
        <v>#N/A</v>
      </c>
    </row>
    <row r="2304" s="2" customFormat="1" ht="15.75" customHeight="1">
      <c r="A2304" s="73" t="s">
        <v>4356</v>
      </c>
      <c r="B2304" s="73">
        <v>6276792852</v>
      </c>
      <c r="C2304" s="73">
        <v>2003215579</v>
      </c>
      <c r="D2304" s="73" t="s">
        <v>4168</v>
      </c>
      <c r="E2304" s="73" t="s">
        <v>4251</v>
      </c>
      <c r="F2304" s="73" t="s">
        <v>4143</v>
      </c>
      <c r="G2304" s="73">
        <v>3167578904</v>
      </c>
      <c r="H2304" s="66">
        <v>45778</v>
      </c>
      <c r="I2304" s="66">
        <v>45777</v>
      </c>
      <c r="J2304" s="66">
        <v>45777</v>
      </c>
      <c r="K2304" s="140"/>
      <c r="L2304" s="140"/>
      <c r="M2304" s="141">
        <v>45778</v>
      </c>
      <c r="N2304" s="112">
        <v>45778.208333333336</v>
      </c>
      <c r="O2304" s="124"/>
      <c r="P2304" s="73"/>
      <c r="Q2304" s="112">
        <v>45778.541666666664</v>
      </c>
      <c r="R2304" s="47" t="s">
        <v>4119</v>
      </c>
      <c r="S2304" s="47">
        <f t="shared" si="160"/>
        <v>0</v>
      </c>
      <c r="T2304" s="47" t="s">
        <v>4120</v>
      </c>
      <c r="U2304" s="47" t="s">
        <v>4121</v>
      </c>
      <c r="V2304" s="49" t="e">
        <f t="shared" si="161"/>
        <v>#VALUE!</v>
      </c>
      <c r="W2304" s="124"/>
      <c r="X2304" s="124"/>
      <c r="Y2304" s="124"/>
      <c r="Z2304" s="124"/>
      <c r="AA2304" s="124"/>
      <c r="AB2304" s="47"/>
      <c r="AC2304" s="47" t="e">
        <f t="shared" si="163"/>
        <v>#N/A</v>
      </c>
      <c r="AD2304" s="47" t="e">
        <f>VLOOKUP(B2304,'[1]Vlookup'!A:A,1,0)</f>
        <v>#N/A</v>
      </c>
      <c r="AE2304" s="47" t="str">
        <f t="shared" si="162"/>
        <v>SA27-JEDDAH</v>
      </c>
      <c r="AF2304" s="47" t="e">
        <f>VLOOKUP(AE2304,'[1]Lead Time'!C:D,2,0)</f>
        <v>#N/A</v>
      </c>
    </row>
    <row r="2305" s="2" customFormat="1" ht="15.75" customHeight="1">
      <c r="A2305" s="73" t="s">
        <v>4114</v>
      </c>
      <c r="B2305" s="73">
        <v>6276790311</v>
      </c>
      <c r="C2305" s="73">
        <v>2003215533</v>
      </c>
      <c r="D2305" s="73" t="s">
        <v>4240</v>
      </c>
      <c r="E2305" s="73" t="s">
        <v>4247</v>
      </c>
      <c r="F2305" s="73" t="s">
        <v>4143</v>
      </c>
      <c r="G2305" s="73">
        <v>3167619375</v>
      </c>
      <c r="H2305" s="66">
        <v>45778</v>
      </c>
      <c r="I2305" s="66">
        <v>45777</v>
      </c>
      <c r="J2305" s="66">
        <v>45777</v>
      </c>
      <c r="K2305" s="140"/>
      <c r="L2305" s="140"/>
      <c r="M2305" s="141">
        <v>45778</v>
      </c>
      <c r="N2305" s="112">
        <v>45778.208333333336</v>
      </c>
      <c r="O2305" s="124"/>
      <c r="P2305" s="73"/>
      <c r="Q2305" s="112">
        <v>45778.541666666664</v>
      </c>
      <c r="R2305" s="47" t="s">
        <v>4119</v>
      </c>
      <c r="S2305" s="47">
        <f t="shared" si="160"/>
        <v>0</v>
      </c>
      <c r="T2305" s="47" t="s">
        <v>4120</v>
      </c>
      <c r="U2305" s="47" t="s">
        <v>4121</v>
      </c>
      <c r="V2305" s="49" t="e">
        <f t="shared" si="161"/>
        <v>#VALUE!</v>
      </c>
      <c r="W2305" s="124"/>
      <c r="X2305" s="124"/>
      <c r="Y2305" s="124"/>
      <c r="Z2305" s="124"/>
      <c r="AA2305" s="124"/>
      <c r="AB2305" s="47"/>
      <c r="AC2305" s="47" t="e">
        <f t="shared" si="163"/>
        <v>#N/A</v>
      </c>
      <c r="AD2305" s="47" t="e">
        <f>VLOOKUP(B2305,'[1]Vlookup'!A:A,1,0)</f>
        <v>#N/A</v>
      </c>
      <c r="AE2305" s="47" t="str">
        <f t="shared" si="162"/>
        <v>SA01-JEDDAH</v>
      </c>
      <c r="AF2305" s="47" t="e">
        <f>VLOOKUP(AE2305,'[1]Lead Time'!C:D,2,0)</f>
        <v>#N/A</v>
      </c>
    </row>
    <row r="2306" s="2" customFormat="1" ht="15.75" customHeight="1">
      <c r="A2306" s="73" t="s">
        <v>4114</v>
      </c>
      <c r="B2306" s="73">
        <v>6276793010</v>
      </c>
      <c r="C2306" s="73">
        <v>2003219237</v>
      </c>
      <c r="D2306" s="73" t="s">
        <v>4136</v>
      </c>
      <c r="E2306" s="73" t="s">
        <v>4246</v>
      </c>
      <c r="F2306" s="73" t="s">
        <v>4138</v>
      </c>
      <c r="G2306" s="73">
        <v>3167605854</v>
      </c>
      <c r="H2306" s="66">
        <v>45778</v>
      </c>
      <c r="I2306" s="66">
        <v>45777</v>
      </c>
      <c r="J2306" s="66">
        <v>45777</v>
      </c>
      <c r="K2306" s="140"/>
      <c r="L2306" s="140"/>
      <c r="M2306" s="141">
        <v>45778</v>
      </c>
      <c r="N2306" s="112">
        <v>45778.208333333336</v>
      </c>
      <c r="O2306" s="124"/>
      <c r="P2306" s="73" t="s">
        <v>4512</v>
      </c>
      <c r="Q2306" s="112">
        <v>45780.375</v>
      </c>
      <c r="R2306" s="47" t="s">
        <v>4119</v>
      </c>
      <c r="S2306" s="47">
        <f t="shared" si="160"/>
        <v>2</v>
      </c>
      <c r="T2306" s="47" t="s">
        <v>4120</v>
      </c>
      <c r="U2306" s="47" t="s">
        <v>4121</v>
      </c>
      <c r="V2306" s="49" t="e">
        <f t="shared" si="161"/>
        <v>#VALUE!</v>
      </c>
      <c r="W2306" s="124"/>
      <c r="X2306" s="124"/>
      <c r="Y2306" s="124"/>
      <c r="Z2306" s="124"/>
      <c r="AA2306" s="124"/>
      <c r="AB2306" s="47"/>
      <c r="AC2306" s="47" t="e">
        <f t="shared" si="163"/>
        <v>#N/A</v>
      </c>
      <c r="AD2306" s="47" t="e">
        <f>VLOOKUP(B2306,'[1]Vlookup'!A:A,1,0)</f>
        <v>#N/A</v>
      </c>
      <c r="AE2306" s="47" t="str">
        <f t="shared" si="162"/>
        <v>SA01-RABIGH</v>
      </c>
      <c r="AF2306" s="47" t="e">
        <f>VLOOKUP(AE2306,'[1]Lead Time'!C:D,2,0)</f>
        <v>#N/A</v>
      </c>
    </row>
    <row r="2307" s="2" customFormat="1" ht="15.75" customHeight="1">
      <c r="A2307" s="73" t="s">
        <v>4114</v>
      </c>
      <c r="B2307" s="73">
        <v>6276798020</v>
      </c>
      <c r="C2307" s="73">
        <v>2003215194</v>
      </c>
      <c r="D2307" s="73" t="s">
        <v>4122</v>
      </c>
      <c r="E2307" s="73" t="s">
        <v>4252</v>
      </c>
      <c r="F2307" s="73" t="s">
        <v>4083</v>
      </c>
      <c r="G2307" s="73">
        <v>3167622374</v>
      </c>
      <c r="H2307" s="66">
        <v>45781</v>
      </c>
      <c r="I2307" s="66">
        <v>45779</v>
      </c>
      <c r="J2307" s="66">
        <v>45781</v>
      </c>
      <c r="K2307" s="140"/>
      <c r="L2307" s="140"/>
      <c r="M2307" s="141">
        <v>45781</v>
      </c>
      <c r="N2307" s="112">
        <v>45781.208333333336</v>
      </c>
      <c r="O2307" s="124"/>
      <c r="P2307" s="73"/>
      <c r="Q2307" s="112">
        <v>45781.416666666664</v>
      </c>
      <c r="R2307" s="47" t="s">
        <v>4119</v>
      </c>
      <c r="S2307" s="47">
        <f t="shared" si="160"/>
        <v>0</v>
      </c>
      <c r="T2307" s="47" t="s">
        <v>4120</v>
      </c>
      <c r="U2307" s="47" t="s">
        <v>4121</v>
      </c>
      <c r="V2307" s="49" t="e">
        <f t="shared" si="161"/>
        <v>#VALUE!</v>
      </c>
      <c r="W2307" s="124"/>
      <c r="X2307" s="124"/>
      <c r="Y2307" s="124"/>
      <c r="Z2307" s="124"/>
      <c r="AA2307" s="124"/>
      <c r="AB2307" s="47"/>
      <c r="AC2307" s="47" t="e">
        <f t="shared" si="163"/>
        <v>#N/A</v>
      </c>
      <c r="AD2307" s="47" t="e">
        <f>VLOOKUP(B2307,'[1]Vlookup'!A:A,1,0)</f>
        <v>#N/A</v>
      </c>
      <c r="AE2307" s="47" t="str">
        <f t="shared" si="162"/>
        <v>SA01-DAMMAM</v>
      </c>
      <c r="AF2307" s="47" t="e">
        <f>VLOOKUP(AE2307,'[1]Lead Time'!C:D,2,0)</f>
        <v>#N/A</v>
      </c>
    </row>
    <row r="2308" s="2" customFormat="1" ht="15.75" customHeight="1">
      <c r="A2308" s="73" t="s">
        <v>4114</v>
      </c>
      <c r="B2308" s="73">
        <v>6276798021</v>
      </c>
      <c r="C2308" s="73">
        <v>2003215194</v>
      </c>
      <c r="D2308" s="73" t="s">
        <v>4122</v>
      </c>
      <c r="E2308" s="73" t="s">
        <v>4252</v>
      </c>
      <c r="F2308" s="73" t="s">
        <v>4083</v>
      </c>
      <c r="G2308" s="73">
        <v>3167622376</v>
      </c>
      <c r="H2308" s="66">
        <v>45781</v>
      </c>
      <c r="I2308" s="66">
        <v>45779</v>
      </c>
      <c r="J2308" s="66">
        <v>45781</v>
      </c>
      <c r="K2308" s="140"/>
      <c r="L2308" s="140"/>
      <c r="M2308" s="141">
        <v>45781</v>
      </c>
      <c r="N2308" s="112">
        <v>45781.208333333336</v>
      </c>
      <c r="O2308" s="124"/>
      <c r="P2308" s="73"/>
      <c r="Q2308" s="112">
        <v>45781.416666666664</v>
      </c>
      <c r="R2308" s="47" t="s">
        <v>4119</v>
      </c>
      <c r="S2308" s="47">
        <f t="shared" si="160"/>
        <v>0</v>
      </c>
      <c r="T2308" s="47" t="s">
        <v>4120</v>
      </c>
      <c r="U2308" s="47" t="s">
        <v>4121</v>
      </c>
      <c r="V2308" s="49" t="e">
        <f t="shared" si="161"/>
        <v>#VALUE!</v>
      </c>
      <c r="W2308" s="124"/>
      <c r="X2308" s="124"/>
      <c r="Y2308" s="124"/>
      <c r="Z2308" s="124"/>
      <c r="AA2308" s="124"/>
      <c r="AB2308" s="47"/>
      <c r="AC2308" s="47" t="e">
        <f t="shared" si="163"/>
        <v>#N/A</v>
      </c>
      <c r="AD2308" s="47" t="e">
        <f>VLOOKUP(B2308,'[1]Vlookup'!A:A,1,0)</f>
        <v>#N/A</v>
      </c>
      <c r="AE2308" s="47" t="str">
        <f t="shared" si="162"/>
        <v>SA01-DAMMAM</v>
      </c>
      <c r="AF2308" s="47" t="e">
        <f>VLOOKUP(AE2308,'[1]Lead Time'!C:D,2,0)</f>
        <v>#N/A</v>
      </c>
    </row>
    <row r="2309" s="2" customFormat="1" ht="15.75" customHeight="1">
      <c r="A2309" s="73" t="s">
        <v>4114</v>
      </c>
      <c r="B2309" s="73">
        <v>6276798139</v>
      </c>
      <c r="C2309" s="73">
        <v>2003215216</v>
      </c>
      <c r="D2309" s="73" t="s">
        <v>4180</v>
      </c>
      <c r="E2309" s="73" t="s">
        <v>4238</v>
      </c>
      <c r="F2309" s="73" t="s">
        <v>4021</v>
      </c>
      <c r="G2309" s="73">
        <v>3167622204</v>
      </c>
      <c r="H2309" s="66">
        <v>45781</v>
      </c>
      <c r="I2309" s="66">
        <v>45779</v>
      </c>
      <c r="J2309" s="66">
        <v>45781</v>
      </c>
      <c r="K2309" s="140"/>
      <c r="L2309" s="140"/>
      <c r="M2309" s="141">
        <v>45781</v>
      </c>
      <c r="N2309" s="112">
        <v>45781.208333333336</v>
      </c>
      <c r="O2309" s="124"/>
      <c r="P2309" s="73"/>
      <c r="Q2309" s="112">
        <v>45781.416666666664</v>
      </c>
      <c r="R2309" s="47" t="s">
        <v>4119</v>
      </c>
      <c r="S2309" s="47">
        <f t="shared" si="160"/>
        <v>0</v>
      </c>
      <c r="T2309" s="47" t="s">
        <v>4120</v>
      </c>
      <c r="U2309" s="47" t="s">
        <v>4121</v>
      </c>
      <c r="V2309" s="49" t="e">
        <f t="shared" si="161"/>
        <v>#VALUE!</v>
      </c>
      <c r="W2309" s="124"/>
      <c r="X2309" s="124"/>
      <c r="Y2309" s="124"/>
      <c r="Z2309" s="124"/>
      <c r="AA2309" s="124"/>
      <c r="AB2309" s="47"/>
      <c r="AC2309" s="47" t="e">
        <f t="shared" si="163"/>
        <v>#N/A</v>
      </c>
      <c r="AD2309" s="47" t="e">
        <f>VLOOKUP(B2309,'[1]Vlookup'!A:A,1,0)</f>
        <v>#N/A</v>
      </c>
      <c r="AE2309" s="47" t="str">
        <f t="shared" si="162"/>
        <v>SA01-TABUK</v>
      </c>
      <c r="AF2309" s="47" t="e">
        <f>VLOOKUP(AE2309,'[1]Lead Time'!C:D,2,0)</f>
        <v>#N/A</v>
      </c>
    </row>
    <row r="2310" s="2" customFormat="1" ht="15.75" customHeight="1">
      <c r="A2310" s="73" t="s">
        <v>4114</v>
      </c>
      <c r="B2310" s="73">
        <v>6276798140</v>
      </c>
      <c r="C2310" s="73">
        <v>2003215388</v>
      </c>
      <c r="D2310" s="73" t="s">
        <v>4124</v>
      </c>
      <c r="E2310" s="73" t="s">
        <v>4252</v>
      </c>
      <c r="F2310" s="73" t="s">
        <v>4117</v>
      </c>
      <c r="G2310" s="73">
        <v>3167622244</v>
      </c>
      <c r="H2310" s="66">
        <v>45781</v>
      </c>
      <c r="I2310" s="66">
        <v>45779</v>
      </c>
      <c r="J2310" s="66">
        <v>45781</v>
      </c>
      <c r="K2310" s="140"/>
      <c r="L2310" s="140"/>
      <c r="M2310" s="141">
        <v>45781</v>
      </c>
      <c r="N2310" s="112">
        <v>45781.208333333336</v>
      </c>
      <c r="O2310" s="124"/>
      <c r="P2310" s="73"/>
      <c r="Q2310" s="112">
        <v>45781.416666666664</v>
      </c>
      <c r="R2310" s="47" t="s">
        <v>4119</v>
      </c>
      <c r="S2310" s="47">
        <f t="shared" si="160"/>
        <v>0</v>
      </c>
      <c r="T2310" s="47" t="s">
        <v>4120</v>
      </c>
      <c r="U2310" s="47" t="s">
        <v>4121</v>
      </c>
      <c r="V2310" s="49" t="e">
        <f t="shared" si="161"/>
        <v>#VALUE!</v>
      </c>
      <c r="W2310" s="124"/>
      <c r="X2310" s="124"/>
      <c r="Y2310" s="124"/>
      <c r="Z2310" s="124"/>
      <c r="AA2310" s="124"/>
      <c r="AB2310" s="47"/>
      <c r="AC2310" s="47" t="e">
        <f t="shared" si="163"/>
        <v>#N/A</v>
      </c>
      <c r="AD2310" s="47" t="e">
        <f>VLOOKUP(B2310,'[1]Vlookup'!A:A,1,0)</f>
        <v>#N/A</v>
      </c>
      <c r="AE2310" s="47" t="str">
        <f t="shared" si="162"/>
        <v>SA01-RIYADH</v>
      </c>
      <c r="AF2310" s="47" t="e">
        <f>VLOOKUP(AE2310,'[1]Lead Time'!C:D,2,0)</f>
        <v>#N/A</v>
      </c>
    </row>
    <row r="2311" s="2" customFormat="1" ht="15.75" customHeight="1">
      <c r="A2311" s="73" t="s">
        <v>4114</v>
      </c>
      <c r="B2311" s="73">
        <v>6276799117</v>
      </c>
      <c r="C2311" s="73">
        <v>2003215777</v>
      </c>
      <c r="D2311" s="73" t="s">
        <v>4172</v>
      </c>
      <c r="E2311" s="73" t="s">
        <v>4252</v>
      </c>
      <c r="F2311" s="73" t="s">
        <v>4117</v>
      </c>
      <c r="G2311" s="73">
        <v>3167619565</v>
      </c>
      <c r="H2311" s="66">
        <v>45782</v>
      </c>
      <c r="I2311" s="66">
        <v>45780</v>
      </c>
      <c r="J2311" s="66">
        <v>45780</v>
      </c>
      <c r="K2311" s="140"/>
      <c r="L2311" s="140"/>
      <c r="M2311" s="141">
        <v>45782</v>
      </c>
      <c r="N2311" s="112">
        <v>45782.208333333336</v>
      </c>
      <c r="O2311" s="124"/>
      <c r="P2311" s="73"/>
      <c r="Q2311" s="112">
        <v>45782.375</v>
      </c>
      <c r="R2311" s="47" t="s">
        <v>4119</v>
      </c>
      <c r="S2311" s="47">
        <f t="shared" si="160"/>
        <v>0</v>
      </c>
      <c r="T2311" s="47" t="s">
        <v>4120</v>
      </c>
      <c r="U2311" s="47" t="s">
        <v>4121</v>
      </c>
      <c r="V2311" s="49" t="e">
        <f t="shared" si="161"/>
        <v>#VALUE!</v>
      </c>
      <c r="W2311" s="124"/>
      <c r="X2311" s="124"/>
      <c r="Y2311" s="124"/>
      <c r="Z2311" s="124"/>
      <c r="AA2311" s="124"/>
      <c r="AB2311" s="47"/>
      <c r="AC2311" s="47" t="e">
        <f t="shared" si="163"/>
        <v>#N/A</v>
      </c>
      <c r="AD2311" s="47" t="e">
        <f>VLOOKUP(B2311,'[1]Vlookup'!A:A,1,0)</f>
        <v>#N/A</v>
      </c>
      <c r="AE2311" s="47" t="str">
        <f t="shared" si="162"/>
        <v>SA01-RIYADH</v>
      </c>
      <c r="AF2311" s="47" t="e">
        <f>VLOOKUP(AE2311,'[1]Lead Time'!C:D,2,0)</f>
        <v>#N/A</v>
      </c>
    </row>
    <row r="2312" s="2" customFormat="1" ht="15.75" customHeight="1">
      <c r="A2312" s="73" t="s">
        <v>4114</v>
      </c>
      <c r="B2312" s="73">
        <v>6276799119</v>
      </c>
      <c r="C2312" s="73">
        <v>2003215579</v>
      </c>
      <c r="D2312" s="73" t="s">
        <v>4168</v>
      </c>
      <c r="E2312" s="73" t="s">
        <v>4247</v>
      </c>
      <c r="F2312" s="73" t="s">
        <v>4143</v>
      </c>
      <c r="G2312" s="73">
        <v>3167619358</v>
      </c>
      <c r="H2312" s="66">
        <v>45781</v>
      </c>
      <c r="I2312" s="66">
        <v>45780</v>
      </c>
      <c r="J2312" s="66">
        <v>45780</v>
      </c>
      <c r="K2312" s="140"/>
      <c r="L2312" s="140"/>
      <c r="M2312" s="141">
        <v>45781</v>
      </c>
      <c r="N2312" s="112">
        <v>45781.208333333336</v>
      </c>
      <c r="O2312" s="124"/>
      <c r="P2312" s="73"/>
      <c r="Q2312" s="112">
        <v>45781.625</v>
      </c>
      <c r="R2312" s="47" t="s">
        <v>4119</v>
      </c>
      <c r="S2312" s="47">
        <f t="shared" si="160"/>
        <v>0</v>
      </c>
      <c r="T2312" s="47" t="s">
        <v>4120</v>
      </c>
      <c r="U2312" s="47" t="s">
        <v>4121</v>
      </c>
      <c r="V2312" s="49" t="e">
        <f t="shared" si="161"/>
        <v>#VALUE!</v>
      </c>
      <c r="W2312" s="124"/>
      <c r="X2312" s="124"/>
      <c r="Y2312" s="124"/>
      <c r="Z2312" s="124"/>
      <c r="AA2312" s="124"/>
      <c r="AB2312" s="47"/>
      <c r="AC2312" s="47" t="e">
        <f t="shared" si="163"/>
        <v>#N/A</v>
      </c>
      <c r="AD2312" s="47" t="e">
        <f>VLOOKUP(B2312,'[1]Vlookup'!A:A,1,0)</f>
        <v>#N/A</v>
      </c>
      <c r="AE2312" s="47" t="str">
        <f t="shared" si="162"/>
        <v>SA01-JEDDAH</v>
      </c>
      <c r="AF2312" s="47" t="e">
        <f>VLOOKUP(AE2312,'[1]Lead Time'!C:D,2,0)</f>
        <v>#N/A</v>
      </c>
    </row>
    <row r="2313" s="2" customFormat="1" ht="15.75" customHeight="1">
      <c r="A2313" s="73" t="s">
        <v>4356</v>
      </c>
      <c r="B2313" s="73">
        <v>6276798653</v>
      </c>
      <c r="C2313" s="73">
        <v>2003215700</v>
      </c>
      <c r="D2313" s="73" t="s">
        <v>4147</v>
      </c>
      <c r="E2313" s="73" t="s">
        <v>4252</v>
      </c>
      <c r="F2313" s="73" t="s">
        <v>4148</v>
      </c>
      <c r="G2313" s="73">
        <v>3167619415</v>
      </c>
      <c r="H2313" s="66">
        <v>45782</v>
      </c>
      <c r="I2313" s="66">
        <v>45780</v>
      </c>
      <c r="J2313" s="66">
        <v>45780</v>
      </c>
      <c r="K2313" s="140"/>
      <c r="L2313" s="140"/>
      <c r="M2313" s="141">
        <v>45782</v>
      </c>
      <c r="N2313" s="112">
        <v>45782.208333333336</v>
      </c>
      <c r="O2313" s="124"/>
      <c r="P2313" s="73"/>
      <c r="Q2313" s="112">
        <v>45782.416666666664</v>
      </c>
      <c r="R2313" s="47" t="s">
        <v>4119</v>
      </c>
      <c r="S2313" s="47">
        <f t="shared" si="160"/>
        <v>0</v>
      </c>
      <c r="T2313" s="47" t="s">
        <v>4120</v>
      </c>
      <c r="U2313" s="47" t="s">
        <v>4121</v>
      </c>
      <c r="V2313" s="49" t="e">
        <f t="shared" si="161"/>
        <v>#VALUE!</v>
      </c>
      <c r="W2313" s="124"/>
      <c r="X2313" s="124"/>
      <c r="Y2313" s="124"/>
      <c r="Z2313" s="124"/>
      <c r="AA2313" s="124"/>
      <c r="AB2313" s="47"/>
      <c r="AC2313" s="47" t="e">
        <f t="shared" si="163"/>
        <v>#N/A</v>
      </c>
      <c r="AD2313" s="47" t="e">
        <f>VLOOKUP(B2313,'[1]Vlookup'!A:A,1,0)</f>
        <v>#N/A</v>
      </c>
      <c r="AE2313" s="47" t="str">
        <f t="shared" si="162"/>
        <v>SA27-ABHA</v>
      </c>
      <c r="AF2313" s="47" t="e">
        <f>VLOOKUP(AE2313,'[1]Lead Time'!C:D,2,0)</f>
        <v>#N/A</v>
      </c>
    </row>
    <row r="2314" s="2" customFormat="1" ht="15.75" customHeight="1">
      <c r="A2314" s="73" t="s">
        <v>4114</v>
      </c>
      <c r="B2314" s="73">
        <v>6276798023</v>
      </c>
      <c r="C2314" s="73">
        <v>2003232749</v>
      </c>
      <c r="D2314" s="73" t="s">
        <v>4115</v>
      </c>
      <c r="E2314" s="73" t="s">
        <v>4252</v>
      </c>
      <c r="F2314" s="73" t="s">
        <v>4117</v>
      </c>
      <c r="G2314" s="73">
        <v>3167621104</v>
      </c>
      <c r="H2314" s="66">
        <v>45783</v>
      </c>
      <c r="I2314" s="66">
        <v>45781</v>
      </c>
      <c r="J2314" s="66">
        <v>45781</v>
      </c>
      <c r="K2314" s="47" t="s">
        <v>4118</v>
      </c>
      <c r="L2314" s="140" t="s">
        <v>4513</v>
      </c>
      <c r="M2314" s="141">
        <v>45783</v>
      </c>
      <c r="N2314" s="112">
        <v>45782.208333333336</v>
      </c>
      <c r="O2314" s="47" t="s">
        <v>4118</v>
      </c>
      <c r="P2314" s="73" t="s">
        <v>4513</v>
      </c>
      <c r="Q2314" s="112">
        <v>45787.416666666664</v>
      </c>
      <c r="R2314" s="47" t="s">
        <v>4119</v>
      </c>
      <c r="S2314" s="47">
        <f t="shared" si="160"/>
        <v>5</v>
      </c>
      <c r="T2314" s="47" t="s">
        <v>4120</v>
      </c>
      <c r="U2314" s="47" t="s">
        <v>4121</v>
      </c>
      <c r="V2314" s="49" t="e">
        <f t="shared" si="161"/>
        <v>#VALUE!</v>
      </c>
      <c r="W2314" s="124" t="s">
        <v>4513</v>
      </c>
      <c r="X2314" s="124"/>
      <c r="Y2314" s="124"/>
      <c r="Z2314" s="124"/>
      <c r="AA2314" s="124"/>
      <c r="AB2314" s="47"/>
      <c r="AC2314" s="47" t="e">
        <f t="shared" si="163"/>
        <v>#N/A</v>
      </c>
      <c r="AD2314" s="47" t="e">
        <f>VLOOKUP(B2314,'[1]Vlookup'!A:A,1,0)</f>
        <v>#N/A</v>
      </c>
      <c r="AE2314" s="47" t="str">
        <f t="shared" si="162"/>
        <v>SA01-RIYADH</v>
      </c>
      <c r="AF2314" s="47" t="e">
        <f>VLOOKUP(AE2314,'[1]Lead Time'!C:D,2,0)</f>
        <v>#N/A</v>
      </c>
    </row>
    <row r="2315" s="2" customFormat="1" ht="15.75" customHeight="1">
      <c r="A2315" s="73" t="s">
        <v>4356</v>
      </c>
      <c r="B2315" s="73">
        <v>6276801575</v>
      </c>
      <c r="C2315" s="73">
        <v>2003232749</v>
      </c>
      <c r="D2315" s="73" t="s">
        <v>4115</v>
      </c>
      <c r="E2315" s="73" t="s">
        <v>4252</v>
      </c>
      <c r="F2315" s="73" t="s">
        <v>4117</v>
      </c>
      <c r="G2315" s="73">
        <v>3167619409</v>
      </c>
      <c r="H2315" s="66">
        <v>45783</v>
      </c>
      <c r="I2315" s="66">
        <v>45781</v>
      </c>
      <c r="J2315" s="66">
        <v>45781</v>
      </c>
      <c r="K2315" s="140"/>
      <c r="L2315" s="140"/>
      <c r="M2315" s="141">
        <v>45783</v>
      </c>
      <c r="N2315" s="112">
        <v>45782.208333333336</v>
      </c>
      <c r="O2315" s="124"/>
      <c r="P2315" s="73"/>
      <c r="Q2315" s="112">
        <v>45782.333333333336</v>
      </c>
      <c r="R2315" s="47" t="s">
        <v>4119</v>
      </c>
      <c r="S2315" s="47">
        <f t="shared" si="160"/>
        <v>0</v>
      </c>
      <c r="T2315" s="47" t="s">
        <v>4120</v>
      </c>
      <c r="U2315" s="47" t="s">
        <v>4121</v>
      </c>
      <c r="V2315" s="49" t="e">
        <f t="shared" si="161"/>
        <v>#VALUE!</v>
      </c>
      <c r="W2315" s="124"/>
      <c r="X2315" s="124"/>
      <c r="Y2315" s="124"/>
      <c r="Z2315" s="124"/>
      <c r="AA2315" s="124"/>
      <c r="AB2315" s="47"/>
      <c r="AC2315" s="47" t="e">
        <f t="shared" si="163"/>
        <v>#N/A</v>
      </c>
      <c r="AD2315" s="47" t="e">
        <f>VLOOKUP(B2315,'[1]Vlookup'!A:A,1,0)</f>
        <v>#N/A</v>
      </c>
      <c r="AE2315" s="47" t="str">
        <f t="shared" si="162"/>
        <v>SA27-RIYADH</v>
      </c>
      <c r="AF2315" s="47" t="e">
        <f>VLOOKUP(AE2315,'[1]Lead Time'!C:D,2,0)</f>
        <v>#N/A</v>
      </c>
    </row>
    <row r="2316" s="2" customFormat="1" ht="15.75" customHeight="1">
      <c r="A2316" s="73" t="s">
        <v>4114</v>
      </c>
      <c r="B2316" s="73">
        <v>6276802377</v>
      </c>
      <c r="C2316" s="73">
        <v>2003214014</v>
      </c>
      <c r="D2316" s="73" t="s">
        <v>4115</v>
      </c>
      <c r="E2316" s="73" t="s">
        <v>4247</v>
      </c>
      <c r="F2316" s="73" t="s">
        <v>4143</v>
      </c>
      <c r="G2316" s="73">
        <v>3167619519</v>
      </c>
      <c r="H2316" s="66">
        <v>45783</v>
      </c>
      <c r="I2316" s="66">
        <v>45782</v>
      </c>
      <c r="J2316" s="66">
        <v>45782</v>
      </c>
      <c r="K2316" s="140"/>
      <c r="L2316" s="140"/>
      <c r="M2316" s="141">
        <v>45783</v>
      </c>
      <c r="N2316" s="112">
        <v>45783.208333333336</v>
      </c>
      <c r="O2316" s="124"/>
      <c r="P2316" s="73"/>
      <c r="Q2316" s="112">
        <v>45783.458333333336</v>
      </c>
      <c r="R2316" s="47" t="s">
        <v>4119</v>
      </c>
      <c r="S2316" s="47">
        <f>ROUNDDOWN(Q2316-N2319,0)</f>
        <v>0</v>
      </c>
      <c r="T2316" s="47" t="s">
        <v>4120</v>
      </c>
      <c r="U2316" s="47" t="s">
        <v>4121</v>
      </c>
      <c r="V2316" s="49" t="e">
        <f t="shared" si="161"/>
        <v>#VALUE!</v>
      </c>
      <c r="W2316" s="124"/>
      <c r="X2316" s="124"/>
      <c r="Y2316" s="124"/>
      <c r="Z2316" s="124"/>
      <c r="AA2316" s="124"/>
      <c r="AB2316" s="47"/>
      <c r="AC2316" s="47" t="e">
        <f t="shared" si="163"/>
        <v>#N/A</v>
      </c>
      <c r="AD2316" s="47" t="e">
        <f>VLOOKUP(B2316,'[1]Vlookup'!A:A,1,0)</f>
        <v>#N/A</v>
      </c>
      <c r="AE2316" s="47" t="str">
        <f t="shared" si="162"/>
        <v>SA01-JEDDAH</v>
      </c>
      <c r="AF2316" s="47" t="e">
        <f>VLOOKUP(AE2316,'[1]Lead Time'!C:D,2,0)</f>
        <v>#N/A</v>
      </c>
    </row>
    <row r="2317" s="2" customFormat="1" ht="15.75" customHeight="1">
      <c r="A2317" s="73" t="s">
        <v>4114</v>
      </c>
      <c r="B2317" s="73">
        <v>6276802378</v>
      </c>
      <c r="C2317" s="73">
        <v>2003232749</v>
      </c>
      <c r="D2317" s="73" t="s">
        <v>4115</v>
      </c>
      <c r="E2317" s="73" t="s">
        <v>4252</v>
      </c>
      <c r="F2317" s="73" t="s">
        <v>4117</v>
      </c>
      <c r="G2317" s="73">
        <v>3167621086</v>
      </c>
      <c r="H2317" s="66">
        <v>45784</v>
      </c>
      <c r="I2317" s="66">
        <v>45782</v>
      </c>
      <c r="J2317" s="66">
        <v>45782</v>
      </c>
      <c r="K2317" s="140"/>
      <c r="L2317" s="140"/>
      <c r="M2317" s="141">
        <v>45784</v>
      </c>
      <c r="N2317" s="112">
        <v>45784.208333333336</v>
      </c>
      <c r="O2317" s="124"/>
      <c r="P2317" s="73"/>
      <c r="Q2317" s="112">
        <v>45784.458333333336</v>
      </c>
      <c r="R2317" s="47" t="s">
        <v>4119</v>
      </c>
      <c r="S2317" s="47">
        <f t="shared" ref="S2317:S2380" si="164">ROUNDDOWN(Q2317-N2317,0)</f>
        <v>0</v>
      </c>
      <c r="T2317" s="47" t="s">
        <v>4120</v>
      </c>
      <c r="U2317" s="47" t="s">
        <v>4121</v>
      </c>
      <c r="V2317" s="49" t="e">
        <f t="shared" si="161"/>
        <v>#VALUE!</v>
      </c>
      <c r="W2317" s="124"/>
      <c r="X2317" s="124"/>
      <c r="Y2317" s="124"/>
      <c r="Z2317" s="124"/>
      <c r="AA2317" s="124"/>
      <c r="AB2317" s="47"/>
      <c r="AC2317" s="47" t="e">
        <f t="shared" si="163"/>
        <v>#N/A</v>
      </c>
      <c r="AD2317" s="47" t="e">
        <f>VLOOKUP(B2317,'[1]Vlookup'!A:A,1,0)</f>
        <v>#N/A</v>
      </c>
      <c r="AE2317" s="47" t="str">
        <f t="shared" si="162"/>
        <v>SA01-RIYADH</v>
      </c>
      <c r="AF2317" s="47" t="e">
        <f>VLOOKUP(AE2317,'[1]Lead Time'!C:D,2,0)</f>
        <v>#N/A</v>
      </c>
    </row>
    <row r="2318" s="2" customFormat="1" ht="15.75" customHeight="1">
      <c r="A2318" s="73" t="s">
        <v>4356</v>
      </c>
      <c r="B2318" s="73">
        <v>6276802210</v>
      </c>
      <c r="C2318" s="73">
        <v>2003215319</v>
      </c>
      <c r="D2318" s="73" t="s">
        <v>4128</v>
      </c>
      <c r="E2318" s="73" t="s">
        <v>4238</v>
      </c>
      <c r="F2318" s="73" t="s">
        <v>4134</v>
      </c>
      <c r="G2318" s="73">
        <v>3167622202</v>
      </c>
      <c r="H2318" s="66">
        <v>45784</v>
      </c>
      <c r="I2318" s="66">
        <v>45782</v>
      </c>
      <c r="J2318" s="66">
        <v>45782</v>
      </c>
      <c r="K2318" s="140"/>
      <c r="L2318" s="140"/>
      <c r="M2318" s="141">
        <v>45784</v>
      </c>
      <c r="N2318" s="112">
        <v>45784.208333333336</v>
      </c>
      <c r="O2318" s="124"/>
      <c r="P2318" s="73"/>
      <c r="Q2318" s="112">
        <v>45784.458333333336</v>
      </c>
      <c r="R2318" s="47" t="s">
        <v>4119</v>
      </c>
      <c r="S2318" s="47">
        <f t="shared" si="164"/>
        <v>0</v>
      </c>
      <c r="T2318" s="47" t="s">
        <v>4120</v>
      </c>
      <c r="U2318" s="47" t="s">
        <v>4121</v>
      </c>
      <c r="V2318" s="49" t="e">
        <f t="shared" si="161"/>
        <v>#VALUE!</v>
      </c>
      <c r="W2318" s="124"/>
      <c r="X2318" s="124"/>
      <c r="Y2318" s="124"/>
      <c r="Z2318" s="124"/>
      <c r="AA2318" s="124"/>
      <c r="AB2318" s="47"/>
      <c r="AC2318" s="47" t="e">
        <f t="shared" si="163"/>
        <v>#N/A</v>
      </c>
      <c r="AD2318" s="47" t="e">
        <f>VLOOKUP(B2318,'[1]Vlookup'!A:A,1,0)</f>
        <v>#N/A</v>
      </c>
      <c r="AE2318" s="47" t="str">
        <f t="shared" si="162"/>
        <v xml:space="preserve">SA27-HAFR ALBATIN</v>
      </c>
      <c r="AF2318" s="47" t="e">
        <f>VLOOKUP(AE2318,'[1]Lead Time'!C:D,2,0)</f>
        <v>#N/A</v>
      </c>
    </row>
    <row r="2319" s="2" customFormat="1" ht="15.75" customHeight="1">
      <c r="A2319" s="73" t="s">
        <v>4114</v>
      </c>
      <c r="B2319" s="73">
        <v>6276802184</v>
      </c>
      <c r="C2319" s="73">
        <v>2003214022</v>
      </c>
      <c r="D2319" s="73" t="s">
        <v>4166</v>
      </c>
      <c r="E2319" s="73" t="s">
        <v>4246</v>
      </c>
      <c r="F2319" s="73" t="s">
        <v>4143</v>
      </c>
      <c r="G2319" s="73">
        <v>3167634205</v>
      </c>
      <c r="H2319" s="66">
        <v>45783</v>
      </c>
      <c r="I2319" s="66">
        <v>45782</v>
      </c>
      <c r="J2319" s="66">
        <v>45782</v>
      </c>
      <c r="K2319" s="140"/>
      <c r="L2319" s="140"/>
      <c r="M2319" s="141">
        <v>45783</v>
      </c>
      <c r="N2319" s="112">
        <v>45783.208333333336</v>
      </c>
      <c r="O2319" s="124"/>
      <c r="P2319" s="73"/>
      <c r="Q2319" s="112">
        <v>45783.333333333336</v>
      </c>
      <c r="R2319" s="47" t="s">
        <v>4119</v>
      </c>
      <c r="S2319" s="47">
        <f t="shared" si="164"/>
        <v>0</v>
      </c>
      <c r="T2319" s="47" t="s">
        <v>4120</v>
      </c>
      <c r="U2319" s="47" t="s">
        <v>4121</v>
      </c>
      <c r="V2319" s="49" t="e">
        <f t="shared" si="161"/>
        <v>#VALUE!</v>
      </c>
      <c r="W2319" s="124"/>
      <c r="X2319" s="124"/>
      <c r="Y2319" s="124"/>
      <c r="Z2319" s="124"/>
      <c r="AA2319" s="124"/>
      <c r="AB2319" s="47"/>
      <c r="AC2319" s="47" t="e">
        <f t="shared" si="163"/>
        <v>#N/A</v>
      </c>
      <c r="AD2319" s="47" t="e">
        <f>VLOOKUP(B2319,'[1]Vlookup'!A:A,1,0)</f>
        <v>#N/A</v>
      </c>
      <c r="AE2319" s="47" t="str">
        <f t="shared" si="162"/>
        <v>SA01-JEDDAH</v>
      </c>
      <c r="AF2319" s="47" t="e">
        <f>VLOOKUP(AE2319,'[1]Lead Time'!C:D,2,0)</f>
        <v>#N/A</v>
      </c>
    </row>
    <row r="2320" s="2" customFormat="1" ht="15.75" customHeight="1">
      <c r="A2320" s="73" t="s">
        <v>4356</v>
      </c>
      <c r="B2320" s="73">
        <v>6276818577</v>
      </c>
      <c r="C2320" s="73">
        <v>2003247505</v>
      </c>
      <c r="D2320" s="73" t="s">
        <v>4155</v>
      </c>
      <c r="E2320" s="73" t="s">
        <v>4247</v>
      </c>
      <c r="F2320" s="73" t="s">
        <v>4117</v>
      </c>
      <c r="G2320" s="73">
        <v>3167634285</v>
      </c>
      <c r="H2320" s="66">
        <v>45791</v>
      </c>
      <c r="I2320" s="66">
        <v>45789</v>
      </c>
      <c r="J2320" s="66">
        <v>45789</v>
      </c>
      <c r="K2320" s="140"/>
      <c r="L2320" s="140"/>
      <c r="M2320" s="141">
        <v>45791</v>
      </c>
      <c r="N2320" s="112">
        <v>45791.208333333336</v>
      </c>
      <c r="O2320" s="124"/>
      <c r="P2320" s="73"/>
      <c r="Q2320" s="112">
        <v>45791.458333333336</v>
      </c>
      <c r="R2320" s="47" t="s">
        <v>4119</v>
      </c>
      <c r="S2320" s="47">
        <f t="shared" si="164"/>
        <v>0</v>
      </c>
      <c r="T2320" s="47" t="s">
        <v>4120</v>
      </c>
      <c r="U2320" s="47" t="s">
        <v>4121</v>
      </c>
      <c r="V2320" s="49" t="e">
        <f t="shared" si="161"/>
        <v>#VALUE!</v>
      </c>
      <c r="W2320" s="124"/>
      <c r="X2320" s="124"/>
      <c r="Y2320" s="124"/>
      <c r="Z2320" s="124"/>
      <c r="AA2320" s="124"/>
      <c r="AB2320" s="47"/>
      <c r="AC2320" s="47" t="e">
        <f t="shared" si="163"/>
        <v>#N/A</v>
      </c>
      <c r="AD2320" s="47" t="e">
        <f>VLOOKUP(B2320,'[1]Vlookup'!A:A,1,0)</f>
        <v>#N/A</v>
      </c>
      <c r="AE2320" s="47" t="str">
        <f t="shared" si="162"/>
        <v>SA27-RIYADH</v>
      </c>
      <c r="AF2320" s="47" t="e">
        <f>VLOOKUP(AE2320,'[1]Lead Time'!C:D,2,0)</f>
        <v>#N/A</v>
      </c>
    </row>
    <row r="2321" s="2" customFormat="1" ht="15.75" customHeight="1">
      <c r="A2321" s="73" t="s">
        <v>4114</v>
      </c>
      <c r="B2321" s="73">
        <v>6276826955</v>
      </c>
      <c r="C2321" s="73">
        <v>2003219235</v>
      </c>
      <c r="D2321" s="73" t="s">
        <v>4145</v>
      </c>
      <c r="E2321" s="73" t="s">
        <v>4414</v>
      </c>
      <c r="F2321" s="73" t="s">
        <v>4117</v>
      </c>
      <c r="G2321" s="73">
        <v>3167653888</v>
      </c>
      <c r="H2321" s="66">
        <v>45792</v>
      </c>
      <c r="I2321" s="66">
        <v>45790</v>
      </c>
      <c r="J2321" s="66">
        <v>45790</v>
      </c>
      <c r="K2321" s="140"/>
      <c r="L2321" s="140"/>
      <c r="M2321" s="66">
        <v>45792</v>
      </c>
      <c r="N2321" s="112">
        <v>45791.208333333336</v>
      </c>
      <c r="O2321" s="124"/>
      <c r="P2321" s="73"/>
      <c r="Q2321" s="112">
        <v>45792.458333333336</v>
      </c>
      <c r="R2321" s="47" t="s">
        <v>4119</v>
      </c>
      <c r="S2321" s="47">
        <f t="shared" si="164"/>
        <v>1</v>
      </c>
      <c r="T2321" s="47" t="s">
        <v>4120</v>
      </c>
      <c r="U2321" s="47" t="s">
        <v>4121</v>
      </c>
      <c r="V2321" s="49" t="e">
        <f t="shared" si="161"/>
        <v>#VALUE!</v>
      </c>
      <c r="W2321" s="124"/>
      <c r="X2321" s="124"/>
      <c r="Y2321" s="124"/>
      <c r="Z2321" s="124"/>
      <c r="AA2321" s="124"/>
      <c r="AB2321" s="47"/>
      <c r="AC2321" s="47" t="e">
        <f t="shared" si="163"/>
        <v>#N/A</v>
      </c>
      <c r="AD2321" s="47" t="e">
        <f>VLOOKUP(B2321,'[1]Vlookup'!A:A,1,0)</f>
        <v>#N/A</v>
      </c>
      <c r="AE2321" s="47" t="str">
        <f t="shared" si="162"/>
        <v>SA01-RIYADH</v>
      </c>
      <c r="AF2321" s="47" t="e">
        <f>VLOOKUP(AE2321,'[1]Lead Time'!C:D,2,0)</f>
        <v>#N/A</v>
      </c>
    </row>
    <row r="2322" s="2" customFormat="1" ht="15.75" customHeight="1">
      <c r="A2322" s="73" t="s">
        <v>4114</v>
      </c>
      <c r="B2322" s="73">
        <v>6276826956</v>
      </c>
      <c r="C2322" s="73">
        <v>2003214013</v>
      </c>
      <c r="D2322" s="73" t="s">
        <v>4159</v>
      </c>
      <c r="E2322" s="73" t="s">
        <v>4238</v>
      </c>
      <c r="F2322" s="73" t="s">
        <v>4117</v>
      </c>
      <c r="G2322" s="73">
        <v>3167644381</v>
      </c>
      <c r="H2322" s="66">
        <v>45792</v>
      </c>
      <c r="I2322" s="66">
        <v>45790</v>
      </c>
      <c r="J2322" s="66">
        <v>45790</v>
      </c>
      <c r="K2322" s="140"/>
      <c r="L2322" s="140"/>
      <c r="M2322" s="66">
        <v>45792</v>
      </c>
      <c r="N2322" s="112">
        <v>45792.208333333336</v>
      </c>
      <c r="O2322" s="124"/>
      <c r="P2322" s="73"/>
      <c r="Q2322" s="112">
        <v>45792.458333333336</v>
      </c>
      <c r="R2322" s="47" t="s">
        <v>4119</v>
      </c>
      <c r="S2322" s="47">
        <f t="shared" si="164"/>
        <v>0</v>
      </c>
      <c r="T2322" s="47" t="s">
        <v>4120</v>
      </c>
      <c r="U2322" s="47" t="s">
        <v>4121</v>
      </c>
      <c r="V2322" s="49" t="e">
        <f t="shared" si="161"/>
        <v>#VALUE!</v>
      </c>
      <c r="W2322" s="124"/>
      <c r="X2322" s="124"/>
      <c r="Y2322" s="124"/>
      <c r="Z2322" s="124"/>
      <c r="AA2322" s="124"/>
      <c r="AB2322" s="47"/>
      <c r="AC2322" s="47" t="e">
        <f t="shared" si="163"/>
        <v>#N/A</v>
      </c>
      <c r="AD2322" s="47" t="e">
        <f>VLOOKUP(B2322,'[1]Vlookup'!A:A,1,0)</f>
        <v>#N/A</v>
      </c>
      <c r="AE2322" s="47" t="str">
        <f t="shared" si="162"/>
        <v>SA01-RIYADH</v>
      </c>
      <c r="AF2322" s="47" t="e">
        <f>VLOOKUP(AE2322,'[1]Lead Time'!C:D,2,0)</f>
        <v>#N/A</v>
      </c>
    </row>
    <row r="2323" s="2" customFormat="1" ht="15.75" customHeight="1">
      <c r="A2323" s="73" t="s">
        <v>4114</v>
      </c>
      <c r="B2323" s="73">
        <v>6276826739</v>
      </c>
      <c r="C2323" s="73">
        <v>2003214013</v>
      </c>
      <c r="D2323" s="73" t="s">
        <v>4407</v>
      </c>
      <c r="E2323" s="73" t="s">
        <v>4238</v>
      </c>
      <c r="F2323" s="73" t="s">
        <v>4117</v>
      </c>
      <c r="G2323" s="73">
        <v>3167644388</v>
      </c>
      <c r="H2323" s="66">
        <v>45792</v>
      </c>
      <c r="I2323" s="66">
        <v>45790</v>
      </c>
      <c r="J2323" s="66">
        <v>45790</v>
      </c>
      <c r="K2323" s="140"/>
      <c r="L2323" s="140"/>
      <c r="M2323" s="66">
        <v>45792</v>
      </c>
      <c r="N2323" s="112">
        <v>45792.208333333336</v>
      </c>
      <c r="O2323" s="124"/>
      <c r="P2323" s="73"/>
      <c r="Q2323" s="112">
        <v>45792.44027777778</v>
      </c>
      <c r="R2323" s="47" t="s">
        <v>4119</v>
      </c>
      <c r="S2323" s="47">
        <f t="shared" si="164"/>
        <v>0</v>
      </c>
      <c r="T2323" s="47" t="s">
        <v>4120</v>
      </c>
      <c r="U2323" s="47" t="s">
        <v>4121</v>
      </c>
      <c r="V2323" s="49" t="e">
        <f t="shared" si="161"/>
        <v>#VALUE!</v>
      </c>
      <c r="W2323" s="124"/>
      <c r="X2323" s="124"/>
      <c r="Y2323" s="124"/>
      <c r="Z2323" s="124"/>
      <c r="AA2323" s="124"/>
      <c r="AB2323" s="47"/>
      <c r="AC2323" s="47" t="e">
        <f t="shared" si="163"/>
        <v>#N/A</v>
      </c>
      <c r="AD2323" s="47" t="e">
        <f>VLOOKUP(B2323,'[1]Vlookup'!A:A,1,0)</f>
        <v>#N/A</v>
      </c>
      <c r="AE2323" s="47" t="str">
        <f t="shared" si="162"/>
        <v>SA01-RIYADH</v>
      </c>
      <c r="AF2323" s="47" t="e">
        <f>VLOOKUP(AE2323,'[1]Lead Time'!C:D,2,0)</f>
        <v>#N/A</v>
      </c>
    </row>
    <row r="2324" s="2" customFormat="1" ht="15.75" customHeight="1">
      <c r="A2324" s="73" t="s">
        <v>4187</v>
      </c>
      <c r="B2324" s="73">
        <v>6276813771</v>
      </c>
      <c r="C2324" s="73">
        <v>2003214014</v>
      </c>
      <c r="D2324" s="73" t="s">
        <v>4115</v>
      </c>
      <c r="E2324" s="73" t="s">
        <v>4282</v>
      </c>
      <c r="F2324" s="73" t="s">
        <v>4143</v>
      </c>
      <c r="G2324" s="73">
        <v>3167621301</v>
      </c>
      <c r="H2324" s="66">
        <v>45793</v>
      </c>
      <c r="I2324" s="66">
        <v>45791</v>
      </c>
      <c r="J2324" s="66">
        <v>45791</v>
      </c>
      <c r="K2324" s="140"/>
      <c r="L2324" s="140"/>
      <c r="M2324" s="66">
        <v>45793</v>
      </c>
      <c r="N2324" s="112">
        <v>45793.208333333336</v>
      </c>
      <c r="O2324" s="47" t="s">
        <v>4118</v>
      </c>
      <c r="P2324" s="73" t="s">
        <v>4514</v>
      </c>
      <c r="Q2324" s="112">
        <v>45795.375</v>
      </c>
      <c r="R2324" s="47" t="s">
        <v>4119</v>
      </c>
      <c r="S2324" s="47">
        <f t="shared" si="164"/>
        <v>2</v>
      </c>
      <c r="T2324" s="47" t="s">
        <v>4120</v>
      </c>
      <c r="U2324" s="47" t="s">
        <v>4121</v>
      </c>
      <c r="V2324" s="49" t="e">
        <f t="shared" si="161"/>
        <v>#VALUE!</v>
      </c>
      <c r="W2324" s="124"/>
      <c r="X2324" s="124"/>
      <c r="Y2324" s="124"/>
      <c r="Z2324" s="124"/>
      <c r="AA2324" s="124"/>
      <c r="AB2324" s="47"/>
      <c r="AC2324" s="47" t="e">
        <f t="shared" si="163"/>
        <v>#N/A</v>
      </c>
      <c r="AD2324" s="47" t="e">
        <f>VLOOKUP(B2324,'[1]Vlookup'!A:A,1,0)</f>
        <v>#N/A</v>
      </c>
      <c r="AE2324" s="47" t="str">
        <f t="shared" si="162"/>
        <v>SA00-JEDDAH</v>
      </c>
      <c r="AF2324" s="47" t="e">
        <f>VLOOKUP(AE2324,'[1]Lead Time'!C:D,2,0)</f>
        <v>#N/A</v>
      </c>
    </row>
    <row r="2325" s="2" customFormat="1" ht="15.75" customHeight="1">
      <c r="A2325" s="73" t="s">
        <v>4187</v>
      </c>
      <c r="B2325" s="73">
        <v>6276802187</v>
      </c>
      <c r="C2325" s="73">
        <v>2003214014</v>
      </c>
      <c r="D2325" s="73" t="s">
        <v>4115</v>
      </c>
      <c r="E2325" s="73" t="s">
        <v>4282</v>
      </c>
      <c r="F2325" s="73" t="s">
        <v>4143</v>
      </c>
      <c r="G2325" s="73">
        <v>3167621314</v>
      </c>
      <c r="H2325" s="66">
        <v>45793</v>
      </c>
      <c r="I2325" s="66">
        <v>45791</v>
      </c>
      <c r="J2325" s="66">
        <v>45790</v>
      </c>
      <c r="K2325" s="140"/>
      <c r="L2325" s="140"/>
      <c r="M2325" s="66">
        <v>45792</v>
      </c>
      <c r="N2325" s="112">
        <v>45792.208333333336</v>
      </c>
      <c r="O2325" s="47" t="s">
        <v>4118</v>
      </c>
      <c r="P2325" s="73" t="s">
        <v>4514</v>
      </c>
      <c r="Q2325" s="112">
        <v>45795.416666666664</v>
      </c>
      <c r="R2325" s="47" t="s">
        <v>4119</v>
      </c>
      <c r="S2325" s="47">
        <f t="shared" si="164"/>
        <v>3</v>
      </c>
      <c r="T2325" s="47" t="s">
        <v>4120</v>
      </c>
      <c r="U2325" s="47" t="s">
        <v>4121</v>
      </c>
      <c r="V2325" s="49" t="e">
        <f t="shared" si="161"/>
        <v>#VALUE!</v>
      </c>
      <c r="W2325" s="124"/>
      <c r="X2325" s="124"/>
      <c r="Y2325" s="124"/>
      <c r="Z2325" s="124"/>
      <c r="AA2325" s="124"/>
      <c r="AB2325" s="47"/>
      <c r="AC2325" s="47" t="e">
        <f t="shared" si="163"/>
        <v>#N/A</v>
      </c>
      <c r="AD2325" s="47" t="e">
        <f>VLOOKUP(B2325,'[1]Vlookup'!A:A,1,0)</f>
        <v>#N/A</v>
      </c>
      <c r="AE2325" s="47" t="str">
        <f t="shared" si="162"/>
        <v>SA00-JEDDAH</v>
      </c>
      <c r="AF2325" s="47" t="e">
        <f>VLOOKUP(AE2325,'[1]Lead Time'!C:D,2,0)</f>
        <v>#N/A</v>
      </c>
    </row>
    <row r="2326" s="2" customFormat="1" ht="15.75" customHeight="1">
      <c r="A2326" s="73" t="s">
        <v>4187</v>
      </c>
      <c r="B2326" s="73">
        <v>6276824463</v>
      </c>
      <c r="C2326" s="73">
        <v>2003288240</v>
      </c>
      <c r="D2326" s="73" t="s">
        <v>4326</v>
      </c>
      <c r="E2326" s="73" t="s">
        <v>4247</v>
      </c>
      <c r="F2326" s="73" t="s">
        <v>4143</v>
      </c>
      <c r="G2326" s="73">
        <v>3167634289</v>
      </c>
      <c r="H2326" s="66">
        <v>45793</v>
      </c>
      <c r="I2326" s="66">
        <v>45791</v>
      </c>
      <c r="J2326" s="66">
        <v>45791</v>
      </c>
      <c r="K2326" s="140"/>
      <c r="L2326" s="140"/>
      <c r="M2326" s="66">
        <v>45793</v>
      </c>
      <c r="N2326" s="112">
        <v>45793.208333333336</v>
      </c>
      <c r="O2326" s="47" t="s">
        <v>4118</v>
      </c>
      <c r="P2326" s="73" t="s">
        <v>4515</v>
      </c>
      <c r="Q2326" s="112">
        <v>45797.75</v>
      </c>
      <c r="R2326" s="47" t="s">
        <v>4119</v>
      </c>
      <c r="S2326" s="47">
        <f t="shared" si="164"/>
        <v>4</v>
      </c>
      <c r="T2326" s="47" t="s">
        <v>4120</v>
      </c>
      <c r="U2326" s="47" t="s">
        <v>4121</v>
      </c>
      <c r="V2326" s="49" t="e">
        <f t="shared" si="161"/>
        <v>#VALUE!</v>
      </c>
      <c r="W2326" s="124"/>
      <c r="X2326" s="124"/>
      <c r="Y2326" s="124"/>
      <c r="Z2326" s="124"/>
      <c r="AA2326" s="124"/>
      <c r="AB2326" s="47"/>
      <c r="AC2326" s="47" t="e">
        <f t="shared" si="163"/>
        <v>#N/A</v>
      </c>
      <c r="AD2326" s="47" t="e">
        <f>VLOOKUP(B2326,'[1]Vlookup'!A:A,1,0)</f>
        <v>#N/A</v>
      </c>
      <c r="AE2326" s="47" t="str">
        <f t="shared" si="162"/>
        <v>SA00-JEDDAH</v>
      </c>
      <c r="AF2326" s="47" t="e">
        <f>VLOOKUP(AE2326,'[1]Lead Time'!C:D,2,0)</f>
        <v>#N/A</v>
      </c>
    </row>
    <row r="2327" s="2" customFormat="1" ht="15.75" customHeight="1">
      <c r="A2327" s="73" t="s">
        <v>4187</v>
      </c>
      <c r="B2327" s="73">
        <v>6276827245</v>
      </c>
      <c r="C2327" s="73">
        <v>2003288240</v>
      </c>
      <c r="D2327" s="73" t="s">
        <v>4326</v>
      </c>
      <c r="E2327" s="73" t="s">
        <v>4247</v>
      </c>
      <c r="F2327" s="73" t="s">
        <v>4143</v>
      </c>
      <c r="G2327" s="73">
        <v>3167634291</v>
      </c>
      <c r="H2327" s="66">
        <v>45793</v>
      </c>
      <c r="I2327" s="66">
        <v>45791</v>
      </c>
      <c r="J2327" s="66">
        <v>45791</v>
      </c>
      <c r="K2327" s="140"/>
      <c r="L2327" s="140"/>
      <c r="M2327" s="66">
        <v>45793</v>
      </c>
      <c r="N2327" s="112">
        <v>45793.208333333336</v>
      </c>
      <c r="O2327" s="47" t="s">
        <v>4118</v>
      </c>
      <c r="P2327" s="73" t="s">
        <v>4515</v>
      </c>
      <c r="Q2327" s="112">
        <v>45797.75</v>
      </c>
      <c r="R2327" s="47" t="s">
        <v>4119</v>
      </c>
      <c r="S2327" s="47">
        <f t="shared" si="164"/>
        <v>4</v>
      </c>
      <c r="T2327" s="47" t="s">
        <v>4120</v>
      </c>
      <c r="U2327" s="47" t="s">
        <v>4121</v>
      </c>
      <c r="V2327" s="49" t="e">
        <f t="shared" si="161"/>
        <v>#VALUE!</v>
      </c>
      <c r="W2327" s="124"/>
      <c r="X2327" s="124"/>
      <c r="Y2327" s="124"/>
      <c r="Z2327" s="124"/>
      <c r="AA2327" s="124"/>
      <c r="AB2327" s="47"/>
      <c r="AC2327" s="47" t="e">
        <f t="shared" si="163"/>
        <v>#N/A</v>
      </c>
      <c r="AD2327" s="47" t="e">
        <f>VLOOKUP(B2327,'[1]Vlookup'!A:A,1,0)</f>
        <v>#N/A</v>
      </c>
      <c r="AE2327" s="47" t="str">
        <f t="shared" si="162"/>
        <v>SA00-JEDDAH</v>
      </c>
      <c r="AF2327" s="47" t="e">
        <f>VLOOKUP(AE2327,'[1]Lead Time'!C:D,2,0)</f>
        <v>#N/A</v>
      </c>
    </row>
    <row r="2328" s="2" customFormat="1" ht="15.75" customHeight="1">
      <c r="A2328" s="73" t="s">
        <v>4114</v>
      </c>
      <c r="B2328" s="73">
        <v>6276836965</v>
      </c>
      <c r="C2328" s="73">
        <v>2003219237</v>
      </c>
      <c r="D2328" s="73" t="s">
        <v>4136</v>
      </c>
      <c r="E2328" s="73" t="s">
        <v>4246</v>
      </c>
      <c r="F2328" s="73" t="s">
        <v>4138</v>
      </c>
      <c r="G2328" s="73">
        <v>3167653921</v>
      </c>
      <c r="H2328" s="66">
        <v>45792</v>
      </c>
      <c r="I2328" s="66">
        <v>45791</v>
      </c>
      <c r="J2328" s="66">
        <v>45791</v>
      </c>
      <c r="K2328" s="140"/>
      <c r="L2328" s="140"/>
      <c r="M2328" s="66">
        <v>45792</v>
      </c>
      <c r="N2328" s="112">
        <v>45792.208333333336</v>
      </c>
      <c r="O2328" s="124"/>
      <c r="P2328" s="73"/>
      <c r="Q2328" s="112">
        <v>45792.458333333336</v>
      </c>
      <c r="R2328" s="47" t="s">
        <v>4119</v>
      </c>
      <c r="S2328" s="47">
        <f t="shared" si="164"/>
        <v>0</v>
      </c>
      <c r="T2328" s="47" t="s">
        <v>4120</v>
      </c>
      <c r="U2328" s="47" t="s">
        <v>4121</v>
      </c>
      <c r="V2328" s="49" t="e">
        <f t="shared" si="161"/>
        <v>#VALUE!</v>
      </c>
      <c r="W2328" s="124"/>
      <c r="X2328" s="124"/>
      <c r="Y2328" s="124"/>
      <c r="Z2328" s="124"/>
      <c r="AA2328" s="124"/>
      <c r="AB2328" s="47"/>
      <c r="AC2328" s="47" t="e">
        <f t="shared" si="163"/>
        <v>#N/A</v>
      </c>
      <c r="AD2328" s="47" t="e">
        <f>VLOOKUP(B2328,'[1]Vlookup'!A:A,1,0)</f>
        <v>#N/A</v>
      </c>
      <c r="AE2328" s="47" t="str">
        <f t="shared" si="162"/>
        <v>SA01-RABIGH</v>
      </c>
      <c r="AF2328" s="47" t="e">
        <f>VLOOKUP(AE2328,'[1]Lead Time'!C:D,2,0)</f>
        <v>#N/A</v>
      </c>
    </row>
    <row r="2329" s="2" customFormat="1" ht="15.75" customHeight="1">
      <c r="A2329" s="73" t="s">
        <v>4356</v>
      </c>
      <c r="B2329" s="73">
        <v>6276834158</v>
      </c>
      <c r="C2329" s="73">
        <v>2003219237</v>
      </c>
      <c r="D2329" s="73" t="s">
        <v>4136</v>
      </c>
      <c r="E2329" s="73" t="s">
        <v>4246</v>
      </c>
      <c r="F2329" s="73" t="s">
        <v>4138</v>
      </c>
      <c r="G2329" s="73">
        <v>3167649301</v>
      </c>
      <c r="H2329" s="66">
        <v>45792</v>
      </c>
      <c r="I2329" s="66">
        <v>45791</v>
      </c>
      <c r="J2329" s="66">
        <v>45791</v>
      </c>
      <c r="K2329" s="140"/>
      <c r="L2329" s="140"/>
      <c r="M2329" s="66">
        <v>45792</v>
      </c>
      <c r="N2329" s="112">
        <v>45792.208333333336</v>
      </c>
      <c r="O2329" s="124"/>
      <c r="P2329" s="73"/>
      <c r="Q2329" s="112">
        <v>45792.5</v>
      </c>
      <c r="R2329" s="47" t="s">
        <v>4119</v>
      </c>
      <c r="S2329" s="47">
        <f t="shared" si="164"/>
        <v>0</v>
      </c>
      <c r="T2329" s="47" t="s">
        <v>4120</v>
      </c>
      <c r="U2329" s="47" t="s">
        <v>4121</v>
      </c>
      <c r="V2329" s="49" t="e">
        <f t="shared" si="161"/>
        <v>#VALUE!</v>
      </c>
      <c r="W2329" s="124"/>
      <c r="X2329" s="124"/>
      <c r="Y2329" s="124"/>
      <c r="Z2329" s="124"/>
      <c r="AA2329" s="124"/>
      <c r="AB2329" s="47"/>
      <c r="AC2329" s="47" t="e">
        <f t="shared" si="163"/>
        <v>#N/A</v>
      </c>
      <c r="AD2329" s="47" t="e">
        <f>VLOOKUP(B2329,'[1]Vlookup'!A:A,1,0)</f>
        <v>#N/A</v>
      </c>
      <c r="AE2329" s="47" t="str">
        <f t="shared" si="162"/>
        <v>SA27-RABIGH</v>
      </c>
      <c r="AF2329" s="47" t="e">
        <f>VLOOKUP(AE2329,'[1]Lead Time'!C:D,2,0)</f>
        <v>#N/A</v>
      </c>
    </row>
    <row r="2330" s="2" customFormat="1" ht="15.75" customHeight="1">
      <c r="A2330" s="73" t="s">
        <v>4187</v>
      </c>
      <c r="B2330" s="73">
        <v>6276843282</v>
      </c>
      <c r="C2330" s="73">
        <v>2003219238</v>
      </c>
      <c r="D2330" s="73" t="s">
        <v>4194</v>
      </c>
      <c r="E2330" s="73" t="s">
        <v>4246</v>
      </c>
      <c r="F2330" s="73" t="s">
        <v>4143</v>
      </c>
      <c r="G2330" s="73">
        <v>3167655176</v>
      </c>
      <c r="H2330" s="66">
        <v>45795</v>
      </c>
      <c r="I2330" s="66">
        <v>45793</v>
      </c>
      <c r="J2330" s="66">
        <v>45792</v>
      </c>
      <c r="K2330" s="140"/>
      <c r="L2330" s="140"/>
      <c r="M2330" s="66">
        <v>45795</v>
      </c>
      <c r="N2330" s="112">
        <v>45795.208333333336</v>
      </c>
      <c r="O2330" s="124"/>
      <c r="P2330" s="73" t="s">
        <v>4516</v>
      </c>
      <c r="Q2330" s="112">
        <v>45797.666666666664</v>
      </c>
      <c r="R2330" s="47" t="s">
        <v>4119</v>
      </c>
      <c r="S2330" s="47">
        <f t="shared" si="164"/>
        <v>2</v>
      </c>
      <c r="T2330" s="47" t="s">
        <v>4120</v>
      </c>
      <c r="U2330" s="47" t="s">
        <v>4121</v>
      </c>
      <c r="V2330" s="49" t="e">
        <f t="shared" si="161"/>
        <v>#VALUE!</v>
      </c>
      <c r="W2330" s="124"/>
      <c r="X2330" s="124"/>
      <c r="Y2330" s="124"/>
      <c r="Z2330" s="124"/>
      <c r="AA2330" s="124"/>
      <c r="AB2330" s="47"/>
      <c r="AC2330" s="47" t="e">
        <f t="shared" si="163"/>
        <v>#N/A</v>
      </c>
      <c r="AD2330" s="47" t="e">
        <f>VLOOKUP(B2330,'[1]Vlookup'!A:A,1,0)</f>
        <v>#N/A</v>
      </c>
      <c r="AE2330" s="47" t="str">
        <f t="shared" si="162"/>
        <v>SA00-JEDDAH</v>
      </c>
      <c r="AF2330" s="47" t="e">
        <f>VLOOKUP(AE2330,'[1]Lead Time'!C:D,2,0)</f>
        <v>#N/A</v>
      </c>
    </row>
    <row r="2331" s="2" customFormat="1" ht="15.75" customHeight="1">
      <c r="A2331" s="73" t="s">
        <v>4187</v>
      </c>
      <c r="B2331" s="73">
        <v>6276843279</v>
      </c>
      <c r="C2331" s="73">
        <v>2003215161</v>
      </c>
      <c r="D2331" s="73" t="s">
        <v>4223</v>
      </c>
      <c r="E2331" s="73" t="s">
        <v>4247</v>
      </c>
      <c r="F2331" s="73" t="s">
        <v>4143</v>
      </c>
      <c r="G2331" s="73">
        <v>3167650536</v>
      </c>
      <c r="H2331" s="66">
        <v>45795</v>
      </c>
      <c r="I2331" s="66">
        <v>45793</v>
      </c>
      <c r="J2331" s="66">
        <v>45793</v>
      </c>
      <c r="K2331" s="140"/>
      <c r="L2331" s="140"/>
      <c r="M2331" s="66">
        <v>45795</v>
      </c>
      <c r="N2331" s="112">
        <v>45795.208333333336</v>
      </c>
      <c r="O2331" s="124"/>
      <c r="P2331" s="73"/>
      <c r="Q2331" s="112">
        <v>45795.65902777778</v>
      </c>
      <c r="R2331" s="47" t="s">
        <v>4119</v>
      </c>
      <c r="S2331" s="47">
        <f t="shared" si="164"/>
        <v>0</v>
      </c>
      <c r="T2331" s="47" t="s">
        <v>4120</v>
      </c>
      <c r="U2331" s="47" t="s">
        <v>4121</v>
      </c>
      <c r="V2331" s="49" t="e">
        <f t="shared" si="161"/>
        <v>#VALUE!</v>
      </c>
      <c r="W2331" s="124"/>
      <c r="X2331" s="124"/>
      <c r="Y2331" s="124"/>
      <c r="Z2331" s="124"/>
      <c r="AA2331" s="124"/>
      <c r="AB2331" s="47"/>
      <c r="AC2331" s="47" t="e">
        <f t="shared" si="163"/>
        <v>#N/A</v>
      </c>
      <c r="AD2331" s="47" t="e">
        <f>VLOOKUP(B2331,'[1]Vlookup'!A:A,1,0)</f>
        <v>#N/A</v>
      </c>
      <c r="AE2331" s="47" t="str">
        <f t="shared" si="162"/>
        <v>SA00-JEDDAH</v>
      </c>
      <c r="AF2331" s="47" t="e">
        <f>VLOOKUP(AE2331,'[1]Lead Time'!C:D,2,0)</f>
        <v>#N/A</v>
      </c>
    </row>
    <row r="2332" s="2" customFormat="1" ht="15.75" customHeight="1">
      <c r="A2332" s="73" t="s">
        <v>4187</v>
      </c>
      <c r="B2332" s="73">
        <v>6276842219</v>
      </c>
      <c r="C2332" s="73">
        <v>2003215161</v>
      </c>
      <c r="D2332" s="73" t="s">
        <v>4223</v>
      </c>
      <c r="E2332" s="73" t="s">
        <v>4247</v>
      </c>
      <c r="F2332" s="73" t="s">
        <v>4143</v>
      </c>
      <c r="G2332" s="73">
        <v>3167650540</v>
      </c>
      <c r="H2332" s="66">
        <v>45795</v>
      </c>
      <c r="I2332" s="66">
        <v>45793</v>
      </c>
      <c r="J2332" s="66">
        <v>45793</v>
      </c>
      <c r="K2332" s="140"/>
      <c r="L2332" s="140"/>
      <c r="M2332" s="66">
        <v>45795</v>
      </c>
      <c r="N2332" s="112">
        <v>45795.208333333336</v>
      </c>
      <c r="O2332" s="47" t="s">
        <v>4118</v>
      </c>
      <c r="P2332" s="73"/>
      <c r="Q2332" s="112">
        <v>45796.451388888891</v>
      </c>
      <c r="R2332" s="47" t="s">
        <v>4119</v>
      </c>
      <c r="S2332" s="47">
        <f t="shared" si="164"/>
        <v>1</v>
      </c>
      <c r="T2332" s="47" t="s">
        <v>4120</v>
      </c>
      <c r="U2332" s="47" t="s">
        <v>4121</v>
      </c>
      <c r="V2332" s="49" t="e">
        <f t="shared" si="161"/>
        <v>#VALUE!</v>
      </c>
      <c r="W2332" s="124"/>
      <c r="X2332" s="124"/>
      <c r="Y2332" s="124"/>
      <c r="Z2332" s="124"/>
      <c r="AA2332" s="124"/>
      <c r="AB2332" s="47"/>
      <c r="AC2332" s="47" t="e">
        <f t="shared" si="163"/>
        <v>#N/A</v>
      </c>
      <c r="AD2332" s="47" t="e">
        <f>VLOOKUP(B2332,'[1]Vlookup'!A:A,1,0)</f>
        <v>#N/A</v>
      </c>
      <c r="AE2332" s="47" t="str">
        <f t="shared" si="162"/>
        <v>SA00-JEDDAH</v>
      </c>
      <c r="AF2332" s="47" t="e">
        <f>VLOOKUP(AE2332,'[1]Lead Time'!C:D,2,0)</f>
        <v>#N/A</v>
      </c>
    </row>
    <row r="2333" s="2" customFormat="1" ht="15.75" customHeight="1">
      <c r="A2333" s="73" t="s">
        <v>4114</v>
      </c>
      <c r="B2333" s="73">
        <v>6276837146</v>
      </c>
      <c r="C2333" s="73">
        <v>2003215533</v>
      </c>
      <c r="D2333" s="73" t="s">
        <v>4240</v>
      </c>
      <c r="E2333" s="73" t="s">
        <v>4247</v>
      </c>
      <c r="F2333" s="73" t="s">
        <v>4143</v>
      </c>
      <c r="G2333" s="73">
        <v>3167655939</v>
      </c>
      <c r="H2333" s="66">
        <v>45794</v>
      </c>
      <c r="I2333" s="66">
        <v>45793</v>
      </c>
      <c r="J2333" s="66">
        <v>45793</v>
      </c>
      <c r="K2333" s="140"/>
      <c r="L2333" s="140"/>
      <c r="M2333" s="66">
        <v>45794</v>
      </c>
      <c r="N2333" s="112">
        <v>45794.208333333336</v>
      </c>
      <c r="O2333" s="124"/>
      <c r="P2333" s="73"/>
      <c r="Q2333" s="112">
        <v>45794.5</v>
      </c>
      <c r="R2333" s="47" t="s">
        <v>4119</v>
      </c>
      <c r="S2333" s="47">
        <f t="shared" si="164"/>
        <v>0</v>
      </c>
      <c r="T2333" s="47" t="s">
        <v>4120</v>
      </c>
      <c r="U2333" s="47" t="s">
        <v>4121</v>
      </c>
      <c r="V2333" s="49" t="e">
        <f t="shared" si="161"/>
        <v>#VALUE!</v>
      </c>
      <c r="W2333" s="124"/>
      <c r="X2333" s="124"/>
      <c r="Y2333" s="124"/>
      <c r="Z2333" s="124"/>
      <c r="AA2333" s="124"/>
      <c r="AB2333" s="47"/>
      <c r="AC2333" s="47" t="e">
        <f t="shared" si="163"/>
        <v>#N/A</v>
      </c>
      <c r="AD2333" s="47" t="e">
        <f>VLOOKUP(B2333,'[1]Vlookup'!A:A,1,0)</f>
        <v>#N/A</v>
      </c>
      <c r="AE2333" s="47" t="str">
        <f t="shared" si="162"/>
        <v>SA01-JEDDAH</v>
      </c>
      <c r="AF2333" s="47" t="e">
        <f>VLOOKUP(AE2333,'[1]Lead Time'!C:D,2,0)</f>
        <v>#N/A</v>
      </c>
    </row>
    <row r="2334" s="2" customFormat="1" ht="15.75" customHeight="1">
      <c r="A2334" s="73" t="s">
        <v>4114</v>
      </c>
      <c r="B2334" s="73">
        <v>6276845238</v>
      </c>
      <c r="C2334" s="73">
        <v>2003219237</v>
      </c>
      <c r="D2334" s="73" t="s">
        <v>4136</v>
      </c>
      <c r="E2334" s="73" t="s">
        <v>4246</v>
      </c>
      <c r="F2334" s="73" t="s">
        <v>4138</v>
      </c>
      <c r="G2334" s="73">
        <v>3167653918</v>
      </c>
      <c r="H2334" s="66">
        <v>45794</v>
      </c>
      <c r="I2334" s="66">
        <v>45793</v>
      </c>
      <c r="J2334" s="66">
        <v>45793</v>
      </c>
      <c r="K2334" s="140"/>
      <c r="L2334" s="140"/>
      <c r="M2334" s="66">
        <v>45794</v>
      </c>
      <c r="N2334" s="112">
        <v>45794.208333333336</v>
      </c>
      <c r="O2334" s="47" t="s">
        <v>4118</v>
      </c>
      <c r="P2334" s="73" t="s">
        <v>4297</v>
      </c>
      <c r="Q2334" s="112">
        <v>45795.416666666664</v>
      </c>
      <c r="R2334" s="47" t="s">
        <v>4119</v>
      </c>
      <c r="S2334" s="47">
        <f t="shared" si="164"/>
        <v>1</v>
      </c>
      <c r="T2334" s="47" t="s">
        <v>4120</v>
      </c>
      <c r="U2334" s="47" t="s">
        <v>4121</v>
      </c>
      <c r="V2334" s="49" t="e">
        <f t="shared" si="161"/>
        <v>#VALUE!</v>
      </c>
      <c r="W2334" s="124"/>
      <c r="X2334" s="124"/>
      <c r="Y2334" s="124"/>
      <c r="Z2334" s="124"/>
      <c r="AA2334" s="124"/>
      <c r="AB2334" s="47"/>
      <c r="AC2334" s="47" t="e">
        <f t="shared" si="163"/>
        <v>#N/A</v>
      </c>
      <c r="AD2334" s="47" t="e">
        <f>VLOOKUP(B2334,'[1]Vlookup'!A:A,1,0)</f>
        <v>#N/A</v>
      </c>
      <c r="AE2334" s="47" t="str">
        <f t="shared" si="162"/>
        <v>SA01-RABIGH</v>
      </c>
      <c r="AF2334" s="47" t="e">
        <f>VLOOKUP(AE2334,'[1]Lead Time'!C:D,2,0)</f>
        <v>#N/A</v>
      </c>
    </row>
    <row r="2335" s="2" customFormat="1" ht="15.75" customHeight="1">
      <c r="A2335" s="73" t="s">
        <v>4114</v>
      </c>
      <c r="B2335" s="73">
        <v>6276845239</v>
      </c>
      <c r="C2335" s="73">
        <v>2003215700</v>
      </c>
      <c r="D2335" s="73" t="s">
        <v>4147</v>
      </c>
      <c r="E2335" s="73" t="s">
        <v>4252</v>
      </c>
      <c r="F2335" s="73" t="s">
        <v>4148</v>
      </c>
      <c r="G2335" s="73">
        <v>3167665356</v>
      </c>
      <c r="H2335" s="66">
        <v>45795</v>
      </c>
      <c r="I2335" s="66">
        <v>45793</v>
      </c>
      <c r="J2335" s="66">
        <v>45793</v>
      </c>
      <c r="K2335" s="140"/>
      <c r="L2335" s="140"/>
      <c r="M2335" s="66">
        <v>45795</v>
      </c>
      <c r="N2335" s="112">
        <v>45795.208333333336</v>
      </c>
      <c r="O2335" s="124"/>
      <c r="P2335" s="73"/>
      <c r="Q2335" s="112">
        <v>45795.375</v>
      </c>
      <c r="R2335" s="47" t="s">
        <v>4119</v>
      </c>
      <c r="S2335" s="47">
        <f t="shared" si="164"/>
        <v>0</v>
      </c>
      <c r="T2335" s="47" t="s">
        <v>4120</v>
      </c>
      <c r="U2335" s="47" t="s">
        <v>4121</v>
      </c>
      <c r="V2335" s="49" t="e">
        <f t="shared" si="161"/>
        <v>#VALUE!</v>
      </c>
      <c r="W2335" s="124"/>
      <c r="X2335" s="124"/>
      <c r="Y2335" s="124"/>
      <c r="Z2335" s="124"/>
      <c r="AA2335" s="124"/>
      <c r="AB2335" s="47"/>
      <c r="AC2335" s="47" t="e">
        <f t="shared" si="163"/>
        <v>#N/A</v>
      </c>
      <c r="AD2335" s="47" t="e">
        <f>VLOOKUP(B2335,'[1]Vlookup'!A:A,1,0)</f>
        <v>#N/A</v>
      </c>
      <c r="AE2335" s="47" t="str">
        <f t="shared" si="162"/>
        <v>SA01-ABHA</v>
      </c>
      <c r="AF2335" s="47" t="e">
        <f>VLOOKUP(AE2335,'[1]Lead Time'!C:D,2,0)</f>
        <v>#N/A</v>
      </c>
    </row>
    <row r="2336" s="2" customFormat="1" ht="15.75" customHeight="1">
      <c r="A2336" s="73" t="s">
        <v>4114</v>
      </c>
      <c r="B2336" s="73">
        <v>6276846299</v>
      </c>
      <c r="C2336" s="73">
        <v>2003275595</v>
      </c>
      <c r="D2336" s="73" t="s">
        <v>4222</v>
      </c>
      <c r="E2336" s="73" t="s">
        <v>4252</v>
      </c>
      <c r="F2336" s="73" t="s">
        <v>4143</v>
      </c>
      <c r="G2336" s="73">
        <v>3167651998</v>
      </c>
      <c r="H2336" s="66">
        <v>45795</v>
      </c>
      <c r="I2336" s="66">
        <v>45794</v>
      </c>
      <c r="J2336" s="66">
        <v>45794</v>
      </c>
      <c r="K2336" s="140"/>
      <c r="L2336" s="140"/>
      <c r="M2336" s="66">
        <v>45795</v>
      </c>
      <c r="N2336" s="112">
        <v>45795.208333333336</v>
      </c>
      <c r="O2336" s="47" t="s">
        <v>4118</v>
      </c>
      <c r="P2336" s="73" t="s">
        <v>4517</v>
      </c>
      <c r="Q2336" s="112">
        <v>45796.526388888888</v>
      </c>
      <c r="R2336" s="47" t="s">
        <v>4119</v>
      </c>
      <c r="S2336" s="47">
        <f t="shared" si="164"/>
        <v>1</v>
      </c>
      <c r="T2336" s="47" t="s">
        <v>4120</v>
      </c>
      <c r="U2336" s="47" t="s">
        <v>4121</v>
      </c>
      <c r="V2336" s="49" t="e">
        <f t="shared" si="161"/>
        <v>#VALUE!</v>
      </c>
      <c r="W2336" s="124"/>
      <c r="X2336" s="124"/>
      <c r="Y2336" s="124"/>
      <c r="Z2336" s="124"/>
      <c r="AA2336" s="124"/>
      <c r="AB2336" s="47"/>
      <c r="AC2336" s="47" t="e">
        <f t="shared" si="163"/>
        <v>#N/A</v>
      </c>
      <c r="AD2336" s="47" t="e">
        <f>VLOOKUP(B2336,'[1]Vlookup'!A:A,1,0)</f>
        <v>#N/A</v>
      </c>
      <c r="AE2336" s="47" t="str">
        <f t="shared" si="162"/>
        <v>SA01-JEDDAH</v>
      </c>
      <c r="AF2336" s="47" t="e">
        <f>VLOOKUP(AE2336,'[1]Lead Time'!C:D,2,0)</f>
        <v>#N/A</v>
      </c>
    </row>
    <row r="2337" s="2" customFormat="1" ht="15.75" customHeight="1">
      <c r="A2337" s="73" t="s">
        <v>4114</v>
      </c>
      <c r="B2337" s="73">
        <v>6276842460</v>
      </c>
      <c r="C2337" s="73">
        <v>2003214014</v>
      </c>
      <c r="D2337" s="73" t="s">
        <v>4115</v>
      </c>
      <c r="E2337" s="73" t="s">
        <v>4247</v>
      </c>
      <c r="F2337" s="73" t="s">
        <v>4143</v>
      </c>
      <c r="G2337" s="73">
        <v>3167665249</v>
      </c>
      <c r="H2337" s="66">
        <v>45795</v>
      </c>
      <c r="I2337" s="66">
        <v>45794</v>
      </c>
      <c r="J2337" s="66">
        <v>45794</v>
      </c>
      <c r="K2337" s="140"/>
      <c r="L2337" s="140"/>
      <c r="M2337" s="66">
        <v>45795</v>
      </c>
      <c r="N2337" s="112">
        <v>45795.208333333336</v>
      </c>
      <c r="O2337" s="47" t="s">
        <v>4118</v>
      </c>
      <c r="P2337" s="73"/>
      <c r="Q2337" s="112">
        <v>45795.375</v>
      </c>
      <c r="R2337" s="47" t="s">
        <v>4119</v>
      </c>
      <c r="S2337" s="47">
        <f t="shared" si="164"/>
        <v>0</v>
      </c>
      <c r="T2337" s="47" t="s">
        <v>4120</v>
      </c>
      <c r="U2337" s="47" t="s">
        <v>4121</v>
      </c>
      <c r="V2337" s="49" t="e">
        <f t="shared" si="161"/>
        <v>#VALUE!</v>
      </c>
      <c r="W2337" s="124"/>
      <c r="X2337" s="124"/>
      <c r="Y2337" s="124"/>
      <c r="Z2337" s="124"/>
      <c r="AA2337" s="124"/>
      <c r="AB2337" s="47"/>
      <c r="AC2337" s="47" t="e">
        <f t="shared" si="163"/>
        <v>#N/A</v>
      </c>
      <c r="AD2337" s="47" t="e">
        <f>VLOOKUP(B2337,'[1]Vlookup'!A:A,1,0)</f>
        <v>#N/A</v>
      </c>
      <c r="AE2337" s="47" t="str">
        <f t="shared" si="162"/>
        <v>SA01-JEDDAH</v>
      </c>
      <c r="AF2337" s="47" t="e">
        <f>VLOOKUP(AE2337,'[1]Lead Time'!C:D,2,0)</f>
        <v>#N/A</v>
      </c>
    </row>
    <row r="2338" s="2" customFormat="1" ht="15.75" customHeight="1">
      <c r="A2338" s="73" t="s">
        <v>4114</v>
      </c>
      <c r="B2338" s="73">
        <v>6276843063</v>
      </c>
      <c r="C2338" s="73">
        <v>2003214014</v>
      </c>
      <c r="D2338" s="73" t="s">
        <v>4115</v>
      </c>
      <c r="E2338" s="73" t="s">
        <v>4247</v>
      </c>
      <c r="F2338" s="73" t="s">
        <v>4143</v>
      </c>
      <c r="G2338" s="73">
        <v>3167665252</v>
      </c>
      <c r="H2338" s="66">
        <v>45795</v>
      </c>
      <c r="I2338" s="66">
        <v>45794</v>
      </c>
      <c r="J2338" s="66">
        <v>45794</v>
      </c>
      <c r="K2338" s="140"/>
      <c r="L2338" s="140"/>
      <c r="M2338" s="66">
        <v>45795</v>
      </c>
      <c r="N2338" s="112">
        <v>45795.208333333336</v>
      </c>
      <c r="O2338" s="47" t="s">
        <v>4118</v>
      </c>
      <c r="P2338" s="73"/>
      <c r="Q2338" s="112">
        <v>45795.375</v>
      </c>
      <c r="R2338" s="47" t="s">
        <v>4119</v>
      </c>
      <c r="S2338" s="47">
        <f t="shared" si="164"/>
        <v>0</v>
      </c>
      <c r="T2338" s="47" t="s">
        <v>4120</v>
      </c>
      <c r="U2338" s="47" t="s">
        <v>4121</v>
      </c>
      <c r="V2338" s="49" t="e">
        <f t="shared" si="161"/>
        <v>#VALUE!</v>
      </c>
      <c r="W2338" s="124"/>
      <c r="X2338" s="124"/>
      <c r="Y2338" s="124"/>
      <c r="Z2338" s="124"/>
      <c r="AA2338" s="124"/>
      <c r="AB2338" s="47"/>
      <c r="AC2338" s="47" t="e">
        <f t="shared" si="163"/>
        <v>#N/A</v>
      </c>
      <c r="AD2338" s="47" t="e">
        <f>VLOOKUP(B2338,'[1]Vlookup'!A:A,1,0)</f>
        <v>#N/A</v>
      </c>
      <c r="AE2338" s="47" t="str">
        <f t="shared" si="162"/>
        <v>SA01-JEDDAH</v>
      </c>
      <c r="AF2338" s="47" t="e">
        <f>VLOOKUP(AE2338,'[1]Lead Time'!C:D,2,0)</f>
        <v>#N/A</v>
      </c>
    </row>
    <row r="2339" s="2" customFormat="1" ht="15.75" customHeight="1">
      <c r="A2339" s="73" t="s">
        <v>4356</v>
      </c>
      <c r="B2339" s="73">
        <v>6276847014</v>
      </c>
      <c r="C2339" s="73">
        <v>2003214014</v>
      </c>
      <c r="D2339" s="73" t="s">
        <v>4115</v>
      </c>
      <c r="E2339" s="73" t="s">
        <v>4247</v>
      </c>
      <c r="F2339" s="73" t="s">
        <v>4143</v>
      </c>
      <c r="G2339" s="73">
        <v>3167660855</v>
      </c>
      <c r="H2339" s="66">
        <v>45795</v>
      </c>
      <c r="I2339" s="66">
        <v>45794</v>
      </c>
      <c r="J2339" s="66">
        <v>45794</v>
      </c>
      <c r="K2339" s="140"/>
      <c r="L2339" s="140"/>
      <c r="M2339" s="66">
        <v>45795</v>
      </c>
      <c r="N2339" s="112">
        <v>45795.208333333336</v>
      </c>
      <c r="O2339" s="47" t="s">
        <v>4118</v>
      </c>
      <c r="P2339" s="73"/>
      <c r="Q2339" s="112">
        <v>45795.375</v>
      </c>
      <c r="R2339" s="47" t="s">
        <v>4119</v>
      </c>
      <c r="S2339" s="47">
        <f t="shared" si="164"/>
        <v>0</v>
      </c>
      <c r="T2339" s="47" t="s">
        <v>4120</v>
      </c>
      <c r="U2339" s="47" t="s">
        <v>4121</v>
      </c>
      <c r="V2339" s="49" t="e">
        <f t="shared" si="161"/>
        <v>#VALUE!</v>
      </c>
      <c r="W2339" s="124"/>
      <c r="X2339" s="124"/>
      <c r="Y2339" s="124"/>
      <c r="Z2339" s="124"/>
      <c r="AA2339" s="124"/>
      <c r="AB2339" s="47"/>
      <c r="AC2339" s="47" t="e">
        <f t="shared" si="163"/>
        <v>#N/A</v>
      </c>
      <c r="AD2339" s="47" t="e">
        <f>VLOOKUP(B2339,'[1]Vlookup'!A:A,1,0)</f>
        <v>#N/A</v>
      </c>
      <c r="AE2339" s="47" t="str">
        <f t="shared" si="162"/>
        <v>SA27-JEDDAH</v>
      </c>
      <c r="AF2339" s="47" t="e">
        <f>VLOOKUP(AE2339,'[1]Lead Time'!C:D,2,0)</f>
        <v>#N/A</v>
      </c>
    </row>
    <row r="2340" s="2" customFormat="1" ht="15.75" customHeight="1">
      <c r="A2340" s="73" t="s">
        <v>4187</v>
      </c>
      <c r="B2340" s="73">
        <v>6276851846</v>
      </c>
      <c r="C2340" s="73">
        <v>2003279478</v>
      </c>
      <c r="D2340" s="73" t="s">
        <v>4228</v>
      </c>
      <c r="E2340" s="73" t="s">
        <v>4252</v>
      </c>
      <c r="F2340" s="73" t="s">
        <v>4117</v>
      </c>
      <c r="G2340" s="73">
        <v>3167651903</v>
      </c>
      <c r="H2340" s="66">
        <v>45797</v>
      </c>
      <c r="I2340" s="66">
        <v>45796</v>
      </c>
      <c r="J2340" s="66">
        <v>45795</v>
      </c>
      <c r="K2340" s="140"/>
      <c r="L2340" s="140"/>
      <c r="M2340" s="66">
        <f>H2340</f>
        <v>45797</v>
      </c>
      <c r="N2340" s="112">
        <v>45796.208333333336</v>
      </c>
      <c r="O2340" s="47" t="s">
        <v>4118</v>
      </c>
      <c r="P2340" s="73" t="s">
        <v>4518</v>
      </c>
      <c r="Q2340" s="112">
        <v>45796.063194444447</v>
      </c>
      <c r="R2340" s="47" t="s">
        <v>4119</v>
      </c>
      <c r="S2340" s="47">
        <f t="shared" si="164"/>
        <v>0</v>
      </c>
      <c r="T2340" s="47" t="s">
        <v>4120</v>
      </c>
      <c r="U2340" s="47" t="s">
        <v>4121</v>
      </c>
      <c r="V2340" s="49" t="e">
        <f t="shared" si="161"/>
        <v>#VALUE!</v>
      </c>
      <c r="W2340" s="124"/>
      <c r="X2340" s="124"/>
      <c r="Y2340" s="124"/>
      <c r="Z2340" s="124"/>
      <c r="AA2340" s="124"/>
      <c r="AB2340" s="47"/>
      <c r="AC2340" s="47" t="e">
        <f t="shared" si="163"/>
        <v>#N/A</v>
      </c>
      <c r="AD2340" s="47" t="e">
        <f>VLOOKUP(B2340,'[1]Vlookup'!A:A,1,0)</f>
        <v>#N/A</v>
      </c>
      <c r="AE2340" s="47" t="str">
        <f t="shared" si="162"/>
        <v>SA00-RIYADH</v>
      </c>
      <c r="AF2340" s="47" t="e">
        <f>VLOOKUP(AE2340,'[1]Lead Time'!C:D,2,0)</f>
        <v>#N/A</v>
      </c>
    </row>
    <row r="2341" s="2" customFormat="1" ht="15.75" customHeight="1">
      <c r="A2341" s="73" t="s">
        <v>4187</v>
      </c>
      <c r="B2341" s="73">
        <v>6276851956</v>
      </c>
      <c r="C2341" s="73">
        <v>2003215579</v>
      </c>
      <c r="D2341" s="73" t="s">
        <v>4168</v>
      </c>
      <c r="E2341" s="73" t="s">
        <v>4247</v>
      </c>
      <c r="F2341" s="73" t="s">
        <v>4143</v>
      </c>
      <c r="G2341" s="73">
        <v>3167679787</v>
      </c>
      <c r="H2341" s="66">
        <v>45797</v>
      </c>
      <c r="I2341" s="66">
        <v>45796</v>
      </c>
      <c r="J2341" s="66">
        <v>45795</v>
      </c>
      <c r="K2341" s="140"/>
      <c r="L2341" s="140"/>
      <c r="M2341" s="66">
        <v>45797</v>
      </c>
      <c r="N2341" s="112">
        <v>45797.208333333336</v>
      </c>
      <c r="O2341" s="47" t="s">
        <v>4118</v>
      </c>
      <c r="P2341" s="73"/>
      <c r="Q2341" s="112">
        <v>45797.583333333336</v>
      </c>
      <c r="R2341" s="47" t="s">
        <v>4119</v>
      </c>
      <c r="S2341" s="47">
        <f t="shared" si="164"/>
        <v>0</v>
      </c>
      <c r="T2341" s="47" t="s">
        <v>4120</v>
      </c>
      <c r="U2341" s="47" t="s">
        <v>4121</v>
      </c>
      <c r="V2341" s="49" t="e">
        <f t="shared" si="161"/>
        <v>#VALUE!</v>
      </c>
      <c r="W2341" s="124"/>
      <c r="X2341" s="124"/>
      <c r="Y2341" s="124"/>
      <c r="Z2341" s="124"/>
      <c r="AA2341" s="124"/>
      <c r="AB2341" s="47"/>
      <c r="AC2341" s="47" t="e">
        <f t="shared" si="163"/>
        <v>#N/A</v>
      </c>
      <c r="AD2341" s="47" t="e">
        <f>VLOOKUP(B2341,'[1]Vlookup'!A:A,1,0)</f>
        <v>#N/A</v>
      </c>
      <c r="AE2341" s="47" t="str">
        <f t="shared" si="162"/>
        <v>SA00-JEDDAH</v>
      </c>
      <c r="AF2341" s="47" t="e">
        <f>VLOOKUP(AE2341,'[1]Lead Time'!C:D,2,0)</f>
        <v>#N/A</v>
      </c>
    </row>
    <row r="2342" s="2" customFormat="1" ht="15.75" customHeight="1">
      <c r="A2342" s="73" t="s">
        <v>4187</v>
      </c>
      <c r="B2342" s="73">
        <v>6276851851</v>
      </c>
      <c r="C2342" s="73">
        <v>2003214013</v>
      </c>
      <c r="D2342" s="73" t="s">
        <v>4159</v>
      </c>
      <c r="E2342" s="73" t="s">
        <v>4238</v>
      </c>
      <c r="F2342" s="73" t="s">
        <v>4117</v>
      </c>
      <c r="G2342" s="73">
        <v>3167678738</v>
      </c>
      <c r="H2342" s="66">
        <v>45797</v>
      </c>
      <c r="I2342" s="66">
        <v>45796</v>
      </c>
      <c r="J2342" s="66">
        <v>45795</v>
      </c>
      <c r="K2342" s="140"/>
      <c r="L2342" s="140"/>
      <c r="M2342" s="66">
        <f t="shared" ref="M2342:M2344" si="165">H2342</f>
        <v>45797</v>
      </c>
      <c r="N2342" s="112">
        <v>45796.208333333336</v>
      </c>
      <c r="O2342" s="47" t="s">
        <v>4118</v>
      </c>
      <c r="P2342" s="73" t="s">
        <v>4518</v>
      </c>
      <c r="Q2342" s="112">
        <v>45796.125</v>
      </c>
      <c r="R2342" s="47" t="s">
        <v>4119</v>
      </c>
      <c r="S2342" s="47">
        <f t="shared" si="164"/>
        <v>0</v>
      </c>
      <c r="T2342" s="47" t="s">
        <v>4120</v>
      </c>
      <c r="U2342" s="47" t="s">
        <v>4121</v>
      </c>
      <c r="V2342" s="49" t="e">
        <f t="shared" si="161"/>
        <v>#VALUE!</v>
      </c>
      <c r="W2342" s="124"/>
      <c r="X2342" s="124"/>
      <c r="Y2342" s="124"/>
      <c r="Z2342" s="124"/>
      <c r="AA2342" s="124"/>
      <c r="AB2342" s="47"/>
      <c r="AC2342" s="47" t="e">
        <f t="shared" si="163"/>
        <v>#N/A</v>
      </c>
      <c r="AD2342" s="47" t="e">
        <f>VLOOKUP(B2342,'[1]Vlookup'!A:A,1,0)</f>
        <v>#N/A</v>
      </c>
      <c r="AE2342" s="47" t="str">
        <f t="shared" si="162"/>
        <v>SA00-RIYADH</v>
      </c>
      <c r="AF2342" s="47" t="e">
        <f>VLOOKUP(AE2342,'[1]Lead Time'!C:D,2,0)</f>
        <v>#N/A</v>
      </c>
    </row>
    <row r="2343" s="2" customFormat="1" ht="15.75" customHeight="1">
      <c r="A2343" s="73" t="s">
        <v>4187</v>
      </c>
      <c r="B2343" s="73">
        <v>6276851850</v>
      </c>
      <c r="C2343" s="73">
        <v>2003214013</v>
      </c>
      <c r="D2343" s="73" t="s">
        <v>4159</v>
      </c>
      <c r="E2343" s="73" t="s">
        <v>4238</v>
      </c>
      <c r="F2343" s="73" t="s">
        <v>4117</v>
      </c>
      <c r="G2343" s="73">
        <v>3167678728</v>
      </c>
      <c r="H2343" s="66">
        <v>45797</v>
      </c>
      <c r="I2343" s="66">
        <v>45796</v>
      </c>
      <c r="J2343" s="66">
        <v>45795</v>
      </c>
      <c r="K2343" s="140"/>
      <c r="L2343" s="140"/>
      <c r="M2343" s="66">
        <f t="shared" si="165"/>
        <v>45797</v>
      </c>
      <c r="N2343" s="112">
        <v>45796.208333333336</v>
      </c>
      <c r="O2343" s="47" t="s">
        <v>4118</v>
      </c>
      <c r="P2343" s="73" t="s">
        <v>4518</v>
      </c>
      <c r="Q2343" s="112">
        <v>45796.645833333336</v>
      </c>
      <c r="R2343" s="47" t="s">
        <v>4119</v>
      </c>
      <c r="S2343" s="47">
        <f t="shared" si="164"/>
        <v>0</v>
      </c>
      <c r="T2343" s="47" t="s">
        <v>4120</v>
      </c>
      <c r="U2343" s="47" t="s">
        <v>4121</v>
      </c>
      <c r="V2343" s="49" t="e">
        <f t="shared" si="161"/>
        <v>#VALUE!</v>
      </c>
      <c r="W2343" s="124"/>
      <c r="X2343" s="124"/>
      <c r="Y2343" s="124"/>
      <c r="Z2343" s="124"/>
      <c r="AA2343" s="124"/>
      <c r="AB2343" s="47"/>
      <c r="AC2343" s="47" t="e">
        <f t="shared" si="163"/>
        <v>#N/A</v>
      </c>
      <c r="AD2343" s="47" t="e">
        <f>VLOOKUP(B2343,'[1]Vlookup'!A:A,1,0)</f>
        <v>#N/A</v>
      </c>
      <c r="AE2343" s="47" t="str">
        <f t="shared" si="162"/>
        <v>SA00-RIYADH</v>
      </c>
      <c r="AF2343" s="47" t="e">
        <f>VLOOKUP(AE2343,'[1]Lead Time'!C:D,2,0)</f>
        <v>#N/A</v>
      </c>
    </row>
    <row r="2344" s="2" customFormat="1" ht="15.75" customHeight="1">
      <c r="A2344" s="73" t="s">
        <v>4187</v>
      </c>
      <c r="B2344" s="73">
        <v>6276851987</v>
      </c>
      <c r="C2344" s="73">
        <v>2003214013</v>
      </c>
      <c r="D2344" s="73" t="s">
        <v>4159</v>
      </c>
      <c r="E2344" s="73" t="s">
        <v>4238</v>
      </c>
      <c r="F2344" s="73" t="s">
        <v>4117</v>
      </c>
      <c r="G2344" s="73">
        <v>3167678730</v>
      </c>
      <c r="H2344" s="66">
        <v>45797</v>
      </c>
      <c r="I2344" s="66">
        <v>45796</v>
      </c>
      <c r="J2344" s="66">
        <v>45795</v>
      </c>
      <c r="K2344" s="140"/>
      <c r="L2344" s="140"/>
      <c r="M2344" s="66">
        <f t="shared" si="165"/>
        <v>45797</v>
      </c>
      <c r="N2344" s="112">
        <v>45796.333333333336</v>
      </c>
      <c r="O2344" s="47" t="s">
        <v>4118</v>
      </c>
      <c r="P2344" s="73" t="s">
        <v>4518</v>
      </c>
      <c r="Q2344" s="112">
        <v>45797.583333333336</v>
      </c>
      <c r="R2344" s="47" t="s">
        <v>4119</v>
      </c>
      <c r="S2344" s="47">
        <f t="shared" si="164"/>
        <v>1</v>
      </c>
      <c r="T2344" s="47" t="s">
        <v>4120</v>
      </c>
      <c r="U2344" s="47" t="s">
        <v>4121</v>
      </c>
      <c r="V2344" s="49" t="e">
        <f t="shared" si="161"/>
        <v>#VALUE!</v>
      </c>
      <c r="W2344" s="124"/>
      <c r="X2344" s="124"/>
      <c r="Y2344" s="124"/>
      <c r="Z2344" s="124"/>
      <c r="AA2344" s="124"/>
      <c r="AB2344" s="47"/>
      <c r="AC2344" s="47" t="e">
        <f t="shared" si="163"/>
        <v>#N/A</v>
      </c>
      <c r="AD2344" s="47" t="e">
        <f>VLOOKUP(B2344,'[1]Vlookup'!A:A,1,0)</f>
        <v>#N/A</v>
      </c>
      <c r="AE2344" s="47" t="str">
        <f t="shared" si="162"/>
        <v>SA00-RIYADH</v>
      </c>
      <c r="AF2344" s="47" t="e">
        <f>VLOOKUP(AE2344,'[1]Lead Time'!C:D,2,0)</f>
        <v>#N/A</v>
      </c>
    </row>
    <row r="2345" s="2" customFormat="1" ht="15.75" customHeight="1">
      <c r="A2345" s="73" t="s">
        <v>4114</v>
      </c>
      <c r="B2345" s="73">
        <v>6276852222</v>
      </c>
      <c r="C2345" s="73">
        <v>2003232749</v>
      </c>
      <c r="D2345" s="73" t="s">
        <v>4115</v>
      </c>
      <c r="E2345" s="73" t="s">
        <v>4252</v>
      </c>
      <c r="F2345" s="73" t="s">
        <v>4117</v>
      </c>
      <c r="G2345" s="73">
        <v>3167664973</v>
      </c>
      <c r="H2345" s="66">
        <v>45798</v>
      </c>
      <c r="I2345" s="66">
        <v>45796</v>
      </c>
      <c r="J2345" s="66">
        <v>45796</v>
      </c>
      <c r="K2345" s="140"/>
      <c r="L2345" s="140"/>
      <c r="M2345" s="66">
        <v>45798</v>
      </c>
      <c r="N2345" s="112">
        <v>45797.416666666664</v>
      </c>
      <c r="O2345" s="47" t="s">
        <v>4118</v>
      </c>
      <c r="P2345" s="73"/>
      <c r="Q2345" s="112">
        <v>45798.583333333336</v>
      </c>
      <c r="R2345" s="47" t="s">
        <v>4119</v>
      </c>
      <c r="S2345" s="47">
        <f t="shared" si="164"/>
        <v>1</v>
      </c>
      <c r="T2345" s="47" t="s">
        <v>4120</v>
      </c>
      <c r="U2345" s="47" t="s">
        <v>4121</v>
      </c>
      <c r="V2345" s="49" t="e">
        <f t="shared" si="161"/>
        <v>#VALUE!</v>
      </c>
      <c r="W2345" s="124"/>
      <c r="X2345" s="124"/>
      <c r="Y2345" s="124"/>
      <c r="Z2345" s="124"/>
      <c r="AA2345" s="124"/>
      <c r="AB2345" s="47"/>
      <c r="AC2345" s="47" t="e">
        <f t="shared" si="163"/>
        <v>#N/A</v>
      </c>
      <c r="AD2345" s="47" t="e">
        <f>VLOOKUP(B2345,'[1]Vlookup'!A:A,1,0)</f>
        <v>#N/A</v>
      </c>
      <c r="AE2345" s="47" t="str">
        <f t="shared" si="162"/>
        <v>SA01-RIYADH</v>
      </c>
      <c r="AF2345" s="47" t="e">
        <f>VLOOKUP(AE2345,'[1]Lead Time'!C:D,2,0)</f>
        <v>#N/A</v>
      </c>
    </row>
    <row r="2346" s="2" customFormat="1" ht="15.75" customHeight="1">
      <c r="A2346" s="73" t="s">
        <v>4356</v>
      </c>
      <c r="B2346" s="73">
        <v>6276851829</v>
      </c>
      <c r="C2346" s="73">
        <v>2003214014</v>
      </c>
      <c r="D2346" s="73" t="s">
        <v>4115</v>
      </c>
      <c r="E2346" s="73" t="s">
        <v>4247</v>
      </c>
      <c r="F2346" s="73" t="s">
        <v>4143</v>
      </c>
      <c r="G2346" s="73">
        <v>3167660856</v>
      </c>
      <c r="H2346" s="66">
        <v>45797</v>
      </c>
      <c r="I2346" s="66">
        <v>45796</v>
      </c>
      <c r="J2346" s="66">
        <v>45796</v>
      </c>
      <c r="K2346" s="140"/>
      <c r="L2346" s="140"/>
      <c r="M2346" s="66">
        <v>45797</v>
      </c>
      <c r="N2346" s="112">
        <v>45797.208333333336</v>
      </c>
      <c r="O2346" s="47" t="s">
        <v>4118</v>
      </c>
      <c r="P2346" s="73"/>
      <c r="Q2346" s="112">
        <v>45797.583333333336</v>
      </c>
      <c r="R2346" s="47" t="s">
        <v>4119</v>
      </c>
      <c r="S2346" s="47">
        <f t="shared" si="164"/>
        <v>0</v>
      </c>
      <c r="T2346" s="47" t="s">
        <v>4120</v>
      </c>
      <c r="U2346" s="47" t="s">
        <v>4121</v>
      </c>
      <c r="V2346" s="49" t="e">
        <f t="shared" si="161"/>
        <v>#VALUE!</v>
      </c>
      <c r="W2346" s="124"/>
      <c r="X2346" s="124"/>
      <c r="Y2346" s="124"/>
      <c r="Z2346" s="124"/>
      <c r="AA2346" s="124"/>
      <c r="AB2346" s="47"/>
      <c r="AC2346" s="47" t="e">
        <f t="shared" si="163"/>
        <v>#N/A</v>
      </c>
      <c r="AD2346" s="47" t="e">
        <f>VLOOKUP(B2346,'[1]Vlookup'!A:A,1,0)</f>
        <v>#N/A</v>
      </c>
      <c r="AE2346" s="47" t="str">
        <f t="shared" si="162"/>
        <v>SA27-JEDDAH</v>
      </c>
      <c r="AF2346" s="47" t="e">
        <f>VLOOKUP(AE2346,'[1]Lead Time'!C:D,2,0)</f>
        <v>#N/A</v>
      </c>
    </row>
    <row r="2347" s="2" customFormat="1" ht="15.75" customHeight="1">
      <c r="A2347" s="73" t="s">
        <v>4356</v>
      </c>
      <c r="B2347" s="73">
        <v>6276851833</v>
      </c>
      <c r="C2347" s="73">
        <v>2003214022</v>
      </c>
      <c r="D2347" s="73" t="s">
        <v>4166</v>
      </c>
      <c r="E2347" s="73" t="s">
        <v>4246</v>
      </c>
      <c r="F2347" s="73" t="s">
        <v>4143</v>
      </c>
      <c r="G2347" s="73">
        <v>3167634217</v>
      </c>
      <c r="H2347" s="66">
        <v>45797</v>
      </c>
      <c r="I2347" s="66">
        <v>45796</v>
      </c>
      <c r="J2347" s="66">
        <v>45796</v>
      </c>
      <c r="K2347" s="140"/>
      <c r="L2347" s="140"/>
      <c r="M2347" s="66">
        <v>45797</v>
      </c>
      <c r="N2347" s="112">
        <v>45797.208333333336</v>
      </c>
      <c r="O2347" s="47" t="s">
        <v>4118</v>
      </c>
      <c r="P2347" s="73"/>
      <c r="Q2347" s="112">
        <v>45797.416666666664</v>
      </c>
      <c r="R2347" s="47" t="s">
        <v>4119</v>
      </c>
      <c r="S2347" s="47">
        <f t="shared" si="164"/>
        <v>0</v>
      </c>
      <c r="T2347" s="47" t="s">
        <v>4120</v>
      </c>
      <c r="U2347" s="47" t="s">
        <v>4121</v>
      </c>
      <c r="V2347" s="49" t="e">
        <f t="shared" si="161"/>
        <v>#VALUE!</v>
      </c>
      <c r="W2347" s="124"/>
      <c r="X2347" s="124"/>
      <c r="Y2347" s="124"/>
      <c r="Z2347" s="124"/>
      <c r="AA2347" s="124"/>
      <c r="AB2347" s="47"/>
      <c r="AC2347" s="47" t="e">
        <f t="shared" si="163"/>
        <v>#N/A</v>
      </c>
      <c r="AD2347" s="47" t="e">
        <f>VLOOKUP(B2347,'[1]Vlookup'!A:A,1,0)</f>
        <v>#N/A</v>
      </c>
      <c r="AE2347" s="47" t="str">
        <f t="shared" si="162"/>
        <v>SA27-JEDDAH</v>
      </c>
      <c r="AF2347" s="47" t="e">
        <f>VLOOKUP(AE2347,'[1]Lead Time'!C:D,2,0)</f>
        <v>#N/A</v>
      </c>
    </row>
    <row r="2348" s="2" customFormat="1" ht="15.75" customHeight="1">
      <c r="A2348" s="73" t="s">
        <v>4356</v>
      </c>
      <c r="B2348" s="73">
        <v>6276852030</v>
      </c>
      <c r="C2348" s="73">
        <v>2003215700</v>
      </c>
      <c r="D2348" s="73" t="s">
        <v>4147</v>
      </c>
      <c r="E2348" s="73" t="s">
        <v>4252</v>
      </c>
      <c r="F2348" s="73" t="s">
        <v>4148</v>
      </c>
      <c r="G2348" s="73">
        <v>3167679188</v>
      </c>
      <c r="H2348" s="66">
        <v>45799</v>
      </c>
      <c r="I2348" s="66">
        <v>45797</v>
      </c>
      <c r="J2348" s="66">
        <v>45797</v>
      </c>
      <c r="K2348" s="140"/>
      <c r="L2348" s="140"/>
      <c r="M2348" s="66">
        <v>45799</v>
      </c>
      <c r="N2348" s="112">
        <v>45799.208333333336</v>
      </c>
      <c r="O2348" s="47" t="s">
        <v>4118</v>
      </c>
      <c r="P2348" s="73"/>
      <c r="Q2348" s="112">
        <v>45799.416666666664</v>
      </c>
      <c r="R2348" s="47" t="s">
        <v>4119</v>
      </c>
      <c r="S2348" s="47">
        <f t="shared" si="164"/>
        <v>0</v>
      </c>
      <c r="T2348" s="47" t="s">
        <v>4120</v>
      </c>
      <c r="U2348" s="47" t="s">
        <v>4121</v>
      </c>
      <c r="V2348" s="49" t="e">
        <f t="shared" si="161"/>
        <v>#VALUE!</v>
      </c>
      <c r="W2348" s="124"/>
      <c r="X2348" s="124"/>
      <c r="Y2348" s="124"/>
      <c r="Z2348" s="124"/>
      <c r="AA2348" s="124"/>
      <c r="AB2348" s="47"/>
      <c r="AC2348" s="47" t="e">
        <f t="shared" si="163"/>
        <v>#N/A</v>
      </c>
      <c r="AD2348" s="47" t="e">
        <f>VLOOKUP(B2348,'[1]Vlookup'!A:A,1,0)</f>
        <v>#N/A</v>
      </c>
      <c r="AE2348" s="47" t="str">
        <f t="shared" si="162"/>
        <v>SA27-ABHA</v>
      </c>
      <c r="AF2348" s="47" t="e">
        <f>VLOOKUP(AE2348,'[1]Lead Time'!C:D,2,0)</f>
        <v>#N/A</v>
      </c>
    </row>
    <row r="2349" s="2" customFormat="1" ht="15.75" customHeight="1">
      <c r="A2349" s="73" t="s">
        <v>4114</v>
      </c>
      <c r="B2349" s="73">
        <v>6276852206</v>
      </c>
      <c r="C2349" s="73">
        <v>2003214014</v>
      </c>
      <c r="D2349" s="73" t="s">
        <v>4115</v>
      </c>
      <c r="E2349" s="73" t="s">
        <v>4247</v>
      </c>
      <c r="F2349" s="73" t="s">
        <v>4143</v>
      </c>
      <c r="G2349" s="73">
        <v>3167663848</v>
      </c>
      <c r="H2349" s="66">
        <v>45798</v>
      </c>
      <c r="I2349" s="66">
        <v>45797</v>
      </c>
      <c r="J2349" s="66">
        <v>45797</v>
      </c>
      <c r="K2349" s="140"/>
      <c r="L2349" s="140"/>
      <c r="M2349" s="66">
        <v>45798</v>
      </c>
      <c r="N2349" s="112">
        <v>45798.208333333336</v>
      </c>
      <c r="O2349" s="47" t="s">
        <v>4118</v>
      </c>
      <c r="P2349" s="73"/>
      <c r="Q2349" s="112">
        <v>45798.458333333336</v>
      </c>
      <c r="R2349" s="47" t="s">
        <v>4119</v>
      </c>
      <c r="S2349" s="47">
        <f t="shared" si="164"/>
        <v>0</v>
      </c>
      <c r="T2349" s="47" t="s">
        <v>4120</v>
      </c>
      <c r="U2349" s="47" t="s">
        <v>4121</v>
      </c>
      <c r="V2349" s="49" t="e">
        <f t="shared" si="161"/>
        <v>#VALUE!</v>
      </c>
      <c r="W2349" s="124"/>
      <c r="X2349" s="124"/>
      <c r="Y2349" s="124"/>
      <c r="Z2349" s="124"/>
      <c r="AA2349" s="124"/>
      <c r="AB2349" s="47"/>
      <c r="AC2349" s="47" t="e">
        <f t="shared" si="163"/>
        <v>#N/A</v>
      </c>
      <c r="AD2349" s="47" t="e">
        <f>VLOOKUP(B2349,'[1]Vlookup'!A:A,1,0)</f>
        <v>#N/A</v>
      </c>
      <c r="AE2349" s="47" t="str">
        <f t="shared" si="162"/>
        <v>SA01-JEDDAH</v>
      </c>
      <c r="AF2349" s="47" t="e">
        <f>VLOOKUP(AE2349,'[1]Lead Time'!C:D,2,0)</f>
        <v>#N/A</v>
      </c>
    </row>
    <row r="2350" s="2" customFormat="1" ht="15.75" customHeight="1">
      <c r="A2350" s="73" t="s">
        <v>4114</v>
      </c>
      <c r="B2350" s="73">
        <v>6276852207</v>
      </c>
      <c r="C2350" s="73">
        <v>2003214014</v>
      </c>
      <c r="D2350" s="73" t="s">
        <v>4115</v>
      </c>
      <c r="E2350" s="73" t="s">
        <v>4247</v>
      </c>
      <c r="F2350" s="73" t="s">
        <v>4143</v>
      </c>
      <c r="G2350" s="73">
        <v>3167665250</v>
      </c>
      <c r="H2350" s="66">
        <v>45798</v>
      </c>
      <c r="I2350" s="66">
        <v>45797</v>
      </c>
      <c r="J2350" s="66">
        <v>45797</v>
      </c>
      <c r="K2350" s="140"/>
      <c r="L2350" s="140"/>
      <c r="M2350" s="66">
        <v>45798</v>
      </c>
      <c r="N2350" s="112">
        <v>45798.208333333336</v>
      </c>
      <c r="O2350" s="47" t="s">
        <v>4118</v>
      </c>
      <c r="P2350" s="73"/>
      <c r="Q2350" s="112">
        <v>45798.458333333336</v>
      </c>
      <c r="R2350" s="47" t="s">
        <v>4119</v>
      </c>
      <c r="S2350" s="47">
        <f t="shared" si="164"/>
        <v>0</v>
      </c>
      <c r="T2350" s="47" t="s">
        <v>4120</v>
      </c>
      <c r="U2350" s="47" t="s">
        <v>4121</v>
      </c>
      <c r="V2350" s="49" t="e">
        <f t="shared" si="161"/>
        <v>#VALUE!</v>
      </c>
      <c r="W2350" s="124"/>
      <c r="X2350" s="124"/>
      <c r="Y2350" s="124"/>
      <c r="Z2350" s="124"/>
      <c r="AA2350" s="124"/>
      <c r="AB2350" s="47"/>
      <c r="AC2350" s="47" t="e">
        <f t="shared" si="163"/>
        <v>#N/A</v>
      </c>
      <c r="AD2350" s="47" t="e">
        <f>VLOOKUP(B2350,'[1]Vlookup'!A:A,1,0)</f>
        <v>#N/A</v>
      </c>
      <c r="AE2350" s="47" t="str">
        <f t="shared" si="162"/>
        <v>SA01-JEDDAH</v>
      </c>
      <c r="AF2350" s="47" t="e">
        <f>VLOOKUP(AE2350,'[1]Lead Time'!C:D,2,0)</f>
        <v>#N/A</v>
      </c>
    </row>
    <row r="2351" s="2" customFormat="1" ht="15.75" customHeight="1">
      <c r="A2351" s="73" t="s">
        <v>4114</v>
      </c>
      <c r="B2351" s="73">
        <v>6276853825</v>
      </c>
      <c r="C2351" s="73">
        <v>2003279478</v>
      </c>
      <c r="D2351" s="73" t="s">
        <v>4228</v>
      </c>
      <c r="E2351" s="73" t="s">
        <v>4252</v>
      </c>
      <c r="F2351" s="73" t="s">
        <v>4117</v>
      </c>
      <c r="G2351" s="73">
        <v>3167652012</v>
      </c>
      <c r="H2351" s="66">
        <v>45799</v>
      </c>
      <c r="I2351" s="66">
        <v>45797</v>
      </c>
      <c r="J2351" s="66">
        <v>45797</v>
      </c>
      <c r="K2351" s="140"/>
      <c r="L2351" s="140"/>
      <c r="M2351" s="66">
        <v>45799</v>
      </c>
      <c r="N2351" s="112">
        <v>45799.208333333336</v>
      </c>
      <c r="O2351" s="47" t="s">
        <v>4118</v>
      </c>
      <c r="P2351" s="73"/>
      <c r="Q2351" s="112">
        <v>45799.375</v>
      </c>
      <c r="R2351" s="47" t="s">
        <v>4119</v>
      </c>
      <c r="S2351" s="47">
        <f t="shared" si="164"/>
        <v>0</v>
      </c>
      <c r="T2351" s="47" t="s">
        <v>4120</v>
      </c>
      <c r="U2351" s="47" t="s">
        <v>4121</v>
      </c>
      <c r="V2351" s="49" t="e">
        <f t="shared" si="161"/>
        <v>#VALUE!</v>
      </c>
      <c r="W2351" s="124"/>
      <c r="X2351" s="124"/>
      <c r="Y2351" s="124"/>
      <c r="Z2351" s="124"/>
      <c r="AA2351" s="124"/>
      <c r="AB2351" s="47"/>
      <c r="AC2351" s="47" t="e">
        <f t="shared" si="163"/>
        <v>#N/A</v>
      </c>
      <c r="AD2351" s="47" t="e">
        <f>VLOOKUP(B2351,'[1]Vlookup'!A:A,1,0)</f>
        <v>#N/A</v>
      </c>
      <c r="AE2351" s="47" t="str">
        <f t="shared" si="162"/>
        <v>SA01-RIYADH</v>
      </c>
      <c r="AF2351" s="47" t="e">
        <f>VLOOKUP(AE2351,'[1]Lead Time'!C:D,2,0)</f>
        <v>#N/A</v>
      </c>
    </row>
    <row r="2352" s="2" customFormat="1" ht="15.75" customHeight="1">
      <c r="A2352" s="73" t="s">
        <v>4356</v>
      </c>
      <c r="B2352" s="73">
        <v>6276856429</v>
      </c>
      <c r="C2352" s="73">
        <v>2003214014</v>
      </c>
      <c r="D2352" s="73" t="s">
        <v>4115</v>
      </c>
      <c r="E2352" s="73" t="s">
        <v>4247</v>
      </c>
      <c r="F2352" s="73" t="s">
        <v>4143</v>
      </c>
      <c r="G2352" s="73">
        <v>3167679193</v>
      </c>
      <c r="H2352" s="66">
        <v>45799</v>
      </c>
      <c r="I2352" s="66">
        <v>45798</v>
      </c>
      <c r="J2352" s="66">
        <v>45798</v>
      </c>
      <c r="K2352" s="140"/>
      <c r="L2352" s="140"/>
      <c r="M2352" s="66">
        <v>45799</v>
      </c>
      <c r="N2352" s="112">
        <v>45799.208333333336</v>
      </c>
      <c r="O2352" s="47" t="s">
        <v>4118</v>
      </c>
      <c r="P2352" s="73" t="s">
        <v>4297</v>
      </c>
      <c r="Q2352" s="112">
        <v>45803.458333333336</v>
      </c>
      <c r="R2352" s="47" t="s">
        <v>4119</v>
      </c>
      <c r="S2352" s="47">
        <f t="shared" si="164"/>
        <v>4</v>
      </c>
      <c r="T2352" s="47" t="s">
        <v>4120</v>
      </c>
      <c r="U2352" s="47" t="s">
        <v>4121</v>
      </c>
      <c r="V2352" s="49" t="e">
        <f t="shared" si="161"/>
        <v>#VALUE!</v>
      </c>
      <c r="W2352" s="124"/>
      <c r="X2352" s="124"/>
      <c r="Y2352" s="124"/>
      <c r="Z2352" s="124"/>
      <c r="AA2352" s="124"/>
      <c r="AB2352" s="47"/>
      <c r="AC2352" s="47" t="e">
        <f t="shared" si="163"/>
        <v>#N/A</v>
      </c>
      <c r="AD2352" s="47" t="e">
        <f>VLOOKUP(B2352,'[1]Vlookup'!A:A,1,0)</f>
        <v>#N/A</v>
      </c>
      <c r="AE2352" s="47" t="str">
        <f t="shared" si="162"/>
        <v>SA27-JEDDAH</v>
      </c>
      <c r="AF2352" s="47" t="e">
        <f>VLOOKUP(AE2352,'[1]Lead Time'!C:D,2,0)</f>
        <v>#N/A</v>
      </c>
    </row>
    <row r="2353" s="2" customFormat="1" ht="15.75" customHeight="1">
      <c r="A2353" s="73" t="s">
        <v>4356</v>
      </c>
      <c r="B2353" s="73">
        <v>6276856433</v>
      </c>
      <c r="C2353" s="73">
        <v>2003275595</v>
      </c>
      <c r="D2353" s="73" t="s">
        <v>4222</v>
      </c>
      <c r="E2353" s="73" t="s">
        <v>4252</v>
      </c>
      <c r="F2353" s="73" t="s">
        <v>4143</v>
      </c>
      <c r="G2353" s="73">
        <v>3167651991</v>
      </c>
      <c r="H2353" s="66">
        <v>45799</v>
      </c>
      <c r="I2353" s="66">
        <v>45798</v>
      </c>
      <c r="J2353" s="66">
        <v>45798</v>
      </c>
      <c r="K2353" s="140"/>
      <c r="L2353" s="140"/>
      <c r="M2353" s="66">
        <v>45799</v>
      </c>
      <c r="N2353" s="112">
        <v>45799.208333333336</v>
      </c>
      <c r="O2353" s="47" t="s">
        <v>4118</v>
      </c>
      <c r="P2353" s="73"/>
      <c r="Q2353" s="112">
        <v>45799.416666666664</v>
      </c>
      <c r="R2353" s="47" t="s">
        <v>4119</v>
      </c>
      <c r="S2353" s="47">
        <f t="shared" si="164"/>
        <v>0</v>
      </c>
      <c r="T2353" s="47" t="s">
        <v>4120</v>
      </c>
      <c r="U2353" s="47" t="s">
        <v>4121</v>
      </c>
      <c r="V2353" s="49" t="e">
        <f t="shared" si="161"/>
        <v>#VALUE!</v>
      </c>
      <c r="W2353" s="124"/>
      <c r="X2353" s="124"/>
      <c r="Y2353" s="124"/>
      <c r="Z2353" s="124"/>
      <c r="AA2353" s="124"/>
      <c r="AB2353" s="47"/>
      <c r="AC2353" s="47" t="e">
        <f t="shared" si="163"/>
        <v>#N/A</v>
      </c>
      <c r="AD2353" s="47" t="e">
        <f>VLOOKUP(B2353,'[1]Vlookup'!A:A,1,0)</f>
        <v>#N/A</v>
      </c>
      <c r="AE2353" s="47" t="str">
        <f t="shared" si="162"/>
        <v>SA27-JEDDAH</v>
      </c>
      <c r="AF2353" s="47" t="e">
        <f>VLOOKUP(AE2353,'[1]Lead Time'!C:D,2,0)</f>
        <v>#N/A</v>
      </c>
    </row>
    <row r="2354" s="2" customFormat="1" ht="15.75" customHeight="1">
      <c r="A2354" s="73" t="s">
        <v>4114</v>
      </c>
      <c r="B2354" s="73">
        <v>6276853828</v>
      </c>
      <c r="C2354" s="73">
        <v>2003223502</v>
      </c>
      <c r="D2354" s="73" t="s">
        <v>4310</v>
      </c>
      <c r="E2354" s="73" t="s">
        <v>4246</v>
      </c>
      <c r="F2354" s="73" t="s">
        <v>4143</v>
      </c>
      <c r="G2354" s="73">
        <v>3167687378</v>
      </c>
      <c r="H2354" s="66">
        <v>45799</v>
      </c>
      <c r="I2354" s="66">
        <v>45798</v>
      </c>
      <c r="J2354" s="66">
        <v>45798</v>
      </c>
      <c r="K2354" s="140"/>
      <c r="L2354" s="140"/>
      <c r="M2354" s="66">
        <v>45799</v>
      </c>
      <c r="N2354" s="112">
        <v>45799.208333333336</v>
      </c>
      <c r="O2354" s="47" t="s">
        <v>4118</v>
      </c>
      <c r="P2354" s="73"/>
      <c r="Q2354" s="112">
        <v>45799.425000000003</v>
      </c>
      <c r="R2354" s="47" t="s">
        <v>4119</v>
      </c>
      <c r="S2354" s="47">
        <f t="shared" si="164"/>
        <v>0</v>
      </c>
      <c r="T2354" s="47" t="s">
        <v>4120</v>
      </c>
      <c r="U2354" s="47" t="s">
        <v>4121</v>
      </c>
      <c r="V2354" s="49" t="e">
        <f t="shared" si="161"/>
        <v>#VALUE!</v>
      </c>
      <c r="W2354" s="124"/>
      <c r="X2354" s="124"/>
      <c r="Y2354" s="124"/>
      <c r="Z2354" s="124"/>
      <c r="AA2354" s="124"/>
      <c r="AB2354" s="47"/>
      <c r="AC2354" s="47" t="e">
        <f t="shared" si="163"/>
        <v>#N/A</v>
      </c>
      <c r="AD2354" s="47" t="e">
        <f>VLOOKUP(B2354,'[1]Vlookup'!A:A,1,0)</f>
        <v>#N/A</v>
      </c>
      <c r="AE2354" s="47" t="str">
        <f t="shared" si="162"/>
        <v>SA01-JEDDAH</v>
      </c>
      <c r="AF2354" s="47" t="e">
        <f>VLOOKUP(AE2354,'[1]Lead Time'!C:D,2,0)</f>
        <v>#N/A</v>
      </c>
    </row>
    <row r="2355" s="2" customFormat="1" ht="15.75" customHeight="1">
      <c r="A2355" s="73" t="s">
        <v>4114</v>
      </c>
      <c r="B2355" s="73">
        <v>6276862445</v>
      </c>
      <c r="C2355" s="73">
        <v>2003215579</v>
      </c>
      <c r="D2355" s="73" t="s">
        <v>4168</v>
      </c>
      <c r="E2355" s="73" t="s">
        <v>4247</v>
      </c>
      <c r="F2355" s="73" t="s">
        <v>4143</v>
      </c>
      <c r="G2355" s="73">
        <v>3167679801</v>
      </c>
      <c r="H2355" s="66">
        <v>45799</v>
      </c>
      <c r="I2355" s="66">
        <v>45798</v>
      </c>
      <c r="J2355" s="66">
        <v>45798</v>
      </c>
      <c r="K2355" s="140"/>
      <c r="L2355" s="140"/>
      <c r="M2355" s="66">
        <v>45799</v>
      </c>
      <c r="N2355" s="112">
        <v>45799.208333333336</v>
      </c>
      <c r="O2355" s="47" t="s">
        <v>4118</v>
      </c>
      <c r="P2355" s="73"/>
      <c r="Q2355" s="112">
        <v>45799.654861111114</v>
      </c>
      <c r="R2355" s="47" t="s">
        <v>4119</v>
      </c>
      <c r="S2355" s="47">
        <f t="shared" si="164"/>
        <v>0</v>
      </c>
      <c r="T2355" s="47" t="s">
        <v>4120</v>
      </c>
      <c r="U2355" s="47" t="s">
        <v>4121</v>
      </c>
      <c r="V2355" s="49" t="e">
        <f t="shared" si="161"/>
        <v>#VALUE!</v>
      </c>
      <c r="W2355" s="124"/>
      <c r="X2355" s="124"/>
      <c r="Y2355" s="124"/>
      <c r="Z2355" s="124"/>
      <c r="AA2355" s="124"/>
      <c r="AB2355" s="47"/>
      <c r="AC2355" s="47" t="e">
        <f t="shared" si="163"/>
        <v>#N/A</v>
      </c>
      <c r="AD2355" s="47" t="e">
        <f>VLOOKUP(B2355,'[1]Vlookup'!A:A,1,0)</f>
        <v>#N/A</v>
      </c>
      <c r="AE2355" s="47" t="str">
        <f t="shared" si="162"/>
        <v>SA01-JEDDAH</v>
      </c>
      <c r="AF2355" s="47" t="e">
        <f>VLOOKUP(AE2355,'[1]Lead Time'!C:D,2,0)</f>
        <v>#N/A</v>
      </c>
    </row>
    <row r="2356" s="2" customFormat="1" ht="15.75" customHeight="1">
      <c r="A2356" s="73" t="s">
        <v>4114</v>
      </c>
      <c r="B2356" s="73">
        <v>6276862446</v>
      </c>
      <c r="C2356" s="73">
        <v>2003215533</v>
      </c>
      <c r="D2356" s="73" t="s">
        <v>4240</v>
      </c>
      <c r="E2356" s="73" t="s">
        <v>4247</v>
      </c>
      <c r="F2356" s="73" t="s">
        <v>4143</v>
      </c>
      <c r="G2356" s="73">
        <v>3167679765</v>
      </c>
      <c r="H2356" s="66">
        <v>45799</v>
      </c>
      <c r="I2356" s="66">
        <v>45798</v>
      </c>
      <c r="J2356" s="66">
        <v>45798</v>
      </c>
      <c r="K2356" s="140"/>
      <c r="L2356" s="140"/>
      <c r="M2356" s="66">
        <v>45799</v>
      </c>
      <c r="N2356" s="112">
        <v>45799.208333333336</v>
      </c>
      <c r="O2356" s="47" t="s">
        <v>4118</v>
      </c>
      <c r="P2356" s="73"/>
      <c r="Q2356" s="112">
        <v>45799.375</v>
      </c>
      <c r="R2356" s="47" t="s">
        <v>4119</v>
      </c>
      <c r="S2356" s="47">
        <f t="shared" si="164"/>
        <v>0</v>
      </c>
      <c r="T2356" s="47" t="s">
        <v>4120</v>
      </c>
      <c r="U2356" s="47" t="s">
        <v>4121</v>
      </c>
      <c r="V2356" s="49" t="e">
        <f t="shared" si="161"/>
        <v>#VALUE!</v>
      </c>
      <c r="W2356" s="124"/>
      <c r="X2356" s="124"/>
      <c r="Y2356" s="124"/>
      <c r="Z2356" s="124"/>
      <c r="AA2356" s="124"/>
      <c r="AB2356" s="47"/>
      <c r="AC2356" s="47" t="e">
        <f t="shared" si="163"/>
        <v>#N/A</v>
      </c>
      <c r="AD2356" s="47" t="e">
        <f>VLOOKUP(B2356,'[1]Vlookup'!A:A,1,0)</f>
        <v>#N/A</v>
      </c>
      <c r="AE2356" s="47" t="str">
        <f t="shared" si="162"/>
        <v>SA01-JEDDAH</v>
      </c>
      <c r="AF2356" s="47" t="e">
        <f>VLOOKUP(AE2356,'[1]Lead Time'!C:D,2,0)</f>
        <v>#N/A</v>
      </c>
    </row>
    <row r="2357" s="2" customFormat="1" ht="15.75" customHeight="1">
      <c r="A2357" s="73" t="s">
        <v>4187</v>
      </c>
      <c r="B2357" s="73">
        <v>6276865725</v>
      </c>
      <c r="C2357" s="73">
        <v>2003219237</v>
      </c>
      <c r="D2357" s="73" t="s">
        <v>4136</v>
      </c>
      <c r="E2357" s="73" t="s">
        <v>4246</v>
      </c>
      <c r="F2357" s="73" t="s">
        <v>4138</v>
      </c>
      <c r="G2357" s="73">
        <v>3167686010</v>
      </c>
      <c r="H2357" s="66">
        <v>45801</v>
      </c>
      <c r="I2357" s="66">
        <v>45799</v>
      </c>
      <c r="J2357" s="66">
        <v>45799</v>
      </c>
      <c r="K2357" s="140"/>
      <c r="L2357" s="140"/>
      <c r="M2357" s="66">
        <v>45801</v>
      </c>
      <c r="N2357" s="112">
        <v>45801.5</v>
      </c>
      <c r="O2357" s="47" t="s">
        <v>4118</v>
      </c>
      <c r="P2357" s="73"/>
      <c r="Q2357" s="112">
        <v>45801.583333333336</v>
      </c>
      <c r="R2357" s="47" t="s">
        <v>4119</v>
      </c>
      <c r="S2357" s="47">
        <f t="shared" si="164"/>
        <v>0</v>
      </c>
      <c r="T2357" s="47" t="s">
        <v>4120</v>
      </c>
      <c r="U2357" s="47" t="s">
        <v>4121</v>
      </c>
      <c r="V2357" s="49" t="e">
        <f t="shared" si="161"/>
        <v>#VALUE!</v>
      </c>
      <c r="W2357" s="124"/>
      <c r="X2357" s="124"/>
      <c r="Y2357" s="124"/>
      <c r="Z2357" s="124"/>
      <c r="AA2357" s="124"/>
      <c r="AB2357" s="47"/>
      <c r="AC2357" s="47" t="e">
        <f t="shared" si="163"/>
        <v>#N/A</v>
      </c>
      <c r="AD2357" s="47" t="e">
        <f>VLOOKUP(B2357,'[1]Vlookup'!A:A,1,0)</f>
        <v>#N/A</v>
      </c>
      <c r="AE2357" s="47" t="str">
        <f t="shared" si="162"/>
        <v>SA00-RABIGH</v>
      </c>
      <c r="AF2357" s="47" t="e">
        <f>VLOOKUP(AE2357,'[1]Lead Time'!C:D,2,0)</f>
        <v>#N/A</v>
      </c>
    </row>
    <row r="2358" s="2" customFormat="1" ht="15.75" customHeight="1">
      <c r="A2358" s="73" t="s">
        <v>4187</v>
      </c>
      <c r="B2358" s="73">
        <v>6276862444</v>
      </c>
      <c r="C2358" s="73">
        <v>2003215161</v>
      </c>
      <c r="D2358" s="73" t="s">
        <v>4223</v>
      </c>
      <c r="E2358" s="73" t="s">
        <v>4247</v>
      </c>
      <c r="F2358" s="73" t="s">
        <v>4143</v>
      </c>
      <c r="G2358" s="73">
        <v>3167679994</v>
      </c>
      <c r="H2358" s="66">
        <v>45800</v>
      </c>
      <c r="I2358" s="66">
        <v>45799</v>
      </c>
      <c r="J2358" s="66">
        <v>45798</v>
      </c>
      <c r="K2358" s="140"/>
      <c r="L2358" s="140"/>
      <c r="M2358" s="66">
        <v>45800</v>
      </c>
      <c r="N2358" s="112">
        <v>45800.208333333336</v>
      </c>
      <c r="O2358" s="47" t="s">
        <v>4118</v>
      </c>
      <c r="P2358" s="73" t="s">
        <v>4297</v>
      </c>
      <c r="Q2358" s="112">
        <v>45802.625</v>
      </c>
      <c r="R2358" s="47" t="s">
        <v>4119</v>
      </c>
      <c r="S2358" s="47">
        <f t="shared" si="164"/>
        <v>2</v>
      </c>
      <c r="T2358" s="47" t="s">
        <v>4120</v>
      </c>
      <c r="U2358" s="47" t="s">
        <v>4121</v>
      </c>
      <c r="V2358" s="49" t="e">
        <f t="shared" si="161"/>
        <v>#VALUE!</v>
      </c>
      <c r="W2358" s="124"/>
      <c r="X2358" s="124"/>
      <c r="Y2358" s="124"/>
      <c r="Z2358" s="124"/>
      <c r="AA2358" s="124"/>
      <c r="AB2358" s="47"/>
      <c r="AC2358" s="47" t="e">
        <f t="shared" si="163"/>
        <v>#N/A</v>
      </c>
      <c r="AD2358" s="47" t="e">
        <f>VLOOKUP(B2358,'[1]Vlookup'!A:A,1,0)</f>
        <v>#N/A</v>
      </c>
      <c r="AE2358" s="47" t="str">
        <f t="shared" si="162"/>
        <v>SA00-JEDDAH</v>
      </c>
      <c r="AF2358" s="47" t="e">
        <f>VLOOKUP(AE2358,'[1]Lead Time'!C:D,2,0)</f>
        <v>#N/A</v>
      </c>
    </row>
    <row r="2359" s="2" customFormat="1" ht="15.75" customHeight="1">
      <c r="A2359" s="73" t="s">
        <v>4187</v>
      </c>
      <c r="B2359" s="73">
        <v>6276857139</v>
      </c>
      <c r="C2359" s="73">
        <v>2003215533</v>
      </c>
      <c r="D2359" s="73" t="s">
        <v>4240</v>
      </c>
      <c r="E2359" s="73" t="s">
        <v>4247</v>
      </c>
      <c r="F2359" s="73" t="s">
        <v>4143</v>
      </c>
      <c r="G2359" s="73">
        <v>3167679761</v>
      </c>
      <c r="H2359" s="66">
        <v>45800</v>
      </c>
      <c r="I2359" s="66">
        <v>45799</v>
      </c>
      <c r="J2359" s="66">
        <v>45798</v>
      </c>
      <c r="K2359" s="140"/>
      <c r="L2359" s="140"/>
      <c r="M2359" s="66">
        <v>45800</v>
      </c>
      <c r="N2359" s="112">
        <v>45800.208333333336</v>
      </c>
      <c r="O2359" s="47" t="s">
        <v>4118</v>
      </c>
      <c r="P2359" s="73" t="s">
        <v>4297</v>
      </c>
      <c r="Q2359" s="112">
        <v>45802.375</v>
      </c>
      <c r="R2359" s="47" t="s">
        <v>4119</v>
      </c>
      <c r="S2359" s="47">
        <f t="shared" si="164"/>
        <v>2</v>
      </c>
      <c r="T2359" s="47" t="s">
        <v>4120</v>
      </c>
      <c r="U2359" s="47" t="s">
        <v>4121</v>
      </c>
      <c r="V2359" s="49" t="e">
        <f t="shared" si="161"/>
        <v>#VALUE!</v>
      </c>
      <c r="W2359" s="124"/>
      <c r="X2359" s="124"/>
      <c r="Y2359" s="124"/>
      <c r="Z2359" s="124"/>
      <c r="AA2359" s="124"/>
      <c r="AB2359" s="47"/>
      <c r="AC2359" s="47" t="e">
        <f t="shared" si="163"/>
        <v>#N/A</v>
      </c>
      <c r="AD2359" s="47" t="e">
        <f>VLOOKUP(B2359,'[1]Vlookup'!A:A,1,0)</f>
        <v>#N/A</v>
      </c>
      <c r="AE2359" s="47" t="str">
        <f t="shared" si="162"/>
        <v>SA00-JEDDAH</v>
      </c>
      <c r="AF2359" s="47" t="e">
        <f>VLOOKUP(AE2359,'[1]Lead Time'!C:D,2,0)</f>
        <v>#N/A</v>
      </c>
    </row>
    <row r="2360" s="2" customFormat="1" ht="15.75" customHeight="1">
      <c r="A2360" s="73" t="s">
        <v>4187</v>
      </c>
      <c r="B2360" s="73">
        <v>6276851988</v>
      </c>
      <c r="C2360" s="73">
        <v>2003215579</v>
      </c>
      <c r="D2360" s="73" t="s">
        <v>4168</v>
      </c>
      <c r="E2360" s="73" t="s">
        <v>4247</v>
      </c>
      <c r="F2360" s="73" t="s">
        <v>4143</v>
      </c>
      <c r="G2360" s="73">
        <v>3167679772</v>
      </c>
      <c r="H2360" s="66">
        <v>45801</v>
      </c>
      <c r="I2360" s="66">
        <v>45799</v>
      </c>
      <c r="J2360" s="66">
        <v>45799</v>
      </c>
      <c r="K2360" s="140"/>
      <c r="L2360" s="140"/>
      <c r="M2360" s="66">
        <v>45801</v>
      </c>
      <c r="N2360" s="112">
        <v>45801.208333333336</v>
      </c>
      <c r="O2360" s="47" t="s">
        <v>4118</v>
      </c>
      <c r="P2360" s="73"/>
      <c r="Q2360" s="112">
        <v>45801.375</v>
      </c>
      <c r="R2360" s="47" t="s">
        <v>4119</v>
      </c>
      <c r="S2360" s="47">
        <f t="shared" si="164"/>
        <v>0</v>
      </c>
      <c r="T2360" s="47" t="s">
        <v>4120</v>
      </c>
      <c r="U2360" s="47" t="s">
        <v>4121</v>
      </c>
      <c r="V2360" s="49" t="e">
        <f t="shared" si="161"/>
        <v>#VALUE!</v>
      </c>
      <c r="W2360" s="124"/>
      <c r="X2360" s="124"/>
      <c r="Y2360" s="124"/>
      <c r="Z2360" s="124"/>
      <c r="AA2360" s="124"/>
      <c r="AB2360" s="47"/>
      <c r="AC2360" s="47" t="e">
        <f t="shared" si="163"/>
        <v>#N/A</v>
      </c>
      <c r="AD2360" s="47" t="e">
        <f>VLOOKUP(B2360,'[1]Vlookup'!A:A,1,0)</f>
        <v>#N/A</v>
      </c>
      <c r="AE2360" s="47" t="str">
        <f t="shared" si="162"/>
        <v>SA00-JEDDAH</v>
      </c>
      <c r="AF2360" s="47" t="e">
        <f>VLOOKUP(AE2360,'[1]Lead Time'!C:D,2,0)</f>
        <v>#N/A</v>
      </c>
    </row>
    <row r="2361" s="2" customFormat="1" ht="15.75" customHeight="1">
      <c r="A2361" s="73" t="s">
        <v>4356</v>
      </c>
      <c r="B2361" s="73">
        <v>6276858584</v>
      </c>
      <c r="C2361" s="73">
        <v>2003281782</v>
      </c>
      <c r="D2361" s="73" t="s">
        <v>4244</v>
      </c>
      <c r="E2361" s="73" t="s">
        <v>4246</v>
      </c>
      <c r="F2361" s="73" t="s">
        <v>4117</v>
      </c>
      <c r="G2361" s="73">
        <v>3167634223</v>
      </c>
      <c r="H2361" s="66">
        <v>45801</v>
      </c>
      <c r="I2361" s="66">
        <v>45799</v>
      </c>
      <c r="J2361" s="66">
        <v>45799</v>
      </c>
      <c r="K2361" s="140"/>
      <c r="L2361" s="140"/>
      <c r="M2361" s="66">
        <v>45801</v>
      </c>
      <c r="N2361" s="112">
        <v>45801.208333333336</v>
      </c>
      <c r="O2361" s="47" t="s">
        <v>4118</v>
      </c>
      <c r="P2361" s="73"/>
      <c r="Q2361" s="112">
        <v>45801.416666666664</v>
      </c>
      <c r="R2361" s="47" t="s">
        <v>4119</v>
      </c>
      <c r="S2361" s="47">
        <f t="shared" si="164"/>
        <v>0</v>
      </c>
      <c r="T2361" s="47" t="s">
        <v>4120</v>
      </c>
      <c r="U2361" s="47" t="s">
        <v>4121</v>
      </c>
      <c r="V2361" s="49" t="e">
        <f t="shared" si="161"/>
        <v>#VALUE!</v>
      </c>
      <c r="W2361" s="124"/>
      <c r="X2361" s="124"/>
      <c r="Y2361" s="124"/>
      <c r="Z2361" s="124"/>
      <c r="AA2361" s="124"/>
      <c r="AB2361" s="47"/>
      <c r="AC2361" s="47" t="e">
        <f t="shared" si="163"/>
        <v>#N/A</v>
      </c>
      <c r="AD2361" s="47" t="e">
        <f>VLOOKUP(B2361,'[1]Vlookup'!A:A,1,0)</f>
        <v>#N/A</v>
      </c>
      <c r="AE2361" s="47" t="str">
        <f t="shared" si="162"/>
        <v>SA27-RIYADH</v>
      </c>
      <c r="AF2361" s="47" t="e">
        <f>VLOOKUP(AE2361,'[1]Lead Time'!C:D,2,0)</f>
        <v>#N/A</v>
      </c>
    </row>
    <row r="2362" s="2" customFormat="1" ht="15.75" customHeight="1">
      <c r="A2362" s="73" t="s">
        <v>4356</v>
      </c>
      <c r="B2362" s="73">
        <v>6276851830</v>
      </c>
      <c r="C2362" s="73">
        <v>2003215700</v>
      </c>
      <c r="D2362" s="73" t="s">
        <v>4147</v>
      </c>
      <c r="E2362" s="73" t="s">
        <v>4252</v>
      </c>
      <c r="F2362" s="73" t="s">
        <v>4148</v>
      </c>
      <c r="G2362" s="73">
        <v>3167660846</v>
      </c>
      <c r="H2362" s="66">
        <v>45801</v>
      </c>
      <c r="I2362" s="66">
        <v>45799</v>
      </c>
      <c r="J2362" s="66">
        <v>45799</v>
      </c>
      <c r="K2362" s="140"/>
      <c r="L2362" s="140"/>
      <c r="M2362" s="66">
        <v>45801</v>
      </c>
      <c r="N2362" s="112">
        <v>45801.208333333336</v>
      </c>
      <c r="O2362" s="47" t="s">
        <v>4118</v>
      </c>
      <c r="P2362" s="73"/>
      <c r="Q2362" s="112">
        <v>45801.395833333336</v>
      </c>
      <c r="R2362" s="47" t="s">
        <v>4119</v>
      </c>
      <c r="S2362" s="47">
        <f t="shared" si="164"/>
        <v>0</v>
      </c>
      <c r="T2362" s="47" t="s">
        <v>4120</v>
      </c>
      <c r="U2362" s="47" t="s">
        <v>4121</v>
      </c>
      <c r="V2362" s="49" t="e">
        <f t="shared" si="161"/>
        <v>#VALUE!</v>
      </c>
      <c r="W2362" s="124"/>
      <c r="X2362" s="124"/>
      <c r="Y2362" s="124"/>
      <c r="Z2362" s="124"/>
      <c r="AA2362" s="124"/>
      <c r="AB2362" s="47"/>
      <c r="AC2362" s="47" t="e">
        <f t="shared" si="163"/>
        <v>#N/A</v>
      </c>
      <c r="AD2362" s="47" t="e">
        <f>VLOOKUP(B2362,'[1]Vlookup'!A:A,1,0)</f>
        <v>#N/A</v>
      </c>
      <c r="AE2362" s="47" t="str">
        <f t="shared" si="162"/>
        <v>SA27-ABHA</v>
      </c>
      <c r="AF2362" s="47" t="e">
        <f>VLOOKUP(AE2362,'[1]Lead Time'!C:D,2,0)</f>
        <v>#N/A</v>
      </c>
    </row>
    <row r="2363" s="2" customFormat="1" ht="15.75" customHeight="1">
      <c r="A2363" s="73" t="s">
        <v>4356</v>
      </c>
      <c r="B2363" s="73">
        <v>6276867652</v>
      </c>
      <c r="C2363" s="73">
        <v>2003219237</v>
      </c>
      <c r="D2363" s="73" t="s">
        <v>4136</v>
      </c>
      <c r="E2363" s="73" t="s">
        <v>4246</v>
      </c>
      <c r="F2363" s="73" t="s">
        <v>4138</v>
      </c>
      <c r="G2363" s="73">
        <v>3167685930</v>
      </c>
      <c r="H2363" s="66">
        <v>45801</v>
      </c>
      <c r="I2363" s="66">
        <v>45800</v>
      </c>
      <c r="J2363" s="66">
        <v>45800</v>
      </c>
      <c r="K2363" s="140"/>
      <c r="L2363" s="140"/>
      <c r="M2363" s="66">
        <v>45801</v>
      </c>
      <c r="N2363" s="112">
        <v>45801.208333333336</v>
      </c>
      <c r="O2363" s="47" t="s">
        <v>4118</v>
      </c>
      <c r="P2363" s="73"/>
      <c r="Q2363" s="112">
        <v>45801.5</v>
      </c>
      <c r="R2363" s="47" t="s">
        <v>4119</v>
      </c>
      <c r="S2363" s="47">
        <f t="shared" si="164"/>
        <v>0</v>
      </c>
      <c r="T2363" s="47" t="s">
        <v>4120</v>
      </c>
      <c r="U2363" s="47" t="s">
        <v>4121</v>
      </c>
      <c r="V2363" s="49" t="e">
        <f t="shared" si="161"/>
        <v>#VALUE!</v>
      </c>
      <c r="W2363" s="124"/>
      <c r="X2363" s="124"/>
      <c r="Y2363" s="124"/>
      <c r="Z2363" s="124"/>
      <c r="AA2363" s="124"/>
      <c r="AB2363" s="47"/>
      <c r="AC2363" s="47" t="e">
        <f t="shared" si="163"/>
        <v>#N/A</v>
      </c>
      <c r="AD2363" s="47" t="e">
        <f>VLOOKUP(B2363,'[1]Vlookup'!A:A,1,0)</f>
        <v>#N/A</v>
      </c>
      <c r="AE2363" s="47" t="str">
        <f t="shared" si="162"/>
        <v>SA27-RABIGH</v>
      </c>
      <c r="AF2363" s="47" t="e">
        <f>VLOOKUP(AE2363,'[1]Lead Time'!C:D,2,0)</f>
        <v>#N/A</v>
      </c>
    </row>
    <row r="2364" s="2" customFormat="1" ht="15.75" customHeight="1">
      <c r="A2364" s="73" t="s">
        <v>4356</v>
      </c>
      <c r="B2364" s="73">
        <v>6276867148</v>
      </c>
      <c r="C2364" s="73">
        <v>2003215700</v>
      </c>
      <c r="D2364" s="73" t="s">
        <v>4147</v>
      </c>
      <c r="E2364" s="73" t="s">
        <v>4252</v>
      </c>
      <c r="F2364" s="73" t="s">
        <v>4148</v>
      </c>
      <c r="G2364" s="73">
        <v>3167660847</v>
      </c>
      <c r="H2364" s="66">
        <v>45802</v>
      </c>
      <c r="I2364" s="66">
        <v>45800</v>
      </c>
      <c r="J2364" s="66">
        <v>45800</v>
      </c>
      <c r="K2364" s="140"/>
      <c r="L2364" s="140"/>
      <c r="M2364" s="66">
        <v>45802</v>
      </c>
      <c r="N2364" s="112">
        <v>45801.208333333336</v>
      </c>
      <c r="O2364" s="47" t="s">
        <v>4118</v>
      </c>
      <c r="P2364" s="73"/>
      <c r="Q2364" s="112">
        <v>45802.458333333336</v>
      </c>
      <c r="R2364" s="47" t="s">
        <v>4119</v>
      </c>
      <c r="S2364" s="47">
        <f t="shared" si="164"/>
        <v>1</v>
      </c>
      <c r="T2364" s="47" t="s">
        <v>4120</v>
      </c>
      <c r="U2364" s="47" t="s">
        <v>4121</v>
      </c>
      <c r="V2364" s="49" t="e">
        <f t="shared" si="161"/>
        <v>#VALUE!</v>
      </c>
      <c r="W2364" s="124"/>
      <c r="X2364" s="124"/>
      <c r="Y2364" s="124"/>
      <c r="Z2364" s="124"/>
      <c r="AA2364" s="124"/>
      <c r="AB2364" s="47"/>
      <c r="AC2364" s="47" t="e">
        <f t="shared" si="163"/>
        <v>#N/A</v>
      </c>
      <c r="AD2364" s="47" t="e">
        <f>VLOOKUP(B2364,'[1]Vlookup'!A:A,1,0)</f>
        <v>#N/A</v>
      </c>
      <c r="AE2364" s="47" t="str">
        <f t="shared" si="162"/>
        <v>SA27-ABHA</v>
      </c>
      <c r="AF2364" s="47" t="e">
        <f>VLOOKUP(AE2364,'[1]Lead Time'!C:D,2,0)</f>
        <v>#N/A</v>
      </c>
    </row>
    <row r="2365" s="2" customFormat="1" ht="15.75" customHeight="1">
      <c r="A2365" s="73" t="s">
        <v>4114</v>
      </c>
      <c r="B2365" s="73">
        <v>6276866794</v>
      </c>
      <c r="C2365" s="73">
        <v>2003219235</v>
      </c>
      <c r="D2365" s="73" t="s">
        <v>4145</v>
      </c>
      <c r="E2365" s="73" t="s">
        <v>4246</v>
      </c>
      <c r="F2365" s="73" t="s">
        <v>4117</v>
      </c>
      <c r="G2365" s="73">
        <v>3167697301</v>
      </c>
      <c r="H2365" s="66">
        <v>45803</v>
      </c>
      <c r="I2365" s="66">
        <v>45801</v>
      </c>
      <c r="J2365" s="66">
        <v>45801</v>
      </c>
      <c r="K2365" s="140"/>
      <c r="L2365" s="140"/>
      <c r="M2365" s="66">
        <v>45803</v>
      </c>
      <c r="N2365" s="112">
        <v>45803.208333333336</v>
      </c>
      <c r="O2365" s="47" t="s">
        <v>4118</v>
      </c>
      <c r="P2365" s="73"/>
      <c r="Q2365" s="112">
        <v>45803.458333333336</v>
      </c>
      <c r="R2365" s="47" t="s">
        <v>4119</v>
      </c>
      <c r="S2365" s="47">
        <f t="shared" si="164"/>
        <v>0</v>
      </c>
      <c r="T2365" s="47" t="s">
        <v>4120</v>
      </c>
      <c r="U2365" s="47" t="s">
        <v>4121</v>
      </c>
      <c r="V2365" s="49" t="e">
        <f t="shared" si="161"/>
        <v>#VALUE!</v>
      </c>
      <c r="W2365" s="124"/>
      <c r="X2365" s="124"/>
      <c r="Y2365" s="124"/>
      <c r="Z2365" s="124"/>
      <c r="AA2365" s="124"/>
      <c r="AB2365" s="47"/>
      <c r="AC2365" s="47" t="e">
        <f t="shared" si="163"/>
        <v>#N/A</v>
      </c>
      <c r="AD2365" s="47" t="e">
        <f>VLOOKUP(B2365,'[1]Vlookup'!A:A,1,0)</f>
        <v>#N/A</v>
      </c>
      <c r="AE2365" s="47" t="str">
        <f t="shared" si="162"/>
        <v>SA01-RIYADH</v>
      </c>
      <c r="AF2365" s="47" t="e">
        <f>VLOOKUP(AE2365,'[1]Lead Time'!C:D,2,0)</f>
        <v>#N/A</v>
      </c>
    </row>
    <row r="2366" s="2" customFormat="1" ht="15.75" customHeight="1">
      <c r="A2366" s="73" t="s">
        <v>4114</v>
      </c>
      <c r="B2366" s="73">
        <v>6276866793</v>
      </c>
      <c r="C2366" s="73">
        <v>2003219235</v>
      </c>
      <c r="D2366" s="73" t="s">
        <v>4145</v>
      </c>
      <c r="E2366" s="73" t="s">
        <v>4246</v>
      </c>
      <c r="F2366" s="73" t="s">
        <v>4117</v>
      </c>
      <c r="G2366" s="73">
        <v>3167697296</v>
      </c>
      <c r="H2366" s="66">
        <v>45803</v>
      </c>
      <c r="I2366" s="66">
        <v>45801</v>
      </c>
      <c r="J2366" s="66">
        <v>45801</v>
      </c>
      <c r="K2366" s="140"/>
      <c r="L2366" s="140"/>
      <c r="M2366" s="66">
        <v>45803</v>
      </c>
      <c r="N2366" s="112">
        <v>45803.208333333336</v>
      </c>
      <c r="O2366" s="47" t="s">
        <v>4118</v>
      </c>
      <c r="P2366" s="73"/>
      <c r="Q2366" s="112">
        <v>45803.458333333336</v>
      </c>
      <c r="R2366" s="47" t="s">
        <v>4119</v>
      </c>
      <c r="S2366" s="47">
        <f t="shared" si="164"/>
        <v>0</v>
      </c>
      <c r="T2366" s="47" t="s">
        <v>4120</v>
      </c>
      <c r="U2366" s="47" t="s">
        <v>4121</v>
      </c>
      <c r="V2366" s="49" t="e">
        <f t="shared" ref="V2366:V2429" si="166">T2366-Q2366</f>
        <v>#VALUE!</v>
      </c>
      <c r="W2366" s="124"/>
      <c r="X2366" s="124"/>
      <c r="Y2366" s="124"/>
      <c r="Z2366" s="124"/>
      <c r="AA2366" s="124"/>
      <c r="AB2366" s="47"/>
      <c r="AC2366" s="47" t="e">
        <f t="shared" si="163"/>
        <v>#N/A</v>
      </c>
      <c r="AD2366" s="47" t="e">
        <f>VLOOKUP(B2366,'[1]Vlookup'!A:A,1,0)</f>
        <v>#N/A</v>
      </c>
      <c r="AE2366" s="47" t="str">
        <f t="shared" ref="AE2366:AE2429" si="167">CONCATENATE(A2366,"-",F2366)</f>
        <v>SA01-RIYADH</v>
      </c>
      <c r="AF2366" s="47" t="e">
        <f>VLOOKUP(AE2366,'[1]Lead Time'!C:D,2,0)</f>
        <v>#N/A</v>
      </c>
    </row>
    <row r="2367" s="2" customFormat="1" ht="15.75" customHeight="1">
      <c r="A2367" s="73" t="s">
        <v>4356</v>
      </c>
      <c r="B2367" s="73">
        <v>6276872189</v>
      </c>
      <c r="C2367" s="73">
        <v>2003232749</v>
      </c>
      <c r="D2367" s="73" t="s">
        <v>4115</v>
      </c>
      <c r="E2367" s="73" t="s">
        <v>4252</v>
      </c>
      <c r="F2367" s="73" t="s">
        <v>4117</v>
      </c>
      <c r="G2367" s="73">
        <v>3167679205</v>
      </c>
      <c r="H2367" s="66">
        <v>45803</v>
      </c>
      <c r="I2367" s="66">
        <v>45801</v>
      </c>
      <c r="J2367" s="66">
        <v>45801</v>
      </c>
      <c r="K2367" s="140"/>
      <c r="L2367" s="140"/>
      <c r="M2367" s="66">
        <v>45803</v>
      </c>
      <c r="N2367" s="112">
        <v>45803.208333333336</v>
      </c>
      <c r="O2367" s="47" t="s">
        <v>4118</v>
      </c>
      <c r="P2367" s="73" t="s">
        <v>4297</v>
      </c>
      <c r="Q2367" s="112">
        <v>45804.5</v>
      </c>
      <c r="R2367" s="47" t="s">
        <v>4119</v>
      </c>
      <c r="S2367" s="47">
        <f t="shared" si="164"/>
        <v>1</v>
      </c>
      <c r="T2367" s="47" t="s">
        <v>4120</v>
      </c>
      <c r="U2367" s="47" t="s">
        <v>4121</v>
      </c>
      <c r="V2367" s="49" t="e">
        <f t="shared" si="166"/>
        <v>#VALUE!</v>
      </c>
      <c r="W2367" s="124"/>
      <c r="X2367" s="124"/>
      <c r="Y2367" s="124"/>
      <c r="Z2367" s="124"/>
      <c r="AA2367" s="124"/>
      <c r="AB2367" s="47"/>
      <c r="AC2367" s="47" t="e">
        <f t="shared" ref="AC2367:AC2430" si="168">AF2367</f>
        <v>#N/A</v>
      </c>
      <c r="AD2367" s="47" t="e">
        <f>VLOOKUP(B2367,'[1]Vlookup'!A:A,1,0)</f>
        <v>#N/A</v>
      </c>
      <c r="AE2367" s="47" t="str">
        <f t="shared" si="167"/>
        <v>SA27-RIYADH</v>
      </c>
      <c r="AF2367" s="47" t="e">
        <f>VLOOKUP(AE2367,'[1]Lead Time'!C:D,2,0)</f>
        <v>#N/A</v>
      </c>
    </row>
    <row r="2368" s="2" customFormat="1" ht="15.75" customHeight="1">
      <c r="A2368" s="73" t="s">
        <v>4187</v>
      </c>
      <c r="B2368" s="73">
        <v>6276871781</v>
      </c>
      <c r="C2368" s="73">
        <v>2003215161</v>
      </c>
      <c r="D2368" s="73" t="s">
        <v>4223</v>
      </c>
      <c r="E2368" s="73" t="s">
        <v>4247</v>
      </c>
      <c r="F2368" s="73" t="s">
        <v>4143</v>
      </c>
      <c r="G2368" s="73">
        <v>3167680004</v>
      </c>
      <c r="H2368" s="66">
        <v>45804</v>
      </c>
      <c r="I2368" s="66">
        <v>45802</v>
      </c>
      <c r="J2368" s="66">
        <v>45802</v>
      </c>
      <c r="K2368" s="140"/>
      <c r="L2368" s="140"/>
      <c r="M2368" s="66">
        <v>45804</v>
      </c>
      <c r="N2368" s="112">
        <v>45803.208333333336</v>
      </c>
      <c r="O2368" s="47" t="s">
        <v>4118</v>
      </c>
      <c r="P2368" s="73" t="s">
        <v>4297</v>
      </c>
      <c r="Q2368" s="112">
        <v>45806.333333333336</v>
      </c>
      <c r="R2368" s="47" t="s">
        <v>4119</v>
      </c>
      <c r="S2368" s="47">
        <f t="shared" si="164"/>
        <v>3</v>
      </c>
      <c r="T2368" s="47" t="s">
        <v>4120</v>
      </c>
      <c r="U2368" s="47" t="s">
        <v>4121</v>
      </c>
      <c r="V2368" s="49" t="e">
        <f t="shared" si="166"/>
        <v>#VALUE!</v>
      </c>
      <c r="W2368" s="124"/>
      <c r="X2368" s="124"/>
      <c r="Y2368" s="124"/>
      <c r="Z2368" s="124"/>
      <c r="AA2368" s="124"/>
      <c r="AB2368" s="47"/>
      <c r="AC2368" s="47" t="e">
        <f t="shared" si="168"/>
        <v>#N/A</v>
      </c>
      <c r="AD2368" s="47" t="e">
        <f>VLOOKUP(B2368,'[1]Vlookup'!A:A,1,0)</f>
        <v>#N/A</v>
      </c>
      <c r="AE2368" s="47" t="str">
        <f t="shared" si="167"/>
        <v>SA00-JEDDAH</v>
      </c>
      <c r="AF2368" s="47" t="e">
        <f>VLOOKUP(AE2368,'[1]Lead Time'!C:D,2,0)</f>
        <v>#N/A</v>
      </c>
    </row>
    <row r="2369" s="2" customFormat="1" ht="15.75" customHeight="1">
      <c r="A2369" s="73" t="s">
        <v>4187</v>
      </c>
      <c r="B2369" s="73">
        <v>6276872270</v>
      </c>
      <c r="C2369" s="73">
        <v>2003215161</v>
      </c>
      <c r="D2369" s="73" t="s">
        <v>4223</v>
      </c>
      <c r="E2369" s="73" t="s">
        <v>4247</v>
      </c>
      <c r="F2369" s="73" t="s">
        <v>4143</v>
      </c>
      <c r="G2369" s="73">
        <v>3167694974</v>
      </c>
      <c r="H2369" s="66">
        <v>45804</v>
      </c>
      <c r="I2369" s="66">
        <v>45802</v>
      </c>
      <c r="J2369" s="66">
        <v>45802</v>
      </c>
      <c r="K2369" s="140"/>
      <c r="L2369" s="140"/>
      <c r="M2369" s="66">
        <v>45804</v>
      </c>
      <c r="N2369" s="112">
        <v>45804.208333333336</v>
      </c>
      <c r="O2369" s="47" t="s">
        <v>4118</v>
      </c>
      <c r="P2369" s="73" t="s">
        <v>4297</v>
      </c>
      <c r="Q2369" s="112">
        <v>45806.333333333336</v>
      </c>
      <c r="R2369" s="47" t="s">
        <v>4119</v>
      </c>
      <c r="S2369" s="47">
        <f t="shared" si="164"/>
        <v>2</v>
      </c>
      <c r="T2369" s="47" t="s">
        <v>4120</v>
      </c>
      <c r="U2369" s="47" t="s">
        <v>4121</v>
      </c>
      <c r="V2369" s="49" t="e">
        <f t="shared" si="166"/>
        <v>#VALUE!</v>
      </c>
      <c r="W2369" s="124"/>
      <c r="X2369" s="124"/>
      <c r="Y2369" s="124"/>
      <c r="Z2369" s="124"/>
      <c r="AA2369" s="124"/>
      <c r="AB2369" s="47"/>
      <c r="AC2369" s="47" t="e">
        <f t="shared" si="168"/>
        <v>#N/A</v>
      </c>
      <c r="AD2369" s="47" t="e">
        <f>VLOOKUP(B2369,'[1]Vlookup'!A:A,1,0)</f>
        <v>#N/A</v>
      </c>
      <c r="AE2369" s="47" t="str">
        <f t="shared" si="167"/>
        <v>SA00-JEDDAH</v>
      </c>
      <c r="AF2369" s="47" t="e">
        <f>VLOOKUP(AE2369,'[1]Lead Time'!C:D,2,0)</f>
        <v>#N/A</v>
      </c>
    </row>
    <row r="2370" s="2" customFormat="1" ht="15.75" customHeight="1">
      <c r="A2370" s="73" t="s">
        <v>4187</v>
      </c>
      <c r="B2370" s="73">
        <v>6276878998</v>
      </c>
      <c r="C2370" s="73">
        <v>2003215547</v>
      </c>
      <c r="D2370" s="73" t="s">
        <v>4506</v>
      </c>
      <c r="E2370" s="73" t="s">
        <v>4246</v>
      </c>
      <c r="F2370" s="73" t="s">
        <v>4213</v>
      </c>
      <c r="G2370" s="73">
        <v>3167704510</v>
      </c>
      <c r="H2370" s="66">
        <v>45804</v>
      </c>
      <c r="I2370" s="66">
        <v>45802</v>
      </c>
      <c r="J2370" s="66">
        <v>45802</v>
      </c>
      <c r="K2370" s="140"/>
      <c r="L2370" s="140"/>
      <c r="M2370" s="66">
        <v>45804</v>
      </c>
      <c r="N2370" s="112">
        <v>45804.208333333336</v>
      </c>
      <c r="O2370" s="47" t="s">
        <v>4118</v>
      </c>
      <c r="P2370" s="73"/>
      <c r="Q2370" s="112">
        <v>45804.333333333336</v>
      </c>
      <c r="R2370" s="47" t="s">
        <v>4119</v>
      </c>
      <c r="S2370" s="47">
        <f t="shared" si="164"/>
        <v>0</v>
      </c>
      <c r="T2370" s="47" t="s">
        <v>4120</v>
      </c>
      <c r="U2370" s="47" t="s">
        <v>4121</v>
      </c>
      <c r="V2370" s="49" t="e">
        <f t="shared" si="166"/>
        <v>#VALUE!</v>
      </c>
      <c r="W2370" s="124"/>
      <c r="X2370" s="124"/>
      <c r="Y2370" s="124"/>
      <c r="Z2370" s="124"/>
      <c r="AA2370" s="124"/>
      <c r="AB2370" s="47"/>
      <c r="AC2370" s="47" t="e">
        <f t="shared" si="168"/>
        <v>#N/A</v>
      </c>
      <c r="AD2370" s="47" t="e">
        <f>VLOOKUP(B2370,'[1]Vlookup'!A:A,1,0)</f>
        <v>#N/A</v>
      </c>
      <c r="AE2370" s="47" t="str">
        <f t="shared" si="167"/>
        <v>SA00-BURAYDAH</v>
      </c>
      <c r="AF2370" s="47" t="e">
        <f>VLOOKUP(AE2370,'[1]Lead Time'!C:D,2,0)</f>
        <v>#N/A</v>
      </c>
    </row>
    <row r="2371" s="2" customFormat="1" ht="15.75" customHeight="1">
      <c r="A2371" s="73" t="s">
        <v>4187</v>
      </c>
      <c r="B2371" s="73">
        <v>6276879021</v>
      </c>
      <c r="C2371" s="73">
        <v>2003214016</v>
      </c>
      <c r="D2371" s="73" t="s">
        <v>4250</v>
      </c>
      <c r="E2371" s="73" t="s">
        <v>4246</v>
      </c>
      <c r="F2371" s="73" t="s">
        <v>4117</v>
      </c>
      <c r="G2371" s="73">
        <v>3167704550</v>
      </c>
      <c r="H2371" s="66">
        <v>45803</v>
      </c>
      <c r="I2371" s="66">
        <v>45802</v>
      </c>
      <c r="J2371" s="66">
        <v>45802</v>
      </c>
      <c r="K2371" s="140"/>
      <c r="L2371" s="140"/>
      <c r="M2371" s="66">
        <v>45803</v>
      </c>
      <c r="N2371" s="112">
        <v>45803.208333333336</v>
      </c>
      <c r="O2371" s="47" t="s">
        <v>4118</v>
      </c>
      <c r="P2371" s="73" t="s">
        <v>4297</v>
      </c>
      <c r="Q2371" s="112">
        <v>45804.333333333336</v>
      </c>
      <c r="R2371" s="47" t="s">
        <v>4119</v>
      </c>
      <c r="S2371" s="47">
        <f t="shared" si="164"/>
        <v>1</v>
      </c>
      <c r="T2371" s="47" t="s">
        <v>4120</v>
      </c>
      <c r="U2371" s="47" t="s">
        <v>4121</v>
      </c>
      <c r="V2371" s="49" t="e">
        <f t="shared" si="166"/>
        <v>#VALUE!</v>
      </c>
      <c r="W2371" s="124"/>
      <c r="X2371" s="124"/>
      <c r="Y2371" s="124"/>
      <c r="Z2371" s="124"/>
      <c r="AA2371" s="124"/>
      <c r="AB2371" s="47"/>
      <c r="AC2371" s="47" t="e">
        <f t="shared" si="168"/>
        <v>#N/A</v>
      </c>
      <c r="AD2371" s="47" t="e">
        <f>VLOOKUP(B2371,'[1]Vlookup'!A:A,1,0)</f>
        <v>#N/A</v>
      </c>
      <c r="AE2371" s="47" t="str">
        <f t="shared" si="167"/>
        <v>SA00-RIYADH</v>
      </c>
      <c r="AF2371" s="47" t="e">
        <f>VLOOKUP(AE2371,'[1]Lead Time'!C:D,2,0)</f>
        <v>#N/A</v>
      </c>
    </row>
    <row r="2372" s="2" customFormat="1" ht="15.75" customHeight="1">
      <c r="A2372" s="73" t="s">
        <v>4114</v>
      </c>
      <c r="B2372" s="73">
        <v>6276876998</v>
      </c>
      <c r="C2372" s="73">
        <v>2003215700</v>
      </c>
      <c r="D2372" s="73" t="s">
        <v>4147</v>
      </c>
      <c r="E2372" s="73" t="s">
        <v>4252</v>
      </c>
      <c r="F2372" s="73" t="s">
        <v>4148</v>
      </c>
      <c r="G2372" s="73">
        <v>3167685925</v>
      </c>
      <c r="H2372" s="66">
        <v>45804</v>
      </c>
      <c r="I2372" s="66">
        <v>45802</v>
      </c>
      <c r="J2372" s="66">
        <v>45802</v>
      </c>
      <c r="K2372" s="124"/>
      <c r="L2372" s="140"/>
      <c r="M2372" s="66">
        <v>45804</v>
      </c>
      <c r="N2372" s="112">
        <v>45803.208333333336</v>
      </c>
      <c r="O2372" s="47" t="s">
        <v>4118</v>
      </c>
      <c r="P2372" s="73"/>
      <c r="Q2372" s="112">
        <v>45803.416666666664</v>
      </c>
      <c r="R2372" s="47" t="s">
        <v>4119</v>
      </c>
      <c r="S2372" s="47">
        <f t="shared" si="164"/>
        <v>0</v>
      </c>
      <c r="T2372" s="47" t="s">
        <v>4120</v>
      </c>
      <c r="U2372" s="47" t="s">
        <v>4121</v>
      </c>
      <c r="V2372" s="49" t="e">
        <f t="shared" si="166"/>
        <v>#VALUE!</v>
      </c>
      <c r="W2372" s="124"/>
      <c r="X2372" s="124"/>
      <c r="Y2372" s="124"/>
      <c r="Z2372" s="124"/>
      <c r="AA2372" s="124"/>
      <c r="AB2372" s="124"/>
      <c r="AC2372" s="47" t="e">
        <f t="shared" si="168"/>
        <v>#N/A</v>
      </c>
      <c r="AD2372" s="47" t="e">
        <f>VLOOKUP(B2372,'[1]Vlookup'!A:A,1,0)</f>
        <v>#N/A</v>
      </c>
      <c r="AE2372" s="47" t="str">
        <f t="shared" si="167"/>
        <v>SA01-ABHA</v>
      </c>
      <c r="AF2372" s="47" t="e">
        <f>VLOOKUP(AE2372,'[1]Lead Time'!C:D,2,0)</f>
        <v>#N/A</v>
      </c>
    </row>
    <row r="2373" s="2" customFormat="1" ht="15.75" customHeight="1">
      <c r="A2373" s="73" t="s">
        <v>4114</v>
      </c>
      <c r="B2373" s="73">
        <v>6276876999</v>
      </c>
      <c r="C2373" s="73">
        <v>2003215700</v>
      </c>
      <c r="D2373" s="73" t="s">
        <v>4147</v>
      </c>
      <c r="E2373" s="73" t="s">
        <v>4252</v>
      </c>
      <c r="F2373" s="73" t="s">
        <v>4148</v>
      </c>
      <c r="G2373" s="73">
        <v>3167694876</v>
      </c>
      <c r="H2373" s="66">
        <v>45804</v>
      </c>
      <c r="I2373" s="66">
        <v>45802</v>
      </c>
      <c r="J2373" s="66">
        <v>45802</v>
      </c>
      <c r="K2373" s="124"/>
      <c r="L2373" s="140"/>
      <c r="M2373" s="66">
        <v>45804</v>
      </c>
      <c r="N2373" s="112">
        <v>45803.208333333336</v>
      </c>
      <c r="O2373" s="47" t="s">
        <v>4118</v>
      </c>
      <c r="P2373" s="73" t="s">
        <v>4519</v>
      </c>
      <c r="Q2373" s="112">
        <v>45804.375</v>
      </c>
      <c r="R2373" s="47" t="s">
        <v>4119</v>
      </c>
      <c r="S2373" s="47">
        <f t="shared" si="164"/>
        <v>1</v>
      </c>
      <c r="T2373" s="47" t="s">
        <v>4120</v>
      </c>
      <c r="U2373" s="47" t="s">
        <v>4121</v>
      </c>
      <c r="V2373" s="49" t="e">
        <f t="shared" si="166"/>
        <v>#VALUE!</v>
      </c>
      <c r="W2373" s="124"/>
      <c r="X2373" s="124"/>
      <c r="Y2373" s="124"/>
      <c r="Z2373" s="124"/>
      <c r="AA2373" s="124"/>
      <c r="AB2373" s="124"/>
      <c r="AC2373" s="47" t="e">
        <f t="shared" si="168"/>
        <v>#N/A</v>
      </c>
      <c r="AD2373" s="47" t="e">
        <f>VLOOKUP(B2373,'[1]Vlookup'!A:A,1,0)</f>
        <v>#N/A</v>
      </c>
      <c r="AE2373" s="47" t="str">
        <f t="shared" si="167"/>
        <v>SA01-ABHA</v>
      </c>
      <c r="AF2373" s="47" t="e">
        <f>VLOOKUP(AE2373,'[1]Lead Time'!C:D,2,0)</f>
        <v>#N/A</v>
      </c>
    </row>
    <row r="2374" s="2" customFormat="1" ht="15.75" customHeight="1">
      <c r="A2374" s="73" t="s">
        <v>4187</v>
      </c>
      <c r="B2374" s="73">
        <v>6276879560</v>
      </c>
      <c r="C2374" s="73">
        <v>2003215161</v>
      </c>
      <c r="D2374" s="73" t="s">
        <v>4223</v>
      </c>
      <c r="E2374" s="73" t="s">
        <v>4247</v>
      </c>
      <c r="F2374" s="73" t="s">
        <v>4143</v>
      </c>
      <c r="G2374" s="73">
        <v>3167694612</v>
      </c>
      <c r="H2374" s="66">
        <v>45805</v>
      </c>
      <c r="I2374" s="66">
        <v>45803</v>
      </c>
      <c r="J2374" s="66">
        <v>45803</v>
      </c>
      <c r="K2374" s="124"/>
      <c r="L2374" s="140"/>
      <c r="M2374" s="66">
        <v>45805</v>
      </c>
      <c r="N2374" s="112">
        <v>45805.208333333336</v>
      </c>
      <c r="O2374" s="47" t="s">
        <v>4118</v>
      </c>
      <c r="P2374" s="73"/>
      <c r="Q2374" s="112">
        <v>45805.625</v>
      </c>
      <c r="R2374" s="47" t="s">
        <v>4119</v>
      </c>
      <c r="S2374" s="47">
        <f t="shared" si="164"/>
        <v>0</v>
      </c>
      <c r="T2374" s="47" t="s">
        <v>4120</v>
      </c>
      <c r="U2374" s="47" t="s">
        <v>4121</v>
      </c>
      <c r="V2374" s="49" t="e">
        <f t="shared" si="166"/>
        <v>#VALUE!</v>
      </c>
      <c r="W2374" s="124"/>
      <c r="X2374" s="124"/>
      <c r="Y2374" s="124"/>
      <c r="Z2374" s="124"/>
      <c r="AA2374" s="124"/>
      <c r="AB2374" s="124"/>
      <c r="AC2374" s="47" t="e">
        <f t="shared" si="168"/>
        <v>#N/A</v>
      </c>
      <c r="AD2374" s="47" t="e">
        <f>VLOOKUP(B2374,'[1]Vlookup'!A:A,1,0)</f>
        <v>#N/A</v>
      </c>
      <c r="AE2374" s="47" t="str">
        <f t="shared" si="167"/>
        <v>SA00-JEDDAH</v>
      </c>
      <c r="AF2374" s="47" t="e">
        <f>VLOOKUP(AE2374,'[1]Lead Time'!C:D,2,0)</f>
        <v>#N/A</v>
      </c>
    </row>
    <row r="2375" s="2" customFormat="1" ht="15.75" customHeight="1">
      <c r="A2375" s="73" t="s">
        <v>4187</v>
      </c>
      <c r="B2375" s="73">
        <v>6276879559</v>
      </c>
      <c r="C2375" s="73">
        <v>2003215161</v>
      </c>
      <c r="D2375" s="73" t="s">
        <v>4223</v>
      </c>
      <c r="E2375" s="73" t="s">
        <v>4247</v>
      </c>
      <c r="F2375" s="73" t="s">
        <v>4143</v>
      </c>
      <c r="G2375" s="73">
        <v>3167694603</v>
      </c>
      <c r="H2375" s="66">
        <v>45805</v>
      </c>
      <c r="I2375" s="66">
        <v>45803</v>
      </c>
      <c r="J2375" s="66">
        <v>45803</v>
      </c>
      <c r="K2375" s="124"/>
      <c r="L2375" s="140"/>
      <c r="M2375" s="66">
        <v>45805</v>
      </c>
      <c r="N2375" s="112">
        <v>45805.208333333336</v>
      </c>
      <c r="O2375" s="47" t="s">
        <v>4118</v>
      </c>
      <c r="P2375" s="73"/>
      <c r="Q2375" s="112">
        <v>45805.625</v>
      </c>
      <c r="R2375" s="47" t="s">
        <v>4119</v>
      </c>
      <c r="S2375" s="47">
        <f t="shared" si="164"/>
        <v>0</v>
      </c>
      <c r="T2375" s="47" t="s">
        <v>4120</v>
      </c>
      <c r="U2375" s="47" t="s">
        <v>4121</v>
      </c>
      <c r="V2375" s="49" t="e">
        <f t="shared" si="166"/>
        <v>#VALUE!</v>
      </c>
      <c r="W2375" s="124"/>
      <c r="X2375" s="124"/>
      <c r="Y2375" s="124"/>
      <c r="Z2375" s="124"/>
      <c r="AA2375" s="124"/>
      <c r="AB2375" s="124"/>
      <c r="AC2375" s="47" t="e">
        <f t="shared" si="168"/>
        <v>#N/A</v>
      </c>
      <c r="AD2375" s="47" t="e">
        <f>VLOOKUP(B2375,'[1]Vlookup'!A:A,1,0)</f>
        <v>#N/A</v>
      </c>
      <c r="AE2375" s="47" t="str">
        <f t="shared" si="167"/>
        <v>SA00-JEDDAH</v>
      </c>
      <c r="AF2375" s="47" t="e">
        <f>VLOOKUP(AE2375,'[1]Lead Time'!C:D,2,0)</f>
        <v>#N/A</v>
      </c>
    </row>
    <row r="2376" s="2" customFormat="1" ht="15.75" customHeight="1">
      <c r="A2376" s="73" t="s">
        <v>4187</v>
      </c>
      <c r="B2376" s="73">
        <v>6276879554</v>
      </c>
      <c r="C2376" s="73">
        <v>2003219237</v>
      </c>
      <c r="D2376" s="73" t="s">
        <v>4136</v>
      </c>
      <c r="E2376" s="73" t="s">
        <v>4246</v>
      </c>
      <c r="F2376" s="73" t="s">
        <v>4138</v>
      </c>
      <c r="G2376" s="73">
        <v>3167686049</v>
      </c>
      <c r="H2376" s="66">
        <v>45805</v>
      </c>
      <c r="I2376" s="66">
        <v>45803</v>
      </c>
      <c r="J2376" s="66">
        <v>45803</v>
      </c>
      <c r="K2376" s="124"/>
      <c r="L2376" s="140"/>
      <c r="M2376" s="66">
        <v>45805</v>
      </c>
      <c r="N2376" s="112">
        <v>45805.208333333336</v>
      </c>
      <c r="O2376" s="47" t="s">
        <v>4118</v>
      </c>
      <c r="P2376" s="73"/>
      <c r="Q2376" s="112">
        <v>45805.416666666664</v>
      </c>
      <c r="R2376" s="47" t="s">
        <v>4119</v>
      </c>
      <c r="S2376" s="47">
        <f t="shared" si="164"/>
        <v>0</v>
      </c>
      <c r="T2376" s="47" t="s">
        <v>4120</v>
      </c>
      <c r="U2376" s="47" t="s">
        <v>4121</v>
      </c>
      <c r="V2376" s="49" t="e">
        <f t="shared" si="166"/>
        <v>#VALUE!</v>
      </c>
      <c r="W2376" s="124"/>
      <c r="X2376" s="124"/>
      <c r="Y2376" s="124"/>
      <c r="Z2376" s="124"/>
      <c r="AA2376" s="124"/>
      <c r="AB2376" s="124"/>
      <c r="AC2376" s="47" t="e">
        <f t="shared" si="168"/>
        <v>#N/A</v>
      </c>
      <c r="AD2376" s="47" t="e">
        <f>VLOOKUP(B2376,'[1]Vlookup'!A:A,1,0)</f>
        <v>#N/A</v>
      </c>
      <c r="AE2376" s="47" t="str">
        <f t="shared" si="167"/>
        <v>SA00-RABIGH</v>
      </c>
      <c r="AF2376" s="47" t="e">
        <f>VLOOKUP(AE2376,'[1]Lead Time'!C:D,2,0)</f>
        <v>#N/A</v>
      </c>
    </row>
    <row r="2377" s="2" customFormat="1" ht="15.75" customHeight="1">
      <c r="A2377" s="73" t="s">
        <v>4187</v>
      </c>
      <c r="B2377" s="73">
        <v>6276879421</v>
      </c>
      <c r="C2377" s="73">
        <v>2003219237</v>
      </c>
      <c r="D2377" s="73" t="s">
        <v>4136</v>
      </c>
      <c r="E2377" s="73" t="s">
        <v>4246</v>
      </c>
      <c r="F2377" s="73" t="s">
        <v>4138</v>
      </c>
      <c r="G2377" s="73">
        <v>3167686020</v>
      </c>
      <c r="H2377" s="66">
        <v>45805</v>
      </c>
      <c r="I2377" s="66">
        <v>45803</v>
      </c>
      <c r="J2377" s="66">
        <v>45803</v>
      </c>
      <c r="K2377" s="124"/>
      <c r="L2377" s="140"/>
      <c r="M2377" s="66">
        <v>45805</v>
      </c>
      <c r="N2377" s="112">
        <v>45805.645833333336</v>
      </c>
      <c r="O2377" s="47" t="s">
        <v>4121</v>
      </c>
      <c r="P2377" s="73" t="s">
        <v>4520</v>
      </c>
      <c r="Q2377" s="112">
        <v>45806.402777777781</v>
      </c>
      <c r="R2377" s="47" t="s">
        <v>4119</v>
      </c>
      <c r="S2377" s="47">
        <f t="shared" si="164"/>
        <v>0</v>
      </c>
      <c r="T2377" s="47" t="s">
        <v>4120</v>
      </c>
      <c r="U2377" s="47" t="s">
        <v>4121</v>
      </c>
      <c r="V2377" s="49" t="e">
        <f t="shared" si="166"/>
        <v>#VALUE!</v>
      </c>
      <c r="W2377" s="124"/>
      <c r="X2377" s="124"/>
      <c r="Y2377" s="124"/>
      <c r="Z2377" s="124"/>
      <c r="AA2377" s="124"/>
      <c r="AB2377" s="124"/>
      <c r="AC2377" s="47" t="e">
        <f t="shared" si="168"/>
        <v>#N/A</v>
      </c>
      <c r="AD2377" s="47" t="e">
        <f>VLOOKUP(B2377,'[1]Vlookup'!A:A,1,0)</f>
        <v>#N/A</v>
      </c>
      <c r="AE2377" s="47" t="str">
        <f t="shared" si="167"/>
        <v>SA00-RABIGH</v>
      </c>
      <c r="AF2377" s="47" t="e">
        <f>VLOOKUP(AE2377,'[1]Lead Time'!C:D,2,0)</f>
        <v>#N/A</v>
      </c>
    </row>
    <row r="2378" s="2" customFormat="1" ht="15.75" customHeight="1">
      <c r="A2378" s="73" t="s">
        <v>4187</v>
      </c>
      <c r="B2378" s="73">
        <v>6276880305</v>
      </c>
      <c r="C2378" s="73">
        <v>2003219237</v>
      </c>
      <c r="D2378" s="73" t="s">
        <v>4136</v>
      </c>
      <c r="E2378" s="73" t="s">
        <v>4246</v>
      </c>
      <c r="F2378" s="73" t="s">
        <v>4138</v>
      </c>
      <c r="G2378" s="73">
        <v>3167711026</v>
      </c>
      <c r="H2378" s="66">
        <v>45805</v>
      </c>
      <c r="I2378" s="66">
        <v>45803</v>
      </c>
      <c r="J2378" s="66">
        <v>45804</v>
      </c>
      <c r="K2378" s="47" t="s">
        <v>4121</v>
      </c>
      <c r="L2378" s="140" t="s">
        <v>4521</v>
      </c>
      <c r="M2378" s="66">
        <v>45805</v>
      </c>
      <c r="N2378" s="112">
        <v>45805.458333333336</v>
      </c>
      <c r="O2378" s="47" t="s">
        <v>4121</v>
      </c>
      <c r="P2378" s="73" t="s">
        <v>4522</v>
      </c>
      <c r="Q2378" s="112">
        <v>45808.458333333336</v>
      </c>
      <c r="R2378" s="47" t="s">
        <v>4119</v>
      </c>
      <c r="S2378" s="47">
        <f t="shared" si="164"/>
        <v>3</v>
      </c>
      <c r="T2378" s="47" t="s">
        <v>4120</v>
      </c>
      <c r="U2378" s="47" t="s">
        <v>4121</v>
      </c>
      <c r="V2378" s="49" t="e">
        <f t="shared" si="166"/>
        <v>#VALUE!</v>
      </c>
      <c r="W2378" s="124"/>
      <c r="X2378" s="124"/>
      <c r="Y2378" s="124"/>
      <c r="Z2378" s="124"/>
      <c r="AA2378" s="124"/>
      <c r="AB2378" s="124"/>
      <c r="AC2378" s="47" t="e">
        <f t="shared" si="168"/>
        <v>#N/A</v>
      </c>
      <c r="AD2378" s="47" t="e">
        <f>VLOOKUP(B2378,'[1]Vlookup'!A:A,1,0)</f>
        <v>#N/A</v>
      </c>
      <c r="AE2378" s="47" t="str">
        <f t="shared" si="167"/>
        <v>SA00-RABIGH</v>
      </c>
      <c r="AF2378" s="47" t="e">
        <f>VLOOKUP(AE2378,'[1]Lead Time'!C:D,2,0)</f>
        <v>#N/A</v>
      </c>
    </row>
    <row r="2379" s="2" customFormat="1" ht="15.75" customHeight="1">
      <c r="A2379" s="73" t="s">
        <v>4187</v>
      </c>
      <c r="B2379" s="73">
        <v>6276880249</v>
      </c>
      <c r="C2379" s="73">
        <v>2003219237</v>
      </c>
      <c r="D2379" s="73" t="s">
        <v>4136</v>
      </c>
      <c r="E2379" s="73" t="s">
        <v>4246</v>
      </c>
      <c r="F2379" s="73" t="s">
        <v>4138</v>
      </c>
      <c r="G2379" s="73">
        <v>3167711146</v>
      </c>
      <c r="H2379" s="66">
        <v>45805</v>
      </c>
      <c r="I2379" s="66">
        <v>45803</v>
      </c>
      <c r="J2379" s="66">
        <v>45803</v>
      </c>
      <c r="K2379" s="97"/>
      <c r="L2379" s="140"/>
      <c r="M2379" s="66">
        <v>45805</v>
      </c>
      <c r="N2379" s="112">
        <v>45805.333333333336</v>
      </c>
      <c r="O2379" s="47" t="s">
        <v>4118</v>
      </c>
      <c r="P2379" s="73"/>
      <c r="Q2379" s="112">
        <v>45805.458333333336</v>
      </c>
      <c r="R2379" s="47" t="s">
        <v>4119</v>
      </c>
      <c r="S2379" s="47">
        <f t="shared" si="164"/>
        <v>0</v>
      </c>
      <c r="T2379" s="47" t="s">
        <v>4120</v>
      </c>
      <c r="U2379" s="47" t="s">
        <v>4121</v>
      </c>
      <c r="V2379" s="49" t="e">
        <f t="shared" si="166"/>
        <v>#VALUE!</v>
      </c>
      <c r="W2379" s="124"/>
      <c r="X2379" s="124"/>
      <c r="Y2379" s="124"/>
      <c r="Z2379" s="124"/>
      <c r="AA2379" s="124"/>
      <c r="AB2379" s="124"/>
      <c r="AC2379" s="47" t="e">
        <f t="shared" si="168"/>
        <v>#N/A</v>
      </c>
      <c r="AD2379" s="47" t="e">
        <f>VLOOKUP(B2379,'[1]Vlookup'!A:A,1,0)</f>
        <v>#N/A</v>
      </c>
      <c r="AE2379" s="47" t="str">
        <f t="shared" si="167"/>
        <v>SA00-RABIGH</v>
      </c>
      <c r="AF2379" s="47" t="e">
        <f>VLOOKUP(AE2379,'[1]Lead Time'!C:D,2,0)</f>
        <v>#N/A</v>
      </c>
    </row>
    <row r="2380" s="2" customFormat="1" ht="15.75" customHeight="1">
      <c r="A2380" s="73" t="s">
        <v>4187</v>
      </c>
      <c r="B2380" s="73">
        <v>6276880282</v>
      </c>
      <c r="C2380" s="73">
        <v>2003219237</v>
      </c>
      <c r="D2380" s="73" t="s">
        <v>4136</v>
      </c>
      <c r="E2380" s="73" t="s">
        <v>4246</v>
      </c>
      <c r="F2380" s="73" t="s">
        <v>4138</v>
      </c>
      <c r="G2380" s="73">
        <v>3167711057</v>
      </c>
      <c r="H2380" s="66">
        <v>45805</v>
      </c>
      <c r="I2380" s="66">
        <v>45803</v>
      </c>
      <c r="J2380" s="66">
        <v>45803</v>
      </c>
      <c r="K2380" s="97"/>
      <c r="L2380" s="140"/>
      <c r="M2380" s="66">
        <v>45805</v>
      </c>
      <c r="N2380" s="112">
        <v>45805.5</v>
      </c>
      <c r="O2380" s="47" t="s">
        <v>4118</v>
      </c>
      <c r="P2380" s="73" t="s">
        <v>4522</v>
      </c>
      <c r="Q2380" s="112">
        <v>45808.541666666664</v>
      </c>
      <c r="R2380" s="47" t="s">
        <v>4119</v>
      </c>
      <c r="S2380" s="47">
        <f t="shared" si="164"/>
        <v>3</v>
      </c>
      <c r="T2380" s="47" t="s">
        <v>4120</v>
      </c>
      <c r="U2380" s="47" t="s">
        <v>4121</v>
      </c>
      <c r="V2380" s="49" t="e">
        <f t="shared" si="166"/>
        <v>#VALUE!</v>
      </c>
      <c r="W2380" s="124"/>
      <c r="X2380" s="124"/>
      <c r="Y2380" s="124"/>
      <c r="Z2380" s="124"/>
      <c r="AA2380" s="124"/>
      <c r="AB2380" s="124"/>
      <c r="AC2380" s="47" t="e">
        <f t="shared" si="168"/>
        <v>#N/A</v>
      </c>
      <c r="AD2380" s="47" t="e">
        <f>VLOOKUP(B2380,'[1]Vlookup'!A:A,1,0)</f>
        <v>#N/A</v>
      </c>
      <c r="AE2380" s="47" t="str">
        <f t="shared" si="167"/>
        <v>SA00-RABIGH</v>
      </c>
      <c r="AF2380" s="47" t="e">
        <f>VLOOKUP(AE2380,'[1]Lead Time'!C:D,2,0)</f>
        <v>#N/A</v>
      </c>
    </row>
    <row r="2381" s="2" customFormat="1" ht="15.75" customHeight="1">
      <c r="A2381" s="73" t="s">
        <v>4114</v>
      </c>
      <c r="B2381" s="73">
        <v>6276879459</v>
      </c>
      <c r="C2381" s="73">
        <v>2003214015</v>
      </c>
      <c r="D2381" s="73" t="s">
        <v>4258</v>
      </c>
      <c r="E2381" s="73" t="s">
        <v>4238</v>
      </c>
      <c r="F2381" s="73" t="s">
        <v>4259</v>
      </c>
      <c r="G2381" s="73">
        <v>3167711311</v>
      </c>
      <c r="H2381" s="66">
        <v>45806</v>
      </c>
      <c r="I2381" s="66">
        <v>45804</v>
      </c>
      <c r="J2381" s="66">
        <v>45804</v>
      </c>
      <c r="K2381" s="97"/>
      <c r="L2381" s="140"/>
      <c r="M2381" s="66">
        <v>45806</v>
      </c>
      <c r="N2381" s="112">
        <v>45806.208333333336</v>
      </c>
      <c r="O2381" s="47" t="s">
        <v>4118</v>
      </c>
      <c r="P2381" s="73"/>
      <c r="Q2381" s="112">
        <v>45806.625</v>
      </c>
      <c r="R2381" s="47" t="s">
        <v>4119</v>
      </c>
      <c r="S2381" s="47">
        <f t="shared" ref="S2381:S2444" si="169">ROUNDDOWN(Q2381-N2381,0)</f>
        <v>0</v>
      </c>
      <c r="T2381" s="47" t="s">
        <v>4120</v>
      </c>
      <c r="U2381" s="47" t="s">
        <v>4121</v>
      </c>
      <c r="V2381" s="49" t="e">
        <f t="shared" si="166"/>
        <v>#VALUE!</v>
      </c>
      <c r="W2381" s="124"/>
      <c r="X2381" s="124"/>
      <c r="Y2381" s="124"/>
      <c r="Z2381" s="124"/>
      <c r="AA2381" s="124"/>
      <c r="AB2381" s="124"/>
      <c r="AC2381" s="47" t="e">
        <f t="shared" si="168"/>
        <v>#N/A</v>
      </c>
      <c r="AD2381" s="47" t="e">
        <f>VLOOKUP(B2381,'[1]Vlookup'!A:A,1,0)</f>
        <v>#N/A</v>
      </c>
      <c r="AE2381" s="47" t="str">
        <f t="shared" si="167"/>
        <v>SA01-HOFUF</v>
      </c>
      <c r="AF2381" s="47" t="e">
        <f>VLOOKUP(AE2381,'[1]Lead Time'!C:D,2,0)</f>
        <v>#N/A</v>
      </c>
    </row>
    <row r="2382" s="2" customFormat="1" ht="15.75" customHeight="1">
      <c r="A2382" s="73" t="s">
        <v>4114</v>
      </c>
      <c r="B2382" s="73">
        <v>6276879462</v>
      </c>
      <c r="C2382" s="73">
        <v>2003215477</v>
      </c>
      <c r="D2382" s="73" t="s">
        <v>4162</v>
      </c>
      <c r="E2382" s="73" t="s">
        <v>4238</v>
      </c>
      <c r="F2382" s="73" t="s">
        <v>4163</v>
      </c>
      <c r="G2382" s="73">
        <v>3167711304</v>
      </c>
      <c r="H2382" s="66">
        <v>45806</v>
      </c>
      <c r="I2382" s="66">
        <v>45804</v>
      </c>
      <c r="J2382" s="66">
        <v>45804</v>
      </c>
      <c r="K2382" s="97"/>
      <c r="L2382" s="140"/>
      <c r="M2382" s="66">
        <v>45806</v>
      </c>
      <c r="N2382" s="112">
        <v>45806.208333333336</v>
      </c>
      <c r="O2382" s="47" t="s">
        <v>4118</v>
      </c>
      <c r="P2382" s="73"/>
      <c r="Q2382" s="112">
        <v>45806.5</v>
      </c>
      <c r="R2382" s="47" t="s">
        <v>4119</v>
      </c>
      <c r="S2382" s="47">
        <f t="shared" si="169"/>
        <v>0</v>
      </c>
      <c r="T2382" s="47" t="s">
        <v>4120</v>
      </c>
      <c r="U2382" s="47" t="s">
        <v>4121</v>
      </c>
      <c r="V2382" s="49" t="e">
        <f t="shared" si="166"/>
        <v>#VALUE!</v>
      </c>
      <c r="W2382" s="124"/>
      <c r="X2382" s="124"/>
      <c r="Y2382" s="124"/>
      <c r="Z2382" s="124"/>
      <c r="AA2382" s="124"/>
      <c r="AB2382" s="124"/>
      <c r="AC2382" s="47" t="e">
        <f t="shared" si="168"/>
        <v>#N/A</v>
      </c>
      <c r="AD2382" s="47" t="e">
        <f>VLOOKUP(B2382,'[1]Vlookup'!A:A,1,0)</f>
        <v>#N/A</v>
      </c>
      <c r="AE2382" s="47" t="str">
        <f t="shared" si="167"/>
        <v xml:space="preserve">SA01-KHAMIS MUSHAIT</v>
      </c>
      <c r="AF2382" s="47" t="e">
        <f>VLOOKUP(AE2382,'[1]Lead Time'!C:D,2,0)</f>
        <v>#N/A</v>
      </c>
    </row>
    <row r="2383" s="2" customFormat="1" ht="15.75" customHeight="1">
      <c r="A2383" s="73" t="s">
        <v>4114</v>
      </c>
      <c r="B2383" s="73">
        <v>6276879400</v>
      </c>
      <c r="C2383" s="73">
        <v>2003219237</v>
      </c>
      <c r="D2383" s="73" t="s">
        <v>4136</v>
      </c>
      <c r="E2383" s="73" t="s">
        <v>4246</v>
      </c>
      <c r="F2383" s="73" t="s">
        <v>4138</v>
      </c>
      <c r="G2383" s="73">
        <v>3167711090</v>
      </c>
      <c r="H2383" s="66">
        <v>45805</v>
      </c>
      <c r="I2383" s="66">
        <v>45804</v>
      </c>
      <c r="J2383" s="66">
        <v>45804</v>
      </c>
      <c r="K2383" s="97"/>
      <c r="L2383" s="140"/>
      <c r="M2383" s="66">
        <v>45805</v>
      </c>
      <c r="N2383" s="112">
        <v>45805.208333333336</v>
      </c>
      <c r="O2383" s="47" t="s">
        <v>4118</v>
      </c>
      <c r="P2383" s="73"/>
      <c r="Q2383" s="112">
        <v>45805.625</v>
      </c>
      <c r="R2383" s="47" t="s">
        <v>4119</v>
      </c>
      <c r="S2383" s="47">
        <f t="shared" si="169"/>
        <v>0</v>
      </c>
      <c r="T2383" s="47" t="s">
        <v>4120</v>
      </c>
      <c r="U2383" s="47" t="s">
        <v>4121</v>
      </c>
      <c r="V2383" s="49" t="e">
        <f t="shared" si="166"/>
        <v>#VALUE!</v>
      </c>
      <c r="W2383" s="124"/>
      <c r="X2383" s="124"/>
      <c r="Y2383" s="124"/>
      <c r="Z2383" s="124"/>
      <c r="AA2383" s="124"/>
      <c r="AB2383" s="124"/>
      <c r="AC2383" s="47" t="e">
        <f t="shared" si="168"/>
        <v>#N/A</v>
      </c>
      <c r="AD2383" s="47" t="e">
        <f>VLOOKUP(B2383,'[1]Vlookup'!A:A,1,0)</f>
        <v>#N/A</v>
      </c>
      <c r="AE2383" s="47" t="str">
        <f t="shared" si="167"/>
        <v>SA01-RABIGH</v>
      </c>
      <c r="AF2383" s="47" t="e">
        <f>VLOOKUP(AE2383,'[1]Lead Time'!C:D,2,0)</f>
        <v>#N/A</v>
      </c>
    </row>
    <row r="2384" s="2" customFormat="1" ht="15.75" customHeight="1">
      <c r="A2384" s="73" t="s">
        <v>4114</v>
      </c>
      <c r="B2384" s="73">
        <v>6276879399</v>
      </c>
      <c r="C2384" s="73">
        <v>2003219237</v>
      </c>
      <c r="D2384" s="73" t="s">
        <v>4136</v>
      </c>
      <c r="E2384" s="73" t="s">
        <v>4246</v>
      </c>
      <c r="F2384" s="73" t="s">
        <v>4138</v>
      </c>
      <c r="G2384" s="73">
        <v>3167711077</v>
      </c>
      <c r="H2384" s="66">
        <v>45805</v>
      </c>
      <c r="I2384" s="66">
        <v>45804</v>
      </c>
      <c r="J2384" s="66">
        <v>45804</v>
      </c>
      <c r="K2384" s="97"/>
      <c r="L2384" s="140"/>
      <c r="M2384" s="66">
        <v>45805</v>
      </c>
      <c r="N2384" s="112">
        <v>45805.208333333336</v>
      </c>
      <c r="O2384" s="47" t="s">
        <v>4118</v>
      </c>
      <c r="P2384" s="73"/>
      <c r="Q2384" s="112">
        <v>45805.625</v>
      </c>
      <c r="R2384" s="47" t="s">
        <v>4119</v>
      </c>
      <c r="S2384" s="47">
        <f t="shared" si="169"/>
        <v>0</v>
      </c>
      <c r="T2384" s="47" t="s">
        <v>4120</v>
      </c>
      <c r="U2384" s="47" t="s">
        <v>4121</v>
      </c>
      <c r="V2384" s="49" t="e">
        <f t="shared" si="166"/>
        <v>#VALUE!</v>
      </c>
      <c r="W2384" s="124"/>
      <c r="X2384" s="124"/>
      <c r="Y2384" s="124"/>
      <c r="Z2384" s="124"/>
      <c r="AA2384" s="124"/>
      <c r="AB2384" s="124"/>
      <c r="AC2384" s="47" t="e">
        <f t="shared" si="168"/>
        <v>#N/A</v>
      </c>
      <c r="AD2384" s="47" t="e">
        <f>VLOOKUP(B2384,'[1]Vlookup'!A:A,1,0)</f>
        <v>#N/A</v>
      </c>
      <c r="AE2384" s="47" t="str">
        <f t="shared" si="167"/>
        <v>SA01-RABIGH</v>
      </c>
      <c r="AF2384" s="47" t="e">
        <f>VLOOKUP(AE2384,'[1]Lead Time'!C:D,2,0)</f>
        <v>#N/A</v>
      </c>
    </row>
    <row r="2385" s="2" customFormat="1" ht="15.75" customHeight="1">
      <c r="A2385" s="73" t="s">
        <v>4114</v>
      </c>
      <c r="B2385" s="73">
        <v>6276882368</v>
      </c>
      <c r="C2385" s="73">
        <v>2003219237</v>
      </c>
      <c r="D2385" s="73" t="s">
        <v>4136</v>
      </c>
      <c r="E2385" s="73" t="s">
        <v>4246</v>
      </c>
      <c r="F2385" s="73" t="s">
        <v>4138</v>
      </c>
      <c r="G2385" s="73">
        <v>3167711119</v>
      </c>
      <c r="H2385" s="66">
        <v>45805</v>
      </c>
      <c r="I2385" s="66">
        <v>45804</v>
      </c>
      <c r="J2385" s="66">
        <v>45804</v>
      </c>
      <c r="K2385" s="97"/>
      <c r="L2385" s="140"/>
      <c r="M2385" s="66">
        <v>45805</v>
      </c>
      <c r="N2385" s="112">
        <v>45805.208333333336</v>
      </c>
      <c r="O2385" s="47" t="s">
        <v>4118</v>
      </c>
      <c r="P2385" s="73" t="s">
        <v>4523</v>
      </c>
      <c r="Q2385" s="112">
        <v>45806.541666666664</v>
      </c>
      <c r="R2385" s="47" t="s">
        <v>4119</v>
      </c>
      <c r="S2385" s="47">
        <f t="shared" si="169"/>
        <v>1</v>
      </c>
      <c r="T2385" s="47" t="s">
        <v>4120</v>
      </c>
      <c r="U2385" s="47" t="s">
        <v>4121</v>
      </c>
      <c r="V2385" s="49" t="e">
        <f t="shared" si="166"/>
        <v>#VALUE!</v>
      </c>
      <c r="W2385" s="124"/>
      <c r="X2385" s="124"/>
      <c r="Y2385" s="124"/>
      <c r="Z2385" s="124"/>
      <c r="AA2385" s="124"/>
      <c r="AB2385" s="124"/>
      <c r="AC2385" s="47" t="e">
        <f t="shared" si="168"/>
        <v>#N/A</v>
      </c>
      <c r="AD2385" s="47" t="e">
        <f>VLOOKUP(B2385,'[1]Vlookup'!A:A,1,0)</f>
        <v>#N/A</v>
      </c>
      <c r="AE2385" s="47" t="str">
        <f t="shared" si="167"/>
        <v>SA01-RABIGH</v>
      </c>
      <c r="AF2385" s="47" t="e">
        <f>VLOOKUP(AE2385,'[1]Lead Time'!C:D,2,0)</f>
        <v>#N/A</v>
      </c>
    </row>
    <row r="2386" s="2" customFormat="1" ht="15.75" customHeight="1">
      <c r="A2386" s="73" t="s">
        <v>4114</v>
      </c>
      <c r="B2386" s="73">
        <v>6276882367</v>
      </c>
      <c r="C2386" s="73">
        <v>2003219237</v>
      </c>
      <c r="D2386" s="73" t="s">
        <v>4136</v>
      </c>
      <c r="E2386" s="73" t="s">
        <v>4246</v>
      </c>
      <c r="F2386" s="73" t="s">
        <v>4138</v>
      </c>
      <c r="G2386" s="73">
        <v>3167711117</v>
      </c>
      <c r="H2386" s="66">
        <v>45805</v>
      </c>
      <c r="I2386" s="66">
        <v>45804</v>
      </c>
      <c r="J2386" s="66">
        <v>45804</v>
      </c>
      <c r="K2386" s="97"/>
      <c r="L2386" s="140"/>
      <c r="M2386" s="66">
        <v>45805</v>
      </c>
      <c r="N2386" s="112">
        <v>45805.208333333336</v>
      </c>
      <c r="O2386" s="47" t="s">
        <v>4118</v>
      </c>
      <c r="P2386" s="73" t="s">
        <v>4523</v>
      </c>
      <c r="Q2386" s="112">
        <v>45806.458333333336</v>
      </c>
      <c r="R2386" s="47" t="s">
        <v>4119</v>
      </c>
      <c r="S2386" s="47">
        <f t="shared" si="169"/>
        <v>1</v>
      </c>
      <c r="T2386" s="47" t="s">
        <v>4120</v>
      </c>
      <c r="U2386" s="47" t="s">
        <v>4121</v>
      </c>
      <c r="V2386" s="49" t="e">
        <f t="shared" si="166"/>
        <v>#VALUE!</v>
      </c>
      <c r="W2386" s="124"/>
      <c r="X2386" s="124"/>
      <c r="Y2386" s="124"/>
      <c r="Z2386" s="124"/>
      <c r="AA2386" s="124"/>
      <c r="AB2386" s="124"/>
      <c r="AC2386" s="47" t="e">
        <f t="shared" si="168"/>
        <v>#N/A</v>
      </c>
      <c r="AD2386" s="47" t="e">
        <f>VLOOKUP(B2386,'[1]Vlookup'!A:A,1,0)</f>
        <v>#N/A</v>
      </c>
      <c r="AE2386" s="47" t="str">
        <f t="shared" si="167"/>
        <v>SA01-RABIGH</v>
      </c>
      <c r="AF2386" s="47" t="e">
        <f>VLOOKUP(AE2386,'[1]Lead Time'!C:D,2,0)</f>
        <v>#N/A</v>
      </c>
    </row>
    <row r="2387" s="2" customFormat="1" ht="15.75" customHeight="1">
      <c r="A2387" s="73" t="s">
        <v>4187</v>
      </c>
      <c r="B2387" s="73">
        <v>6276878734</v>
      </c>
      <c r="C2387" s="73">
        <v>2003219238</v>
      </c>
      <c r="D2387" s="73" t="s">
        <v>4194</v>
      </c>
      <c r="E2387" s="73" t="s">
        <v>4246</v>
      </c>
      <c r="F2387" s="73" t="s">
        <v>4143</v>
      </c>
      <c r="G2387" s="73">
        <v>3167692602</v>
      </c>
      <c r="H2387" s="66">
        <v>45806</v>
      </c>
      <c r="I2387" s="66">
        <v>45804</v>
      </c>
      <c r="J2387" s="66">
        <v>45804</v>
      </c>
      <c r="K2387" s="97"/>
      <c r="L2387" s="140"/>
      <c r="M2387" s="66">
        <v>45806</v>
      </c>
      <c r="N2387" s="112">
        <v>45806.208333333336</v>
      </c>
      <c r="O2387" s="47" t="s">
        <v>4118</v>
      </c>
      <c r="P2387" s="124"/>
      <c r="Q2387" s="112">
        <v>45806.6875</v>
      </c>
      <c r="R2387" s="47" t="s">
        <v>4119</v>
      </c>
      <c r="S2387" s="47">
        <f t="shared" si="169"/>
        <v>0</v>
      </c>
      <c r="T2387" s="47" t="s">
        <v>4120</v>
      </c>
      <c r="U2387" s="47" t="s">
        <v>4121</v>
      </c>
      <c r="V2387" s="49" t="e">
        <f t="shared" si="166"/>
        <v>#VALUE!</v>
      </c>
      <c r="W2387" s="124"/>
      <c r="X2387" s="124"/>
      <c r="Y2387" s="124"/>
      <c r="Z2387" s="124"/>
      <c r="AA2387" s="124"/>
      <c r="AB2387" s="124"/>
      <c r="AC2387" s="47" t="e">
        <f t="shared" si="168"/>
        <v>#N/A</v>
      </c>
      <c r="AD2387" s="47" t="e">
        <f>VLOOKUP(B2387,'[1]Vlookup'!A:A,1,0)</f>
        <v>#N/A</v>
      </c>
      <c r="AE2387" s="47" t="str">
        <f t="shared" si="167"/>
        <v>SA00-JEDDAH</v>
      </c>
      <c r="AF2387" s="47" t="e">
        <f>VLOOKUP(AE2387,'[1]Lead Time'!C:D,2,0)</f>
        <v>#N/A</v>
      </c>
    </row>
    <row r="2388" s="2" customFormat="1" ht="15.75" customHeight="1">
      <c r="A2388" s="73" t="s">
        <v>4187</v>
      </c>
      <c r="B2388" s="73">
        <v>6276879701</v>
      </c>
      <c r="C2388" s="73">
        <v>2003214013</v>
      </c>
      <c r="D2388" s="73" t="s">
        <v>4159</v>
      </c>
      <c r="E2388" s="73" t="s">
        <v>4238</v>
      </c>
      <c r="F2388" s="73" t="s">
        <v>4117</v>
      </c>
      <c r="G2388" s="73">
        <v>3167694615</v>
      </c>
      <c r="H2388" s="66">
        <v>45805</v>
      </c>
      <c r="I2388" s="66">
        <v>45804</v>
      </c>
      <c r="J2388" s="66">
        <v>45804</v>
      </c>
      <c r="K2388" s="47" t="s">
        <v>4121</v>
      </c>
      <c r="L2388" s="140"/>
      <c r="M2388" s="66">
        <v>45805</v>
      </c>
      <c r="N2388" s="112">
        <v>45806.208333333336</v>
      </c>
      <c r="O2388" s="47" t="s">
        <v>4121</v>
      </c>
      <c r="P2388" s="124"/>
      <c r="Q2388" s="112">
        <v>45806.729166666664</v>
      </c>
      <c r="R2388" s="47" t="s">
        <v>4119</v>
      </c>
      <c r="S2388" s="47">
        <f t="shared" si="169"/>
        <v>0</v>
      </c>
      <c r="T2388" s="47" t="s">
        <v>4120</v>
      </c>
      <c r="U2388" s="47" t="s">
        <v>4121</v>
      </c>
      <c r="V2388" s="49" t="e">
        <f t="shared" si="166"/>
        <v>#VALUE!</v>
      </c>
      <c r="W2388" s="124"/>
      <c r="X2388" s="124"/>
      <c r="Y2388" s="124"/>
      <c r="Z2388" s="124"/>
      <c r="AA2388" s="124"/>
      <c r="AB2388" s="124"/>
      <c r="AC2388" s="47" t="e">
        <f t="shared" si="168"/>
        <v>#N/A</v>
      </c>
      <c r="AD2388" s="47" t="e">
        <f>VLOOKUP(B2388,'[1]Vlookup'!A:A,1,0)</f>
        <v>#N/A</v>
      </c>
      <c r="AE2388" s="47" t="str">
        <f t="shared" si="167"/>
        <v>SA00-RIYADH</v>
      </c>
      <c r="AF2388" s="47" t="e">
        <f>VLOOKUP(AE2388,'[1]Lead Time'!C:D,2,0)</f>
        <v>#N/A</v>
      </c>
    </row>
    <row r="2389" s="2" customFormat="1" ht="15.75" customHeight="1">
      <c r="A2389" s="73" t="s">
        <v>4187</v>
      </c>
      <c r="B2389" s="73">
        <v>6276879700</v>
      </c>
      <c r="C2389" s="73">
        <v>2003214013</v>
      </c>
      <c r="D2389" s="73" t="s">
        <v>4159</v>
      </c>
      <c r="E2389" s="73" t="s">
        <v>4238</v>
      </c>
      <c r="F2389" s="73" t="s">
        <v>4117</v>
      </c>
      <c r="G2389" s="73">
        <v>3167694607</v>
      </c>
      <c r="H2389" s="66">
        <v>45805</v>
      </c>
      <c r="I2389" s="66">
        <v>45804</v>
      </c>
      <c r="J2389" s="66">
        <v>45804</v>
      </c>
      <c r="K2389" s="97"/>
      <c r="L2389" s="140"/>
      <c r="M2389" s="66">
        <v>45805</v>
      </c>
      <c r="N2389" s="112">
        <v>45805.208333333336</v>
      </c>
      <c r="O2389" s="47" t="s">
        <v>4118</v>
      </c>
      <c r="P2389" s="124"/>
      <c r="Q2389" s="112">
        <v>45805.625</v>
      </c>
      <c r="R2389" s="47" t="s">
        <v>4119</v>
      </c>
      <c r="S2389" s="47">
        <f t="shared" si="169"/>
        <v>0</v>
      </c>
      <c r="T2389" s="47" t="s">
        <v>4120</v>
      </c>
      <c r="U2389" s="47" t="s">
        <v>4121</v>
      </c>
      <c r="V2389" s="144" t="e">
        <f t="shared" si="166"/>
        <v>#VALUE!</v>
      </c>
      <c r="W2389" s="124"/>
      <c r="X2389" s="124"/>
      <c r="Y2389" s="124"/>
      <c r="Z2389" s="124"/>
      <c r="AA2389" s="124"/>
      <c r="AB2389" s="124"/>
      <c r="AC2389" s="47" t="e">
        <f t="shared" si="168"/>
        <v>#N/A</v>
      </c>
      <c r="AD2389" s="47" t="e">
        <f>VLOOKUP(B2389,'[1]Vlookup'!A:A,1,0)</f>
        <v>#N/A</v>
      </c>
      <c r="AE2389" s="47" t="str">
        <f t="shared" si="167"/>
        <v>SA00-RIYADH</v>
      </c>
      <c r="AF2389" s="47" t="e">
        <f>VLOOKUP(AE2389,'[1]Lead Time'!C:D,2,0)</f>
        <v>#N/A</v>
      </c>
    </row>
    <row r="2390" s="2" customFormat="1" ht="15.75" customHeight="1">
      <c r="A2390" s="73" t="s">
        <v>4187</v>
      </c>
      <c r="B2390" s="73">
        <v>6276879699</v>
      </c>
      <c r="C2390" s="73">
        <v>2003214013</v>
      </c>
      <c r="D2390" s="73" t="s">
        <v>4159</v>
      </c>
      <c r="E2390" s="73" t="s">
        <v>4238</v>
      </c>
      <c r="F2390" s="73" t="s">
        <v>4117</v>
      </c>
      <c r="G2390" s="73">
        <v>3167694604</v>
      </c>
      <c r="H2390" s="66">
        <v>45805</v>
      </c>
      <c r="I2390" s="66">
        <v>45804</v>
      </c>
      <c r="J2390" s="66">
        <v>45804</v>
      </c>
      <c r="K2390" s="97"/>
      <c r="L2390" s="140"/>
      <c r="M2390" s="66">
        <v>45805</v>
      </c>
      <c r="N2390" s="112">
        <v>45805.208333333336</v>
      </c>
      <c r="O2390" s="47" t="s">
        <v>4118</v>
      </c>
      <c r="P2390" s="124"/>
      <c r="Q2390" s="112">
        <v>45805.625</v>
      </c>
      <c r="R2390" s="47" t="s">
        <v>4119</v>
      </c>
      <c r="S2390" s="47">
        <f t="shared" si="169"/>
        <v>0</v>
      </c>
      <c r="T2390" s="47" t="s">
        <v>4120</v>
      </c>
      <c r="U2390" s="47" t="s">
        <v>4121</v>
      </c>
      <c r="V2390" s="144" t="e">
        <f t="shared" si="166"/>
        <v>#VALUE!</v>
      </c>
      <c r="W2390" s="124"/>
      <c r="X2390" s="124"/>
      <c r="Y2390" s="124"/>
      <c r="Z2390" s="124"/>
      <c r="AA2390" s="124"/>
      <c r="AB2390" s="124"/>
      <c r="AC2390" s="47" t="e">
        <f t="shared" si="168"/>
        <v>#N/A</v>
      </c>
      <c r="AD2390" s="47" t="e">
        <f>VLOOKUP(B2390,'[1]Vlookup'!A:A,1,0)</f>
        <v>#N/A</v>
      </c>
      <c r="AE2390" s="47" t="str">
        <f t="shared" si="167"/>
        <v>SA00-RIYADH</v>
      </c>
      <c r="AF2390" s="47" t="e">
        <f>VLOOKUP(AE2390,'[1]Lead Time'!C:D,2,0)</f>
        <v>#N/A</v>
      </c>
    </row>
    <row r="2391" s="2" customFormat="1" ht="15.75" customHeight="1">
      <c r="A2391" s="73" t="s">
        <v>4187</v>
      </c>
      <c r="B2391" s="73">
        <v>6276878746</v>
      </c>
      <c r="C2391" s="73">
        <v>2003214017</v>
      </c>
      <c r="D2391" s="73" t="s">
        <v>4161</v>
      </c>
      <c r="E2391" s="73" t="s">
        <v>4246</v>
      </c>
      <c r="F2391" s="73" t="s">
        <v>4117</v>
      </c>
      <c r="G2391" s="73">
        <v>3167692598</v>
      </c>
      <c r="H2391" s="66">
        <v>45805</v>
      </c>
      <c r="I2391" s="66">
        <v>45804</v>
      </c>
      <c r="J2391" s="66">
        <v>45804</v>
      </c>
      <c r="K2391" s="97"/>
      <c r="L2391" s="140"/>
      <c r="M2391" s="66">
        <v>45805</v>
      </c>
      <c r="N2391" s="112">
        <v>45805.208333333336</v>
      </c>
      <c r="O2391" s="47" t="s">
        <v>4118</v>
      </c>
      <c r="P2391" s="124"/>
      <c r="Q2391" s="112">
        <v>45806.729166666664</v>
      </c>
      <c r="R2391" s="47" t="s">
        <v>4119</v>
      </c>
      <c r="S2391" s="47">
        <f t="shared" si="169"/>
        <v>1</v>
      </c>
      <c r="T2391" s="47" t="s">
        <v>4120</v>
      </c>
      <c r="U2391" s="47" t="s">
        <v>4121</v>
      </c>
      <c r="V2391" s="144" t="e">
        <f t="shared" si="166"/>
        <v>#VALUE!</v>
      </c>
      <c r="W2391" s="124"/>
      <c r="X2391" s="124"/>
      <c r="Y2391" s="124"/>
      <c r="Z2391" s="124"/>
      <c r="AA2391" s="124"/>
      <c r="AB2391" s="124"/>
      <c r="AC2391" s="47" t="e">
        <f t="shared" si="168"/>
        <v>#N/A</v>
      </c>
      <c r="AD2391" s="47" t="e">
        <f>VLOOKUP(B2391,'[1]Vlookup'!A:A,1,0)</f>
        <v>#N/A</v>
      </c>
      <c r="AE2391" s="47" t="str">
        <f t="shared" si="167"/>
        <v>SA00-RIYADH</v>
      </c>
      <c r="AF2391" s="47" t="e">
        <f>VLOOKUP(AE2391,'[1]Lead Time'!C:D,2,0)</f>
        <v>#N/A</v>
      </c>
    </row>
    <row r="2392" s="2" customFormat="1" ht="15.75" customHeight="1">
      <c r="A2392" s="73" t="s">
        <v>4187</v>
      </c>
      <c r="B2392" s="73">
        <v>6276882469</v>
      </c>
      <c r="C2392" s="73">
        <v>2003219237</v>
      </c>
      <c r="D2392" s="73" t="s">
        <v>4136</v>
      </c>
      <c r="E2392" s="73" t="s">
        <v>4246</v>
      </c>
      <c r="F2392" s="73" t="s">
        <v>4138</v>
      </c>
      <c r="G2392" s="73">
        <v>3167697263</v>
      </c>
      <c r="H2392" s="66">
        <v>45806</v>
      </c>
      <c r="I2392" s="66">
        <v>45804</v>
      </c>
      <c r="J2392" s="66">
        <v>45804</v>
      </c>
      <c r="K2392" s="97"/>
      <c r="L2392" s="140"/>
      <c r="M2392" s="66">
        <v>45806</v>
      </c>
      <c r="N2392" s="112">
        <v>45806.208333333336</v>
      </c>
      <c r="O2392" s="47" t="s">
        <v>4118</v>
      </c>
      <c r="P2392" s="124"/>
      <c r="Q2392" s="112">
        <v>45806.479166666664</v>
      </c>
      <c r="R2392" s="47" t="s">
        <v>4119</v>
      </c>
      <c r="S2392" s="47">
        <f t="shared" si="169"/>
        <v>0</v>
      </c>
      <c r="T2392" s="47" t="s">
        <v>4120</v>
      </c>
      <c r="U2392" s="47" t="s">
        <v>4121</v>
      </c>
      <c r="V2392" s="144" t="e">
        <f t="shared" si="166"/>
        <v>#VALUE!</v>
      </c>
      <c r="W2392" s="124"/>
      <c r="X2392" s="124"/>
      <c r="Y2392" s="124"/>
      <c r="Z2392" s="124"/>
      <c r="AA2392" s="124"/>
      <c r="AB2392" s="124"/>
      <c r="AC2392" s="47" t="e">
        <f t="shared" si="168"/>
        <v>#N/A</v>
      </c>
      <c r="AD2392" s="47" t="e">
        <f>VLOOKUP(B2392,'[1]Vlookup'!A:A,1,0)</f>
        <v>#N/A</v>
      </c>
      <c r="AE2392" s="47" t="str">
        <f t="shared" si="167"/>
        <v>SA00-RABIGH</v>
      </c>
      <c r="AF2392" s="47" t="e">
        <f>VLOOKUP(AE2392,'[1]Lead Time'!C:D,2,0)</f>
        <v>#N/A</v>
      </c>
    </row>
    <row r="2393" s="2" customFormat="1" ht="15.75" customHeight="1">
      <c r="A2393" s="73" t="s">
        <v>4187</v>
      </c>
      <c r="B2393" s="73">
        <v>6276884355</v>
      </c>
      <c r="C2393" s="73">
        <v>2003219237</v>
      </c>
      <c r="D2393" s="73" t="s">
        <v>4136</v>
      </c>
      <c r="E2393" s="73" t="s">
        <v>4246</v>
      </c>
      <c r="F2393" s="73" t="s">
        <v>4138</v>
      </c>
      <c r="G2393" s="73">
        <v>3167711033</v>
      </c>
      <c r="H2393" s="66">
        <v>45806</v>
      </c>
      <c r="I2393" s="66">
        <v>45804</v>
      </c>
      <c r="J2393" s="66">
        <v>45804</v>
      </c>
      <c r="K2393" s="97"/>
      <c r="L2393" s="140"/>
      <c r="M2393" s="66">
        <v>45806</v>
      </c>
      <c r="N2393" s="112">
        <v>45806.208333333336</v>
      </c>
      <c r="O2393" s="47" t="s">
        <v>4118</v>
      </c>
      <c r="P2393" s="73" t="s">
        <v>4522</v>
      </c>
      <c r="Q2393" s="112">
        <v>45808.541666666664</v>
      </c>
      <c r="R2393" s="47" t="s">
        <v>4119</v>
      </c>
      <c r="S2393" s="47">
        <f t="shared" si="169"/>
        <v>2</v>
      </c>
      <c r="T2393" s="47" t="s">
        <v>4120</v>
      </c>
      <c r="U2393" s="47" t="s">
        <v>4121</v>
      </c>
      <c r="V2393" s="144" t="e">
        <f t="shared" si="166"/>
        <v>#VALUE!</v>
      </c>
      <c r="W2393" s="124"/>
      <c r="X2393" s="124"/>
      <c r="Y2393" s="124"/>
      <c r="Z2393" s="124"/>
      <c r="AA2393" s="124"/>
      <c r="AB2393" s="124"/>
      <c r="AC2393" s="47" t="e">
        <f t="shared" si="168"/>
        <v>#N/A</v>
      </c>
      <c r="AD2393" s="47" t="e">
        <f>VLOOKUP(B2393,'[1]Vlookup'!A:A,1,0)</f>
        <v>#N/A</v>
      </c>
      <c r="AE2393" s="47" t="str">
        <f t="shared" si="167"/>
        <v>SA00-RABIGH</v>
      </c>
      <c r="AF2393" s="47" t="e">
        <f>VLOOKUP(AE2393,'[1]Lead Time'!C:D,2,0)</f>
        <v>#N/A</v>
      </c>
    </row>
    <row r="2394" s="2" customFormat="1" ht="15.75" customHeight="1">
      <c r="A2394" s="73" t="s">
        <v>4187</v>
      </c>
      <c r="B2394" s="73">
        <v>6276885063</v>
      </c>
      <c r="C2394" s="73">
        <v>2003215533</v>
      </c>
      <c r="D2394" s="73" t="s">
        <v>4240</v>
      </c>
      <c r="E2394" s="73" t="s">
        <v>4247</v>
      </c>
      <c r="F2394" s="73" t="s">
        <v>4143</v>
      </c>
      <c r="G2394" s="73">
        <v>3167713490</v>
      </c>
      <c r="H2394" s="66">
        <v>45806</v>
      </c>
      <c r="I2394" s="66">
        <v>45804</v>
      </c>
      <c r="J2394" s="66">
        <v>45804</v>
      </c>
      <c r="K2394" s="97"/>
      <c r="L2394" s="140"/>
      <c r="M2394" s="66">
        <v>45806</v>
      </c>
      <c r="N2394" s="112">
        <v>45806.208333333336</v>
      </c>
      <c r="O2394" s="47" t="s">
        <v>4118</v>
      </c>
      <c r="P2394" s="124"/>
      <c r="Q2394" s="112">
        <v>45806.604166666664</v>
      </c>
      <c r="R2394" s="47" t="s">
        <v>4119</v>
      </c>
      <c r="S2394" s="47">
        <f t="shared" si="169"/>
        <v>0</v>
      </c>
      <c r="T2394" s="47" t="s">
        <v>4120</v>
      </c>
      <c r="U2394" s="47" t="s">
        <v>4121</v>
      </c>
      <c r="V2394" s="144" t="e">
        <f t="shared" si="166"/>
        <v>#VALUE!</v>
      </c>
      <c r="W2394" s="124"/>
      <c r="X2394" s="124"/>
      <c r="Y2394" s="124"/>
      <c r="Z2394" s="124"/>
      <c r="AA2394" s="124"/>
      <c r="AB2394" s="124"/>
      <c r="AC2394" s="47" t="e">
        <f t="shared" si="168"/>
        <v>#N/A</v>
      </c>
      <c r="AD2394" s="47" t="e">
        <f>VLOOKUP(B2394,'[1]Vlookup'!A:A,1,0)</f>
        <v>#N/A</v>
      </c>
      <c r="AE2394" s="47" t="str">
        <f t="shared" si="167"/>
        <v>SA00-JEDDAH</v>
      </c>
      <c r="AF2394" s="47" t="e">
        <f>VLOOKUP(AE2394,'[1]Lead Time'!C:D,2,0)</f>
        <v>#N/A</v>
      </c>
    </row>
    <row r="2395" s="2" customFormat="1" ht="15.75" customHeight="1">
      <c r="A2395" s="73" t="s">
        <v>4356</v>
      </c>
      <c r="B2395" s="73">
        <v>6276863321</v>
      </c>
      <c r="C2395" s="73">
        <v>2003214014</v>
      </c>
      <c r="D2395" s="73" t="s">
        <v>4115</v>
      </c>
      <c r="E2395" s="73" t="s">
        <v>4247</v>
      </c>
      <c r="F2395" s="73" t="s">
        <v>4143</v>
      </c>
      <c r="G2395" s="73">
        <v>3167679190</v>
      </c>
      <c r="H2395" s="66">
        <v>45806</v>
      </c>
      <c r="I2395" s="66">
        <v>45805</v>
      </c>
      <c r="J2395" s="66">
        <v>45805</v>
      </c>
      <c r="K2395" s="97"/>
      <c r="L2395" s="140"/>
      <c r="M2395" s="66">
        <v>45806</v>
      </c>
      <c r="N2395" s="112">
        <v>45806.208333333336</v>
      </c>
      <c r="O2395" s="47" t="s">
        <v>4118</v>
      </c>
      <c r="P2395" s="73" t="s">
        <v>4522</v>
      </c>
      <c r="Q2395" s="112">
        <v>45808.416666666664</v>
      </c>
      <c r="R2395" s="47" t="s">
        <v>4119</v>
      </c>
      <c r="S2395" s="47">
        <f t="shared" si="169"/>
        <v>2</v>
      </c>
      <c r="T2395" s="47" t="s">
        <v>4120</v>
      </c>
      <c r="U2395" s="47" t="s">
        <v>4121</v>
      </c>
      <c r="V2395" s="144" t="e">
        <f t="shared" si="166"/>
        <v>#VALUE!</v>
      </c>
      <c r="W2395" s="124"/>
      <c r="X2395" s="124"/>
      <c r="Y2395" s="124"/>
      <c r="Z2395" s="124"/>
      <c r="AA2395" s="124"/>
      <c r="AB2395" s="124"/>
      <c r="AC2395" s="47" t="e">
        <f t="shared" si="168"/>
        <v>#N/A</v>
      </c>
      <c r="AD2395" s="47" t="e">
        <f>VLOOKUP(B2395,'[1]Vlookup'!A:A,1,0)</f>
        <v>#N/A</v>
      </c>
      <c r="AE2395" s="47" t="str">
        <f t="shared" si="167"/>
        <v>SA27-JEDDAH</v>
      </c>
      <c r="AF2395" s="47" t="e">
        <f>VLOOKUP(AE2395,'[1]Lead Time'!C:D,2,0)</f>
        <v>#N/A</v>
      </c>
    </row>
    <row r="2396" s="2" customFormat="1" ht="15.75" customHeight="1">
      <c r="A2396" s="73" t="s">
        <v>4356</v>
      </c>
      <c r="B2396" s="73">
        <v>6276881355</v>
      </c>
      <c r="C2396" s="73">
        <v>2003214014</v>
      </c>
      <c r="D2396" s="73" t="s">
        <v>4115</v>
      </c>
      <c r="E2396" s="73" t="s">
        <v>4252</v>
      </c>
      <c r="F2396" s="73" t="s">
        <v>4143</v>
      </c>
      <c r="G2396" s="73">
        <v>3167679198</v>
      </c>
      <c r="H2396" s="66">
        <v>45806</v>
      </c>
      <c r="I2396" s="66">
        <v>45805</v>
      </c>
      <c r="J2396" s="66">
        <v>45805</v>
      </c>
      <c r="K2396" s="97"/>
      <c r="L2396" s="140"/>
      <c r="M2396" s="66">
        <v>45806</v>
      </c>
      <c r="N2396" s="112">
        <v>45806.208333333336</v>
      </c>
      <c r="O2396" s="47" t="s">
        <v>4118</v>
      </c>
      <c r="P2396" s="124"/>
      <c r="Q2396" s="112">
        <v>45806.625</v>
      </c>
      <c r="R2396" s="47" t="s">
        <v>4119</v>
      </c>
      <c r="S2396" s="47">
        <f t="shared" si="169"/>
        <v>0</v>
      </c>
      <c r="T2396" s="47" t="s">
        <v>4120</v>
      </c>
      <c r="U2396" s="47" t="s">
        <v>4121</v>
      </c>
      <c r="V2396" s="144" t="e">
        <f t="shared" si="166"/>
        <v>#VALUE!</v>
      </c>
      <c r="W2396" s="124"/>
      <c r="X2396" s="124"/>
      <c r="Y2396" s="124"/>
      <c r="Z2396" s="124"/>
      <c r="AA2396" s="124"/>
      <c r="AB2396" s="124"/>
      <c r="AC2396" s="47" t="e">
        <f t="shared" si="168"/>
        <v>#N/A</v>
      </c>
      <c r="AD2396" s="47" t="e">
        <f>VLOOKUP(B2396,'[1]Vlookup'!A:A,1,0)</f>
        <v>#N/A</v>
      </c>
      <c r="AE2396" s="47" t="str">
        <f t="shared" si="167"/>
        <v>SA27-JEDDAH</v>
      </c>
      <c r="AF2396" s="47" t="e">
        <f>VLOOKUP(AE2396,'[1]Lead Time'!C:D,2,0)</f>
        <v>#N/A</v>
      </c>
    </row>
    <row r="2397" s="2" customFormat="1" ht="15.75" customHeight="1">
      <c r="A2397" s="73" t="s">
        <v>4356</v>
      </c>
      <c r="B2397" s="73">
        <v>6276881356</v>
      </c>
      <c r="C2397" s="73">
        <v>2003215700</v>
      </c>
      <c r="D2397" s="73" t="s">
        <v>4147</v>
      </c>
      <c r="E2397" s="73" t="s">
        <v>4252</v>
      </c>
      <c r="F2397" s="73" t="s">
        <v>4148</v>
      </c>
      <c r="G2397" s="73">
        <v>3167679189</v>
      </c>
      <c r="H2397" s="66">
        <v>45807</v>
      </c>
      <c r="I2397" s="66">
        <v>45805</v>
      </c>
      <c r="J2397" s="66">
        <v>45805</v>
      </c>
      <c r="K2397" s="97"/>
      <c r="L2397" s="140"/>
      <c r="M2397" s="66">
        <v>45807</v>
      </c>
      <c r="N2397" s="112">
        <v>45807.208333333336</v>
      </c>
      <c r="O2397" s="47" t="s">
        <v>4118</v>
      </c>
      <c r="P2397" s="124"/>
      <c r="Q2397" s="112">
        <v>45808.5</v>
      </c>
      <c r="R2397" s="47" t="s">
        <v>4119</v>
      </c>
      <c r="S2397" s="47">
        <f t="shared" si="169"/>
        <v>1</v>
      </c>
      <c r="T2397" s="47" t="s">
        <v>4120</v>
      </c>
      <c r="U2397" s="47" t="s">
        <v>4121</v>
      </c>
      <c r="V2397" s="144" t="e">
        <f t="shared" si="166"/>
        <v>#VALUE!</v>
      </c>
      <c r="W2397" s="124"/>
      <c r="X2397" s="124"/>
      <c r="Y2397" s="124"/>
      <c r="Z2397" s="124"/>
      <c r="AA2397" s="124"/>
      <c r="AB2397" s="124"/>
      <c r="AC2397" s="47" t="e">
        <f t="shared" si="168"/>
        <v>#N/A</v>
      </c>
      <c r="AD2397" s="47" t="e">
        <f>VLOOKUP(B2397,'[1]Vlookup'!A:A,1,0)</f>
        <v>#N/A</v>
      </c>
      <c r="AE2397" s="47" t="str">
        <f t="shared" si="167"/>
        <v>SA27-ABHA</v>
      </c>
      <c r="AF2397" s="47" t="e">
        <f>VLOOKUP(AE2397,'[1]Lead Time'!C:D,2,0)</f>
        <v>#N/A</v>
      </c>
    </row>
    <row r="2398" s="2" customFormat="1" ht="15.75" customHeight="1">
      <c r="A2398" s="73" t="s">
        <v>4356</v>
      </c>
      <c r="B2398" s="73">
        <v>6276885245</v>
      </c>
      <c r="C2398" s="73" t="s">
        <v>4524</v>
      </c>
      <c r="D2398" s="73" t="s">
        <v>4525</v>
      </c>
      <c r="E2398" s="73" t="s">
        <v>4265</v>
      </c>
      <c r="F2398" s="73" t="s">
        <v>4143</v>
      </c>
      <c r="G2398" s="73">
        <v>4518512976</v>
      </c>
      <c r="H2398" s="66">
        <v>45806</v>
      </c>
      <c r="I2398" s="66">
        <v>45805</v>
      </c>
      <c r="J2398" s="66">
        <v>45805</v>
      </c>
      <c r="K2398" s="97"/>
      <c r="L2398" s="140"/>
      <c r="M2398" s="66">
        <v>45806</v>
      </c>
      <c r="N2398" s="112">
        <v>45806.208333333336</v>
      </c>
      <c r="O2398" s="47" t="s">
        <v>4118</v>
      </c>
      <c r="P2398" s="124"/>
      <c r="Q2398" s="112">
        <v>45806.625</v>
      </c>
      <c r="R2398" s="47" t="s">
        <v>4119</v>
      </c>
      <c r="S2398" s="47">
        <f t="shared" si="169"/>
        <v>0</v>
      </c>
      <c r="T2398" s="47" t="s">
        <v>4120</v>
      </c>
      <c r="U2398" s="47" t="s">
        <v>4121</v>
      </c>
      <c r="V2398" s="144" t="e">
        <f t="shared" si="166"/>
        <v>#VALUE!</v>
      </c>
      <c r="W2398" s="124"/>
      <c r="X2398" s="124"/>
      <c r="Y2398" s="124"/>
      <c r="Z2398" s="124"/>
      <c r="AA2398" s="124"/>
      <c r="AB2398" s="124"/>
      <c r="AC2398" s="47" t="e">
        <f t="shared" si="168"/>
        <v>#N/A</v>
      </c>
      <c r="AD2398" s="47" t="e">
        <f>VLOOKUP(B2398,'[1]Vlookup'!A:A,1,0)</f>
        <v>#N/A</v>
      </c>
      <c r="AE2398" s="47" t="str">
        <f t="shared" si="167"/>
        <v>SA27-JEDDAH</v>
      </c>
      <c r="AF2398" s="47" t="e">
        <f>VLOOKUP(AE2398,'[1]Lead Time'!C:D,2,0)</f>
        <v>#N/A</v>
      </c>
    </row>
    <row r="2399" s="2" customFormat="1" ht="15.75" customHeight="1">
      <c r="A2399" s="73" t="s">
        <v>4114</v>
      </c>
      <c r="B2399" s="73">
        <v>6276886256</v>
      </c>
      <c r="C2399" s="73">
        <v>2003214014</v>
      </c>
      <c r="D2399" s="73" t="s">
        <v>4115</v>
      </c>
      <c r="E2399" s="73" t="s">
        <v>4247</v>
      </c>
      <c r="F2399" s="73" t="s">
        <v>4143</v>
      </c>
      <c r="G2399" s="73">
        <v>3167685918</v>
      </c>
      <c r="H2399" s="66">
        <v>45806</v>
      </c>
      <c r="I2399" s="66">
        <v>45805</v>
      </c>
      <c r="J2399" s="66">
        <v>45805</v>
      </c>
      <c r="K2399" s="97"/>
      <c r="L2399" s="140"/>
      <c r="M2399" s="66">
        <v>45806</v>
      </c>
      <c r="N2399" s="112">
        <v>45806.208333333336</v>
      </c>
      <c r="O2399" s="47" t="s">
        <v>4118</v>
      </c>
      <c r="P2399" s="73" t="s">
        <v>4526</v>
      </c>
      <c r="Q2399" s="112">
        <v>45811.791666666664</v>
      </c>
      <c r="R2399" s="47" t="s">
        <v>4192</v>
      </c>
      <c r="S2399" s="47">
        <f t="shared" si="169"/>
        <v>5</v>
      </c>
      <c r="T2399" s="47" t="s">
        <v>4120</v>
      </c>
      <c r="U2399" s="47" t="s">
        <v>4121</v>
      </c>
      <c r="V2399" s="144" t="e">
        <f t="shared" si="166"/>
        <v>#VALUE!</v>
      </c>
      <c r="W2399" s="145" t="s">
        <v>4527</v>
      </c>
      <c r="X2399" s="146">
        <v>45810</v>
      </c>
      <c r="Y2399" s="147" t="s">
        <v>4528</v>
      </c>
      <c r="Z2399" s="124"/>
      <c r="AA2399" s="124"/>
      <c r="AB2399" s="124"/>
      <c r="AC2399" s="47" t="e">
        <f t="shared" si="168"/>
        <v>#N/A</v>
      </c>
      <c r="AD2399" s="47" t="e">
        <f>VLOOKUP(B2399,'[1]Vlookup'!A:A,1,0)</f>
        <v>#N/A</v>
      </c>
      <c r="AE2399" s="47" t="str">
        <f t="shared" si="167"/>
        <v>SA01-JEDDAH</v>
      </c>
      <c r="AF2399" s="47" t="e">
        <f>VLOOKUP(AE2399,'[1]Lead Time'!C:D,2,0)</f>
        <v>#N/A</v>
      </c>
    </row>
    <row r="2400" s="2" customFormat="1" ht="15.75" customHeight="1">
      <c r="A2400" s="73" t="s">
        <v>4187</v>
      </c>
      <c r="B2400" s="73">
        <v>6276885062</v>
      </c>
      <c r="C2400" s="73">
        <v>2003219237</v>
      </c>
      <c r="D2400" s="73" t="s">
        <v>4136</v>
      </c>
      <c r="E2400" s="73" t="s">
        <v>4246</v>
      </c>
      <c r="F2400" s="73" t="s">
        <v>4138</v>
      </c>
      <c r="G2400" s="73">
        <v>3167711041</v>
      </c>
      <c r="H2400" s="66">
        <v>45807</v>
      </c>
      <c r="I2400" s="66">
        <v>45805</v>
      </c>
      <c r="J2400" s="66">
        <v>45805</v>
      </c>
      <c r="K2400" s="97"/>
      <c r="L2400" s="140"/>
      <c r="M2400" s="66">
        <v>45807</v>
      </c>
      <c r="N2400" s="112">
        <v>45807.208333333336</v>
      </c>
      <c r="O2400" s="47" t="s">
        <v>4118</v>
      </c>
      <c r="P2400" s="124"/>
      <c r="Q2400" s="112">
        <v>45808.5</v>
      </c>
      <c r="R2400" s="47" t="s">
        <v>4119</v>
      </c>
      <c r="S2400" s="47">
        <f t="shared" si="169"/>
        <v>1</v>
      </c>
      <c r="T2400" s="47" t="s">
        <v>4120</v>
      </c>
      <c r="U2400" s="47" t="s">
        <v>4121</v>
      </c>
      <c r="V2400" s="144" t="e">
        <f t="shared" si="166"/>
        <v>#VALUE!</v>
      </c>
      <c r="W2400" s="124"/>
      <c r="X2400" s="124"/>
      <c r="Y2400" s="124"/>
      <c r="Z2400" s="124"/>
      <c r="AA2400" s="124"/>
      <c r="AB2400" s="124"/>
      <c r="AC2400" s="47" t="e">
        <f t="shared" si="168"/>
        <v>#N/A</v>
      </c>
      <c r="AD2400" s="47" t="e">
        <f>VLOOKUP(B2400,'[1]Vlookup'!A:A,1,0)</f>
        <v>#N/A</v>
      </c>
      <c r="AE2400" s="47" t="str">
        <f t="shared" si="167"/>
        <v>SA00-RABIGH</v>
      </c>
      <c r="AF2400" s="47" t="e">
        <f>VLOOKUP(AE2400,'[1]Lead Time'!C:D,2,0)</f>
        <v>#N/A</v>
      </c>
    </row>
    <row r="2401" s="2" customFormat="1" ht="15.75" customHeight="1">
      <c r="A2401" s="73" t="s">
        <v>4187</v>
      </c>
      <c r="B2401" s="73">
        <v>6276885050</v>
      </c>
      <c r="C2401" s="73">
        <v>2003219235</v>
      </c>
      <c r="D2401" s="73" t="s">
        <v>4145</v>
      </c>
      <c r="E2401" s="73" t="s">
        <v>4246</v>
      </c>
      <c r="F2401" s="73" t="s">
        <v>4117</v>
      </c>
      <c r="G2401" s="73">
        <v>3167697273</v>
      </c>
      <c r="H2401" s="66">
        <v>45806</v>
      </c>
      <c r="I2401" s="66">
        <v>45805</v>
      </c>
      <c r="J2401" s="66">
        <v>45805</v>
      </c>
      <c r="K2401" s="97"/>
      <c r="L2401" s="140"/>
      <c r="M2401" s="66">
        <v>45806</v>
      </c>
      <c r="N2401" s="112">
        <v>45806.208333333336</v>
      </c>
      <c r="O2401" s="47" t="s">
        <v>4118</v>
      </c>
      <c r="P2401" s="124"/>
      <c r="Q2401" s="112">
        <v>45806.541666666664</v>
      </c>
      <c r="R2401" s="47" t="s">
        <v>4119</v>
      </c>
      <c r="S2401" s="47">
        <f t="shared" si="169"/>
        <v>0</v>
      </c>
      <c r="T2401" s="47" t="s">
        <v>4120</v>
      </c>
      <c r="U2401" s="47" t="s">
        <v>4121</v>
      </c>
      <c r="V2401" s="144" t="e">
        <f t="shared" si="166"/>
        <v>#VALUE!</v>
      </c>
      <c r="W2401" s="124"/>
      <c r="X2401" s="124"/>
      <c r="Y2401" s="124"/>
      <c r="Z2401" s="124"/>
      <c r="AA2401" s="124"/>
      <c r="AB2401" s="124"/>
      <c r="AC2401" s="47" t="e">
        <f t="shared" si="168"/>
        <v>#N/A</v>
      </c>
      <c r="AD2401" s="47" t="e">
        <f>VLOOKUP(B2401,'[1]Vlookup'!A:A,1,0)</f>
        <v>#N/A</v>
      </c>
      <c r="AE2401" s="47" t="str">
        <f t="shared" si="167"/>
        <v>SA00-RIYADH</v>
      </c>
      <c r="AF2401" s="47" t="e">
        <f>VLOOKUP(AE2401,'[1]Lead Time'!C:D,2,0)</f>
        <v>#N/A</v>
      </c>
    </row>
    <row r="2402" s="2" customFormat="1" ht="15.75" customHeight="1">
      <c r="A2402" s="73" t="s">
        <v>4187</v>
      </c>
      <c r="B2402" s="73">
        <v>6276888460</v>
      </c>
      <c r="C2402" s="73">
        <v>2003214013</v>
      </c>
      <c r="D2402" s="73" t="s">
        <v>4159</v>
      </c>
      <c r="E2402" s="73" t="s">
        <v>4238</v>
      </c>
      <c r="F2402" s="73" t="s">
        <v>4117</v>
      </c>
      <c r="G2402" s="73">
        <v>3167694592</v>
      </c>
      <c r="H2402" s="66">
        <v>45806</v>
      </c>
      <c r="I2402" s="66">
        <v>45805</v>
      </c>
      <c r="J2402" s="66">
        <v>45805</v>
      </c>
      <c r="K2402" s="97"/>
      <c r="L2402" s="140"/>
      <c r="M2402" s="66">
        <v>45806</v>
      </c>
      <c r="N2402" s="112">
        <v>45806.208333333336</v>
      </c>
      <c r="O2402" s="47" t="s">
        <v>4118</v>
      </c>
      <c r="P2402" s="124"/>
      <c r="Q2402" s="112">
        <v>45806.541666666664</v>
      </c>
      <c r="R2402" s="47" t="s">
        <v>4119</v>
      </c>
      <c r="S2402" s="47">
        <f t="shared" si="169"/>
        <v>0</v>
      </c>
      <c r="T2402" s="47" t="s">
        <v>4120</v>
      </c>
      <c r="U2402" s="47" t="s">
        <v>4121</v>
      </c>
      <c r="V2402" s="144" t="e">
        <f t="shared" si="166"/>
        <v>#VALUE!</v>
      </c>
      <c r="W2402" s="124"/>
      <c r="X2402" s="124"/>
      <c r="Y2402" s="124"/>
      <c r="Z2402" s="124"/>
      <c r="AA2402" s="124"/>
      <c r="AB2402" s="124"/>
      <c r="AC2402" s="47" t="e">
        <f t="shared" si="168"/>
        <v>#N/A</v>
      </c>
      <c r="AD2402" s="47" t="e">
        <f>VLOOKUP(B2402,'[1]Vlookup'!A:A,1,0)</f>
        <v>#N/A</v>
      </c>
      <c r="AE2402" s="47" t="str">
        <f t="shared" si="167"/>
        <v>SA00-RIYADH</v>
      </c>
      <c r="AF2402" s="47" t="e">
        <f>VLOOKUP(AE2402,'[1]Lead Time'!C:D,2,0)</f>
        <v>#N/A</v>
      </c>
    </row>
    <row r="2403" s="2" customFormat="1" ht="15.75" customHeight="1">
      <c r="A2403" s="73" t="s">
        <v>4187</v>
      </c>
      <c r="B2403" s="73">
        <v>6276888459</v>
      </c>
      <c r="C2403" s="73">
        <v>2003214013</v>
      </c>
      <c r="D2403" s="73" t="s">
        <v>4159</v>
      </c>
      <c r="E2403" s="73" t="s">
        <v>4238</v>
      </c>
      <c r="F2403" s="73" t="s">
        <v>4117</v>
      </c>
      <c r="G2403" s="73">
        <v>3167694590</v>
      </c>
      <c r="H2403" s="66">
        <v>45806</v>
      </c>
      <c r="I2403" s="66">
        <v>45805</v>
      </c>
      <c r="J2403" s="66">
        <v>45805</v>
      </c>
      <c r="K2403" s="47" t="s">
        <v>4121</v>
      </c>
      <c r="L2403" s="140" t="s">
        <v>4529</v>
      </c>
      <c r="M2403" s="66">
        <v>45806</v>
      </c>
      <c r="N2403" s="112">
        <v>45806.208333333336</v>
      </c>
      <c r="O2403" s="47" t="s">
        <v>4118</v>
      </c>
      <c r="P2403" s="73" t="s">
        <v>4522</v>
      </c>
      <c r="Q2403" s="112">
        <v>45808.625</v>
      </c>
      <c r="R2403" s="47" t="s">
        <v>4119</v>
      </c>
      <c r="S2403" s="47">
        <f t="shared" si="169"/>
        <v>2</v>
      </c>
      <c r="T2403" s="47" t="s">
        <v>4120</v>
      </c>
      <c r="U2403" s="47" t="s">
        <v>4121</v>
      </c>
      <c r="V2403" s="144" t="e">
        <f t="shared" si="166"/>
        <v>#VALUE!</v>
      </c>
      <c r="W2403" s="124"/>
      <c r="X2403" s="124"/>
      <c r="Y2403" s="124"/>
      <c r="Z2403" s="124"/>
      <c r="AA2403" s="124"/>
      <c r="AB2403" s="124"/>
      <c r="AC2403" s="47" t="e">
        <f t="shared" si="168"/>
        <v>#N/A</v>
      </c>
      <c r="AD2403" s="47" t="e">
        <f>VLOOKUP(B2403,'[1]Vlookup'!A:A,1,0)</f>
        <v>#N/A</v>
      </c>
      <c r="AE2403" s="47" t="str">
        <f t="shared" si="167"/>
        <v>SA00-RIYADH</v>
      </c>
      <c r="AF2403" s="47" t="e">
        <f>VLOOKUP(AE2403,'[1]Lead Time'!C:D,2,0)</f>
        <v>#N/A</v>
      </c>
    </row>
    <row r="2404" s="2" customFormat="1" ht="15.75" customHeight="1">
      <c r="A2404" s="73" t="s">
        <v>4187</v>
      </c>
      <c r="B2404" s="73">
        <v>6276888458</v>
      </c>
      <c r="C2404" s="73">
        <v>2003214013</v>
      </c>
      <c r="D2404" s="73" t="s">
        <v>4159</v>
      </c>
      <c r="E2404" s="73" t="s">
        <v>4238</v>
      </c>
      <c r="F2404" s="73" t="s">
        <v>4117</v>
      </c>
      <c r="G2404" s="73">
        <v>3167694587</v>
      </c>
      <c r="H2404" s="66">
        <v>45806</v>
      </c>
      <c r="I2404" s="66">
        <v>45805</v>
      </c>
      <c r="J2404" s="66">
        <v>45805</v>
      </c>
      <c r="K2404" s="47" t="s">
        <v>4121</v>
      </c>
      <c r="L2404" s="140" t="s">
        <v>4530</v>
      </c>
      <c r="M2404" s="66">
        <v>45806</v>
      </c>
      <c r="N2404" s="112">
        <v>45806.208333333336</v>
      </c>
      <c r="O2404" s="47" t="s">
        <v>4118</v>
      </c>
      <c r="P2404" s="73" t="s">
        <v>4531</v>
      </c>
      <c r="Q2404" s="112">
        <v>45806.666666666664</v>
      </c>
      <c r="R2404" s="47" t="s">
        <v>4119</v>
      </c>
      <c r="S2404" s="47">
        <f t="shared" si="169"/>
        <v>0</v>
      </c>
      <c r="T2404" s="47" t="s">
        <v>4120</v>
      </c>
      <c r="U2404" s="47" t="s">
        <v>4121</v>
      </c>
      <c r="V2404" s="144" t="e">
        <f t="shared" si="166"/>
        <v>#VALUE!</v>
      </c>
      <c r="W2404" s="124"/>
      <c r="X2404" s="124"/>
      <c r="Y2404" s="124"/>
      <c r="Z2404" s="124"/>
      <c r="AA2404" s="124"/>
      <c r="AB2404" s="124"/>
      <c r="AC2404" s="47" t="e">
        <f t="shared" si="168"/>
        <v>#N/A</v>
      </c>
      <c r="AD2404" s="47" t="e">
        <f>VLOOKUP(B2404,'[1]Vlookup'!A:A,1,0)</f>
        <v>#N/A</v>
      </c>
      <c r="AE2404" s="47" t="str">
        <f t="shared" si="167"/>
        <v>SA00-RIYADH</v>
      </c>
      <c r="AF2404" s="47" t="e">
        <f>VLOOKUP(AE2404,'[1]Lead Time'!C:D,2,0)</f>
        <v>#N/A</v>
      </c>
    </row>
    <row r="2405" s="2" customFormat="1" ht="15.75" customHeight="1">
      <c r="A2405" s="73" t="s">
        <v>4356</v>
      </c>
      <c r="B2405" s="73">
        <v>6276894710</v>
      </c>
      <c r="C2405" s="73">
        <v>2003215388</v>
      </c>
      <c r="D2405" s="73" t="s">
        <v>4124</v>
      </c>
      <c r="E2405" s="73" t="s">
        <v>4252</v>
      </c>
      <c r="F2405" s="73" t="s">
        <v>4117</v>
      </c>
      <c r="G2405" s="73">
        <v>3167711292</v>
      </c>
      <c r="H2405" s="66">
        <v>45808</v>
      </c>
      <c r="I2405" s="66">
        <v>45806</v>
      </c>
      <c r="J2405" s="66">
        <v>45807</v>
      </c>
      <c r="K2405" s="47" t="s">
        <v>4121</v>
      </c>
      <c r="L2405" s="140" t="s">
        <v>4532</v>
      </c>
      <c r="M2405" s="66">
        <v>45808</v>
      </c>
      <c r="N2405" s="112">
        <v>45808.333333333336</v>
      </c>
      <c r="O2405" s="47" t="s">
        <v>4118</v>
      </c>
      <c r="P2405" s="73"/>
      <c r="Q2405" s="112">
        <v>45808.666666666664</v>
      </c>
      <c r="R2405" s="47" t="s">
        <v>4119</v>
      </c>
      <c r="S2405" s="47">
        <f t="shared" si="169"/>
        <v>0</v>
      </c>
      <c r="T2405" s="47" t="s">
        <v>4120</v>
      </c>
      <c r="U2405" s="47" t="s">
        <v>4121</v>
      </c>
      <c r="V2405" s="144" t="e">
        <f t="shared" si="166"/>
        <v>#VALUE!</v>
      </c>
      <c r="W2405" s="124"/>
      <c r="X2405" s="124"/>
      <c r="Y2405" s="124"/>
      <c r="Z2405" s="124"/>
      <c r="AA2405" s="124"/>
      <c r="AB2405" s="124"/>
      <c r="AC2405" s="47" t="e">
        <f t="shared" si="168"/>
        <v>#N/A</v>
      </c>
      <c r="AD2405" s="47" t="e">
        <f>VLOOKUP(B2405,'[1]Vlookup'!A:A,1,0)</f>
        <v>#N/A</v>
      </c>
      <c r="AE2405" s="47" t="str">
        <f t="shared" si="167"/>
        <v>SA27-RIYADH</v>
      </c>
      <c r="AF2405" s="47" t="e">
        <f>VLOOKUP(AE2405,'[1]Lead Time'!C:D,2,0)</f>
        <v>#N/A</v>
      </c>
    </row>
    <row r="2406" s="2" customFormat="1" ht="15.75" customHeight="1">
      <c r="A2406" s="73" t="s">
        <v>4356</v>
      </c>
      <c r="B2406" s="73">
        <v>6276894709</v>
      </c>
      <c r="C2406" s="73">
        <v>2003215194</v>
      </c>
      <c r="D2406" s="73" t="s">
        <v>4122</v>
      </c>
      <c r="E2406" s="73" t="s">
        <v>4252</v>
      </c>
      <c r="F2406" s="73" t="s">
        <v>4083</v>
      </c>
      <c r="G2406" s="73">
        <v>3167711275</v>
      </c>
      <c r="H2406" s="66">
        <v>45808</v>
      </c>
      <c r="I2406" s="66">
        <v>45806</v>
      </c>
      <c r="J2406" s="66">
        <v>45807</v>
      </c>
      <c r="K2406" s="47" t="s">
        <v>4121</v>
      </c>
      <c r="L2406" s="140" t="s">
        <v>4532</v>
      </c>
      <c r="M2406" s="66">
        <v>45808</v>
      </c>
      <c r="N2406" s="112">
        <v>45808.333333333336</v>
      </c>
      <c r="O2406" s="47" t="s">
        <v>4118</v>
      </c>
      <c r="P2406" s="73"/>
      <c r="Q2406" s="112">
        <v>45808.680555555555</v>
      </c>
      <c r="R2406" s="47" t="s">
        <v>4119</v>
      </c>
      <c r="S2406" s="47">
        <f t="shared" si="169"/>
        <v>0</v>
      </c>
      <c r="T2406" s="47" t="s">
        <v>4120</v>
      </c>
      <c r="U2406" s="47" t="s">
        <v>4121</v>
      </c>
      <c r="V2406" s="144" t="e">
        <f t="shared" si="166"/>
        <v>#VALUE!</v>
      </c>
      <c r="W2406" s="124"/>
      <c r="X2406" s="124"/>
      <c r="Y2406" s="124"/>
      <c r="Z2406" s="124"/>
      <c r="AA2406" s="124"/>
      <c r="AB2406" s="124"/>
      <c r="AC2406" s="47" t="e">
        <f t="shared" si="168"/>
        <v>#N/A</v>
      </c>
      <c r="AD2406" s="47" t="e">
        <f>VLOOKUP(B2406,'[1]Vlookup'!A:A,1,0)</f>
        <v>#N/A</v>
      </c>
      <c r="AE2406" s="47" t="str">
        <f t="shared" si="167"/>
        <v>SA27-DAMMAM</v>
      </c>
      <c r="AF2406" s="47" t="e">
        <f>VLOOKUP(AE2406,'[1]Lead Time'!C:D,2,0)</f>
        <v>#N/A</v>
      </c>
    </row>
    <row r="2407" s="2" customFormat="1" ht="15.75" customHeight="1">
      <c r="A2407" s="73" t="s">
        <v>4356</v>
      </c>
      <c r="B2407" s="73">
        <v>6276894715</v>
      </c>
      <c r="C2407" s="73">
        <v>2003297267</v>
      </c>
      <c r="D2407" s="73" t="s">
        <v>4533</v>
      </c>
      <c r="E2407" s="73" t="s">
        <v>4238</v>
      </c>
      <c r="F2407" s="73" t="s">
        <v>4117</v>
      </c>
      <c r="G2407" s="73">
        <v>3167692416</v>
      </c>
      <c r="H2407" s="66">
        <v>45808</v>
      </c>
      <c r="I2407" s="66">
        <v>45806</v>
      </c>
      <c r="J2407" s="66">
        <v>45807</v>
      </c>
      <c r="K2407" s="47" t="s">
        <v>4121</v>
      </c>
      <c r="L2407" s="140" t="s">
        <v>4532</v>
      </c>
      <c r="M2407" s="66">
        <v>45808</v>
      </c>
      <c r="N2407" s="112">
        <v>45808.333333333336</v>
      </c>
      <c r="O2407" s="47" t="s">
        <v>4118</v>
      </c>
      <c r="P2407" s="73"/>
      <c r="Q2407" s="112">
        <v>45808.5</v>
      </c>
      <c r="R2407" s="47" t="s">
        <v>4119</v>
      </c>
      <c r="S2407" s="47">
        <f t="shared" si="169"/>
        <v>0</v>
      </c>
      <c r="T2407" s="47" t="s">
        <v>4120</v>
      </c>
      <c r="U2407" s="47" t="s">
        <v>4121</v>
      </c>
      <c r="V2407" s="144" t="e">
        <f t="shared" si="166"/>
        <v>#VALUE!</v>
      </c>
      <c r="W2407" s="124"/>
      <c r="X2407" s="124"/>
      <c r="Y2407" s="124"/>
      <c r="Z2407" s="124"/>
      <c r="AA2407" s="124"/>
      <c r="AB2407" s="124"/>
      <c r="AC2407" s="47" t="e">
        <f t="shared" si="168"/>
        <v>#N/A</v>
      </c>
      <c r="AD2407" s="47" t="e">
        <f>VLOOKUP(B2407,'[1]Vlookup'!A:A,1,0)</f>
        <v>#N/A</v>
      </c>
      <c r="AE2407" s="47" t="str">
        <f t="shared" si="167"/>
        <v>SA27-RIYADH</v>
      </c>
      <c r="AF2407" s="47" t="e">
        <f>VLOOKUP(AE2407,'[1]Lead Time'!C:D,2,0)</f>
        <v>#N/A</v>
      </c>
    </row>
    <row r="2408" s="2" customFormat="1" ht="15.75" customHeight="1">
      <c r="A2408" s="73" t="s">
        <v>4187</v>
      </c>
      <c r="B2408" s="73">
        <v>6276891362</v>
      </c>
      <c r="C2408" s="73">
        <v>2003219237</v>
      </c>
      <c r="D2408" s="73" t="s">
        <v>4136</v>
      </c>
      <c r="E2408" s="73" t="s">
        <v>4246</v>
      </c>
      <c r="F2408" s="73" t="s">
        <v>4138</v>
      </c>
      <c r="G2408" s="73">
        <v>3167711051</v>
      </c>
      <c r="H2408" s="66">
        <v>45808</v>
      </c>
      <c r="I2408" s="66">
        <v>45806</v>
      </c>
      <c r="J2408" s="66">
        <v>45806</v>
      </c>
      <c r="K2408" s="97"/>
      <c r="L2408" s="140"/>
      <c r="M2408" s="66">
        <v>45808</v>
      </c>
      <c r="N2408" s="112">
        <v>45808.333333333336</v>
      </c>
      <c r="O2408" s="47" t="s">
        <v>4118</v>
      </c>
      <c r="P2408" s="73"/>
      <c r="Q2408" s="112">
        <v>45808.583333333336</v>
      </c>
      <c r="R2408" s="47" t="s">
        <v>4119</v>
      </c>
      <c r="S2408" s="47">
        <f t="shared" si="169"/>
        <v>0</v>
      </c>
      <c r="T2408" s="47" t="s">
        <v>4120</v>
      </c>
      <c r="U2408" s="47" t="s">
        <v>4121</v>
      </c>
      <c r="V2408" s="144" t="e">
        <f t="shared" si="166"/>
        <v>#VALUE!</v>
      </c>
      <c r="W2408" s="124"/>
      <c r="X2408" s="124"/>
      <c r="Y2408" s="124"/>
      <c r="Z2408" s="124"/>
      <c r="AA2408" s="124"/>
      <c r="AB2408" s="124"/>
      <c r="AC2408" s="47" t="e">
        <f t="shared" si="168"/>
        <v>#N/A</v>
      </c>
      <c r="AD2408" s="47" t="e">
        <f>VLOOKUP(B2408,'[1]Vlookup'!A:A,1,0)</f>
        <v>#N/A</v>
      </c>
      <c r="AE2408" s="47" t="str">
        <f t="shared" si="167"/>
        <v>SA00-RABIGH</v>
      </c>
      <c r="AF2408" s="47" t="e">
        <f>VLOOKUP(AE2408,'[1]Lead Time'!C:D,2,0)</f>
        <v>#N/A</v>
      </c>
    </row>
    <row r="2409" s="2" customFormat="1" ht="15.75" customHeight="1">
      <c r="A2409" s="73" t="s">
        <v>4187</v>
      </c>
      <c r="B2409" s="73">
        <v>6276894291</v>
      </c>
      <c r="C2409" s="73">
        <v>2003219237</v>
      </c>
      <c r="D2409" s="73" t="s">
        <v>4136</v>
      </c>
      <c r="E2409" s="73" t="s">
        <v>4246</v>
      </c>
      <c r="F2409" s="73" t="s">
        <v>4138</v>
      </c>
      <c r="G2409" s="73">
        <v>3167711069</v>
      </c>
      <c r="H2409" s="66">
        <v>45809</v>
      </c>
      <c r="I2409" s="66">
        <v>45806</v>
      </c>
      <c r="J2409" s="66">
        <v>45807</v>
      </c>
      <c r="K2409" s="47" t="s">
        <v>4121</v>
      </c>
      <c r="L2409" s="140" t="s">
        <v>4534</v>
      </c>
      <c r="M2409" s="66">
        <v>45809</v>
      </c>
      <c r="N2409" s="112">
        <v>45809.208333333336</v>
      </c>
      <c r="O2409" s="47" t="s">
        <v>4118</v>
      </c>
      <c r="P2409" s="73"/>
      <c r="Q2409" s="112">
        <v>45809.541666666664</v>
      </c>
      <c r="R2409" s="47" t="s">
        <v>4119</v>
      </c>
      <c r="S2409" s="47">
        <f t="shared" si="169"/>
        <v>0</v>
      </c>
      <c r="T2409" s="47" t="s">
        <v>4120</v>
      </c>
      <c r="U2409" s="47" t="s">
        <v>4121</v>
      </c>
      <c r="V2409" s="144" t="e">
        <f t="shared" si="166"/>
        <v>#VALUE!</v>
      </c>
      <c r="W2409" s="124"/>
      <c r="X2409" s="124"/>
      <c r="Y2409" s="124"/>
      <c r="Z2409" s="124"/>
      <c r="AA2409" s="124"/>
      <c r="AB2409" s="124"/>
      <c r="AC2409" s="47" t="e">
        <f t="shared" si="168"/>
        <v>#N/A</v>
      </c>
      <c r="AD2409" s="47" t="e">
        <f>VLOOKUP(B2409,'[1]Vlookup'!A:A,1,0)</f>
        <v>#N/A</v>
      </c>
      <c r="AE2409" s="47" t="str">
        <f t="shared" si="167"/>
        <v>SA00-RABIGH</v>
      </c>
      <c r="AF2409" s="47" t="e">
        <f>VLOOKUP(AE2409,'[1]Lead Time'!C:D,2,0)</f>
        <v>#N/A</v>
      </c>
    </row>
    <row r="2410" s="2" customFormat="1" ht="15.75" customHeight="1">
      <c r="A2410" s="73" t="s">
        <v>4187</v>
      </c>
      <c r="B2410" s="73">
        <v>6276895129</v>
      </c>
      <c r="C2410" s="73">
        <v>2003219237</v>
      </c>
      <c r="D2410" s="73" t="s">
        <v>4136</v>
      </c>
      <c r="E2410" s="73" t="s">
        <v>4246</v>
      </c>
      <c r="F2410" s="73" t="s">
        <v>4138</v>
      </c>
      <c r="G2410" s="73">
        <v>3167711085</v>
      </c>
      <c r="H2410" s="66">
        <v>45809</v>
      </c>
      <c r="I2410" s="66">
        <v>45806</v>
      </c>
      <c r="J2410" s="66">
        <v>45807</v>
      </c>
      <c r="K2410" s="47" t="s">
        <v>4121</v>
      </c>
      <c r="L2410" s="140" t="s">
        <v>4535</v>
      </c>
      <c r="M2410" s="66">
        <v>45809</v>
      </c>
      <c r="N2410" s="112">
        <v>45809.208333333336</v>
      </c>
      <c r="O2410" s="47" t="s">
        <v>4118</v>
      </c>
      <c r="P2410" s="73"/>
      <c r="Q2410" s="112">
        <v>45809.375</v>
      </c>
      <c r="R2410" s="47" t="s">
        <v>4119</v>
      </c>
      <c r="S2410" s="47">
        <f t="shared" si="169"/>
        <v>0</v>
      </c>
      <c r="T2410" s="47" t="s">
        <v>4120</v>
      </c>
      <c r="U2410" s="47" t="s">
        <v>4121</v>
      </c>
      <c r="V2410" s="144" t="e">
        <f t="shared" si="166"/>
        <v>#VALUE!</v>
      </c>
      <c r="W2410" s="124"/>
      <c r="X2410" s="124"/>
      <c r="Y2410" s="124"/>
      <c r="Z2410" s="124"/>
      <c r="AA2410" s="124"/>
      <c r="AB2410" s="124"/>
      <c r="AC2410" s="47" t="e">
        <f t="shared" si="168"/>
        <v>#N/A</v>
      </c>
      <c r="AD2410" s="47" t="e">
        <f>VLOOKUP(B2410,'[1]Vlookup'!A:A,1,0)</f>
        <v>#N/A</v>
      </c>
      <c r="AE2410" s="47" t="str">
        <f t="shared" si="167"/>
        <v>SA00-RABIGH</v>
      </c>
      <c r="AF2410" s="47" t="e">
        <f>VLOOKUP(AE2410,'[1]Lead Time'!C:D,2,0)</f>
        <v>#N/A</v>
      </c>
    </row>
    <row r="2411" s="2" customFormat="1" ht="15.75" customHeight="1">
      <c r="A2411" s="73" t="s">
        <v>4356</v>
      </c>
      <c r="B2411" s="73">
        <v>6276892779</v>
      </c>
      <c r="C2411" s="73">
        <v>2003237801</v>
      </c>
      <c r="D2411" s="73" t="s">
        <v>4142</v>
      </c>
      <c r="E2411" s="73" t="s">
        <v>4238</v>
      </c>
      <c r="F2411" s="73" t="s">
        <v>4117</v>
      </c>
      <c r="G2411" s="73">
        <v>3167720253</v>
      </c>
      <c r="H2411" s="66">
        <v>45809</v>
      </c>
      <c r="I2411" s="66">
        <v>45807</v>
      </c>
      <c r="J2411" s="66">
        <v>45807</v>
      </c>
      <c r="K2411" s="124"/>
      <c r="L2411" s="140"/>
      <c r="M2411" s="66">
        <v>45809</v>
      </c>
      <c r="N2411" s="112">
        <v>45809.208333333336</v>
      </c>
      <c r="O2411" s="47" t="s">
        <v>4118</v>
      </c>
      <c r="P2411" s="73"/>
      <c r="Q2411" s="112">
        <v>45809.583333333336</v>
      </c>
      <c r="R2411" s="47" t="s">
        <v>4119</v>
      </c>
      <c r="S2411" s="47">
        <f t="shared" si="169"/>
        <v>0</v>
      </c>
      <c r="T2411" s="47" t="s">
        <v>4120</v>
      </c>
      <c r="U2411" s="47" t="s">
        <v>4121</v>
      </c>
      <c r="V2411" s="144" t="e">
        <f t="shared" si="166"/>
        <v>#VALUE!</v>
      </c>
      <c r="W2411" s="124"/>
      <c r="X2411" s="124"/>
      <c r="Y2411" s="124"/>
      <c r="Z2411" s="124"/>
      <c r="AA2411" s="124"/>
      <c r="AB2411" s="124"/>
      <c r="AC2411" s="47" t="e">
        <f t="shared" si="168"/>
        <v>#N/A</v>
      </c>
      <c r="AD2411" s="47" t="e">
        <f>VLOOKUP(B2411,'[1]Vlookup'!A:A,1,0)</f>
        <v>#N/A</v>
      </c>
      <c r="AE2411" s="47" t="str">
        <f t="shared" si="167"/>
        <v>SA27-RIYADH</v>
      </c>
      <c r="AF2411" s="47" t="e">
        <f>VLOOKUP(AE2411,'[1]Lead Time'!C:D,2,0)</f>
        <v>#N/A</v>
      </c>
    </row>
    <row r="2412" s="2" customFormat="1" ht="15.75" customHeight="1">
      <c r="A2412" s="73" t="s">
        <v>4356</v>
      </c>
      <c r="B2412" s="73">
        <v>6276899488</v>
      </c>
      <c r="C2412" s="73">
        <v>2003241601</v>
      </c>
      <c r="D2412" s="73" t="s">
        <v>4139</v>
      </c>
      <c r="E2412" s="73" t="s">
        <v>4246</v>
      </c>
      <c r="F2412" s="73" t="s">
        <v>4117</v>
      </c>
      <c r="G2412" s="73">
        <v>3167700296</v>
      </c>
      <c r="H2412" s="66">
        <v>45809</v>
      </c>
      <c r="I2412" s="66">
        <v>45807</v>
      </c>
      <c r="J2412" s="66">
        <v>45807</v>
      </c>
      <c r="K2412" s="124"/>
      <c r="L2412" s="140"/>
      <c r="M2412" s="66">
        <v>45809</v>
      </c>
      <c r="N2412" s="112">
        <v>45809.208333333336</v>
      </c>
      <c r="O2412" s="47" t="s">
        <v>4118</v>
      </c>
      <c r="P2412" s="73"/>
      <c r="Q2412" s="112">
        <v>45809.541666666664</v>
      </c>
      <c r="R2412" s="47" t="s">
        <v>4119</v>
      </c>
      <c r="S2412" s="47">
        <f t="shared" si="169"/>
        <v>0</v>
      </c>
      <c r="T2412" s="47" t="s">
        <v>4120</v>
      </c>
      <c r="U2412" s="47" t="s">
        <v>4121</v>
      </c>
      <c r="V2412" s="144" t="e">
        <f t="shared" si="166"/>
        <v>#VALUE!</v>
      </c>
      <c r="W2412" s="124"/>
      <c r="X2412" s="124"/>
      <c r="Y2412" s="124"/>
      <c r="Z2412" s="124"/>
      <c r="AA2412" s="124"/>
      <c r="AB2412" s="124"/>
      <c r="AC2412" s="47" t="e">
        <f t="shared" si="168"/>
        <v>#N/A</v>
      </c>
      <c r="AD2412" s="47" t="e">
        <f>VLOOKUP(B2412,'[1]Vlookup'!A:A,1,0)</f>
        <v>#N/A</v>
      </c>
      <c r="AE2412" s="47" t="str">
        <f t="shared" si="167"/>
        <v>SA27-RIYADH</v>
      </c>
      <c r="AF2412" s="47" t="e">
        <f>VLOOKUP(AE2412,'[1]Lead Time'!C:D,2,0)</f>
        <v>#N/A</v>
      </c>
    </row>
    <row r="2413" s="2" customFormat="1" ht="15.75" customHeight="1">
      <c r="A2413" s="73" t="s">
        <v>4356</v>
      </c>
      <c r="B2413" s="73">
        <v>6276895146</v>
      </c>
      <c r="C2413" s="73">
        <v>2003247505</v>
      </c>
      <c r="D2413" s="73" t="s">
        <v>4155</v>
      </c>
      <c r="E2413" s="73" t="s">
        <v>4247</v>
      </c>
      <c r="F2413" s="73" t="s">
        <v>4117</v>
      </c>
      <c r="G2413" s="73">
        <v>3167575438</v>
      </c>
      <c r="H2413" s="66">
        <v>45809</v>
      </c>
      <c r="I2413" s="66">
        <v>45807</v>
      </c>
      <c r="J2413" s="66">
        <v>45807</v>
      </c>
      <c r="K2413" s="124"/>
      <c r="L2413" s="140"/>
      <c r="M2413" s="66">
        <v>45809</v>
      </c>
      <c r="N2413" s="112">
        <v>45809.208333333336</v>
      </c>
      <c r="O2413" s="47" t="s">
        <v>4118</v>
      </c>
      <c r="P2413" s="73"/>
      <c r="Q2413" s="112">
        <v>45809.75</v>
      </c>
      <c r="R2413" s="47" t="s">
        <v>4119</v>
      </c>
      <c r="S2413" s="47">
        <f t="shared" si="169"/>
        <v>0</v>
      </c>
      <c r="T2413" s="47" t="s">
        <v>4120</v>
      </c>
      <c r="U2413" s="47" t="s">
        <v>4121</v>
      </c>
      <c r="V2413" s="144" t="e">
        <f t="shared" si="166"/>
        <v>#VALUE!</v>
      </c>
      <c r="W2413" s="124"/>
      <c r="X2413" s="124"/>
      <c r="Y2413" s="124"/>
      <c r="Z2413" s="124"/>
      <c r="AA2413" s="124"/>
      <c r="AB2413" s="124"/>
      <c r="AC2413" s="47" t="e">
        <f t="shared" si="168"/>
        <v>#N/A</v>
      </c>
      <c r="AD2413" s="47" t="e">
        <f>VLOOKUP(B2413,'[1]Vlookup'!A:A,1,0)</f>
        <v>#N/A</v>
      </c>
      <c r="AE2413" s="47" t="str">
        <f t="shared" si="167"/>
        <v>SA27-RIYADH</v>
      </c>
      <c r="AF2413" s="47" t="e">
        <f>VLOOKUP(AE2413,'[1]Lead Time'!C:D,2,0)</f>
        <v>#N/A</v>
      </c>
    </row>
    <row r="2414" s="2" customFormat="1" ht="15.75" customHeight="1">
      <c r="A2414" s="73" t="s">
        <v>4114</v>
      </c>
      <c r="B2414" s="73">
        <v>6276904091</v>
      </c>
      <c r="C2414" s="73">
        <v>2003237801</v>
      </c>
      <c r="D2414" s="73" t="s">
        <v>4142</v>
      </c>
      <c r="E2414" s="73" t="s">
        <v>4238</v>
      </c>
      <c r="F2414" s="73" t="s">
        <v>4117</v>
      </c>
      <c r="G2414" s="73">
        <v>3167720260</v>
      </c>
      <c r="H2414" s="66">
        <v>45810</v>
      </c>
      <c r="I2414" s="66">
        <v>45808</v>
      </c>
      <c r="J2414" s="66">
        <v>45808</v>
      </c>
      <c r="K2414" s="124"/>
      <c r="L2414" s="140"/>
      <c r="M2414" s="66">
        <v>45810</v>
      </c>
      <c r="N2414" s="112">
        <v>45810.208333333336</v>
      </c>
      <c r="O2414" s="47" t="s">
        <v>4118</v>
      </c>
      <c r="P2414" s="73"/>
      <c r="Q2414" s="112">
        <v>45810.416666666664</v>
      </c>
      <c r="R2414" s="47" t="s">
        <v>4119</v>
      </c>
      <c r="S2414" s="47">
        <f t="shared" si="169"/>
        <v>0</v>
      </c>
      <c r="T2414" s="47" t="s">
        <v>4120</v>
      </c>
      <c r="U2414" s="47" t="s">
        <v>4121</v>
      </c>
      <c r="V2414" s="144" t="e">
        <f t="shared" si="166"/>
        <v>#VALUE!</v>
      </c>
      <c r="W2414" s="124"/>
      <c r="X2414" s="124"/>
      <c r="Y2414" s="124"/>
      <c r="Z2414" s="124"/>
      <c r="AA2414" s="124"/>
      <c r="AB2414" s="124"/>
      <c r="AC2414" s="47" t="e">
        <f t="shared" si="168"/>
        <v>#N/A</v>
      </c>
      <c r="AD2414" s="47" t="e">
        <f>VLOOKUP(B2414,'[1]Vlookup'!A:A,1,0)</f>
        <v>#N/A</v>
      </c>
      <c r="AE2414" s="47" t="str">
        <f t="shared" si="167"/>
        <v>SA01-RIYADH</v>
      </c>
      <c r="AF2414" s="47" t="e">
        <f>VLOOKUP(AE2414,'[1]Lead Time'!C:D,2,0)</f>
        <v>#N/A</v>
      </c>
    </row>
    <row r="2415" s="2" customFormat="1" ht="15.75" customHeight="1">
      <c r="A2415" s="73" t="s">
        <v>4356</v>
      </c>
      <c r="B2415" s="73">
        <v>6276901795</v>
      </c>
      <c r="C2415" s="73">
        <v>2003219235</v>
      </c>
      <c r="D2415" s="73" t="s">
        <v>4145</v>
      </c>
      <c r="E2415" s="73" t="s">
        <v>4246</v>
      </c>
      <c r="F2415" s="73" t="s">
        <v>4117</v>
      </c>
      <c r="G2415" s="73">
        <v>3167702903</v>
      </c>
      <c r="H2415" s="66">
        <v>45810</v>
      </c>
      <c r="I2415" s="66">
        <v>45808</v>
      </c>
      <c r="J2415" s="66">
        <v>45808</v>
      </c>
      <c r="K2415" s="124"/>
      <c r="L2415" s="140"/>
      <c r="M2415" s="66">
        <v>45810</v>
      </c>
      <c r="N2415" s="112">
        <v>45810.208333333336</v>
      </c>
      <c r="O2415" s="47" t="s">
        <v>4118</v>
      </c>
      <c r="P2415" s="73"/>
      <c r="Q2415" s="112">
        <v>45811.416666666664</v>
      </c>
      <c r="R2415" s="47" t="s">
        <v>4119</v>
      </c>
      <c r="S2415" s="47">
        <f t="shared" si="169"/>
        <v>1</v>
      </c>
      <c r="T2415" s="47" t="s">
        <v>4120</v>
      </c>
      <c r="U2415" s="47" t="s">
        <v>4121</v>
      </c>
      <c r="V2415" s="144" t="e">
        <f t="shared" si="166"/>
        <v>#VALUE!</v>
      </c>
      <c r="W2415" s="124"/>
      <c r="X2415" s="124"/>
      <c r="Y2415" s="124"/>
      <c r="Z2415" s="124"/>
      <c r="AA2415" s="124"/>
      <c r="AB2415" s="124"/>
      <c r="AC2415" s="47" t="e">
        <f t="shared" si="168"/>
        <v>#N/A</v>
      </c>
      <c r="AD2415" s="47" t="e">
        <f>VLOOKUP(B2415,'[1]Vlookup'!A:A,1,0)</f>
        <v>#N/A</v>
      </c>
      <c r="AE2415" s="47" t="str">
        <f t="shared" si="167"/>
        <v>SA27-RIYADH</v>
      </c>
      <c r="AF2415" s="47" t="e">
        <f>VLOOKUP(AE2415,'[1]Lead Time'!C:D,2,0)</f>
        <v>#N/A</v>
      </c>
    </row>
    <row r="2416" s="2" customFormat="1" ht="15.75" customHeight="1">
      <c r="A2416" s="73" t="s">
        <v>4356</v>
      </c>
      <c r="B2416" s="73">
        <v>6276903599</v>
      </c>
      <c r="C2416" s="73">
        <v>2003215511</v>
      </c>
      <c r="D2416" s="73" t="s">
        <v>4536</v>
      </c>
      <c r="E2416" s="73" t="s">
        <v>4246</v>
      </c>
      <c r="F2416" s="73" t="s">
        <v>4143</v>
      </c>
      <c r="G2416" s="73">
        <v>3167555312</v>
      </c>
      <c r="H2416" s="66">
        <v>45809</v>
      </c>
      <c r="I2416" s="66">
        <v>45808</v>
      </c>
      <c r="J2416" s="66">
        <v>45808</v>
      </c>
      <c r="K2416" s="124"/>
      <c r="L2416" s="140"/>
      <c r="M2416" s="66">
        <v>45809</v>
      </c>
      <c r="N2416" s="112">
        <v>45809.208333333336</v>
      </c>
      <c r="O2416" s="47" t="s">
        <v>4118</v>
      </c>
      <c r="P2416" s="73"/>
      <c r="Q2416" s="112">
        <v>45812.625</v>
      </c>
      <c r="R2416" s="47" t="s">
        <v>4119</v>
      </c>
      <c r="S2416" s="47">
        <f t="shared" si="169"/>
        <v>3</v>
      </c>
      <c r="T2416" s="47" t="s">
        <v>4120</v>
      </c>
      <c r="U2416" s="47" t="s">
        <v>4121</v>
      </c>
      <c r="V2416" s="144" t="e">
        <f t="shared" si="166"/>
        <v>#VALUE!</v>
      </c>
      <c r="W2416" s="124"/>
      <c r="X2416" s="124"/>
      <c r="Y2416" s="124"/>
      <c r="Z2416" s="124"/>
      <c r="AA2416" s="124"/>
      <c r="AB2416" s="124"/>
      <c r="AC2416" s="47" t="e">
        <f t="shared" si="168"/>
        <v>#N/A</v>
      </c>
      <c r="AD2416" s="47" t="e">
        <f>VLOOKUP(B2416,'[1]Vlookup'!A:A,1,0)</f>
        <v>#N/A</v>
      </c>
      <c r="AE2416" s="47" t="str">
        <f t="shared" si="167"/>
        <v>SA27-JEDDAH</v>
      </c>
      <c r="AF2416" s="47" t="e">
        <f>VLOOKUP(AE2416,'[1]Lead Time'!C:D,2,0)</f>
        <v>#N/A</v>
      </c>
    </row>
    <row r="2417" s="2" customFormat="1" ht="15.75" customHeight="1">
      <c r="A2417" s="73" t="s">
        <v>4187</v>
      </c>
      <c r="B2417" s="73">
        <v>6276898119</v>
      </c>
      <c r="C2417" s="73">
        <v>2003219237</v>
      </c>
      <c r="D2417" s="73" t="s">
        <v>4136</v>
      </c>
      <c r="E2417" s="73" t="s">
        <v>4246</v>
      </c>
      <c r="F2417" s="73" t="s">
        <v>4138</v>
      </c>
      <c r="G2417" s="73">
        <v>3167711074</v>
      </c>
      <c r="H2417" s="66">
        <v>45809</v>
      </c>
      <c r="I2417" s="66">
        <v>45807</v>
      </c>
      <c r="J2417" s="66">
        <v>45807</v>
      </c>
      <c r="K2417" s="124"/>
      <c r="L2417" s="140"/>
      <c r="M2417" s="66">
        <v>45809</v>
      </c>
      <c r="N2417" s="112">
        <v>45809.208333333336</v>
      </c>
      <c r="O2417" s="47" t="s">
        <v>4118</v>
      </c>
      <c r="P2417" s="73"/>
      <c r="Q2417" s="112">
        <v>45809.416666666664</v>
      </c>
      <c r="R2417" s="47" t="s">
        <v>4119</v>
      </c>
      <c r="S2417" s="47">
        <f t="shared" si="169"/>
        <v>0</v>
      </c>
      <c r="T2417" s="47" t="s">
        <v>4120</v>
      </c>
      <c r="U2417" s="47" t="s">
        <v>4121</v>
      </c>
      <c r="V2417" s="144" t="e">
        <f t="shared" si="166"/>
        <v>#VALUE!</v>
      </c>
      <c r="W2417" s="124"/>
      <c r="X2417" s="124"/>
      <c r="Y2417" s="124"/>
      <c r="Z2417" s="124"/>
      <c r="AA2417" s="124"/>
      <c r="AB2417" s="124"/>
      <c r="AC2417" s="47" t="e">
        <f t="shared" si="168"/>
        <v>#N/A</v>
      </c>
      <c r="AD2417" s="47" t="e">
        <f>VLOOKUP(B2417,'[1]Vlookup'!A:A,1,0)</f>
        <v>#N/A</v>
      </c>
      <c r="AE2417" s="47" t="str">
        <f t="shared" si="167"/>
        <v>SA00-RABIGH</v>
      </c>
      <c r="AF2417" s="47" t="e">
        <f>VLOOKUP(AE2417,'[1]Lead Time'!C:D,2,0)</f>
        <v>#N/A</v>
      </c>
    </row>
    <row r="2418" s="2" customFormat="1" ht="15.75" customHeight="1">
      <c r="A2418" s="73" t="s">
        <v>4114</v>
      </c>
      <c r="B2418" s="73">
        <v>6276929884</v>
      </c>
      <c r="C2418" s="73">
        <v>2003214022</v>
      </c>
      <c r="D2418" s="73" t="s">
        <v>4166</v>
      </c>
      <c r="E2418" s="73" t="s">
        <v>4246</v>
      </c>
      <c r="F2418" s="73" t="s">
        <v>4143</v>
      </c>
      <c r="G2418" s="73">
        <v>3167743845</v>
      </c>
      <c r="H2418" s="66">
        <v>45822</v>
      </c>
      <c r="I2418" s="66">
        <v>45821</v>
      </c>
      <c r="J2418" s="66">
        <v>45821</v>
      </c>
      <c r="K2418" s="124"/>
      <c r="L2418" s="140"/>
      <c r="M2418" s="66">
        <v>45822</v>
      </c>
      <c r="N2418" s="112">
        <v>45822.208333333336</v>
      </c>
      <c r="O2418" s="47" t="s">
        <v>4118</v>
      </c>
      <c r="P2418" s="73"/>
      <c r="Q2418" s="112">
        <v>45822.375</v>
      </c>
      <c r="R2418" s="47" t="s">
        <v>4119</v>
      </c>
      <c r="S2418" s="47">
        <f t="shared" si="169"/>
        <v>0</v>
      </c>
      <c r="T2418" s="148">
        <v>45824</v>
      </c>
      <c r="U2418" s="47" t="s">
        <v>4121</v>
      </c>
      <c r="V2418" s="144">
        <f t="shared" si="166"/>
        <v>1.625</v>
      </c>
      <c r="W2418" s="124" t="s">
        <v>4537</v>
      </c>
      <c r="X2418" s="124"/>
      <c r="Y2418" s="124"/>
      <c r="Z2418" s="124"/>
      <c r="AA2418" s="124"/>
      <c r="AB2418" s="124"/>
      <c r="AC2418" s="47" t="e">
        <f t="shared" si="168"/>
        <v>#N/A</v>
      </c>
      <c r="AD2418" s="47" t="e">
        <f>VLOOKUP(B2418,'[1]Vlookup'!A:A,1,0)</f>
        <v>#N/A</v>
      </c>
      <c r="AE2418" s="47" t="str">
        <f t="shared" si="167"/>
        <v>SA01-JEDDAH</v>
      </c>
      <c r="AF2418" s="47" t="e">
        <f>VLOOKUP(AE2418,'[1]Lead Time'!C:D,2,0)</f>
        <v>#N/A</v>
      </c>
    </row>
    <row r="2419" s="2" customFormat="1" ht="15.75" customHeight="1">
      <c r="A2419" s="73" t="s">
        <v>4114</v>
      </c>
      <c r="B2419" s="73">
        <v>6276929885</v>
      </c>
      <c r="C2419" s="73">
        <v>2003214022</v>
      </c>
      <c r="D2419" s="73" t="s">
        <v>4166</v>
      </c>
      <c r="E2419" s="73" t="s">
        <v>4246</v>
      </c>
      <c r="F2419" s="73" t="s">
        <v>4143</v>
      </c>
      <c r="G2419" s="73">
        <v>3167732889</v>
      </c>
      <c r="H2419" s="66">
        <v>45822</v>
      </c>
      <c r="I2419" s="66">
        <v>45821</v>
      </c>
      <c r="J2419" s="66">
        <v>45821</v>
      </c>
      <c r="K2419" s="124"/>
      <c r="L2419" s="140"/>
      <c r="M2419" s="66">
        <v>45822</v>
      </c>
      <c r="N2419" s="112">
        <v>45822.208333333336</v>
      </c>
      <c r="O2419" s="47" t="s">
        <v>4118</v>
      </c>
      <c r="P2419" s="73"/>
      <c r="Q2419" s="112">
        <v>45822.444444444445</v>
      </c>
      <c r="R2419" s="47" t="s">
        <v>4119</v>
      </c>
      <c r="S2419" s="47">
        <f t="shared" si="169"/>
        <v>0</v>
      </c>
      <c r="T2419" s="149">
        <v>45827</v>
      </c>
      <c r="U2419" s="47" t="s">
        <v>4121</v>
      </c>
      <c r="V2419" s="144">
        <f t="shared" si="166"/>
        <v>4.5555555555547471</v>
      </c>
      <c r="W2419" s="124"/>
      <c r="X2419" s="124"/>
      <c r="Y2419" s="124"/>
      <c r="Z2419" s="124"/>
      <c r="AA2419" s="124"/>
      <c r="AB2419" s="124"/>
      <c r="AC2419" s="47" t="e">
        <f t="shared" si="168"/>
        <v>#N/A</v>
      </c>
      <c r="AD2419" s="47" t="e">
        <f>VLOOKUP(B2419,'[1]Vlookup'!A:A,1,0)</f>
        <v>#N/A</v>
      </c>
      <c r="AE2419" s="47" t="str">
        <f t="shared" si="167"/>
        <v>SA01-JEDDAH</v>
      </c>
      <c r="AF2419" s="47" t="e">
        <f>VLOOKUP(AE2419,'[1]Lead Time'!C:D,2,0)</f>
        <v>#N/A</v>
      </c>
    </row>
    <row r="2420" s="2" customFormat="1" ht="15.75" customHeight="1">
      <c r="A2420" s="73" t="s">
        <v>4356</v>
      </c>
      <c r="B2420" s="73">
        <v>6276939267</v>
      </c>
      <c r="C2420" s="73">
        <v>2003275595</v>
      </c>
      <c r="D2420" s="73" t="s">
        <v>4222</v>
      </c>
      <c r="E2420" s="73" t="s">
        <v>4252</v>
      </c>
      <c r="F2420" s="73" t="s">
        <v>4143</v>
      </c>
      <c r="G2420" s="73">
        <v>3167740756</v>
      </c>
      <c r="H2420" s="66">
        <v>45823</v>
      </c>
      <c r="I2420" s="66">
        <v>45822</v>
      </c>
      <c r="J2420" s="66">
        <v>45822</v>
      </c>
      <c r="K2420" s="124"/>
      <c r="L2420" s="140"/>
      <c r="M2420" s="66">
        <v>45822</v>
      </c>
      <c r="N2420" s="112">
        <v>45822.583333333336</v>
      </c>
      <c r="O2420" s="47" t="s">
        <v>4118</v>
      </c>
      <c r="P2420" s="73"/>
      <c r="Q2420" s="112">
        <v>45823.4375</v>
      </c>
      <c r="R2420" s="47" t="s">
        <v>4119</v>
      </c>
      <c r="S2420" s="47">
        <f t="shared" si="169"/>
        <v>0</v>
      </c>
      <c r="T2420" s="148">
        <v>45824</v>
      </c>
      <c r="U2420" s="47" t="s">
        <v>4121</v>
      </c>
      <c r="V2420" s="144">
        <f t="shared" si="166"/>
        <v>0.5625</v>
      </c>
      <c r="W2420" s="124"/>
      <c r="X2420" s="124"/>
      <c r="Y2420" s="124"/>
      <c r="Z2420" s="124"/>
      <c r="AA2420" s="124"/>
      <c r="AB2420" s="124"/>
      <c r="AC2420" s="47" t="e">
        <f t="shared" si="168"/>
        <v>#N/A</v>
      </c>
      <c r="AD2420" s="47" t="e">
        <f>VLOOKUP(B2420,'[1]Vlookup'!A:A,1,0)</f>
        <v>#N/A</v>
      </c>
      <c r="AE2420" s="47" t="str">
        <f t="shared" si="167"/>
        <v>SA27-JEDDAH</v>
      </c>
      <c r="AF2420" s="47" t="e">
        <f>VLOOKUP(AE2420,'[1]Lead Time'!C:D,2,0)</f>
        <v>#N/A</v>
      </c>
    </row>
    <row r="2421" s="2" customFormat="1" ht="15.75" customHeight="1">
      <c r="A2421" s="73" t="s">
        <v>4356</v>
      </c>
      <c r="B2421" s="73">
        <v>6276939266</v>
      </c>
      <c r="C2421" s="73">
        <v>2003275595</v>
      </c>
      <c r="D2421" s="73" t="s">
        <v>4222</v>
      </c>
      <c r="E2421" s="73" t="s">
        <v>4252</v>
      </c>
      <c r="F2421" s="73" t="s">
        <v>4143</v>
      </c>
      <c r="G2421" s="73">
        <v>3167740742</v>
      </c>
      <c r="H2421" s="66">
        <v>45823</v>
      </c>
      <c r="I2421" s="66">
        <v>45822</v>
      </c>
      <c r="J2421" s="66">
        <v>45822</v>
      </c>
      <c r="K2421" s="124"/>
      <c r="L2421" s="140"/>
      <c r="M2421" s="66">
        <v>45822</v>
      </c>
      <c r="N2421" s="112">
        <v>45822.583333333336</v>
      </c>
      <c r="O2421" s="47" t="s">
        <v>4118</v>
      </c>
      <c r="P2421" s="73"/>
      <c r="Q2421" s="112">
        <v>45823.458333333336</v>
      </c>
      <c r="R2421" s="47" t="s">
        <v>4119</v>
      </c>
      <c r="S2421" s="47">
        <f t="shared" si="169"/>
        <v>0</v>
      </c>
      <c r="T2421" s="149">
        <v>45827</v>
      </c>
      <c r="U2421" s="47" t="s">
        <v>4121</v>
      </c>
      <c r="V2421" s="144">
        <f t="shared" si="166"/>
        <v>3.5416666666642413</v>
      </c>
      <c r="W2421" s="124"/>
      <c r="X2421" s="124"/>
      <c r="Y2421" s="124"/>
      <c r="Z2421" s="124"/>
      <c r="AA2421" s="124"/>
      <c r="AB2421" s="124"/>
      <c r="AC2421" s="47" t="e">
        <f t="shared" si="168"/>
        <v>#N/A</v>
      </c>
      <c r="AD2421" s="47" t="e">
        <f>VLOOKUP(B2421,'[1]Vlookup'!A:A,1,0)</f>
        <v>#N/A</v>
      </c>
      <c r="AE2421" s="47" t="str">
        <f t="shared" si="167"/>
        <v>SA27-JEDDAH</v>
      </c>
      <c r="AF2421" s="47" t="e">
        <f>VLOOKUP(AE2421,'[1]Lead Time'!C:D,2,0)</f>
        <v>#N/A</v>
      </c>
    </row>
    <row r="2422" s="2" customFormat="1" ht="15.75" customHeight="1">
      <c r="A2422" s="73" t="s">
        <v>4356</v>
      </c>
      <c r="B2422" s="73">
        <v>6276939265</v>
      </c>
      <c r="C2422" s="73">
        <v>2003214022</v>
      </c>
      <c r="D2422" s="73" t="s">
        <v>4166</v>
      </c>
      <c r="E2422" s="73" t="s">
        <v>4246</v>
      </c>
      <c r="F2422" s="73" t="s">
        <v>4143</v>
      </c>
      <c r="G2422" s="73">
        <v>3167740098</v>
      </c>
      <c r="H2422" s="66">
        <v>45823</v>
      </c>
      <c r="I2422" s="66">
        <v>45822</v>
      </c>
      <c r="J2422" s="66">
        <v>45822</v>
      </c>
      <c r="K2422" s="124"/>
      <c r="L2422" s="140"/>
      <c r="M2422" s="66">
        <v>45822</v>
      </c>
      <c r="N2422" s="112">
        <v>45822.604166666664</v>
      </c>
      <c r="O2422" s="47" t="s">
        <v>4118</v>
      </c>
      <c r="P2422" s="73"/>
      <c r="Q2422" s="112">
        <v>45823.458333333336</v>
      </c>
      <c r="R2422" s="47" t="s">
        <v>4119</v>
      </c>
      <c r="S2422" s="47">
        <f t="shared" si="169"/>
        <v>0</v>
      </c>
      <c r="T2422" s="149">
        <v>45829</v>
      </c>
      <c r="U2422" s="47" t="s">
        <v>4121</v>
      </c>
      <c r="V2422" s="144">
        <f t="shared" si="166"/>
        <v>5.5416666666642413</v>
      </c>
      <c r="W2422" s="124"/>
      <c r="X2422" s="124"/>
      <c r="Y2422" s="124"/>
      <c r="Z2422" s="124"/>
      <c r="AA2422" s="124"/>
      <c r="AB2422" s="124"/>
      <c r="AC2422" s="47" t="e">
        <f t="shared" si="168"/>
        <v>#N/A</v>
      </c>
      <c r="AD2422" s="47" t="e">
        <f>VLOOKUP(B2422,'[1]Vlookup'!A:A,1,0)</f>
        <v>#N/A</v>
      </c>
      <c r="AE2422" s="47" t="str">
        <f t="shared" si="167"/>
        <v>SA27-JEDDAH</v>
      </c>
      <c r="AF2422" s="47" t="e">
        <f>VLOOKUP(AE2422,'[1]Lead Time'!C:D,2,0)</f>
        <v>#N/A</v>
      </c>
    </row>
    <row r="2423" s="2" customFormat="1" ht="15.75" customHeight="1">
      <c r="A2423" s="73" t="s">
        <v>4356</v>
      </c>
      <c r="B2423" s="73">
        <v>6276949614</v>
      </c>
      <c r="C2423" s="73">
        <v>2003232749</v>
      </c>
      <c r="D2423" s="73" t="s">
        <v>4115</v>
      </c>
      <c r="E2423" s="73" t="s">
        <v>4252</v>
      </c>
      <c r="F2423" s="73" t="s">
        <v>4117</v>
      </c>
      <c r="G2423" s="73">
        <v>3167735643</v>
      </c>
      <c r="H2423" s="66">
        <v>45826</v>
      </c>
      <c r="I2423" s="66">
        <v>45824</v>
      </c>
      <c r="J2423" s="66">
        <v>45824</v>
      </c>
      <c r="K2423" s="124"/>
      <c r="L2423" s="140"/>
      <c r="M2423" s="66">
        <v>45826</v>
      </c>
      <c r="N2423" s="112">
        <v>45826.208333333336</v>
      </c>
      <c r="O2423" s="47" t="s">
        <v>4118</v>
      </c>
      <c r="P2423" s="73" t="s">
        <v>4538</v>
      </c>
      <c r="Q2423" s="112">
        <v>45827.416666666664</v>
      </c>
      <c r="R2423" s="47" t="s">
        <v>4119</v>
      </c>
      <c r="S2423" s="47">
        <f t="shared" si="169"/>
        <v>1</v>
      </c>
      <c r="T2423" s="149">
        <v>45832</v>
      </c>
      <c r="U2423" s="47" t="s">
        <v>4121</v>
      </c>
      <c r="V2423" s="144">
        <f t="shared" si="166"/>
        <v>4.5833333333357587</v>
      </c>
      <c r="W2423" s="124"/>
      <c r="X2423" s="124"/>
      <c r="Y2423" s="124"/>
      <c r="Z2423" s="124"/>
      <c r="AA2423" s="124"/>
      <c r="AB2423" s="124"/>
      <c r="AC2423" s="47" t="e">
        <f t="shared" si="168"/>
        <v>#N/A</v>
      </c>
      <c r="AD2423" s="47" t="e">
        <f>VLOOKUP(B2423,'[1]Vlookup'!A:A,1,0)</f>
        <v>#N/A</v>
      </c>
      <c r="AE2423" s="47" t="str">
        <f t="shared" si="167"/>
        <v>SA27-RIYADH</v>
      </c>
      <c r="AF2423" s="47" t="e">
        <f>VLOOKUP(AE2423,'[1]Lead Time'!C:D,2,0)</f>
        <v>#N/A</v>
      </c>
    </row>
    <row r="2424" s="2" customFormat="1" ht="15.75" customHeight="1">
      <c r="A2424" s="73" t="s">
        <v>4356</v>
      </c>
      <c r="B2424" s="73">
        <v>6276949610</v>
      </c>
      <c r="C2424" s="73">
        <v>2003214014</v>
      </c>
      <c r="D2424" s="73" t="s">
        <v>4115</v>
      </c>
      <c r="E2424" s="73" t="s">
        <v>4247</v>
      </c>
      <c r="F2424" s="73" t="s">
        <v>4143</v>
      </c>
      <c r="G2424" s="73">
        <v>3167735641</v>
      </c>
      <c r="H2424" s="66">
        <v>45825</v>
      </c>
      <c r="I2424" s="66">
        <v>45824</v>
      </c>
      <c r="J2424" s="66">
        <v>45824</v>
      </c>
      <c r="K2424" s="124"/>
      <c r="L2424" s="140"/>
      <c r="M2424" s="66">
        <v>45825</v>
      </c>
      <c r="N2424" s="112">
        <v>45825.208333333336</v>
      </c>
      <c r="O2424" s="47" t="s">
        <v>4118</v>
      </c>
      <c r="P2424" s="73" t="s">
        <v>4538</v>
      </c>
      <c r="Q2424" s="112">
        <v>45827.416666666664</v>
      </c>
      <c r="R2424" s="47" t="s">
        <v>4119</v>
      </c>
      <c r="S2424" s="47">
        <f t="shared" si="169"/>
        <v>2</v>
      </c>
      <c r="T2424" s="149">
        <v>45834</v>
      </c>
      <c r="U2424" s="47" t="s">
        <v>4121</v>
      </c>
      <c r="V2424" s="144">
        <f t="shared" si="166"/>
        <v>6.5833333333357587</v>
      </c>
      <c r="W2424" s="124"/>
      <c r="X2424" s="124"/>
      <c r="Y2424" s="124"/>
      <c r="Z2424" s="124"/>
      <c r="AA2424" s="124"/>
      <c r="AB2424" s="124"/>
      <c r="AC2424" s="47" t="e">
        <f t="shared" si="168"/>
        <v>#N/A</v>
      </c>
      <c r="AD2424" s="47" t="e">
        <f>VLOOKUP(B2424,'[1]Vlookup'!A:A,1,0)</f>
        <v>#N/A</v>
      </c>
      <c r="AE2424" s="47" t="str">
        <f t="shared" si="167"/>
        <v>SA27-JEDDAH</v>
      </c>
      <c r="AF2424" s="47" t="e">
        <f>VLOOKUP(AE2424,'[1]Lead Time'!C:D,2,0)</f>
        <v>#N/A</v>
      </c>
    </row>
    <row r="2425" s="2" customFormat="1" ht="15.75" customHeight="1">
      <c r="A2425" s="73" t="s">
        <v>4356</v>
      </c>
      <c r="B2425" s="73">
        <v>6276949544</v>
      </c>
      <c r="C2425" s="73">
        <v>2003215700</v>
      </c>
      <c r="D2425" s="73" t="s">
        <v>4147</v>
      </c>
      <c r="E2425" s="73" t="s">
        <v>4252</v>
      </c>
      <c r="F2425" s="73" t="s">
        <v>4148</v>
      </c>
      <c r="G2425" s="73">
        <v>3167770326</v>
      </c>
      <c r="H2425" s="66">
        <v>45826</v>
      </c>
      <c r="I2425" s="66">
        <v>45824</v>
      </c>
      <c r="J2425" s="66">
        <v>45824</v>
      </c>
      <c r="K2425" s="124"/>
      <c r="L2425" s="140"/>
      <c r="M2425" s="66">
        <v>45826</v>
      </c>
      <c r="N2425" s="112">
        <v>45826.208333333336</v>
      </c>
      <c r="O2425" s="47" t="s">
        <v>4118</v>
      </c>
      <c r="P2425" s="73"/>
      <c r="Q2425" s="112">
        <v>45826.416666666664</v>
      </c>
      <c r="R2425" s="47" t="s">
        <v>4119</v>
      </c>
      <c r="S2425" s="47">
        <f t="shared" si="169"/>
        <v>0</v>
      </c>
      <c r="T2425" s="149">
        <v>45827</v>
      </c>
      <c r="U2425" s="47" t="s">
        <v>4121</v>
      </c>
      <c r="V2425" s="144">
        <f t="shared" si="166"/>
        <v>0.58333333333575865</v>
      </c>
      <c r="W2425" s="124"/>
      <c r="X2425" s="124"/>
      <c r="Y2425" s="124"/>
      <c r="Z2425" s="124"/>
      <c r="AA2425" s="124"/>
      <c r="AB2425" s="124"/>
      <c r="AC2425" s="47" t="e">
        <f t="shared" si="168"/>
        <v>#N/A</v>
      </c>
      <c r="AD2425" s="47" t="e">
        <f>VLOOKUP(B2425,'[1]Vlookup'!A:A,1,0)</f>
        <v>#N/A</v>
      </c>
      <c r="AE2425" s="47" t="str">
        <f t="shared" si="167"/>
        <v>SA27-ABHA</v>
      </c>
      <c r="AF2425" s="47" t="e">
        <f>VLOOKUP(AE2425,'[1]Lead Time'!C:D,2,0)</f>
        <v>#N/A</v>
      </c>
    </row>
    <row r="2426" s="2" customFormat="1" ht="15.75" customHeight="1">
      <c r="A2426" s="73" t="s">
        <v>4356</v>
      </c>
      <c r="B2426" s="73">
        <v>6276949612</v>
      </c>
      <c r="C2426" s="73">
        <v>2003215700</v>
      </c>
      <c r="D2426" s="73" t="s">
        <v>4147</v>
      </c>
      <c r="E2426" s="73" t="s">
        <v>4252</v>
      </c>
      <c r="F2426" s="73" t="s">
        <v>4148</v>
      </c>
      <c r="G2426" s="73">
        <v>3167735646</v>
      </c>
      <c r="H2426" s="66">
        <v>45826</v>
      </c>
      <c r="I2426" s="66">
        <v>45824</v>
      </c>
      <c r="J2426" s="66">
        <v>45824</v>
      </c>
      <c r="K2426" s="124"/>
      <c r="L2426" s="140"/>
      <c r="M2426" s="66">
        <v>45826</v>
      </c>
      <c r="N2426" s="112">
        <v>45826.208333333336</v>
      </c>
      <c r="O2426" s="47" t="s">
        <v>4118</v>
      </c>
      <c r="P2426" s="73"/>
      <c r="Q2426" s="112">
        <v>45826.416666666664</v>
      </c>
      <c r="R2426" s="47" t="s">
        <v>4119</v>
      </c>
      <c r="S2426" s="47">
        <f t="shared" si="169"/>
        <v>0</v>
      </c>
      <c r="T2426" s="149">
        <v>45827</v>
      </c>
      <c r="U2426" s="47" t="s">
        <v>4121</v>
      </c>
      <c r="V2426" s="144">
        <f t="shared" si="166"/>
        <v>0.58333333333575865</v>
      </c>
      <c r="W2426" s="124"/>
      <c r="X2426" s="124"/>
      <c r="Y2426" s="124"/>
      <c r="Z2426" s="124"/>
      <c r="AA2426" s="124"/>
      <c r="AB2426" s="124"/>
      <c r="AC2426" s="47" t="e">
        <f t="shared" si="168"/>
        <v>#N/A</v>
      </c>
      <c r="AD2426" s="47" t="e">
        <f>VLOOKUP(B2426,'[1]Vlookup'!A:A,1,0)</f>
        <v>#N/A</v>
      </c>
      <c r="AE2426" s="47" t="str">
        <f t="shared" si="167"/>
        <v>SA27-ABHA</v>
      </c>
      <c r="AF2426" s="47" t="e">
        <f>VLOOKUP(AE2426,'[1]Lead Time'!C:D,2,0)</f>
        <v>#N/A</v>
      </c>
    </row>
    <row r="2427" s="2" customFormat="1" ht="15.75" customHeight="1">
      <c r="A2427" s="73" t="s">
        <v>4187</v>
      </c>
      <c r="B2427" s="73">
        <v>6276949988</v>
      </c>
      <c r="C2427" s="73">
        <v>2003219238</v>
      </c>
      <c r="D2427" s="73" t="s">
        <v>4194</v>
      </c>
      <c r="E2427" s="73" t="s">
        <v>4246</v>
      </c>
      <c r="F2427" s="73" t="s">
        <v>4143</v>
      </c>
      <c r="G2427" s="73">
        <v>3167740055</v>
      </c>
      <c r="H2427" s="66">
        <v>45826</v>
      </c>
      <c r="I2427" s="66">
        <v>45824</v>
      </c>
      <c r="J2427" s="66">
        <v>45824</v>
      </c>
      <c r="K2427" s="124"/>
      <c r="L2427" s="140"/>
      <c r="M2427" s="66">
        <v>45826</v>
      </c>
      <c r="N2427" s="112">
        <v>45826.416666666664</v>
      </c>
      <c r="O2427" s="47" t="s">
        <v>4118</v>
      </c>
      <c r="P2427" s="73"/>
      <c r="Q2427" s="112">
        <v>45826.708333333336</v>
      </c>
      <c r="R2427" s="47" t="s">
        <v>4119</v>
      </c>
      <c r="S2427" s="47">
        <f t="shared" si="169"/>
        <v>0</v>
      </c>
      <c r="T2427" s="149">
        <v>45834</v>
      </c>
      <c r="U2427" s="47" t="s">
        <v>4121</v>
      </c>
      <c r="V2427" s="144">
        <f t="shared" si="166"/>
        <v>7.2916666666642413</v>
      </c>
      <c r="W2427" s="124"/>
      <c r="X2427" s="124"/>
      <c r="Y2427" s="124"/>
      <c r="Z2427" s="124"/>
      <c r="AA2427" s="124"/>
      <c r="AB2427" s="124"/>
      <c r="AC2427" s="47" t="e">
        <f t="shared" si="168"/>
        <v>#N/A</v>
      </c>
      <c r="AD2427" s="47" t="e">
        <f>VLOOKUP(B2427,'[1]Vlookup'!A:A,1,0)</f>
        <v>#N/A</v>
      </c>
      <c r="AE2427" s="47" t="str">
        <f t="shared" si="167"/>
        <v>SA00-JEDDAH</v>
      </c>
      <c r="AF2427" s="47" t="e">
        <f>VLOOKUP(AE2427,'[1]Lead Time'!C:D,2,0)</f>
        <v>#N/A</v>
      </c>
    </row>
    <row r="2428" s="2" customFormat="1" ht="15.75" customHeight="1">
      <c r="A2428" s="73" t="s">
        <v>4187</v>
      </c>
      <c r="B2428" s="73">
        <v>6276949210</v>
      </c>
      <c r="C2428" s="73">
        <v>2003215161</v>
      </c>
      <c r="D2428" s="73" t="s">
        <v>4223</v>
      </c>
      <c r="E2428" s="73" t="s">
        <v>4247</v>
      </c>
      <c r="F2428" s="73" t="s">
        <v>4143</v>
      </c>
      <c r="G2428" s="73">
        <v>3167745583</v>
      </c>
      <c r="H2428" s="66">
        <v>45827</v>
      </c>
      <c r="I2428" s="66">
        <v>45825</v>
      </c>
      <c r="J2428" s="66">
        <v>45825</v>
      </c>
      <c r="K2428" s="124"/>
      <c r="L2428" s="140"/>
      <c r="M2428" s="66">
        <v>45827</v>
      </c>
      <c r="N2428" s="112">
        <v>45827.208333333336</v>
      </c>
      <c r="O2428" s="47" t="s">
        <v>4118</v>
      </c>
      <c r="P2428" s="124" t="s">
        <v>4539</v>
      </c>
      <c r="Q2428" s="112">
        <v>45829.416666666664</v>
      </c>
      <c r="R2428" s="47" t="s">
        <v>4119</v>
      </c>
      <c r="S2428" s="47">
        <f t="shared" si="169"/>
        <v>2</v>
      </c>
      <c r="T2428" s="149">
        <v>45834</v>
      </c>
      <c r="U2428" s="47" t="s">
        <v>4121</v>
      </c>
      <c r="V2428" s="144">
        <f t="shared" si="166"/>
        <v>4.5833333333357587</v>
      </c>
      <c r="W2428" s="124" t="s">
        <v>4539</v>
      </c>
      <c r="X2428" s="124"/>
      <c r="Y2428" s="124"/>
      <c r="Z2428" s="124"/>
      <c r="AA2428" s="124"/>
      <c r="AB2428" s="124"/>
      <c r="AC2428" s="47" t="e">
        <f t="shared" si="168"/>
        <v>#N/A</v>
      </c>
      <c r="AD2428" s="47" t="e">
        <f>VLOOKUP(B2428,'[1]Vlookup'!A:A,1,0)</f>
        <v>#N/A</v>
      </c>
      <c r="AE2428" s="47" t="str">
        <f t="shared" si="167"/>
        <v>SA00-JEDDAH</v>
      </c>
      <c r="AF2428" s="47" t="e">
        <f>VLOOKUP(AE2428,'[1]Lead Time'!C:D,2,0)</f>
        <v>#N/A</v>
      </c>
    </row>
    <row r="2429" s="2" customFormat="1" ht="15.75" customHeight="1">
      <c r="A2429" s="73" t="s">
        <v>4187</v>
      </c>
      <c r="B2429" s="73">
        <v>6276949209</v>
      </c>
      <c r="C2429" s="73">
        <v>2003215161</v>
      </c>
      <c r="D2429" s="73" t="s">
        <v>4223</v>
      </c>
      <c r="E2429" s="73" t="s">
        <v>4247</v>
      </c>
      <c r="F2429" s="73" t="s">
        <v>4143</v>
      </c>
      <c r="G2429" s="73">
        <v>3167745582</v>
      </c>
      <c r="H2429" s="66">
        <v>45827</v>
      </c>
      <c r="I2429" s="66">
        <v>45825</v>
      </c>
      <c r="J2429" s="66">
        <v>45825</v>
      </c>
      <c r="K2429" s="124"/>
      <c r="L2429" s="140"/>
      <c r="M2429" s="66">
        <v>45827</v>
      </c>
      <c r="N2429" s="112">
        <v>45827.208333333336</v>
      </c>
      <c r="O2429" s="47" t="s">
        <v>4118</v>
      </c>
      <c r="P2429" s="73"/>
      <c r="Q2429" s="112">
        <v>45827.666666666664</v>
      </c>
      <c r="R2429" s="47" t="s">
        <v>4119</v>
      </c>
      <c r="S2429" s="47">
        <f t="shared" si="169"/>
        <v>0</v>
      </c>
      <c r="T2429" s="149">
        <v>45832</v>
      </c>
      <c r="U2429" s="47" t="s">
        <v>4121</v>
      </c>
      <c r="V2429" s="144">
        <f t="shared" si="166"/>
        <v>4.3333333333357587</v>
      </c>
      <c r="W2429" s="124"/>
      <c r="X2429" s="124"/>
      <c r="Y2429" s="124"/>
      <c r="Z2429" s="124"/>
      <c r="AA2429" s="124"/>
      <c r="AB2429" s="124"/>
      <c r="AC2429" s="47" t="e">
        <f t="shared" si="168"/>
        <v>#N/A</v>
      </c>
      <c r="AD2429" s="47" t="e">
        <f>VLOOKUP(B2429,'[1]Vlookup'!A:A,1,0)</f>
        <v>#N/A</v>
      </c>
      <c r="AE2429" s="47" t="str">
        <f t="shared" si="167"/>
        <v>SA00-JEDDAH</v>
      </c>
      <c r="AF2429" s="47" t="e">
        <f>VLOOKUP(AE2429,'[1]Lead Time'!C:D,2,0)</f>
        <v>#N/A</v>
      </c>
    </row>
    <row r="2430" s="2" customFormat="1" ht="15.75" customHeight="1">
      <c r="A2430" s="73" t="s">
        <v>4356</v>
      </c>
      <c r="B2430" s="73">
        <v>6276960264</v>
      </c>
      <c r="C2430" s="73">
        <v>2003215216</v>
      </c>
      <c r="D2430" s="73" t="s">
        <v>4180</v>
      </c>
      <c r="E2430" s="73" t="s">
        <v>4238</v>
      </c>
      <c r="F2430" s="73" t="s">
        <v>4021</v>
      </c>
      <c r="G2430" s="73">
        <v>3167735693</v>
      </c>
      <c r="H2430" s="66">
        <v>45828</v>
      </c>
      <c r="I2430" s="66">
        <v>45826</v>
      </c>
      <c r="J2430" s="66">
        <v>45826</v>
      </c>
      <c r="K2430" s="124"/>
      <c r="L2430" s="140"/>
      <c r="M2430" s="66">
        <v>45828</v>
      </c>
      <c r="N2430" s="112">
        <v>45828.208333333336</v>
      </c>
      <c r="O2430" s="47" t="s">
        <v>4118</v>
      </c>
      <c r="P2430" s="73"/>
      <c r="Q2430" s="112">
        <v>45829.416666666664</v>
      </c>
      <c r="R2430" s="47" t="s">
        <v>4119</v>
      </c>
      <c r="S2430" s="47">
        <f t="shared" si="169"/>
        <v>1</v>
      </c>
      <c r="T2430" s="149">
        <v>45837</v>
      </c>
      <c r="U2430" s="47" t="s">
        <v>4121</v>
      </c>
      <c r="V2430" s="144">
        <f t="shared" ref="V2430:V2493" si="170">T2430-Q2430</f>
        <v>7.5833333333357587</v>
      </c>
      <c r="W2430" s="124"/>
      <c r="X2430" s="124"/>
      <c r="Y2430" s="124"/>
      <c r="Z2430" s="124"/>
      <c r="AA2430" s="124"/>
      <c r="AB2430" s="124"/>
      <c r="AC2430" s="47" t="e">
        <f t="shared" si="168"/>
        <v>#N/A</v>
      </c>
      <c r="AD2430" s="47" t="e">
        <f>VLOOKUP(B2430,'[1]Vlookup'!A:A,1,0)</f>
        <v>#N/A</v>
      </c>
      <c r="AE2430" s="47" t="str">
        <f t="shared" ref="AE2430:AE2493" si="171">CONCATENATE(A2430,"-",F2430)</f>
        <v>SA27-TABUK</v>
      </c>
      <c r="AF2430" s="47" t="e">
        <f>VLOOKUP(AE2430,'[1]Lead Time'!C:D,2,0)</f>
        <v>#N/A</v>
      </c>
    </row>
    <row r="2431" s="2" customFormat="1" ht="15.75" customHeight="1">
      <c r="A2431" s="73" t="s">
        <v>4356</v>
      </c>
      <c r="B2431" s="73">
        <v>6276949897</v>
      </c>
      <c r="C2431" s="73">
        <v>2003214014</v>
      </c>
      <c r="D2431" s="73" t="s">
        <v>4115</v>
      </c>
      <c r="E2431" s="73" t="s">
        <v>4247</v>
      </c>
      <c r="F2431" s="73" t="s">
        <v>4143</v>
      </c>
      <c r="G2431" s="73">
        <v>3167770320</v>
      </c>
      <c r="H2431" s="66">
        <v>45827</v>
      </c>
      <c r="I2431" s="66">
        <v>45826</v>
      </c>
      <c r="J2431" s="66">
        <v>45826</v>
      </c>
      <c r="K2431" s="124"/>
      <c r="L2431" s="140"/>
      <c r="M2431" s="66">
        <v>45827</v>
      </c>
      <c r="N2431" s="112">
        <v>45827.208333333336</v>
      </c>
      <c r="O2431" s="47" t="s">
        <v>4118</v>
      </c>
      <c r="P2431" s="73"/>
      <c r="Q2431" s="112">
        <v>45827.416666666664</v>
      </c>
      <c r="R2431" s="47" t="s">
        <v>4119</v>
      </c>
      <c r="S2431" s="47">
        <f t="shared" si="169"/>
        <v>0</v>
      </c>
      <c r="T2431" s="149">
        <v>45834</v>
      </c>
      <c r="U2431" s="47" t="s">
        <v>4121</v>
      </c>
      <c r="V2431" s="144">
        <f t="shared" si="170"/>
        <v>6.5833333333357587</v>
      </c>
      <c r="W2431" s="124"/>
      <c r="X2431" s="124"/>
      <c r="Y2431" s="124"/>
      <c r="Z2431" s="124"/>
      <c r="AA2431" s="124"/>
      <c r="AB2431" s="124"/>
      <c r="AC2431" s="47" t="e">
        <f t="shared" ref="AC2431:AC2494" si="172">AF2431</f>
        <v>#N/A</v>
      </c>
      <c r="AD2431" s="47" t="e">
        <f>VLOOKUP(B2431,'[1]Vlookup'!A:A,1,0)</f>
        <v>#N/A</v>
      </c>
      <c r="AE2431" s="47" t="str">
        <f t="shared" si="171"/>
        <v>SA27-JEDDAH</v>
      </c>
      <c r="AF2431" s="47" t="e">
        <f>VLOOKUP(AE2431,'[1]Lead Time'!C:D,2,0)</f>
        <v>#N/A</v>
      </c>
    </row>
    <row r="2432" s="2" customFormat="1" ht="15.75" customHeight="1">
      <c r="A2432" s="73" t="s">
        <v>4356</v>
      </c>
      <c r="B2432" s="73">
        <v>6276949896</v>
      </c>
      <c r="C2432" s="73">
        <v>2003214014</v>
      </c>
      <c r="D2432" s="73" t="s">
        <v>4115</v>
      </c>
      <c r="E2432" s="73" t="s">
        <v>4247</v>
      </c>
      <c r="F2432" s="73" t="s">
        <v>4143</v>
      </c>
      <c r="G2432" s="73">
        <v>3167770319</v>
      </c>
      <c r="H2432" s="66">
        <v>45827</v>
      </c>
      <c r="I2432" s="66">
        <v>45826</v>
      </c>
      <c r="J2432" s="66">
        <v>45826</v>
      </c>
      <c r="K2432" s="124"/>
      <c r="L2432" s="140"/>
      <c r="M2432" s="66">
        <v>45827</v>
      </c>
      <c r="N2432" s="112">
        <v>45827.208333333336</v>
      </c>
      <c r="O2432" s="47" t="s">
        <v>4118</v>
      </c>
      <c r="P2432" s="73"/>
      <c r="Q2432" s="112">
        <v>45827.4375</v>
      </c>
      <c r="R2432" s="47" t="s">
        <v>4119</v>
      </c>
      <c r="S2432" s="47">
        <f t="shared" si="169"/>
        <v>0</v>
      </c>
      <c r="T2432" s="149">
        <v>45834</v>
      </c>
      <c r="U2432" s="47" t="s">
        <v>4121</v>
      </c>
      <c r="V2432" s="144">
        <f t="shared" si="170"/>
        <v>6.5625</v>
      </c>
      <c r="W2432" s="124"/>
      <c r="X2432" s="124"/>
      <c r="Y2432" s="124"/>
      <c r="Z2432" s="124"/>
      <c r="AA2432" s="124"/>
      <c r="AB2432" s="124"/>
      <c r="AC2432" s="47" t="e">
        <f t="shared" si="172"/>
        <v>#N/A</v>
      </c>
      <c r="AD2432" s="47" t="e">
        <f>VLOOKUP(B2432,'[1]Vlookup'!A:A,1,0)</f>
        <v>#N/A</v>
      </c>
      <c r="AE2432" s="47" t="str">
        <f t="shared" si="171"/>
        <v>SA27-JEDDAH</v>
      </c>
      <c r="AF2432" s="47" t="e">
        <f>VLOOKUP(AE2432,'[1]Lead Time'!C:D,2,0)</f>
        <v>#N/A</v>
      </c>
    </row>
    <row r="2433" s="2" customFormat="1" ht="15.75" customHeight="1">
      <c r="A2433" s="73" t="s">
        <v>4187</v>
      </c>
      <c r="B2433" s="73">
        <v>6276963131</v>
      </c>
      <c r="C2433" s="73">
        <v>2003219237</v>
      </c>
      <c r="D2433" s="73" t="s">
        <v>4136</v>
      </c>
      <c r="E2433" s="73" t="s">
        <v>4246</v>
      </c>
      <c r="F2433" s="73" t="s">
        <v>4138</v>
      </c>
      <c r="G2433" s="73">
        <v>3167772423</v>
      </c>
      <c r="H2433" s="66">
        <v>45829</v>
      </c>
      <c r="I2433" s="66">
        <v>45827</v>
      </c>
      <c r="J2433" s="66">
        <v>45827</v>
      </c>
      <c r="K2433" s="124"/>
      <c r="L2433" s="140"/>
      <c r="M2433" s="66">
        <v>45829</v>
      </c>
      <c r="N2433" s="112">
        <v>45829.208333333336</v>
      </c>
      <c r="O2433" s="47" t="s">
        <v>4118</v>
      </c>
      <c r="P2433" s="73"/>
      <c r="Q2433" s="112">
        <v>45829.416666666664</v>
      </c>
      <c r="R2433" s="47" t="s">
        <v>4119</v>
      </c>
      <c r="S2433" s="47">
        <f t="shared" si="169"/>
        <v>0</v>
      </c>
      <c r="T2433" s="149">
        <v>45834</v>
      </c>
      <c r="U2433" s="47" t="s">
        <v>4121</v>
      </c>
      <c r="V2433" s="144">
        <f t="shared" si="170"/>
        <v>4.5833333333357587</v>
      </c>
      <c r="W2433" s="124"/>
      <c r="X2433" s="124"/>
      <c r="Y2433" s="124"/>
      <c r="Z2433" s="124"/>
      <c r="AA2433" s="124"/>
      <c r="AB2433" s="124"/>
      <c r="AC2433" s="47" t="e">
        <f t="shared" si="172"/>
        <v>#N/A</v>
      </c>
      <c r="AD2433" s="47" t="e">
        <f>VLOOKUP(B2433,'[1]Vlookup'!A:A,1,0)</f>
        <v>#N/A</v>
      </c>
      <c r="AE2433" s="47" t="str">
        <f t="shared" si="171"/>
        <v>SA00-RABIGH</v>
      </c>
      <c r="AF2433" s="47" t="e">
        <f>VLOOKUP(AE2433,'[1]Lead Time'!C:D,2,0)</f>
        <v>#N/A</v>
      </c>
    </row>
    <row r="2434" s="2" customFormat="1" ht="15.75" customHeight="1">
      <c r="A2434" s="73" t="s">
        <v>4187</v>
      </c>
      <c r="B2434" s="73">
        <v>6276964415</v>
      </c>
      <c r="C2434" s="73">
        <v>2003219237</v>
      </c>
      <c r="D2434" s="73" t="s">
        <v>4136</v>
      </c>
      <c r="E2434" s="73" t="s">
        <v>4500</v>
      </c>
      <c r="F2434" s="73" t="s">
        <v>4138</v>
      </c>
      <c r="G2434" s="73">
        <v>3167775749</v>
      </c>
      <c r="H2434" s="66">
        <v>45829</v>
      </c>
      <c r="I2434" s="66">
        <v>45827</v>
      </c>
      <c r="J2434" s="66">
        <v>45827</v>
      </c>
      <c r="K2434" s="124"/>
      <c r="L2434" s="140"/>
      <c r="M2434" s="66">
        <v>45829</v>
      </c>
      <c r="N2434" s="112">
        <v>45829.583333333336</v>
      </c>
      <c r="O2434" s="47" t="s">
        <v>4118</v>
      </c>
      <c r="P2434" s="73"/>
      <c r="Q2434" s="112">
        <v>45829.604166666664</v>
      </c>
      <c r="R2434" s="47" t="s">
        <v>4119</v>
      </c>
      <c r="S2434" s="47">
        <f t="shared" si="169"/>
        <v>0</v>
      </c>
      <c r="T2434" s="149">
        <v>45834</v>
      </c>
      <c r="U2434" s="47" t="s">
        <v>4121</v>
      </c>
      <c r="V2434" s="144">
        <f t="shared" si="170"/>
        <v>4.3958333333357587</v>
      </c>
      <c r="W2434" s="124"/>
      <c r="X2434" s="124"/>
      <c r="Y2434" s="124"/>
      <c r="Z2434" s="124"/>
      <c r="AA2434" s="124"/>
      <c r="AB2434" s="124"/>
      <c r="AC2434" s="47" t="e">
        <f t="shared" si="172"/>
        <v>#N/A</v>
      </c>
      <c r="AD2434" s="47" t="e">
        <f>VLOOKUP(B2434,'[1]Vlookup'!A:A,1,0)</f>
        <v>#N/A</v>
      </c>
      <c r="AE2434" s="47" t="str">
        <f t="shared" si="171"/>
        <v>SA00-RABIGH</v>
      </c>
      <c r="AF2434" s="47" t="e">
        <f>VLOOKUP(AE2434,'[1]Lead Time'!C:D,2,0)</f>
        <v>#N/A</v>
      </c>
    </row>
    <row r="2435" s="2" customFormat="1" ht="15.75" customHeight="1">
      <c r="A2435" s="73" t="s">
        <v>4114</v>
      </c>
      <c r="B2435" s="73">
        <v>6276964355</v>
      </c>
      <c r="C2435" s="73">
        <v>2003232749</v>
      </c>
      <c r="D2435" s="73" t="s">
        <v>4115</v>
      </c>
      <c r="E2435" s="73" t="s">
        <v>4252</v>
      </c>
      <c r="F2435" s="73" t="s">
        <v>4117</v>
      </c>
      <c r="G2435" s="73">
        <v>3167719920</v>
      </c>
      <c r="H2435" s="66">
        <v>45830</v>
      </c>
      <c r="I2435" s="66">
        <v>45828</v>
      </c>
      <c r="J2435" s="66">
        <v>45828</v>
      </c>
      <c r="K2435" s="124"/>
      <c r="L2435" s="140"/>
      <c r="M2435" s="66">
        <v>45830</v>
      </c>
      <c r="N2435" s="112">
        <v>45830.208333333336</v>
      </c>
      <c r="O2435" s="47" t="s">
        <v>4118</v>
      </c>
      <c r="P2435" s="73"/>
      <c r="Q2435" s="112">
        <v>45830.612500000003</v>
      </c>
      <c r="R2435" s="47" t="s">
        <v>4119</v>
      </c>
      <c r="S2435" s="47">
        <f t="shared" si="169"/>
        <v>0</v>
      </c>
      <c r="T2435" s="150">
        <v>45838</v>
      </c>
      <c r="U2435" s="47" t="s">
        <v>4121</v>
      </c>
      <c r="V2435" s="144">
        <f t="shared" si="170"/>
        <v>7.3874999999970896</v>
      </c>
      <c r="W2435" s="124"/>
      <c r="X2435" s="124"/>
      <c r="Y2435" s="124"/>
      <c r="Z2435" s="124"/>
      <c r="AA2435" s="124"/>
      <c r="AB2435" s="124"/>
      <c r="AC2435" s="47" t="e">
        <f t="shared" si="172"/>
        <v>#N/A</v>
      </c>
      <c r="AD2435" s="47" t="e">
        <f>VLOOKUP(B2435,'[1]Vlookup'!A:A,1,0)</f>
        <v>#N/A</v>
      </c>
      <c r="AE2435" s="47" t="str">
        <f t="shared" si="171"/>
        <v>SA01-RIYADH</v>
      </c>
      <c r="AF2435" s="47" t="e">
        <f>VLOOKUP(AE2435,'[1]Lead Time'!C:D,2,0)</f>
        <v>#N/A</v>
      </c>
    </row>
    <row r="2436" s="2" customFormat="1" ht="15.75" customHeight="1">
      <c r="A2436" s="73" t="s">
        <v>4114</v>
      </c>
      <c r="B2436" s="73">
        <v>6276966578</v>
      </c>
      <c r="C2436" s="73">
        <v>2003214022</v>
      </c>
      <c r="D2436" s="73" t="s">
        <v>4166</v>
      </c>
      <c r="E2436" s="73" t="s">
        <v>4246</v>
      </c>
      <c r="F2436" s="73" t="s">
        <v>4143</v>
      </c>
      <c r="G2436" s="73">
        <v>3167732890</v>
      </c>
      <c r="H2436" s="66">
        <v>45829</v>
      </c>
      <c r="I2436" s="66">
        <v>45828</v>
      </c>
      <c r="J2436" s="66">
        <v>45828</v>
      </c>
      <c r="K2436" s="124"/>
      <c r="L2436" s="140"/>
      <c r="M2436" s="66">
        <v>45829</v>
      </c>
      <c r="N2436" s="112">
        <v>45829.208333333336</v>
      </c>
      <c r="O2436" s="47" t="s">
        <v>4118</v>
      </c>
      <c r="P2436" s="73"/>
      <c r="Q2436" s="112">
        <v>45829.416666666664</v>
      </c>
      <c r="R2436" s="47" t="s">
        <v>4119</v>
      </c>
      <c r="S2436" s="47">
        <f t="shared" si="169"/>
        <v>0</v>
      </c>
      <c r="T2436" s="150">
        <v>45837</v>
      </c>
      <c r="U2436" s="47" t="s">
        <v>4121</v>
      </c>
      <c r="V2436" s="144">
        <f t="shared" si="170"/>
        <v>7.5833333333357587</v>
      </c>
      <c r="W2436" s="124"/>
      <c r="X2436" s="124"/>
      <c r="Y2436" s="124"/>
      <c r="Z2436" s="124"/>
      <c r="AA2436" s="124"/>
      <c r="AB2436" s="124"/>
      <c r="AC2436" s="47" t="e">
        <f t="shared" si="172"/>
        <v>#N/A</v>
      </c>
      <c r="AD2436" s="47" t="e">
        <f>VLOOKUP(B2436,'[1]Vlookup'!A:A,1,0)</f>
        <v>#N/A</v>
      </c>
      <c r="AE2436" s="47" t="str">
        <f t="shared" si="171"/>
        <v>SA01-JEDDAH</v>
      </c>
      <c r="AF2436" s="47" t="e">
        <f>VLOOKUP(AE2436,'[1]Lead Time'!C:D,2,0)</f>
        <v>#N/A</v>
      </c>
    </row>
    <row r="2437" s="2" customFormat="1" ht="15.75" customHeight="1">
      <c r="A2437" s="73" t="s">
        <v>4114</v>
      </c>
      <c r="B2437" s="73">
        <v>6276955543</v>
      </c>
      <c r="C2437" s="73">
        <v>2003215700</v>
      </c>
      <c r="D2437" s="73" t="s">
        <v>4147</v>
      </c>
      <c r="E2437" s="73" t="s">
        <v>4252</v>
      </c>
      <c r="F2437" s="73" t="s">
        <v>4148</v>
      </c>
      <c r="G2437" s="73">
        <v>3167776121</v>
      </c>
      <c r="H2437" s="66">
        <v>45831</v>
      </c>
      <c r="I2437" s="66">
        <v>45829</v>
      </c>
      <c r="J2437" s="66">
        <v>45829</v>
      </c>
      <c r="K2437" s="124"/>
      <c r="L2437" s="140"/>
      <c r="M2437" s="66">
        <v>45831</v>
      </c>
      <c r="N2437" s="112">
        <v>45831.208333333336</v>
      </c>
      <c r="O2437" s="47" t="s">
        <v>4118</v>
      </c>
      <c r="P2437" s="73"/>
      <c r="Q2437" s="112">
        <v>45831.416666666664</v>
      </c>
      <c r="R2437" s="47" t="s">
        <v>4119</v>
      </c>
      <c r="S2437" s="47">
        <f t="shared" si="169"/>
        <v>0</v>
      </c>
      <c r="T2437" s="149">
        <v>45832</v>
      </c>
      <c r="U2437" s="47" t="s">
        <v>4121</v>
      </c>
      <c r="V2437" s="144">
        <f t="shared" si="170"/>
        <v>0.58333333333575865</v>
      </c>
      <c r="W2437" s="124"/>
      <c r="X2437" s="124"/>
      <c r="Y2437" s="124"/>
      <c r="Z2437" s="124"/>
      <c r="AA2437" s="124"/>
      <c r="AB2437" s="124"/>
      <c r="AC2437" s="47" t="e">
        <f t="shared" si="172"/>
        <v>#N/A</v>
      </c>
      <c r="AD2437" s="47" t="e">
        <f>VLOOKUP(B2437,'[1]Vlookup'!A:A,1,0)</f>
        <v>#N/A</v>
      </c>
      <c r="AE2437" s="47" t="str">
        <f t="shared" si="171"/>
        <v>SA01-ABHA</v>
      </c>
      <c r="AF2437" s="47" t="e">
        <f>VLOOKUP(AE2437,'[1]Lead Time'!C:D,2,0)</f>
        <v>#N/A</v>
      </c>
    </row>
    <row r="2438" s="2" customFormat="1" ht="15.75" customHeight="1">
      <c r="A2438" s="73" t="s">
        <v>4356</v>
      </c>
      <c r="B2438" s="73">
        <v>6276955480</v>
      </c>
      <c r="C2438" s="73">
        <v>2003214022</v>
      </c>
      <c r="D2438" s="73" t="s">
        <v>4166</v>
      </c>
      <c r="E2438" s="73" t="s">
        <v>4246</v>
      </c>
      <c r="F2438" s="73" t="s">
        <v>4143</v>
      </c>
      <c r="G2438" s="73">
        <v>3167776758</v>
      </c>
      <c r="H2438" s="66">
        <v>45830</v>
      </c>
      <c r="I2438" s="66">
        <v>45829</v>
      </c>
      <c r="J2438" s="66">
        <v>45829</v>
      </c>
      <c r="K2438" s="47" t="s">
        <v>4121</v>
      </c>
      <c r="L2438" s="140"/>
      <c r="M2438" s="66">
        <v>45830</v>
      </c>
      <c r="N2438" s="112">
        <v>45830.208333333336</v>
      </c>
      <c r="O2438" s="47" t="s">
        <v>4118</v>
      </c>
      <c r="P2438" s="73"/>
      <c r="Q2438" s="112">
        <v>45830.416666666664</v>
      </c>
      <c r="R2438" s="47" t="s">
        <v>4119</v>
      </c>
      <c r="S2438" s="47">
        <f t="shared" si="169"/>
        <v>0</v>
      </c>
      <c r="T2438" s="149">
        <v>45831</v>
      </c>
      <c r="U2438" s="47" t="s">
        <v>4121</v>
      </c>
      <c r="V2438" s="144">
        <f t="shared" si="170"/>
        <v>0.58333333333575865</v>
      </c>
      <c r="W2438" s="124"/>
      <c r="X2438" s="124"/>
      <c r="Y2438" s="124"/>
      <c r="Z2438" s="124"/>
      <c r="AA2438" s="124"/>
      <c r="AB2438" s="124"/>
      <c r="AC2438" s="47" t="e">
        <f t="shared" si="172"/>
        <v>#N/A</v>
      </c>
      <c r="AD2438" s="47" t="e">
        <f>VLOOKUP(B2438,'[1]Vlookup'!A:A,1,0)</f>
        <v>#N/A</v>
      </c>
      <c r="AE2438" s="47" t="str">
        <f t="shared" si="171"/>
        <v>SA27-JEDDAH</v>
      </c>
      <c r="AF2438" s="47" t="e">
        <f>VLOOKUP(AE2438,'[1]Lead Time'!C:D,2,0)</f>
        <v>#N/A</v>
      </c>
    </row>
    <row r="2439" s="2" customFormat="1" ht="15.75" customHeight="1">
      <c r="A2439" s="73" t="s">
        <v>4114</v>
      </c>
      <c r="B2439" s="73">
        <v>6276966596</v>
      </c>
      <c r="C2439" s="73">
        <v>2003232749</v>
      </c>
      <c r="D2439" s="73" t="s">
        <v>4115</v>
      </c>
      <c r="E2439" s="73" t="s">
        <v>4252</v>
      </c>
      <c r="F2439" s="73" t="s">
        <v>4117</v>
      </c>
      <c r="G2439" s="73">
        <v>3167775794</v>
      </c>
      <c r="H2439" s="66">
        <v>45831</v>
      </c>
      <c r="I2439" s="66">
        <v>45829</v>
      </c>
      <c r="J2439" s="66">
        <v>45829</v>
      </c>
      <c r="K2439" s="97"/>
      <c r="L2439" s="140"/>
      <c r="M2439" s="66">
        <v>45831</v>
      </c>
      <c r="N2439" s="112">
        <v>45831.208333333336</v>
      </c>
      <c r="O2439" s="47" t="s">
        <v>4118</v>
      </c>
      <c r="P2439" s="73"/>
      <c r="Q2439" s="112">
        <v>45831.490972222222</v>
      </c>
      <c r="R2439" s="47" t="s">
        <v>4119</v>
      </c>
      <c r="S2439" s="47">
        <f t="shared" si="169"/>
        <v>0</v>
      </c>
      <c r="T2439" s="150">
        <v>45837</v>
      </c>
      <c r="U2439" s="47" t="s">
        <v>4121</v>
      </c>
      <c r="V2439" s="144">
        <f t="shared" si="170"/>
        <v>5.5090277777781012</v>
      </c>
      <c r="W2439" s="124"/>
      <c r="X2439" s="124"/>
      <c r="Y2439" s="124"/>
      <c r="Z2439" s="124"/>
      <c r="AA2439" s="124"/>
      <c r="AB2439" s="124"/>
      <c r="AC2439" s="47" t="e">
        <f t="shared" si="172"/>
        <v>#N/A</v>
      </c>
      <c r="AD2439" s="47" t="e">
        <f>VLOOKUP(B2439,'[1]Vlookup'!A:A,1,0)</f>
        <v>#N/A</v>
      </c>
      <c r="AE2439" s="47" t="str">
        <f t="shared" si="171"/>
        <v>SA01-RIYADH</v>
      </c>
      <c r="AF2439" s="47" t="e">
        <f>VLOOKUP(AE2439,'[1]Lead Time'!C:D,2,0)</f>
        <v>#N/A</v>
      </c>
    </row>
    <row r="2440" s="2" customFormat="1" ht="15.75" customHeight="1">
      <c r="A2440" s="73" t="s">
        <v>4114</v>
      </c>
      <c r="B2440" s="73">
        <v>6276955548</v>
      </c>
      <c r="C2440" s="73">
        <v>2003214014</v>
      </c>
      <c r="D2440" s="73" t="s">
        <v>4115</v>
      </c>
      <c r="E2440" s="73" t="s">
        <v>4247</v>
      </c>
      <c r="F2440" s="73" t="s">
        <v>4143</v>
      </c>
      <c r="G2440" s="73">
        <v>3167776149</v>
      </c>
      <c r="H2440" s="66">
        <v>45831</v>
      </c>
      <c r="I2440" s="66">
        <v>45830</v>
      </c>
      <c r="J2440" s="66">
        <v>45830</v>
      </c>
      <c r="K2440" s="97"/>
      <c r="L2440" s="140"/>
      <c r="M2440" s="66">
        <v>45831</v>
      </c>
      <c r="N2440" s="112">
        <v>45831.208333333336</v>
      </c>
      <c r="O2440" s="47" t="s">
        <v>4118</v>
      </c>
      <c r="P2440" s="73"/>
      <c r="Q2440" s="112">
        <v>45831.539583333331</v>
      </c>
      <c r="R2440" s="47" t="s">
        <v>4119</v>
      </c>
      <c r="S2440" s="47">
        <f t="shared" si="169"/>
        <v>0</v>
      </c>
      <c r="T2440" s="150">
        <v>45837</v>
      </c>
      <c r="U2440" s="47" t="s">
        <v>4121</v>
      </c>
      <c r="V2440" s="144">
        <f t="shared" si="170"/>
        <v>5.4604166666686069</v>
      </c>
      <c r="W2440" s="124"/>
      <c r="X2440" s="124"/>
      <c r="Y2440" s="124"/>
      <c r="Z2440" s="124"/>
      <c r="AA2440" s="124"/>
      <c r="AB2440" s="124"/>
      <c r="AC2440" s="47" t="e">
        <f t="shared" si="172"/>
        <v>#N/A</v>
      </c>
      <c r="AD2440" s="47" t="e">
        <f>VLOOKUP(B2440,'[1]Vlookup'!A:A,1,0)</f>
        <v>#N/A</v>
      </c>
      <c r="AE2440" s="47" t="str">
        <f t="shared" si="171"/>
        <v>SA01-JEDDAH</v>
      </c>
      <c r="AF2440" s="47" t="e">
        <f>VLOOKUP(AE2440,'[1]Lead Time'!C:D,2,0)</f>
        <v>#N/A</v>
      </c>
    </row>
    <row r="2441" s="2" customFormat="1" ht="15.75" customHeight="1">
      <c r="A2441" s="73" t="s">
        <v>4356</v>
      </c>
      <c r="B2441" s="73">
        <v>6276968141</v>
      </c>
      <c r="C2441" s="73">
        <v>2003215388</v>
      </c>
      <c r="D2441" s="73" t="s">
        <v>4124</v>
      </c>
      <c r="E2441" s="73" t="s">
        <v>4252</v>
      </c>
      <c r="F2441" s="73" t="s">
        <v>4117</v>
      </c>
      <c r="G2441" s="73">
        <v>3167789711</v>
      </c>
      <c r="H2441" s="66">
        <v>45832</v>
      </c>
      <c r="I2441" s="66">
        <v>45830</v>
      </c>
      <c r="J2441" s="66">
        <v>45830</v>
      </c>
      <c r="K2441" s="97"/>
      <c r="L2441" s="140"/>
      <c r="M2441" s="66">
        <v>45832</v>
      </c>
      <c r="N2441" s="112">
        <v>45832.208333333336</v>
      </c>
      <c r="O2441" s="47" t="s">
        <v>4118</v>
      </c>
      <c r="P2441" s="73"/>
      <c r="Q2441" s="112">
        <v>45832.375</v>
      </c>
      <c r="R2441" s="47" t="s">
        <v>4119</v>
      </c>
      <c r="S2441" s="47">
        <f t="shared" si="169"/>
        <v>0</v>
      </c>
      <c r="T2441" s="150">
        <v>45838</v>
      </c>
      <c r="U2441" s="47" t="s">
        <v>4121</v>
      </c>
      <c r="V2441" s="144">
        <f t="shared" si="170"/>
        <v>5.625</v>
      </c>
      <c r="W2441" s="124"/>
      <c r="X2441" s="124"/>
      <c r="Y2441" s="124"/>
      <c r="Z2441" s="124"/>
      <c r="AA2441" s="124"/>
      <c r="AB2441" s="124"/>
      <c r="AC2441" s="47" t="e">
        <f t="shared" si="172"/>
        <v>#N/A</v>
      </c>
      <c r="AD2441" s="47" t="e">
        <f>VLOOKUP(B2441,'[1]Vlookup'!A:A,1,0)</f>
        <v>#N/A</v>
      </c>
      <c r="AE2441" s="47" t="str">
        <f t="shared" si="171"/>
        <v>SA27-RIYADH</v>
      </c>
      <c r="AF2441" s="47" t="e">
        <f>VLOOKUP(AE2441,'[1]Lead Time'!C:D,2,0)</f>
        <v>#N/A</v>
      </c>
    </row>
    <row r="2442" s="2" customFormat="1" ht="15.75" customHeight="1">
      <c r="A2442" s="73" t="s">
        <v>4356</v>
      </c>
      <c r="B2442" s="73">
        <v>6276972843</v>
      </c>
      <c r="C2442" s="73">
        <v>2003215388</v>
      </c>
      <c r="D2442" s="73" t="s">
        <v>4124</v>
      </c>
      <c r="E2442" s="73" t="s">
        <v>4252</v>
      </c>
      <c r="F2442" s="73" t="s">
        <v>4117</v>
      </c>
      <c r="G2442" s="73">
        <v>3167789688</v>
      </c>
      <c r="H2442" s="66">
        <v>45832</v>
      </c>
      <c r="I2442" s="66">
        <v>45830</v>
      </c>
      <c r="J2442" s="66">
        <v>45830</v>
      </c>
      <c r="K2442" s="97"/>
      <c r="L2442" s="140"/>
      <c r="M2442" s="66">
        <v>45832</v>
      </c>
      <c r="N2442" s="112">
        <v>45832.208333333336</v>
      </c>
      <c r="O2442" s="47" t="s">
        <v>4118</v>
      </c>
      <c r="P2442" s="73"/>
      <c r="Q2442" s="112">
        <v>45832.416666666664</v>
      </c>
      <c r="R2442" s="47" t="s">
        <v>4119</v>
      </c>
      <c r="S2442" s="47">
        <f t="shared" si="169"/>
        <v>0</v>
      </c>
      <c r="T2442" s="150">
        <v>45839</v>
      </c>
      <c r="U2442" s="47" t="s">
        <v>4121</v>
      </c>
      <c r="V2442" s="144">
        <f t="shared" si="170"/>
        <v>6.5833333333357587</v>
      </c>
      <c r="W2442" s="124"/>
      <c r="X2442" s="124"/>
      <c r="Y2442" s="124"/>
      <c r="Z2442" s="124"/>
      <c r="AA2442" s="124"/>
      <c r="AB2442" s="124"/>
      <c r="AC2442" s="47" t="e">
        <f t="shared" si="172"/>
        <v>#N/A</v>
      </c>
      <c r="AD2442" s="47" t="e">
        <f>VLOOKUP(B2442,'[1]Vlookup'!A:A,1,0)</f>
        <v>#N/A</v>
      </c>
      <c r="AE2442" s="47" t="str">
        <f t="shared" si="171"/>
        <v>SA27-RIYADH</v>
      </c>
      <c r="AF2442" s="47" t="e">
        <f>VLOOKUP(AE2442,'[1]Lead Time'!C:D,2,0)</f>
        <v>#N/A</v>
      </c>
    </row>
    <row r="2443" s="2" customFormat="1" ht="15.75" customHeight="1">
      <c r="A2443" s="73" t="s">
        <v>4187</v>
      </c>
      <c r="B2443" s="73">
        <v>6276973301</v>
      </c>
      <c r="C2443" s="73">
        <v>2003215161</v>
      </c>
      <c r="D2443" s="73" t="s">
        <v>4223</v>
      </c>
      <c r="E2443" s="73" t="s">
        <v>4247</v>
      </c>
      <c r="F2443" s="73" t="s">
        <v>4143</v>
      </c>
      <c r="G2443" s="73">
        <v>3167745586</v>
      </c>
      <c r="H2443" s="66">
        <v>45832</v>
      </c>
      <c r="I2443" s="66">
        <v>45830</v>
      </c>
      <c r="J2443" s="66">
        <v>45830</v>
      </c>
      <c r="K2443" s="97"/>
      <c r="L2443" s="140"/>
      <c r="M2443" s="66">
        <v>45832</v>
      </c>
      <c r="N2443" s="112">
        <v>45832.458333333336</v>
      </c>
      <c r="O2443" s="47" t="s">
        <v>4118</v>
      </c>
      <c r="P2443" s="73" t="s">
        <v>4540</v>
      </c>
      <c r="Q2443" s="112">
        <v>45836.5</v>
      </c>
      <c r="R2443" s="47" t="s">
        <v>4192</v>
      </c>
      <c r="S2443" s="47">
        <f t="shared" si="169"/>
        <v>4</v>
      </c>
      <c r="T2443" s="150">
        <v>45838</v>
      </c>
      <c r="U2443" s="47" t="s">
        <v>4121</v>
      </c>
      <c r="V2443" s="144">
        <f t="shared" si="170"/>
        <v>1.5</v>
      </c>
      <c r="W2443" s="124" t="s">
        <v>4541</v>
      </c>
      <c r="X2443" s="112">
        <v>45832.498611111114</v>
      </c>
      <c r="Y2443" s="124" t="s">
        <v>4541</v>
      </c>
      <c r="Z2443" s="124"/>
      <c r="AA2443" s="112">
        <v>45835.166666666664</v>
      </c>
      <c r="AB2443" s="112">
        <v>45836.5</v>
      </c>
      <c r="AC2443" s="47" t="e">
        <f t="shared" si="172"/>
        <v>#N/A</v>
      </c>
      <c r="AD2443" s="47" t="e">
        <f>VLOOKUP(B2443,'[1]Vlookup'!A:A,1,0)</f>
        <v>#N/A</v>
      </c>
      <c r="AE2443" s="47" t="str">
        <f t="shared" si="171"/>
        <v>SA00-JEDDAH</v>
      </c>
      <c r="AF2443" s="47" t="e">
        <f>VLOOKUP(AE2443,'[1]Lead Time'!C:D,2,0)</f>
        <v>#N/A</v>
      </c>
    </row>
    <row r="2444" s="2" customFormat="1" ht="15.75" customHeight="1">
      <c r="A2444" s="73" t="s">
        <v>4187</v>
      </c>
      <c r="B2444" s="73">
        <v>6276973188</v>
      </c>
      <c r="C2444" s="73">
        <v>2003215161</v>
      </c>
      <c r="D2444" s="73" t="s">
        <v>4223</v>
      </c>
      <c r="E2444" s="73" t="s">
        <v>4247</v>
      </c>
      <c r="F2444" s="73" t="s">
        <v>4143</v>
      </c>
      <c r="G2444" s="73">
        <v>3167787962</v>
      </c>
      <c r="H2444" s="66">
        <v>45832</v>
      </c>
      <c r="I2444" s="66">
        <v>45830</v>
      </c>
      <c r="J2444" s="66">
        <v>45830</v>
      </c>
      <c r="K2444" s="97"/>
      <c r="L2444" s="140"/>
      <c r="M2444" s="66">
        <v>45832</v>
      </c>
      <c r="N2444" s="112">
        <v>45832.458333333336</v>
      </c>
      <c r="O2444" s="47" t="s">
        <v>4118</v>
      </c>
      <c r="P2444" s="73"/>
      <c r="Q2444" s="112">
        <v>45833.5</v>
      </c>
      <c r="R2444" s="47" t="s">
        <v>4119</v>
      </c>
      <c r="S2444" s="47">
        <f t="shared" si="169"/>
        <v>1</v>
      </c>
      <c r="T2444" s="149">
        <v>45833</v>
      </c>
      <c r="U2444" s="47" t="s">
        <v>4121</v>
      </c>
      <c r="V2444" s="144">
        <v>0</v>
      </c>
      <c r="W2444" s="124"/>
      <c r="X2444" s="124"/>
      <c r="Y2444" s="124"/>
      <c r="Z2444" s="124"/>
      <c r="AA2444" s="124"/>
      <c r="AB2444" s="124"/>
      <c r="AC2444" s="47" t="e">
        <f t="shared" si="172"/>
        <v>#N/A</v>
      </c>
      <c r="AD2444" s="47" t="e">
        <f>VLOOKUP(B2444,'[1]Vlookup'!A:A,1,0)</f>
        <v>#N/A</v>
      </c>
      <c r="AE2444" s="47" t="str">
        <f t="shared" si="171"/>
        <v>SA00-JEDDAH</v>
      </c>
      <c r="AF2444" s="47" t="e">
        <f>VLOOKUP(AE2444,'[1]Lead Time'!C:D,2,0)</f>
        <v>#N/A</v>
      </c>
    </row>
    <row r="2445" s="2" customFormat="1" ht="15.75" customHeight="1">
      <c r="A2445" s="73" t="s">
        <v>4187</v>
      </c>
      <c r="B2445" s="73">
        <v>6276973035</v>
      </c>
      <c r="C2445" s="73">
        <v>2003215161</v>
      </c>
      <c r="D2445" s="73" t="s">
        <v>4223</v>
      </c>
      <c r="E2445" s="73" t="s">
        <v>4247</v>
      </c>
      <c r="F2445" s="73" t="s">
        <v>4143</v>
      </c>
      <c r="G2445" s="73">
        <v>3167787955</v>
      </c>
      <c r="H2445" s="66">
        <v>45832</v>
      </c>
      <c r="I2445" s="66">
        <v>45830</v>
      </c>
      <c r="J2445" s="66">
        <v>45830</v>
      </c>
      <c r="K2445" s="97"/>
      <c r="L2445" s="140"/>
      <c r="M2445" s="66">
        <v>45832</v>
      </c>
      <c r="N2445" s="112">
        <v>45832.484027777777</v>
      </c>
      <c r="O2445" s="47" t="s">
        <v>4118</v>
      </c>
      <c r="P2445" s="73"/>
      <c r="Q2445" s="112">
        <v>45833.5</v>
      </c>
      <c r="R2445" s="47" t="s">
        <v>4119</v>
      </c>
      <c r="S2445" s="47">
        <f t="shared" ref="S2445:S2508" si="173">ROUNDDOWN(Q2445-N2445,0)</f>
        <v>1</v>
      </c>
      <c r="T2445" s="149">
        <v>45833</v>
      </c>
      <c r="U2445" s="47" t="s">
        <v>4121</v>
      </c>
      <c r="V2445" s="144">
        <v>0</v>
      </c>
      <c r="W2445" s="124"/>
      <c r="X2445" s="124"/>
      <c r="Y2445" s="124"/>
      <c r="Z2445" s="124"/>
      <c r="AA2445" s="124"/>
      <c r="AB2445" s="124"/>
      <c r="AC2445" s="47" t="e">
        <f t="shared" si="172"/>
        <v>#N/A</v>
      </c>
      <c r="AD2445" s="47" t="e">
        <f>VLOOKUP(B2445,'[1]Vlookup'!A:A,1,0)</f>
        <v>#N/A</v>
      </c>
      <c r="AE2445" s="47" t="str">
        <f t="shared" si="171"/>
        <v>SA00-JEDDAH</v>
      </c>
      <c r="AF2445" s="47" t="e">
        <f>VLOOKUP(AE2445,'[1]Lead Time'!C:D,2,0)</f>
        <v>#N/A</v>
      </c>
    </row>
    <row r="2446" s="2" customFormat="1" ht="15.75" customHeight="1">
      <c r="A2446" s="73" t="s">
        <v>4187</v>
      </c>
      <c r="B2446" s="73">
        <v>6276973075</v>
      </c>
      <c r="C2446" s="73">
        <v>2003219237</v>
      </c>
      <c r="D2446" s="73" t="s">
        <v>4136</v>
      </c>
      <c r="E2446" s="73" t="s">
        <v>4246</v>
      </c>
      <c r="F2446" s="73" t="s">
        <v>4138</v>
      </c>
      <c r="G2446" s="73">
        <v>3167775729</v>
      </c>
      <c r="H2446" s="66">
        <v>45832</v>
      </c>
      <c r="I2446" s="66">
        <v>45830</v>
      </c>
      <c r="J2446" s="66">
        <v>45830</v>
      </c>
      <c r="K2446" s="97"/>
      <c r="L2446" s="140"/>
      <c r="M2446" s="66">
        <v>45832</v>
      </c>
      <c r="N2446" s="112">
        <v>45832.458333333336</v>
      </c>
      <c r="O2446" s="47" t="s">
        <v>4118</v>
      </c>
      <c r="P2446" s="73" t="s">
        <v>4542</v>
      </c>
      <c r="Q2446" s="112">
        <v>45833.666666666664</v>
      </c>
      <c r="R2446" s="47" t="s">
        <v>4192</v>
      </c>
      <c r="S2446" s="47">
        <f t="shared" si="173"/>
        <v>1</v>
      </c>
      <c r="T2446" s="149">
        <v>45838</v>
      </c>
      <c r="U2446" s="47" t="s">
        <v>4121</v>
      </c>
      <c r="V2446" s="144">
        <f t="shared" si="170"/>
        <v>4.3333333333357587</v>
      </c>
      <c r="W2446" s="124"/>
      <c r="X2446" s="112">
        <v>45833.993750000001</v>
      </c>
      <c r="Y2446" s="124" t="s">
        <v>4542</v>
      </c>
      <c r="Z2446" s="124"/>
      <c r="AA2446" s="112">
        <v>45833.375</v>
      </c>
      <c r="AB2446" s="112">
        <v>45833.625</v>
      </c>
      <c r="AC2446" s="47" t="e">
        <f t="shared" si="172"/>
        <v>#N/A</v>
      </c>
      <c r="AD2446" s="47" t="e">
        <f>VLOOKUP(B2446,'[1]Vlookup'!A:A,1,0)</f>
        <v>#N/A</v>
      </c>
      <c r="AE2446" s="47" t="str">
        <f t="shared" si="171"/>
        <v>SA00-RABIGH</v>
      </c>
      <c r="AF2446" s="47" t="e">
        <f>VLOOKUP(AE2446,'[1]Lead Time'!C:D,2,0)</f>
        <v>#N/A</v>
      </c>
    </row>
    <row r="2447" s="2" customFormat="1" ht="15.75" customHeight="1">
      <c r="A2447" s="73" t="s">
        <v>4187</v>
      </c>
      <c r="B2447" s="73">
        <v>6276973077</v>
      </c>
      <c r="C2447" s="73">
        <v>2003219237</v>
      </c>
      <c r="D2447" s="73" t="s">
        <v>4136</v>
      </c>
      <c r="E2447" s="73" t="s">
        <v>4246</v>
      </c>
      <c r="F2447" s="73" t="s">
        <v>4138</v>
      </c>
      <c r="G2447" s="73">
        <v>3167775666</v>
      </c>
      <c r="H2447" s="66">
        <v>45832</v>
      </c>
      <c r="I2447" s="66">
        <v>45830</v>
      </c>
      <c r="J2447" s="66">
        <v>45830</v>
      </c>
      <c r="K2447" s="97"/>
      <c r="L2447" s="140"/>
      <c r="M2447" s="66">
        <v>45832</v>
      </c>
      <c r="N2447" s="112">
        <v>45832.416666666664</v>
      </c>
      <c r="O2447" s="47" t="s">
        <v>4118</v>
      </c>
      <c r="P2447" s="73" t="s">
        <v>4543</v>
      </c>
      <c r="Q2447" s="112">
        <v>45832.419444444444</v>
      </c>
      <c r="R2447" s="47" t="s">
        <v>4119</v>
      </c>
      <c r="S2447" s="47">
        <f t="shared" si="173"/>
        <v>0</v>
      </c>
      <c r="T2447" s="149">
        <v>45834</v>
      </c>
      <c r="U2447" s="47" t="s">
        <v>4121</v>
      </c>
      <c r="V2447" s="144">
        <f t="shared" si="170"/>
        <v>1.5805555555562023</v>
      </c>
      <c r="W2447" s="124"/>
      <c r="X2447" s="124"/>
      <c r="Y2447" s="124"/>
      <c r="Z2447" s="124"/>
      <c r="AA2447" s="124"/>
      <c r="AB2447" s="124"/>
      <c r="AC2447" s="47" t="e">
        <f t="shared" si="172"/>
        <v>#N/A</v>
      </c>
      <c r="AD2447" s="47" t="e">
        <f>VLOOKUP(B2447,'[1]Vlookup'!A:A,1,0)</f>
        <v>#N/A</v>
      </c>
      <c r="AE2447" s="47" t="str">
        <f t="shared" si="171"/>
        <v>SA00-RABIGH</v>
      </c>
      <c r="AF2447" s="47" t="e">
        <f>VLOOKUP(AE2447,'[1]Lead Time'!C:D,2,0)</f>
        <v>#N/A</v>
      </c>
    </row>
    <row r="2448" s="2" customFormat="1" ht="15.75" customHeight="1">
      <c r="A2448" s="73" t="s">
        <v>4187</v>
      </c>
      <c r="B2448" s="73">
        <v>6276973076</v>
      </c>
      <c r="C2448" s="73">
        <v>2003219237</v>
      </c>
      <c r="D2448" s="73" t="s">
        <v>4136</v>
      </c>
      <c r="E2448" s="73" t="s">
        <v>4246</v>
      </c>
      <c r="F2448" s="73" t="s">
        <v>4138</v>
      </c>
      <c r="G2448" s="73">
        <v>3167775663</v>
      </c>
      <c r="H2448" s="66">
        <v>45832</v>
      </c>
      <c r="I2448" s="66">
        <v>45830</v>
      </c>
      <c r="J2448" s="66">
        <v>45830</v>
      </c>
      <c r="K2448" s="97"/>
      <c r="L2448" s="140"/>
      <c r="M2448" s="66">
        <v>45832</v>
      </c>
      <c r="N2448" s="112">
        <v>45832.208333333336</v>
      </c>
      <c r="O2448" s="47" t="s">
        <v>4118</v>
      </c>
      <c r="P2448" s="73" t="s">
        <v>4543</v>
      </c>
      <c r="Q2448" s="112">
        <v>45832.458333333336</v>
      </c>
      <c r="R2448" s="47" t="s">
        <v>4119</v>
      </c>
      <c r="S2448" s="47">
        <f t="shared" si="173"/>
        <v>0</v>
      </c>
      <c r="T2448" s="150">
        <v>45839</v>
      </c>
      <c r="U2448" s="47" t="s">
        <v>4121</v>
      </c>
      <c r="V2448" s="144">
        <f t="shared" si="170"/>
        <v>6.5416666666642413</v>
      </c>
      <c r="W2448" s="124"/>
      <c r="X2448" s="124"/>
      <c r="Y2448" s="124"/>
      <c r="Z2448" s="124"/>
      <c r="AA2448" s="124"/>
      <c r="AB2448" s="124"/>
      <c r="AC2448" s="47" t="e">
        <f t="shared" si="172"/>
        <v>#N/A</v>
      </c>
      <c r="AD2448" s="47" t="e">
        <f>VLOOKUP(B2448,'[1]Vlookup'!A:A,1,0)</f>
        <v>#N/A</v>
      </c>
      <c r="AE2448" s="47" t="str">
        <f t="shared" si="171"/>
        <v>SA00-RABIGH</v>
      </c>
      <c r="AF2448" s="47" t="e">
        <f>VLOOKUP(AE2448,'[1]Lead Time'!C:D,2,0)</f>
        <v>#N/A</v>
      </c>
    </row>
    <row r="2449" s="2" customFormat="1" ht="15.75" customHeight="1">
      <c r="A2449" s="73" t="s">
        <v>4187</v>
      </c>
      <c r="B2449" s="73">
        <v>6276973078</v>
      </c>
      <c r="C2449" s="73">
        <v>2003219237</v>
      </c>
      <c r="D2449" s="73" t="s">
        <v>4136</v>
      </c>
      <c r="E2449" s="73" t="s">
        <v>4246</v>
      </c>
      <c r="F2449" s="73" t="s">
        <v>4138</v>
      </c>
      <c r="G2449" s="73">
        <v>3167775674</v>
      </c>
      <c r="H2449" s="66">
        <v>45832</v>
      </c>
      <c r="I2449" s="66">
        <v>45830</v>
      </c>
      <c r="J2449" s="66">
        <v>45830</v>
      </c>
      <c r="K2449" s="97"/>
      <c r="L2449" s="140"/>
      <c r="M2449" s="66">
        <v>45832</v>
      </c>
      <c r="N2449" s="112">
        <v>45832.416666666664</v>
      </c>
      <c r="O2449" s="47" t="s">
        <v>4118</v>
      </c>
      <c r="P2449" s="73" t="s">
        <v>4543</v>
      </c>
      <c r="Q2449" s="112">
        <v>45832.44027777778</v>
      </c>
      <c r="R2449" s="47" t="s">
        <v>4119</v>
      </c>
      <c r="S2449" s="47">
        <f t="shared" si="173"/>
        <v>0</v>
      </c>
      <c r="T2449" s="150">
        <v>45839</v>
      </c>
      <c r="U2449" s="47" t="s">
        <v>4121</v>
      </c>
      <c r="V2449" s="144">
        <f t="shared" si="170"/>
        <v>6.5597222222204437</v>
      </c>
      <c r="W2449" s="124"/>
      <c r="X2449" s="124"/>
      <c r="Y2449" s="124"/>
      <c r="Z2449" s="124"/>
      <c r="AA2449" s="124"/>
      <c r="AB2449" s="124"/>
      <c r="AC2449" s="47" t="e">
        <f t="shared" si="172"/>
        <v>#N/A</v>
      </c>
      <c r="AD2449" s="47" t="e">
        <f>VLOOKUP(B2449,'[1]Vlookup'!A:A,1,0)</f>
        <v>#N/A</v>
      </c>
      <c r="AE2449" s="47" t="str">
        <f t="shared" si="171"/>
        <v>SA00-RABIGH</v>
      </c>
      <c r="AF2449" s="47" t="e">
        <f>VLOOKUP(AE2449,'[1]Lead Time'!C:D,2,0)</f>
        <v>#N/A</v>
      </c>
    </row>
    <row r="2450" s="2" customFormat="1" ht="15.75" customHeight="1">
      <c r="A2450" s="73" t="s">
        <v>4187</v>
      </c>
      <c r="B2450" s="73">
        <v>6276973210</v>
      </c>
      <c r="C2450" s="73">
        <v>2003219237</v>
      </c>
      <c r="D2450" s="73" t="s">
        <v>4136</v>
      </c>
      <c r="E2450" s="73" t="s">
        <v>4246</v>
      </c>
      <c r="F2450" s="73" t="s">
        <v>4138</v>
      </c>
      <c r="G2450" s="73">
        <v>3167775758</v>
      </c>
      <c r="H2450" s="66">
        <v>45832</v>
      </c>
      <c r="I2450" s="66">
        <v>45830</v>
      </c>
      <c r="J2450" s="66">
        <v>45830</v>
      </c>
      <c r="K2450" s="97"/>
      <c r="L2450" s="140"/>
      <c r="M2450" s="66">
        <v>45832</v>
      </c>
      <c r="N2450" s="112">
        <v>45832.574999999997</v>
      </c>
      <c r="O2450" s="47" t="s">
        <v>4118</v>
      </c>
      <c r="P2450" s="73" t="s">
        <v>4543</v>
      </c>
      <c r="Q2450" s="112">
        <v>45832.112500000003</v>
      </c>
      <c r="R2450" s="47" t="s">
        <v>4119</v>
      </c>
      <c r="S2450" s="47">
        <f t="shared" si="173"/>
        <v>0</v>
      </c>
      <c r="T2450" s="150">
        <v>45839</v>
      </c>
      <c r="U2450" s="47" t="s">
        <v>4121</v>
      </c>
      <c r="V2450" s="144">
        <f t="shared" si="170"/>
        <v>6.8874999999970896</v>
      </c>
      <c r="W2450" s="124"/>
      <c r="X2450" s="124"/>
      <c r="Y2450" s="124"/>
      <c r="Z2450" s="124"/>
      <c r="AA2450" s="124"/>
      <c r="AB2450" s="124"/>
      <c r="AC2450" s="47" t="e">
        <f t="shared" si="172"/>
        <v>#N/A</v>
      </c>
      <c r="AD2450" s="47" t="e">
        <f>VLOOKUP(B2450,'[1]Vlookup'!A:A,1,0)</f>
        <v>#N/A</v>
      </c>
      <c r="AE2450" s="47" t="str">
        <f t="shared" si="171"/>
        <v>SA00-RABIGH</v>
      </c>
      <c r="AF2450" s="47" t="e">
        <f>VLOOKUP(AE2450,'[1]Lead Time'!C:D,2,0)</f>
        <v>#N/A</v>
      </c>
    </row>
    <row r="2451" s="2" customFormat="1" ht="15.75" customHeight="1">
      <c r="A2451" s="73" t="s">
        <v>4187</v>
      </c>
      <c r="B2451" s="73">
        <v>6276973208</v>
      </c>
      <c r="C2451" s="73">
        <v>2003219237</v>
      </c>
      <c r="D2451" s="73" t="s">
        <v>4136</v>
      </c>
      <c r="E2451" s="73" t="s">
        <v>4246</v>
      </c>
      <c r="F2451" s="73" t="s">
        <v>4138</v>
      </c>
      <c r="G2451" s="73">
        <v>3167775686</v>
      </c>
      <c r="H2451" s="66">
        <v>45832</v>
      </c>
      <c r="I2451" s="66">
        <v>45830</v>
      </c>
      <c r="J2451" s="66">
        <v>45830</v>
      </c>
      <c r="K2451" s="97"/>
      <c r="L2451" s="140"/>
      <c r="M2451" s="66">
        <v>45832</v>
      </c>
      <c r="N2451" s="112">
        <v>45832.375</v>
      </c>
      <c r="O2451" s="47" t="s">
        <v>4118</v>
      </c>
      <c r="P2451" s="73" t="s">
        <v>4544</v>
      </c>
      <c r="Q2451" s="112">
        <v>45834.395833333336</v>
      </c>
      <c r="R2451" s="47" t="s">
        <v>4119</v>
      </c>
      <c r="S2451" s="47">
        <f t="shared" si="173"/>
        <v>2</v>
      </c>
      <c r="T2451" s="150">
        <v>45841</v>
      </c>
      <c r="U2451" s="47" t="s">
        <v>4121</v>
      </c>
      <c r="V2451" s="144">
        <f t="shared" si="170"/>
        <v>6.6041666666642413</v>
      </c>
      <c r="W2451" s="124" t="s">
        <v>4545</v>
      </c>
      <c r="X2451" s="112"/>
      <c r="Y2451" s="124"/>
      <c r="Z2451" s="124"/>
      <c r="AA2451" s="124"/>
      <c r="AB2451" s="124"/>
      <c r="AC2451" s="47" t="e">
        <f t="shared" si="172"/>
        <v>#N/A</v>
      </c>
      <c r="AD2451" s="47" t="e">
        <f>VLOOKUP(B2451,'[1]Vlookup'!A:A,1,0)</f>
        <v>#N/A</v>
      </c>
      <c r="AE2451" s="47" t="str">
        <f t="shared" si="171"/>
        <v>SA00-RABIGH</v>
      </c>
      <c r="AF2451" s="47" t="e">
        <f>VLOOKUP(AE2451,'[1]Lead Time'!C:D,2,0)</f>
        <v>#N/A</v>
      </c>
    </row>
    <row r="2452" s="2" customFormat="1" ht="15.75" customHeight="1">
      <c r="A2452" s="73" t="s">
        <v>4187</v>
      </c>
      <c r="B2452" s="73">
        <v>6276968146</v>
      </c>
      <c r="C2452" s="73">
        <v>2003214014</v>
      </c>
      <c r="D2452" s="73" t="s">
        <v>4115</v>
      </c>
      <c r="E2452" s="73" t="s">
        <v>4282</v>
      </c>
      <c r="F2452" s="73" t="s">
        <v>4143</v>
      </c>
      <c r="G2452" s="73">
        <v>3167784563</v>
      </c>
      <c r="H2452" s="66">
        <v>45834</v>
      </c>
      <c r="I2452" s="66">
        <v>45832</v>
      </c>
      <c r="J2452" s="66">
        <v>45831</v>
      </c>
      <c r="K2452" s="47" t="s">
        <v>4118</v>
      </c>
      <c r="L2452" s="140" t="s">
        <v>4546</v>
      </c>
      <c r="M2452" s="66">
        <v>45834</v>
      </c>
      <c r="N2452" s="112">
        <v>45834.208333333336</v>
      </c>
      <c r="O2452" s="47" t="s">
        <v>4118</v>
      </c>
      <c r="P2452" s="73"/>
      <c r="Q2452" s="112">
        <v>45834.375</v>
      </c>
      <c r="R2452" s="47" t="s">
        <v>4119</v>
      </c>
      <c r="S2452" s="47">
        <f t="shared" si="173"/>
        <v>0</v>
      </c>
      <c r="T2452" s="149">
        <v>45834</v>
      </c>
      <c r="U2452" s="47" t="s">
        <v>4121</v>
      </c>
      <c r="V2452" s="144">
        <f t="shared" si="170"/>
        <v>-0.375</v>
      </c>
      <c r="W2452" s="124"/>
      <c r="X2452" s="124"/>
      <c r="Y2452" s="124"/>
      <c r="Z2452" s="124"/>
      <c r="AA2452" s="124"/>
      <c r="AB2452" s="124"/>
      <c r="AC2452" s="47" t="e">
        <f t="shared" si="172"/>
        <v>#N/A</v>
      </c>
      <c r="AD2452" s="47" t="e">
        <f>VLOOKUP(B2452,'[1]Vlookup'!A:A,1,0)</f>
        <v>#N/A</v>
      </c>
      <c r="AE2452" s="47" t="str">
        <f t="shared" si="171"/>
        <v>SA00-JEDDAH</v>
      </c>
      <c r="AF2452" s="47" t="e">
        <f>VLOOKUP(AE2452,'[1]Lead Time'!C:D,2,0)</f>
        <v>#N/A</v>
      </c>
    </row>
    <row r="2453" s="2" customFormat="1" ht="15.75" customHeight="1">
      <c r="A2453" s="73" t="s">
        <v>4187</v>
      </c>
      <c r="B2453" s="73">
        <v>6276973622</v>
      </c>
      <c r="C2453" s="73">
        <v>2003215579</v>
      </c>
      <c r="D2453" s="73" t="s">
        <v>4168</v>
      </c>
      <c r="E2453" s="73" t="s">
        <v>4247</v>
      </c>
      <c r="F2453" s="73" t="s">
        <v>4143</v>
      </c>
      <c r="G2453" s="73">
        <v>3167765258</v>
      </c>
      <c r="H2453" s="66">
        <v>45834</v>
      </c>
      <c r="I2453" s="66">
        <v>45832</v>
      </c>
      <c r="J2453" s="66">
        <v>45832</v>
      </c>
      <c r="K2453" s="47" t="s">
        <v>4121</v>
      </c>
      <c r="L2453" s="140"/>
      <c r="M2453" s="66">
        <v>45834</v>
      </c>
      <c r="N2453" s="112">
        <v>45834.208333333336</v>
      </c>
      <c r="O2453" s="47" t="s">
        <v>4118</v>
      </c>
      <c r="P2453" s="73"/>
      <c r="Q2453" s="112">
        <v>45834.625</v>
      </c>
      <c r="R2453" s="47" t="s">
        <v>4119</v>
      </c>
      <c r="S2453" s="47">
        <f t="shared" si="173"/>
        <v>0</v>
      </c>
      <c r="T2453" s="150">
        <v>45837</v>
      </c>
      <c r="U2453" s="47" t="s">
        <v>4121</v>
      </c>
      <c r="V2453" s="144">
        <f t="shared" si="170"/>
        <v>2.375</v>
      </c>
      <c r="W2453" s="124"/>
      <c r="X2453" s="124"/>
      <c r="Y2453" s="124"/>
      <c r="Z2453" s="124"/>
      <c r="AA2453" s="124"/>
      <c r="AB2453" s="124"/>
      <c r="AC2453" s="47" t="e">
        <f t="shared" si="172"/>
        <v>#N/A</v>
      </c>
      <c r="AD2453" s="47" t="e">
        <f>VLOOKUP(B2453,'[1]Vlookup'!A:A,1,0)</f>
        <v>#N/A</v>
      </c>
      <c r="AE2453" s="47" t="str">
        <f t="shared" si="171"/>
        <v>SA00-JEDDAH</v>
      </c>
      <c r="AF2453" s="47" t="e">
        <f>VLOOKUP(AE2453,'[1]Lead Time'!C:D,2,0)</f>
        <v>#N/A</v>
      </c>
    </row>
    <row r="2454" s="2" customFormat="1" ht="15.75" customHeight="1">
      <c r="A2454" s="73" t="s">
        <v>4187</v>
      </c>
      <c r="B2454" s="73">
        <v>6276973614</v>
      </c>
      <c r="C2454" s="73">
        <v>2003215161</v>
      </c>
      <c r="D2454" s="73" t="s">
        <v>4223</v>
      </c>
      <c r="E2454" s="73" t="s">
        <v>4247</v>
      </c>
      <c r="F2454" s="73" t="s">
        <v>4143</v>
      </c>
      <c r="G2454" s="73">
        <v>3167787952</v>
      </c>
      <c r="H2454" s="66">
        <v>45834</v>
      </c>
      <c r="I2454" s="66">
        <v>45832</v>
      </c>
      <c r="J2454" s="66">
        <v>45832</v>
      </c>
      <c r="K2454" s="97"/>
      <c r="L2454" s="140"/>
      <c r="M2454" s="66">
        <v>45834</v>
      </c>
      <c r="N2454" s="112">
        <v>45834.416666666664</v>
      </c>
      <c r="O2454" s="47" t="s">
        <v>4118</v>
      </c>
      <c r="P2454" s="73" t="s">
        <v>4297</v>
      </c>
      <c r="Q2454" s="112">
        <v>45836.416666666664</v>
      </c>
      <c r="R2454" s="47" t="s">
        <v>4119</v>
      </c>
      <c r="S2454" s="47">
        <f t="shared" si="173"/>
        <v>2</v>
      </c>
      <c r="T2454" s="150">
        <v>45844</v>
      </c>
      <c r="U2454" s="47" t="s">
        <v>4121</v>
      </c>
      <c r="V2454" s="144">
        <f t="shared" si="170"/>
        <v>7.5833333333357587</v>
      </c>
      <c r="W2454" s="124"/>
      <c r="X2454" s="124"/>
      <c r="Y2454" s="124"/>
      <c r="Z2454" s="124"/>
      <c r="AA2454" s="124"/>
      <c r="AB2454" s="124"/>
      <c r="AC2454" s="47" t="e">
        <f t="shared" si="172"/>
        <v>#N/A</v>
      </c>
      <c r="AD2454" s="47" t="e">
        <f>VLOOKUP(B2454,'[1]Vlookup'!A:A,1,0)</f>
        <v>#N/A</v>
      </c>
      <c r="AE2454" s="47" t="str">
        <f t="shared" si="171"/>
        <v>SA00-JEDDAH</v>
      </c>
      <c r="AF2454" s="47" t="e">
        <f>VLOOKUP(AE2454,'[1]Lead Time'!C:D,2,0)</f>
        <v>#N/A</v>
      </c>
    </row>
    <row r="2455" s="2" customFormat="1" ht="15.75" customHeight="1">
      <c r="A2455" s="73" t="s">
        <v>4114</v>
      </c>
      <c r="B2455" s="73">
        <v>6276973247</v>
      </c>
      <c r="C2455" s="73">
        <v>2003215388</v>
      </c>
      <c r="D2455" s="73" t="s">
        <v>4124</v>
      </c>
      <c r="E2455" s="73" t="s">
        <v>4252</v>
      </c>
      <c r="F2455" s="73" t="s">
        <v>4117</v>
      </c>
      <c r="G2455" s="73">
        <v>3167789829</v>
      </c>
      <c r="H2455" s="66">
        <v>45834</v>
      </c>
      <c r="I2455" s="66">
        <v>45832</v>
      </c>
      <c r="J2455" s="66">
        <v>45832</v>
      </c>
      <c r="K2455" s="97"/>
      <c r="L2455" s="140"/>
      <c r="M2455" s="66">
        <v>45834</v>
      </c>
      <c r="N2455" s="112">
        <v>45834.208333333336</v>
      </c>
      <c r="O2455" s="47" t="s">
        <v>4118</v>
      </c>
      <c r="P2455" s="73"/>
      <c r="Q2455" s="112">
        <v>45834.395833333336</v>
      </c>
      <c r="R2455" s="47" t="s">
        <v>4119</v>
      </c>
      <c r="S2455" s="47">
        <f t="shared" si="173"/>
        <v>0</v>
      </c>
      <c r="T2455" s="150">
        <v>45839</v>
      </c>
      <c r="U2455" s="47" t="s">
        <v>4121</v>
      </c>
      <c r="V2455" s="144">
        <f t="shared" si="170"/>
        <v>4.6041666666642413</v>
      </c>
      <c r="W2455" s="124"/>
      <c r="X2455" s="124"/>
      <c r="Y2455" s="124"/>
      <c r="Z2455" s="124"/>
      <c r="AA2455" s="124"/>
      <c r="AB2455" s="124"/>
      <c r="AC2455" s="47" t="e">
        <f t="shared" si="172"/>
        <v>#N/A</v>
      </c>
      <c r="AD2455" s="47" t="e">
        <f>VLOOKUP(B2455,'[1]Vlookup'!A:A,1,0)</f>
        <v>#N/A</v>
      </c>
      <c r="AE2455" s="47" t="str">
        <f t="shared" si="171"/>
        <v>SA01-RIYADH</v>
      </c>
      <c r="AF2455" s="47" t="e">
        <f>VLOOKUP(AE2455,'[1]Lead Time'!C:D,2,0)</f>
        <v>#N/A</v>
      </c>
    </row>
    <row r="2456" s="2" customFormat="1" ht="15.75" customHeight="1">
      <c r="A2456" s="73" t="s">
        <v>4114</v>
      </c>
      <c r="B2456" s="73">
        <v>6276973249</v>
      </c>
      <c r="C2456" s="73">
        <v>2003215388</v>
      </c>
      <c r="D2456" s="73" t="s">
        <v>4124</v>
      </c>
      <c r="E2456" s="73" t="s">
        <v>4252</v>
      </c>
      <c r="F2456" s="73" t="s">
        <v>4117</v>
      </c>
      <c r="G2456" s="73">
        <v>3167789831</v>
      </c>
      <c r="H2456" s="66">
        <v>45834</v>
      </c>
      <c r="I2456" s="66">
        <v>45832</v>
      </c>
      <c r="J2456" s="66">
        <v>45832</v>
      </c>
      <c r="K2456" s="97"/>
      <c r="L2456" s="140"/>
      <c r="M2456" s="66">
        <v>45834</v>
      </c>
      <c r="N2456" s="112">
        <v>45834.208333333336</v>
      </c>
      <c r="O2456" s="47" t="s">
        <v>4118</v>
      </c>
      <c r="P2456" s="73"/>
      <c r="Q2456" s="112">
        <v>45834.479166666664</v>
      </c>
      <c r="R2456" s="47" t="s">
        <v>4119</v>
      </c>
      <c r="S2456" s="47">
        <f t="shared" si="173"/>
        <v>0</v>
      </c>
      <c r="T2456" s="150">
        <v>45837</v>
      </c>
      <c r="U2456" s="47" t="s">
        <v>4121</v>
      </c>
      <c r="V2456" s="144">
        <f t="shared" si="170"/>
        <v>2.5208333333357587</v>
      </c>
      <c r="W2456" s="124"/>
      <c r="X2456" s="124"/>
      <c r="Y2456" s="124"/>
      <c r="Z2456" s="124"/>
      <c r="AA2456" s="124"/>
      <c r="AB2456" s="124"/>
      <c r="AC2456" s="47" t="e">
        <f t="shared" si="172"/>
        <v>#N/A</v>
      </c>
      <c r="AD2456" s="47" t="e">
        <f>VLOOKUP(B2456,'[1]Vlookup'!A:A,1,0)</f>
        <v>#N/A</v>
      </c>
      <c r="AE2456" s="47" t="str">
        <f t="shared" si="171"/>
        <v>SA01-RIYADH</v>
      </c>
      <c r="AF2456" s="47" t="e">
        <f>VLOOKUP(AE2456,'[1]Lead Time'!C:D,2,0)</f>
        <v>#N/A</v>
      </c>
    </row>
    <row r="2457" s="2" customFormat="1" ht="15.75" customHeight="1">
      <c r="A2457" s="73" t="s">
        <v>4114</v>
      </c>
      <c r="B2457" s="73">
        <v>6276973246</v>
      </c>
      <c r="C2457" s="73">
        <v>2003215388</v>
      </c>
      <c r="D2457" s="73" t="s">
        <v>4124</v>
      </c>
      <c r="E2457" s="73" t="s">
        <v>4252</v>
      </c>
      <c r="F2457" s="73" t="s">
        <v>4117</v>
      </c>
      <c r="G2457" s="73">
        <v>3167789828</v>
      </c>
      <c r="H2457" s="66">
        <v>45834</v>
      </c>
      <c r="I2457" s="66">
        <v>45832</v>
      </c>
      <c r="J2457" s="66">
        <v>45832</v>
      </c>
      <c r="K2457" s="97"/>
      <c r="L2457" s="140"/>
      <c r="M2457" s="66">
        <v>45834</v>
      </c>
      <c r="N2457" s="112">
        <v>45834.208333333336</v>
      </c>
      <c r="O2457" s="47" t="s">
        <v>4118</v>
      </c>
      <c r="P2457" s="73"/>
      <c r="Q2457" s="112">
        <v>45834.541666666664</v>
      </c>
      <c r="R2457" s="47" t="s">
        <v>4119</v>
      </c>
      <c r="S2457" s="47">
        <f t="shared" si="173"/>
        <v>0</v>
      </c>
      <c r="T2457" s="150">
        <v>45839</v>
      </c>
      <c r="U2457" s="47" t="s">
        <v>4121</v>
      </c>
      <c r="V2457" s="144">
        <f t="shared" si="170"/>
        <v>4.4583333333357587</v>
      </c>
      <c r="W2457" s="124"/>
      <c r="X2457" s="124"/>
      <c r="Y2457" s="124"/>
      <c r="Z2457" s="124"/>
      <c r="AA2457" s="124"/>
      <c r="AB2457" s="124"/>
      <c r="AC2457" s="47" t="e">
        <f t="shared" si="172"/>
        <v>#N/A</v>
      </c>
      <c r="AD2457" s="47" t="e">
        <f>VLOOKUP(B2457,'[1]Vlookup'!A:A,1,0)</f>
        <v>#N/A</v>
      </c>
      <c r="AE2457" s="47" t="str">
        <f t="shared" si="171"/>
        <v>SA01-RIYADH</v>
      </c>
      <c r="AF2457" s="47" t="e">
        <f>VLOOKUP(AE2457,'[1]Lead Time'!C:D,2,0)</f>
        <v>#N/A</v>
      </c>
    </row>
    <row r="2458" s="2" customFormat="1" ht="15.75" customHeight="1">
      <c r="A2458" s="73" t="s">
        <v>4114</v>
      </c>
      <c r="B2458" s="73">
        <v>6276973237</v>
      </c>
      <c r="C2458" s="73">
        <v>2003241601</v>
      </c>
      <c r="D2458" s="73" t="s">
        <v>4139</v>
      </c>
      <c r="E2458" s="73" t="s">
        <v>4246</v>
      </c>
      <c r="F2458" s="73" t="s">
        <v>4117</v>
      </c>
      <c r="G2458" s="73">
        <v>3167789311</v>
      </c>
      <c r="H2458" s="66">
        <v>45834</v>
      </c>
      <c r="I2458" s="66">
        <v>45832</v>
      </c>
      <c r="J2458" s="66">
        <v>45832</v>
      </c>
      <c r="K2458" s="47" t="s">
        <v>4121</v>
      </c>
      <c r="L2458" s="140" t="s">
        <v>4547</v>
      </c>
      <c r="M2458" s="66">
        <v>45834</v>
      </c>
      <c r="N2458" s="112">
        <v>45834.208333333336</v>
      </c>
      <c r="O2458" s="47" t="s">
        <v>4118</v>
      </c>
      <c r="P2458" s="73"/>
      <c r="Q2458" s="112">
        <v>45834.395833333336</v>
      </c>
      <c r="R2458" s="47" t="s">
        <v>4119</v>
      </c>
      <c r="S2458" s="47">
        <f t="shared" si="173"/>
        <v>0</v>
      </c>
      <c r="T2458" s="150">
        <v>45839</v>
      </c>
      <c r="U2458" s="47" t="s">
        <v>4121</v>
      </c>
      <c r="V2458" s="144">
        <f t="shared" si="170"/>
        <v>4.6041666666642413</v>
      </c>
      <c r="W2458" s="124"/>
      <c r="X2458" s="124"/>
      <c r="Y2458" s="124"/>
      <c r="Z2458" s="124"/>
      <c r="AA2458" s="124"/>
      <c r="AB2458" s="124"/>
      <c r="AC2458" s="47" t="e">
        <f t="shared" si="172"/>
        <v>#N/A</v>
      </c>
      <c r="AD2458" s="47" t="e">
        <f>VLOOKUP(B2458,'[1]Vlookup'!A:A,1,0)</f>
        <v>#N/A</v>
      </c>
      <c r="AE2458" s="47" t="str">
        <f t="shared" si="171"/>
        <v>SA01-RIYADH</v>
      </c>
      <c r="AF2458" s="47" t="e">
        <f>VLOOKUP(AE2458,'[1]Lead Time'!C:D,2,0)</f>
        <v>#N/A</v>
      </c>
    </row>
    <row r="2459" s="2" customFormat="1" ht="15.75" customHeight="1">
      <c r="A2459" s="73" t="s">
        <v>4114</v>
      </c>
      <c r="B2459" s="73">
        <v>6276978784</v>
      </c>
      <c r="C2459" s="73">
        <v>2003214014</v>
      </c>
      <c r="D2459" s="73" t="s">
        <v>4115</v>
      </c>
      <c r="E2459" s="73" t="s">
        <v>4247</v>
      </c>
      <c r="F2459" s="73" t="s">
        <v>4143</v>
      </c>
      <c r="G2459" s="73">
        <v>3167794838</v>
      </c>
      <c r="H2459" s="66">
        <v>45834</v>
      </c>
      <c r="I2459" s="66">
        <v>45833</v>
      </c>
      <c r="J2459" s="66">
        <v>45833</v>
      </c>
      <c r="K2459" s="47" t="s">
        <v>4118</v>
      </c>
      <c r="L2459" s="140"/>
      <c r="M2459" s="66">
        <v>45834</v>
      </c>
      <c r="N2459" s="112">
        <v>45834.208333333336</v>
      </c>
      <c r="O2459" s="47" t="s">
        <v>4118</v>
      </c>
      <c r="P2459" s="73"/>
      <c r="Q2459" s="112">
        <v>45834.4375</v>
      </c>
      <c r="R2459" s="47" t="s">
        <v>4119</v>
      </c>
      <c r="S2459" s="47">
        <f t="shared" si="173"/>
        <v>0</v>
      </c>
      <c r="T2459" s="150">
        <v>45839</v>
      </c>
      <c r="U2459" s="47" t="s">
        <v>4121</v>
      </c>
      <c r="V2459" s="144">
        <f t="shared" si="170"/>
        <v>4.5625</v>
      </c>
      <c r="W2459" s="124"/>
      <c r="X2459" s="124"/>
      <c r="Y2459" s="124"/>
      <c r="Z2459" s="124"/>
      <c r="AA2459" s="124"/>
      <c r="AB2459" s="124"/>
      <c r="AC2459" s="47" t="e">
        <f t="shared" si="172"/>
        <v>#N/A</v>
      </c>
      <c r="AD2459" s="47" t="e">
        <f>VLOOKUP(B2459,'[1]Vlookup'!A:A,1,0)</f>
        <v>#N/A</v>
      </c>
      <c r="AE2459" s="47" t="str">
        <f t="shared" si="171"/>
        <v>SA01-JEDDAH</v>
      </c>
      <c r="AF2459" s="47" t="e">
        <f>VLOOKUP(AE2459,'[1]Lead Time'!C:D,2,0)</f>
        <v>#N/A</v>
      </c>
    </row>
    <row r="2460" s="2" customFormat="1" ht="15.75" customHeight="1">
      <c r="A2460" s="73" t="s">
        <v>4114</v>
      </c>
      <c r="B2460" s="73">
        <v>6276979874</v>
      </c>
      <c r="C2460" s="73">
        <v>2003214021</v>
      </c>
      <c r="D2460" s="73" t="s">
        <v>4170</v>
      </c>
      <c r="E2460" s="73" t="s">
        <v>4252</v>
      </c>
      <c r="F2460" s="73" t="s">
        <v>4158</v>
      </c>
      <c r="G2460" s="73">
        <v>3167798465</v>
      </c>
      <c r="H2460" s="66">
        <v>45835</v>
      </c>
      <c r="I2460" s="66">
        <v>45833</v>
      </c>
      <c r="J2460" s="66">
        <v>45833</v>
      </c>
      <c r="K2460" s="47" t="s">
        <v>4118</v>
      </c>
      <c r="L2460" s="140"/>
      <c r="M2460" s="66">
        <v>45835</v>
      </c>
      <c r="N2460" s="112">
        <v>45835.208333333336</v>
      </c>
      <c r="O2460" s="47" t="s">
        <v>4118</v>
      </c>
      <c r="P2460" s="73"/>
      <c r="Q2460" s="112">
        <v>45836.4375</v>
      </c>
      <c r="R2460" s="47" t="s">
        <v>4119</v>
      </c>
      <c r="S2460" s="47">
        <f t="shared" si="173"/>
        <v>1</v>
      </c>
      <c r="T2460" s="150">
        <v>45839</v>
      </c>
      <c r="U2460" s="47" t="s">
        <v>4121</v>
      </c>
      <c r="V2460" s="144">
        <f t="shared" si="170"/>
        <v>2.5625</v>
      </c>
      <c r="W2460" s="124"/>
      <c r="X2460" s="124"/>
      <c r="Y2460" s="124"/>
      <c r="Z2460" s="124"/>
      <c r="AA2460" s="124"/>
      <c r="AB2460" s="124"/>
      <c r="AC2460" s="47" t="e">
        <f t="shared" si="172"/>
        <v>#N/A</v>
      </c>
      <c r="AD2460" s="47" t="e">
        <f>VLOOKUP(B2460,'[1]Vlookup'!A:A,1,0)</f>
        <v>#N/A</v>
      </c>
      <c r="AE2460" s="47" t="str">
        <f t="shared" si="171"/>
        <v>SA01-KHOBAR</v>
      </c>
      <c r="AF2460" s="47" t="e">
        <f>VLOOKUP(AE2460,'[1]Lead Time'!C:D,2,0)</f>
        <v>#N/A</v>
      </c>
    </row>
    <row r="2461" s="2" customFormat="1" ht="15.75" customHeight="1">
      <c r="A2461" s="73" t="s">
        <v>4114</v>
      </c>
      <c r="B2461" s="73">
        <v>6276979875</v>
      </c>
      <c r="C2461" s="73">
        <v>2003215777</v>
      </c>
      <c r="D2461" s="73" t="s">
        <v>4172</v>
      </c>
      <c r="E2461" s="73" t="s">
        <v>4252</v>
      </c>
      <c r="F2461" s="73" t="s">
        <v>4117</v>
      </c>
      <c r="G2461" s="73">
        <v>3167798456</v>
      </c>
      <c r="H2461" s="66">
        <v>45835</v>
      </c>
      <c r="I2461" s="66">
        <v>45833</v>
      </c>
      <c r="J2461" s="66">
        <v>45833</v>
      </c>
      <c r="K2461" s="47" t="s">
        <v>4118</v>
      </c>
      <c r="L2461" s="140"/>
      <c r="M2461" s="66">
        <v>45835</v>
      </c>
      <c r="N2461" s="112">
        <v>45835.208333333336</v>
      </c>
      <c r="O2461" s="47" t="s">
        <v>4118</v>
      </c>
      <c r="P2461" s="73"/>
      <c r="Q2461" s="112">
        <v>45836.4375</v>
      </c>
      <c r="R2461" s="47" t="s">
        <v>4119</v>
      </c>
      <c r="S2461" s="47">
        <f t="shared" si="173"/>
        <v>1</v>
      </c>
      <c r="T2461" s="150">
        <v>45839</v>
      </c>
      <c r="U2461" s="47" t="s">
        <v>4121</v>
      </c>
      <c r="V2461" s="144">
        <f t="shared" si="170"/>
        <v>2.5625</v>
      </c>
      <c r="W2461" s="124"/>
      <c r="X2461" s="124"/>
      <c r="Y2461" s="124"/>
      <c r="Z2461" s="124"/>
      <c r="AA2461" s="124"/>
      <c r="AB2461" s="124"/>
      <c r="AC2461" s="47" t="e">
        <f t="shared" si="172"/>
        <v>#N/A</v>
      </c>
      <c r="AD2461" s="47" t="e">
        <f>VLOOKUP(B2461,'[1]Vlookup'!A:A,1,0)</f>
        <v>#N/A</v>
      </c>
      <c r="AE2461" s="47" t="str">
        <f t="shared" si="171"/>
        <v>SA01-RIYADH</v>
      </c>
      <c r="AF2461" s="47" t="e">
        <f>VLOOKUP(AE2461,'[1]Lead Time'!C:D,2,0)</f>
        <v>#N/A</v>
      </c>
    </row>
    <row r="2462" s="2" customFormat="1" ht="15.75" customHeight="1">
      <c r="A2462" s="73" t="s">
        <v>4187</v>
      </c>
      <c r="B2462" s="73">
        <v>6276980319</v>
      </c>
      <c r="C2462" s="73">
        <v>2003214013</v>
      </c>
      <c r="D2462" s="73" t="s">
        <v>4159</v>
      </c>
      <c r="E2462" s="73" t="s">
        <v>4238</v>
      </c>
      <c r="F2462" s="73" t="s">
        <v>4117</v>
      </c>
      <c r="G2462" s="73">
        <v>3167787963</v>
      </c>
      <c r="H2462" s="66">
        <v>45835</v>
      </c>
      <c r="I2462" s="66">
        <v>45834</v>
      </c>
      <c r="J2462" s="66">
        <v>45834</v>
      </c>
      <c r="K2462" s="47" t="s">
        <v>4118</v>
      </c>
      <c r="L2462" s="140"/>
      <c r="M2462" s="66">
        <v>45835</v>
      </c>
      <c r="N2462" s="112">
        <v>45835.208333333336</v>
      </c>
      <c r="O2462" s="47" t="s">
        <v>4118</v>
      </c>
      <c r="P2462" s="73"/>
      <c r="Q2462" s="112">
        <v>45836.4375</v>
      </c>
      <c r="R2462" s="47" t="s">
        <v>4119</v>
      </c>
      <c r="S2462" s="47">
        <f t="shared" si="173"/>
        <v>1</v>
      </c>
      <c r="T2462" s="150">
        <v>45839</v>
      </c>
      <c r="U2462" s="47" t="s">
        <v>4121</v>
      </c>
      <c r="V2462" s="144">
        <f t="shared" si="170"/>
        <v>2.5625</v>
      </c>
      <c r="W2462" s="124"/>
      <c r="X2462" s="124"/>
      <c r="Y2462" s="124"/>
      <c r="Z2462" s="124"/>
      <c r="AA2462" s="124"/>
      <c r="AB2462" s="124"/>
      <c r="AC2462" s="47" t="e">
        <f t="shared" si="172"/>
        <v>#N/A</v>
      </c>
      <c r="AD2462" s="47" t="e">
        <f>VLOOKUP(B2462,'[1]Vlookup'!A:A,1,0)</f>
        <v>#N/A</v>
      </c>
      <c r="AE2462" s="47" t="str">
        <f t="shared" si="171"/>
        <v>SA00-RIYADH</v>
      </c>
      <c r="AF2462" s="47" t="e">
        <f>VLOOKUP(AE2462,'[1]Lead Time'!C:D,2,0)</f>
        <v>#N/A</v>
      </c>
    </row>
    <row r="2463" s="2" customFormat="1" ht="15.75" customHeight="1">
      <c r="A2463" s="73" t="s">
        <v>4187</v>
      </c>
      <c r="B2463" s="73">
        <v>6276983275</v>
      </c>
      <c r="C2463" s="73">
        <v>2003219237</v>
      </c>
      <c r="D2463" s="73" t="s">
        <v>4136</v>
      </c>
      <c r="E2463" s="73" t="s">
        <v>4246</v>
      </c>
      <c r="F2463" s="73" t="s">
        <v>4138</v>
      </c>
      <c r="G2463" s="73">
        <v>3167775746</v>
      </c>
      <c r="H2463" s="66">
        <v>45836</v>
      </c>
      <c r="I2463" s="66">
        <v>45834</v>
      </c>
      <c r="J2463" s="66">
        <v>45834</v>
      </c>
      <c r="K2463" s="47" t="s">
        <v>4118</v>
      </c>
      <c r="L2463" s="140"/>
      <c r="M2463" s="66">
        <v>45836</v>
      </c>
      <c r="N2463" s="112">
        <v>45836.208333333336</v>
      </c>
      <c r="O2463" s="47" t="s">
        <v>4118</v>
      </c>
      <c r="P2463" s="73" t="s">
        <v>4548</v>
      </c>
      <c r="Q2463" s="112">
        <v>45837.462500000001</v>
      </c>
      <c r="R2463" s="47" t="s">
        <v>4119</v>
      </c>
      <c r="S2463" s="47">
        <f t="shared" si="173"/>
        <v>1</v>
      </c>
      <c r="T2463" s="150">
        <v>45841</v>
      </c>
      <c r="U2463" s="47" t="s">
        <v>4121</v>
      </c>
      <c r="V2463" s="144">
        <f t="shared" si="170"/>
        <v>3.5374999999985448</v>
      </c>
      <c r="W2463" s="124"/>
      <c r="X2463" s="124"/>
      <c r="Y2463" s="124"/>
      <c r="Z2463" s="124"/>
      <c r="AA2463" s="124"/>
      <c r="AB2463" s="124"/>
      <c r="AC2463" s="47" t="e">
        <f t="shared" si="172"/>
        <v>#N/A</v>
      </c>
      <c r="AD2463" s="47" t="e">
        <f>VLOOKUP(B2463,'[1]Vlookup'!A:A,1,0)</f>
        <v>#N/A</v>
      </c>
      <c r="AE2463" s="47" t="str">
        <f t="shared" si="171"/>
        <v>SA00-RABIGH</v>
      </c>
      <c r="AF2463" s="47" t="e">
        <f>VLOOKUP(AE2463,'[1]Lead Time'!C:D,2,0)</f>
        <v>#N/A</v>
      </c>
    </row>
    <row r="2464" s="2" customFormat="1" ht="15.75" customHeight="1">
      <c r="A2464" s="73" t="s">
        <v>4187</v>
      </c>
      <c r="B2464" s="73">
        <v>6276984602</v>
      </c>
      <c r="C2464" s="73">
        <v>2003308193</v>
      </c>
      <c r="D2464" s="73" t="s">
        <v>4549</v>
      </c>
      <c r="E2464" s="73" t="s">
        <v>4247</v>
      </c>
      <c r="F2464" s="73" t="s">
        <v>4143</v>
      </c>
      <c r="G2464" s="73">
        <v>3167786643</v>
      </c>
      <c r="H2464" s="66">
        <v>45836</v>
      </c>
      <c r="I2464" s="66">
        <v>45834</v>
      </c>
      <c r="J2464" s="66">
        <v>45834</v>
      </c>
      <c r="K2464" s="47" t="s">
        <v>4118</v>
      </c>
      <c r="L2464" s="140"/>
      <c r="M2464" s="66">
        <v>45836</v>
      </c>
      <c r="N2464" s="112">
        <v>45837.208333333336</v>
      </c>
      <c r="O2464" s="47" t="s">
        <v>4121</v>
      </c>
      <c r="P2464" s="73" t="s">
        <v>4550</v>
      </c>
      <c r="Q2464" s="112">
        <v>45843.462500000001</v>
      </c>
      <c r="R2464" s="47" t="s">
        <v>4119</v>
      </c>
      <c r="S2464" s="47">
        <f t="shared" si="173"/>
        <v>6</v>
      </c>
      <c r="T2464" s="150">
        <v>45845</v>
      </c>
      <c r="U2464" s="47" t="s">
        <v>4121</v>
      </c>
      <c r="V2464" s="144">
        <f t="shared" si="170"/>
        <v>1.5374999999985448</v>
      </c>
      <c r="W2464" s="124"/>
      <c r="X2464" s="124"/>
      <c r="Y2464" s="124"/>
      <c r="Z2464" s="124"/>
      <c r="AA2464" s="124"/>
      <c r="AB2464" s="124"/>
      <c r="AC2464" s="47" t="e">
        <f t="shared" si="172"/>
        <v>#N/A</v>
      </c>
      <c r="AD2464" s="47" t="e">
        <f>VLOOKUP(B2464,'[1]Vlookup'!A:A,1,0)</f>
        <v>#N/A</v>
      </c>
      <c r="AE2464" s="47" t="str">
        <f t="shared" si="171"/>
        <v>SA00-JEDDAH</v>
      </c>
      <c r="AF2464" s="47" t="e">
        <f>VLOOKUP(AE2464,'[1]Lead Time'!C:D,2,0)</f>
        <v>#N/A</v>
      </c>
    </row>
    <row r="2465" s="2" customFormat="1" ht="15.75" customHeight="1">
      <c r="A2465" s="73" t="s">
        <v>4187</v>
      </c>
      <c r="B2465" s="73">
        <v>6276984605</v>
      </c>
      <c r="C2465" s="73">
        <v>2003305788</v>
      </c>
      <c r="D2465" s="73" t="s">
        <v>4509</v>
      </c>
      <c r="E2465" s="73" t="s">
        <v>4246</v>
      </c>
      <c r="F2465" s="73" t="s">
        <v>4143</v>
      </c>
      <c r="G2465" s="73">
        <v>3167772562</v>
      </c>
      <c r="H2465" s="66">
        <v>45836</v>
      </c>
      <c r="I2465" s="66">
        <v>45834</v>
      </c>
      <c r="J2465" s="66">
        <v>45834</v>
      </c>
      <c r="K2465" s="47" t="s">
        <v>4118</v>
      </c>
      <c r="L2465" s="140"/>
      <c r="M2465" s="66">
        <v>45836</v>
      </c>
      <c r="N2465" s="112">
        <v>45836.208333333336</v>
      </c>
      <c r="O2465" s="47" t="s">
        <v>4118</v>
      </c>
      <c r="P2465" s="73"/>
      <c r="Q2465" s="112">
        <v>45836.691666666666</v>
      </c>
      <c r="R2465" s="47" t="s">
        <v>4119</v>
      </c>
      <c r="S2465" s="47">
        <f t="shared" si="173"/>
        <v>0</v>
      </c>
      <c r="T2465" s="150">
        <v>45839</v>
      </c>
      <c r="U2465" s="47" t="s">
        <v>4121</v>
      </c>
      <c r="V2465" s="144">
        <f t="shared" si="170"/>
        <v>2.3083333333343035</v>
      </c>
      <c r="W2465" s="124"/>
      <c r="X2465" s="124"/>
      <c r="Y2465" s="124"/>
      <c r="Z2465" s="124"/>
      <c r="AA2465" s="124"/>
      <c r="AB2465" s="124"/>
      <c r="AC2465" s="47" t="e">
        <f t="shared" si="172"/>
        <v>#N/A</v>
      </c>
      <c r="AD2465" s="47" t="e">
        <f>VLOOKUP(B2465,'[1]Vlookup'!A:A,1,0)</f>
        <v>#N/A</v>
      </c>
      <c r="AE2465" s="47" t="str">
        <f t="shared" si="171"/>
        <v>SA00-JEDDAH</v>
      </c>
      <c r="AF2465" s="47" t="e">
        <f>VLOOKUP(AE2465,'[1]Lead Time'!C:D,2,0)</f>
        <v>#N/A</v>
      </c>
    </row>
    <row r="2466" s="2" customFormat="1" ht="15.75" customHeight="1">
      <c r="A2466" s="73" t="s">
        <v>4114</v>
      </c>
      <c r="B2466" s="73">
        <v>6276979366</v>
      </c>
      <c r="C2466" s="73">
        <v>2003214017</v>
      </c>
      <c r="D2466" s="73" t="s">
        <v>4161</v>
      </c>
      <c r="E2466" s="73" t="s">
        <v>4246</v>
      </c>
      <c r="F2466" s="73" t="s">
        <v>4117</v>
      </c>
      <c r="G2466" s="73">
        <v>3167799021</v>
      </c>
      <c r="H2466" s="66">
        <v>45836</v>
      </c>
      <c r="I2466" s="66">
        <v>45834</v>
      </c>
      <c r="J2466" s="66">
        <v>45834</v>
      </c>
      <c r="K2466" s="47" t="s">
        <v>4118</v>
      </c>
      <c r="L2466" s="140"/>
      <c r="M2466" s="66">
        <v>45836</v>
      </c>
      <c r="N2466" s="112">
        <v>45836.208333333336</v>
      </c>
      <c r="O2466" s="47" t="s">
        <v>4118</v>
      </c>
      <c r="P2466" s="73"/>
      <c r="Q2466" s="112">
        <v>45836.916666666664</v>
      </c>
      <c r="R2466" s="47" t="s">
        <v>4119</v>
      </c>
      <c r="S2466" s="47">
        <f t="shared" si="173"/>
        <v>0</v>
      </c>
      <c r="T2466" s="150">
        <v>45839</v>
      </c>
      <c r="U2466" s="47" t="s">
        <v>4121</v>
      </c>
      <c r="V2466" s="144">
        <f t="shared" si="170"/>
        <v>2.0833333333357587</v>
      </c>
      <c r="W2466" s="124"/>
      <c r="X2466" s="124"/>
      <c r="Y2466" s="124"/>
      <c r="Z2466" s="124"/>
      <c r="AA2466" s="124"/>
      <c r="AB2466" s="124"/>
      <c r="AC2466" s="47" t="e">
        <f t="shared" si="172"/>
        <v>#N/A</v>
      </c>
      <c r="AD2466" s="47" t="e">
        <f>VLOOKUP(B2466,'[1]Vlookup'!A:A,1,0)</f>
        <v>#N/A</v>
      </c>
      <c r="AE2466" s="47" t="str">
        <f t="shared" si="171"/>
        <v>SA01-RIYADH</v>
      </c>
      <c r="AF2466" s="47" t="e">
        <f>VLOOKUP(AE2466,'[1]Lead Time'!C:D,2,0)</f>
        <v>#N/A</v>
      </c>
    </row>
    <row r="2467" s="2" customFormat="1" ht="15.75" customHeight="1">
      <c r="A2467" s="73" t="s">
        <v>4114</v>
      </c>
      <c r="B2467" s="73">
        <v>6276982439</v>
      </c>
      <c r="C2467" s="73">
        <v>2003214013</v>
      </c>
      <c r="D2467" s="73" t="s">
        <v>4159</v>
      </c>
      <c r="E2467" s="73" t="s">
        <v>4238</v>
      </c>
      <c r="F2467" s="73" t="s">
        <v>4117</v>
      </c>
      <c r="G2467" s="73">
        <v>3167803029</v>
      </c>
      <c r="H2467" s="66">
        <v>45836</v>
      </c>
      <c r="I2467" s="66">
        <v>45834</v>
      </c>
      <c r="J2467" s="66">
        <v>45834</v>
      </c>
      <c r="K2467" s="47" t="s">
        <v>4118</v>
      </c>
      <c r="L2467" s="140"/>
      <c r="M2467" s="66">
        <v>45836</v>
      </c>
      <c r="N2467" s="112">
        <v>45836.208333333336</v>
      </c>
      <c r="O2467" s="47" t="s">
        <v>4118</v>
      </c>
      <c r="P2467" s="73"/>
      <c r="Q2467" s="112">
        <v>45836.441666666666</v>
      </c>
      <c r="R2467" s="47" t="s">
        <v>4119</v>
      </c>
      <c r="S2467" s="47">
        <f t="shared" si="173"/>
        <v>0</v>
      </c>
      <c r="T2467" s="150">
        <v>45843</v>
      </c>
      <c r="U2467" s="47" t="s">
        <v>4121</v>
      </c>
      <c r="V2467" s="144">
        <f t="shared" si="170"/>
        <v>6.5583333333343035</v>
      </c>
      <c r="W2467" s="124"/>
      <c r="X2467" s="124"/>
      <c r="Y2467" s="124"/>
      <c r="Z2467" s="124"/>
      <c r="AA2467" s="124"/>
      <c r="AB2467" s="124"/>
      <c r="AC2467" s="47" t="e">
        <f t="shared" si="172"/>
        <v>#N/A</v>
      </c>
      <c r="AD2467" s="47" t="e">
        <f>VLOOKUP(B2467,'[1]Vlookup'!A:A,1,0)</f>
        <v>#N/A</v>
      </c>
      <c r="AE2467" s="47" t="str">
        <f t="shared" si="171"/>
        <v>SA01-RIYADH</v>
      </c>
      <c r="AF2467" s="47" t="e">
        <f>VLOOKUP(AE2467,'[1]Lead Time'!C:D,2,0)</f>
        <v>#N/A</v>
      </c>
    </row>
    <row r="2468" s="2" customFormat="1" ht="15.75" customHeight="1">
      <c r="A2468" s="73" t="s">
        <v>4114</v>
      </c>
      <c r="B2468" s="73">
        <v>6276982436</v>
      </c>
      <c r="C2468" s="73">
        <v>2003214013</v>
      </c>
      <c r="D2468" s="73" t="s">
        <v>4159</v>
      </c>
      <c r="E2468" s="73" t="s">
        <v>4238</v>
      </c>
      <c r="F2468" s="73" t="s">
        <v>4117</v>
      </c>
      <c r="G2468" s="73">
        <v>3167803027</v>
      </c>
      <c r="H2468" s="66">
        <v>45836</v>
      </c>
      <c r="I2468" s="66">
        <v>45834</v>
      </c>
      <c r="J2468" s="66">
        <v>45834</v>
      </c>
      <c r="K2468" s="47" t="s">
        <v>4118</v>
      </c>
      <c r="L2468" s="140"/>
      <c r="M2468" s="66">
        <v>45836</v>
      </c>
      <c r="N2468" s="112">
        <v>45836.208333333336</v>
      </c>
      <c r="O2468" s="47" t="s">
        <v>4118</v>
      </c>
      <c r="P2468" s="73"/>
      <c r="Q2468" s="112">
        <v>45836.395833333336</v>
      </c>
      <c r="R2468" s="47" t="s">
        <v>4119</v>
      </c>
      <c r="S2468" s="47">
        <f t="shared" si="173"/>
        <v>0</v>
      </c>
      <c r="T2468" s="150">
        <v>45843</v>
      </c>
      <c r="U2468" s="47" t="s">
        <v>4121</v>
      </c>
      <c r="V2468" s="144">
        <f t="shared" si="170"/>
        <v>6.6041666666642413</v>
      </c>
      <c r="W2468" s="124"/>
      <c r="X2468" s="124"/>
      <c r="Y2468" s="124"/>
      <c r="Z2468" s="124"/>
      <c r="AA2468" s="124"/>
      <c r="AB2468" s="124"/>
      <c r="AC2468" s="47" t="e">
        <f t="shared" si="172"/>
        <v>#N/A</v>
      </c>
      <c r="AD2468" s="47" t="e">
        <f>VLOOKUP(B2468,'[1]Vlookup'!A:A,1,0)</f>
        <v>#N/A</v>
      </c>
      <c r="AE2468" s="47" t="str">
        <f t="shared" si="171"/>
        <v>SA01-RIYADH</v>
      </c>
      <c r="AF2468" s="47" t="e">
        <f>VLOOKUP(AE2468,'[1]Lead Time'!C:D,2,0)</f>
        <v>#N/A</v>
      </c>
    </row>
    <row r="2469" s="2" customFormat="1" ht="15.75" customHeight="1">
      <c r="A2469" s="73" t="s">
        <v>4114</v>
      </c>
      <c r="B2469" s="73">
        <v>6276982433</v>
      </c>
      <c r="C2469" s="73">
        <v>2003214013</v>
      </c>
      <c r="D2469" s="73" t="s">
        <v>4159</v>
      </c>
      <c r="E2469" s="73" t="s">
        <v>4238</v>
      </c>
      <c r="F2469" s="73" t="s">
        <v>4117</v>
      </c>
      <c r="G2469" s="73">
        <v>3167803025</v>
      </c>
      <c r="H2469" s="66">
        <v>45836</v>
      </c>
      <c r="I2469" s="66">
        <v>45834</v>
      </c>
      <c r="J2469" s="66">
        <v>45834</v>
      </c>
      <c r="K2469" s="47" t="s">
        <v>4118</v>
      </c>
      <c r="L2469" s="140"/>
      <c r="M2469" s="66">
        <v>45836</v>
      </c>
      <c r="N2469" s="112">
        <v>45836.208333333336</v>
      </c>
      <c r="O2469" s="47" t="s">
        <v>4118</v>
      </c>
      <c r="P2469" s="73"/>
      <c r="Q2469" s="112">
        <v>45836.458333333336</v>
      </c>
      <c r="R2469" s="47" t="s">
        <v>4119</v>
      </c>
      <c r="S2469" s="47">
        <f t="shared" si="173"/>
        <v>0</v>
      </c>
      <c r="T2469" s="150">
        <v>45843</v>
      </c>
      <c r="U2469" s="47" t="s">
        <v>4121</v>
      </c>
      <c r="V2469" s="144">
        <f t="shared" si="170"/>
        <v>6.5416666666642413</v>
      </c>
      <c r="W2469" s="124"/>
      <c r="X2469" s="124"/>
      <c r="Y2469" s="124"/>
      <c r="Z2469" s="124"/>
      <c r="AA2469" s="124"/>
      <c r="AB2469" s="124"/>
      <c r="AC2469" s="47" t="e">
        <f t="shared" si="172"/>
        <v>#N/A</v>
      </c>
      <c r="AD2469" s="47" t="e">
        <f>VLOOKUP(B2469,'[1]Vlookup'!A:A,1,0)</f>
        <v>#N/A</v>
      </c>
      <c r="AE2469" s="47" t="str">
        <f t="shared" si="171"/>
        <v>SA01-RIYADH</v>
      </c>
      <c r="AF2469" s="47" t="e">
        <f>VLOOKUP(AE2469,'[1]Lead Time'!C:D,2,0)</f>
        <v>#N/A</v>
      </c>
    </row>
    <row r="2470" s="2" customFormat="1" ht="15.75" customHeight="1">
      <c r="A2470" s="73" t="s">
        <v>4187</v>
      </c>
      <c r="B2470" s="73">
        <v>6276987719</v>
      </c>
      <c r="C2470" s="73">
        <v>2003219238</v>
      </c>
      <c r="D2470" s="73" t="s">
        <v>4194</v>
      </c>
      <c r="E2470" s="73" t="s">
        <v>4551</v>
      </c>
      <c r="F2470" s="73" t="s">
        <v>4143</v>
      </c>
      <c r="G2470" s="73">
        <v>3167797278</v>
      </c>
      <c r="H2470" s="66">
        <v>45836</v>
      </c>
      <c r="I2470" s="66">
        <v>45834</v>
      </c>
      <c r="J2470" s="66">
        <v>45834</v>
      </c>
      <c r="K2470" s="47" t="s">
        <v>4118</v>
      </c>
      <c r="L2470" s="140"/>
      <c r="M2470" s="66">
        <v>45836</v>
      </c>
      <c r="N2470" s="112">
        <v>45836.208333333336</v>
      </c>
      <c r="O2470" s="47" t="s">
        <v>4118</v>
      </c>
      <c r="P2470" s="73"/>
      <c r="Q2470" s="112">
        <v>45837.8125</v>
      </c>
      <c r="R2470" s="47" t="s">
        <v>4119</v>
      </c>
      <c r="S2470" s="47">
        <f t="shared" si="173"/>
        <v>1</v>
      </c>
      <c r="T2470" s="150">
        <v>45839</v>
      </c>
      <c r="U2470" s="47" t="s">
        <v>4121</v>
      </c>
      <c r="V2470" s="144">
        <f t="shared" si="170"/>
        <v>1.1875</v>
      </c>
      <c r="W2470" s="124"/>
      <c r="X2470" s="124"/>
      <c r="Y2470" s="124"/>
      <c r="Z2470" s="124"/>
      <c r="AA2470" s="124"/>
      <c r="AB2470" s="124"/>
      <c r="AC2470" s="47" t="e">
        <f t="shared" si="172"/>
        <v>#N/A</v>
      </c>
      <c r="AD2470" s="47" t="e">
        <f>VLOOKUP(B2470,'[1]Vlookup'!A:A,1,0)</f>
        <v>#N/A</v>
      </c>
      <c r="AE2470" s="47" t="str">
        <f t="shared" si="171"/>
        <v>SA00-JEDDAH</v>
      </c>
      <c r="AF2470" s="47" t="e">
        <f>VLOOKUP(AE2470,'[1]Lead Time'!C:D,2,0)</f>
        <v>#N/A</v>
      </c>
    </row>
    <row r="2471" s="2" customFormat="1" ht="15.75" customHeight="1">
      <c r="A2471" s="73" t="s">
        <v>4114</v>
      </c>
      <c r="B2471" s="73">
        <v>6276988052</v>
      </c>
      <c r="C2471" s="73">
        <v>2003219235</v>
      </c>
      <c r="D2471" s="73" t="s">
        <v>4145</v>
      </c>
      <c r="E2471" s="73" t="s">
        <v>4246</v>
      </c>
      <c r="F2471" s="73" t="s">
        <v>4117</v>
      </c>
      <c r="G2471" s="73">
        <v>3167805365</v>
      </c>
      <c r="H2471" s="66">
        <v>45837</v>
      </c>
      <c r="I2471" s="66">
        <v>45835</v>
      </c>
      <c r="J2471" s="66">
        <v>45835</v>
      </c>
      <c r="K2471" s="47" t="s">
        <v>4118</v>
      </c>
      <c r="L2471" s="140"/>
      <c r="M2471" s="66">
        <v>45837</v>
      </c>
      <c r="N2471" s="112">
        <v>45837.208333333336</v>
      </c>
      <c r="O2471" s="47" t="s">
        <v>4118</v>
      </c>
      <c r="P2471" s="73" t="s">
        <v>4552</v>
      </c>
      <c r="Q2471" s="112">
        <v>45840.6875</v>
      </c>
      <c r="R2471" s="47" t="s">
        <v>4119</v>
      </c>
      <c r="S2471" s="47">
        <f t="shared" si="173"/>
        <v>3</v>
      </c>
      <c r="T2471" s="150">
        <v>45841</v>
      </c>
      <c r="U2471" s="47" t="s">
        <v>4121</v>
      </c>
      <c r="V2471" s="144">
        <f t="shared" si="170"/>
        <v>0.3125</v>
      </c>
      <c r="W2471" s="124" t="s">
        <v>4553</v>
      </c>
      <c r="X2471" s="112">
        <v>45838.678472222222</v>
      </c>
      <c r="Y2471" s="73" t="s">
        <v>4554</v>
      </c>
      <c r="Z2471" s="124"/>
      <c r="AA2471" s="112">
        <v>45840.333333333336</v>
      </c>
      <c r="AB2471" s="112">
        <v>45840.6875</v>
      </c>
      <c r="AC2471" s="47" t="e">
        <f t="shared" si="172"/>
        <v>#N/A</v>
      </c>
      <c r="AD2471" s="47" t="e">
        <f>VLOOKUP(B2471,'[1]Vlookup'!A:A,1,0)</f>
        <v>#N/A</v>
      </c>
      <c r="AE2471" s="47" t="str">
        <f t="shared" si="171"/>
        <v>SA01-RIYADH</v>
      </c>
      <c r="AF2471" s="47" t="e">
        <f>VLOOKUP(AE2471,'[1]Lead Time'!C:D,2,0)</f>
        <v>#N/A</v>
      </c>
    </row>
    <row r="2472" s="2" customFormat="1" ht="15.75" customHeight="1">
      <c r="A2472" s="73" t="s">
        <v>4114</v>
      </c>
      <c r="B2472" s="73">
        <v>6276988053</v>
      </c>
      <c r="C2472" s="73">
        <v>2003219237</v>
      </c>
      <c r="D2472" s="73" t="s">
        <v>4136</v>
      </c>
      <c r="E2472" s="73" t="s">
        <v>4246</v>
      </c>
      <c r="F2472" s="73" t="s">
        <v>4138</v>
      </c>
      <c r="G2472" s="73">
        <v>3167805347</v>
      </c>
      <c r="H2472" s="66">
        <v>45836</v>
      </c>
      <c r="I2472" s="66">
        <v>45835</v>
      </c>
      <c r="J2472" s="66">
        <v>45835</v>
      </c>
      <c r="K2472" s="47" t="s">
        <v>4118</v>
      </c>
      <c r="L2472" s="140"/>
      <c r="M2472" s="66">
        <v>45836</v>
      </c>
      <c r="N2472" s="112">
        <v>45836.208333333336</v>
      </c>
      <c r="O2472" s="47" t="s">
        <v>4118</v>
      </c>
      <c r="P2472" s="73" t="s">
        <v>4555</v>
      </c>
      <c r="Q2472" s="112">
        <v>45837.958333333336</v>
      </c>
      <c r="R2472" s="47" t="s">
        <v>4192</v>
      </c>
      <c r="S2472" s="47">
        <f t="shared" si="173"/>
        <v>1</v>
      </c>
      <c r="T2472" s="150">
        <v>45841</v>
      </c>
      <c r="U2472" s="47" t="s">
        <v>4121</v>
      </c>
      <c r="V2472" s="144">
        <f t="shared" si="170"/>
        <v>3.0416666666642413</v>
      </c>
      <c r="W2472" s="124"/>
      <c r="X2472" s="112">
        <v>45837.708333333336</v>
      </c>
      <c r="Y2472" s="73" t="s">
        <v>4556</v>
      </c>
      <c r="Z2472" s="124"/>
      <c r="AA2472" s="112">
        <v>45837.833333333336</v>
      </c>
      <c r="AB2472" s="112">
        <v>45837.958333333336</v>
      </c>
      <c r="AC2472" s="47" t="e">
        <f t="shared" si="172"/>
        <v>#N/A</v>
      </c>
      <c r="AD2472" s="47" t="e">
        <f>VLOOKUP(B2472,'[1]Vlookup'!A:A,1,0)</f>
        <v>#N/A</v>
      </c>
      <c r="AE2472" s="47" t="str">
        <f t="shared" si="171"/>
        <v>SA01-RABIGH</v>
      </c>
      <c r="AF2472" s="47" t="e">
        <f>VLOOKUP(AE2472,'[1]Lead Time'!C:D,2,0)</f>
        <v>#N/A</v>
      </c>
    </row>
    <row r="2473" s="2" customFormat="1" ht="15.75" customHeight="1">
      <c r="A2473" s="73" t="s">
        <v>4356</v>
      </c>
      <c r="B2473" s="73">
        <v>6276989551</v>
      </c>
      <c r="C2473" s="73">
        <v>2003219237</v>
      </c>
      <c r="D2473" s="73" t="s">
        <v>4136</v>
      </c>
      <c r="E2473" s="73" t="s">
        <v>4246</v>
      </c>
      <c r="F2473" s="73" t="s">
        <v>4138</v>
      </c>
      <c r="G2473" s="73">
        <v>3167806917</v>
      </c>
      <c r="H2473" s="66">
        <v>45836</v>
      </c>
      <c r="I2473" s="66">
        <v>45835</v>
      </c>
      <c r="J2473" s="66">
        <v>45835</v>
      </c>
      <c r="K2473" s="47" t="s">
        <v>4118</v>
      </c>
      <c r="L2473" s="140"/>
      <c r="M2473" s="66">
        <v>45836</v>
      </c>
      <c r="N2473" s="112">
        <v>45836.208333333336</v>
      </c>
      <c r="O2473" s="47" t="s">
        <v>4118</v>
      </c>
      <c r="P2473" s="73" t="s">
        <v>4557</v>
      </c>
      <c r="Q2473" s="112">
        <v>45837.958333333336</v>
      </c>
      <c r="R2473" s="47" t="s">
        <v>4192</v>
      </c>
      <c r="S2473" s="47">
        <f t="shared" si="173"/>
        <v>1</v>
      </c>
      <c r="T2473" s="150">
        <v>45841</v>
      </c>
      <c r="U2473" s="47" t="s">
        <v>4121</v>
      </c>
      <c r="V2473" s="144">
        <f t="shared" si="170"/>
        <v>3.0416666666642413</v>
      </c>
      <c r="W2473" s="124"/>
      <c r="X2473" s="112">
        <v>45837.708333333336</v>
      </c>
      <c r="Y2473" s="73" t="s">
        <v>4558</v>
      </c>
      <c r="Z2473" s="124"/>
      <c r="AA2473" s="112">
        <v>45837.833333333336</v>
      </c>
      <c r="AB2473" s="112">
        <v>45837.958333333336</v>
      </c>
      <c r="AC2473" s="47" t="e">
        <f t="shared" si="172"/>
        <v>#N/A</v>
      </c>
      <c r="AD2473" s="47" t="e">
        <f>VLOOKUP(B2473,'[1]Vlookup'!A:A,1,0)</f>
        <v>#N/A</v>
      </c>
      <c r="AE2473" s="47" t="str">
        <f t="shared" si="171"/>
        <v>SA27-RABIGH</v>
      </c>
      <c r="AF2473" s="47" t="e">
        <f>VLOOKUP(AE2473,'[1]Lead Time'!C:D,2,0)</f>
        <v>#N/A</v>
      </c>
    </row>
    <row r="2474" s="2" customFormat="1" ht="15.75" customHeight="1">
      <c r="A2474" s="73" t="s">
        <v>4187</v>
      </c>
      <c r="B2474" s="73">
        <v>6276987728</v>
      </c>
      <c r="C2474" s="73">
        <v>2003219238</v>
      </c>
      <c r="D2474" s="73" t="s">
        <v>4194</v>
      </c>
      <c r="E2474" s="73" t="s">
        <v>4246</v>
      </c>
      <c r="F2474" s="73" t="s">
        <v>4143</v>
      </c>
      <c r="G2474" s="73">
        <v>3167797276</v>
      </c>
      <c r="H2474" s="66">
        <v>45837</v>
      </c>
      <c r="I2474" s="66">
        <v>45835</v>
      </c>
      <c r="J2474" s="66">
        <v>45835</v>
      </c>
      <c r="K2474" s="47" t="s">
        <v>4118</v>
      </c>
      <c r="L2474" s="140"/>
      <c r="M2474" s="66">
        <v>45837</v>
      </c>
      <c r="N2474" s="112">
        <v>45837.458333333336</v>
      </c>
      <c r="O2474" s="47" t="s">
        <v>4118</v>
      </c>
      <c r="P2474" s="73" t="s">
        <v>4297</v>
      </c>
      <c r="Q2474" s="112">
        <v>45838.773611111108</v>
      </c>
      <c r="R2474" s="47" t="s">
        <v>4119</v>
      </c>
      <c r="S2474" s="47">
        <f t="shared" si="173"/>
        <v>1</v>
      </c>
      <c r="T2474" s="150">
        <v>45839</v>
      </c>
      <c r="U2474" s="47" t="s">
        <v>4121</v>
      </c>
      <c r="V2474" s="144">
        <f t="shared" si="170"/>
        <v>0.22638888889196096</v>
      </c>
      <c r="W2474" s="124"/>
      <c r="X2474" s="124"/>
      <c r="Y2474" s="124"/>
      <c r="Z2474" s="124"/>
      <c r="AA2474" s="124"/>
      <c r="AB2474" s="124"/>
      <c r="AC2474" s="47" t="e">
        <f t="shared" si="172"/>
        <v>#N/A</v>
      </c>
      <c r="AD2474" s="47" t="e">
        <f>VLOOKUP(B2474,'[1]Vlookup'!A:A,1,0)</f>
        <v>#N/A</v>
      </c>
      <c r="AE2474" s="47" t="str">
        <f t="shared" si="171"/>
        <v>SA00-JEDDAH</v>
      </c>
      <c r="AF2474" s="47" t="e">
        <f>VLOOKUP(AE2474,'[1]Lead Time'!C:D,2,0)</f>
        <v>#N/A</v>
      </c>
    </row>
    <row r="2475" s="2" customFormat="1" ht="15.75" customHeight="1">
      <c r="A2475" s="73" t="s">
        <v>4187</v>
      </c>
      <c r="B2475" s="73">
        <v>6276987727</v>
      </c>
      <c r="C2475" s="73">
        <v>2003219238</v>
      </c>
      <c r="D2475" s="73" t="s">
        <v>4194</v>
      </c>
      <c r="E2475" s="73" t="s">
        <v>4246</v>
      </c>
      <c r="F2475" s="73" t="s">
        <v>4143</v>
      </c>
      <c r="G2475" s="73">
        <v>3167797272</v>
      </c>
      <c r="H2475" s="66">
        <v>45837</v>
      </c>
      <c r="I2475" s="66">
        <v>45835</v>
      </c>
      <c r="J2475" s="66">
        <v>45835</v>
      </c>
      <c r="K2475" s="47" t="s">
        <v>4118</v>
      </c>
      <c r="L2475" s="140"/>
      <c r="M2475" s="66">
        <v>45837</v>
      </c>
      <c r="N2475" s="112">
        <v>45837.208333333336</v>
      </c>
      <c r="O2475" s="47" t="s">
        <v>4118</v>
      </c>
      <c r="P2475" s="73" t="s">
        <v>4297</v>
      </c>
      <c r="Q2475" s="112">
        <v>45838.773611111108</v>
      </c>
      <c r="R2475" s="47" t="s">
        <v>4119</v>
      </c>
      <c r="S2475" s="47">
        <f t="shared" si="173"/>
        <v>1</v>
      </c>
      <c r="T2475" s="150">
        <v>45839</v>
      </c>
      <c r="U2475" s="47" t="s">
        <v>4121</v>
      </c>
      <c r="V2475" s="144">
        <f t="shared" si="170"/>
        <v>0.22638888889196096</v>
      </c>
      <c r="W2475" s="124"/>
      <c r="X2475" s="124"/>
      <c r="Y2475" s="124"/>
      <c r="Z2475" s="124"/>
      <c r="AA2475" s="124"/>
      <c r="AB2475" s="124"/>
      <c r="AC2475" s="47" t="e">
        <f t="shared" si="172"/>
        <v>#N/A</v>
      </c>
      <c r="AD2475" s="47" t="e">
        <f>VLOOKUP(B2475,'[1]Vlookup'!A:A,1,0)</f>
        <v>#N/A</v>
      </c>
      <c r="AE2475" s="47" t="str">
        <f t="shared" si="171"/>
        <v>SA00-JEDDAH</v>
      </c>
      <c r="AF2475" s="47" t="e">
        <f>VLOOKUP(AE2475,'[1]Lead Time'!C:D,2,0)</f>
        <v>#N/A</v>
      </c>
    </row>
    <row r="2476" s="2" customFormat="1" ht="15.75" customHeight="1">
      <c r="A2476" s="73" t="s">
        <v>4187</v>
      </c>
      <c r="B2476" s="73">
        <v>6276988054</v>
      </c>
      <c r="C2476" s="73">
        <v>2003214014</v>
      </c>
      <c r="D2476" s="73" t="s">
        <v>4115</v>
      </c>
      <c r="E2476" s="73" t="s">
        <v>4282</v>
      </c>
      <c r="F2476" s="73" t="s">
        <v>4143</v>
      </c>
      <c r="G2476" s="73">
        <v>3167805419</v>
      </c>
      <c r="H2476" s="66">
        <v>45837</v>
      </c>
      <c r="I2476" s="66">
        <v>45835</v>
      </c>
      <c r="J2476" s="66">
        <v>45835</v>
      </c>
      <c r="K2476" s="47" t="s">
        <v>4118</v>
      </c>
      <c r="L2476" s="140"/>
      <c r="M2476" s="66">
        <v>45837</v>
      </c>
      <c r="N2476" s="112">
        <v>45837.208333333336</v>
      </c>
      <c r="O2476" s="47" t="s">
        <v>4118</v>
      </c>
      <c r="P2476" s="73" t="s">
        <v>4559</v>
      </c>
      <c r="Q2476" s="112">
        <v>45838.56527777778</v>
      </c>
      <c r="R2476" s="47" t="s">
        <v>4192</v>
      </c>
      <c r="S2476" s="47">
        <f t="shared" si="173"/>
        <v>1</v>
      </c>
      <c r="T2476" s="150">
        <v>45846</v>
      </c>
      <c r="U2476" s="47" t="s">
        <v>4121</v>
      </c>
      <c r="V2476" s="144">
        <f t="shared" si="170"/>
        <v>7.4347222222204437</v>
      </c>
      <c r="W2476" s="124" t="s">
        <v>4560</v>
      </c>
      <c r="X2476" s="112">
        <v>45837.708333333336</v>
      </c>
      <c r="Y2476" s="124" t="s">
        <v>4561</v>
      </c>
      <c r="Z2476" s="124"/>
      <c r="AA2476" s="112">
        <v>45838.416666666664</v>
      </c>
      <c r="AB2476" s="112">
        <v>45838.56527777778</v>
      </c>
      <c r="AC2476" s="47" t="e">
        <f t="shared" si="172"/>
        <v>#N/A</v>
      </c>
      <c r="AD2476" s="47" t="e">
        <f>VLOOKUP(B2476,'[1]Vlookup'!A:A,1,0)</f>
        <v>#N/A</v>
      </c>
      <c r="AE2476" s="47" t="str">
        <f t="shared" si="171"/>
        <v>SA00-JEDDAH</v>
      </c>
      <c r="AF2476" s="47" t="e">
        <f>VLOOKUP(AE2476,'[1]Lead Time'!C:D,2,0)</f>
        <v>#N/A</v>
      </c>
    </row>
    <row r="2477" s="2" customFormat="1" ht="15.75" customHeight="1">
      <c r="A2477" s="73" t="s">
        <v>4187</v>
      </c>
      <c r="B2477" s="73">
        <v>6276992458</v>
      </c>
      <c r="C2477" s="73">
        <v>2003308193</v>
      </c>
      <c r="D2477" s="73" t="s">
        <v>4549</v>
      </c>
      <c r="E2477" s="73" t="s">
        <v>4247</v>
      </c>
      <c r="F2477" s="73" t="s">
        <v>4143</v>
      </c>
      <c r="G2477" s="73">
        <v>3167804924</v>
      </c>
      <c r="H2477" s="66">
        <v>45838</v>
      </c>
      <c r="I2477" s="66">
        <v>45836</v>
      </c>
      <c r="J2477" s="66">
        <v>45836</v>
      </c>
      <c r="K2477" s="47" t="s">
        <v>4118</v>
      </c>
      <c r="L2477" s="140"/>
      <c r="M2477" s="66">
        <v>45838</v>
      </c>
      <c r="N2477" s="112">
        <v>45838.208333333336</v>
      </c>
      <c r="O2477" s="47" t="s">
        <v>4118</v>
      </c>
      <c r="P2477" s="73" t="s">
        <v>4562</v>
      </c>
      <c r="Q2477" s="112">
        <v>45839.625</v>
      </c>
      <c r="R2477" s="47" t="s">
        <v>4119</v>
      </c>
      <c r="S2477" s="47">
        <f t="shared" si="173"/>
        <v>1</v>
      </c>
      <c r="T2477" s="150">
        <v>45840</v>
      </c>
      <c r="U2477" s="47" t="s">
        <v>4121</v>
      </c>
      <c r="V2477" s="144">
        <f t="shared" si="170"/>
        <v>0.375</v>
      </c>
      <c r="W2477" s="124"/>
      <c r="X2477" s="124"/>
      <c r="Y2477" s="124"/>
      <c r="Z2477" s="124"/>
      <c r="AA2477" s="124"/>
      <c r="AB2477" s="124"/>
      <c r="AC2477" s="47" t="e">
        <f t="shared" si="172"/>
        <v>#N/A</v>
      </c>
      <c r="AD2477" s="47" t="e">
        <f>VLOOKUP(B2477,'[1]Vlookup'!A:A,1,0)</f>
        <v>#N/A</v>
      </c>
      <c r="AE2477" s="47" t="str">
        <f t="shared" si="171"/>
        <v>SA00-JEDDAH</v>
      </c>
      <c r="AF2477" s="47" t="e">
        <f>VLOOKUP(AE2477,'[1]Lead Time'!C:D,2,0)</f>
        <v>#N/A</v>
      </c>
    </row>
    <row r="2478" s="2" customFormat="1" ht="15.75" customHeight="1">
      <c r="A2478" s="73" t="s">
        <v>4187</v>
      </c>
      <c r="B2478" s="73">
        <v>6276980320</v>
      </c>
      <c r="C2478" s="73">
        <v>2003308193</v>
      </c>
      <c r="D2478" s="73" t="s">
        <v>4549</v>
      </c>
      <c r="E2478" s="73" t="s">
        <v>4247</v>
      </c>
      <c r="F2478" s="73" t="s">
        <v>4143</v>
      </c>
      <c r="G2478" s="73">
        <v>3167799764</v>
      </c>
      <c r="H2478" s="66">
        <v>45838</v>
      </c>
      <c r="I2478" s="66">
        <v>45836</v>
      </c>
      <c r="J2478" s="66">
        <v>45836</v>
      </c>
      <c r="K2478" s="47" t="s">
        <v>4118</v>
      </c>
      <c r="L2478" s="140"/>
      <c r="M2478" s="66">
        <v>45838</v>
      </c>
      <c r="N2478" s="112">
        <v>45838.208333333336</v>
      </c>
      <c r="O2478" s="47" t="s">
        <v>4118</v>
      </c>
      <c r="P2478" s="73" t="s">
        <v>4562</v>
      </c>
      <c r="Q2478" s="112">
        <v>45839.625</v>
      </c>
      <c r="R2478" s="47" t="s">
        <v>4119</v>
      </c>
      <c r="S2478" s="47">
        <f t="shared" si="173"/>
        <v>1</v>
      </c>
      <c r="T2478" s="150">
        <v>45840</v>
      </c>
      <c r="U2478" s="47" t="s">
        <v>4121</v>
      </c>
      <c r="V2478" s="144">
        <f t="shared" si="170"/>
        <v>0.375</v>
      </c>
      <c r="W2478" s="124"/>
      <c r="X2478" s="124"/>
      <c r="Y2478" s="124"/>
      <c r="Z2478" s="124"/>
      <c r="AA2478" s="124"/>
      <c r="AB2478" s="124"/>
      <c r="AC2478" s="47" t="e">
        <f t="shared" si="172"/>
        <v>#N/A</v>
      </c>
      <c r="AD2478" s="47" t="e">
        <f>VLOOKUP(B2478,'[1]Vlookup'!A:A,1,0)</f>
        <v>#N/A</v>
      </c>
      <c r="AE2478" s="47" t="str">
        <f t="shared" si="171"/>
        <v>SA00-JEDDAH</v>
      </c>
      <c r="AF2478" s="47" t="e">
        <f>VLOOKUP(AE2478,'[1]Lead Time'!C:D,2,0)</f>
        <v>#N/A</v>
      </c>
    </row>
    <row r="2479" s="2" customFormat="1" ht="15.75" customHeight="1">
      <c r="A2479" s="73" t="s">
        <v>4187</v>
      </c>
      <c r="B2479" s="73">
        <v>6276994032</v>
      </c>
      <c r="C2479" s="73">
        <v>2003219237</v>
      </c>
      <c r="D2479" s="73" t="s">
        <v>4136</v>
      </c>
      <c r="E2479" s="73" t="s">
        <v>4246</v>
      </c>
      <c r="F2479" s="73" t="s">
        <v>4138</v>
      </c>
      <c r="G2479" s="73">
        <v>3167790110</v>
      </c>
      <c r="H2479" s="66">
        <v>45838</v>
      </c>
      <c r="I2479" s="66">
        <v>45836</v>
      </c>
      <c r="J2479" s="66">
        <v>45836</v>
      </c>
      <c r="K2479" s="47" t="s">
        <v>4118</v>
      </c>
      <c r="L2479" s="140"/>
      <c r="M2479" s="66">
        <v>45838</v>
      </c>
      <c r="N2479" s="112">
        <v>45837.208333333336</v>
      </c>
      <c r="O2479" s="47" t="s">
        <v>4118</v>
      </c>
      <c r="P2479" s="73" t="s">
        <v>4563</v>
      </c>
      <c r="Q2479" s="112">
        <v>45841.625</v>
      </c>
      <c r="R2479" s="47" t="s">
        <v>4192</v>
      </c>
      <c r="S2479" s="47">
        <f t="shared" si="173"/>
        <v>4</v>
      </c>
      <c r="T2479" s="150">
        <v>45841</v>
      </c>
      <c r="U2479" s="47" t="s">
        <v>4121</v>
      </c>
      <c r="V2479" s="144">
        <v>0</v>
      </c>
      <c r="W2479" s="124"/>
      <c r="X2479" s="112">
        <v>45839.458333333336</v>
      </c>
      <c r="Y2479" s="124" t="s">
        <v>4564</v>
      </c>
      <c r="Z2479" s="124"/>
      <c r="AA2479" s="112">
        <v>45839.708333333336</v>
      </c>
      <c r="AB2479" s="112">
        <v>45841.625</v>
      </c>
      <c r="AC2479" s="47" t="e">
        <f t="shared" si="172"/>
        <v>#N/A</v>
      </c>
      <c r="AD2479" s="47" t="e">
        <f>VLOOKUP(B2479,'[1]Vlookup'!A:A,1,0)</f>
        <v>#N/A</v>
      </c>
      <c r="AE2479" s="47" t="str">
        <f t="shared" si="171"/>
        <v>SA00-RABIGH</v>
      </c>
      <c r="AF2479" s="47" t="e">
        <f>VLOOKUP(AE2479,'[1]Lead Time'!C:D,2,0)</f>
        <v>#N/A</v>
      </c>
    </row>
    <row r="2480" s="2" customFormat="1" ht="15.75" customHeight="1">
      <c r="A2480" s="73" t="s">
        <v>4356</v>
      </c>
      <c r="B2480" s="73">
        <v>6276994522</v>
      </c>
      <c r="C2480" s="73">
        <v>2003215194</v>
      </c>
      <c r="D2480" s="73" t="s">
        <v>4122</v>
      </c>
      <c r="E2480" s="73" t="s">
        <v>4252</v>
      </c>
      <c r="F2480" s="73" t="s">
        <v>4083</v>
      </c>
      <c r="G2480" s="73">
        <v>3167810838</v>
      </c>
      <c r="H2480" s="66">
        <v>45838</v>
      </c>
      <c r="I2480" s="66">
        <v>45836</v>
      </c>
      <c r="J2480" s="66">
        <v>45836</v>
      </c>
      <c r="K2480" s="47" t="s">
        <v>4118</v>
      </c>
      <c r="L2480" s="140"/>
      <c r="M2480" s="66">
        <v>45838</v>
      </c>
      <c r="N2480" s="112">
        <v>45838.208333333336</v>
      </c>
      <c r="O2480" s="47" t="s">
        <v>4118</v>
      </c>
      <c r="P2480" s="73" t="s">
        <v>4565</v>
      </c>
      <c r="Q2480" s="112">
        <v>45839.416666666664</v>
      </c>
      <c r="R2480" s="47" t="s">
        <v>4119</v>
      </c>
      <c r="S2480" s="47">
        <f t="shared" si="173"/>
        <v>1</v>
      </c>
      <c r="T2480" s="150">
        <v>45845</v>
      </c>
      <c r="U2480" s="47" t="s">
        <v>4121</v>
      </c>
      <c r="V2480" s="144">
        <f t="shared" si="170"/>
        <v>5.5833333333357587</v>
      </c>
      <c r="W2480" s="124"/>
      <c r="X2480" s="124"/>
      <c r="Y2480" s="124"/>
      <c r="Z2480" s="124"/>
      <c r="AA2480" s="124"/>
      <c r="AB2480" s="124"/>
      <c r="AC2480" s="47" t="e">
        <f t="shared" si="172"/>
        <v>#N/A</v>
      </c>
      <c r="AD2480" s="47" t="e">
        <f>VLOOKUP(B2480,'[1]Vlookup'!A:A,1,0)</f>
        <v>#N/A</v>
      </c>
      <c r="AE2480" s="47" t="str">
        <f t="shared" si="171"/>
        <v>SA27-DAMMAM</v>
      </c>
      <c r="AF2480" s="47" t="e">
        <f>VLOOKUP(AE2480,'[1]Lead Time'!C:D,2,0)</f>
        <v>#N/A</v>
      </c>
    </row>
    <row r="2481" s="2" customFormat="1" ht="15.75" customHeight="1">
      <c r="A2481" s="73" t="s">
        <v>4114</v>
      </c>
      <c r="B2481" s="73">
        <v>6276989325</v>
      </c>
      <c r="C2481" s="73">
        <v>2003232749</v>
      </c>
      <c r="D2481" s="73" t="s">
        <v>4115</v>
      </c>
      <c r="E2481" s="73" t="s">
        <v>4252</v>
      </c>
      <c r="F2481" s="73" t="s">
        <v>4117</v>
      </c>
      <c r="G2481" s="73">
        <v>3167809463</v>
      </c>
      <c r="H2481" s="66">
        <v>45838</v>
      </c>
      <c r="I2481" s="66">
        <v>45836</v>
      </c>
      <c r="J2481" s="66">
        <v>45836</v>
      </c>
      <c r="K2481" s="47" t="s">
        <v>4118</v>
      </c>
      <c r="L2481" s="140"/>
      <c r="M2481" s="66">
        <v>45838</v>
      </c>
      <c r="N2481" s="112">
        <v>45838.208333333336</v>
      </c>
      <c r="O2481" s="47" t="s">
        <v>4118</v>
      </c>
      <c r="P2481" s="73" t="s">
        <v>4565</v>
      </c>
      <c r="Q2481" s="112">
        <v>45839.458333333336</v>
      </c>
      <c r="R2481" s="47" t="s">
        <v>4119</v>
      </c>
      <c r="S2481" s="47">
        <f t="shared" si="173"/>
        <v>1</v>
      </c>
      <c r="T2481" s="150">
        <v>45846</v>
      </c>
      <c r="U2481" s="47" t="s">
        <v>4121</v>
      </c>
      <c r="V2481" s="144">
        <f t="shared" si="170"/>
        <v>6.5416666666642413</v>
      </c>
      <c r="W2481" s="124"/>
      <c r="X2481" s="124"/>
      <c r="Y2481" s="124"/>
      <c r="Z2481" s="124"/>
      <c r="AA2481" s="124"/>
      <c r="AB2481" s="124"/>
      <c r="AC2481" s="47" t="e">
        <f t="shared" si="172"/>
        <v>#N/A</v>
      </c>
      <c r="AD2481" s="47" t="e">
        <f>VLOOKUP(B2481,'[1]Vlookup'!A:A,1,0)</f>
        <v>#N/A</v>
      </c>
      <c r="AE2481" s="47" t="str">
        <f t="shared" si="171"/>
        <v>SA01-RIYADH</v>
      </c>
      <c r="AF2481" s="47" t="e">
        <f>VLOOKUP(AE2481,'[1]Lead Time'!C:D,2,0)</f>
        <v>#N/A</v>
      </c>
    </row>
    <row r="2482" s="2" customFormat="1" ht="15.75" customHeight="1">
      <c r="A2482" s="73" t="s">
        <v>4356</v>
      </c>
      <c r="B2482" s="73">
        <v>6276990215</v>
      </c>
      <c r="C2482" s="73">
        <v>2003215388</v>
      </c>
      <c r="D2482" s="73" t="s">
        <v>4124</v>
      </c>
      <c r="E2482" s="73" t="s">
        <v>4252</v>
      </c>
      <c r="F2482" s="73" t="s">
        <v>4117</v>
      </c>
      <c r="G2482" s="73">
        <v>3167810869</v>
      </c>
      <c r="H2482" s="66">
        <v>45838</v>
      </c>
      <c r="I2482" s="66">
        <v>45836</v>
      </c>
      <c r="J2482" s="66">
        <v>45836</v>
      </c>
      <c r="K2482" s="47" t="s">
        <v>4118</v>
      </c>
      <c r="L2482" s="140"/>
      <c r="M2482" s="66">
        <v>45838</v>
      </c>
      <c r="N2482" s="112">
        <v>45838.208333333336</v>
      </c>
      <c r="O2482" s="47" t="s">
        <v>4118</v>
      </c>
      <c r="P2482" s="73"/>
      <c r="Q2482" s="112">
        <v>45838.416666666664</v>
      </c>
      <c r="R2482" s="47" t="s">
        <v>4119</v>
      </c>
      <c r="S2482" s="47">
        <f t="shared" si="173"/>
        <v>0</v>
      </c>
      <c r="T2482" s="150">
        <v>45845</v>
      </c>
      <c r="U2482" s="47" t="s">
        <v>4121</v>
      </c>
      <c r="V2482" s="144">
        <f t="shared" si="170"/>
        <v>6.5833333333357587</v>
      </c>
      <c r="W2482" s="124"/>
      <c r="X2482" s="124"/>
      <c r="Y2482" s="124"/>
      <c r="Z2482" s="124"/>
      <c r="AA2482" s="124"/>
      <c r="AB2482" s="124"/>
      <c r="AC2482" s="47" t="e">
        <f t="shared" si="172"/>
        <v>#N/A</v>
      </c>
      <c r="AD2482" s="47" t="e">
        <f>VLOOKUP(B2482,'[1]Vlookup'!A:A,1,0)</f>
        <v>#N/A</v>
      </c>
      <c r="AE2482" s="47" t="str">
        <f t="shared" si="171"/>
        <v>SA27-RIYADH</v>
      </c>
      <c r="AF2482" s="47" t="e">
        <f>VLOOKUP(AE2482,'[1]Lead Time'!C:D,2,0)</f>
        <v>#N/A</v>
      </c>
    </row>
    <row r="2483" s="2" customFormat="1" ht="15.75" customHeight="1">
      <c r="A2483" s="73" t="s">
        <v>4187</v>
      </c>
      <c r="B2483" s="73">
        <v>6277023264</v>
      </c>
      <c r="C2483" s="73">
        <v>2003215511</v>
      </c>
      <c r="D2483" s="73" t="s">
        <v>4151</v>
      </c>
      <c r="E2483" s="73" t="s">
        <v>4247</v>
      </c>
      <c r="F2483" s="73" t="s">
        <v>4143</v>
      </c>
      <c r="G2483" s="73">
        <v>3167844396</v>
      </c>
      <c r="H2483" s="66">
        <v>45850</v>
      </c>
      <c r="I2483" s="66">
        <v>45848</v>
      </c>
      <c r="J2483" s="66">
        <v>45848</v>
      </c>
      <c r="K2483" s="47" t="s">
        <v>4118</v>
      </c>
      <c r="L2483" s="140"/>
      <c r="M2483" s="66">
        <v>45850</v>
      </c>
      <c r="N2483" s="112">
        <v>45850.208333333336</v>
      </c>
      <c r="O2483" s="47" t="s">
        <v>4118</v>
      </c>
      <c r="P2483" s="73"/>
      <c r="Q2483" s="112">
        <v>45850.583333333336</v>
      </c>
      <c r="R2483" s="47" t="s">
        <v>4119</v>
      </c>
      <c r="S2483" s="47">
        <f t="shared" si="173"/>
        <v>0</v>
      </c>
      <c r="T2483" s="150">
        <v>45853</v>
      </c>
      <c r="U2483" s="47" t="s">
        <v>4121</v>
      </c>
      <c r="V2483" s="144">
        <f t="shared" si="170"/>
        <v>2.4166666666642413</v>
      </c>
      <c r="W2483" s="124"/>
      <c r="X2483" s="124"/>
      <c r="Y2483" s="124"/>
      <c r="Z2483" s="124"/>
      <c r="AA2483" s="124"/>
      <c r="AB2483" s="124"/>
      <c r="AC2483" s="47" t="e">
        <f t="shared" si="172"/>
        <v>#N/A</v>
      </c>
      <c r="AD2483" s="47" t="e">
        <f>VLOOKUP(B2483,'[1]Vlookup'!A:A,1,0)</f>
        <v>#N/A</v>
      </c>
      <c r="AE2483" s="47" t="str">
        <f t="shared" si="171"/>
        <v>SA00-JEDDAH</v>
      </c>
      <c r="AF2483" s="47" t="e">
        <f>VLOOKUP(AE2483,'[1]Lead Time'!C:D,2,0)</f>
        <v>#N/A</v>
      </c>
    </row>
    <row r="2484" s="2" customFormat="1" ht="15.75" customHeight="1">
      <c r="A2484" s="73" t="s">
        <v>4187</v>
      </c>
      <c r="B2484" s="73">
        <v>6277023265</v>
      </c>
      <c r="C2484" s="73">
        <v>2003308193</v>
      </c>
      <c r="D2484" s="73" t="s">
        <v>4549</v>
      </c>
      <c r="E2484" s="73" t="s">
        <v>4247</v>
      </c>
      <c r="F2484" s="73" t="s">
        <v>4143</v>
      </c>
      <c r="G2484" s="73">
        <v>3167844408</v>
      </c>
      <c r="H2484" s="66">
        <v>45850</v>
      </c>
      <c r="I2484" s="66">
        <v>45848</v>
      </c>
      <c r="J2484" s="66">
        <v>45848</v>
      </c>
      <c r="K2484" s="47" t="s">
        <v>4118</v>
      </c>
      <c r="L2484" s="140"/>
      <c r="M2484" s="66">
        <v>45850</v>
      </c>
      <c r="N2484" s="112">
        <v>45850.208333333336</v>
      </c>
      <c r="O2484" s="47" t="s">
        <v>4118</v>
      </c>
      <c r="P2484" s="73"/>
      <c r="Q2484" s="112">
        <v>45850.583333333336</v>
      </c>
      <c r="R2484" s="47" t="s">
        <v>4119</v>
      </c>
      <c r="S2484" s="47">
        <f t="shared" si="173"/>
        <v>0</v>
      </c>
      <c r="T2484" s="150">
        <v>45855</v>
      </c>
      <c r="U2484" s="47" t="s">
        <v>4121</v>
      </c>
      <c r="V2484" s="144">
        <f t="shared" si="170"/>
        <v>4.4166666666642413</v>
      </c>
      <c r="W2484" s="124"/>
      <c r="X2484" s="124"/>
      <c r="Y2484" s="124"/>
      <c r="Z2484" s="124"/>
      <c r="AA2484" s="124"/>
      <c r="AB2484" s="124"/>
      <c r="AC2484" s="47" t="e">
        <f t="shared" si="172"/>
        <v>#N/A</v>
      </c>
      <c r="AD2484" s="47" t="e">
        <f>VLOOKUP(B2484,'[1]Vlookup'!A:A,1,0)</f>
        <v>#N/A</v>
      </c>
      <c r="AE2484" s="47" t="str">
        <f t="shared" si="171"/>
        <v>SA00-JEDDAH</v>
      </c>
      <c r="AF2484" s="47" t="e">
        <f>VLOOKUP(AE2484,'[1]Lead Time'!C:D,2,0)</f>
        <v>#N/A</v>
      </c>
    </row>
    <row r="2485" s="2" customFormat="1" ht="15.75" customHeight="1">
      <c r="A2485" s="73" t="s">
        <v>4187</v>
      </c>
      <c r="B2485" s="73">
        <v>6277041593</v>
      </c>
      <c r="C2485" s="73">
        <v>2003308193</v>
      </c>
      <c r="D2485" s="73" t="s">
        <v>4549</v>
      </c>
      <c r="E2485" s="73" t="s">
        <v>4247</v>
      </c>
      <c r="F2485" s="73" t="s">
        <v>4143</v>
      </c>
      <c r="G2485" s="73">
        <v>3167804928</v>
      </c>
      <c r="H2485" s="66">
        <v>45854</v>
      </c>
      <c r="I2485" s="66">
        <v>45852</v>
      </c>
      <c r="J2485" s="66">
        <v>45852</v>
      </c>
      <c r="K2485" s="47" t="s">
        <v>4118</v>
      </c>
      <c r="L2485" s="140"/>
      <c r="M2485" s="66">
        <v>45854</v>
      </c>
      <c r="N2485" s="112">
        <v>45854.208333333336</v>
      </c>
      <c r="O2485" s="47" t="s">
        <v>4118</v>
      </c>
      <c r="P2485" s="73"/>
      <c r="Q2485" s="112">
        <v>45854.583333333336</v>
      </c>
      <c r="R2485" s="47" t="s">
        <v>4119</v>
      </c>
      <c r="S2485" s="47">
        <f t="shared" si="173"/>
        <v>0</v>
      </c>
      <c r="T2485" s="150">
        <v>45861</v>
      </c>
      <c r="U2485" s="47" t="s">
        <v>4121</v>
      </c>
      <c r="V2485" s="144">
        <f t="shared" si="170"/>
        <v>6.4166666666642413</v>
      </c>
      <c r="W2485" s="124"/>
      <c r="X2485" s="124"/>
      <c r="Y2485" s="124"/>
      <c r="Z2485" s="124"/>
      <c r="AA2485" s="124"/>
      <c r="AB2485" s="124"/>
      <c r="AC2485" s="47" t="e">
        <f t="shared" si="172"/>
        <v>#N/A</v>
      </c>
      <c r="AD2485" s="47" t="e">
        <f>VLOOKUP(B2485,'[1]Vlookup'!A:A,1,0)</f>
        <v>#N/A</v>
      </c>
      <c r="AE2485" s="47" t="str">
        <f t="shared" si="171"/>
        <v>SA00-JEDDAH</v>
      </c>
      <c r="AF2485" s="47" t="e">
        <f>VLOOKUP(AE2485,'[1]Lead Time'!C:D,2,0)</f>
        <v>#N/A</v>
      </c>
    </row>
    <row r="2486" s="2" customFormat="1" ht="15.75" customHeight="1">
      <c r="A2486" s="73" t="s">
        <v>4187</v>
      </c>
      <c r="B2486" s="73">
        <v>6277041594</v>
      </c>
      <c r="C2486" s="73">
        <v>2003308193</v>
      </c>
      <c r="D2486" s="73" t="s">
        <v>4549</v>
      </c>
      <c r="E2486" s="73" t="s">
        <v>4247</v>
      </c>
      <c r="F2486" s="73" t="s">
        <v>4143</v>
      </c>
      <c r="G2486" s="73">
        <v>3167847031</v>
      </c>
      <c r="H2486" s="66">
        <v>45854</v>
      </c>
      <c r="I2486" s="66">
        <v>45852</v>
      </c>
      <c r="J2486" s="66">
        <v>45852</v>
      </c>
      <c r="K2486" s="47" t="s">
        <v>4118</v>
      </c>
      <c r="L2486" s="140"/>
      <c r="M2486" s="66">
        <v>45854</v>
      </c>
      <c r="N2486" s="112">
        <v>45854.833333333336</v>
      </c>
      <c r="O2486" s="47" t="s">
        <v>4121</v>
      </c>
      <c r="P2486" s="73" t="s">
        <v>4566</v>
      </c>
      <c r="Q2486" s="112">
        <v>45861.604166666664</v>
      </c>
      <c r="R2486" s="47" t="s">
        <v>4119</v>
      </c>
      <c r="S2486" s="47">
        <f t="shared" si="173"/>
        <v>6</v>
      </c>
      <c r="T2486" s="150">
        <v>45942</v>
      </c>
      <c r="U2486" s="47" t="s">
        <v>4121</v>
      </c>
      <c r="V2486" s="144">
        <f t="shared" si="170"/>
        <v>80.395833333335759</v>
      </c>
      <c r="W2486" s="73" t="s">
        <v>4567</v>
      </c>
      <c r="X2486" s="124"/>
      <c r="Y2486" s="124"/>
      <c r="Z2486" s="124"/>
      <c r="AA2486" s="124"/>
      <c r="AB2486" s="124"/>
      <c r="AC2486" s="47" t="e">
        <f t="shared" si="172"/>
        <v>#N/A</v>
      </c>
      <c r="AD2486" s="47" t="e">
        <f>VLOOKUP(B2486,'[1]Vlookup'!A:A,1,0)</f>
        <v>#N/A</v>
      </c>
      <c r="AE2486" s="47" t="str">
        <f t="shared" si="171"/>
        <v>SA00-JEDDAH</v>
      </c>
      <c r="AF2486" s="47" t="e">
        <f>VLOOKUP(AE2486,'[1]Lead Time'!C:D,2,0)</f>
        <v>#N/A</v>
      </c>
    </row>
    <row r="2487" s="2" customFormat="1" ht="15.75" customHeight="1">
      <c r="A2487" s="73" t="s">
        <v>4187</v>
      </c>
      <c r="B2487" s="73">
        <v>6277041592</v>
      </c>
      <c r="C2487" s="73">
        <v>2003215511</v>
      </c>
      <c r="D2487" s="73" t="s">
        <v>4151</v>
      </c>
      <c r="E2487" s="73" t="s">
        <v>4247</v>
      </c>
      <c r="F2487" s="73" t="s">
        <v>4143</v>
      </c>
      <c r="G2487" s="73">
        <v>3167847044</v>
      </c>
      <c r="H2487" s="66">
        <v>45854</v>
      </c>
      <c r="I2487" s="66">
        <v>45852</v>
      </c>
      <c r="J2487" s="66">
        <v>45852</v>
      </c>
      <c r="K2487" s="47" t="s">
        <v>4118</v>
      </c>
      <c r="L2487" s="140"/>
      <c r="M2487" s="66">
        <v>45854</v>
      </c>
      <c r="N2487" s="112">
        <v>45854.208333333336</v>
      </c>
      <c r="O2487" s="47" t="s">
        <v>4118</v>
      </c>
      <c r="P2487" s="73"/>
      <c r="Q2487" s="112">
        <v>45854.5625</v>
      </c>
      <c r="R2487" s="47" t="s">
        <v>4119</v>
      </c>
      <c r="S2487" s="47">
        <f t="shared" si="173"/>
        <v>0</v>
      </c>
      <c r="T2487" s="150">
        <v>45861</v>
      </c>
      <c r="U2487" s="47" t="s">
        <v>4121</v>
      </c>
      <c r="V2487" s="144">
        <f t="shared" si="170"/>
        <v>6.4375</v>
      </c>
      <c r="W2487" s="124"/>
      <c r="X2487" s="124"/>
      <c r="Y2487" s="124"/>
      <c r="Z2487" s="124"/>
      <c r="AA2487" s="124"/>
      <c r="AB2487" s="124"/>
      <c r="AC2487" s="47" t="e">
        <f t="shared" si="172"/>
        <v>#N/A</v>
      </c>
      <c r="AD2487" s="47" t="e">
        <f>VLOOKUP(B2487,'[1]Vlookup'!A:A,1,0)</f>
        <v>#N/A</v>
      </c>
      <c r="AE2487" s="47" t="str">
        <f t="shared" si="171"/>
        <v>SA00-JEDDAH</v>
      </c>
      <c r="AF2487" s="47" t="e">
        <f>VLOOKUP(AE2487,'[1]Lead Time'!C:D,2,0)</f>
        <v>#N/A</v>
      </c>
    </row>
    <row r="2488" s="2" customFormat="1" ht="15.75" customHeight="1">
      <c r="A2488" s="73" t="s">
        <v>4187</v>
      </c>
      <c r="B2488" s="73">
        <v>6277042601</v>
      </c>
      <c r="C2488" s="73">
        <v>2003219237</v>
      </c>
      <c r="D2488" s="73" t="s">
        <v>4136</v>
      </c>
      <c r="E2488" s="73" t="s">
        <v>4246</v>
      </c>
      <c r="F2488" s="73" t="s">
        <v>4138</v>
      </c>
      <c r="G2488" s="73">
        <v>3167871956</v>
      </c>
      <c r="H2488" s="66">
        <v>45854</v>
      </c>
      <c r="I2488" s="66">
        <v>45852</v>
      </c>
      <c r="J2488" s="66">
        <v>45852</v>
      </c>
      <c r="K2488" s="47" t="s">
        <v>4118</v>
      </c>
      <c r="L2488" s="140"/>
      <c r="M2488" s="66">
        <v>45854</v>
      </c>
      <c r="N2488" s="112">
        <v>45854.208333333336</v>
      </c>
      <c r="O2488" s="47" t="s">
        <v>4118</v>
      </c>
      <c r="P2488" s="73"/>
      <c r="Q2488" s="112">
        <v>45854.375</v>
      </c>
      <c r="R2488" s="47" t="s">
        <v>4119</v>
      </c>
      <c r="S2488" s="47">
        <f t="shared" si="173"/>
        <v>0</v>
      </c>
      <c r="T2488" s="150">
        <v>45861</v>
      </c>
      <c r="U2488" s="47" t="s">
        <v>4121</v>
      </c>
      <c r="V2488" s="144">
        <f t="shared" si="170"/>
        <v>6.625</v>
      </c>
      <c r="W2488" s="124"/>
      <c r="X2488" s="124"/>
      <c r="Y2488" s="124"/>
      <c r="Z2488" s="124"/>
      <c r="AA2488" s="124"/>
      <c r="AB2488" s="124"/>
      <c r="AC2488" s="47" t="e">
        <f t="shared" si="172"/>
        <v>#N/A</v>
      </c>
      <c r="AD2488" s="47" t="e">
        <f>VLOOKUP(B2488,'[1]Vlookup'!A:A,1,0)</f>
        <v>#N/A</v>
      </c>
      <c r="AE2488" s="47" t="str">
        <f t="shared" si="171"/>
        <v>SA00-RABIGH</v>
      </c>
      <c r="AF2488" s="47" t="e">
        <f>VLOOKUP(AE2488,'[1]Lead Time'!C:D,2,0)</f>
        <v>#N/A</v>
      </c>
    </row>
    <row r="2489" s="2" customFormat="1" ht="15.75" customHeight="1">
      <c r="A2489" s="73" t="s">
        <v>4114</v>
      </c>
      <c r="B2489" s="73">
        <v>6277042659</v>
      </c>
      <c r="C2489" s="73">
        <v>2003214013</v>
      </c>
      <c r="D2489" s="73" t="s">
        <v>4159</v>
      </c>
      <c r="E2489" s="73" t="s">
        <v>4238</v>
      </c>
      <c r="F2489" s="73" t="s">
        <v>4117</v>
      </c>
      <c r="G2489" s="73">
        <v>3167868408</v>
      </c>
      <c r="H2489" s="66">
        <v>45854</v>
      </c>
      <c r="I2489" s="66">
        <v>45852</v>
      </c>
      <c r="J2489" s="66">
        <v>45852</v>
      </c>
      <c r="K2489" s="47" t="s">
        <v>4118</v>
      </c>
      <c r="L2489" s="140"/>
      <c r="M2489" s="66">
        <v>45854</v>
      </c>
      <c r="N2489" s="112">
        <v>45854.208333333336</v>
      </c>
      <c r="O2489" s="47" t="s">
        <v>4118</v>
      </c>
      <c r="P2489" s="73"/>
      <c r="Q2489" s="112">
        <v>45854.5</v>
      </c>
      <c r="R2489" s="47" t="s">
        <v>4119</v>
      </c>
      <c r="S2489" s="47">
        <f t="shared" si="173"/>
        <v>0</v>
      </c>
      <c r="T2489" s="150">
        <v>45861</v>
      </c>
      <c r="U2489" s="47" t="s">
        <v>4121</v>
      </c>
      <c r="V2489" s="144">
        <f t="shared" si="170"/>
        <v>6.5</v>
      </c>
      <c r="W2489" s="124"/>
      <c r="X2489" s="124"/>
      <c r="Y2489" s="124"/>
      <c r="Z2489" s="124"/>
      <c r="AA2489" s="124"/>
      <c r="AB2489" s="124"/>
      <c r="AC2489" s="47" t="e">
        <f t="shared" si="172"/>
        <v>#N/A</v>
      </c>
      <c r="AD2489" s="47" t="e">
        <f>VLOOKUP(B2489,'[1]Vlookup'!A:A,1,0)</f>
        <v>#N/A</v>
      </c>
      <c r="AE2489" s="47" t="str">
        <f t="shared" si="171"/>
        <v>SA01-RIYADH</v>
      </c>
      <c r="AF2489" s="47" t="e">
        <f>VLOOKUP(AE2489,'[1]Lead Time'!C:D,2,0)</f>
        <v>#N/A</v>
      </c>
    </row>
    <row r="2490" s="2" customFormat="1" ht="15.75" customHeight="1">
      <c r="A2490" s="73" t="s">
        <v>4114</v>
      </c>
      <c r="B2490" s="73">
        <v>6277042656</v>
      </c>
      <c r="C2490" s="73">
        <v>2003214013</v>
      </c>
      <c r="D2490" s="73" t="s">
        <v>4159</v>
      </c>
      <c r="E2490" s="73" t="s">
        <v>4238</v>
      </c>
      <c r="F2490" s="73" t="s">
        <v>4117</v>
      </c>
      <c r="G2490" s="73">
        <v>3167823708</v>
      </c>
      <c r="H2490" s="66">
        <v>45854</v>
      </c>
      <c r="I2490" s="66">
        <v>45852</v>
      </c>
      <c r="J2490" s="66">
        <v>45852</v>
      </c>
      <c r="K2490" s="47" t="s">
        <v>4118</v>
      </c>
      <c r="L2490" s="140"/>
      <c r="M2490" s="66">
        <v>45854</v>
      </c>
      <c r="N2490" s="112">
        <v>45854.208333333336</v>
      </c>
      <c r="O2490" s="47" t="s">
        <v>4118</v>
      </c>
      <c r="P2490" s="73"/>
      <c r="Q2490" s="112">
        <v>45854.5</v>
      </c>
      <c r="R2490" s="47" t="s">
        <v>4119</v>
      </c>
      <c r="S2490" s="47">
        <f t="shared" si="173"/>
        <v>0</v>
      </c>
      <c r="T2490" s="150">
        <v>45861</v>
      </c>
      <c r="U2490" s="47" t="s">
        <v>4121</v>
      </c>
      <c r="V2490" s="144">
        <f t="shared" si="170"/>
        <v>6.5</v>
      </c>
      <c r="W2490" s="124"/>
      <c r="X2490" s="124"/>
      <c r="Y2490" s="124"/>
      <c r="Z2490" s="124"/>
      <c r="AA2490" s="124"/>
      <c r="AB2490" s="124"/>
      <c r="AC2490" s="47" t="e">
        <f t="shared" si="172"/>
        <v>#N/A</v>
      </c>
      <c r="AD2490" s="47" t="e">
        <f>VLOOKUP(B2490,'[1]Vlookup'!A:A,1,0)</f>
        <v>#N/A</v>
      </c>
      <c r="AE2490" s="47" t="str">
        <f t="shared" si="171"/>
        <v>SA01-RIYADH</v>
      </c>
      <c r="AF2490" s="47" t="e">
        <f>VLOOKUP(AE2490,'[1]Lead Time'!C:D,2,0)</f>
        <v>#N/A</v>
      </c>
    </row>
    <row r="2491" s="2" customFormat="1" ht="15.75" customHeight="1">
      <c r="A2491" s="73" t="s">
        <v>4114</v>
      </c>
      <c r="B2491" s="73">
        <v>6277042790</v>
      </c>
      <c r="C2491" s="73">
        <v>2003232749</v>
      </c>
      <c r="D2491" s="73" t="s">
        <v>4115</v>
      </c>
      <c r="E2491" s="73" t="s">
        <v>4252</v>
      </c>
      <c r="F2491" s="73" t="s">
        <v>4117</v>
      </c>
      <c r="G2491" s="73">
        <v>3167866719</v>
      </c>
      <c r="H2491" s="66">
        <v>45854</v>
      </c>
      <c r="I2491" s="66">
        <v>45852</v>
      </c>
      <c r="J2491" s="66">
        <v>45852</v>
      </c>
      <c r="K2491" s="47" t="s">
        <v>4118</v>
      </c>
      <c r="L2491" s="140"/>
      <c r="M2491" s="66">
        <v>45854</v>
      </c>
      <c r="N2491" s="112">
        <v>45854.208333333336</v>
      </c>
      <c r="O2491" s="47" t="s">
        <v>4118</v>
      </c>
      <c r="P2491" s="73" t="s">
        <v>4297</v>
      </c>
      <c r="Q2491" s="112">
        <v>45855.375</v>
      </c>
      <c r="R2491" s="47" t="s">
        <v>4119</v>
      </c>
      <c r="S2491" s="47">
        <f t="shared" si="173"/>
        <v>1</v>
      </c>
      <c r="T2491" s="150">
        <v>45861</v>
      </c>
      <c r="U2491" s="47" t="s">
        <v>4121</v>
      </c>
      <c r="V2491" s="144">
        <f t="shared" si="170"/>
        <v>5.625</v>
      </c>
      <c r="W2491" s="124"/>
      <c r="X2491" s="124"/>
      <c r="Y2491" s="124"/>
      <c r="Z2491" s="124"/>
      <c r="AA2491" s="124"/>
      <c r="AB2491" s="124"/>
      <c r="AC2491" s="47" t="e">
        <f t="shared" si="172"/>
        <v>#N/A</v>
      </c>
      <c r="AD2491" s="47" t="e">
        <f>VLOOKUP(B2491,'[1]Vlookup'!A:A,1,0)</f>
        <v>#N/A</v>
      </c>
      <c r="AE2491" s="47" t="str">
        <f t="shared" si="171"/>
        <v>SA01-RIYADH</v>
      </c>
      <c r="AF2491" s="47" t="e">
        <f>VLOOKUP(AE2491,'[1]Lead Time'!C:D,2,0)</f>
        <v>#N/A</v>
      </c>
    </row>
    <row r="2492" s="2" customFormat="1" ht="15.75" customHeight="1">
      <c r="A2492" s="73" t="s">
        <v>4356</v>
      </c>
      <c r="B2492" s="73">
        <v>6277042936</v>
      </c>
      <c r="C2492" s="73">
        <v>2003247505</v>
      </c>
      <c r="D2492" s="73" t="s">
        <v>4155</v>
      </c>
      <c r="E2492" s="73" t="s">
        <v>4247</v>
      </c>
      <c r="F2492" s="73" t="s">
        <v>4117</v>
      </c>
      <c r="G2492" s="73">
        <v>3167803814</v>
      </c>
      <c r="H2492" s="66">
        <v>45854</v>
      </c>
      <c r="I2492" s="66">
        <v>45852</v>
      </c>
      <c r="J2492" s="66">
        <v>45852</v>
      </c>
      <c r="K2492" s="47" t="s">
        <v>4118</v>
      </c>
      <c r="L2492" s="140"/>
      <c r="M2492" s="66">
        <v>45854</v>
      </c>
      <c r="N2492" s="112">
        <v>45854.208333333336</v>
      </c>
      <c r="O2492" s="47" t="s">
        <v>4118</v>
      </c>
      <c r="P2492" s="73"/>
      <c r="Q2492" s="112">
        <v>45854.75</v>
      </c>
      <c r="R2492" s="47" t="s">
        <v>4119</v>
      </c>
      <c r="S2492" s="47">
        <f t="shared" si="173"/>
        <v>0</v>
      </c>
      <c r="T2492" s="150">
        <v>45861</v>
      </c>
      <c r="U2492" s="47" t="s">
        <v>4121</v>
      </c>
      <c r="V2492" s="144">
        <f t="shared" si="170"/>
        <v>6.25</v>
      </c>
      <c r="W2492" s="124"/>
      <c r="X2492" s="124"/>
      <c r="Y2492" s="124"/>
      <c r="Z2492" s="124"/>
      <c r="AA2492" s="124"/>
      <c r="AB2492" s="124"/>
      <c r="AC2492" s="47" t="e">
        <f t="shared" si="172"/>
        <v>#N/A</v>
      </c>
      <c r="AD2492" s="47" t="e">
        <f>VLOOKUP(B2492,'[1]Vlookup'!A:A,1,0)</f>
        <v>#N/A</v>
      </c>
      <c r="AE2492" s="47" t="str">
        <f t="shared" si="171"/>
        <v>SA27-RIYADH</v>
      </c>
      <c r="AF2492" s="47" t="e">
        <f>VLOOKUP(AE2492,'[1]Lead Time'!C:D,2,0)</f>
        <v>#N/A</v>
      </c>
    </row>
    <row r="2493" s="2" customFormat="1" ht="15.75" customHeight="1">
      <c r="A2493" s="73" t="s">
        <v>4187</v>
      </c>
      <c r="B2493" s="73">
        <v>6277044175</v>
      </c>
      <c r="C2493" s="73">
        <v>2003219235</v>
      </c>
      <c r="D2493" s="73" t="s">
        <v>4145</v>
      </c>
      <c r="E2493" s="73" t="s">
        <v>4246</v>
      </c>
      <c r="F2493" s="73" t="s">
        <v>4117</v>
      </c>
      <c r="G2493" s="73">
        <v>3167860751</v>
      </c>
      <c r="H2493" s="66">
        <v>45854</v>
      </c>
      <c r="I2493" s="66">
        <v>45853</v>
      </c>
      <c r="J2493" s="66">
        <v>45852</v>
      </c>
      <c r="K2493" s="47" t="s">
        <v>4118</v>
      </c>
      <c r="L2493" s="140"/>
      <c r="M2493" s="66">
        <v>45853</v>
      </c>
      <c r="N2493" s="112">
        <v>45853.333333333336</v>
      </c>
      <c r="O2493" s="47" t="s">
        <v>4118</v>
      </c>
      <c r="P2493" s="73"/>
      <c r="Q2493" s="112">
        <v>45854.458333333336</v>
      </c>
      <c r="R2493" s="47" t="s">
        <v>4119</v>
      </c>
      <c r="S2493" s="47">
        <f t="shared" si="173"/>
        <v>1</v>
      </c>
      <c r="T2493" s="150">
        <v>45858</v>
      </c>
      <c r="U2493" s="47" t="s">
        <v>4121</v>
      </c>
      <c r="V2493" s="144">
        <f t="shared" si="170"/>
        <v>3.5416666666642413</v>
      </c>
      <c r="W2493" s="124"/>
      <c r="X2493" s="124"/>
      <c r="Y2493" s="124"/>
      <c r="Z2493" s="124"/>
      <c r="AA2493" s="124"/>
      <c r="AB2493" s="124"/>
      <c r="AC2493" s="47" t="e">
        <f t="shared" si="172"/>
        <v>#N/A</v>
      </c>
      <c r="AD2493" s="47" t="e">
        <f>VLOOKUP(B2493,'[1]Vlookup'!A:A,1,0)</f>
        <v>#N/A</v>
      </c>
      <c r="AE2493" s="47" t="str">
        <f t="shared" si="171"/>
        <v>SA00-RIYADH</v>
      </c>
      <c r="AF2493" s="47" t="e">
        <f>VLOOKUP(AE2493,'[1]Lead Time'!C:D,2,0)</f>
        <v>#N/A</v>
      </c>
    </row>
    <row r="2494" s="2" customFormat="1" ht="15.75" customHeight="1">
      <c r="A2494" s="73" t="s">
        <v>4187</v>
      </c>
      <c r="B2494" s="73">
        <v>6277043519</v>
      </c>
      <c r="C2494" s="73">
        <v>2003214017</v>
      </c>
      <c r="D2494" s="73" t="s">
        <v>4161</v>
      </c>
      <c r="E2494" s="73" t="s">
        <v>4246</v>
      </c>
      <c r="F2494" s="73" t="s">
        <v>4117</v>
      </c>
      <c r="G2494" s="73">
        <v>3167866897</v>
      </c>
      <c r="H2494" s="66">
        <v>45854</v>
      </c>
      <c r="I2494" s="66">
        <v>45853</v>
      </c>
      <c r="J2494" s="66">
        <v>45852</v>
      </c>
      <c r="K2494" s="47" t="s">
        <v>4118</v>
      </c>
      <c r="L2494" s="140"/>
      <c r="M2494" s="66">
        <v>45853</v>
      </c>
      <c r="N2494" s="112">
        <v>45853.333333333336</v>
      </c>
      <c r="O2494" s="47" t="s">
        <v>4118</v>
      </c>
      <c r="P2494" s="73"/>
      <c r="Q2494" s="112">
        <v>45854.458333333336</v>
      </c>
      <c r="R2494" s="47" t="s">
        <v>4119</v>
      </c>
      <c r="S2494" s="47">
        <f t="shared" si="173"/>
        <v>1</v>
      </c>
      <c r="T2494" s="150">
        <v>45858</v>
      </c>
      <c r="U2494" s="47" t="s">
        <v>4121</v>
      </c>
      <c r="V2494" s="144">
        <f t="shared" ref="V2494:V2557" si="174">T2494-Q2494</f>
        <v>3.5416666666642413</v>
      </c>
      <c r="W2494" s="124"/>
      <c r="X2494" s="124"/>
      <c r="Y2494" s="124"/>
      <c r="Z2494" s="124"/>
      <c r="AA2494" s="124"/>
      <c r="AB2494" s="124"/>
      <c r="AC2494" s="47" t="e">
        <f t="shared" si="172"/>
        <v>#N/A</v>
      </c>
      <c r="AD2494" s="47" t="e">
        <f>VLOOKUP(B2494,'[1]Vlookup'!A:A,1,0)</f>
        <v>#N/A</v>
      </c>
      <c r="AE2494" s="47" t="str">
        <f t="shared" ref="AE2494:AE2557" si="175">CONCATENATE(A2494,"-",F2494)</f>
        <v>SA00-RIYADH</v>
      </c>
      <c r="AF2494" s="47" t="e">
        <f>VLOOKUP(AE2494,'[1]Lead Time'!C:D,2,0)</f>
        <v>#N/A</v>
      </c>
    </row>
    <row r="2495" s="2" customFormat="1" ht="15.75" customHeight="1">
      <c r="A2495" s="73" t="s">
        <v>4187</v>
      </c>
      <c r="B2495" s="73">
        <v>6277042569</v>
      </c>
      <c r="C2495" s="73">
        <v>2003214013</v>
      </c>
      <c r="D2495" s="73" t="s">
        <v>4159</v>
      </c>
      <c r="E2495" s="73" t="s">
        <v>4238</v>
      </c>
      <c r="F2495" s="73" t="s">
        <v>4117</v>
      </c>
      <c r="G2495" s="73">
        <v>3167822489</v>
      </c>
      <c r="H2495" s="66">
        <v>45854</v>
      </c>
      <c r="I2495" s="66">
        <v>45853</v>
      </c>
      <c r="J2495" s="66">
        <v>45852</v>
      </c>
      <c r="K2495" s="47" t="s">
        <v>4118</v>
      </c>
      <c r="L2495" s="140"/>
      <c r="M2495" s="66">
        <v>45853</v>
      </c>
      <c r="N2495" s="112">
        <v>45853.458333333336</v>
      </c>
      <c r="O2495" s="47" t="s">
        <v>4118</v>
      </c>
      <c r="P2495" s="73"/>
      <c r="Q2495" s="112">
        <v>45853.583333333336</v>
      </c>
      <c r="R2495" s="47" t="s">
        <v>4119</v>
      </c>
      <c r="S2495" s="47">
        <f t="shared" si="173"/>
        <v>0</v>
      </c>
      <c r="T2495" s="150">
        <v>45858</v>
      </c>
      <c r="U2495" s="47" t="s">
        <v>4121</v>
      </c>
      <c r="V2495" s="144">
        <f t="shared" si="174"/>
        <v>4.4166666666642413</v>
      </c>
      <c r="W2495" s="124"/>
      <c r="X2495" s="124"/>
      <c r="Y2495" s="124"/>
      <c r="Z2495" s="124"/>
      <c r="AA2495" s="124"/>
      <c r="AB2495" s="124"/>
      <c r="AC2495" s="47" t="e">
        <f t="shared" ref="AC2495:AC2558" si="176">AF2495</f>
        <v>#N/A</v>
      </c>
      <c r="AD2495" s="47" t="e">
        <f>VLOOKUP(B2495,'[1]Vlookup'!A:A,1,0)</f>
        <v>#N/A</v>
      </c>
      <c r="AE2495" s="47" t="str">
        <f t="shared" si="175"/>
        <v>SA00-RIYADH</v>
      </c>
      <c r="AF2495" s="47" t="e">
        <f>VLOOKUP(AE2495,'[1]Lead Time'!C:D,2,0)</f>
        <v>#N/A</v>
      </c>
    </row>
    <row r="2496" s="2" customFormat="1" ht="15.75" customHeight="1">
      <c r="A2496" s="73" t="s">
        <v>4187</v>
      </c>
      <c r="B2496" s="73">
        <v>6277047419</v>
      </c>
      <c r="C2496" s="73">
        <v>2003214013</v>
      </c>
      <c r="D2496" s="73" t="s">
        <v>4159</v>
      </c>
      <c r="E2496" s="73" t="s">
        <v>4238</v>
      </c>
      <c r="F2496" s="73" t="s">
        <v>4117</v>
      </c>
      <c r="G2496" s="73">
        <v>3167822492</v>
      </c>
      <c r="H2496" s="66">
        <v>45855</v>
      </c>
      <c r="I2496" s="66">
        <v>45854</v>
      </c>
      <c r="J2496" s="66">
        <v>45854</v>
      </c>
      <c r="K2496" s="47" t="s">
        <v>4118</v>
      </c>
      <c r="L2496" s="140"/>
      <c r="M2496" s="66">
        <v>45855</v>
      </c>
      <c r="N2496" s="112">
        <v>45856.208333333336</v>
      </c>
      <c r="O2496" s="47" t="s">
        <v>4121</v>
      </c>
      <c r="P2496" s="73" t="s">
        <v>4568</v>
      </c>
      <c r="Q2496" s="112">
        <v>45857.375</v>
      </c>
      <c r="R2496" s="47" t="s">
        <v>4119</v>
      </c>
      <c r="S2496" s="47">
        <f t="shared" si="173"/>
        <v>1</v>
      </c>
      <c r="T2496" s="150">
        <v>45866</v>
      </c>
      <c r="U2496" s="47" t="s">
        <v>4121</v>
      </c>
      <c r="V2496" s="144">
        <f t="shared" si="174"/>
        <v>8.625</v>
      </c>
      <c r="W2496" s="124" t="s">
        <v>4569</v>
      </c>
      <c r="X2496" s="124"/>
      <c r="Y2496" s="124"/>
      <c r="Z2496" s="124"/>
      <c r="AA2496" s="124"/>
      <c r="AB2496" s="124"/>
      <c r="AC2496" s="47" t="e">
        <f t="shared" si="176"/>
        <v>#N/A</v>
      </c>
      <c r="AD2496" s="47" t="e">
        <f>VLOOKUP(B2496,'[1]Vlookup'!A:A,1,0)</f>
        <v>#N/A</v>
      </c>
      <c r="AE2496" s="47" t="str">
        <f t="shared" si="175"/>
        <v>SA00-RIYADH</v>
      </c>
      <c r="AF2496" s="47" t="e">
        <f>VLOOKUP(AE2496,'[1]Lead Time'!C:D,2,0)</f>
        <v>#N/A</v>
      </c>
    </row>
    <row r="2497" s="2" customFormat="1" ht="15.75" customHeight="1">
      <c r="A2497" s="73" t="s">
        <v>4187</v>
      </c>
      <c r="B2497" s="73">
        <v>6277047492</v>
      </c>
      <c r="C2497" s="73">
        <v>2003214013</v>
      </c>
      <c r="D2497" s="73" t="s">
        <v>4159</v>
      </c>
      <c r="E2497" s="73" t="s">
        <v>4238</v>
      </c>
      <c r="F2497" s="73" t="s">
        <v>4117</v>
      </c>
      <c r="G2497" s="73">
        <v>3167823381</v>
      </c>
      <c r="H2497" s="66">
        <v>45855</v>
      </c>
      <c r="I2497" s="66">
        <v>45854</v>
      </c>
      <c r="J2497" s="66">
        <v>45854</v>
      </c>
      <c r="K2497" s="47" t="s">
        <v>4118</v>
      </c>
      <c r="L2497" s="140"/>
      <c r="M2497" s="66">
        <v>45855</v>
      </c>
      <c r="N2497" s="112">
        <v>45855.208333333336</v>
      </c>
      <c r="O2497" s="47" t="s">
        <v>4118</v>
      </c>
      <c r="P2497" s="73"/>
      <c r="Q2497" s="112">
        <v>45855.375</v>
      </c>
      <c r="R2497" s="47" t="s">
        <v>4119</v>
      </c>
      <c r="S2497" s="47">
        <f t="shared" si="173"/>
        <v>0</v>
      </c>
      <c r="T2497" s="150">
        <v>45858</v>
      </c>
      <c r="U2497" s="47" t="s">
        <v>4121</v>
      </c>
      <c r="V2497" s="144">
        <f t="shared" si="174"/>
        <v>2.625</v>
      </c>
      <c r="W2497" s="124"/>
      <c r="X2497" s="124"/>
      <c r="Y2497" s="124"/>
      <c r="Z2497" s="124"/>
      <c r="AA2497" s="124"/>
      <c r="AB2497" s="124"/>
      <c r="AC2497" s="47" t="e">
        <f t="shared" si="176"/>
        <v>#N/A</v>
      </c>
      <c r="AD2497" s="47" t="e">
        <f>VLOOKUP(B2497,'[1]Vlookup'!A:A,1,0)</f>
        <v>#N/A</v>
      </c>
      <c r="AE2497" s="47" t="str">
        <f t="shared" si="175"/>
        <v>SA00-RIYADH</v>
      </c>
      <c r="AF2497" s="47" t="e">
        <f>VLOOKUP(AE2497,'[1]Lead Time'!C:D,2,0)</f>
        <v>#N/A</v>
      </c>
    </row>
    <row r="2498" s="2" customFormat="1" ht="15.75" customHeight="1">
      <c r="A2498" s="73" t="s">
        <v>4187</v>
      </c>
      <c r="B2498" s="73">
        <v>6277047639</v>
      </c>
      <c r="C2498" s="73">
        <v>2003214013</v>
      </c>
      <c r="D2498" s="73" t="s">
        <v>4159</v>
      </c>
      <c r="E2498" s="73" t="s">
        <v>4238</v>
      </c>
      <c r="F2498" s="73" t="s">
        <v>4117</v>
      </c>
      <c r="G2498" s="73">
        <v>3167870531</v>
      </c>
      <c r="H2498" s="66">
        <v>45855</v>
      </c>
      <c r="I2498" s="66">
        <v>45854</v>
      </c>
      <c r="J2498" s="66">
        <v>45854</v>
      </c>
      <c r="K2498" s="47" t="s">
        <v>4118</v>
      </c>
      <c r="L2498" s="140"/>
      <c r="M2498" s="66">
        <v>45855</v>
      </c>
      <c r="N2498" s="112">
        <v>45855.208333333336</v>
      </c>
      <c r="O2498" s="47" t="s">
        <v>4118</v>
      </c>
      <c r="P2498" s="73"/>
      <c r="Q2498" s="112">
        <v>45855.375</v>
      </c>
      <c r="R2498" s="47" t="s">
        <v>4119</v>
      </c>
      <c r="S2498" s="47">
        <f t="shared" si="173"/>
        <v>0</v>
      </c>
      <c r="T2498" s="150">
        <v>45869</v>
      </c>
      <c r="U2498" s="47" t="s">
        <v>4121</v>
      </c>
      <c r="V2498" s="144">
        <f t="shared" si="174"/>
        <v>13.625</v>
      </c>
      <c r="W2498" s="124"/>
      <c r="X2498" s="124"/>
      <c r="Y2498" s="124"/>
      <c r="Z2498" s="124"/>
      <c r="AA2498" s="124"/>
      <c r="AB2498" s="124"/>
      <c r="AC2498" s="47" t="e">
        <f t="shared" si="176"/>
        <v>#N/A</v>
      </c>
      <c r="AD2498" s="47" t="e">
        <f>VLOOKUP(B2498,'[1]Vlookup'!A:A,1,0)</f>
        <v>#N/A</v>
      </c>
      <c r="AE2498" s="47" t="str">
        <f t="shared" si="175"/>
        <v>SA00-RIYADH</v>
      </c>
      <c r="AF2498" s="47" t="e">
        <f>VLOOKUP(AE2498,'[1]Lead Time'!C:D,2,0)</f>
        <v>#N/A</v>
      </c>
    </row>
    <row r="2499" s="2" customFormat="1" ht="15.75" customHeight="1">
      <c r="A2499" s="73" t="s">
        <v>4114</v>
      </c>
      <c r="B2499" s="73">
        <v>6277050286</v>
      </c>
      <c r="C2499" s="73">
        <v>2003214022</v>
      </c>
      <c r="D2499" s="73" t="s">
        <v>4166</v>
      </c>
      <c r="E2499" s="73" t="s">
        <v>4246</v>
      </c>
      <c r="F2499" s="73" t="s">
        <v>4143</v>
      </c>
      <c r="G2499" s="73">
        <v>3167878071</v>
      </c>
      <c r="H2499" s="66">
        <v>45855</v>
      </c>
      <c r="I2499" s="66">
        <v>45854</v>
      </c>
      <c r="J2499" s="66">
        <v>45854</v>
      </c>
      <c r="K2499" s="47" t="s">
        <v>4118</v>
      </c>
      <c r="L2499" s="140"/>
      <c r="M2499" s="66">
        <v>45855</v>
      </c>
      <c r="N2499" s="112">
        <v>45855.208333333336</v>
      </c>
      <c r="O2499" s="47" t="s">
        <v>4118</v>
      </c>
      <c r="P2499" s="73"/>
      <c r="Q2499" s="112">
        <v>45855.416666666664</v>
      </c>
      <c r="R2499" s="47" t="s">
        <v>4119</v>
      </c>
      <c r="S2499" s="47">
        <f t="shared" si="173"/>
        <v>0</v>
      </c>
      <c r="T2499" s="150">
        <v>45863</v>
      </c>
      <c r="U2499" s="47" t="s">
        <v>4121</v>
      </c>
      <c r="V2499" s="144">
        <f t="shared" si="174"/>
        <v>7.5833333333357587</v>
      </c>
      <c r="W2499" s="124"/>
      <c r="X2499" s="124"/>
      <c r="Y2499" s="124"/>
      <c r="Z2499" s="124"/>
      <c r="AA2499" s="124"/>
      <c r="AB2499" s="124"/>
      <c r="AC2499" s="47" t="e">
        <f t="shared" si="176"/>
        <v>#N/A</v>
      </c>
      <c r="AD2499" s="47" t="e">
        <f>VLOOKUP(B2499,'[1]Vlookup'!A:A,1,0)</f>
        <v>#N/A</v>
      </c>
      <c r="AE2499" s="47" t="str">
        <f t="shared" si="175"/>
        <v>SA01-JEDDAH</v>
      </c>
      <c r="AF2499" s="47" t="e">
        <f>VLOOKUP(AE2499,'[1]Lead Time'!C:D,2,0)</f>
        <v>#N/A</v>
      </c>
    </row>
    <row r="2500" s="2" customFormat="1" ht="15.75" customHeight="1">
      <c r="A2500" s="73" t="s">
        <v>4187</v>
      </c>
      <c r="B2500" s="73">
        <v>6277047640</v>
      </c>
      <c r="C2500" s="73">
        <v>2003223502</v>
      </c>
      <c r="D2500" s="73" t="s">
        <v>4310</v>
      </c>
      <c r="E2500" s="73" t="s">
        <v>4246</v>
      </c>
      <c r="F2500" s="73" t="s">
        <v>4143</v>
      </c>
      <c r="G2500" s="73">
        <v>3167873672</v>
      </c>
      <c r="H2500" s="66">
        <v>45857</v>
      </c>
      <c r="I2500" s="66">
        <v>45855</v>
      </c>
      <c r="J2500" s="66">
        <v>45854</v>
      </c>
      <c r="K2500" s="47" t="s">
        <v>4118</v>
      </c>
      <c r="L2500" s="140"/>
      <c r="M2500" s="66">
        <v>45857</v>
      </c>
      <c r="N2500" s="112">
        <v>45857.208333333336</v>
      </c>
      <c r="O2500" s="47" t="s">
        <v>4118</v>
      </c>
      <c r="P2500" s="73"/>
      <c r="Q2500" s="112">
        <v>45857.375</v>
      </c>
      <c r="R2500" s="47" t="s">
        <v>4119</v>
      </c>
      <c r="S2500" s="47">
        <f t="shared" si="173"/>
        <v>0</v>
      </c>
      <c r="T2500" s="150">
        <v>45867</v>
      </c>
      <c r="U2500" s="47" t="s">
        <v>4121</v>
      </c>
      <c r="V2500" s="144">
        <f t="shared" si="174"/>
        <v>9.625</v>
      </c>
      <c r="W2500" s="124"/>
      <c r="X2500" s="124"/>
      <c r="Y2500" s="124"/>
      <c r="Z2500" s="124"/>
      <c r="AA2500" s="124"/>
      <c r="AB2500" s="124"/>
      <c r="AC2500" s="47" t="e">
        <f t="shared" si="176"/>
        <v>#N/A</v>
      </c>
      <c r="AD2500" s="47" t="e">
        <f>VLOOKUP(B2500,'[1]Vlookup'!A:A,1,0)</f>
        <v>#N/A</v>
      </c>
      <c r="AE2500" s="47" t="str">
        <f t="shared" si="175"/>
        <v>SA00-JEDDAH</v>
      </c>
      <c r="AF2500" s="47" t="e">
        <f>VLOOKUP(AE2500,'[1]Lead Time'!C:D,2,0)</f>
        <v>#N/A</v>
      </c>
    </row>
    <row r="2501" s="2" customFormat="1" ht="15.75" customHeight="1">
      <c r="A2501" s="73" t="s">
        <v>4187</v>
      </c>
      <c r="B2501" s="73">
        <v>6277047938</v>
      </c>
      <c r="C2501" s="73">
        <v>2003215533</v>
      </c>
      <c r="D2501" s="73" t="s">
        <v>4240</v>
      </c>
      <c r="E2501" s="73" t="s">
        <v>4247</v>
      </c>
      <c r="F2501" s="73" t="s">
        <v>4143</v>
      </c>
      <c r="G2501" s="73">
        <v>3167874998</v>
      </c>
      <c r="H2501" s="66">
        <v>45857</v>
      </c>
      <c r="I2501" s="66">
        <v>45855</v>
      </c>
      <c r="J2501" s="66">
        <v>45855</v>
      </c>
      <c r="K2501" s="47" t="s">
        <v>4118</v>
      </c>
      <c r="L2501" s="140"/>
      <c r="M2501" s="66">
        <v>45857</v>
      </c>
      <c r="N2501" s="112">
        <v>45857.208333333336</v>
      </c>
      <c r="O2501" s="47" t="s">
        <v>4118</v>
      </c>
      <c r="P2501" s="73" t="s">
        <v>4570</v>
      </c>
      <c r="Q2501" s="112">
        <v>45861.5</v>
      </c>
      <c r="R2501" s="47" t="s">
        <v>4119</v>
      </c>
      <c r="S2501" s="47">
        <f t="shared" si="173"/>
        <v>4</v>
      </c>
      <c r="T2501" s="150">
        <v>45865</v>
      </c>
      <c r="U2501" s="47" t="s">
        <v>4121</v>
      </c>
      <c r="V2501" s="144">
        <f t="shared" si="174"/>
        <v>3.5</v>
      </c>
      <c r="W2501" s="124"/>
      <c r="X2501" s="124"/>
      <c r="Y2501" s="124"/>
      <c r="Z2501" s="124"/>
      <c r="AA2501" s="124"/>
      <c r="AB2501" s="124"/>
      <c r="AC2501" s="47" t="e">
        <f t="shared" si="176"/>
        <v>#N/A</v>
      </c>
      <c r="AD2501" s="47" t="e">
        <f>VLOOKUP(B2501,'[1]Vlookup'!A:A,1,0)</f>
        <v>#N/A</v>
      </c>
      <c r="AE2501" s="47" t="str">
        <f t="shared" si="175"/>
        <v>SA00-JEDDAH</v>
      </c>
      <c r="AF2501" s="47" t="e">
        <f>VLOOKUP(AE2501,'[1]Lead Time'!C:D,2,0)</f>
        <v>#N/A</v>
      </c>
    </row>
    <row r="2502" s="2" customFormat="1" ht="15.75" customHeight="1">
      <c r="A2502" s="73" t="s">
        <v>4187</v>
      </c>
      <c r="B2502" s="73">
        <v>6277050245</v>
      </c>
      <c r="C2502" s="73">
        <v>2003215533</v>
      </c>
      <c r="D2502" s="73" t="s">
        <v>4240</v>
      </c>
      <c r="E2502" s="73" t="s">
        <v>4247</v>
      </c>
      <c r="F2502" s="73" t="s">
        <v>4143</v>
      </c>
      <c r="G2502" s="73">
        <v>3167812252</v>
      </c>
      <c r="H2502" s="66">
        <v>45857</v>
      </c>
      <c r="I2502" s="66">
        <v>45855</v>
      </c>
      <c r="J2502" s="66">
        <v>45855</v>
      </c>
      <c r="K2502" s="47" t="s">
        <v>4118</v>
      </c>
      <c r="L2502" s="140"/>
      <c r="M2502" s="66">
        <v>45857</v>
      </c>
      <c r="N2502" s="112">
        <v>45857.208333333336</v>
      </c>
      <c r="O2502" s="47" t="s">
        <v>4118</v>
      </c>
      <c r="P2502" s="73" t="s">
        <v>4570</v>
      </c>
      <c r="Q2502" s="112">
        <v>45861.5</v>
      </c>
      <c r="R2502" s="47" t="s">
        <v>4119</v>
      </c>
      <c r="S2502" s="47">
        <f t="shared" si="173"/>
        <v>4</v>
      </c>
      <c r="T2502" s="150">
        <v>45865</v>
      </c>
      <c r="U2502" s="47" t="s">
        <v>4121</v>
      </c>
      <c r="V2502" s="144">
        <f t="shared" si="174"/>
        <v>3.5</v>
      </c>
      <c r="W2502" s="124"/>
      <c r="X2502" s="124"/>
      <c r="Y2502" s="124"/>
      <c r="Z2502" s="124"/>
      <c r="AA2502" s="124"/>
      <c r="AB2502" s="124"/>
      <c r="AC2502" s="47" t="e">
        <f t="shared" si="176"/>
        <v>#N/A</v>
      </c>
      <c r="AD2502" s="47" t="e">
        <f>VLOOKUP(B2502,'[1]Vlookup'!A:A,1,0)</f>
        <v>#N/A</v>
      </c>
      <c r="AE2502" s="47" t="str">
        <f t="shared" si="175"/>
        <v>SA00-JEDDAH</v>
      </c>
      <c r="AF2502" s="47" t="e">
        <f>VLOOKUP(AE2502,'[1]Lead Time'!C:D,2,0)</f>
        <v>#N/A</v>
      </c>
    </row>
    <row r="2503" s="2" customFormat="1" ht="15.75" customHeight="1">
      <c r="A2503" s="73" t="s">
        <v>4114</v>
      </c>
      <c r="B2503" s="73">
        <v>6277051919</v>
      </c>
      <c r="C2503" s="73">
        <v>2003215388</v>
      </c>
      <c r="D2503" s="73" t="s">
        <v>4124</v>
      </c>
      <c r="E2503" s="73" t="s">
        <v>4252</v>
      </c>
      <c r="F2503" s="73" t="s">
        <v>4117</v>
      </c>
      <c r="G2503" s="73">
        <v>3167855999</v>
      </c>
      <c r="H2503" s="66">
        <v>45858</v>
      </c>
      <c r="I2503" s="66">
        <v>45856</v>
      </c>
      <c r="J2503" s="66">
        <v>45855</v>
      </c>
      <c r="K2503" s="47" t="s">
        <v>4118</v>
      </c>
      <c r="L2503" s="140"/>
      <c r="M2503" s="66">
        <v>45858</v>
      </c>
      <c r="N2503" s="112">
        <v>45858.208333333336</v>
      </c>
      <c r="O2503" s="47" t="s">
        <v>4118</v>
      </c>
      <c r="P2503" s="73"/>
      <c r="Q2503" s="112">
        <v>45858.583333333336</v>
      </c>
      <c r="R2503" s="47" t="s">
        <v>4119</v>
      </c>
      <c r="S2503" s="47">
        <f t="shared" si="173"/>
        <v>0</v>
      </c>
      <c r="T2503" s="150">
        <v>45869</v>
      </c>
      <c r="U2503" s="47" t="s">
        <v>4121</v>
      </c>
      <c r="V2503" s="144">
        <f t="shared" si="174"/>
        <v>10.416666666664241</v>
      </c>
      <c r="W2503" s="124"/>
      <c r="X2503" s="124"/>
      <c r="Y2503" s="124"/>
      <c r="Z2503" s="124"/>
      <c r="AA2503" s="124"/>
      <c r="AB2503" s="124"/>
      <c r="AC2503" s="47" t="e">
        <f t="shared" si="176"/>
        <v>#N/A</v>
      </c>
      <c r="AD2503" s="47" t="e">
        <f>VLOOKUP(B2503,'[1]Vlookup'!A:A,1,0)</f>
        <v>#N/A</v>
      </c>
      <c r="AE2503" s="47" t="str">
        <f t="shared" si="175"/>
        <v>SA01-RIYADH</v>
      </c>
      <c r="AF2503" s="47" t="e">
        <f>VLOOKUP(AE2503,'[1]Lead Time'!C:D,2,0)</f>
        <v>#N/A</v>
      </c>
    </row>
    <row r="2504" s="2" customFormat="1" ht="15.75" customHeight="1">
      <c r="A2504" s="73" t="s">
        <v>4114</v>
      </c>
      <c r="B2504" s="73">
        <v>6277051918</v>
      </c>
      <c r="C2504" s="73">
        <v>2003215388</v>
      </c>
      <c r="D2504" s="73" t="s">
        <v>4124</v>
      </c>
      <c r="E2504" s="73" t="s">
        <v>4252</v>
      </c>
      <c r="F2504" s="73" t="s">
        <v>4117</v>
      </c>
      <c r="G2504" s="73">
        <v>3167855994</v>
      </c>
      <c r="H2504" s="66">
        <v>45858</v>
      </c>
      <c r="I2504" s="66">
        <v>45856</v>
      </c>
      <c r="J2504" s="66">
        <v>45855</v>
      </c>
      <c r="K2504" s="47" t="s">
        <v>4118</v>
      </c>
      <c r="L2504" s="140"/>
      <c r="M2504" s="66">
        <v>45858</v>
      </c>
      <c r="N2504" s="112">
        <v>45858.208333333336</v>
      </c>
      <c r="O2504" s="47" t="s">
        <v>4118</v>
      </c>
      <c r="P2504" s="73"/>
      <c r="Q2504" s="112">
        <v>45858.583333333336</v>
      </c>
      <c r="R2504" s="47" t="s">
        <v>4119</v>
      </c>
      <c r="S2504" s="47">
        <f t="shared" si="173"/>
        <v>0</v>
      </c>
      <c r="T2504" s="150">
        <v>45869</v>
      </c>
      <c r="U2504" s="47" t="s">
        <v>4121</v>
      </c>
      <c r="V2504" s="144">
        <f t="shared" si="174"/>
        <v>10.416666666664241</v>
      </c>
      <c r="W2504" s="124"/>
      <c r="X2504" s="124"/>
      <c r="Y2504" s="124"/>
      <c r="Z2504" s="124"/>
      <c r="AA2504" s="124"/>
      <c r="AB2504" s="124"/>
      <c r="AC2504" s="47" t="e">
        <f t="shared" si="176"/>
        <v>#N/A</v>
      </c>
      <c r="AD2504" s="47" t="e">
        <f>VLOOKUP(B2504,'[1]Vlookup'!A:A,1,0)</f>
        <v>#N/A</v>
      </c>
      <c r="AE2504" s="47" t="str">
        <f t="shared" si="175"/>
        <v>SA01-RIYADH</v>
      </c>
      <c r="AF2504" s="47" t="e">
        <f>VLOOKUP(AE2504,'[1]Lead Time'!C:D,2,0)</f>
        <v>#N/A</v>
      </c>
    </row>
    <row r="2505" s="2" customFormat="1" ht="15.75" customHeight="1">
      <c r="A2505" s="73" t="s">
        <v>4114</v>
      </c>
      <c r="B2505" s="73">
        <v>6277056133</v>
      </c>
      <c r="C2505" s="73">
        <v>2003214013</v>
      </c>
      <c r="D2505" s="73" t="s">
        <v>4159</v>
      </c>
      <c r="E2505" s="73" t="s">
        <v>4238</v>
      </c>
      <c r="F2505" s="73" t="s">
        <v>4117</v>
      </c>
      <c r="G2505" s="73">
        <v>3167879196</v>
      </c>
      <c r="H2505" s="66">
        <v>45858</v>
      </c>
      <c r="I2505" s="66">
        <v>45856</v>
      </c>
      <c r="J2505" s="66">
        <v>45856</v>
      </c>
      <c r="K2505" s="47" t="s">
        <v>4118</v>
      </c>
      <c r="L2505" s="140"/>
      <c r="M2505" s="66">
        <v>45858</v>
      </c>
      <c r="N2505" s="112">
        <v>45857.208333333336</v>
      </c>
      <c r="O2505" s="47" t="s">
        <v>4118</v>
      </c>
      <c r="P2505" s="73"/>
      <c r="Q2505" s="112">
        <v>45857.5</v>
      </c>
      <c r="R2505" s="47" t="s">
        <v>4119</v>
      </c>
      <c r="S2505" s="47">
        <f t="shared" si="173"/>
        <v>0</v>
      </c>
      <c r="T2505" s="150">
        <v>45864</v>
      </c>
      <c r="U2505" s="47" t="s">
        <v>4121</v>
      </c>
      <c r="V2505" s="144">
        <f t="shared" si="174"/>
        <v>6.5</v>
      </c>
      <c r="W2505" s="124"/>
      <c r="X2505" s="124"/>
      <c r="Y2505" s="124"/>
      <c r="Z2505" s="124"/>
      <c r="AA2505" s="124"/>
      <c r="AB2505" s="124"/>
      <c r="AC2505" s="47" t="e">
        <f t="shared" si="176"/>
        <v>#N/A</v>
      </c>
      <c r="AD2505" s="47" t="e">
        <f>VLOOKUP(B2505,'[1]Vlookup'!A:A,1,0)</f>
        <v>#N/A</v>
      </c>
      <c r="AE2505" s="47" t="str">
        <f t="shared" si="175"/>
        <v>SA01-RIYADH</v>
      </c>
      <c r="AF2505" s="47" t="e">
        <f>VLOOKUP(AE2505,'[1]Lead Time'!C:D,2,0)</f>
        <v>#N/A</v>
      </c>
    </row>
    <row r="2506" s="2" customFormat="1" ht="15.75" customHeight="1">
      <c r="A2506" s="73" t="s">
        <v>4356</v>
      </c>
      <c r="B2506" s="73">
        <v>6277054789</v>
      </c>
      <c r="C2506" s="73">
        <v>2003241601</v>
      </c>
      <c r="D2506" s="73" t="s">
        <v>4139</v>
      </c>
      <c r="E2506" s="73" t="s">
        <v>4246</v>
      </c>
      <c r="F2506" s="73" t="s">
        <v>4117</v>
      </c>
      <c r="G2506" s="73">
        <v>3167872049</v>
      </c>
      <c r="H2506" s="66">
        <v>45858</v>
      </c>
      <c r="I2506" s="66">
        <v>45856</v>
      </c>
      <c r="J2506" s="66">
        <v>45856</v>
      </c>
      <c r="K2506" s="47" t="s">
        <v>4118</v>
      </c>
      <c r="L2506" s="140"/>
      <c r="M2506" s="66">
        <v>45858</v>
      </c>
      <c r="N2506" s="112">
        <v>45858.208333333336</v>
      </c>
      <c r="O2506" s="47" t="s">
        <v>4118</v>
      </c>
      <c r="P2506" s="73"/>
      <c r="Q2506" s="112">
        <v>45858.375</v>
      </c>
      <c r="R2506" s="47" t="s">
        <v>4119</v>
      </c>
      <c r="S2506" s="47">
        <f t="shared" si="173"/>
        <v>0</v>
      </c>
      <c r="T2506" s="150">
        <v>45865</v>
      </c>
      <c r="U2506" s="47" t="s">
        <v>4121</v>
      </c>
      <c r="V2506" s="144">
        <f t="shared" si="174"/>
        <v>6.625</v>
      </c>
      <c r="W2506" s="124"/>
      <c r="X2506" s="124"/>
      <c r="Y2506" s="124"/>
      <c r="Z2506" s="124"/>
      <c r="AA2506" s="124"/>
      <c r="AB2506" s="124"/>
      <c r="AC2506" s="47" t="e">
        <f t="shared" si="176"/>
        <v>#N/A</v>
      </c>
      <c r="AD2506" s="47" t="e">
        <f>VLOOKUP(B2506,'[1]Vlookup'!A:A,1,0)</f>
        <v>#N/A</v>
      </c>
      <c r="AE2506" s="47" t="str">
        <f t="shared" si="175"/>
        <v>SA27-RIYADH</v>
      </c>
      <c r="AF2506" s="47" t="e">
        <f>VLOOKUP(AE2506,'[1]Lead Time'!C:D,2,0)</f>
        <v>#N/A</v>
      </c>
    </row>
    <row r="2507" s="2" customFormat="1" ht="15.75" customHeight="1">
      <c r="A2507" s="73" t="s">
        <v>4187</v>
      </c>
      <c r="B2507" s="73">
        <v>6277060802</v>
      </c>
      <c r="C2507" s="73">
        <v>2003219237</v>
      </c>
      <c r="D2507" s="73" t="s">
        <v>4136</v>
      </c>
      <c r="E2507" s="73" t="s">
        <v>4246</v>
      </c>
      <c r="F2507" s="73" t="s">
        <v>4138</v>
      </c>
      <c r="G2507" s="73">
        <v>3167842160</v>
      </c>
      <c r="H2507" s="66">
        <v>45859</v>
      </c>
      <c r="I2507" s="66">
        <v>45857</v>
      </c>
      <c r="J2507" s="66">
        <v>45856</v>
      </c>
      <c r="K2507" s="47" t="s">
        <v>4118</v>
      </c>
      <c r="L2507" s="140"/>
      <c r="M2507" s="66">
        <v>45859</v>
      </c>
      <c r="N2507" s="112">
        <v>45858.583333333336</v>
      </c>
      <c r="O2507" s="47" t="s">
        <v>4118</v>
      </c>
      <c r="P2507" s="73"/>
      <c r="Q2507" s="112">
        <v>45859.5</v>
      </c>
      <c r="R2507" s="47" t="s">
        <v>4119</v>
      </c>
      <c r="S2507" s="47">
        <f t="shared" si="173"/>
        <v>0</v>
      </c>
      <c r="T2507" s="150">
        <v>45861</v>
      </c>
      <c r="U2507" s="47" t="s">
        <v>4121</v>
      </c>
      <c r="V2507" s="144">
        <f t="shared" si="174"/>
        <v>1.5</v>
      </c>
      <c r="W2507" s="124"/>
      <c r="X2507" s="124"/>
      <c r="Y2507" s="124"/>
      <c r="Z2507" s="124"/>
      <c r="AA2507" s="124"/>
      <c r="AB2507" s="124"/>
      <c r="AC2507" s="47" t="e">
        <f t="shared" si="176"/>
        <v>#N/A</v>
      </c>
      <c r="AD2507" s="47" t="e">
        <f>VLOOKUP(B2507,'[1]Vlookup'!A:A,1,0)</f>
        <v>#N/A</v>
      </c>
      <c r="AE2507" s="47" t="str">
        <f t="shared" si="175"/>
        <v>SA00-RABIGH</v>
      </c>
      <c r="AF2507" s="47" t="e">
        <f>VLOOKUP(AE2507,'[1]Lead Time'!C:D,2,0)</f>
        <v>#N/A</v>
      </c>
    </row>
    <row r="2508" s="2" customFormat="1" ht="15.75" customHeight="1">
      <c r="A2508" s="73" t="s">
        <v>4187</v>
      </c>
      <c r="B2508" s="73">
        <v>6277060804</v>
      </c>
      <c r="C2508" s="73">
        <v>2003219237</v>
      </c>
      <c r="D2508" s="73" t="s">
        <v>4136</v>
      </c>
      <c r="E2508" s="73" t="s">
        <v>4246</v>
      </c>
      <c r="F2508" s="73" t="s">
        <v>4138</v>
      </c>
      <c r="G2508" s="73">
        <v>3167875286</v>
      </c>
      <c r="H2508" s="66">
        <v>45859</v>
      </c>
      <c r="I2508" s="66">
        <v>45857</v>
      </c>
      <c r="J2508" s="66">
        <v>45857</v>
      </c>
      <c r="K2508" s="47" t="s">
        <v>4121</v>
      </c>
      <c r="L2508" s="140" t="s">
        <v>4571</v>
      </c>
      <c r="M2508" s="66">
        <v>45859</v>
      </c>
      <c r="N2508" s="112">
        <v>45859.791666666664</v>
      </c>
      <c r="O2508" s="47" t="s">
        <v>4121</v>
      </c>
      <c r="P2508" s="140" t="s">
        <v>4572</v>
      </c>
      <c r="Q2508" s="112">
        <v>45860.333333333336</v>
      </c>
      <c r="R2508" s="47" t="s">
        <v>4119</v>
      </c>
      <c r="S2508" s="47">
        <f t="shared" si="173"/>
        <v>0</v>
      </c>
      <c r="T2508" s="150">
        <v>45869</v>
      </c>
      <c r="U2508" s="47" t="s">
        <v>4121</v>
      </c>
      <c r="V2508" s="144">
        <f t="shared" si="174"/>
        <v>8.6666666666642413</v>
      </c>
      <c r="W2508" s="124"/>
      <c r="X2508" s="124"/>
      <c r="Y2508" s="124"/>
      <c r="Z2508" s="124"/>
      <c r="AA2508" s="124"/>
      <c r="AB2508" s="124"/>
      <c r="AC2508" s="47" t="e">
        <f t="shared" si="176"/>
        <v>#N/A</v>
      </c>
      <c r="AD2508" s="47" t="e">
        <f>VLOOKUP(B2508,'[1]Vlookup'!A:A,1,0)</f>
        <v>#N/A</v>
      </c>
      <c r="AE2508" s="47" t="str">
        <f t="shared" si="175"/>
        <v>SA00-RABIGH</v>
      </c>
      <c r="AF2508" s="47" t="e">
        <f>VLOOKUP(AE2508,'[1]Lead Time'!C:D,2,0)</f>
        <v>#N/A</v>
      </c>
    </row>
    <row r="2509" s="2" customFormat="1" ht="15.75" customHeight="1">
      <c r="A2509" s="73" t="s">
        <v>4187</v>
      </c>
      <c r="B2509" s="73">
        <v>6277061015</v>
      </c>
      <c r="C2509" s="73">
        <v>2003215553</v>
      </c>
      <c r="D2509" s="73" t="s">
        <v>4191</v>
      </c>
      <c r="E2509" s="73" t="s">
        <v>4246</v>
      </c>
      <c r="F2509" s="73" t="s">
        <v>4143</v>
      </c>
      <c r="G2509" s="73">
        <v>3167867597</v>
      </c>
      <c r="H2509" s="66">
        <v>45859</v>
      </c>
      <c r="I2509" s="66">
        <v>45857</v>
      </c>
      <c r="J2509" s="66">
        <v>45857</v>
      </c>
      <c r="K2509" s="47" t="s">
        <v>4121</v>
      </c>
      <c r="L2509" s="140" t="s">
        <v>4573</v>
      </c>
      <c r="M2509" s="66">
        <v>45859</v>
      </c>
      <c r="N2509" s="112">
        <v>45859.833333333336</v>
      </c>
      <c r="O2509" s="47" t="s">
        <v>4121</v>
      </c>
      <c r="P2509" s="140" t="s">
        <v>4573</v>
      </c>
      <c r="Q2509" s="112">
        <v>45860.333333333336</v>
      </c>
      <c r="R2509" s="47" t="s">
        <v>4119</v>
      </c>
      <c r="S2509" s="47">
        <f t="shared" ref="S2509:S2572" si="177">ROUNDDOWN(Q2509-N2509,0)</f>
        <v>0</v>
      </c>
      <c r="T2509" s="150">
        <v>45866</v>
      </c>
      <c r="U2509" s="47" t="s">
        <v>4121</v>
      </c>
      <c r="V2509" s="144">
        <f t="shared" si="174"/>
        <v>5.6666666666642413</v>
      </c>
      <c r="W2509" s="124"/>
      <c r="X2509" s="124"/>
      <c r="Y2509" s="124"/>
      <c r="Z2509" s="124"/>
      <c r="AA2509" s="124"/>
      <c r="AB2509" s="124"/>
      <c r="AC2509" s="47" t="e">
        <f t="shared" si="176"/>
        <v>#N/A</v>
      </c>
      <c r="AD2509" s="47" t="e">
        <f>VLOOKUP(B2509,'[1]Vlookup'!A:A,1,0)</f>
        <v>#N/A</v>
      </c>
      <c r="AE2509" s="47" t="str">
        <f t="shared" si="175"/>
        <v>SA00-JEDDAH</v>
      </c>
      <c r="AF2509" s="47" t="e">
        <f>VLOOKUP(AE2509,'[1]Lead Time'!C:D,2,0)</f>
        <v>#N/A</v>
      </c>
    </row>
    <row r="2510" s="2" customFormat="1" ht="15.75" customHeight="1">
      <c r="A2510" s="73" t="s">
        <v>4114</v>
      </c>
      <c r="B2510" s="73">
        <v>6277057358</v>
      </c>
      <c r="C2510" s="73">
        <v>2003214013</v>
      </c>
      <c r="D2510" s="73" t="s">
        <v>4159</v>
      </c>
      <c r="E2510" s="73" t="s">
        <v>4238</v>
      </c>
      <c r="F2510" s="73" t="s">
        <v>4117</v>
      </c>
      <c r="G2510" s="73">
        <v>3167886029</v>
      </c>
      <c r="H2510" s="66">
        <v>45859</v>
      </c>
      <c r="I2510" s="66">
        <v>45857</v>
      </c>
      <c r="J2510" s="66">
        <v>45857</v>
      </c>
      <c r="K2510" s="47" t="s">
        <v>4118</v>
      </c>
      <c r="L2510" s="140"/>
      <c r="M2510" s="66">
        <v>45859</v>
      </c>
      <c r="N2510" s="112">
        <v>45859.208333333336</v>
      </c>
      <c r="O2510" s="47" t="s">
        <v>4118</v>
      </c>
      <c r="P2510" s="73"/>
      <c r="Q2510" s="112">
        <v>45859.375</v>
      </c>
      <c r="R2510" s="47" t="s">
        <v>4119</v>
      </c>
      <c r="S2510" s="47">
        <f t="shared" si="177"/>
        <v>0</v>
      </c>
      <c r="T2510" s="150">
        <v>45866</v>
      </c>
      <c r="U2510" s="47" t="s">
        <v>4121</v>
      </c>
      <c r="V2510" s="144">
        <f t="shared" si="174"/>
        <v>6.625</v>
      </c>
      <c r="W2510" s="124"/>
      <c r="X2510" s="124"/>
      <c r="Y2510" s="124"/>
      <c r="Z2510" s="124"/>
      <c r="AA2510" s="124"/>
      <c r="AB2510" s="124"/>
      <c r="AC2510" s="47" t="e">
        <f t="shared" si="176"/>
        <v>#N/A</v>
      </c>
      <c r="AD2510" s="47" t="e">
        <f>VLOOKUP(B2510,'[1]Vlookup'!A:A,1,0)</f>
        <v>#N/A</v>
      </c>
      <c r="AE2510" s="47" t="str">
        <f t="shared" si="175"/>
        <v>SA01-RIYADH</v>
      </c>
      <c r="AF2510" s="47" t="e">
        <f>VLOOKUP(AE2510,'[1]Lead Time'!C:D,2,0)</f>
        <v>#N/A</v>
      </c>
    </row>
    <row r="2511" s="2" customFormat="1" ht="15.75" customHeight="1">
      <c r="A2511" s="73" t="s">
        <v>4114</v>
      </c>
      <c r="B2511" s="73">
        <v>6277057356</v>
      </c>
      <c r="C2511" s="73">
        <v>2003214013</v>
      </c>
      <c r="D2511" s="73" t="s">
        <v>4159</v>
      </c>
      <c r="E2511" s="73" t="s">
        <v>4238</v>
      </c>
      <c r="F2511" s="73" t="s">
        <v>4117</v>
      </c>
      <c r="G2511" s="73">
        <v>3167886028</v>
      </c>
      <c r="H2511" s="66">
        <v>45859</v>
      </c>
      <c r="I2511" s="66">
        <v>45857</v>
      </c>
      <c r="J2511" s="66">
        <v>45857</v>
      </c>
      <c r="K2511" s="47" t="s">
        <v>4118</v>
      </c>
      <c r="L2511" s="140"/>
      <c r="M2511" s="66">
        <v>45859</v>
      </c>
      <c r="N2511" s="112">
        <v>45859.208333333336</v>
      </c>
      <c r="O2511" s="47" t="s">
        <v>4118</v>
      </c>
      <c r="P2511" s="73"/>
      <c r="Q2511" s="112">
        <v>45859.375</v>
      </c>
      <c r="R2511" s="47" t="s">
        <v>4119</v>
      </c>
      <c r="S2511" s="47">
        <f t="shared" si="177"/>
        <v>0</v>
      </c>
      <c r="T2511" s="150">
        <v>45872</v>
      </c>
      <c r="U2511" s="47" t="s">
        <v>4121</v>
      </c>
      <c r="V2511" s="144">
        <f t="shared" si="174"/>
        <v>12.625</v>
      </c>
      <c r="W2511" s="124"/>
      <c r="X2511" s="124"/>
      <c r="Y2511" s="124"/>
      <c r="Z2511" s="124"/>
      <c r="AA2511" s="124"/>
      <c r="AB2511" s="124"/>
      <c r="AC2511" s="47" t="e">
        <f t="shared" si="176"/>
        <v>#N/A</v>
      </c>
      <c r="AD2511" s="47" t="e">
        <f>VLOOKUP(B2511,'[1]Vlookup'!A:A,1,0)</f>
        <v>#N/A</v>
      </c>
      <c r="AE2511" s="47" t="str">
        <f t="shared" si="175"/>
        <v>SA01-RIYADH</v>
      </c>
      <c r="AF2511" s="47" t="e">
        <f>VLOOKUP(AE2511,'[1]Lead Time'!C:D,2,0)</f>
        <v>#N/A</v>
      </c>
    </row>
    <row r="2512" s="2" customFormat="1" ht="15.75" customHeight="1">
      <c r="A2512" s="73" t="s">
        <v>4114</v>
      </c>
      <c r="B2512" s="73">
        <v>6277057353</v>
      </c>
      <c r="C2512" s="73">
        <v>2003214013</v>
      </c>
      <c r="D2512" s="73" t="s">
        <v>4159</v>
      </c>
      <c r="E2512" s="73" t="s">
        <v>4238</v>
      </c>
      <c r="F2512" s="73" t="s">
        <v>4117</v>
      </c>
      <c r="G2512" s="73">
        <v>3167886027</v>
      </c>
      <c r="H2512" s="66">
        <v>45859</v>
      </c>
      <c r="I2512" s="66">
        <v>45857</v>
      </c>
      <c r="J2512" s="66">
        <v>45857</v>
      </c>
      <c r="K2512" s="47" t="s">
        <v>4118</v>
      </c>
      <c r="L2512" s="140"/>
      <c r="M2512" s="66">
        <v>45859</v>
      </c>
      <c r="N2512" s="112">
        <v>45859.208333333336</v>
      </c>
      <c r="O2512" s="47" t="s">
        <v>4118</v>
      </c>
      <c r="P2512" s="73"/>
      <c r="Q2512" s="112">
        <v>45859.375</v>
      </c>
      <c r="R2512" s="47" t="s">
        <v>4119</v>
      </c>
      <c r="S2512" s="47">
        <f t="shared" si="177"/>
        <v>0</v>
      </c>
      <c r="T2512" s="150">
        <v>45866</v>
      </c>
      <c r="U2512" s="47" t="s">
        <v>4121</v>
      </c>
      <c r="V2512" s="144">
        <f t="shared" si="174"/>
        <v>6.625</v>
      </c>
      <c r="W2512" s="124"/>
      <c r="X2512" s="124"/>
      <c r="Y2512" s="124"/>
      <c r="Z2512" s="124"/>
      <c r="AA2512" s="124"/>
      <c r="AB2512" s="124"/>
      <c r="AC2512" s="47" t="e">
        <f t="shared" si="176"/>
        <v>#N/A</v>
      </c>
      <c r="AD2512" s="47" t="e">
        <f>VLOOKUP(B2512,'[1]Vlookup'!A:A,1,0)</f>
        <v>#N/A</v>
      </c>
      <c r="AE2512" s="47" t="str">
        <f t="shared" si="175"/>
        <v>SA01-RIYADH</v>
      </c>
      <c r="AF2512" s="47" t="e">
        <f>VLOOKUP(AE2512,'[1]Lead Time'!C:D,2,0)</f>
        <v>#N/A</v>
      </c>
    </row>
    <row r="2513" s="2" customFormat="1" ht="15.75" customHeight="1">
      <c r="A2513" s="73" t="s">
        <v>4187</v>
      </c>
      <c r="B2513" s="73">
        <v>6277065141</v>
      </c>
      <c r="C2513" s="73">
        <v>2003219237</v>
      </c>
      <c r="D2513" s="73" t="s">
        <v>4136</v>
      </c>
      <c r="E2513" s="73" t="s">
        <v>4246</v>
      </c>
      <c r="F2513" s="73" t="s">
        <v>4138</v>
      </c>
      <c r="G2513" s="73">
        <v>3167873909</v>
      </c>
      <c r="H2513" s="66">
        <v>45860</v>
      </c>
      <c r="I2513" s="66">
        <v>45858</v>
      </c>
      <c r="J2513" s="66">
        <v>45858</v>
      </c>
      <c r="K2513" s="47" t="s">
        <v>4118</v>
      </c>
      <c r="L2513" s="140"/>
      <c r="M2513" s="66">
        <v>45860</v>
      </c>
      <c r="N2513" s="112">
        <v>45860.375</v>
      </c>
      <c r="O2513" s="47" t="s">
        <v>4118</v>
      </c>
      <c r="P2513" s="73"/>
      <c r="Q2513" s="112">
        <v>45860.458333333336</v>
      </c>
      <c r="R2513" s="47" t="s">
        <v>4119</v>
      </c>
      <c r="S2513" s="47">
        <f t="shared" si="177"/>
        <v>0</v>
      </c>
      <c r="T2513" s="150">
        <v>45865</v>
      </c>
      <c r="U2513" s="47" t="s">
        <v>4121</v>
      </c>
      <c r="V2513" s="144">
        <f t="shared" si="174"/>
        <v>4.5416666666642413</v>
      </c>
      <c r="W2513" s="124"/>
      <c r="X2513" s="124"/>
      <c r="Y2513" s="124"/>
      <c r="Z2513" s="124"/>
      <c r="AA2513" s="124"/>
      <c r="AB2513" s="124"/>
      <c r="AC2513" s="47" t="e">
        <f t="shared" si="176"/>
        <v>#N/A</v>
      </c>
      <c r="AD2513" s="47" t="e">
        <f>VLOOKUP(B2513,'[1]Vlookup'!A:A,1,0)</f>
        <v>#N/A</v>
      </c>
      <c r="AE2513" s="47" t="str">
        <f t="shared" si="175"/>
        <v>SA00-RABIGH</v>
      </c>
      <c r="AF2513" s="47" t="e">
        <f>VLOOKUP(AE2513,'[1]Lead Time'!C:D,2,0)</f>
        <v>#N/A</v>
      </c>
    </row>
    <row r="2514" s="2" customFormat="1" ht="15.75" customHeight="1">
      <c r="A2514" s="73" t="s">
        <v>4187</v>
      </c>
      <c r="B2514" s="73">
        <v>6277063526</v>
      </c>
      <c r="C2514" s="73">
        <v>2003219237</v>
      </c>
      <c r="D2514" s="73" t="s">
        <v>4136</v>
      </c>
      <c r="E2514" s="73" t="s">
        <v>4246</v>
      </c>
      <c r="F2514" s="73" t="s">
        <v>4138</v>
      </c>
      <c r="G2514" s="73">
        <v>3167872884</v>
      </c>
      <c r="H2514" s="66">
        <v>45860</v>
      </c>
      <c r="I2514" s="66">
        <v>45858</v>
      </c>
      <c r="J2514" s="66">
        <v>45858</v>
      </c>
      <c r="K2514" s="47" t="s">
        <v>4118</v>
      </c>
      <c r="L2514" s="140"/>
      <c r="M2514" s="66">
        <v>45860</v>
      </c>
      <c r="N2514" s="112">
        <v>45860.208333333336</v>
      </c>
      <c r="O2514" s="47" t="s">
        <v>4118</v>
      </c>
      <c r="P2514" s="73"/>
      <c r="Q2514" s="112">
        <v>45860.375</v>
      </c>
      <c r="R2514" s="47" t="s">
        <v>4119</v>
      </c>
      <c r="S2514" s="47">
        <f t="shared" si="177"/>
        <v>0</v>
      </c>
      <c r="T2514" s="150">
        <v>45872</v>
      </c>
      <c r="U2514" s="47" t="s">
        <v>4121</v>
      </c>
      <c r="V2514" s="144">
        <f t="shared" si="174"/>
        <v>11.625</v>
      </c>
      <c r="W2514" s="124"/>
      <c r="X2514" s="124"/>
      <c r="Y2514" s="124"/>
      <c r="Z2514" s="124"/>
      <c r="AA2514" s="124"/>
      <c r="AB2514" s="124"/>
      <c r="AC2514" s="47" t="e">
        <f t="shared" si="176"/>
        <v>#N/A</v>
      </c>
      <c r="AD2514" s="47" t="e">
        <f>VLOOKUP(B2514,'[1]Vlookup'!A:A,1,0)</f>
        <v>#N/A</v>
      </c>
      <c r="AE2514" s="47" t="str">
        <f t="shared" si="175"/>
        <v>SA00-RABIGH</v>
      </c>
      <c r="AF2514" s="47" t="e">
        <f>VLOOKUP(AE2514,'[1]Lead Time'!C:D,2,0)</f>
        <v>#N/A</v>
      </c>
    </row>
    <row r="2515" s="2" customFormat="1" ht="15.75" customHeight="1">
      <c r="A2515" s="73" t="s">
        <v>4187</v>
      </c>
      <c r="B2515" s="73">
        <v>6277065160</v>
      </c>
      <c r="C2515" s="73">
        <v>2003279478</v>
      </c>
      <c r="D2515" s="73" t="s">
        <v>4228</v>
      </c>
      <c r="E2515" s="73" t="s">
        <v>4252</v>
      </c>
      <c r="F2515" s="73" t="s">
        <v>4117</v>
      </c>
      <c r="G2515" s="73">
        <v>3167854073</v>
      </c>
      <c r="H2515" s="66">
        <v>45859</v>
      </c>
      <c r="I2515" s="66">
        <v>45858</v>
      </c>
      <c r="J2515" s="66">
        <v>45858</v>
      </c>
      <c r="K2515" s="47" t="s">
        <v>4118</v>
      </c>
      <c r="L2515" s="140"/>
      <c r="M2515" s="66">
        <v>45859</v>
      </c>
      <c r="N2515" s="112">
        <v>45859.208333333336</v>
      </c>
      <c r="O2515" s="47" t="s">
        <v>4118</v>
      </c>
      <c r="P2515" s="73"/>
      <c r="Q2515" s="112">
        <v>45859.708333333336</v>
      </c>
      <c r="R2515" s="47" t="s">
        <v>4119</v>
      </c>
      <c r="S2515" s="47">
        <f t="shared" si="177"/>
        <v>0</v>
      </c>
      <c r="T2515" s="150">
        <v>45875</v>
      </c>
      <c r="U2515" s="47" t="s">
        <v>4121</v>
      </c>
      <c r="V2515" s="144">
        <f t="shared" si="174"/>
        <v>15.291666666664241</v>
      </c>
      <c r="W2515" s="124"/>
      <c r="X2515" s="124"/>
      <c r="Y2515" s="124"/>
      <c r="Z2515" s="124"/>
      <c r="AA2515" s="124"/>
      <c r="AB2515" s="124"/>
      <c r="AC2515" s="47" t="e">
        <f t="shared" si="176"/>
        <v>#N/A</v>
      </c>
      <c r="AD2515" s="47" t="e">
        <f>VLOOKUP(B2515,'[1]Vlookup'!A:A,1,0)</f>
        <v>#N/A</v>
      </c>
      <c r="AE2515" s="47" t="str">
        <f t="shared" si="175"/>
        <v>SA00-RIYADH</v>
      </c>
      <c r="AF2515" s="47" t="e">
        <f>VLOOKUP(AE2515,'[1]Lead Time'!C:D,2,0)</f>
        <v>#N/A</v>
      </c>
    </row>
    <row r="2516" s="2" customFormat="1" ht="15.75" customHeight="1">
      <c r="A2516" s="73" t="s">
        <v>4114</v>
      </c>
      <c r="B2516" s="73">
        <v>6277064128</v>
      </c>
      <c r="C2516" s="73">
        <v>2003219236</v>
      </c>
      <c r="D2516" s="73" t="s">
        <v>4161</v>
      </c>
      <c r="E2516" s="73" t="s">
        <v>4246</v>
      </c>
      <c r="F2516" s="73" t="s">
        <v>4158</v>
      </c>
      <c r="G2516" s="73">
        <v>3167888512</v>
      </c>
      <c r="H2516" s="66">
        <v>45860</v>
      </c>
      <c r="I2516" s="66">
        <v>45858</v>
      </c>
      <c r="J2516" s="66">
        <v>45858</v>
      </c>
      <c r="K2516" s="47" t="s">
        <v>4118</v>
      </c>
      <c r="L2516" s="140"/>
      <c r="M2516" s="66">
        <v>45860</v>
      </c>
      <c r="N2516" s="112">
        <v>45860.5</v>
      </c>
      <c r="O2516" s="47" t="s">
        <v>4118</v>
      </c>
      <c r="P2516" s="73"/>
      <c r="Q2516" s="112">
        <v>45860.791666666664</v>
      </c>
      <c r="R2516" s="47" t="s">
        <v>4119</v>
      </c>
      <c r="S2516" s="47">
        <f t="shared" si="177"/>
        <v>0</v>
      </c>
      <c r="T2516" s="150">
        <v>45866</v>
      </c>
      <c r="U2516" s="47" t="s">
        <v>4121</v>
      </c>
      <c r="V2516" s="144">
        <f t="shared" si="174"/>
        <v>5.2083333333357587</v>
      </c>
      <c r="W2516" s="124"/>
      <c r="X2516" s="124"/>
      <c r="Y2516" s="124"/>
      <c r="Z2516" s="124"/>
      <c r="AA2516" s="124"/>
      <c r="AB2516" s="124"/>
      <c r="AC2516" s="47" t="e">
        <f t="shared" si="176"/>
        <v>#N/A</v>
      </c>
      <c r="AD2516" s="47" t="e">
        <f>VLOOKUP(B2516,'[1]Vlookup'!A:A,1,0)</f>
        <v>#N/A</v>
      </c>
      <c r="AE2516" s="47" t="str">
        <f t="shared" si="175"/>
        <v>SA01-KHOBAR</v>
      </c>
      <c r="AF2516" s="47" t="e">
        <f>VLOOKUP(AE2516,'[1]Lead Time'!C:D,2,0)</f>
        <v>#N/A</v>
      </c>
    </row>
    <row r="2517" s="2" customFormat="1" ht="15.75" customHeight="1">
      <c r="A2517" s="73" t="s">
        <v>4114</v>
      </c>
      <c r="B2517" s="73">
        <v>6277064124</v>
      </c>
      <c r="C2517" s="73">
        <v>2003214013</v>
      </c>
      <c r="D2517" s="73" t="s">
        <v>4159</v>
      </c>
      <c r="E2517" s="73" t="s">
        <v>4238</v>
      </c>
      <c r="F2517" s="73" t="s">
        <v>4117</v>
      </c>
      <c r="G2517" s="73">
        <v>3167879197</v>
      </c>
      <c r="H2517" s="66">
        <v>45860</v>
      </c>
      <c r="I2517" s="66">
        <v>45858</v>
      </c>
      <c r="J2517" s="66">
        <v>45858</v>
      </c>
      <c r="K2517" s="47" t="s">
        <v>4118</v>
      </c>
      <c r="L2517" s="140"/>
      <c r="M2517" s="66">
        <v>45860</v>
      </c>
      <c r="N2517" s="112">
        <v>45860.208333333336</v>
      </c>
      <c r="O2517" s="47" t="s">
        <v>4118</v>
      </c>
      <c r="P2517" s="73"/>
      <c r="Q2517" s="112">
        <v>45860.625</v>
      </c>
      <c r="R2517" s="47" t="s">
        <v>4119</v>
      </c>
      <c r="S2517" s="47">
        <f t="shared" si="177"/>
        <v>0</v>
      </c>
      <c r="T2517" s="150">
        <v>45866</v>
      </c>
      <c r="U2517" s="47" t="s">
        <v>4121</v>
      </c>
      <c r="V2517" s="144">
        <f t="shared" si="174"/>
        <v>5.375</v>
      </c>
      <c r="W2517" s="124"/>
      <c r="X2517" s="124"/>
      <c r="Y2517" s="124"/>
      <c r="Z2517" s="124"/>
      <c r="AA2517" s="124"/>
      <c r="AB2517" s="124"/>
      <c r="AC2517" s="47" t="e">
        <f t="shared" si="176"/>
        <v>#N/A</v>
      </c>
      <c r="AD2517" s="47" t="e">
        <f>VLOOKUP(B2517,'[1]Vlookup'!A:A,1,0)</f>
        <v>#N/A</v>
      </c>
      <c r="AE2517" s="47" t="str">
        <f t="shared" si="175"/>
        <v>SA01-RIYADH</v>
      </c>
      <c r="AF2517" s="47" t="e">
        <f>VLOOKUP(AE2517,'[1]Lead Time'!C:D,2,0)</f>
        <v>#N/A</v>
      </c>
    </row>
    <row r="2518" s="2" customFormat="1" ht="15.75" customHeight="1">
      <c r="A2518" s="73" t="s">
        <v>4356</v>
      </c>
      <c r="B2518" s="73">
        <v>6277064088</v>
      </c>
      <c r="C2518" s="73">
        <v>2003214014</v>
      </c>
      <c r="D2518" s="73" t="s">
        <v>4115</v>
      </c>
      <c r="E2518" s="73" t="s">
        <v>4238</v>
      </c>
      <c r="F2518" s="73" t="s">
        <v>4143</v>
      </c>
      <c r="G2518" s="73">
        <v>3167874959</v>
      </c>
      <c r="H2518" s="66">
        <v>45859</v>
      </c>
      <c r="I2518" s="66">
        <v>45858</v>
      </c>
      <c r="J2518" s="66">
        <v>45858</v>
      </c>
      <c r="K2518" s="47" t="s">
        <v>4118</v>
      </c>
      <c r="L2518" s="140"/>
      <c r="M2518" s="66">
        <v>45859</v>
      </c>
      <c r="N2518" s="112">
        <v>45858.583333333336</v>
      </c>
      <c r="O2518" s="47" t="s">
        <v>4118</v>
      </c>
      <c r="P2518" s="73"/>
      <c r="Q2518" s="112">
        <v>45859.625</v>
      </c>
      <c r="R2518" s="47" t="s">
        <v>4119</v>
      </c>
      <c r="S2518" s="47">
        <f t="shared" si="177"/>
        <v>1</v>
      </c>
      <c r="T2518" s="150">
        <v>45868</v>
      </c>
      <c r="U2518" s="47" t="s">
        <v>4121</v>
      </c>
      <c r="V2518" s="144">
        <f t="shared" si="174"/>
        <v>8.375</v>
      </c>
      <c r="W2518" s="124"/>
      <c r="X2518" s="124"/>
      <c r="Y2518" s="124"/>
      <c r="Z2518" s="124"/>
      <c r="AA2518" s="124"/>
      <c r="AB2518" s="124"/>
      <c r="AC2518" s="47" t="e">
        <f t="shared" si="176"/>
        <v>#N/A</v>
      </c>
      <c r="AD2518" s="47" t="e">
        <f>VLOOKUP(B2518,'[1]Vlookup'!A:A,1,0)</f>
        <v>#N/A</v>
      </c>
      <c r="AE2518" s="47" t="str">
        <f t="shared" si="175"/>
        <v>SA27-JEDDAH</v>
      </c>
      <c r="AF2518" s="47" t="e">
        <f>VLOOKUP(AE2518,'[1]Lead Time'!C:D,2,0)</f>
        <v>#N/A</v>
      </c>
    </row>
    <row r="2519" s="2" customFormat="1" ht="15.75" customHeight="1">
      <c r="A2519" s="73" t="s">
        <v>4114</v>
      </c>
      <c r="B2519" s="73">
        <v>6277064139</v>
      </c>
      <c r="C2519" s="73">
        <v>2003275595</v>
      </c>
      <c r="D2519" s="73" t="s">
        <v>4222</v>
      </c>
      <c r="E2519" s="73" t="s">
        <v>4252</v>
      </c>
      <c r="F2519" s="73" t="s">
        <v>4143</v>
      </c>
      <c r="G2519" s="73">
        <v>3167854199</v>
      </c>
      <c r="H2519" s="66">
        <v>45859</v>
      </c>
      <c r="I2519" s="66">
        <v>45858</v>
      </c>
      <c r="J2519" s="66">
        <v>45858</v>
      </c>
      <c r="K2519" s="47" t="s">
        <v>4118</v>
      </c>
      <c r="L2519" s="140"/>
      <c r="M2519" s="66">
        <v>45859</v>
      </c>
      <c r="N2519" s="112">
        <v>45858.583333333336</v>
      </c>
      <c r="O2519" s="47" t="s">
        <v>4118</v>
      </c>
      <c r="P2519" s="73"/>
      <c r="Q2519" s="112">
        <v>45859.8125</v>
      </c>
      <c r="R2519" s="47" t="s">
        <v>4119</v>
      </c>
      <c r="S2519" s="47">
        <f t="shared" si="177"/>
        <v>1</v>
      </c>
      <c r="T2519" s="150">
        <v>45868</v>
      </c>
      <c r="U2519" s="47" t="s">
        <v>4121</v>
      </c>
      <c r="V2519" s="144">
        <f t="shared" si="174"/>
        <v>8.1875</v>
      </c>
      <c r="W2519" s="124"/>
      <c r="X2519" s="124"/>
      <c r="Y2519" s="124"/>
      <c r="Z2519" s="124"/>
      <c r="AA2519" s="124"/>
      <c r="AB2519" s="124"/>
      <c r="AC2519" s="47" t="e">
        <f t="shared" si="176"/>
        <v>#N/A</v>
      </c>
      <c r="AD2519" s="47" t="e">
        <f>VLOOKUP(B2519,'[1]Vlookup'!A:A,1,0)</f>
        <v>#N/A</v>
      </c>
      <c r="AE2519" s="47" t="str">
        <f t="shared" si="175"/>
        <v>SA01-JEDDAH</v>
      </c>
      <c r="AF2519" s="47" t="e">
        <f>VLOOKUP(AE2519,'[1]Lead Time'!C:D,2,0)</f>
        <v>#N/A</v>
      </c>
    </row>
    <row r="2520" s="2" customFormat="1" ht="15.75" customHeight="1">
      <c r="A2520" s="73" t="s">
        <v>4187</v>
      </c>
      <c r="B2520" s="73">
        <v>6277066123</v>
      </c>
      <c r="C2520" s="73">
        <v>2003219237</v>
      </c>
      <c r="D2520" s="73" t="s">
        <v>4136</v>
      </c>
      <c r="E2520" s="73" t="s">
        <v>4246</v>
      </c>
      <c r="F2520" s="73" t="s">
        <v>4138</v>
      </c>
      <c r="G2520" s="73">
        <v>3167875284</v>
      </c>
      <c r="H2520" s="66">
        <v>45860</v>
      </c>
      <c r="I2520" s="66">
        <v>45858</v>
      </c>
      <c r="J2520" s="66">
        <v>45858</v>
      </c>
      <c r="K2520" s="47" t="s">
        <v>4118</v>
      </c>
      <c r="L2520" s="140"/>
      <c r="M2520" s="66">
        <v>45860</v>
      </c>
      <c r="N2520" s="112">
        <v>45860.614583333336</v>
      </c>
      <c r="O2520" s="47" t="s">
        <v>4121</v>
      </c>
      <c r="P2520" s="73" t="s">
        <v>4574</v>
      </c>
      <c r="Q2520" s="112">
        <v>45861.375</v>
      </c>
      <c r="R2520" s="47" t="s">
        <v>4119</v>
      </c>
      <c r="S2520" s="47">
        <f t="shared" si="177"/>
        <v>0</v>
      </c>
      <c r="T2520" s="150">
        <v>45872</v>
      </c>
      <c r="U2520" s="47" t="s">
        <v>4121</v>
      </c>
      <c r="V2520" s="144">
        <f t="shared" si="174"/>
        <v>10.625</v>
      </c>
      <c r="W2520" s="124"/>
      <c r="X2520" s="124"/>
      <c r="Y2520" s="124"/>
      <c r="Z2520" s="124"/>
      <c r="AA2520" s="124"/>
      <c r="AB2520" s="124"/>
      <c r="AC2520" s="47" t="e">
        <f t="shared" si="176"/>
        <v>#N/A</v>
      </c>
      <c r="AD2520" s="47" t="e">
        <f>VLOOKUP(B2520,'[1]Vlookup'!A:A,1,0)</f>
        <v>#N/A</v>
      </c>
      <c r="AE2520" s="47" t="str">
        <f t="shared" si="175"/>
        <v>SA00-RABIGH</v>
      </c>
      <c r="AF2520" s="47" t="e">
        <f>VLOOKUP(AE2520,'[1]Lead Time'!C:D,2,0)</f>
        <v>#N/A</v>
      </c>
    </row>
    <row r="2521" s="2" customFormat="1" ht="15.75" customHeight="1">
      <c r="A2521" s="73" t="s">
        <v>4187</v>
      </c>
      <c r="B2521" s="73">
        <v>6277066202</v>
      </c>
      <c r="C2521" s="73">
        <v>2003219237</v>
      </c>
      <c r="D2521" s="73" t="s">
        <v>4136</v>
      </c>
      <c r="E2521" s="73" t="s">
        <v>4246</v>
      </c>
      <c r="F2521" s="73" t="s">
        <v>4138</v>
      </c>
      <c r="G2521" s="73">
        <v>3167842157</v>
      </c>
      <c r="H2521" s="66">
        <v>45860</v>
      </c>
      <c r="I2521" s="66">
        <v>45858</v>
      </c>
      <c r="J2521" s="66">
        <v>45858</v>
      </c>
      <c r="K2521" s="47" t="s">
        <v>4118</v>
      </c>
      <c r="L2521" s="140"/>
      <c r="M2521" s="66">
        <v>45860</v>
      </c>
      <c r="N2521" s="112">
        <v>45860.208333333336</v>
      </c>
      <c r="O2521" s="47" t="s">
        <v>4118</v>
      </c>
      <c r="P2521" s="73"/>
      <c r="Q2521" s="112">
        <v>45860.416666666664</v>
      </c>
      <c r="R2521" s="47" t="s">
        <v>4119</v>
      </c>
      <c r="S2521" s="47">
        <f t="shared" si="177"/>
        <v>0</v>
      </c>
      <c r="T2521" s="150">
        <v>45876</v>
      </c>
      <c r="U2521" s="47" t="s">
        <v>4121</v>
      </c>
      <c r="V2521" s="144">
        <f t="shared" si="174"/>
        <v>15.583333333335759</v>
      </c>
      <c r="W2521" s="124"/>
      <c r="X2521" s="124"/>
      <c r="Y2521" s="124"/>
      <c r="Z2521" s="124"/>
      <c r="AA2521" s="124"/>
      <c r="AB2521" s="124"/>
      <c r="AC2521" s="47" t="e">
        <f t="shared" si="176"/>
        <v>#N/A</v>
      </c>
      <c r="AD2521" s="47" t="e">
        <f>VLOOKUP(B2521,'[1]Vlookup'!A:A,1,0)</f>
        <v>#N/A</v>
      </c>
      <c r="AE2521" s="47" t="str">
        <f t="shared" si="175"/>
        <v>SA00-RABIGH</v>
      </c>
      <c r="AF2521" s="47" t="e">
        <f>VLOOKUP(AE2521,'[1]Lead Time'!C:D,2,0)</f>
        <v>#N/A</v>
      </c>
    </row>
    <row r="2522" s="2" customFormat="1" ht="15.75" customHeight="1">
      <c r="A2522" s="73" t="s">
        <v>4187</v>
      </c>
      <c r="B2522" s="73">
        <v>6277066205</v>
      </c>
      <c r="C2522" s="73">
        <v>2003219237</v>
      </c>
      <c r="D2522" s="73" t="s">
        <v>4136</v>
      </c>
      <c r="E2522" s="73" t="s">
        <v>4246</v>
      </c>
      <c r="F2522" s="73" t="s">
        <v>4138</v>
      </c>
      <c r="G2522" s="73">
        <v>3167875275</v>
      </c>
      <c r="H2522" s="66">
        <v>45860</v>
      </c>
      <c r="I2522" s="66">
        <v>45858</v>
      </c>
      <c r="J2522" s="66">
        <v>45858</v>
      </c>
      <c r="K2522" s="47" t="s">
        <v>4118</v>
      </c>
      <c r="L2522" s="140"/>
      <c r="M2522" s="66">
        <v>45860</v>
      </c>
      <c r="N2522" s="112">
        <v>45860.614583333336</v>
      </c>
      <c r="O2522" s="47" t="s">
        <v>4121</v>
      </c>
      <c r="P2522" s="73" t="s">
        <v>4574</v>
      </c>
      <c r="Q2522" s="112">
        <v>45861.375</v>
      </c>
      <c r="R2522" s="47" t="s">
        <v>4119</v>
      </c>
      <c r="S2522" s="47">
        <f t="shared" si="177"/>
        <v>0</v>
      </c>
      <c r="T2522" s="150">
        <v>45872</v>
      </c>
      <c r="U2522" s="47" t="s">
        <v>4121</v>
      </c>
      <c r="V2522" s="144">
        <f t="shared" si="174"/>
        <v>10.625</v>
      </c>
      <c r="W2522" s="124"/>
      <c r="X2522" s="124"/>
      <c r="Y2522" s="124"/>
      <c r="Z2522" s="124"/>
      <c r="AA2522" s="124"/>
      <c r="AB2522" s="124"/>
      <c r="AC2522" s="47" t="e">
        <f t="shared" si="176"/>
        <v>#N/A</v>
      </c>
      <c r="AD2522" s="47" t="e">
        <f>VLOOKUP(B2522,'[1]Vlookup'!A:A,1,0)</f>
        <v>#N/A</v>
      </c>
      <c r="AE2522" s="47" t="str">
        <f t="shared" si="175"/>
        <v>SA00-RABIGH</v>
      </c>
      <c r="AF2522" s="47" t="e">
        <f>VLOOKUP(AE2522,'[1]Lead Time'!C:D,2,0)</f>
        <v>#N/A</v>
      </c>
    </row>
    <row r="2523" s="2" customFormat="1" ht="15.75" customHeight="1">
      <c r="A2523" s="73" t="s">
        <v>4187</v>
      </c>
      <c r="B2523" s="73">
        <v>6277066563</v>
      </c>
      <c r="C2523" s="73">
        <v>2003305788</v>
      </c>
      <c r="D2523" s="73" t="s">
        <v>4509</v>
      </c>
      <c r="E2523" s="73" t="s">
        <v>4247</v>
      </c>
      <c r="F2523" s="73" t="s">
        <v>4143</v>
      </c>
      <c r="G2523" s="73">
        <v>3167889974</v>
      </c>
      <c r="H2523" s="66">
        <v>45861</v>
      </c>
      <c r="I2523" s="66">
        <v>45859</v>
      </c>
      <c r="J2523" s="66">
        <v>45859</v>
      </c>
      <c r="K2523" s="47" t="s">
        <v>4121</v>
      </c>
      <c r="L2523" s="140" t="s">
        <v>4575</v>
      </c>
      <c r="M2523" s="66">
        <v>45861</v>
      </c>
      <c r="N2523" s="112">
        <v>45862.208333333336</v>
      </c>
      <c r="O2523" s="47" t="s">
        <v>4121</v>
      </c>
      <c r="P2523" s="73" t="s">
        <v>4576</v>
      </c>
      <c r="Q2523" s="112">
        <v>45866.75</v>
      </c>
      <c r="R2523" s="47" t="s">
        <v>4192</v>
      </c>
      <c r="S2523" s="47">
        <f t="shared" si="177"/>
        <v>4</v>
      </c>
      <c r="T2523" s="150">
        <v>45874</v>
      </c>
      <c r="U2523" s="47" t="s">
        <v>4121</v>
      </c>
      <c r="V2523" s="144">
        <f t="shared" si="174"/>
        <v>7.25</v>
      </c>
      <c r="W2523" s="124"/>
      <c r="X2523" s="112">
        <v>45867.75</v>
      </c>
      <c r="Y2523" s="124" t="s">
        <v>4577</v>
      </c>
      <c r="Z2523" s="124"/>
      <c r="AA2523" s="112">
        <v>45868.083333333336</v>
      </c>
      <c r="AB2523" s="124"/>
      <c r="AC2523" s="47" t="e">
        <f t="shared" si="176"/>
        <v>#N/A</v>
      </c>
      <c r="AD2523" s="47" t="e">
        <f>VLOOKUP(B2523,'[1]Vlookup'!A:A,1,0)</f>
        <v>#N/A</v>
      </c>
      <c r="AE2523" s="47" t="str">
        <f t="shared" si="175"/>
        <v>SA00-JEDDAH</v>
      </c>
      <c r="AF2523" s="47" t="e">
        <f>VLOOKUP(AE2523,'[1]Lead Time'!C:D,2,0)</f>
        <v>#N/A</v>
      </c>
    </row>
    <row r="2524" s="2" customFormat="1" ht="15.75" customHeight="1">
      <c r="A2524" s="73" t="s">
        <v>4187</v>
      </c>
      <c r="B2524" s="73">
        <v>6277066562</v>
      </c>
      <c r="C2524" s="73">
        <v>2003305788</v>
      </c>
      <c r="D2524" s="73" t="s">
        <v>4509</v>
      </c>
      <c r="E2524" s="73" t="s">
        <v>4247</v>
      </c>
      <c r="F2524" s="73" t="s">
        <v>4143</v>
      </c>
      <c r="G2524" s="73">
        <v>3167889972</v>
      </c>
      <c r="H2524" s="66">
        <v>45861</v>
      </c>
      <c r="I2524" s="66">
        <v>45859</v>
      </c>
      <c r="J2524" s="66">
        <v>45859</v>
      </c>
      <c r="K2524" s="47" t="s">
        <v>4121</v>
      </c>
      <c r="L2524" s="140" t="s">
        <v>4575</v>
      </c>
      <c r="M2524" s="66">
        <v>45861</v>
      </c>
      <c r="N2524" s="112">
        <v>45862.208333333336</v>
      </c>
      <c r="O2524" s="47" t="s">
        <v>4121</v>
      </c>
      <c r="P2524" s="73" t="s">
        <v>4576</v>
      </c>
      <c r="Q2524" s="112">
        <v>45866.75</v>
      </c>
      <c r="R2524" s="47" t="s">
        <v>4119</v>
      </c>
      <c r="S2524" s="47">
        <f t="shared" si="177"/>
        <v>4</v>
      </c>
      <c r="T2524" s="150">
        <v>45874</v>
      </c>
      <c r="U2524" s="47" t="s">
        <v>4121</v>
      </c>
      <c r="V2524" s="144">
        <f t="shared" si="174"/>
        <v>7.25</v>
      </c>
      <c r="W2524" s="124"/>
      <c r="X2524" s="124"/>
      <c r="Y2524" s="124"/>
      <c r="Z2524" s="124"/>
      <c r="AA2524" s="124"/>
      <c r="AB2524" s="124"/>
      <c r="AC2524" s="47" t="e">
        <f t="shared" si="176"/>
        <v>#N/A</v>
      </c>
      <c r="AD2524" s="47" t="e">
        <f>VLOOKUP(B2524,'[1]Vlookup'!A:A,1,0)</f>
        <v>#N/A</v>
      </c>
      <c r="AE2524" s="47" t="str">
        <f t="shared" si="175"/>
        <v>SA00-JEDDAH</v>
      </c>
      <c r="AF2524" s="47" t="e">
        <f>VLOOKUP(AE2524,'[1]Lead Time'!C:D,2,0)</f>
        <v>#N/A</v>
      </c>
    </row>
    <row r="2525" s="2" customFormat="1" ht="15.75" customHeight="1">
      <c r="A2525" s="73" t="s">
        <v>4187</v>
      </c>
      <c r="B2525" s="73">
        <v>6277066560</v>
      </c>
      <c r="C2525" s="73">
        <v>2003219237</v>
      </c>
      <c r="D2525" s="73" t="s">
        <v>4136</v>
      </c>
      <c r="E2525" s="73" t="s">
        <v>4246</v>
      </c>
      <c r="F2525" s="73" t="s">
        <v>4138</v>
      </c>
      <c r="G2525" s="73">
        <v>3167884585</v>
      </c>
      <c r="H2525" s="66">
        <v>45861</v>
      </c>
      <c r="I2525" s="66">
        <v>45859</v>
      </c>
      <c r="J2525" s="66">
        <v>45859</v>
      </c>
      <c r="K2525" s="47" t="s">
        <v>4118</v>
      </c>
      <c r="L2525" s="140"/>
      <c r="M2525" s="66">
        <v>45861</v>
      </c>
      <c r="N2525" s="112">
        <v>45861.208333333336</v>
      </c>
      <c r="O2525" s="47" t="s">
        <v>4118</v>
      </c>
      <c r="P2525" s="73" t="s">
        <v>4578</v>
      </c>
      <c r="Q2525" s="112">
        <v>45864.5</v>
      </c>
      <c r="R2525" s="47" t="s">
        <v>4192</v>
      </c>
      <c r="S2525" s="47">
        <f t="shared" si="177"/>
        <v>3</v>
      </c>
      <c r="T2525" s="150">
        <v>45866</v>
      </c>
      <c r="U2525" s="47" t="s">
        <v>4121</v>
      </c>
      <c r="V2525" s="144">
        <f t="shared" si="174"/>
        <v>1.5</v>
      </c>
      <c r="W2525" s="124"/>
      <c r="X2525" s="112">
        <v>45862.527777777781</v>
      </c>
      <c r="Y2525" s="124" t="s">
        <v>4579</v>
      </c>
      <c r="Z2525" s="124"/>
      <c r="AA2525" s="112">
        <v>45863.208333333336</v>
      </c>
      <c r="AB2525" s="112">
        <v>45864.5</v>
      </c>
      <c r="AC2525" s="47" t="e">
        <f t="shared" si="176"/>
        <v>#N/A</v>
      </c>
      <c r="AD2525" s="47" t="e">
        <f>VLOOKUP(B2525,'[1]Vlookup'!A:A,1,0)</f>
        <v>#N/A</v>
      </c>
      <c r="AE2525" s="47" t="str">
        <f t="shared" si="175"/>
        <v>SA00-RABIGH</v>
      </c>
      <c r="AF2525" s="47" t="e">
        <f>VLOOKUP(AE2525,'[1]Lead Time'!C:D,2,0)</f>
        <v>#N/A</v>
      </c>
    </row>
    <row r="2526" s="2" customFormat="1" ht="15.75" customHeight="1">
      <c r="A2526" s="73" t="s">
        <v>4187</v>
      </c>
      <c r="B2526" s="73">
        <v>6277066561</v>
      </c>
      <c r="C2526" s="73">
        <v>2003219235</v>
      </c>
      <c r="D2526" s="73" t="s">
        <v>4145</v>
      </c>
      <c r="E2526" s="73" t="s">
        <v>4246</v>
      </c>
      <c r="F2526" s="73" t="s">
        <v>4117</v>
      </c>
      <c r="G2526" s="73">
        <v>3167884569</v>
      </c>
      <c r="H2526" s="66">
        <v>45860</v>
      </c>
      <c r="I2526" s="66">
        <v>45859</v>
      </c>
      <c r="J2526" s="66">
        <v>45859</v>
      </c>
      <c r="K2526" s="47" t="s">
        <v>4118</v>
      </c>
      <c r="L2526" s="140"/>
      <c r="M2526" s="66">
        <v>45860</v>
      </c>
      <c r="N2526" s="112">
        <v>45860.208333333336</v>
      </c>
      <c r="O2526" s="47" t="s">
        <v>4118</v>
      </c>
      <c r="P2526" s="73"/>
      <c r="Q2526" s="112">
        <v>45860.375</v>
      </c>
      <c r="R2526" s="47" t="s">
        <v>4119</v>
      </c>
      <c r="S2526" s="47">
        <f t="shared" si="177"/>
        <v>0</v>
      </c>
      <c r="T2526" s="150">
        <v>45876</v>
      </c>
      <c r="U2526" s="47" t="s">
        <v>4121</v>
      </c>
      <c r="V2526" s="144">
        <f t="shared" si="174"/>
        <v>15.625</v>
      </c>
      <c r="W2526" s="124"/>
      <c r="X2526" s="124"/>
      <c r="Y2526" s="124"/>
      <c r="Z2526" s="124"/>
      <c r="AA2526" s="124"/>
      <c r="AB2526" s="124"/>
      <c r="AC2526" s="47" t="e">
        <f t="shared" si="176"/>
        <v>#N/A</v>
      </c>
      <c r="AD2526" s="47" t="e">
        <f>VLOOKUP(B2526,'[1]Vlookup'!A:A,1,0)</f>
        <v>#N/A</v>
      </c>
      <c r="AE2526" s="47" t="str">
        <f t="shared" si="175"/>
        <v>SA00-RIYADH</v>
      </c>
      <c r="AF2526" s="47" t="e">
        <f>VLOOKUP(AE2526,'[1]Lead Time'!C:D,2,0)</f>
        <v>#N/A</v>
      </c>
    </row>
    <row r="2527" s="2" customFormat="1" ht="15.75" customHeight="1">
      <c r="A2527" s="73" t="s">
        <v>4187</v>
      </c>
      <c r="B2527" s="73">
        <v>6277066790</v>
      </c>
      <c r="C2527" s="73">
        <v>2003215161</v>
      </c>
      <c r="D2527" s="73" t="s">
        <v>4223</v>
      </c>
      <c r="E2527" s="73" t="s">
        <v>4247</v>
      </c>
      <c r="F2527" s="73" t="s">
        <v>4143</v>
      </c>
      <c r="G2527" s="73">
        <v>3167866976</v>
      </c>
      <c r="H2527" s="66">
        <v>45861</v>
      </c>
      <c r="I2527" s="66">
        <v>45859</v>
      </c>
      <c r="J2527" s="66">
        <v>45859</v>
      </c>
      <c r="K2527" s="47" t="s">
        <v>4121</v>
      </c>
      <c r="L2527" s="140" t="s">
        <v>4575</v>
      </c>
      <c r="M2527" s="66">
        <v>45861</v>
      </c>
      <c r="N2527" s="112">
        <v>45862.208333333336</v>
      </c>
      <c r="O2527" s="47" t="s">
        <v>4121</v>
      </c>
      <c r="P2527" s="73" t="s">
        <v>4580</v>
      </c>
      <c r="Q2527" s="112">
        <v>45864.5</v>
      </c>
      <c r="R2527" s="47" t="s">
        <v>4119</v>
      </c>
      <c r="S2527" s="47">
        <f t="shared" si="177"/>
        <v>2</v>
      </c>
      <c r="T2527" s="150">
        <v>45872</v>
      </c>
      <c r="U2527" s="47" t="s">
        <v>4121</v>
      </c>
      <c r="V2527" s="144">
        <f t="shared" si="174"/>
        <v>7.5</v>
      </c>
      <c r="W2527" s="124"/>
      <c r="X2527" s="124"/>
      <c r="Y2527" s="124"/>
      <c r="Z2527" s="124"/>
      <c r="AA2527" s="124"/>
      <c r="AB2527" s="124"/>
      <c r="AC2527" s="47" t="e">
        <f t="shared" si="176"/>
        <v>#N/A</v>
      </c>
      <c r="AD2527" s="47" t="e">
        <f>VLOOKUP(B2527,'[1]Vlookup'!A:A,1,0)</f>
        <v>#N/A</v>
      </c>
      <c r="AE2527" s="47" t="str">
        <f t="shared" si="175"/>
        <v>SA00-JEDDAH</v>
      </c>
      <c r="AF2527" s="47" t="e">
        <f>VLOOKUP(AE2527,'[1]Lead Time'!C:D,2,0)</f>
        <v>#N/A</v>
      </c>
    </row>
    <row r="2528" s="2" customFormat="1" ht="15.75" customHeight="1">
      <c r="A2528" s="73" t="s">
        <v>4187</v>
      </c>
      <c r="B2528" s="73">
        <v>6277066731</v>
      </c>
      <c r="C2528" s="73">
        <v>2003219237</v>
      </c>
      <c r="D2528" s="73" t="s">
        <v>4136</v>
      </c>
      <c r="E2528" s="73" t="s">
        <v>4246</v>
      </c>
      <c r="F2528" s="73" t="s">
        <v>4138</v>
      </c>
      <c r="G2528" s="73">
        <v>3167884584</v>
      </c>
      <c r="H2528" s="66">
        <v>45861</v>
      </c>
      <c r="I2528" s="66">
        <v>45859</v>
      </c>
      <c r="J2528" s="66">
        <v>45859</v>
      </c>
      <c r="K2528" s="47" t="s">
        <v>4121</v>
      </c>
      <c r="L2528" s="140" t="s">
        <v>4575</v>
      </c>
      <c r="M2528" s="66">
        <v>45861</v>
      </c>
      <c r="N2528" s="112">
        <v>45861.567361111112</v>
      </c>
      <c r="O2528" s="47" t="s">
        <v>4118</v>
      </c>
      <c r="P2528" s="73" t="s">
        <v>4581</v>
      </c>
      <c r="Q2528" s="112">
        <v>45864.375</v>
      </c>
      <c r="R2528" s="47" t="s">
        <v>4192</v>
      </c>
      <c r="S2528" s="47">
        <f t="shared" si="177"/>
        <v>2</v>
      </c>
      <c r="T2528" s="150">
        <v>45875</v>
      </c>
      <c r="U2528" s="47" t="s">
        <v>4121</v>
      </c>
      <c r="V2528" s="144">
        <f t="shared" si="174"/>
        <v>10.625</v>
      </c>
      <c r="W2528" s="124"/>
      <c r="X2528" s="112">
        <v>45864.416666666664</v>
      </c>
      <c r="Y2528" s="124" t="s">
        <v>4582</v>
      </c>
      <c r="Z2528" s="124"/>
      <c r="AA2528" s="112">
        <v>45865.208333333336</v>
      </c>
      <c r="AB2528" s="112">
        <v>45865.25</v>
      </c>
      <c r="AC2528" s="47" t="e">
        <f t="shared" si="176"/>
        <v>#N/A</v>
      </c>
      <c r="AD2528" s="47" t="e">
        <f>VLOOKUP(B2528,'[1]Vlookup'!A:A,1,0)</f>
        <v>#N/A</v>
      </c>
      <c r="AE2528" s="47" t="str">
        <f t="shared" si="175"/>
        <v>SA00-RABIGH</v>
      </c>
      <c r="AF2528" s="47" t="e">
        <f>VLOOKUP(AE2528,'[1]Lead Time'!C:D,2,0)</f>
        <v>#N/A</v>
      </c>
    </row>
    <row r="2529" s="2" customFormat="1" ht="15.75" customHeight="1">
      <c r="A2529" s="73" t="s">
        <v>4524</v>
      </c>
      <c r="B2529" s="73">
        <v>6277066731</v>
      </c>
      <c r="C2529" s="73">
        <v>2003219237</v>
      </c>
      <c r="D2529" s="73" t="s">
        <v>4136</v>
      </c>
      <c r="E2529" s="73" t="s">
        <v>4246</v>
      </c>
      <c r="F2529" s="73" t="s">
        <v>4138</v>
      </c>
      <c r="G2529" s="73">
        <v>3167884584</v>
      </c>
      <c r="H2529" s="66">
        <v>45865</v>
      </c>
      <c r="I2529" s="66">
        <v>45865</v>
      </c>
      <c r="J2529" s="66">
        <v>45865</v>
      </c>
      <c r="K2529" s="47" t="s">
        <v>4118</v>
      </c>
      <c r="L2529" s="140"/>
      <c r="M2529" s="66">
        <v>45865</v>
      </c>
      <c r="N2529" s="112">
        <v>45865.5</v>
      </c>
      <c r="O2529" s="47" t="s">
        <v>4118</v>
      </c>
      <c r="P2529" s="73" t="s">
        <v>4583</v>
      </c>
      <c r="Q2529" s="112">
        <v>45866.666666666664</v>
      </c>
      <c r="R2529" s="47" t="s">
        <v>4196</v>
      </c>
      <c r="S2529" s="47">
        <f t="shared" si="177"/>
        <v>1</v>
      </c>
      <c r="T2529" s="150">
        <v>45875</v>
      </c>
      <c r="U2529" s="47" t="s">
        <v>4121</v>
      </c>
      <c r="V2529" s="144">
        <f t="shared" si="174"/>
        <v>8.3333333333357587</v>
      </c>
      <c r="W2529" s="124"/>
      <c r="X2529" s="112">
        <v>45866.708333333336</v>
      </c>
      <c r="Y2529" s="124" t="s">
        <v>4584</v>
      </c>
      <c r="Z2529" s="124"/>
      <c r="AA2529" s="112">
        <v>45867.083333333336</v>
      </c>
      <c r="AB2529" s="112">
        <v>45867.125</v>
      </c>
      <c r="AC2529" s="47" t="e">
        <f t="shared" si="176"/>
        <v>#N/A</v>
      </c>
      <c r="AD2529" s="47" t="e">
        <f>VLOOKUP(B2529,'[1]Vlookup'!A:A,1,0)</f>
        <v>#N/A</v>
      </c>
      <c r="AE2529" s="47" t="str">
        <f t="shared" si="175"/>
        <v>SA20-RABIGH</v>
      </c>
      <c r="AF2529" s="47" t="e">
        <f>VLOOKUP(AE2529,'[1]Lead Time'!C:D,2,0)</f>
        <v>#N/A</v>
      </c>
    </row>
    <row r="2530" s="2" customFormat="1" ht="15.75" customHeight="1">
      <c r="A2530" s="73" t="s">
        <v>4114</v>
      </c>
      <c r="B2530" s="73">
        <v>6277066365</v>
      </c>
      <c r="C2530" s="73">
        <v>2003219235</v>
      </c>
      <c r="D2530" s="73" t="s">
        <v>4145</v>
      </c>
      <c r="E2530" s="73" t="s">
        <v>4246</v>
      </c>
      <c r="F2530" s="73" t="s">
        <v>4117</v>
      </c>
      <c r="G2530" s="73">
        <v>3167889757</v>
      </c>
      <c r="H2530" s="66">
        <v>45861</v>
      </c>
      <c r="I2530" s="66">
        <v>45859</v>
      </c>
      <c r="J2530" s="66">
        <v>45859</v>
      </c>
      <c r="K2530" s="47" t="s">
        <v>4118</v>
      </c>
      <c r="L2530" s="140"/>
      <c r="M2530" s="66">
        <v>45861</v>
      </c>
      <c r="N2530" s="112">
        <v>45861.208333333336</v>
      </c>
      <c r="O2530" s="47" t="s">
        <v>4118</v>
      </c>
      <c r="P2530" s="73"/>
      <c r="Q2530" s="112">
        <v>45861.375</v>
      </c>
      <c r="R2530" s="47" t="s">
        <v>4119</v>
      </c>
      <c r="S2530" s="47">
        <f t="shared" si="177"/>
        <v>0</v>
      </c>
      <c r="T2530" s="150">
        <v>45869</v>
      </c>
      <c r="U2530" s="47" t="s">
        <v>4121</v>
      </c>
      <c r="V2530" s="144">
        <f t="shared" si="174"/>
        <v>7.625</v>
      </c>
      <c r="W2530" s="124"/>
      <c r="X2530" s="124"/>
      <c r="Y2530" s="124"/>
      <c r="Z2530" s="124"/>
      <c r="AA2530" s="124"/>
      <c r="AB2530" s="124"/>
      <c r="AC2530" s="47" t="e">
        <f t="shared" si="176"/>
        <v>#N/A</v>
      </c>
      <c r="AD2530" s="47" t="e">
        <f>VLOOKUP(B2530,'[1]Vlookup'!A:A,1,0)</f>
        <v>#N/A</v>
      </c>
      <c r="AE2530" s="47" t="str">
        <f t="shared" si="175"/>
        <v>SA01-RIYADH</v>
      </c>
      <c r="AF2530" s="47" t="e">
        <f>VLOOKUP(AE2530,'[1]Lead Time'!C:D,2,0)</f>
        <v>#N/A</v>
      </c>
    </row>
    <row r="2531" s="2" customFormat="1" ht="15.75" customHeight="1">
      <c r="A2531" s="73" t="s">
        <v>4114</v>
      </c>
      <c r="B2531" s="73">
        <v>6277066366</v>
      </c>
      <c r="C2531" s="73">
        <v>2003219235</v>
      </c>
      <c r="D2531" s="73" t="s">
        <v>4145</v>
      </c>
      <c r="E2531" s="73" t="s">
        <v>4246</v>
      </c>
      <c r="F2531" s="73" t="s">
        <v>4117</v>
      </c>
      <c r="G2531" s="73">
        <v>3167889749</v>
      </c>
      <c r="H2531" s="66">
        <v>45861</v>
      </c>
      <c r="I2531" s="66">
        <v>45859</v>
      </c>
      <c r="J2531" s="66">
        <v>45859</v>
      </c>
      <c r="K2531" s="47" t="s">
        <v>4118</v>
      </c>
      <c r="L2531" s="140"/>
      <c r="M2531" s="66">
        <v>45861</v>
      </c>
      <c r="N2531" s="112">
        <v>45861.208333333336</v>
      </c>
      <c r="O2531" s="47" t="s">
        <v>4118</v>
      </c>
      <c r="P2531" s="73"/>
      <c r="Q2531" s="112">
        <v>45861.416666666664</v>
      </c>
      <c r="R2531" s="47" t="s">
        <v>4119</v>
      </c>
      <c r="S2531" s="47">
        <f t="shared" si="177"/>
        <v>0</v>
      </c>
      <c r="T2531" s="150">
        <v>45868</v>
      </c>
      <c r="U2531" s="47" t="s">
        <v>4121</v>
      </c>
      <c r="V2531" s="144">
        <f t="shared" si="174"/>
        <v>6.5833333333357587</v>
      </c>
      <c r="W2531" s="124"/>
      <c r="X2531" s="124"/>
      <c r="Y2531" s="124"/>
      <c r="Z2531" s="124"/>
      <c r="AA2531" s="124"/>
      <c r="AB2531" s="124"/>
      <c r="AC2531" s="47" t="e">
        <f t="shared" si="176"/>
        <v>#N/A</v>
      </c>
      <c r="AD2531" s="47" t="e">
        <f>VLOOKUP(B2531,'[1]Vlookup'!A:A,1,0)</f>
        <v>#N/A</v>
      </c>
      <c r="AE2531" s="47" t="str">
        <f t="shared" si="175"/>
        <v>SA01-RIYADH</v>
      </c>
      <c r="AF2531" s="47" t="e">
        <f>VLOOKUP(AE2531,'[1]Lead Time'!C:D,2,0)</f>
        <v>#N/A</v>
      </c>
    </row>
    <row r="2532" s="2" customFormat="1" ht="15.75" customHeight="1">
      <c r="A2532" s="73" t="s">
        <v>4114</v>
      </c>
      <c r="B2532" s="73">
        <v>6277066363</v>
      </c>
      <c r="C2532" s="73">
        <v>2003219235</v>
      </c>
      <c r="D2532" s="73" t="s">
        <v>4145</v>
      </c>
      <c r="E2532" s="73" t="s">
        <v>4246</v>
      </c>
      <c r="F2532" s="73" t="s">
        <v>4117</v>
      </c>
      <c r="G2532" s="73">
        <v>3167889743</v>
      </c>
      <c r="H2532" s="66">
        <v>45861</v>
      </c>
      <c r="I2532" s="66">
        <v>45859</v>
      </c>
      <c r="J2532" s="66">
        <v>45859</v>
      </c>
      <c r="K2532" s="47" t="s">
        <v>4118</v>
      </c>
      <c r="L2532" s="140"/>
      <c r="M2532" s="66">
        <v>45861</v>
      </c>
      <c r="N2532" s="112">
        <v>45861.208333333336</v>
      </c>
      <c r="O2532" s="47" t="s">
        <v>4118</v>
      </c>
      <c r="P2532" s="73" t="s">
        <v>4585</v>
      </c>
      <c r="Q2532" s="112">
        <v>45861.395833333336</v>
      </c>
      <c r="R2532" s="47" t="s">
        <v>4192</v>
      </c>
      <c r="S2532" s="47">
        <v>2</v>
      </c>
      <c r="T2532" s="150">
        <v>45879</v>
      </c>
      <c r="U2532" s="47" t="s">
        <v>4121</v>
      </c>
      <c r="V2532" s="144">
        <f t="shared" si="174"/>
        <v>17.604166666664241</v>
      </c>
      <c r="W2532" s="124" t="s">
        <v>4586</v>
      </c>
      <c r="X2532" s="112">
        <v>45871.57708333333</v>
      </c>
      <c r="Y2532" s="124" t="s">
        <v>4587</v>
      </c>
      <c r="Z2532" s="124"/>
      <c r="AA2532" s="112">
        <v>45876.5</v>
      </c>
      <c r="AB2532" s="112">
        <v>45878.5</v>
      </c>
      <c r="AC2532" s="47" t="e">
        <f t="shared" si="176"/>
        <v>#N/A</v>
      </c>
      <c r="AD2532" s="47" t="e">
        <f>VLOOKUP(B2532,'[1]Vlookup'!A:A,1,0)</f>
        <v>#N/A</v>
      </c>
      <c r="AE2532" s="47" t="str">
        <f t="shared" si="175"/>
        <v>SA01-RIYADH</v>
      </c>
      <c r="AF2532" s="47" t="e">
        <f>VLOOKUP(AE2532,'[1]Lead Time'!C:D,2,0)</f>
        <v>#N/A</v>
      </c>
    </row>
    <row r="2533" s="2" customFormat="1" ht="15.75" customHeight="1">
      <c r="A2533" s="73" t="s">
        <v>4114</v>
      </c>
      <c r="B2533" s="73">
        <v>6277066378</v>
      </c>
      <c r="C2533" s="73">
        <v>2003219235</v>
      </c>
      <c r="D2533" s="73" t="s">
        <v>4145</v>
      </c>
      <c r="E2533" s="73" t="s">
        <v>4246</v>
      </c>
      <c r="F2533" s="73" t="s">
        <v>4117</v>
      </c>
      <c r="G2533" s="73">
        <v>3167889731</v>
      </c>
      <c r="H2533" s="66">
        <v>45861</v>
      </c>
      <c r="I2533" s="66">
        <v>45859</v>
      </c>
      <c r="J2533" s="66">
        <v>45859</v>
      </c>
      <c r="K2533" s="47" t="s">
        <v>4118</v>
      </c>
      <c r="L2533" s="140"/>
      <c r="M2533" s="66">
        <v>45861</v>
      </c>
      <c r="N2533" s="112">
        <v>45861.208333333336</v>
      </c>
      <c r="O2533" s="47" t="s">
        <v>4118</v>
      </c>
      <c r="P2533" s="73"/>
      <c r="Q2533" s="112">
        <v>45861.416666666664</v>
      </c>
      <c r="R2533" s="47" t="s">
        <v>4119</v>
      </c>
      <c r="S2533" s="47">
        <f t="shared" si="177"/>
        <v>0</v>
      </c>
      <c r="T2533" s="150">
        <v>45882</v>
      </c>
      <c r="U2533" s="47" t="s">
        <v>4121</v>
      </c>
      <c r="V2533" s="144">
        <f t="shared" si="174"/>
        <v>20.583333333335759</v>
      </c>
      <c r="W2533" s="124"/>
      <c r="X2533" s="124"/>
      <c r="Y2533" s="124"/>
      <c r="Z2533" s="124"/>
      <c r="AA2533" s="124"/>
      <c r="AB2533" s="124"/>
      <c r="AC2533" s="47" t="e">
        <f t="shared" si="176"/>
        <v>#N/A</v>
      </c>
      <c r="AD2533" s="47" t="e">
        <f>VLOOKUP(B2533,'[1]Vlookup'!A:A,1,0)</f>
        <v>#N/A</v>
      </c>
      <c r="AE2533" s="47" t="str">
        <f t="shared" si="175"/>
        <v>SA01-RIYADH</v>
      </c>
      <c r="AF2533" s="47" t="e">
        <f>VLOOKUP(AE2533,'[1]Lead Time'!C:D,2,0)</f>
        <v>#N/A</v>
      </c>
    </row>
    <row r="2534" s="2" customFormat="1" ht="15.75" customHeight="1">
      <c r="A2534" s="73" t="s">
        <v>4114</v>
      </c>
      <c r="B2534" s="73">
        <v>6277066377</v>
      </c>
      <c r="C2534" s="73">
        <v>2003219235</v>
      </c>
      <c r="D2534" s="73" t="s">
        <v>4145</v>
      </c>
      <c r="E2534" s="73" t="s">
        <v>4246</v>
      </c>
      <c r="F2534" s="73" t="s">
        <v>4117</v>
      </c>
      <c r="G2534" s="73">
        <v>3167889711</v>
      </c>
      <c r="H2534" s="66">
        <v>45861</v>
      </c>
      <c r="I2534" s="66">
        <v>45859</v>
      </c>
      <c r="J2534" s="66">
        <v>45859</v>
      </c>
      <c r="K2534" s="47" t="s">
        <v>4118</v>
      </c>
      <c r="L2534" s="140"/>
      <c r="M2534" s="66">
        <v>45861</v>
      </c>
      <c r="N2534" s="112">
        <v>45861.208333333336</v>
      </c>
      <c r="O2534" s="47" t="s">
        <v>4118</v>
      </c>
      <c r="P2534" s="73"/>
      <c r="Q2534" s="112">
        <v>45861.416666666664</v>
      </c>
      <c r="R2534" s="47" t="s">
        <v>4119</v>
      </c>
      <c r="S2534" s="47">
        <f t="shared" si="177"/>
        <v>0</v>
      </c>
      <c r="T2534" s="150">
        <v>45882</v>
      </c>
      <c r="U2534" s="47" t="s">
        <v>4121</v>
      </c>
      <c r="V2534" s="144">
        <f t="shared" si="174"/>
        <v>20.583333333335759</v>
      </c>
      <c r="W2534" s="124"/>
      <c r="X2534" s="124"/>
      <c r="Y2534" s="124"/>
      <c r="Z2534" s="124"/>
      <c r="AA2534" s="124"/>
      <c r="AB2534" s="124"/>
      <c r="AC2534" s="47" t="e">
        <f t="shared" si="176"/>
        <v>#N/A</v>
      </c>
      <c r="AD2534" s="47" t="e">
        <f>VLOOKUP(B2534,'[1]Vlookup'!A:A,1,0)</f>
        <v>#N/A</v>
      </c>
      <c r="AE2534" s="47" t="str">
        <f t="shared" si="175"/>
        <v>SA01-RIYADH</v>
      </c>
      <c r="AF2534" s="47" t="e">
        <f>VLOOKUP(AE2534,'[1]Lead Time'!C:D,2,0)</f>
        <v>#N/A</v>
      </c>
    </row>
    <row r="2535" s="2" customFormat="1" ht="15.75" customHeight="1">
      <c r="A2535" s="73" t="s">
        <v>4187</v>
      </c>
      <c r="B2535" s="73">
        <v>6277068470</v>
      </c>
      <c r="C2535" s="73">
        <v>2003219238</v>
      </c>
      <c r="D2535" s="73" t="s">
        <v>4194</v>
      </c>
      <c r="E2535" s="73" t="s">
        <v>4246</v>
      </c>
      <c r="F2535" s="73" t="s">
        <v>4143</v>
      </c>
      <c r="G2535" s="73">
        <v>3167849573</v>
      </c>
      <c r="H2535" s="66">
        <v>45862</v>
      </c>
      <c r="I2535" s="66">
        <v>45860</v>
      </c>
      <c r="J2535" s="66">
        <v>45860</v>
      </c>
      <c r="K2535" s="47" t="s">
        <v>4121</v>
      </c>
      <c r="L2535" s="140" t="s">
        <v>4588</v>
      </c>
      <c r="M2535" s="66">
        <v>45862</v>
      </c>
      <c r="N2535" s="112">
        <v>45863.208333333336</v>
      </c>
      <c r="O2535" s="47" t="s">
        <v>4118</v>
      </c>
      <c r="P2535" s="73" t="s">
        <v>4297</v>
      </c>
      <c r="Q2535" s="112">
        <v>45864.666666666664</v>
      </c>
      <c r="R2535" s="47" t="s">
        <v>4119</v>
      </c>
      <c r="S2535" s="47">
        <v>0</v>
      </c>
      <c r="T2535" s="150">
        <v>45872</v>
      </c>
      <c r="U2535" s="47" t="s">
        <v>4121</v>
      </c>
      <c r="V2535" s="144">
        <f t="shared" si="174"/>
        <v>7.3333333333357587</v>
      </c>
      <c r="W2535" s="124" t="s">
        <v>4589</v>
      </c>
      <c r="X2535" s="124"/>
      <c r="Y2535" s="124"/>
      <c r="Z2535" s="124"/>
      <c r="AA2535" s="124"/>
      <c r="AB2535" s="124"/>
      <c r="AC2535" s="47" t="e">
        <f t="shared" si="176"/>
        <v>#N/A</v>
      </c>
      <c r="AD2535" s="47" t="e">
        <f>VLOOKUP(B2535,'[1]Vlookup'!A:A,1,0)</f>
        <v>#N/A</v>
      </c>
      <c r="AE2535" s="47" t="str">
        <f t="shared" si="175"/>
        <v>SA00-JEDDAH</v>
      </c>
      <c r="AF2535" s="47" t="e">
        <f>VLOOKUP(AE2535,'[1]Lead Time'!C:D,2,0)</f>
        <v>#N/A</v>
      </c>
    </row>
    <row r="2536" s="2" customFormat="1" ht="15.75" customHeight="1">
      <c r="A2536" s="73" t="s">
        <v>4187</v>
      </c>
      <c r="B2536" s="73">
        <v>6277068474</v>
      </c>
      <c r="C2536" s="73">
        <v>2003275595</v>
      </c>
      <c r="D2536" s="73" t="s">
        <v>4222</v>
      </c>
      <c r="E2536" s="73" t="s">
        <v>4252</v>
      </c>
      <c r="F2536" s="73" t="s">
        <v>4143</v>
      </c>
      <c r="G2536" s="73">
        <v>3167854248</v>
      </c>
      <c r="H2536" s="66">
        <v>45862</v>
      </c>
      <c r="I2536" s="66">
        <v>45860</v>
      </c>
      <c r="J2536" s="66">
        <v>45860</v>
      </c>
      <c r="K2536" s="47" t="s">
        <v>4118</v>
      </c>
      <c r="L2536" s="140"/>
      <c r="M2536" s="66">
        <v>45862</v>
      </c>
      <c r="N2536" s="112">
        <v>45862.208333333336</v>
      </c>
      <c r="O2536" s="47" t="s">
        <v>4118</v>
      </c>
      <c r="P2536" s="73" t="s">
        <v>4590</v>
      </c>
      <c r="Q2536" s="112">
        <v>45865.5</v>
      </c>
      <c r="R2536" s="47" t="s">
        <v>4119</v>
      </c>
      <c r="S2536" s="47">
        <f t="shared" si="177"/>
        <v>3</v>
      </c>
      <c r="T2536" s="150">
        <v>45874</v>
      </c>
      <c r="U2536" s="47" t="s">
        <v>4121</v>
      </c>
      <c r="V2536" s="144">
        <f t="shared" si="174"/>
        <v>8.5</v>
      </c>
      <c r="W2536" s="124"/>
      <c r="X2536" s="124"/>
      <c r="Y2536" s="124"/>
      <c r="Z2536" s="124"/>
      <c r="AA2536" s="124"/>
      <c r="AB2536" s="124"/>
      <c r="AC2536" s="47" t="e">
        <f t="shared" si="176"/>
        <v>#N/A</v>
      </c>
      <c r="AD2536" s="47" t="e">
        <f>VLOOKUP(B2536,'[1]Vlookup'!A:A,1,0)</f>
        <v>#N/A</v>
      </c>
      <c r="AE2536" s="47" t="str">
        <f t="shared" si="175"/>
        <v>SA00-JEDDAH</v>
      </c>
      <c r="AF2536" s="47" t="e">
        <f>VLOOKUP(AE2536,'[1]Lead Time'!C:D,2,0)</f>
        <v>#N/A</v>
      </c>
    </row>
    <row r="2537" s="2" customFormat="1" ht="15.75" customHeight="1">
      <c r="A2537" s="73" t="s">
        <v>4187</v>
      </c>
      <c r="B2537" s="73">
        <v>6277068478</v>
      </c>
      <c r="C2537" s="73">
        <v>2003308193</v>
      </c>
      <c r="D2537" s="73" t="s">
        <v>4549</v>
      </c>
      <c r="E2537" s="73" t="s">
        <v>4247</v>
      </c>
      <c r="F2537" s="73" t="s">
        <v>4143</v>
      </c>
      <c r="G2537" s="73">
        <v>3167844411</v>
      </c>
      <c r="H2537" s="66">
        <v>45862</v>
      </c>
      <c r="I2537" s="66">
        <v>45860</v>
      </c>
      <c r="J2537" s="66">
        <v>45860</v>
      </c>
      <c r="K2537" s="47" t="s">
        <v>4118</v>
      </c>
      <c r="L2537" s="140"/>
      <c r="M2537" s="66">
        <v>45862</v>
      </c>
      <c r="N2537" s="112">
        <v>45862.208333333336</v>
      </c>
      <c r="O2537" s="47" t="s">
        <v>4118</v>
      </c>
      <c r="P2537" s="73"/>
      <c r="Q2537" s="112">
        <v>45864.291666666664</v>
      </c>
      <c r="R2537" s="47" t="s">
        <v>4119</v>
      </c>
      <c r="S2537" s="47">
        <f t="shared" si="177"/>
        <v>2</v>
      </c>
      <c r="T2537" s="150">
        <v>45894</v>
      </c>
      <c r="U2537" s="47" t="s">
        <v>4121</v>
      </c>
      <c r="V2537" s="144">
        <f t="shared" si="174"/>
        <v>29.708333333335759</v>
      </c>
      <c r="W2537" s="124" t="s">
        <v>4591</v>
      </c>
      <c r="X2537" s="124"/>
      <c r="Y2537" s="124"/>
      <c r="Z2537" s="124"/>
      <c r="AA2537" s="124"/>
      <c r="AB2537" s="124"/>
      <c r="AC2537" s="47" t="e">
        <f t="shared" si="176"/>
        <v>#N/A</v>
      </c>
      <c r="AD2537" s="47" t="e">
        <f>VLOOKUP(B2537,'[1]Vlookup'!A:A,1,0)</f>
        <v>#N/A</v>
      </c>
      <c r="AE2537" s="47" t="str">
        <f t="shared" si="175"/>
        <v>SA00-JEDDAH</v>
      </c>
      <c r="AF2537" s="47" t="e">
        <f>VLOOKUP(AE2537,'[1]Lead Time'!C:D,2,0)</f>
        <v>#N/A</v>
      </c>
    </row>
    <row r="2538" s="2" customFormat="1" ht="15.75" customHeight="1">
      <c r="A2538" s="73" t="s">
        <v>4114</v>
      </c>
      <c r="B2538" s="73">
        <v>6277066278</v>
      </c>
      <c r="C2538" s="73">
        <v>2003215388</v>
      </c>
      <c r="D2538" s="73" t="s">
        <v>4124</v>
      </c>
      <c r="E2538" s="73" t="s">
        <v>4252</v>
      </c>
      <c r="F2538" s="73" t="s">
        <v>4117</v>
      </c>
      <c r="G2538" s="73">
        <v>3167855966</v>
      </c>
      <c r="H2538" s="66">
        <v>45863</v>
      </c>
      <c r="I2538" s="66">
        <v>45861</v>
      </c>
      <c r="J2538" s="66">
        <v>45861</v>
      </c>
      <c r="K2538" s="47" t="s">
        <v>4118</v>
      </c>
      <c r="L2538" s="140"/>
      <c r="M2538" s="66">
        <v>45863</v>
      </c>
      <c r="N2538" s="112">
        <v>45863.208333333336</v>
      </c>
      <c r="O2538" s="47" t="s">
        <v>4118</v>
      </c>
      <c r="P2538" s="73" t="s">
        <v>4297</v>
      </c>
      <c r="Q2538" s="112">
        <v>45865.5</v>
      </c>
      <c r="R2538" s="47" t="s">
        <v>4119</v>
      </c>
      <c r="S2538" s="47">
        <f t="shared" si="177"/>
        <v>2</v>
      </c>
      <c r="T2538" s="150">
        <v>45874</v>
      </c>
      <c r="U2538" s="47" t="s">
        <v>4121</v>
      </c>
      <c r="V2538" s="144">
        <f t="shared" si="174"/>
        <v>8.5</v>
      </c>
      <c r="W2538" s="124"/>
      <c r="X2538" s="124"/>
      <c r="Y2538" s="124"/>
      <c r="Z2538" s="124"/>
      <c r="AA2538" s="124"/>
      <c r="AB2538" s="124"/>
      <c r="AC2538" s="47" t="e">
        <f t="shared" si="176"/>
        <v>#N/A</v>
      </c>
      <c r="AD2538" s="47" t="e">
        <f>VLOOKUP(B2538,'[1]Vlookup'!A:A,1,0)</f>
        <v>#N/A</v>
      </c>
      <c r="AE2538" s="47" t="str">
        <f t="shared" si="175"/>
        <v>SA01-RIYADH</v>
      </c>
      <c r="AF2538" s="47" t="e">
        <f>VLOOKUP(AE2538,'[1]Lead Time'!C:D,2,0)</f>
        <v>#N/A</v>
      </c>
    </row>
    <row r="2539" s="2" customFormat="1" ht="15.75" customHeight="1">
      <c r="A2539" s="73" t="s">
        <v>4114</v>
      </c>
      <c r="B2539" s="73">
        <v>6277066277</v>
      </c>
      <c r="C2539" s="73">
        <v>2003215388</v>
      </c>
      <c r="D2539" s="73" t="s">
        <v>4124</v>
      </c>
      <c r="E2539" s="73" t="s">
        <v>4252</v>
      </c>
      <c r="F2539" s="73" t="s">
        <v>4117</v>
      </c>
      <c r="G2539" s="73">
        <v>3167855961</v>
      </c>
      <c r="H2539" s="66">
        <v>45863</v>
      </c>
      <c r="I2539" s="66">
        <v>45861</v>
      </c>
      <c r="J2539" s="66">
        <v>45861</v>
      </c>
      <c r="K2539" s="47" t="s">
        <v>4118</v>
      </c>
      <c r="L2539" s="140"/>
      <c r="M2539" s="66">
        <v>45863</v>
      </c>
      <c r="N2539" s="112">
        <v>45863.208333333336</v>
      </c>
      <c r="O2539" s="47" t="s">
        <v>4118</v>
      </c>
      <c r="P2539" s="73" t="s">
        <v>4297</v>
      </c>
      <c r="Q2539" s="112">
        <v>45865.5</v>
      </c>
      <c r="R2539" s="47" t="s">
        <v>4119</v>
      </c>
      <c r="S2539" s="47">
        <f t="shared" si="177"/>
        <v>2</v>
      </c>
      <c r="T2539" s="150">
        <v>45876</v>
      </c>
      <c r="U2539" s="47" t="s">
        <v>4121</v>
      </c>
      <c r="V2539" s="144">
        <f t="shared" si="174"/>
        <v>10.5</v>
      </c>
      <c r="W2539" s="124"/>
      <c r="X2539" s="124"/>
      <c r="Y2539" s="124"/>
      <c r="Z2539" s="124"/>
      <c r="AA2539" s="124"/>
      <c r="AB2539" s="124"/>
      <c r="AC2539" s="47" t="e">
        <f t="shared" si="176"/>
        <v>#N/A</v>
      </c>
      <c r="AD2539" s="47" t="e">
        <f>VLOOKUP(B2539,'[1]Vlookup'!A:A,1,0)</f>
        <v>#N/A</v>
      </c>
      <c r="AE2539" s="47" t="str">
        <f t="shared" si="175"/>
        <v>SA01-RIYADH</v>
      </c>
      <c r="AF2539" s="47" t="e">
        <f>VLOOKUP(AE2539,'[1]Lead Time'!C:D,2,0)</f>
        <v>#N/A</v>
      </c>
    </row>
    <row r="2540" s="2" customFormat="1" ht="15.75" customHeight="1">
      <c r="A2540" s="73" t="s">
        <v>4114</v>
      </c>
      <c r="B2540" s="73">
        <v>6277066276</v>
      </c>
      <c r="C2540" s="73">
        <v>2003215388</v>
      </c>
      <c r="D2540" s="73" t="s">
        <v>4124</v>
      </c>
      <c r="E2540" s="73" t="s">
        <v>4252</v>
      </c>
      <c r="F2540" s="73" t="s">
        <v>4117</v>
      </c>
      <c r="G2540" s="73">
        <v>3167855959</v>
      </c>
      <c r="H2540" s="66">
        <v>45863</v>
      </c>
      <c r="I2540" s="66">
        <v>45861</v>
      </c>
      <c r="J2540" s="66">
        <v>45861</v>
      </c>
      <c r="K2540" s="47" t="s">
        <v>4118</v>
      </c>
      <c r="L2540" s="140"/>
      <c r="M2540" s="66">
        <v>45863</v>
      </c>
      <c r="N2540" s="112">
        <v>45863.208333333336</v>
      </c>
      <c r="O2540" s="47" t="s">
        <v>4118</v>
      </c>
      <c r="P2540" s="73" t="s">
        <v>4297</v>
      </c>
      <c r="Q2540" s="112">
        <v>45865.5</v>
      </c>
      <c r="R2540" s="47" t="s">
        <v>4119</v>
      </c>
      <c r="S2540" s="47">
        <f t="shared" si="177"/>
        <v>2</v>
      </c>
      <c r="T2540" s="150">
        <v>45869</v>
      </c>
      <c r="U2540" s="47" t="s">
        <v>4121</v>
      </c>
      <c r="V2540" s="144">
        <f t="shared" si="174"/>
        <v>3.5</v>
      </c>
      <c r="W2540" s="124"/>
      <c r="X2540" s="124"/>
      <c r="Y2540" s="124"/>
      <c r="Z2540" s="124"/>
      <c r="AA2540" s="124"/>
      <c r="AB2540" s="124"/>
      <c r="AC2540" s="47" t="e">
        <f t="shared" si="176"/>
        <v>#N/A</v>
      </c>
      <c r="AD2540" s="47" t="e">
        <f>VLOOKUP(B2540,'[1]Vlookup'!A:A,1,0)</f>
        <v>#N/A</v>
      </c>
      <c r="AE2540" s="47" t="str">
        <f t="shared" si="175"/>
        <v>SA01-RIYADH</v>
      </c>
      <c r="AF2540" s="47" t="e">
        <f>VLOOKUP(AE2540,'[1]Lead Time'!C:D,2,0)</f>
        <v>#N/A</v>
      </c>
    </row>
    <row r="2541" s="2" customFormat="1" ht="15.75" customHeight="1">
      <c r="A2541" s="73" t="s">
        <v>4356</v>
      </c>
      <c r="B2541" s="73">
        <v>6277066275</v>
      </c>
      <c r="C2541" s="73">
        <v>2003215388</v>
      </c>
      <c r="D2541" s="73" t="s">
        <v>4124</v>
      </c>
      <c r="E2541" s="73" t="s">
        <v>4252</v>
      </c>
      <c r="F2541" s="73" t="s">
        <v>4117</v>
      </c>
      <c r="G2541" s="73">
        <v>3167856001</v>
      </c>
      <c r="H2541" s="66">
        <v>45863</v>
      </c>
      <c r="I2541" s="66">
        <v>45861</v>
      </c>
      <c r="J2541" s="66">
        <v>45861</v>
      </c>
      <c r="K2541" s="47" t="s">
        <v>4118</v>
      </c>
      <c r="L2541" s="140"/>
      <c r="M2541" s="66">
        <v>45863</v>
      </c>
      <c r="N2541" s="112">
        <v>45863.208333333336</v>
      </c>
      <c r="O2541" s="47" t="s">
        <v>4118</v>
      </c>
      <c r="P2541" s="73" t="s">
        <v>4297</v>
      </c>
      <c r="Q2541" s="112">
        <v>45865.5</v>
      </c>
      <c r="R2541" s="47" t="s">
        <v>4119</v>
      </c>
      <c r="S2541" s="47">
        <f t="shared" si="177"/>
        <v>2</v>
      </c>
      <c r="T2541" s="150">
        <v>45869</v>
      </c>
      <c r="U2541" s="47" t="s">
        <v>4121</v>
      </c>
      <c r="V2541" s="144">
        <f t="shared" si="174"/>
        <v>3.5</v>
      </c>
      <c r="W2541" s="124"/>
      <c r="X2541" s="124"/>
      <c r="Y2541" s="124"/>
      <c r="Z2541" s="124"/>
      <c r="AA2541" s="124"/>
      <c r="AB2541" s="124"/>
      <c r="AC2541" s="47" t="e">
        <f t="shared" si="176"/>
        <v>#N/A</v>
      </c>
      <c r="AD2541" s="47" t="e">
        <f>VLOOKUP(B2541,'[1]Vlookup'!A:A,1,0)</f>
        <v>#N/A</v>
      </c>
      <c r="AE2541" s="47" t="str">
        <f t="shared" si="175"/>
        <v>SA27-RIYADH</v>
      </c>
      <c r="AF2541" s="47" t="e">
        <f>VLOOKUP(AE2541,'[1]Lead Time'!C:D,2,0)</f>
        <v>#N/A</v>
      </c>
    </row>
    <row r="2542" s="2" customFormat="1" ht="15.75" customHeight="1">
      <c r="A2542" s="73" t="s">
        <v>4356</v>
      </c>
      <c r="B2542" s="73">
        <v>6277073091</v>
      </c>
      <c r="C2542" s="73">
        <v>2003308193</v>
      </c>
      <c r="D2542" s="73" t="s">
        <v>4549</v>
      </c>
      <c r="E2542" s="73" t="s">
        <v>4247</v>
      </c>
      <c r="F2542" s="73" t="s">
        <v>4143</v>
      </c>
      <c r="G2542" s="73">
        <v>3167889835</v>
      </c>
      <c r="H2542" s="66">
        <v>45862</v>
      </c>
      <c r="I2542" s="66">
        <v>45861</v>
      </c>
      <c r="J2542" s="66">
        <v>45861</v>
      </c>
      <c r="K2542" s="47" t="s">
        <v>4118</v>
      </c>
      <c r="L2542" s="140"/>
      <c r="M2542" s="66">
        <v>45862</v>
      </c>
      <c r="N2542" s="112">
        <v>45862.208333333336</v>
      </c>
      <c r="O2542" s="47" t="s">
        <v>4118</v>
      </c>
      <c r="P2542" s="73"/>
      <c r="Q2542" s="112">
        <v>45862.416666666664</v>
      </c>
      <c r="R2542" s="47" t="s">
        <v>4119</v>
      </c>
      <c r="S2542" s="47">
        <f t="shared" si="177"/>
        <v>0</v>
      </c>
      <c r="T2542" s="150">
        <v>45868</v>
      </c>
      <c r="U2542" s="47" t="s">
        <v>4121</v>
      </c>
      <c r="V2542" s="144">
        <f t="shared" si="174"/>
        <v>5.5833333333357587</v>
      </c>
      <c r="W2542" s="124"/>
      <c r="X2542" s="124"/>
      <c r="Y2542" s="124"/>
      <c r="Z2542" s="124"/>
      <c r="AA2542" s="124"/>
      <c r="AB2542" s="124"/>
      <c r="AC2542" s="47" t="e">
        <f t="shared" si="176"/>
        <v>#N/A</v>
      </c>
      <c r="AD2542" s="47" t="e">
        <f>VLOOKUP(B2542,'[1]Vlookup'!A:A,1,0)</f>
        <v>#N/A</v>
      </c>
      <c r="AE2542" s="47" t="str">
        <f t="shared" si="175"/>
        <v>SA27-JEDDAH</v>
      </c>
      <c r="AF2542" s="47" t="e">
        <f>VLOOKUP(AE2542,'[1]Lead Time'!C:D,2,0)</f>
        <v>#N/A</v>
      </c>
    </row>
    <row r="2543" s="2" customFormat="1" ht="15.75" customHeight="1">
      <c r="A2543" s="73" t="s">
        <v>4187</v>
      </c>
      <c r="B2543" s="73">
        <v>6277075820</v>
      </c>
      <c r="C2543" s="73">
        <v>2003219237</v>
      </c>
      <c r="D2543" s="73" t="s">
        <v>4136</v>
      </c>
      <c r="E2543" s="73" t="s">
        <v>4246</v>
      </c>
      <c r="F2543" s="73" t="s">
        <v>4138</v>
      </c>
      <c r="G2543" s="73">
        <v>3167890058</v>
      </c>
      <c r="H2543" s="66">
        <v>45863</v>
      </c>
      <c r="I2543" s="66">
        <v>45861</v>
      </c>
      <c r="J2543" s="66">
        <v>45861</v>
      </c>
      <c r="K2543" s="47" t="s">
        <v>4118</v>
      </c>
      <c r="L2543" s="140"/>
      <c r="M2543" s="66">
        <v>45863</v>
      </c>
      <c r="N2543" s="112">
        <v>45863.208333333336</v>
      </c>
      <c r="O2543" s="47" t="s">
        <v>4118</v>
      </c>
      <c r="P2543" s="73" t="s">
        <v>4592</v>
      </c>
      <c r="Q2543" s="112">
        <v>45866.458333333336</v>
      </c>
      <c r="R2543" s="47" t="s">
        <v>4119</v>
      </c>
      <c r="S2543" s="47">
        <f t="shared" si="177"/>
        <v>3</v>
      </c>
      <c r="T2543" s="150">
        <v>45875</v>
      </c>
      <c r="U2543" s="47" t="s">
        <v>4121</v>
      </c>
      <c r="V2543" s="144">
        <f t="shared" si="174"/>
        <v>8.5416666666642413</v>
      </c>
      <c r="W2543" s="124"/>
      <c r="X2543" s="124"/>
      <c r="Y2543" s="124"/>
      <c r="Z2543" s="124"/>
      <c r="AA2543" s="124"/>
      <c r="AB2543" s="124"/>
      <c r="AC2543" s="47" t="e">
        <f t="shared" si="176"/>
        <v>#N/A</v>
      </c>
      <c r="AD2543" s="47" t="e">
        <f>VLOOKUP(B2543,'[1]Vlookup'!A:A,1,0)</f>
        <v>#N/A</v>
      </c>
      <c r="AE2543" s="47" t="str">
        <f t="shared" si="175"/>
        <v>SA00-RABIGH</v>
      </c>
      <c r="AF2543" s="47" t="e">
        <f>VLOOKUP(AE2543,'[1]Lead Time'!C:D,2,0)</f>
        <v>#N/A</v>
      </c>
    </row>
    <row r="2544" s="2" customFormat="1" ht="15.75" customHeight="1">
      <c r="A2544" s="73" t="s">
        <v>4187</v>
      </c>
      <c r="B2544" s="73">
        <v>6277075817</v>
      </c>
      <c r="C2544" s="73">
        <v>2003219237</v>
      </c>
      <c r="D2544" s="73" t="s">
        <v>4136</v>
      </c>
      <c r="E2544" s="73" t="s">
        <v>4246</v>
      </c>
      <c r="F2544" s="73" t="s">
        <v>4138</v>
      </c>
      <c r="G2544" s="73">
        <v>3167875279</v>
      </c>
      <c r="H2544" s="66">
        <v>45863</v>
      </c>
      <c r="I2544" s="66">
        <v>45861</v>
      </c>
      <c r="J2544" s="66">
        <v>45861</v>
      </c>
      <c r="K2544" s="47" t="s">
        <v>4118</v>
      </c>
      <c r="L2544" s="140"/>
      <c r="M2544" s="66">
        <v>45863</v>
      </c>
      <c r="N2544" s="112">
        <v>45863.208333333336</v>
      </c>
      <c r="O2544" s="47" t="s">
        <v>4118</v>
      </c>
      <c r="P2544" s="73" t="s">
        <v>4593</v>
      </c>
      <c r="Q2544" s="112">
        <v>45865.5</v>
      </c>
      <c r="R2544" s="47" t="s">
        <v>4119</v>
      </c>
      <c r="S2544" s="47">
        <f t="shared" si="177"/>
        <v>2</v>
      </c>
      <c r="T2544" s="150">
        <v>45867</v>
      </c>
      <c r="U2544" s="47" t="s">
        <v>4121</v>
      </c>
      <c r="V2544" s="144">
        <f t="shared" si="174"/>
        <v>1.5</v>
      </c>
      <c r="W2544" s="124"/>
      <c r="X2544" s="124"/>
      <c r="Y2544" s="124"/>
      <c r="Z2544" s="124"/>
      <c r="AA2544" s="124"/>
      <c r="AB2544" s="124"/>
      <c r="AC2544" s="47" t="e">
        <f t="shared" si="176"/>
        <v>#N/A</v>
      </c>
      <c r="AD2544" s="47" t="e">
        <f>VLOOKUP(B2544,'[1]Vlookup'!A:A,1,0)</f>
        <v>#N/A</v>
      </c>
      <c r="AE2544" s="47" t="str">
        <f t="shared" si="175"/>
        <v>SA00-RABIGH</v>
      </c>
      <c r="AF2544" s="47" t="e">
        <f>VLOOKUP(AE2544,'[1]Lead Time'!C:D,2,0)</f>
        <v>#N/A</v>
      </c>
    </row>
    <row r="2545" s="2" customFormat="1" ht="15.75" customHeight="1">
      <c r="A2545" s="73" t="s">
        <v>4187</v>
      </c>
      <c r="B2545" s="73">
        <v>6277075816</v>
      </c>
      <c r="C2545" s="73">
        <v>2003219237</v>
      </c>
      <c r="D2545" s="73" t="s">
        <v>4136</v>
      </c>
      <c r="E2545" s="73" t="s">
        <v>4246</v>
      </c>
      <c r="F2545" s="73" t="s">
        <v>4138</v>
      </c>
      <c r="G2545" s="73">
        <v>3167875277</v>
      </c>
      <c r="H2545" s="66">
        <v>45863</v>
      </c>
      <c r="I2545" s="66">
        <v>45861</v>
      </c>
      <c r="J2545" s="66">
        <v>45861</v>
      </c>
      <c r="K2545" s="47" t="s">
        <v>4118</v>
      </c>
      <c r="L2545" s="140"/>
      <c r="M2545" s="66">
        <v>45863</v>
      </c>
      <c r="N2545" s="112">
        <v>45863.208333333336</v>
      </c>
      <c r="O2545" s="47" t="s">
        <v>4118</v>
      </c>
      <c r="P2545" s="73" t="s">
        <v>4593</v>
      </c>
      <c r="Q2545" s="112">
        <v>45865.5</v>
      </c>
      <c r="R2545" s="47" t="s">
        <v>4192</v>
      </c>
      <c r="S2545" s="47">
        <f t="shared" si="177"/>
        <v>2</v>
      </c>
      <c r="T2545" s="150">
        <v>45869</v>
      </c>
      <c r="U2545" s="47" t="s">
        <v>4121</v>
      </c>
      <c r="V2545" s="144">
        <f t="shared" si="174"/>
        <v>3.5</v>
      </c>
      <c r="W2545" s="124"/>
      <c r="X2545" s="112">
        <v>45865.708333333336</v>
      </c>
      <c r="Y2545" s="151" t="s">
        <v>4594</v>
      </c>
      <c r="Z2545" s="124"/>
      <c r="AA2545" s="112">
        <v>45866.041666666664</v>
      </c>
      <c r="AB2545" s="112">
        <v>45866.083333333336</v>
      </c>
      <c r="AC2545" s="47" t="e">
        <f t="shared" si="176"/>
        <v>#N/A</v>
      </c>
      <c r="AD2545" s="47" t="e">
        <f>VLOOKUP(B2545,'[1]Vlookup'!A:A,1,0)</f>
        <v>#N/A</v>
      </c>
      <c r="AE2545" s="47" t="str">
        <f t="shared" si="175"/>
        <v>SA00-RABIGH</v>
      </c>
      <c r="AF2545" s="47" t="e">
        <f>VLOOKUP(AE2545,'[1]Lead Time'!C:D,2,0)</f>
        <v>#N/A</v>
      </c>
    </row>
    <row r="2546" s="2" customFormat="1" ht="15.75" customHeight="1">
      <c r="A2546" s="73" t="s">
        <v>4187</v>
      </c>
      <c r="B2546" s="73">
        <v>6277075993</v>
      </c>
      <c r="C2546" s="73">
        <v>2003219237</v>
      </c>
      <c r="D2546" s="73" t="s">
        <v>4136</v>
      </c>
      <c r="E2546" s="73" t="s">
        <v>4246</v>
      </c>
      <c r="F2546" s="73" t="s">
        <v>4138</v>
      </c>
      <c r="G2546" s="73">
        <v>3167890099</v>
      </c>
      <c r="H2546" s="66">
        <v>45864</v>
      </c>
      <c r="I2546" s="66">
        <v>45862</v>
      </c>
      <c r="J2546" s="66">
        <v>45862</v>
      </c>
      <c r="K2546" s="47" t="s">
        <v>4118</v>
      </c>
      <c r="L2546" s="140"/>
      <c r="M2546" s="66">
        <v>45864</v>
      </c>
      <c r="N2546" s="112">
        <v>45864.208333333336</v>
      </c>
      <c r="O2546" s="47" t="s">
        <v>4118</v>
      </c>
      <c r="P2546" s="73" t="s">
        <v>4592</v>
      </c>
      <c r="Q2546" s="112">
        <v>45866.458333333336</v>
      </c>
      <c r="R2546" s="47" t="s">
        <v>4119</v>
      </c>
      <c r="S2546" s="47">
        <f t="shared" si="177"/>
        <v>2</v>
      </c>
      <c r="T2546" s="150">
        <v>45872</v>
      </c>
      <c r="U2546" s="47" t="s">
        <v>4121</v>
      </c>
      <c r="V2546" s="144">
        <f t="shared" si="174"/>
        <v>5.5416666666642413</v>
      </c>
      <c r="W2546" s="124"/>
      <c r="X2546" s="124"/>
      <c r="Y2546" s="124"/>
      <c r="Z2546" s="124"/>
      <c r="AA2546" s="124"/>
      <c r="AB2546" s="124"/>
      <c r="AC2546" s="47" t="e">
        <f t="shared" si="176"/>
        <v>#N/A</v>
      </c>
      <c r="AD2546" s="47" t="e">
        <f>VLOOKUP(B2546,'[1]Vlookup'!A:A,1,0)</f>
        <v>#N/A</v>
      </c>
      <c r="AE2546" s="47" t="str">
        <f t="shared" si="175"/>
        <v>SA00-RABIGH</v>
      </c>
      <c r="AF2546" s="47" t="e">
        <f>VLOOKUP(AE2546,'[1]Lead Time'!C:D,2,0)</f>
        <v>#N/A</v>
      </c>
    </row>
    <row r="2547" s="2" customFormat="1" ht="15.75" customHeight="1">
      <c r="A2547" s="73" t="s">
        <v>4187</v>
      </c>
      <c r="B2547" s="73">
        <v>6277076280</v>
      </c>
      <c r="C2547" s="73">
        <v>2003219237</v>
      </c>
      <c r="D2547" s="73" t="s">
        <v>4136</v>
      </c>
      <c r="E2547" s="73" t="s">
        <v>4246</v>
      </c>
      <c r="F2547" s="73" t="s">
        <v>4138</v>
      </c>
      <c r="G2547" s="73">
        <v>3167903056</v>
      </c>
      <c r="H2547" s="66">
        <v>45864</v>
      </c>
      <c r="I2547" s="66">
        <v>45862</v>
      </c>
      <c r="J2547" s="66">
        <v>45862</v>
      </c>
      <c r="K2547" s="47" t="s">
        <v>4118</v>
      </c>
      <c r="L2547" s="140"/>
      <c r="M2547" s="66">
        <v>45864</v>
      </c>
      <c r="N2547" s="112">
        <v>45864.208333333336</v>
      </c>
      <c r="O2547" s="47" t="s">
        <v>4118</v>
      </c>
      <c r="P2547" s="73" t="s">
        <v>4595</v>
      </c>
      <c r="Q2547" s="112">
        <v>45864.458333333336</v>
      </c>
      <c r="R2547" s="47" t="s">
        <v>4119</v>
      </c>
      <c r="S2547" s="47">
        <f t="shared" si="177"/>
        <v>0</v>
      </c>
      <c r="T2547" s="150">
        <v>45876</v>
      </c>
      <c r="U2547" s="47" t="s">
        <v>4121</v>
      </c>
      <c r="V2547" s="144">
        <f t="shared" si="174"/>
        <v>11.541666666664241</v>
      </c>
      <c r="W2547" s="124"/>
      <c r="X2547" s="124"/>
      <c r="Y2547" s="124"/>
      <c r="Z2547" s="124"/>
      <c r="AA2547" s="124"/>
      <c r="AB2547" s="124"/>
      <c r="AC2547" s="47" t="e">
        <f t="shared" si="176"/>
        <v>#N/A</v>
      </c>
      <c r="AD2547" s="47" t="e">
        <f>VLOOKUP(B2547,'[1]Vlookup'!A:A,1,0)</f>
        <v>#N/A</v>
      </c>
      <c r="AE2547" s="47" t="str">
        <f t="shared" si="175"/>
        <v>SA00-RABIGH</v>
      </c>
      <c r="AF2547" s="47" t="e">
        <f>VLOOKUP(AE2547,'[1]Lead Time'!C:D,2,0)</f>
        <v>#N/A</v>
      </c>
    </row>
    <row r="2548" s="2" customFormat="1" ht="15.75" customHeight="1">
      <c r="A2548" s="73" t="s">
        <v>4187</v>
      </c>
      <c r="B2548" s="73">
        <v>6277076281</v>
      </c>
      <c r="C2548" s="73">
        <v>2003219237</v>
      </c>
      <c r="D2548" s="73" t="s">
        <v>4136</v>
      </c>
      <c r="E2548" s="73" t="s">
        <v>4246</v>
      </c>
      <c r="F2548" s="73" t="s">
        <v>4138</v>
      </c>
      <c r="G2548" s="73">
        <v>3167903062</v>
      </c>
      <c r="H2548" s="66">
        <v>45864</v>
      </c>
      <c r="I2548" s="66">
        <v>45862</v>
      </c>
      <c r="J2548" s="66">
        <v>45862</v>
      </c>
      <c r="K2548" s="47" t="s">
        <v>4118</v>
      </c>
      <c r="L2548" s="140"/>
      <c r="M2548" s="66">
        <v>45864</v>
      </c>
      <c r="N2548" s="112">
        <v>45864.208333333336</v>
      </c>
      <c r="O2548" s="47" t="s">
        <v>4118</v>
      </c>
      <c r="P2548" s="73" t="s">
        <v>4595</v>
      </c>
      <c r="Q2548" s="112">
        <v>45864.458333333336</v>
      </c>
      <c r="R2548" s="47" t="s">
        <v>4119</v>
      </c>
      <c r="S2548" s="47">
        <f t="shared" si="177"/>
        <v>0</v>
      </c>
      <c r="T2548" s="150">
        <v>45872</v>
      </c>
      <c r="U2548" s="47" t="s">
        <v>4121</v>
      </c>
      <c r="V2548" s="144">
        <f t="shared" si="174"/>
        <v>7.5416666666642413</v>
      </c>
      <c r="W2548" s="124"/>
      <c r="X2548" s="124"/>
      <c r="Y2548" s="124"/>
      <c r="Z2548" s="124"/>
      <c r="AA2548" s="124"/>
      <c r="AB2548" s="124"/>
      <c r="AC2548" s="47" t="e">
        <f t="shared" si="176"/>
        <v>#N/A</v>
      </c>
      <c r="AD2548" s="47" t="e">
        <f>VLOOKUP(B2548,'[1]Vlookup'!A:A,1,0)</f>
        <v>#N/A</v>
      </c>
      <c r="AE2548" s="47" t="str">
        <f t="shared" si="175"/>
        <v>SA00-RABIGH</v>
      </c>
      <c r="AF2548" s="47" t="e">
        <f>VLOOKUP(AE2548,'[1]Lead Time'!C:D,2,0)</f>
        <v>#N/A</v>
      </c>
    </row>
    <row r="2549" s="2" customFormat="1" ht="15.75" customHeight="1">
      <c r="A2549" s="73" t="s">
        <v>4356</v>
      </c>
      <c r="B2549" s="73">
        <v>6277081654</v>
      </c>
      <c r="C2549" s="73">
        <v>2003232749</v>
      </c>
      <c r="D2549" s="73" t="s">
        <v>4115</v>
      </c>
      <c r="E2549" s="73" t="s">
        <v>4252</v>
      </c>
      <c r="F2549" s="73" t="s">
        <v>4117</v>
      </c>
      <c r="G2549" s="73">
        <v>3167899645</v>
      </c>
      <c r="H2549" s="66">
        <v>45865</v>
      </c>
      <c r="I2549" s="66">
        <v>45863</v>
      </c>
      <c r="J2549" s="66">
        <v>45863</v>
      </c>
      <c r="K2549" s="47" t="s">
        <v>4118</v>
      </c>
      <c r="L2549" s="140"/>
      <c r="M2549" s="66">
        <v>45865</v>
      </c>
      <c r="N2549" s="112">
        <v>45865.208333333336</v>
      </c>
      <c r="O2549" s="47" t="s">
        <v>4118</v>
      </c>
      <c r="P2549" s="73"/>
      <c r="Q2549" s="112">
        <v>45865.5</v>
      </c>
      <c r="R2549" s="47" t="s">
        <v>4119</v>
      </c>
      <c r="S2549" s="47">
        <f t="shared" si="177"/>
        <v>0</v>
      </c>
      <c r="T2549" s="150">
        <v>45872</v>
      </c>
      <c r="U2549" s="47" t="s">
        <v>4121</v>
      </c>
      <c r="V2549" s="144">
        <f t="shared" si="174"/>
        <v>6.5</v>
      </c>
      <c r="W2549" s="124"/>
      <c r="X2549" s="124"/>
      <c r="Y2549" s="124"/>
      <c r="Z2549" s="124"/>
      <c r="AA2549" s="124"/>
      <c r="AB2549" s="124"/>
      <c r="AC2549" s="47" t="e">
        <f t="shared" si="176"/>
        <v>#N/A</v>
      </c>
      <c r="AD2549" s="47" t="e">
        <f>VLOOKUP(B2549,'[1]Vlookup'!A:A,1,0)</f>
        <v>#N/A</v>
      </c>
      <c r="AE2549" s="47" t="str">
        <f t="shared" si="175"/>
        <v>SA27-RIYADH</v>
      </c>
      <c r="AF2549" s="47" t="e">
        <f>VLOOKUP(AE2549,'[1]Lead Time'!C:D,2,0)</f>
        <v>#N/A</v>
      </c>
    </row>
    <row r="2550" s="2" customFormat="1" ht="15.75" customHeight="1">
      <c r="A2550" s="73" t="s">
        <v>4114</v>
      </c>
      <c r="B2550" s="73">
        <v>6277081651</v>
      </c>
      <c r="C2550" s="73">
        <v>2003214013</v>
      </c>
      <c r="D2550" s="73" t="s">
        <v>4159</v>
      </c>
      <c r="E2550" s="73" t="s">
        <v>4246</v>
      </c>
      <c r="F2550" s="73" t="s">
        <v>4117</v>
      </c>
      <c r="G2550" s="73">
        <v>3167906765</v>
      </c>
      <c r="H2550" s="66">
        <v>45865</v>
      </c>
      <c r="I2550" s="66">
        <v>45863</v>
      </c>
      <c r="J2550" s="66">
        <v>45863</v>
      </c>
      <c r="K2550" s="47" t="s">
        <v>4118</v>
      </c>
      <c r="L2550" s="140"/>
      <c r="M2550" s="66">
        <v>45865</v>
      </c>
      <c r="N2550" s="112">
        <v>45865.208333333336</v>
      </c>
      <c r="O2550" s="47" t="s">
        <v>4118</v>
      </c>
      <c r="P2550" s="73"/>
      <c r="Q2550" s="112">
        <v>45865.524305555555</v>
      </c>
      <c r="R2550" s="47" t="s">
        <v>4119</v>
      </c>
      <c r="S2550" s="47">
        <f t="shared" si="177"/>
        <v>0</v>
      </c>
      <c r="T2550" s="150">
        <v>45869</v>
      </c>
      <c r="U2550" s="47" t="s">
        <v>4121</v>
      </c>
      <c r="V2550" s="144">
        <f t="shared" si="174"/>
        <v>3.4756944444452529</v>
      </c>
      <c r="W2550" s="124"/>
      <c r="X2550" s="124"/>
      <c r="Y2550" s="124"/>
      <c r="Z2550" s="124"/>
      <c r="AA2550" s="124"/>
      <c r="AB2550" s="124"/>
      <c r="AC2550" s="47" t="e">
        <f t="shared" si="176"/>
        <v>#N/A</v>
      </c>
      <c r="AD2550" s="47" t="e">
        <f>VLOOKUP(B2550,'[1]Vlookup'!A:A,1,0)</f>
        <v>#N/A</v>
      </c>
      <c r="AE2550" s="47" t="str">
        <f t="shared" si="175"/>
        <v>SA01-RIYADH</v>
      </c>
      <c r="AF2550" s="47" t="e">
        <f>VLOOKUP(AE2550,'[1]Lead Time'!C:D,2,0)</f>
        <v>#N/A</v>
      </c>
    </row>
    <row r="2551" s="2" customFormat="1" ht="15.75" customHeight="1">
      <c r="A2551" s="73" t="s">
        <v>4114</v>
      </c>
      <c r="B2551" s="73">
        <v>6277081652</v>
      </c>
      <c r="C2551" s="73">
        <v>2003232749</v>
      </c>
      <c r="D2551" s="73" t="s">
        <v>4115</v>
      </c>
      <c r="E2551" s="73" t="s">
        <v>4252</v>
      </c>
      <c r="F2551" s="73" t="s">
        <v>4117</v>
      </c>
      <c r="G2551" s="73">
        <v>3167899500</v>
      </c>
      <c r="H2551" s="66">
        <v>45865</v>
      </c>
      <c r="I2551" s="66">
        <v>45863</v>
      </c>
      <c r="J2551" s="66">
        <v>45863</v>
      </c>
      <c r="K2551" s="47" t="s">
        <v>4118</v>
      </c>
      <c r="L2551" s="140"/>
      <c r="M2551" s="66">
        <v>45865</v>
      </c>
      <c r="N2551" s="112">
        <v>45866.208333333336</v>
      </c>
      <c r="O2551" s="47" t="s">
        <v>4121</v>
      </c>
      <c r="P2551" s="73" t="s">
        <v>4596</v>
      </c>
      <c r="Q2551" s="112">
        <v>45867.583333333336</v>
      </c>
      <c r="R2551" s="47" t="s">
        <v>4119</v>
      </c>
      <c r="S2551" s="47">
        <v>0</v>
      </c>
      <c r="T2551" s="150">
        <v>45872</v>
      </c>
      <c r="U2551" s="47" t="s">
        <v>4121</v>
      </c>
      <c r="V2551" s="144">
        <f t="shared" si="174"/>
        <v>4.4166666666642413</v>
      </c>
      <c r="W2551" s="124" t="s">
        <v>4589</v>
      </c>
      <c r="X2551" s="124"/>
      <c r="Y2551" s="124"/>
      <c r="Z2551" s="124"/>
      <c r="AA2551" s="124"/>
      <c r="AB2551" s="124"/>
      <c r="AC2551" s="47" t="e">
        <f t="shared" si="176"/>
        <v>#N/A</v>
      </c>
      <c r="AD2551" s="47" t="e">
        <f>VLOOKUP(B2551,'[1]Vlookup'!A:A,1,0)</f>
        <v>#N/A</v>
      </c>
      <c r="AE2551" s="47" t="str">
        <f t="shared" si="175"/>
        <v>SA01-RIYADH</v>
      </c>
      <c r="AF2551" s="47" t="e">
        <f>VLOOKUP(AE2551,'[1]Lead Time'!C:D,2,0)</f>
        <v>#N/A</v>
      </c>
    </row>
    <row r="2552" s="2" customFormat="1" ht="15.75" customHeight="1">
      <c r="A2552" s="73" t="s">
        <v>4114</v>
      </c>
      <c r="B2552" s="73">
        <v>6277081646</v>
      </c>
      <c r="C2552" s="73">
        <v>2003232749</v>
      </c>
      <c r="D2552" s="73" t="s">
        <v>4115</v>
      </c>
      <c r="E2552" s="73" t="s">
        <v>4252</v>
      </c>
      <c r="F2552" s="73" t="s">
        <v>4117</v>
      </c>
      <c r="G2552" s="73">
        <v>3167899497</v>
      </c>
      <c r="H2552" s="66">
        <v>45865</v>
      </c>
      <c r="I2552" s="66">
        <v>45863</v>
      </c>
      <c r="J2552" s="66">
        <v>45863</v>
      </c>
      <c r="K2552" s="47" t="s">
        <v>4118</v>
      </c>
      <c r="L2552" s="140"/>
      <c r="M2552" s="66">
        <v>45865</v>
      </c>
      <c r="N2552" s="112">
        <v>45865.208333333336</v>
      </c>
      <c r="O2552" s="47" t="s">
        <v>4118</v>
      </c>
      <c r="P2552" s="73"/>
      <c r="Q2552" s="112">
        <v>45865.458333333336</v>
      </c>
      <c r="R2552" s="47" t="s">
        <v>4119</v>
      </c>
      <c r="S2552" s="47">
        <f t="shared" si="177"/>
        <v>0</v>
      </c>
      <c r="T2552" s="150">
        <v>45869</v>
      </c>
      <c r="U2552" s="47" t="s">
        <v>4121</v>
      </c>
      <c r="V2552" s="144">
        <f t="shared" si="174"/>
        <v>3.5416666666642413</v>
      </c>
      <c r="W2552" s="124"/>
      <c r="X2552" s="124"/>
      <c r="Y2552" s="124"/>
      <c r="Z2552" s="124"/>
      <c r="AA2552" s="124"/>
      <c r="AB2552" s="124"/>
      <c r="AC2552" s="47" t="e">
        <f t="shared" si="176"/>
        <v>#N/A</v>
      </c>
      <c r="AD2552" s="47" t="e">
        <f>VLOOKUP(B2552,'[1]Vlookup'!A:A,1,0)</f>
        <v>#N/A</v>
      </c>
      <c r="AE2552" s="47" t="str">
        <f t="shared" si="175"/>
        <v>SA01-RIYADH</v>
      </c>
      <c r="AF2552" s="47" t="e">
        <f>VLOOKUP(AE2552,'[1]Lead Time'!C:D,2,0)</f>
        <v>#N/A</v>
      </c>
    </row>
    <row r="2553" s="2" customFormat="1" ht="15.75" customHeight="1">
      <c r="A2553" s="73" t="s">
        <v>4356</v>
      </c>
      <c r="B2553" s="73">
        <v>6277084776</v>
      </c>
      <c r="C2553" s="73">
        <v>2003232749</v>
      </c>
      <c r="D2553" s="73" t="s">
        <v>4115</v>
      </c>
      <c r="E2553" s="73" t="s">
        <v>4252</v>
      </c>
      <c r="F2553" s="73" t="s">
        <v>4117</v>
      </c>
      <c r="G2553" s="73">
        <v>3167894505</v>
      </c>
      <c r="H2553" s="66">
        <v>45865</v>
      </c>
      <c r="I2553" s="66">
        <v>45863</v>
      </c>
      <c r="J2553" s="66">
        <v>45863</v>
      </c>
      <c r="K2553" s="47" t="s">
        <v>4118</v>
      </c>
      <c r="L2553" s="140"/>
      <c r="M2553" s="66">
        <v>45865</v>
      </c>
      <c r="N2553" s="112">
        <v>45865.208333333336</v>
      </c>
      <c r="O2553" s="47" t="s">
        <v>4118</v>
      </c>
      <c r="P2553" s="73"/>
      <c r="Q2553" s="112">
        <v>45866.583333333336</v>
      </c>
      <c r="R2553" s="47" t="s">
        <v>4119</v>
      </c>
      <c r="S2553" s="47">
        <f t="shared" si="177"/>
        <v>1</v>
      </c>
      <c r="T2553" s="150">
        <v>45874</v>
      </c>
      <c r="U2553" s="47" t="s">
        <v>4121</v>
      </c>
      <c r="V2553" s="144">
        <f t="shared" si="174"/>
        <v>7.4166666666642413</v>
      </c>
      <c r="W2553" s="124"/>
      <c r="X2553" s="124"/>
      <c r="Y2553" s="124"/>
      <c r="Z2553" s="124"/>
      <c r="AA2553" s="124"/>
      <c r="AB2553" s="124"/>
      <c r="AC2553" s="47" t="e">
        <f t="shared" si="176"/>
        <v>#N/A</v>
      </c>
      <c r="AD2553" s="47" t="e">
        <f>VLOOKUP(B2553,'[1]Vlookup'!A:A,1,0)</f>
        <v>#N/A</v>
      </c>
      <c r="AE2553" s="47" t="str">
        <f t="shared" si="175"/>
        <v>SA27-RIYADH</v>
      </c>
      <c r="AF2553" s="47" t="e">
        <f>VLOOKUP(AE2553,'[1]Lead Time'!C:D,2,0)</f>
        <v>#N/A</v>
      </c>
    </row>
    <row r="2554" s="2" customFormat="1" ht="15.75" customHeight="1">
      <c r="A2554" s="73" t="s">
        <v>4356</v>
      </c>
      <c r="B2554" s="73">
        <v>6277084777</v>
      </c>
      <c r="C2554" s="73">
        <v>2003214014</v>
      </c>
      <c r="D2554" s="73" t="s">
        <v>4115</v>
      </c>
      <c r="E2554" s="73" t="s">
        <v>4247</v>
      </c>
      <c r="F2554" s="73" t="s">
        <v>4143</v>
      </c>
      <c r="G2554" s="73">
        <v>3167879000</v>
      </c>
      <c r="H2554" s="66">
        <v>45864</v>
      </c>
      <c r="I2554" s="66">
        <v>45863</v>
      </c>
      <c r="J2554" s="66">
        <v>45863</v>
      </c>
      <c r="K2554" s="47" t="s">
        <v>4118</v>
      </c>
      <c r="L2554" s="140"/>
      <c r="M2554" s="66">
        <v>45864</v>
      </c>
      <c r="N2554" s="112">
        <v>45864.208333333336</v>
      </c>
      <c r="O2554" s="47" t="s">
        <v>4118</v>
      </c>
      <c r="P2554" s="73"/>
      <c r="Q2554" s="112">
        <v>45864.5</v>
      </c>
      <c r="R2554" s="47" t="s">
        <v>4119</v>
      </c>
      <c r="S2554" s="47">
        <f t="shared" si="177"/>
        <v>0</v>
      </c>
      <c r="T2554" s="150">
        <v>45882</v>
      </c>
      <c r="U2554" s="47" t="s">
        <v>4121</v>
      </c>
      <c r="V2554" s="144">
        <f t="shared" si="174"/>
        <v>17.5</v>
      </c>
      <c r="W2554" s="124"/>
      <c r="X2554" s="124"/>
      <c r="Y2554" s="124"/>
      <c r="Z2554" s="124"/>
      <c r="AA2554" s="124"/>
      <c r="AB2554" s="124"/>
      <c r="AC2554" s="47" t="e">
        <f t="shared" si="176"/>
        <v>#N/A</v>
      </c>
      <c r="AD2554" s="47" t="e">
        <f>VLOOKUP(B2554,'[1]Vlookup'!A:A,1,0)</f>
        <v>#N/A</v>
      </c>
      <c r="AE2554" s="47" t="str">
        <f t="shared" si="175"/>
        <v>SA27-JEDDAH</v>
      </c>
      <c r="AF2554" s="47" t="e">
        <f>VLOOKUP(AE2554,'[1]Lead Time'!C:D,2,0)</f>
        <v>#N/A</v>
      </c>
    </row>
    <row r="2555" s="2" customFormat="1" ht="15.75" customHeight="1">
      <c r="A2555" s="73" t="s">
        <v>4187</v>
      </c>
      <c r="B2555" s="73">
        <v>6277084954</v>
      </c>
      <c r="C2555" s="73">
        <v>2003219237</v>
      </c>
      <c r="D2555" s="73" t="s">
        <v>4136</v>
      </c>
      <c r="E2555" s="73" t="s">
        <v>4246</v>
      </c>
      <c r="F2555" s="73" t="s">
        <v>4138</v>
      </c>
      <c r="G2555" s="73">
        <v>3167898007</v>
      </c>
      <c r="H2555" s="66">
        <v>45865</v>
      </c>
      <c r="I2555" s="66">
        <v>45863</v>
      </c>
      <c r="J2555" s="66">
        <v>45863</v>
      </c>
      <c r="K2555" s="47" t="s">
        <v>4121</v>
      </c>
      <c r="L2555" s="140" t="s">
        <v>4597</v>
      </c>
      <c r="M2555" s="66">
        <v>45865</v>
      </c>
      <c r="N2555" s="112">
        <v>45866.208333333336</v>
      </c>
      <c r="O2555" s="47" t="s">
        <v>4121</v>
      </c>
      <c r="P2555" s="73" t="s">
        <v>4598</v>
      </c>
      <c r="Q2555" s="112">
        <v>45867.583333333336</v>
      </c>
      <c r="R2555" s="47" t="s">
        <v>4119</v>
      </c>
      <c r="S2555" s="47">
        <v>0</v>
      </c>
      <c r="T2555" s="150">
        <v>45868</v>
      </c>
      <c r="U2555" s="47" t="s">
        <v>4121</v>
      </c>
      <c r="V2555" s="144">
        <f t="shared" si="174"/>
        <v>0.41666666666424135</v>
      </c>
      <c r="W2555" s="124" t="s">
        <v>4599</v>
      </c>
      <c r="X2555" s="124"/>
      <c r="Y2555" s="124"/>
      <c r="Z2555" s="124"/>
      <c r="AA2555" s="124"/>
      <c r="AB2555" s="124"/>
      <c r="AC2555" s="47" t="e">
        <f t="shared" si="176"/>
        <v>#N/A</v>
      </c>
      <c r="AD2555" s="47" t="e">
        <f>VLOOKUP(B2555,'[1]Vlookup'!A:A,1,0)</f>
        <v>#N/A</v>
      </c>
      <c r="AE2555" s="47" t="str">
        <f t="shared" si="175"/>
        <v>SA00-RABIGH</v>
      </c>
      <c r="AF2555" s="47" t="e">
        <f>VLOOKUP(AE2555,'[1]Lead Time'!C:D,2,0)</f>
        <v>#N/A</v>
      </c>
    </row>
    <row r="2556" s="2" customFormat="1" ht="15.75" customHeight="1">
      <c r="A2556" s="73" t="s">
        <v>4187</v>
      </c>
      <c r="B2556" s="73">
        <v>6277084964</v>
      </c>
      <c r="C2556" s="73">
        <v>2003219237</v>
      </c>
      <c r="D2556" s="73" t="s">
        <v>4136</v>
      </c>
      <c r="E2556" s="73" t="s">
        <v>4246</v>
      </c>
      <c r="F2556" s="73" t="s">
        <v>4138</v>
      </c>
      <c r="G2556" s="73">
        <v>3167898005</v>
      </c>
      <c r="H2556" s="66">
        <v>45865</v>
      </c>
      <c r="I2556" s="66">
        <v>45863</v>
      </c>
      <c r="J2556" s="66">
        <v>45863</v>
      </c>
      <c r="K2556" s="47" t="s">
        <v>4121</v>
      </c>
      <c r="L2556" s="140"/>
      <c r="M2556" s="66">
        <v>45865</v>
      </c>
      <c r="N2556" s="112">
        <v>45865.527777777781</v>
      </c>
      <c r="O2556" s="47" t="s">
        <v>4118</v>
      </c>
      <c r="P2556" s="73"/>
      <c r="Q2556" s="112">
        <v>45865.583333333336</v>
      </c>
      <c r="R2556" s="47" t="s">
        <v>4119</v>
      </c>
      <c r="S2556" s="47">
        <f t="shared" si="177"/>
        <v>0</v>
      </c>
      <c r="T2556" s="150">
        <v>45868</v>
      </c>
      <c r="U2556" s="47" t="s">
        <v>4121</v>
      </c>
      <c r="V2556" s="144">
        <f t="shared" si="174"/>
        <v>2.4166666666642413</v>
      </c>
      <c r="W2556" s="124"/>
      <c r="X2556" s="124"/>
      <c r="Y2556" s="124"/>
      <c r="Z2556" s="124"/>
      <c r="AA2556" s="124"/>
      <c r="AB2556" s="124"/>
      <c r="AC2556" s="47" t="e">
        <f t="shared" si="176"/>
        <v>#N/A</v>
      </c>
      <c r="AD2556" s="47" t="e">
        <f>VLOOKUP(B2556,'[1]Vlookup'!A:A,1,0)</f>
        <v>#N/A</v>
      </c>
      <c r="AE2556" s="47" t="str">
        <f t="shared" si="175"/>
        <v>SA00-RABIGH</v>
      </c>
      <c r="AF2556" s="47" t="e">
        <f>VLOOKUP(AE2556,'[1]Lead Time'!C:D,2,0)</f>
        <v>#N/A</v>
      </c>
    </row>
    <row r="2557" s="2" customFormat="1" ht="15.75" customHeight="1">
      <c r="A2557" s="73" t="s">
        <v>4114</v>
      </c>
      <c r="B2557" s="73">
        <v>6277087783</v>
      </c>
      <c r="C2557" s="73">
        <v>2003219237</v>
      </c>
      <c r="D2557" s="73" t="s">
        <v>4136</v>
      </c>
      <c r="E2557" s="73" t="s">
        <v>4246</v>
      </c>
      <c r="F2557" s="73" t="s">
        <v>4138</v>
      </c>
      <c r="G2557" s="73">
        <v>3167891878</v>
      </c>
      <c r="H2557" s="66">
        <v>45865</v>
      </c>
      <c r="I2557" s="66">
        <v>45864</v>
      </c>
      <c r="J2557" s="66">
        <v>45864</v>
      </c>
      <c r="K2557" s="47" t="s">
        <v>4118</v>
      </c>
      <c r="L2557" s="140"/>
      <c r="M2557" s="66">
        <v>45865</v>
      </c>
      <c r="N2557" s="112">
        <v>45865.208333333336</v>
      </c>
      <c r="O2557" s="47" t="s">
        <v>4118</v>
      </c>
      <c r="P2557" s="73" t="s">
        <v>4600</v>
      </c>
      <c r="Q2557" s="112">
        <v>45866.5</v>
      </c>
      <c r="R2557" s="47" t="s">
        <v>4119</v>
      </c>
      <c r="S2557" s="47">
        <f t="shared" si="177"/>
        <v>1</v>
      </c>
      <c r="T2557" s="150">
        <v>45868</v>
      </c>
      <c r="U2557" s="47" t="s">
        <v>4121</v>
      </c>
      <c r="V2557" s="144">
        <f t="shared" si="174"/>
        <v>1.5</v>
      </c>
      <c r="W2557" s="124"/>
      <c r="X2557" s="124"/>
      <c r="Y2557" s="124"/>
      <c r="Z2557" s="124"/>
      <c r="AA2557" s="124"/>
      <c r="AB2557" s="124"/>
      <c r="AC2557" s="47" t="e">
        <f t="shared" si="176"/>
        <v>#N/A</v>
      </c>
      <c r="AD2557" s="47" t="e">
        <f>VLOOKUP(B2557,'[1]Vlookup'!A:A,1,0)</f>
        <v>#N/A</v>
      </c>
      <c r="AE2557" s="47" t="str">
        <f t="shared" si="175"/>
        <v>SA01-RABIGH</v>
      </c>
      <c r="AF2557" s="47" t="e">
        <f>VLOOKUP(AE2557,'[1]Lead Time'!C:D,2,0)</f>
        <v>#N/A</v>
      </c>
    </row>
    <row r="2558" s="2" customFormat="1" ht="15.75" customHeight="1">
      <c r="A2558" s="73" t="s">
        <v>4114</v>
      </c>
      <c r="B2558" s="73">
        <v>6277087779</v>
      </c>
      <c r="C2558" s="73">
        <v>2003219237</v>
      </c>
      <c r="D2558" s="73" t="s">
        <v>4136</v>
      </c>
      <c r="E2558" s="73" t="s">
        <v>4246</v>
      </c>
      <c r="F2558" s="73" t="s">
        <v>4138</v>
      </c>
      <c r="G2558" s="73">
        <v>3167890145</v>
      </c>
      <c r="H2558" s="66">
        <v>45865</v>
      </c>
      <c r="I2558" s="66">
        <v>45864</v>
      </c>
      <c r="J2558" s="66">
        <v>45864</v>
      </c>
      <c r="K2558" s="47" t="s">
        <v>4118</v>
      </c>
      <c r="L2558" s="140"/>
      <c r="M2558" s="66">
        <v>45865</v>
      </c>
      <c r="N2558" s="112">
        <v>45865.208333333336</v>
      </c>
      <c r="O2558" s="47" t="s">
        <v>4118</v>
      </c>
      <c r="P2558" s="73" t="s">
        <v>4601</v>
      </c>
      <c r="Q2558" s="112">
        <v>45867.5</v>
      </c>
      <c r="R2558" s="47" t="s">
        <v>4119</v>
      </c>
      <c r="S2558" s="47">
        <f t="shared" si="177"/>
        <v>2</v>
      </c>
      <c r="T2558" s="150">
        <v>45869</v>
      </c>
      <c r="U2558" s="47" t="s">
        <v>4121</v>
      </c>
      <c r="V2558" s="144">
        <f t="shared" ref="V2558:V2576" si="178">T2558-Q2558</f>
        <v>1.5</v>
      </c>
      <c r="W2558" s="124"/>
      <c r="X2558" s="124"/>
      <c r="Y2558" s="124"/>
      <c r="Z2558" s="124"/>
      <c r="AA2558" s="124"/>
      <c r="AB2558" s="124"/>
      <c r="AC2558" s="47" t="e">
        <f t="shared" si="176"/>
        <v>#N/A</v>
      </c>
      <c r="AD2558" s="47" t="e">
        <f>VLOOKUP(B2558,'[1]Vlookup'!A:A,1,0)</f>
        <v>#N/A</v>
      </c>
      <c r="AE2558" s="47" t="str">
        <f t="shared" ref="AE2558:AE2621" si="179">CONCATENATE(A2558,"-",F2558)</f>
        <v>SA01-RABIGH</v>
      </c>
      <c r="AF2558" s="47" t="e">
        <f>VLOOKUP(AE2558,'[1]Lead Time'!C:D,2,0)</f>
        <v>#N/A</v>
      </c>
    </row>
    <row r="2559" s="2" customFormat="1" ht="15.75" customHeight="1">
      <c r="A2559" s="73" t="s">
        <v>4114</v>
      </c>
      <c r="B2559" s="73">
        <v>6277087781</v>
      </c>
      <c r="C2559" s="73">
        <v>2003219237</v>
      </c>
      <c r="D2559" s="73" t="s">
        <v>4136</v>
      </c>
      <c r="E2559" s="73" t="s">
        <v>4246</v>
      </c>
      <c r="F2559" s="73" t="s">
        <v>4138</v>
      </c>
      <c r="G2559" s="73">
        <v>3167890114</v>
      </c>
      <c r="H2559" s="66">
        <v>45865</v>
      </c>
      <c r="I2559" s="66">
        <v>45864</v>
      </c>
      <c r="J2559" s="66">
        <v>45864</v>
      </c>
      <c r="K2559" s="47" t="s">
        <v>4118</v>
      </c>
      <c r="L2559" s="140"/>
      <c r="M2559" s="66">
        <v>45865</v>
      </c>
      <c r="N2559" s="112">
        <v>45865.208333333336</v>
      </c>
      <c r="O2559" s="47" t="s">
        <v>4118</v>
      </c>
      <c r="P2559" s="73" t="s">
        <v>4600</v>
      </c>
      <c r="Q2559" s="112">
        <v>45866.5</v>
      </c>
      <c r="R2559" s="47" t="s">
        <v>4119</v>
      </c>
      <c r="S2559" s="47">
        <f t="shared" si="177"/>
        <v>1</v>
      </c>
      <c r="T2559" s="150">
        <v>45868</v>
      </c>
      <c r="U2559" s="47" t="s">
        <v>4121</v>
      </c>
      <c r="V2559" s="144">
        <f t="shared" si="178"/>
        <v>1.5</v>
      </c>
      <c r="W2559" s="124"/>
      <c r="X2559" s="124"/>
      <c r="Y2559" s="124"/>
      <c r="Z2559" s="124"/>
      <c r="AA2559" s="124"/>
      <c r="AB2559" s="124"/>
      <c r="AC2559" s="47" t="e">
        <f t="shared" ref="AC2559:AC2622" si="180">AF2559</f>
        <v>#N/A</v>
      </c>
      <c r="AD2559" s="47" t="e">
        <f>VLOOKUP(B2559,'[1]Vlookup'!A:A,1,0)</f>
        <v>#N/A</v>
      </c>
      <c r="AE2559" s="47" t="str">
        <f t="shared" si="179"/>
        <v>SA01-RABIGH</v>
      </c>
      <c r="AF2559" s="47" t="e">
        <f>VLOOKUP(AE2559,'[1]Lead Time'!C:D,2,0)</f>
        <v>#N/A</v>
      </c>
    </row>
    <row r="2560" s="2" customFormat="1" ht="15.75" customHeight="1">
      <c r="A2560" s="73" t="s">
        <v>4114</v>
      </c>
      <c r="B2560" s="73">
        <v>6277087780</v>
      </c>
      <c r="C2560" s="73">
        <v>2003219235</v>
      </c>
      <c r="D2560" s="73" t="s">
        <v>4145</v>
      </c>
      <c r="E2560" s="73" t="s">
        <v>4246</v>
      </c>
      <c r="F2560" s="73" t="s">
        <v>4117</v>
      </c>
      <c r="G2560" s="73">
        <v>3167889754</v>
      </c>
      <c r="H2560" s="66">
        <v>45866</v>
      </c>
      <c r="I2560" s="66">
        <v>45864</v>
      </c>
      <c r="J2560" s="66">
        <v>45864</v>
      </c>
      <c r="K2560" s="47" t="s">
        <v>4118</v>
      </c>
      <c r="L2560" s="140"/>
      <c r="M2560" s="66">
        <v>45866</v>
      </c>
      <c r="N2560" s="112">
        <v>45866.208333333336</v>
      </c>
      <c r="O2560" s="47" t="s">
        <v>4118</v>
      </c>
      <c r="P2560" s="73" t="s">
        <v>4523</v>
      </c>
      <c r="Q2560" s="112">
        <v>45867.5</v>
      </c>
      <c r="R2560" s="47" t="s">
        <v>4119</v>
      </c>
      <c r="S2560" s="47">
        <f t="shared" si="177"/>
        <v>1</v>
      </c>
      <c r="T2560" s="150">
        <v>45882</v>
      </c>
      <c r="U2560" s="47" t="s">
        <v>4121</v>
      </c>
      <c r="V2560" s="144">
        <f t="shared" si="178"/>
        <v>14.5</v>
      </c>
      <c r="W2560" s="124"/>
      <c r="X2560" s="124"/>
      <c r="Y2560" s="124"/>
      <c r="Z2560" s="124"/>
      <c r="AA2560" s="124"/>
      <c r="AB2560" s="124"/>
      <c r="AC2560" s="47" t="e">
        <f t="shared" si="180"/>
        <v>#N/A</v>
      </c>
      <c r="AD2560" s="47" t="e">
        <f>VLOOKUP(B2560,'[1]Vlookup'!A:A,1,0)</f>
        <v>#N/A</v>
      </c>
      <c r="AE2560" s="47" t="str">
        <f t="shared" si="179"/>
        <v>SA01-RIYADH</v>
      </c>
      <c r="AF2560" s="47" t="e">
        <f>VLOOKUP(AE2560,'[1]Lead Time'!C:D,2,0)</f>
        <v>#N/A</v>
      </c>
    </row>
    <row r="2561" s="2" customFormat="1" ht="15.75" customHeight="1">
      <c r="A2561" s="73" t="s">
        <v>4356</v>
      </c>
      <c r="B2561" s="73">
        <v>6277087786</v>
      </c>
      <c r="C2561" s="73">
        <v>2003215388</v>
      </c>
      <c r="D2561" s="73" t="s">
        <v>4124</v>
      </c>
      <c r="E2561" s="73" t="s">
        <v>4252</v>
      </c>
      <c r="F2561" s="73" t="s">
        <v>4117</v>
      </c>
      <c r="G2561" s="73">
        <v>3167855998</v>
      </c>
      <c r="H2561" s="66">
        <v>45866</v>
      </c>
      <c r="I2561" s="66">
        <v>45864</v>
      </c>
      <c r="J2561" s="66">
        <v>45864</v>
      </c>
      <c r="K2561" s="47" t="s">
        <v>4118</v>
      </c>
      <c r="L2561" s="140"/>
      <c r="M2561" s="66">
        <v>45866</v>
      </c>
      <c r="N2561" s="112">
        <v>45866.208333333336</v>
      </c>
      <c r="O2561" s="47" t="s">
        <v>4118</v>
      </c>
      <c r="P2561" s="73"/>
      <c r="Q2561" s="112">
        <v>45866.583333333336</v>
      </c>
      <c r="R2561" s="47" t="s">
        <v>4119</v>
      </c>
      <c r="S2561" s="47">
        <f t="shared" si="177"/>
        <v>0</v>
      </c>
      <c r="T2561" s="150">
        <v>45872</v>
      </c>
      <c r="U2561" s="47" t="s">
        <v>4121</v>
      </c>
      <c r="V2561" s="144">
        <f t="shared" si="178"/>
        <v>5.4166666666642413</v>
      </c>
      <c r="W2561" s="124"/>
      <c r="X2561" s="124"/>
      <c r="Y2561" s="124"/>
      <c r="Z2561" s="124"/>
      <c r="AA2561" s="124"/>
      <c r="AB2561" s="124"/>
      <c r="AC2561" s="47" t="e">
        <f t="shared" si="180"/>
        <v>#N/A</v>
      </c>
      <c r="AD2561" s="47" t="e">
        <f>VLOOKUP(B2561,'[1]Vlookup'!A:A,1,0)</f>
        <v>#N/A</v>
      </c>
      <c r="AE2561" s="47" t="str">
        <f t="shared" si="179"/>
        <v>SA27-RIYADH</v>
      </c>
      <c r="AF2561" s="47" t="e">
        <f>VLOOKUP(AE2561,'[1]Lead Time'!C:D,2,0)</f>
        <v>#N/A</v>
      </c>
    </row>
    <row r="2562" s="2" customFormat="1" ht="15.75" customHeight="1">
      <c r="A2562" s="73" t="s">
        <v>4187</v>
      </c>
      <c r="B2562" s="73">
        <v>6277087409</v>
      </c>
      <c r="C2562" s="73">
        <v>2003308193</v>
      </c>
      <c r="D2562" s="73" t="s">
        <v>4549</v>
      </c>
      <c r="E2562" s="73" t="s">
        <v>4247</v>
      </c>
      <c r="F2562" s="73" t="s">
        <v>4143</v>
      </c>
      <c r="G2562" s="73">
        <v>3167844868</v>
      </c>
      <c r="H2562" s="66">
        <v>45866</v>
      </c>
      <c r="I2562" s="66">
        <v>45864</v>
      </c>
      <c r="J2562" s="66">
        <v>45864</v>
      </c>
      <c r="K2562" s="47" t="s">
        <v>4118</v>
      </c>
      <c r="L2562" s="140"/>
      <c r="M2562" s="66">
        <v>45866</v>
      </c>
      <c r="N2562" s="112">
        <v>45866.666666666664</v>
      </c>
      <c r="O2562" s="47" t="s">
        <v>4118</v>
      </c>
      <c r="P2562" s="73"/>
      <c r="Q2562" s="112">
        <v>45866.75</v>
      </c>
      <c r="R2562" s="47" t="s">
        <v>4119</v>
      </c>
      <c r="S2562" s="47">
        <f t="shared" si="177"/>
        <v>0</v>
      </c>
      <c r="T2562" s="150">
        <v>45872</v>
      </c>
      <c r="U2562" s="47" t="s">
        <v>4121</v>
      </c>
      <c r="V2562" s="144">
        <f t="shared" si="178"/>
        <v>5.25</v>
      </c>
      <c r="W2562" s="124"/>
      <c r="X2562" s="124"/>
      <c r="Y2562" s="124"/>
      <c r="Z2562" s="124"/>
      <c r="AA2562" s="124"/>
      <c r="AB2562" s="124"/>
      <c r="AC2562" s="47" t="e">
        <f t="shared" si="180"/>
        <v>#N/A</v>
      </c>
      <c r="AD2562" s="47" t="e">
        <f>VLOOKUP(B2562,'[1]Vlookup'!A:A,1,0)</f>
        <v>#N/A</v>
      </c>
      <c r="AE2562" s="47" t="str">
        <f t="shared" si="179"/>
        <v>SA00-JEDDAH</v>
      </c>
      <c r="AF2562" s="47" t="e">
        <f>VLOOKUP(AE2562,'[1]Lead Time'!C:D,2,0)</f>
        <v>#N/A</v>
      </c>
    </row>
    <row r="2563" s="2" customFormat="1" ht="15.75" customHeight="1">
      <c r="A2563" s="73" t="s">
        <v>4187</v>
      </c>
      <c r="B2563" s="73">
        <v>6277087404</v>
      </c>
      <c r="C2563" s="73">
        <v>2003215511</v>
      </c>
      <c r="D2563" s="73" t="s">
        <v>4151</v>
      </c>
      <c r="E2563" s="73" t="s">
        <v>4247</v>
      </c>
      <c r="F2563" s="73" t="s">
        <v>4143</v>
      </c>
      <c r="G2563" s="73">
        <v>3167844398</v>
      </c>
      <c r="H2563" s="66">
        <v>45866</v>
      </c>
      <c r="I2563" s="66">
        <v>45864</v>
      </c>
      <c r="J2563" s="66">
        <v>45864</v>
      </c>
      <c r="K2563" s="47" t="s">
        <v>4118</v>
      </c>
      <c r="L2563" s="140"/>
      <c r="M2563" s="66">
        <v>45866</v>
      </c>
      <c r="N2563" s="112">
        <v>45866.208333333336</v>
      </c>
      <c r="O2563" s="47" t="s">
        <v>4118</v>
      </c>
      <c r="P2563" s="73" t="s">
        <v>4602</v>
      </c>
      <c r="Q2563" s="112">
        <v>45872.625</v>
      </c>
      <c r="R2563" s="47" t="s">
        <v>4119</v>
      </c>
      <c r="S2563" s="47">
        <f t="shared" si="177"/>
        <v>6</v>
      </c>
      <c r="T2563" s="150">
        <v>45876</v>
      </c>
      <c r="U2563" s="47" t="s">
        <v>4121</v>
      </c>
      <c r="V2563" s="144">
        <f t="shared" si="178"/>
        <v>3.375</v>
      </c>
      <c r="W2563" s="124"/>
      <c r="X2563" s="124"/>
      <c r="Y2563" s="124"/>
      <c r="Z2563" s="124"/>
      <c r="AA2563" s="124"/>
      <c r="AB2563" s="124"/>
      <c r="AC2563" s="47" t="e">
        <f t="shared" si="180"/>
        <v>#N/A</v>
      </c>
      <c r="AD2563" s="47" t="e">
        <f>VLOOKUP(B2563,'[1]Vlookup'!A:A,1,0)</f>
        <v>#N/A</v>
      </c>
      <c r="AE2563" s="47" t="str">
        <f t="shared" si="179"/>
        <v>SA00-JEDDAH</v>
      </c>
      <c r="AF2563" s="47" t="e">
        <f>VLOOKUP(AE2563,'[1]Lead Time'!C:D,2,0)</f>
        <v>#N/A</v>
      </c>
    </row>
    <row r="2564" s="2" customFormat="1" ht="15.75" customHeight="1">
      <c r="A2564" s="73" t="s">
        <v>4187</v>
      </c>
      <c r="B2564" s="73">
        <v>6277090083</v>
      </c>
      <c r="C2564" s="73">
        <v>2003308193</v>
      </c>
      <c r="D2564" s="73" t="s">
        <v>4549</v>
      </c>
      <c r="E2564" s="73" t="s">
        <v>4247</v>
      </c>
      <c r="F2564" s="73" t="s">
        <v>4143</v>
      </c>
      <c r="G2564" s="73">
        <v>3167844406</v>
      </c>
      <c r="H2564" s="66">
        <v>45866</v>
      </c>
      <c r="I2564" s="66">
        <v>45864</v>
      </c>
      <c r="J2564" s="66">
        <v>45864</v>
      </c>
      <c r="K2564" s="47" t="s">
        <v>4118</v>
      </c>
      <c r="L2564" s="140"/>
      <c r="M2564" s="66">
        <v>45866</v>
      </c>
      <c r="N2564" s="112">
        <v>45866.666666666664</v>
      </c>
      <c r="O2564" s="47" t="s">
        <v>4118</v>
      </c>
      <c r="P2564" s="73"/>
      <c r="Q2564" s="112">
        <v>45866.75</v>
      </c>
      <c r="R2564" s="47" t="s">
        <v>4119</v>
      </c>
      <c r="S2564" s="47">
        <f t="shared" si="177"/>
        <v>0</v>
      </c>
      <c r="T2564" s="150">
        <v>45872</v>
      </c>
      <c r="U2564" s="47" t="s">
        <v>4121</v>
      </c>
      <c r="V2564" s="144">
        <f t="shared" si="178"/>
        <v>5.25</v>
      </c>
      <c r="W2564" s="124"/>
      <c r="X2564" s="124"/>
      <c r="Y2564" s="124"/>
      <c r="Z2564" s="124"/>
      <c r="AA2564" s="124"/>
      <c r="AB2564" s="124"/>
      <c r="AC2564" s="47" t="e">
        <f t="shared" si="180"/>
        <v>#N/A</v>
      </c>
      <c r="AD2564" s="47" t="e">
        <f>VLOOKUP(B2564,'[1]Vlookup'!A:A,1,0)</f>
        <v>#N/A</v>
      </c>
      <c r="AE2564" s="47" t="str">
        <f t="shared" si="179"/>
        <v>SA00-JEDDAH</v>
      </c>
      <c r="AF2564" s="47" t="e">
        <f>VLOOKUP(AE2564,'[1]Lead Time'!C:D,2,0)</f>
        <v>#N/A</v>
      </c>
    </row>
    <row r="2565" s="2" customFormat="1" ht="15.75" customHeight="1">
      <c r="A2565" s="73" t="s">
        <v>4187</v>
      </c>
      <c r="B2565" s="73">
        <v>6277090085</v>
      </c>
      <c r="C2565" s="73">
        <v>2003308193</v>
      </c>
      <c r="D2565" s="73" t="s">
        <v>4549</v>
      </c>
      <c r="E2565" s="73" t="s">
        <v>4247</v>
      </c>
      <c r="F2565" s="73" t="s">
        <v>4143</v>
      </c>
      <c r="G2565" s="73">
        <v>3167844404</v>
      </c>
      <c r="H2565" s="66">
        <v>45866</v>
      </c>
      <c r="I2565" s="66">
        <v>45864</v>
      </c>
      <c r="J2565" s="66">
        <v>45864</v>
      </c>
      <c r="K2565" s="47" t="s">
        <v>4121</v>
      </c>
      <c r="L2565" s="140" t="s">
        <v>4603</v>
      </c>
      <c r="M2565" s="66">
        <v>45866</v>
      </c>
      <c r="N2565" s="112">
        <v>45867.208333333336</v>
      </c>
      <c r="O2565" s="47" t="s">
        <v>4121</v>
      </c>
      <c r="P2565" s="73" t="s">
        <v>4601</v>
      </c>
      <c r="Q2565" s="112">
        <v>45867.583333333336</v>
      </c>
      <c r="R2565" s="47" t="s">
        <v>4119</v>
      </c>
      <c r="S2565" s="47">
        <f t="shared" si="177"/>
        <v>0</v>
      </c>
      <c r="T2565" s="150">
        <v>45875</v>
      </c>
      <c r="U2565" s="47" t="s">
        <v>4121</v>
      </c>
      <c r="V2565" s="144">
        <f t="shared" si="178"/>
        <v>7.4166666666642413</v>
      </c>
      <c r="W2565" s="124"/>
      <c r="X2565" s="124"/>
      <c r="Y2565" s="124"/>
      <c r="Z2565" s="124"/>
      <c r="AA2565" s="124"/>
      <c r="AB2565" s="124"/>
      <c r="AC2565" s="47" t="e">
        <f t="shared" si="180"/>
        <v>#N/A</v>
      </c>
      <c r="AD2565" s="47" t="e">
        <f>VLOOKUP(B2565,'[1]Vlookup'!A:A,1,0)</f>
        <v>#N/A</v>
      </c>
      <c r="AE2565" s="47" t="str">
        <f t="shared" si="179"/>
        <v>SA00-JEDDAH</v>
      </c>
      <c r="AF2565" s="47" t="e">
        <f>VLOOKUP(AE2565,'[1]Lead Time'!C:D,2,0)</f>
        <v>#N/A</v>
      </c>
    </row>
    <row r="2566" s="2" customFormat="1" ht="15.75" customHeight="1">
      <c r="A2566" s="73" t="s">
        <v>4187</v>
      </c>
      <c r="B2566" s="73">
        <v>6277085317</v>
      </c>
      <c r="C2566" s="73">
        <v>2003308193</v>
      </c>
      <c r="D2566" s="73" t="s">
        <v>4549</v>
      </c>
      <c r="E2566" s="73" t="s">
        <v>4247</v>
      </c>
      <c r="F2566" s="73" t="s">
        <v>4143</v>
      </c>
      <c r="G2566" s="73">
        <v>3167799766</v>
      </c>
      <c r="H2566" s="66">
        <v>45867</v>
      </c>
      <c r="I2566" s="66">
        <v>45865</v>
      </c>
      <c r="J2566" s="66">
        <v>45865</v>
      </c>
      <c r="K2566" s="47" t="s">
        <v>4118</v>
      </c>
      <c r="L2566" s="140"/>
      <c r="M2566" s="66">
        <v>45867</v>
      </c>
      <c r="N2566" s="112">
        <v>45867.208333333336</v>
      </c>
      <c r="O2566" s="47" t="s">
        <v>4118</v>
      </c>
      <c r="P2566" s="73" t="s">
        <v>4604</v>
      </c>
      <c r="Q2566" s="112">
        <v>45868.583333333336</v>
      </c>
      <c r="R2566" s="47" t="s">
        <v>4119</v>
      </c>
      <c r="S2566" s="47">
        <f t="shared" si="177"/>
        <v>1</v>
      </c>
      <c r="T2566" s="150">
        <v>45874</v>
      </c>
      <c r="U2566" s="47" t="s">
        <v>4121</v>
      </c>
      <c r="V2566" s="144">
        <f t="shared" si="178"/>
        <v>5.4166666666642413</v>
      </c>
      <c r="W2566" s="124"/>
      <c r="X2566" s="124"/>
      <c r="Y2566" s="124"/>
      <c r="Z2566" s="124"/>
      <c r="AA2566" s="124"/>
      <c r="AB2566" s="124"/>
      <c r="AC2566" s="47" t="e">
        <f t="shared" si="180"/>
        <v>#N/A</v>
      </c>
      <c r="AD2566" s="47" t="e">
        <f>VLOOKUP(B2566,'[1]Vlookup'!A:A,1,0)</f>
        <v>#N/A</v>
      </c>
      <c r="AE2566" s="47" t="str">
        <f t="shared" si="179"/>
        <v>SA00-JEDDAH</v>
      </c>
      <c r="AF2566" s="47" t="e">
        <f>VLOOKUP(AE2566,'[1]Lead Time'!C:D,2,0)</f>
        <v>#N/A</v>
      </c>
    </row>
    <row r="2567" s="2" customFormat="1" ht="15.75" customHeight="1">
      <c r="A2567" s="73" t="s">
        <v>4114</v>
      </c>
      <c r="B2567" s="73">
        <v>6277090022</v>
      </c>
      <c r="C2567" s="73">
        <v>2003219235</v>
      </c>
      <c r="D2567" s="73" t="s">
        <v>4145</v>
      </c>
      <c r="E2567" s="73" t="s">
        <v>4246</v>
      </c>
      <c r="F2567" s="73" t="s">
        <v>4117</v>
      </c>
      <c r="G2567" s="73">
        <v>3167889737</v>
      </c>
      <c r="H2567" s="66">
        <v>45867</v>
      </c>
      <c r="I2567" s="66">
        <v>45865</v>
      </c>
      <c r="J2567" s="66">
        <v>45865</v>
      </c>
      <c r="K2567" s="47" t="s">
        <v>4118</v>
      </c>
      <c r="L2567" s="140"/>
      <c r="M2567" s="66">
        <v>45867</v>
      </c>
      <c r="N2567" s="112">
        <v>45867.208333333336</v>
      </c>
      <c r="O2567" s="47" t="s">
        <v>4118</v>
      </c>
      <c r="P2567" s="73" t="s">
        <v>4601</v>
      </c>
      <c r="Q2567" s="112">
        <v>45867.583333333336</v>
      </c>
      <c r="R2567" s="47" t="s">
        <v>4119</v>
      </c>
      <c r="S2567" s="47">
        <f t="shared" si="177"/>
        <v>0</v>
      </c>
      <c r="T2567" s="150">
        <v>45882</v>
      </c>
      <c r="U2567" s="47" t="s">
        <v>4121</v>
      </c>
      <c r="V2567" s="144">
        <f t="shared" si="178"/>
        <v>14.416666666664241</v>
      </c>
      <c r="W2567" s="124"/>
      <c r="X2567" s="124"/>
      <c r="Y2567" s="124"/>
      <c r="Z2567" s="124"/>
      <c r="AA2567" s="124"/>
      <c r="AB2567" s="124"/>
      <c r="AC2567" s="47" t="e">
        <f t="shared" si="180"/>
        <v>#N/A</v>
      </c>
      <c r="AD2567" s="47" t="e">
        <f>VLOOKUP(B2567,'[1]Vlookup'!A:A,1,0)</f>
        <v>#N/A</v>
      </c>
      <c r="AE2567" s="47" t="str">
        <f t="shared" si="179"/>
        <v>SA01-RIYADH</v>
      </c>
      <c r="AF2567" s="47" t="e">
        <f>VLOOKUP(AE2567,'[1]Lead Time'!C:D,2,0)</f>
        <v>#N/A</v>
      </c>
    </row>
    <row r="2568" s="2" customFormat="1" ht="15.75" customHeight="1">
      <c r="A2568" s="73" t="s">
        <v>4114</v>
      </c>
      <c r="B2568" s="73">
        <v>6277090021</v>
      </c>
      <c r="C2568" s="73">
        <v>2003219237</v>
      </c>
      <c r="D2568" s="73" t="s">
        <v>4136</v>
      </c>
      <c r="E2568" s="73" t="s">
        <v>4246</v>
      </c>
      <c r="F2568" s="73" t="s">
        <v>4138</v>
      </c>
      <c r="G2568" s="73">
        <v>3167890139</v>
      </c>
      <c r="H2568" s="66">
        <v>45866</v>
      </c>
      <c r="I2568" s="66">
        <v>45865</v>
      </c>
      <c r="J2568" s="66">
        <v>45865</v>
      </c>
      <c r="K2568" s="47" t="s">
        <v>4118</v>
      </c>
      <c r="L2568" s="140"/>
      <c r="M2568" s="66">
        <v>45866</v>
      </c>
      <c r="N2568" s="112">
        <v>45866.208333333336</v>
      </c>
      <c r="O2568" s="47" t="s">
        <v>4118</v>
      </c>
      <c r="P2568" s="73"/>
      <c r="Q2568" s="112">
        <v>45867.583333333336</v>
      </c>
      <c r="R2568" s="47" t="s">
        <v>4119</v>
      </c>
      <c r="S2568" s="47">
        <f t="shared" si="177"/>
        <v>1</v>
      </c>
      <c r="T2568" s="150">
        <v>45869</v>
      </c>
      <c r="U2568" s="47" t="s">
        <v>4121</v>
      </c>
      <c r="V2568" s="144">
        <f t="shared" si="178"/>
        <v>1.4166666666642413</v>
      </c>
      <c r="W2568" s="124"/>
      <c r="X2568" s="124"/>
      <c r="Y2568" s="124"/>
      <c r="Z2568" s="124"/>
      <c r="AA2568" s="124"/>
      <c r="AB2568" s="124"/>
      <c r="AC2568" s="47" t="e">
        <f t="shared" si="180"/>
        <v>#N/A</v>
      </c>
      <c r="AD2568" s="47" t="e">
        <f>VLOOKUP(B2568,'[1]Vlookup'!A:A,1,0)</f>
        <v>#N/A</v>
      </c>
      <c r="AE2568" s="47" t="str">
        <f t="shared" si="179"/>
        <v>SA01-RABIGH</v>
      </c>
      <c r="AF2568" s="47" t="e">
        <f>VLOOKUP(AE2568,'[1]Lead Time'!C:D,2,0)</f>
        <v>#N/A</v>
      </c>
    </row>
    <row r="2569" s="2" customFormat="1" ht="15.75" customHeight="1">
      <c r="A2569" s="73" t="s">
        <v>4114</v>
      </c>
      <c r="B2569" s="73">
        <v>6277090020</v>
      </c>
      <c r="C2569" s="73">
        <v>2003305800</v>
      </c>
      <c r="D2569" s="73" t="s">
        <v>4605</v>
      </c>
      <c r="E2569" s="73" t="s">
        <v>4246</v>
      </c>
      <c r="F2569" s="73" t="s">
        <v>4083</v>
      </c>
      <c r="G2569" s="73">
        <v>3167889909</v>
      </c>
      <c r="H2569" s="66">
        <v>45867</v>
      </c>
      <c r="I2569" s="66">
        <v>45865</v>
      </c>
      <c r="J2569" s="66">
        <v>45865</v>
      </c>
      <c r="K2569" s="47" t="s">
        <v>4118</v>
      </c>
      <c r="L2569" s="140"/>
      <c r="M2569" s="66">
        <v>45867</v>
      </c>
      <c r="N2569" s="112">
        <v>45867.208333333336</v>
      </c>
      <c r="O2569" s="47" t="s">
        <v>4118</v>
      </c>
      <c r="P2569" s="73" t="s">
        <v>4606</v>
      </c>
      <c r="Q2569" s="112">
        <v>45869.5</v>
      </c>
      <c r="R2569" s="47" t="s">
        <v>4119</v>
      </c>
      <c r="S2569" s="47">
        <f t="shared" si="177"/>
        <v>2</v>
      </c>
      <c r="T2569" s="150">
        <v>45879</v>
      </c>
      <c r="U2569" s="47" t="s">
        <v>4121</v>
      </c>
      <c r="V2569" s="144">
        <f t="shared" si="178"/>
        <v>9.5</v>
      </c>
      <c r="W2569" s="124"/>
      <c r="X2569" s="124"/>
      <c r="Y2569" s="124"/>
      <c r="Z2569" s="124"/>
      <c r="AA2569" s="124"/>
      <c r="AB2569" s="124"/>
      <c r="AC2569" s="47" t="e">
        <f t="shared" si="180"/>
        <v>#N/A</v>
      </c>
      <c r="AD2569" s="47" t="e">
        <f>VLOOKUP(B2569,'[1]Vlookup'!A:A,1,0)</f>
        <v>#N/A</v>
      </c>
      <c r="AE2569" s="47" t="str">
        <f t="shared" si="179"/>
        <v>SA01-DAMMAM</v>
      </c>
      <c r="AF2569" s="47" t="e">
        <f>VLOOKUP(AE2569,'[1]Lead Time'!C:D,2,0)</f>
        <v>#N/A</v>
      </c>
    </row>
    <row r="2570" s="2" customFormat="1" ht="15.75" customHeight="1">
      <c r="A2570" s="73" t="s">
        <v>4114</v>
      </c>
      <c r="B2570" s="73">
        <v>6277090024</v>
      </c>
      <c r="C2570" s="73">
        <v>2003214014</v>
      </c>
      <c r="D2570" s="73" t="s">
        <v>4115</v>
      </c>
      <c r="E2570" s="73" t="s">
        <v>4247</v>
      </c>
      <c r="F2570" s="73" t="s">
        <v>4143</v>
      </c>
      <c r="G2570" s="73">
        <v>3167899483</v>
      </c>
      <c r="H2570" s="66">
        <v>45867</v>
      </c>
      <c r="I2570" s="66">
        <v>45866</v>
      </c>
      <c r="J2570" s="66">
        <v>45866</v>
      </c>
      <c r="K2570" s="47" t="s">
        <v>4118</v>
      </c>
      <c r="L2570" s="140"/>
      <c r="M2570" s="66">
        <v>45867</v>
      </c>
      <c r="N2570" s="112">
        <v>45867.208333333336</v>
      </c>
      <c r="O2570" s="47" t="s">
        <v>4118</v>
      </c>
      <c r="P2570" s="73"/>
      <c r="Q2570" s="112">
        <v>45867.416666666664</v>
      </c>
      <c r="R2570" s="47" t="s">
        <v>4119</v>
      </c>
      <c r="S2570" s="47">
        <f t="shared" si="177"/>
        <v>0</v>
      </c>
      <c r="T2570" s="150">
        <v>45872</v>
      </c>
      <c r="U2570" s="47" t="s">
        <v>4121</v>
      </c>
      <c r="V2570" s="144">
        <f t="shared" si="178"/>
        <v>4.5833333333357587</v>
      </c>
      <c r="W2570" s="124"/>
      <c r="X2570" s="124"/>
      <c r="Y2570" s="124"/>
      <c r="Z2570" s="124"/>
      <c r="AA2570" s="124"/>
      <c r="AB2570" s="124"/>
      <c r="AC2570" s="47" t="e">
        <f t="shared" si="180"/>
        <v>#N/A</v>
      </c>
      <c r="AD2570" s="47" t="e">
        <f>VLOOKUP(B2570,'[1]Vlookup'!A:A,1,0)</f>
        <v>#N/A</v>
      </c>
      <c r="AE2570" s="47" t="str">
        <f t="shared" si="179"/>
        <v>SA01-JEDDAH</v>
      </c>
      <c r="AF2570" s="47" t="e">
        <f>VLOOKUP(AE2570,'[1]Lead Time'!C:D,2,0)</f>
        <v>#N/A</v>
      </c>
    </row>
    <row r="2571" s="2" customFormat="1" ht="15.75" customHeight="1">
      <c r="A2571" s="73" t="s">
        <v>4114</v>
      </c>
      <c r="B2571" s="73">
        <v>6277091276</v>
      </c>
      <c r="C2571" s="73">
        <v>2003219235</v>
      </c>
      <c r="D2571" s="73" t="s">
        <v>4145</v>
      </c>
      <c r="E2571" s="73" t="s">
        <v>4246</v>
      </c>
      <c r="F2571" s="73" t="s">
        <v>4117</v>
      </c>
      <c r="G2571" s="73">
        <v>3167889758</v>
      </c>
      <c r="H2571" s="66">
        <v>45868</v>
      </c>
      <c r="I2571" s="66">
        <v>45866</v>
      </c>
      <c r="J2571" s="66">
        <v>45866</v>
      </c>
      <c r="K2571" s="47" t="s">
        <v>4118</v>
      </c>
      <c r="L2571" s="140"/>
      <c r="M2571" s="66">
        <v>45868</v>
      </c>
      <c r="N2571" s="112">
        <v>45868.208333333336</v>
      </c>
      <c r="O2571" s="47" t="s">
        <v>4118</v>
      </c>
      <c r="P2571" s="73"/>
      <c r="Q2571" s="112">
        <v>45868.333333333336</v>
      </c>
      <c r="R2571" s="47" t="s">
        <v>4119</v>
      </c>
      <c r="S2571" s="47">
        <f t="shared" si="177"/>
        <v>0</v>
      </c>
      <c r="T2571" s="150">
        <v>45872</v>
      </c>
      <c r="U2571" s="47" t="s">
        <v>4121</v>
      </c>
      <c r="V2571" s="144">
        <f t="shared" si="178"/>
        <v>3.6666666666642413</v>
      </c>
      <c r="W2571" s="124"/>
      <c r="X2571" s="124"/>
      <c r="Y2571" s="124"/>
      <c r="Z2571" s="124"/>
      <c r="AA2571" s="124"/>
      <c r="AB2571" s="124"/>
      <c r="AC2571" s="47" t="e">
        <f t="shared" si="180"/>
        <v>#N/A</v>
      </c>
      <c r="AD2571" s="47" t="e">
        <f>VLOOKUP(B2571,'[1]Vlookup'!A:A,1,0)</f>
        <v>#N/A</v>
      </c>
      <c r="AE2571" s="47" t="str">
        <f t="shared" si="179"/>
        <v>SA01-RIYADH</v>
      </c>
      <c r="AF2571" s="47" t="e">
        <f>VLOOKUP(AE2571,'[1]Lead Time'!C:D,2,0)</f>
        <v>#N/A</v>
      </c>
    </row>
    <row r="2572" s="2" customFormat="1" ht="15.75" customHeight="1">
      <c r="A2572" s="73" t="s">
        <v>4114</v>
      </c>
      <c r="B2572" s="73">
        <v>6277091280</v>
      </c>
      <c r="C2572" s="73">
        <v>2003219235</v>
      </c>
      <c r="D2572" s="73" t="s">
        <v>4145</v>
      </c>
      <c r="E2572" s="73" t="s">
        <v>4246</v>
      </c>
      <c r="F2572" s="73" t="s">
        <v>4117</v>
      </c>
      <c r="G2572" s="73">
        <v>3167889762</v>
      </c>
      <c r="H2572" s="66">
        <v>45868</v>
      </c>
      <c r="I2572" s="66">
        <v>45866</v>
      </c>
      <c r="J2572" s="66">
        <v>45866</v>
      </c>
      <c r="K2572" s="47" t="s">
        <v>4118</v>
      </c>
      <c r="L2572" s="140"/>
      <c r="M2572" s="66">
        <v>45868</v>
      </c>
      <c r="N2572" s="112">
        <v>45868.208333333336</v>
      </c>
      <c r="O2572" s="47" t="s">
        <v>4118</v>
      </c>
      <c r="P2572" s="73"/>
      <c r="Q2572" s="112">
        <v>45868.333333333336</v>
      </c>
      <c r="R2572" s="47" t="s">
        <v>4119</v>
      </c>
      <c r="S2572" s="47">
        <f t="shared" si="177"/>
        <v>0</v>
      </c>
      <c r="T2572" s="150">
        <v>45872</v>
      </c>
      <c r="U2572" s="47" t="s">
        <v>4121</v>
      </c>
      <c r="V2572" s="144">
        <f t="shared" si="178"/>
        <v>3.6666666666642413</v>
      </c>
      <c r="W2572" s="124"/>
      <c r="X2572" s="124"/>
      <c r="Y2572" s="124"/>
      <c r="Z2572" s="124"/>
      <c r="AA2572" s="124"/>
      <c r="AB2572" s="124"/>
      <c r="AC2572" s="47" t="e">
        <f t="shared" si="180"/>
        <v>#N/A</v>
      </c>
      <c r="AD2572" s="47" t="e">
        <f>VLOOKUP(B2572,'[1]Vlookup'!A:A,1,0)</f>
        <v>#N/A</v>
      </c>
      <c r="AE2572" s="47" t="str">
        <f t="shared" si="179"/>
        <v>SA01-RIYADH</v>
      </c>
      <c r="AF2572" s="47" t="e">
        <f>VLOOKUP(AE2572,'[1]Lead Time'!C:D,2,0)</f>
        <v>#N/A</v>
      </c>
    </row>
    <row r="2573" s="2" customFormat="1" ht="15.75" customHeight="1">
      <c r="A2573" s="73" t="s">
        <v>4114</v>
      </c>
      <c r="B2573" s="73">
        <v>6277091416</v>
      </c>
      <c r="C2573" s="73">
        <v>2003219235</v>
      </c>
      <c r="D2573" s="73" t="s">
        <v>4145</v>
      </c>
      <c r="E2573" s="73" t="s">
        <v>4246</v>
      </c>
      <c r="F2573" s="73" t="s">
        <v>4117</v>
      </c>
      <c r="G2573" s="73">
        <v>3167889773</v>
      </c>
      <c r="H2573" s="66">
        <v>45868</v>
      </c>
      <c r="I2573" s="66">
        <v>45866</v>
      </c>
      <c r="J2573" s="66">
        <v>45866</v>
      </c>
      <c r="K2573" s="47" t="s">
        <v>4118</v>
      </c>
      <c r="L2573" s="140"/>
      <c r="M2573" s="66">
        <v>45868</v>
      </c>
      <c r="N2573" s="112">
        <v>45868.208333333336</v>
      </c>
      <c r="O2573" s="47" t="s">
        <v>4118</v>
      </c>
      <c r="P2573" s="73"/>
      <c r="Q2573" s="112">
        <v>45868.333333333336</v>
      </c>
      <c r="R2573" s="47" t="s">
        <v>4119</v>
      </c>
      <c r="S2573" s="47">
        <f t="shared" ref="S2573:S2636" si="181">ROUNDDOWN(Q2573-N2573,0)</f>
        <v>0</v>
      </c>
      <c r="T2573" s="150">
        <v>45872</v>
      </c>
      <c r="U2573" s="47" t="s">
        <v>4121</v>
      </c>
      <c r="V2573" s="144">
        <f t="shared" si="178"/>
        <v>3.6666666666642413</v>
      </c>
      <c r="W2573" s="124"/>
      <c r="X2573" s="124"/>
      <c r="Y2573" s="124"/>
      <c r="Z2573" s="124"/>
      <c r="AA2573" s="124"/>
      <c r="AB2573" s="124"/>
      <c r="AC2573" s="47" t="e">
        <f t="shared" si="180"/>
        <v>#N/A</v>
      </c>
      <c r="AD2573" s="47" t="e">
        <f>VLOOKUP(B2573,'[1]Vlookup'!A:A,1,0)</f>
        <v>#N/A</v>
      </c>
      <c r="AE2573" s="47" t="str">
        <f t="shared" si="179"/>
        <v>SA01-RIYADH</v>
      </c>
      <c r="AF2573" s="47" t="e">
        <f>VLOOKUP(AE2573,'[1]Lead Time'!C:D,2,0)</f>
        <v>#N/A</v>
      </c>
    </row>
    <row r="2574" s="2" customFormat="1" ht="15.75" customHeight="1">
      <c r="A2574" s="73" t="s">
        <v>4114</v>
      </c>
      <c r="B2574" s="73">
        <v>6277050387</v>
      </c>
      <c r="C2574" s="73">
        <v>2003215579</v>
      </c>
      <c r="D2574" s="73" t="s">
        <v>4168</v>
      </c>
      <c r="E2574" s="73" t="s">
        <v>4247</v>
      </c>
      <c r="F2574" s="73" t="s">
        <v>4143</v>
      </c>
      <c r="G2574" s="73">
        <v>3167872270</v>
      </c>
      <c r="H2574" s="66">
        <v>45867</v>
      </c>
      <c r="I2574" s="66">
        <v>45866</v>
      </c>
      <c r="J2574" s="66">
        <v>45866</v>
      </c>
      <c r="K2574" s="47" t="s">
        <v>4118</v>
      </c>
      <c r="L2574" s="140"/>
      <c r="M2574" s="66">
        <v>45867</v>
      </c>
      <c r="N2574" s="112">
        <v>45867.208333333336</v>
      </c>
      <c r="O2574" s="47" t="s">
        <v>4118</v>
      </c>
      <c r="P2574" s="73"/>
      <c r="Q2574" s="112">
        <v>45867.416666666664</v>
      </c>
      <c r="R2574" s="47" t="s">
        <v>4119</v>
      </c>
      <c r="S2574" s="47">
        <f t="shared" si="181"/>
        <v>0</v>
      </c>
      <c r="T2574" s="150">
        <v>45868</v>
      </c>
      <c r="U2574" s="47" t="s">
        <v>4121</v>
      </c>
      <c r="V2574" s="144">
        <f t="shared" si="178"/>
        <v>0.58333333333575865</v>
      </c>
      <c r="W2574" s="124"/>
      <c r="X2574" s="124"/>
      <c r="Y2574" s="124"/>
      <c r="Z2574" s="124"/>
      <c r="AA2574" s="124"/>
      <c r="AB2574" s="124"/>
      <c r="AC2574" s="47" t="e">
        <f t="shared" si="180"/>
        <v>#N/A</v>
      </c>
      <c r="AD2574" s="47" t="e">
        <f>VLOOKUP(B2574,'[1]Vlookup'!A:A,1,0)</f>
        <v>#N/A</v>
      </c>
      <c r="AE2574" s="47" t="str">
        <f t="shared" si="179"/>
        <v>SA01-JEDDAH</v>
      </c>
      <c r="AF2574" s="47" t="e">
        <f>VLOOKUP(AE2574,'[1]Lead Time'!C:D,2,0)</f>
        <v>#N/A</v>
      </c>
    </row>
    <row r="2575" s="2" customFormat="1" ht="15.75" customHeight="1">
      <c r="A2575" s="73" t="s">
        <v>4187</v>
      </c>
      <c r="B2575" s="73">
        <v>6277091422</v>
      </c>
      <c r="C2575" s="73">
        <v>2003214014</v>
      </c>
      <c r="D2575" s="73" t="s">
        <v>4115</v>
      </c>
      <c r="E2575" s="73" t="s">
        <v>4282</v>
      </c>
      <c r="F2575" s="73" t="s">
        <v>4143</v>
      </c>
      <c r="G2575" s="73">
        <v>3167913880</v>
      </c>
      <c r="H2575" s="66">
        <v>45868</v>
      </c>
      <c r="I2575" s="66">
        <v>45866</v>
      </c>
      <c r="J2575" s="66">
        <v>45866</v>
      </c>
      <c r="K2575" s="47" t="s">
        <v>4121</v>
      </c>
      <c r="L2575" s="140" t="s">
        <v>4607</v>
      </c>
      <c r="M2575" s="66">
        <v>45868</v>
      </c>
      <c r="N2575" s="112">
        <v>45868.208333333336</v>
      </c>
      <c r="O2575" s="47" t="s">
        <v>4118</v>
      </c>
      <c r="P2575" s="73"/>
      <c r="Q2575" s="112">
        <v>45868.416666666664</v>
      </c>
      <c r="R2575" s="47" t="s">
        <v>4119</v>
      </c>
      <c r="S2575" s="47">
        <f t="shared" si="181"/>
        <v>0</v>
      </c>
      <c r="T2575" s="150">
        <v>45880</v>
      </c>
      <c r="U2575" s="47" t="s">
        <v>4121</v>
      </c>
      <c r="V2575" s="144">
        <f t="shared" si="178"/>
        <v>11.583333333335759</v>
      </c>
      <c r="W2575" s="124"/>
      <c r="X2575" s="124"/>
      <c r="Y2575" s="124"/>
      <c r="Z2575" s="124"/>
      <c r="AA2575" s="124"/>
      <c r="AB2575" s="124"/>
      <c r="AC2575" s="47" t="e">
        <f t="shared" si="180"/>
        <v>#N/A</v>
      </c>
      <c r="AD2575" s="47" t="e">
        <f>VLOOKUP(B2575,'[1]Vlookup'!A:A,1,0)</f>
        <v>#N/A</v>
      </c>
      <c r="AE2575" s="47" t="str">
        <f t="shared" si="179"/>
        <v>SA00-JEDDAH</v>
      </c>
      <c r="AF2575" s="47" t="e">
        <f>VLOOKUP(AE2575,'[1]Lead Time'!C:D,2,0)</f>
        <v>#N/A</v>
      </c>
    </row>
    <row r="2576" s="2" customFormat="1" ht="15.75" customHeight="1">
      <c r="A2576" s="73" t="s">
        <v>4187</v>
      </c>
      <c r="B2576" s="73">
        <v>6277092259</v>
      </c>
      <c r="C2576" s="73">
        <v>2003214014</v>
      </c>
      <c r="D2576" s="73" t="s">
        <v>4115</v>
      </c>
      <c r="E2576" s="73" t="s">
        <v>4282</v>
      </c>
      <c r="F2576" s="73" t="s">
        <v>4143</v>
      </c>
      <c r="G2576" s="73">
        <v>3167913889</v>
      </c>
      <c r="H2576" s="66">
        <v>45868</v>
      </c>
      <c r="I2576" s="66">
        <v>45866</v>
      </c>
      <c r="J2576" s="66">
        <v>45866</v>
      </c>
      <c r="K2576" s="47" t="s">
        <v>4121</v>
      </c>
      <c r="L2576" s="140" t="s">
        <v>4608</v>
      </c>
      <c r="M2576" s="66">
        <v>45868</v>
      </c>
      <c r="N2576" s="112">
        <v>45868.208333333336</v>
      </c>
      <c r="O2576" s="47" t="s">
        <v>4118</v>
      </c>
      <c r="P2576" s="73"/>
      <c r="Q2576" s="112">
        <v>45868.416666666664</v>
      </c>
      <c r="R2576" s="47" t="s">
        <v>4119</v>
      </c>
      <c r="S2576" s="47">
        <f t="shared" si="181"/>
        <v>0</v>
      </c>
      <c r="T2576" s="150">
        <v>45872</v>
      </c>
      <c r="U2576" s="47" t="s">
        <v>4121</v>
      </c>
      <c r="V2576" s="144">
        <f t="shared" si="178"/>
        <v>3.5833333333357587</v>
      </c>
      <c r="W2576" s="124"/>
      <c r="X2576" s="124"/>
      <c r="Y2576" s="124"/>
      <c r="Z2576" s="124"/>
      <c r="AA2576" s="124"/>
      <c r="AB2576" s="124"/>
      <c r="AC2576" s="47" t="e">
        <f t="shared" si="180"/>
        <v>#N/A</v>
      </c>
      <c r="AD2576" s="47" t="e">
        <f>VLOOKUP(B2576,'[1]Vlookup'!A:A,1,0)</f>
        <v>#N/A</v>
      </c>
      <c r="AE2576" s="47" t="str">
        <f t="shared" si="179"/>
        <v>SA00-JEDDAH</v>
      </c>
      <c r="AF2576" s="47" t="e">
        <f>VLOOKUP(AE2576,'[1]Lead Time'!C:D,2,0)</f>
        <v>#N/A</v>
      </c>
    </row>
    <row r="2577" s="2" customFormat="1" ht="15.75" customHeight="1">
      <c r="A2577" s="73" t="s">
        <v>4187</v>
      </c>
      <c r="B2577" s="73">
        <v>6277085316</v>
      </c>
      <c r="C2577" s="73">
        <v>2003308193</v>
      </c>
      <c r="D2577" s="73" t="s">
        <v>4549</v>
      </c>
      <c r="E2577" s="73" t="s">
        <v>4247</v>
      </c>
      <c r="F2577" s="73" t="s">
        <v>4143</v>
      </c>
      <c r="G2577" s="73">
        <v>3167799765</v>
      </c>
      <c r="H2577" s="66">
        <v>45868</v>
      </c>
      <c r="I2577" s="66">
        <v>45866</v>
      </c>
      <c r="J2577" s="66">
        <v>45866</v>
      </c>
      <c r="K2577" s="47" t="s">
        <v>4118</v>
      </c>
      <c r="L2577" s="140"/>
      <c r="M2577" s="66">
        <v>45868</v>
      </c>
      <c r="N2577" s="112">
        <v>45868.208333333336</v>
      </c>
      <c r="O2577" s="47" t="s">
        <v>4118</v>
      </c>
      <c r="P2577" s="73" t="s">
        <v>4609</v>
      </c>
      <c r="Q2577" s="112">
        <v>45871.416666666664</v>
      </c>
      <c r="R2577" s="47" t="s">
        <v>4119</v>
      </c>
      <c r="S2577" s="47">
        <f t="shared" si="181"/>
        <v>3</v>
      </c>
      <c r="T2577" s="150">
        <v>45872</v>
      </c>
      <c r="U2577" s="47" t="s">
        <v>4121</v>
      </c>
      <c r="V2577" s="144">
        <f>T2580-Q2577</f>
        <v>1.5833333333357587</v>
      </c>
      <c r="W2577" s="124"/>
      <c r="X2577" s="124"/>
      <c r="Y2577" s="124"/>
      <c r="Z2577" s="124"/>
      <c r="AA2577" s="124"/>
      <c r="AB2577" s="124"/>
      <c r="AC2577" s="47" t="e">
        <f t="shared" si="180"/>
        <v>#N/A</v>
      </c>
      <c r="AD2577" s="47" t="e">
        <f>VLOOKUP(B2577,'[1]Vlookup'!A:A,1,0)</f>
        <v>#N/A</v>
      </c>
      <c r="AE2577" s="47" t="str">
        <f t="shared" si="179"/>
        <v>SA00-JEDDAH</v>
      </c>
      <c r="AF2577" s="47" t="e">
        <f>VLOOKUP(AE2577,'[1]Lead Time'!C:D,2,0)</f>
        <v>#N/A</v>
      </c>
    </row>
    <row r="2578" s="2" customFormat="1" ht="15.75" customHeight="1">
      <c r="A2578" s="73" t="s">
        <v>4187</v>
      </c>
      <c r="B2578" s="73">
        <v>6277091549</v>
      </c>
      <c r="C2578" s="73">
        <v>2003214013</v>
      </c>
      <c r="D2578" s="73" t="s">
        <v>4159</v>
      </c>
      <c r="E2578" s="73" t="s">
        <v>4238</v>
      </c>
      <c r="F2578" s="73" t="s">
        <v>4117</v>
      </c>
      <c r="G2578" s="73">
        <v>3167884377</v>
      </c>
      <c r="H2578" s="66">
        <v>45867</v>
      </c>
      <c r="I2578" s="66">
        <v>45866</v>
      </c>
      <c r="J2578" s="66">
        <v>45866</v>
      </c>
      <c r="K2578" s="47" t="s">
        <v>4118</v>
      </c>
      <c r="L2578" s="140"/>
      <c r="M2578" s="66">
        <v>45867</v>
      </c>
      <c r="N2578" s="112">
        <v>45867.208333333336</v>
      </c>
      <c r="O2578" s="47" t="s">
        <v>4118</v>
      </c>
      <c r="P2578" s="73"/>
      <c r="Q2578" s="112">
        <v>45867.5</v>
      </c>
      <c r="R2578" s="47" t="s">
        <v>4119</v>
      </c>
      <c r="S2578" s="47">
        <f t="shared" si="181"/>
        <v>0</v>
      </c>
      <c r="T2578" s="150">
        <v>45875</v>
      </c>
      <c r="U2578" s="47" t="s">
        <v>4121</v>
      </c>
      <c r="V2578" s="144">
        <f t="shared" ref="V2578:V2641" si="182">T2578-Q2578</f>
        <v>7.5</v>
      </c>
      <c r="W2578" s="124"/>
      <c r="X2578" s="124"/>
      <c r="Y2578" s="124"/>
      <c r="Z2578" s="124"/>
      <c r="AA2578" s="124"/>
      <c r="AB2578" s="124"/>
      <c r="AC2578" s="47" t="e">
        <f t="shared" si="180"/>
        <v>#N/A</v>
      </c>
      <c r="AD2578" s="47" t="e">
        <f>VLOOKUP(B2578,'[1]Vlookup'!A:A,1,0)</f>
        <v>#N/A</v>
      </c>
      <c r="AE2578" s="47" t="str">
        <f t="shared" si="179"/>
        <v>SA00-RIYADH</v>
      </c>
      <c r="AF2578" s="47" t="e">
        <f>VLOOKUP(AE2578,'[1]Lead Time'!C:D,2,0)</f>
        <v>#N/A</v>
      </c>
    </row>
    <row r="2579" s="2" customFormat="1" ht="15.75" customHeight="1">
      <c r="A2579" s="73" t="s">
        <v>4356</v>
      </c>
      <c r="B2579" s="73">
        <v>6277096899</v>
      </c>
      <c r="C2579" s="73">
        <v>2003215194</v>
      </c>
      <c r="D2579" s="73" t="s">
        <v>4122</v>
      </c>
      <c r="E2579" s="73" t="s">
        <v>4247</v>
      </c>
      <c r="F2579" s="73" t="s">
        <v>4083</v>
      </c>
      <c r="G2579" s="73">
        <v>3167919210</v>
      </c>
      <c r="H2579" s="66">
        <v>45870</v>
      </c>
      <c r="I2579" s="66">
        <v>45868</v>
      </c>
      <c r="J2579" s="66">
        <v>45868</v>
      </c>
      <c r="K2579" s="47" t="s">
        <v>4121</v>
      </c>
      <c r="L2579" s="140" t="s">
        <v>4610</v>
      </c>
      <c r="M2579" s="66">
        <v>45870</v>
      </c>
      <c r="N2579" s="112">
        <v>45870.208333333336</v>
      </c>
      <c r="O2579" s="47" t="s">
        <v>4118</v>
      </c>
      <c r="P2579" s="73" t="s">
        <v>4611</v>
      </c>
      <c r="Q2579" s="112">
        <v>45871.75</v>
      </c>
      <c r="R2579" s="47" t="s">
        <v>4119</v>
      </c>
      <c r="S2579" s="47">
        <f t="shared" si="181"/>
        <v>1</v>
      </c>
      <c r="T2579" s="150">
        <v>45876</v>
      </c>
      <c r="U2579" s="47" t="s">
        <v>4121</v>
      </c>
      <c r="V2579" s="144">
        <f t="shared" si="182"/>
        <v>4.25</v>
      </c>
      <c r="W2579" s="124"/>
      <c r="X2579" s="124"/>
      <c r="Y2579" s="124"/>
      <c r="Z2579" s="124"/>
      <c r="AA2579" s="124"/>
      <c r="AB2579" s="124"/>
      <c r="AC2579" s="47" t="e">
        <f t="shared" si="180"/>
        <v>#N/A</v>
      </c>
      <c r="AD2579" s="47" t="e">
        <f>VLOOKUP(B2579,'[1]Vlookup'!A:A,1,0)</f>
        <v>#N/A</v>
      </c>
      <c r="AE2579" s="47" t="str">
        <f t="shared" si="179"/>
        <v>SA27-DAMMAM</v>
      </c>
      <c r="AF2579" s="47" t="e">
        <f>VLOOKUP(AE2579,'[1]Lead Time'!C:D,2,0)</f>
        <v>#N/A</v>
      </c>
    </row>
    <row r="2580" s="2" customFormat="1" ht="15.75" customHeight="1">
      <c r="A2580" s="73" t="s">
        <v>4356</v>
      </c>
      <c r="B2580" s="73">
        <v>6277096128</v>
      </c>
      <c r="C2580" s="73">
        <v>2003215388</v>
      </c>
      <c r="D2580" s="73" t="s">
        <v>4124</v>
      </c>
      <c r="E2580" s="73" t="s">
        <v>4247</v>
      </c>
      <c r="F2580" s="73" t="s">
        <v>4117</v>
      </c>
      <c r="G2580" s="73">
        <v>3167919171</v>
      </c>
      <c r="H2580" s="66">
        <v>45869</v>
      </c>
      <c r="I2580" s="66">
        <v>45867</v>
      </c>
      <c r="J2580" s="66">
        <v>45868</v>
      </c>
      <c r="K2580" s="47" t="s">
        <v>4121</v>
      </c>
      <c r="L2580" s="140" t="s">
        <v>4612</v>
      </c>
      <c r="M2580" s="66">
        <v>45869</v>
      </c>
      <c r="N2580" s="112">
        <v>45869.208333333336</v>
      </c>
      <c r="O2580" s="47" t="s">
        <v>4118</v>
      </c>
      <c r="P2580" s="73" t="s">
        <v>4611</v>
      </c>
      <c r="Q2580" s="112">
        <v>45869.416666666664</v>
      </c>
      <c r="R2580" s="47" t="s">
        <v>4119</v>
      </c>
      <c r="S2580" s="47">
        <f t="shared" si="181"/>
        <v>0</v>
      </c>
      <c r="T2580" s="150">
        <v>45873</v>
      </c>
      <c r="U2580" s="47" t="s">
        <v>4121</v>
      </c>
      <c r="V2580" s="144">
        <f t="shared" si="182"/>
        <v>3.5833333333357587</v>
      </c>
      <c r="W2580" s="124"/>
      <c r="X2580" s="124"/>
      <c r="Y2580" s="124"/>
      <c r="Z2580" s="124"/>
      <c r="AA2580" s="124"/>
      <c r="AB2580" s="124"/>
      <c r="AC2580" s="47" t="e">
        <f t="shared" si="180"/>
        <v>#N/A</v>
      </c>
      <c r="AD2580" s="47" t="e">
        <f>VLOOKUP(B2580,'[1]Vlookup'!A:A,1,0)</f>
        <v>#N/A</v>
      </c>
      <c r="AE2580" s="47" t="str">
        <f t="shared" si="179"/>
        <v>SA27-RIYADH</v>
      </c>
      <c r="AF2580" s="47" t="e">
        <f>VLOOKUP(AE2580,'[1]Lead Time'!C:D,2,0)</f>
        <v>#N/A</v>
      </c>
    </row>
    <row r="2581" s="2" customFormat="1" ht="15.75" customHeight="1">
      <c r="A2581" s="73" t="s">
        <v>4356</v>
      </c>
      <c r="B2581" s="73">
        <v>6277096125</v>
      </c>
      <c r="C2581" s="73">
        <v>2003214015</v>
      </c>
      <c r="D2581" s="73" t="s">
        <v>4258</v>
      </c>
      <c r="E2581" s="73" t="s">
        <v>4247</v>
      </c>
      <c r="F2581" s="73" t="s">
        <v>4259</v>
      </c>
      <c r="G2581" s="73">
        <v>3167919206</v>
      </c>
      <c r="H2581" s="66">
        <v>45870</v>
      </c>
      <c r="I2581" s="66">
        <v>45868</v>
      </c>
      <c r="J2581" s="66">
        <v>45868</v>
      </c>
      <c r="K2581" s="47" t="s">
        <v>4121</v>
      </c>
      <c r="L2581" s="140" t="s">
        <v>4610</v>
      </c>
      <c r="M2581" s="66">
        <v>45870</v>
      </c>
      <c r="N2581" s="112">
        <v>45870.208333333336</v>
      </c>
      <c r="O2581" s="47" t="s">
        <v>4118</v>
      </c>
      <c r="P2581" s="73" t="s">
        <v>4611</v>
      </c>
      <c r="Q2581" s="112">
        <v>45871.416666666664</v>
      </c>
      <c r="R2581" s="47" t="s">
        <v>4119</v>
      </c>
      <c r="S2581" s="47">
        <f t="shared" si="181"/>
        <v>1</v>
      </c>
      <c r="T2581" s="150">
        <v>45873</v>
      </c>
      <c r="U2581" s="47" t="s">
        <v>4121</v>
      </c>
      <c r="V2581" s="144">
        <f t="shared" si="182"/>
        <v>1.5833333333357587</v>
      </c>
      <c r="W2581" s="124"/>
      <c r="X2581" s="124"/>
      <c r="Y2581" s="124"/>
      <c r="Z2581" s="124"/>
      <c r="AA2581" s="124"/>
      <c r="AB2581" s="124"/>
      <c r="AC2581" s="47" t="e">
        <f t="shared" si="180"/>
        <v>#N/A</v>
      </c>
      <c r="AD2581" s="47" t="e">
        <f>VLOOKUP(B2581,'[1]Vlookup'!A:A,1,0)</f>
        <v>#N/A</v>
      </c>
      <c r="AE2581" s="47" t="str">
        <f t="shared" si="179"/>
        <v>SA27-HOFUF</v>
      </c>
      <c r="AF2581" s="47" t="e">
        <f>VLOOKUP(AE2581,'[1]Lead Time'!C:D,2,0)</f>
        <v>#N/A</v>
      </c>
    </row>
    <row r="2582" s="2" customFormat="1" ht="15.75" customHeight="1">
      <c r="A2582" s="73" t="s">
        <v>4356</v>
      </c>
      <c r="B2582" s="73">
        <v>6277096129</v>
      </c>
      <c r="C2582" s="73">
        <v>2003214015</v>
      </c>
      <c r="D2582" s="73" t="s">
        <v>4258</v>
      </c>
      <c r="E2582" s="73" t="s">
        <v>4247</v>
      </c>
      <c r="F2582" s="73" t="s">
        <v>4259</v>
      </c>
      <c r="G2582" s="73">
        <v>3167919205</v>
      </c>
      <c r="H2582" s="66">
        <v>45870</v>
      </c>
      <c r="I2582" s="66">
        <v>45868</v>
      </c>
      <c r="J2582" s="66">
        <v>45868</v>
      </c>
      <c r="K2582" s="47" t="s">
        <v>4121</v>
      </c>
      <c r="L2582" s="140" t="s">
        <v>4610</v>
      </c>
      <c r="M2582" s="66">
        <v>45870</v>
      </c>
      <c r="N2582" s="112">
        <v>45870.208333333336</v>
      </c>
      <c r="O2582" s="47" t="s">
        <v>4118</v>
      </c>
      <c r="P2582" s="73" t="s">
        <v>4613</v>
      </c>
      <c r="Q2582" s="112">
        <v>45872.5</v>
      </c>
      <c r="R2582" s="47" t="s">
        <v>4119</v>
      </c>
      <c r="S2582" s="47">
        <f t="shared" si="181"/>
        <v>2</v>
      </c>
      <c r="T2582" s="150">
        <v>45876</v>
      </c>
      <c r="U2582" s="47" t="s">
        <v>4121</v>
      </c>
      <c r="V2582" s="144">
        <f t="shared" si="182"/>
        <v>3.5</v>
      </c>
      <c r="W2582" s="124"/>
      <c r="X2582" s="124"/>
      <c r="Y2582" s="124"/>
      <c r="Z2582" s="124"/>
      <c r="AA2582" s="124"/>
      <c r="AB2582" s="124"/>
      <c r="AC2582" s="47" t="e">
        <f t="shared" si="180"/>
        <v>#N/A</v>
      </c>
      <c r="AD2582" s="47" t="e">
        <f>VLOOKUP(B2582,'[1]Vlookup'!A:A,1,0)</f>
        <v>#N/A</v>
      </c>
      <c r="AE2582" s="47" t="str">
        <f t="shared" si="179"/>
        <v>SA27-HOFUF</v>
      </c>
      <c r="AF2582" s="47" t="e">
        <f>VLOOKUP(AE2582,'[1]Lead Time'!C:D,2,0)</f>
        <v>#N/A</v>
      </c>
    </row>
    <row r="2583" s="2" customFormat="1" ht="15.75" customHeight="1">
      <c r="A2583" s="73" t="s">
        <v>4114</v>
      </c>
      <c r="B2583" s="73">
        <v>6277096738</v>
      </c>
      <c r="C2583" s="73">
        <v>2003215194</v>
      </c>
      <c r="D2583" s="73" t="s">
        <v>4124</v>
      </c>
      <c r="E2583" s="73" t="s">
        <v>4247</v>
      </c>
      <c r="F2583" s="73" t="s">
        <v>4117</v>
      </c>
      <c r="G2583" s="73">
        <v>3167919191</v>
      </c>
      <c r="H2583" s="66">
        <v>45870</v>
      </c>
      <c r="I2583" s="66">
        <v>45868</v>
      </c>
      <c r="J2583" s="66">
        <v>45868</v>
      </c>
      <c r="K2583" s="47" t="s">
        <v>4121</v>
      </c>
      <c r="L2583" s="140" t="s">
        <v>4612</v>
      </c>
      <c r="M2583" s="66">
        <v>45870</v>
      </c>
      <c r="N2583" s="112">
        <v>45870.208333333336</v>
      </c>
      <c r="O2583" s="47" t="s">
        <v>4118</v>
      </c>
      <c r="P2583" s="73" t="s">
        <v>4611</v>
      </c>
      <c r="Q2583" s="112">
        <v>45871.375</v>
      </c>
      <c r="R2583" s="47" t="s">
        <v>4119</v>
      </c>
      <c r="S2583" s="47">
        <f t="shared" si="181"/>
        <v>1</v>
      </c>
      <c r="T2583" s="150">
        <v>45879</v>
      </c>
      <c r="U2583" s="47" t="s">
        <v>4121</v>
      </c>
      <c r="V2583" s="144">
        <f t="shared" si="182"/>
        <v>7.625</v>
      </c>
      <c r="W2583" s="124"/>
      <c r="X2583" s="124"/>
      <c r="Y2583" s="124"/>
      <c r="Z2583" s="124"/>
      <c r="AA2583" s="124"/>
      <c r="AB2583" s="124"/>
      <c r="AC2583" s="47" t="e">
        <f t="shared" si="180"/>
        <v>#N/A</v>
      </c>
      <c r="AD2583" s="47" t="e">
        <f>VLOOKUP(B2583,'[1]Vlookup'!A:A,1,0)</f>
        <v>#N/A</v>
      </c>
      <c r="AE2583" s="47" t="str">
        <f t="shared" si="179"/>
        <v>SA01-RIYADH</v>
      </c>
      <c r="AF2583" s="47" t="e">
        <f>VLOOKUP(AE2583,'[1]Lead Time'!C:D,2,0)</f>
        <v>#N/A</v>
      </c>
    </row>
    <row r="2584" s="2" customFormat="1" ht="15.75" customHeight="1">
      <c r="A2584" s="73" t="s">
        <v>4356</v>
      </c>
      <c r="B2584" s="73">
        <v>6277096127</v>
      </c>
      <c r="C2584" s="73">
        <v>2003215388</v>
      </c>
      <c r="D2584" s="73" t="s">
        <v>4122</v>
      </c>
      <c r="E2584" s="73" t="s">
        <v>4247</v>
      </c>
      <c r="F2584" s="73" t="s">
        <v>4083</v>
      </c>
      <c r="G2584" s="73">
        <v>3167919187</v>
      </c>
      <c r="H2584" s="66">
        <v>45870</v>
      </c>
      <c r="I2584" s="66">
        <v>45868</v>
      </c>
      <c r="J2584" s="66">
        <v>45868</v>
      </c>
      <c r="K2584" s="47" t="s">
        <v>4121</v>
      </c>
      <c r="L2584" s="140" t="s">
        <v>4610</v>
      </c>
      <c r="M2584" s="66">
        <v>45870</v>
      </c>
      <c r="N2584" s="112">
        <v>45870.208333333336</v>
      </c>
      <c r="O2584" s="47" t="s">
        <v>4118</v>
      </c>
      <c r="P2584" s="73" t="s">
        <v>4611</v>
      </c>
      <c r="Q2584" s="112">
        <v>45871.458333333336</v>
      </c>
      <c r="R2584" s="47" t="s">
        <v>4119</v>
      </c>
      <c r="S2584" s="47">
        <f t="shared" si="181"/>
        <v>1</v>
      </c>
      <c r="T2584" s="150">
        <v>45874</v>
      </c>
      <c r="U2584" s="47" t="s">
        <v>4121</v>
      </c>
      <c r="V2584" s="144">
        <f t="shared" si="182"/>
        <v>2.5416666666642413</v>
      </c>
      <c r="W2584" s="124"/>
      <c r="X2584" s="124"/>
      <c r="Y2584" s="124"/>
      <c r="Z2584" s="124"/>
      <c r="AA2584" s="124"/>
      <c r="AB2584" s="124"/>
      <c r="AC2584" s="47" t="e">
        <f t="shared" si="180"/>
        <v>#N/A</v>
      </c>
      <c r="AD2584" s="47" t="e">
        <f>VLOOKUP(B2584,'[1]Vlookup'!A:A,1,0)</f>
        <v>#N/A</v>
      </c>
      <c r="AE2584" s="47" t="str">
        <f t="shared" si="179"/>
        <v>SA27-DAMMAM</v>
      </c>
      <c r="AF2584" s="47" t="e">
        <f>VLOOKUP(AE2584,'[1]Lead Time'!C:D,2,0)</f>
        <v>#N/A</v>
      </c>
    </row>
    <row r="2585" s="2" customFormat="1" ht="15.75" customHeight="1">
      <c r="A2585" s="73" t="s">
        <v>4356</v>
      </c>
      <c r="B2585" s="73">
        <v>6277086110</v>
      </c>
      <c r="C2585" s="73">
        <v>2003308193</v>
      </c>
      <c r="D2585" s="73" t="s">
        <v>4549</v>
      </c>
      <c r="E2585" s="73" t="s">
        <v>4247</v>
      </c>
      <c r="F2585" s="73" t="s">
        <v>4143</v>
      </c>
      <c r="G2585" s="73">
        <v>3167889833</v>
      </c>
      <c r="H2585" s="66">
        <v>45868</v>
      </c>
      <c r="I2585" s="66">
        <v>45867</v>
      </c>
      <c r="J2585" s="66">
        <v>45867</v>
      </c>
      <c r="K2585" s="47" t="s">
        <v>4118</v>
      </c>
      <c r="L2585" s="140"/>
      <c r="M2585" s="66">
        <v>45868</v>
      </c>
      <c r="N2585" s="112">
        <v>45868.208333333336</v>
      </c>
      <c r="O2585" s="47" t="s">
        <v>4118</v>
      </c>
      <c r="P2585" s="73" t="s">
        <v>4609</v>
      </c>
      <c r="Q2585" s="112">
        <v>45868.583333333336</v>
      </c>
      <c r="R2585" s="47" t="s">
        <v>4119</v>
      </c>
      <c r="S2585" s="47">
        <f t="shared" si="181"/>
        <v>0</v>
      </c>
      <c r="T2585" s="150">
        <v>45872</v>
      </c>
      <c r="U2585" s="47" t="s">
        <v>4121</v>
      </c>
      <c r="V2585" s="144">
        <f t="shared" si="182"/>
        <v>3.4166666666642413</v>
      </c>
      <c r="W2585" s="124"/>
      <c r="X2585" s="124"/>
      <c r="Y2585" s="124"/>
      <c r="Z2585" s="124"/>
      <c r="AA2585" s="124"/>
      <c r="AB2585" s="124"/>
      <c r="AC2585" s="47" t="e">
        <f t="shared" si="180"/>
        <v>#N/A</v>
      </c>
      <c r="AD2585" s="47" t="e">
        <f>VLOOKUP(B2585,'[1]Vlookup'!A:A,1,0)</f>
        <v>#N/A</v>
      </c>
      <c r="AE2585" s="47" t="str">
        <f t="shared" si="179"/>
        <v>SA27-JEDDAH</v>
      </c>
      <c r="AF2585" s="47" t="e">
        <f>VLOOKUP(AE2585,'[1]Lead Time'!C:D,2,0)</f>
        <v>#N/A</v>
      </c>
    </row>
    <row r="2586" s="2" customFormat="1" ht="15.75" customHeight="1">
      <c r="A2586" s="73" t="s">
        <v>4187</v>
      </c>
      <c r="B2586" s="73">
        <v>6277096192</v>
      </c>
      <c r="C2586" s="73">
        <v>2003274752</v>
      </c>
      <c r="D2586" s="73" t="s">
        <v>4280</v>
      </c>
      <c r="E2586" s="73" t="s">
        <v>4246</v>
      </c>
      <c r="F2586" s="73" t="s">
        <v>4117</v>
      </c>
      <c r="G2586" s="73">
        <v>3167919143</v>
      </c>
      <c r="H2586" s="66">
        <v>45868</v>
      </c>
      <c r="I2586" s="66">
        <v>45867</v>
      </c>
      <c r="J2586" s="66">
        <v>45867</v>
      </c>
      <c r="K2586" s="47" t="s">
        <v>4118</v>
      </c>
      <c r="L2586" s="140"/>
      <c r="M2586" s="66">
        <v>45868</v>
      </c>
      <c r="N2586" s="112">
        <v>45868.208333333336</v>
      </c>
      <c r="O2586" s="47" t="s">
        <v>4118</v>
      </c>
      <c r="P2586" s="73"/>
      <c r="Q2586" s="112">
        <v>45868.583333333336</v>
      </c>
      <c r="R2586" s="47" t="s">
        <v>4119</v>
      </c>
      <c r="S2586" s="47">
        <f t="shared" si="181"/>
        <v>0</v>
      </c>
      <c r="T2586" s="150">
        <v>45875</v>
      </c>
      <c r="U2586" s="47" t="s">
        <v>4121</v>
      </c>
      <c r="V2586" s="144">
        <f t="shared" si="182"/>
        <v>6.4166666666642413</v>
      </c>
      <c r="W2586" s="124"/>
      <c r="X2586" s="124"/>
      <c r="Y2586" s="124"/>
      <c r="Z2586" s="124"/>
      <c r="AA2586" s="124"/>
      <c r="AB2586" s="124"/>
      <c r="AC2586" s="47" t="e">
        <f t="shared" si="180"/>
        <v>#N/A</v>
      </c>
      <c r="AD2586" s="47" t="e">
        <f>VLOOKUP(B2586,'[1]Vlookup'!A:A,1,0)</f>
        <v>#N/A</v>
      </c>
      <c r="AE2586" s="47" t="str">
        <f t="shared" si="179"/>
        <v>SA00-RIYADH</v>
      </c>
      <c r="AF2586" s="47" t="e">
        <f>VLOOKUP(AE2586,'[1]Lead Time'!C:D,2,0)</f>
        <v>#N/A</v>
      </c>
    </row>
    <row r="2587" s="2" customFormat="1" ht="15.75" customHeight="1">
      <c r="A2587" s="73" t="s">
        <v>4187</v>
      </c>
      <c r="B2587" s="73">
        <v>6277096359</v>
      </c>
      <c r="C2587" s="73">
        <v>2003219235</v>
      </c>
      <c r="D2587" s="73" t="s">
        <v>4145</v>
      </c>
      <c r="E2587" s="73" t="s">
        <v>4246</v>
      </c>
      <c r="F2587" s="73" t="s">
        <v>4117</v>
      </c>
      <c r="G2587" s="73">
        <v>3167889692</v>
      </c>
      <c r="H2587" s="66">
        <v>45868</v>
      </c>
      <c r="I2587" s="66">
        <v>45867</v>
      </c>
      <c r="J2587" s="66">
        <v>45867</v>
      </c>
      <c r="K2587" s="47" t="s">
        <v>4118</v>
      </c>
      <c r="L2587" s="140"/>
      <c r="M2587" s="66">
        <v>45868</v>
      </c>
      <c r="N2587" s="112">
        <v>45868.208333333336</v>
      </c>
      <c r="O2587" s="47" t="s">
        <v>4118</v>
      </c>
      <c r="P2587" s="73"/>
      <c r="Q2587" s="112">
        <v>45868.5</v>
      </c>
      <c r="R2587" s="47" t="s">
        <v>4119</v>
      </c>
      <c r="S2587" s="47">
        <f t="shared" si="181"/>
        <v>0</v>
      </c>
      <c r="T2587" s="150">
        <v>45875</v>
      </c>
      <c r="U2587" s="47" t="s">
        <v>4121</v>
      </c>
      <c r="V2587" s="144">
        <f t="shared" si="182"/>
        <v>6.5</v>
      </c>
      <c r="W2587" s="124"/>
      <c r="X2587" s="124"/>
      <c r="Y2587" s="124"/>
      <c r="Z2587" s="124"/>
      <c r="AA2587" s="124"/>
      <c r="AB2587" s="124"/>
      <c r="AC2587" s="47" t="e">
        <f t="shared" si="180"/>
        <v>#N/A</v>
      </c>
      <c r="AD2587" s="47" t="e">
        <f>VLOOKUP(B2587,'[1]Vlookup'!A:A,1,0)</f>
        <v>#N/A</v>
      </c>
      <c r="AE2587" s="47" t="str">
        <f t="shared" si="179"/>
        <v>SA00-RIYADH</v>
      </c>
      <c r="AF2587" s="47" t="e">
        <f>VLOOKUP(AE2587,'[1]Lead Time'!C:D,2,0)</f>
        <v>#N/A</v>
      </c>
    </row>
    <row r="2588" s="2" customFormat="1" ht="15.75" customHeight="1">
      <c r="A2588" s="73" t="s">
        <v>4187</v>
      </c>
      <c r="B2588" s="73">
        <v>6277096358</v>
      </c>
      <c r="C2588" s="73">
        <v>2003219235</v>
      </c>
      <c r="D2588" s="73" t="s">
        <v>4145</v>
      </c>
      <c r="E2588" s="73" t="s">
        <v>4246</v>
      </c>
      <c r="F2588" s="73" t="s">
        <v>4117</v>
      </c>
      <c r="G2588" s="73">
        <v>3167889689</v>
      </c>
      <c r="H2588" s="66">
        <v>45868</v>
      </c>
      <c r="I2588" s="66">
        <v>45867</v>
      </c>
      <c r="J2588" s="66">
        <v>45867</v>
      </c>
      <c r="K2588" s="47" t="s">
        <v>4118</v>
      </c>
      <c r="L2588" s="140"/>
      <c r="M2588" s="66">
        <v>45868</v>
      </c>
      <c r="N2588" s="112">
        <v>45868.208333333336</v>
      </c>
      <c r="O2588" s="47" t="s">
        <v>4118</v>
      </c>
      <c r="P2588" s="73"/>
      <c r="Q2588" s="112">
        <v>45868.5</v>
      </c>
      <c r="R2588" s="47" t="s">
        <v>4119</v>
      </c>
      <c r="S2588" s="47">
        <f t="shared" si="181"/>
        <v>0</v>
      </c>
      <c r="T2588" s="150">
        <v>45876</v>
      </c>
      <c r="U2588" s="47" t="s">
        <v>4121</v>
      </c>
      <c r="V2588" s="144">
        <f t="shared" si="182"/>
        <v>7.5</v>
      </c>
      <c r="W2588" s="124"/>
      <c r="X2588" s="124"/>
      <c r="Y2588" s="124"/>
      <c r="Z2588" s="124"/>
      <c r="AA2588" s="124"/>
      <c r="AB2588" s="124"/>
      <c r="AC2588" s="47" t="e">
        <f t="shared" si="180"/>
        <v>#N/A</v>
      </c>
      <c r="AD2588" s="47" t="e">
        <f>VLOOKUP(B2588,'[1]Vlookup'!A:A,1,0)</f>
        <v>#N/A</v>
      </c>
      <c r="AE2588" s="47" t="str">
        <f t="shared" si="179"/>
        <v>SA00-RIYADH</v>
      </c>
      <c r="AF2588" s="47" t="e">
        <f>VLOOKUP(AE2588,'[1]Lead Time'!C:D,2,0)</f>
        <v>#N/A</v>
      </c>
    </row>
    <row r="2589" s="2" customFormat="1" ht="15.75" customHeight="1">
      <c r="A2589" s="73" t="s">
        <v>4187</v>
      </c>
      <c r="B2589" s="73">
        <v>6277096357</v>
      </c>
      <c r="C2589" s="73">
        <v>2003219235</v>
      </c>
      <c r="D2589" s="73" t="s">
        <v>4145</v>
      </c>
      <c r="E2589" s="73" t="s">
        <v>4246</v>
      </c>
      <c r="F2589" s="73" t="s">
        <v>4117</v>
      </c>
      <c r="G2589" s="73">
        <v>3167889686</v>
      </c>
      <c r="H2589" s="66">
        <v>45868</v>
      </c>
      <c r="I2589" s="66">
        <v>45867</v>
      </c>
      <c r="J2589" s="66">
        <v>45867</v>
      </c>
      <c r="K2589" s="47" t="s">
        <v>4118</v>
      </c>
      <c r="L2589" s="140"/>
      <c r="M2589" s="66">
        <v>45868</v>
      </c>
      <c r="N2589" s="112">
        <v>45868.208333333336</v>
      </c>
      <c r="O2589" s="47" t="s">
        <v>4118</v>
      </c>
      <c r="P2589" s="73"/>
      <c r="Q2589" s="112">
        <v>45869.5</v>
      </c>
      <c r="R2589" s="47" t="s">
        <v>4119</v>
      </c>
      <c r="S2589" s="47">
        <f t="shared" si="181"/>
        <v>1</v>
      </c>
      <c r="T2589" s="150">
        <v>45875</v>
      </c>
      <c r="U2589" s="47" t="s">
        <v>4121</v>
      </c>
      <c r="V2589" s="144">
        <f t="shared" si="182"/>
        <v>5.5</v>
      </c>
      <c r="W2589" s="124"/>
      <c r="X2589" s="124"/>
      <c r="Y2589" s="124"/>
      <c r="Z2589" s="124"/>
      <c r="AA2589" s="124"/>
      <c r="AB2589" s="124"/>
      <c r="AC2589" s="47" t="e">
        <f t="shared" si="180"/>
        <v>#N/A</v>
      </c>
      <c r="AD2589" s="47" t="e">
        <f>VLOOKUP(B2589,'[1]Vlookup'!A:A,1,0)</f>
        <v>#N/A</v>
      </c>
      <c r="AE2589" s="47" t="str">
        <f t="shared" si="179"/>
        <v>SA00-RIYADH</v>
      </c>
      <c r="AF2589" s="47" t="e">
        <f>VLOOKUP(AE2589,'[1]Lead Time'!C:D,2,0)</f>
        <v>#N/A</v>
      </c>
    </row>
    <row r="2590" s="2" customFormat="1" ht="15.75" customHeight="1">
      <c r="A2590" s="73" t="s">
        <v>4187</v>
      </c>
      <c r="B2590" s="73">
        <v>6277093009</v>
      </c>
      <c r="C2590" s="73">
        <v>2003214014</v>
      </c>
      <c r="D2590" s="73" t="s">
        <v>4115</v>
      </c>
      <c r="E2590" s="73" t="s">
        <v>4282</v>
      </c>
      <c r="F2590" s="73" t="s">
        <v>4143</v>
      </c>
      <c r="G2590" s="73">
        <v>3167908317</v>
      </c>
      <c r="H2590" s="66">
        <v>45869</v>
      </c>
      <c r="I2590" s="66">
        <v>45867</v>
      </c>
      <c r="J2590" s="66">
        <v>45867</v>
      </c>
      <c r="K2590" s="47" t="s">
        <v>4118</v>
      </c>
      <c r="L2590" s="140"/>
      <c r="M2590" s="66">
        <v>45869</v>
      </c>
      <c r="N2590" s="112">
        <v>45869.208333333336</v>
      </c>
      <c r="O2590" s="47" t="s">
        <v>4118</v>
      </c>
      <c r="P2590" s="73"/>
      <c r="Q2590" s="112">
        <v>45869.416666666664</v>
      </c>
      <c r="R2590" s="47" t="s">
        <v>4119</v>
      </c>
      <c r="S2590" s="47">
        <f t="shared" si="181"/>
        <v>0</v>
      </c>
      <c r="T2590" s="150">
        <v>45872</v>
      </c>
      <c r="U2590" s="47" t="s">
        <v>4121</v>
      </c>
      <c r="V2590" s="144">
        <f t="shared" si="182"/>
        <v>2.5833333333357587</v>
      </c>
      <c r="W2590" s="124"/>
      <c r="X2590" s="124"/>
      <c r="Y2590" s="124"/>
      <c r="Z2590" s="124"/>
      <c r="AA2590" s="124"/>
      <c r="AB2590" s="124"/>
      <c r="AC2590" s="47" t="e">
        <f t="shared" si="180"/>
        <v>#N/A</v>
      </c>
      <c r="AD2590" s="47" t="e">
        <f>VLOOKUP(B2590,'[1]Vlookup'!A:A,1,0)</f>
        <v>#N/A</v>
      </c>
      <c r="AE2590" s="47" t="str">
        <f t="shared" si="179"/>
        <v>SA00-JEDDAH</v>
      </c>
      <c r="AF2590" s="47" t="e">
        <f>VLOOKUP(AE2590,'[1]Lead Time'!C:D,2,0)</f>
        <v>#N/A</v>
      </c>
    </row>
    <row r="2591" s="2" customFormat="1" ht="15.75" customHeight="1">
      <c r="A2591" s="73" t="s">
        <v>4187</v>
      </c>
      <c r="B2591" s="73">
        <v>6277101062</v>
      </c>
      <c r="C2591" s="73">
        <v>2003215533</v>
      </c>
      <c r="D2591" s="73" t="s">
        <v>4240</v>
      </c>
      <c r="E2591" s="73" t="s">
        <v>4247</v>
      </c>
      <c r="F2591" s="73" t="s">
        <v>4143</v>
      </c>
      <c r="G2591" s="73">
        <v>3167919096</v>
      </c>
      <c r="H2591" s="66">
        <v>45870</v>
      </c>
      <c r="I2591" s="66">
        <v>45868</v>
      </c>
      <c r="J2591" s="66">
        <v>45868</v>
      </c>
      <c r="K2591" s="47" t="s">
        <v>4118</v>
      </c>
      <c r="L2591" s="140"/>
      <c r="M2591" s="66">
        <v>45870</v>
      </c>
      <c r="N2591" s="112">
        <v>45870.208333333336</v>
      </c>
      <c r="O2591" s="47" t="s">
        <v>4118</v>
      </c>
      <c r="P2591" s="73"/>
      <c r="Q2591" s="112">
        <v>45871.5</v>
      </c>
      <c r="R2591" s="47" t="s">
        <v>4119</v>
      </c>
      <c r="S2591" s="47">
        <f t="shared" si="181"/>
        <v>1</v>
      </c>
      <c r="T2591" s="150">
        <v>45872</v>
      </c>
      <c r="U2591" s="47" t="s">
        <v>4121</v>
      </c>
      <c r="V2591" s="144">
        <f t="shared" si="182"/>
        <v>0.5</v>
      </c>
      <c r="W2591" s="124"/>
      <c r="X2591" s="124"/>
      <c r="Y2591" s="124"/>
      <c r="Z2591" s="124"/>
      <c r="AA2591" s="124"/>
      <c r="AB2591" s="124"/>
      <c r="AC2591" s="47" t="e">
        <f t="shared" si="180"/>
        <v>#N/A</v>
      </c>
      <c r="AD2591" s="47" t="e">
        <f>VLOOKUP(B2591,'[1]Vlookup'!A:A,1,0)</f>
        <v>#N/A</v>
      </c>
      <c r="AE2591" s="47" t="str">
        <f t="shared" si="179"/>
        <v>SA00-JEDDAH</v>
      </c>
      <c r="AF2591" s="47" t="e">
        <f>VLOOKUP(AE2591,'[1]Lead Time'!C:D,2,0)</f>
        <v>#N/A</v>
      </c>
    </row>
    <row r="2592" s="2" customFormat="1" ht="15.75" customHeight="1">
      <c r="A2592" s="73" t="s">
        <v>4187</v>
      </c>
      <c r="B2592" s="73">
        <v>6277099905</v>
      </c>
      <c r="C2592" s="73">
        <v>2003274752</v>
      </c>
      <c r="D2592" s="73" t="s">
        <v>4280</v>
      </c>
      <c r="E2592" s="73" t="s">
        <v>4247</v>
      </c>
      <c r="F2592" s="73" t="s">
        <v>4117</v>
      </c>
      <c r="G2592" s="73">
        <v>3167919145</v>
      </c>
      <c r="H2592" s="66">
        <v>45869</v>
      </c>
      <c r="I2592" s="66">
        <v>45868</v>
      </c>
      <c r="J2592" s="66">
        <v>45868</v>
      </c>
      <c r="K2592" s="47" t="s">
        <v>4118</v>
      </c>
      <c r="L2592" s="140"/>
      <c r="M2592" s="66">
        <v>45869</v>
      </c>
      <c r="N2592" s="112">
        <v>45869.208333333336</v>
      </c>
      <c r="O2592" s="47" t="s">
        <v>4118</v>
      </c>
      <c r="P2592" s="73"/>
      <c r="Q2592" s="112">
        <v>45869.5</v>
      </c>
      <c r="R2592" s="47" t="s">
        <v>4119</v>
      </c>
      <c r="S2592" s="47">
        <f t="shared" si="181"/>
        <v>0</v>
      </c>
      <c r="T2592" s="150">
        <v>45875</v>
      </c>
      <c r="U2592" s="47" t="s">
        <v>4121</v>
      </c>
      <c r="V2592" s="144">
        <f t="shared" si="182"/>
        <v>5.5</v>
      </c>
      <c r="W2592" s="124"/>
      <c r="X2592" s="124"/>
      <c r="Y2592" s="124"/>
      <c r="Z2592" s="124"/>
      <c r="AA2592" s="124"/>
      <c r="AB2592" s="124"/>
      <c r="AC2592" s="47" t="e">
        <f t="shared" si="180"/>
        <v>#N/A</v>
      </c>
      <c r="AD2592" s="47" t="e">
        <f>VLOOKUP(B2592,'[1]Vlookup'!A:A,1,0)</f>
        <v>#N/A</v>
      </c>
      <c r="AE2592" s="47" t="str">
        <f t="shared" si="179"/>
        <v>SA00-RIYADH</v>
      </c>
      <c r="AF2592" s="47" t="e">
        <f>VLOOKUP(AE2592,'[1]Lead Time'!C:D,2,0)</f>
        <v>#N/A</v>
      </c>
    </row>
    <row r="2593" s="2" customFormat="1" ht="15.75" customHeight="1">
      <c r="A2593" s="73" t="s">
        <v>4187</v>
      </c>
      <c r="B2593" s="73">
        <v>6277099904</v>
      </c>
      <c r="C2593" s="73">
        <v>2003274752</v>
      </c>
      <c r="D2593" s="73" t="s">
        <v>4280</v>
      </c>
      <c r="E2593" s="73" t="s">
        <v>4247</v>
      </c>
      <c r="F2593" s="73" t="s">
        <v>4117</v>
      </c>
      <c r="G2593" s="73">
        <v>3167919144</v>
      </c>
      <c r="H2593" s="66">
        <v>45869</v>
      </c>
      <c r="I2593" s="66">
        <v>45868</v>
      </c>
      <c r="J2593" s="66">
        <v>45868</v>
      </c>
      <c r="K2593" s="47" t="s">
        <v>4118</v>
      </c>
      <c r="L2593" s="140"/>
      <c r="M2593" s="66">
        <v>45869</v>
      </c>
      <c r="N2593" s="112">
        <v>45869.208333333336</v>
      </c>
      <c r="O2593" s="47" t="s">
        <v>4118</v>
      </c>
      <c r="P2593" s="73"/>
      <c r="Q2593" s="112">
        <v>45869.5</v>
      </c>
      <c r="R2593" s="47" t="s">
        <v>4119</v>
      </c>
      <c r="S2593" s="47">
        <f t="shared" si="181"/>
        <v>0</v>
      </c>
      <c r="T2593" s="150">
        <v>45875</v>
      </c>
      <c r="U2593" s="47" t="s">
        <v>4121</v>
      </c>
      <c r="V2593" s="144">
        <f t="shared" si="182"/>
        <v>5.5</v>
      </c>
      <c r="W2593" s="124"/>
      <c r="X2593" s="124"/>
      <c r="Y2593" s="124"/>
      <c r="Z2593" s="124"/>
      <c r="AA2593" s="124"/>
      <c r="AB2593" s="124"/>
      <c r="AC2593" s="47" t="e">
        <f t="shared" si="180"/>
        <v>#N/A</v>
      </c>
      <c r="AD2593" s="47" t="e">
        <f>VLOOKUP(B2593,'[1]Vlookup'!A:A,1,0)</f>
        <v>#N/A</v>
      </c>
      <c r="AE2593" s="47" t="str">
        <f t="shared" si="179"/>
        <v>SA00-RIYADH</v>
      </c>
      <c r="AF2593" s="47" t="e">
        <f>VLOOKUP(AE2593,'[1]Lead Time'!C:D,2,0)</f>
        <v>#N/A</v>
      </c>
    </row>
    <row r="2594" s="2" customFormat="1" ht="15.75" customHeight="1">
      <c r="A2594" s="73" t="s">
        <v>4187</v>
      </c>
      <c r="B2594" s="73">
        <v>6277101471</v>
      </c>
      <c r="C2594" s="73">
        <v>2003219235</v>
      </c>
      <c r="D2594" s="73" t="s">
        <v>4145</v>
      </c>
      <c r="E2594" s="73" t="s">
        <v>4246</v>
      </c>
      <c r="F2594" s="73" t="s">
        <v>4117</v>
      </c>
      <c r="G2594" s="73">
        <v>3167889727</v>
      </c>
      <c r="H2594" s="66">
        <v>45869</v>
      </c>
      <c r="I2594" s="66">
        <v>45868</v>
      </c>
      <c r="J2594" s="66">
        <v>45868</v>
      </c>
      <c r="K2594" s="47" t="s">
        <v>4118</v>
      </c>
      <c r="L2594" s="140"/>
      <c r="M2594" s="66">
        <v>45869</v>
      </c>
      <c r="N2594" s="112">
        <v>45869.208333333336</v>
      </c>
      <c r="O2594" s="47" t="s">
        <v>4118</v>
      </c>
      <c r="P2594" s="73"/>
      <c r="Q2594" s="112">
        <v>45869.416666666664</v>
      </c>
      <c r="R2594" s="73" t="s">
        <v>4119</v>
      </c>
      <c r="S2594" s="47">
        <f t="shared" si="181"/>
        <v>0</v>
      </c>
      <c r="T2594" s="150">
        <v>45875</v>
      </c>
      <c r="U2594" s="47" t="s">
        <v>4121</v>
      </c>
      <c r="V2594" s="144">
        <f t="shared" si="182"/>
        <v>5.5833333333357587</v>
      </c>
      <c r="W2594" s="124"/>
      <c r="X2594" s="124"/>
      <c r="Y2594" s="124"/>
      <c r="Z2594" s="124"/>
      <c r="AA2594" s="124"/>
      <c r="AB2594" s="124"/>
      <c r="AC2594" s="47" t="e">
        <f t="shared" si="180"/>
        <v>#N/A</v>
      </c>
      <c r="AD2594" s="47" t="e">
        <f>VLOOKUP(B2594,'[1]Vlookup'!A:A,1,0)</f>
        <v>#N/A</v>
      </c>
      <c r="AE2594" s="47" t="str">
        <f t="shared" si="179"/>
        <v>SA00-RIYADH</v>
      </c>
      <c r="AF2594" s="47" t="e">
        <f>VLOOKUP(AE2594,'[1]Lead Time'!C:D,2,0)</f>
        <v>#N/A</v>
      </c>
    </row>
    <row r="2595" s="2" customFormat="1" ht="15.75" customHeight="1">
      <c r="A2595" s="73" t="s">
        <v>4187</v>
      </c>
      <c r="B2595" s="73">
        <v>6277101867</v>
      </c>
      <c r="C2595" s="73">
        <v>2003219235</v>
      </c>
      <c r="D2595" s="73" t="s">
        <v>4145</v>
      </c>
      <c r="E2595" s="73" t="s">
        <v>4246</v>
      </c>
      <c r="F2595" s="73" t="s">
        <v>4117</v>
      </c>
      <c r="G2595" s="73">
        <v>3167889704</v>
      </c>
      <c r="H2595" s="66">
        <v>45869</v>
      </c>
      <c r="I2595" s="66">
        <v>45868</v>
      </c>
      <c r="J2595" s="66">
        <v>45868</v>
      </c>
      <c r="K2595" s="47" t="s">
        <v>4118</v>
      </c>
      <c r="L2595" s="140"/>
      <c r="M2595" s="66">
        <v>45869</v>
      </c>
      <c r="N2595" s="112">
        <v>45869.208333333336</v>
      </c>
      <c r="O2595" s="47" t="s">
        <v>4118</v>
      </c>
      <c r="P2595" s="73"/>
      <c r="Q2595" s="112">
        <v>45869.416666666664</v>
      </c>
      <c r="R2595" s="73" t="s">
        <v>4119</v>
      </c>
      <c r="S2595" s="47">
        <f t="shared" si="181"/>
        <v>0</v>
      </c>
      <c r="T2595" s="150">
        <v>45875</v>
      </c>
      <c r="U2595" s="47" t="s">
        <v>4121</v>
      </c>
      <c r="V2595" s="144">
        <f t="shared" si="182"/>
        <v>5.5833333333357587</v>
      </c>
      <c r="W2595" s="124"/>
      <c r="X2595" s="124"/>
      <c r="Y2595" s="124"/>
      <c r="Z2595" s="124"/>
      <c r="AA2595" s="124"/>
      <c r="AB2595" s="124"/>
      <c r="AC2595" s="47" t="e">
        <f t="shared" si="180"/>
        <v>#N/A</v>
      </c>
      <c r="AD2595" s="47" t="e">
        <f>VLOOKUP(B2595,'[1]Vlookup'!A:A,1,0)</f>
        <v>#N/A</v>
      </c>
      <c r="AE2595" s="47" t="str">
        <f t="shared" si="179"/>
        <v>SA00-RIYADH</v>
      </c>
      <c r="AF2595" s="47" t="e">
        <f>VLOOKUP(AE2595,'[1]Lead Time'!C:D,2,0)</f>
        <v>#N/A</v>
      </c>
    </row>
    <row r="2596" s="2" customFormat="1" ht="15.75" customHeight="1">
      <c r="A2596" s="73" t="s">
        <v>4187</v>
      </c>
      <c r="B2596" s="73">
        <v>6277097805</v>
      </c>
      <c r="C2596" s="73">
        <v>2003215161</v>
      </c>
      <c r="D2596" s="73" t="s">
        <v>4223</v>
      </c>
      <c r="E2596" s="73" t="s">
        <v>4251</v>
      </c>
      <c r="F2596" s="73" t="s">
        <v>4143</v>
      </c>
      <c r="G2596" s="73">
        <v>3167866977</v>
      </c>
      <c r="H2596" s="66">
        <v>45870</v>
      </c>
      <c r="I2596" s="66">
        <v>45868</v>
      </c>
      <c r="J2596" s="66">
        <v>45868</v>
      </c>
      <c r="K2596" s="47" t="s">
        <v>4118</v>
      </c>
      <c r="L2596" s="140"/>
      <c r="M2596" s="66">
        <v>45870</v>
      </c>
      <c r="N2596" s="112">
        <v>45870.208333333336</v>
      </c>
      <c r="O2596" s="47" t="s">
        <v>4118</v>
      </c>
      <c r="P2596" s="73"/>
      <c r="Q2596" s="112">
        <v>45871.416666666664</v>
      </c>
      <c r="R2596" s="47" t="s">
        <v>4119</v>
      </c>
      <c r="S2596" s="47">
        <f t="shared" si="181"/>
        <v>1</v>
      </c>
      <c r="T2596" s="150">
        <v>45875</v>
      </c>
      <c r="U2596" s="47" t="s">
        <v>4121</v>
      </c>
      <c r="V2596" s="144">
        <f t="shared" si="182"/>
        <v>3.5833333333357587</v>
      </c>
      <c r="W2596" s="124"/>
      <c r="X2596" s="124"/>
      <c r="Y2596" s="124"/>
      <c r="Z2596" s="124"/>
      <c r="AA2596" s="124"/>
      <c r="AB2596" s="124"/>
      <c r="AC2596" s="47" t="e">
        <f t="shared" si="180"/>
        <v>#N/A</v>
      </c>
      <c r="AD2596" s="47" t="e">
        <f>VLOOKUP(B2596,'[1]Vlookup'!A:A,1,0)</f>
        <v>#N/A</v>
      </c>
      <c r="AE2596" s="47" t="str">
        <f t="shared" si="179"/>
        <v>SA00-JEDDAH</v>
      </c>
      <c r="AF2596" s="47" t="e">
        <f>VLOOKUP(AE2596,'[1]Lead Time'!C:D,2,0)</f>
        <v>#N/A</v>
      </c>
    </row>
    <row r="2597" s="2" customFormat="1" ht="15.75" customHeight="1">
      <c r="A2597" s="73" t="s">
        <v>4187</v>
      </c>
      <c r="B2597" s="73">
        <v>6277101196</v>
      </c>
      <c r="C2597" s="73">
        <v>2003215579</v>
      </c>
      <c r="D2597" s="73" t="s">
        <v>4168</v>
      </c>
      <c r="E2597" s="73" t="s">
        <v>4247</v>
      </c>
      <c r="F2597" s="73" t="s">
        <v>4143</v>
      </c>
      <c r="G2597" s="73">
        <v>3167919284</v>
      </c>
      <c r="H2597" s="66">
        <v>45870</v>
      </c>
      <c r="I2597" s="66">
        <v>45868</v>
      </c>
      <c r="J2597" s="66">
        <v>45868</v>
      </c>
      <c r="K2597" s="47" t="s">
        <v>4118</v>
      </c>
      <c r="L2597" s="140"/>
      <c r="M2597" s="66">
        <v>45870</v>
      </c>
      <c r="N2597" s="112">
        <v>45870.208333333336</v>
      </c>
      <c r="O2597" s="47" t="s">
        <v>4118</v>
      </c>
      <c r="P2597" s="73"/>
      <c r="Q2597" s="112">
        <v>45871.625</v>
      </c>
      <c r="R2597" s="47" t="s">
        <v>4119</v>
      </c>
      <c r="S2597" s="47">
        <f t="shared" si="181"/>
        <v>1</v>
      </c>
      <c r="T2597" s="150">
        <v>45874</v>
      </c>
      <c r="U2597" s="47" t="s">
        <v>4121</v>
      </c>
      <c r="V2597" s="144">
        <f t="shared" si="182"/>
        <v>2.375</v>
      </c>
      <c r="W2597" s="124"/>
      <c r="X2597" s="124"/>
      <c r="Y2597" s="124"/>
      <c r="Z2597" s="124"/>
      <c r="AA2597" s="124"/>
      <c r="AB2597" s="124"/>
      <c r="AC2597" s="47" t="e">
        <f t="shared" si="180"/>
        <v>#N/A</v>
      </c>
      <c r="AD2597" s="47" t="e">
        <f>VLOOKUP(B2597,'[1]Vlookup'!A:A,1,0)</f>
        <v>#N/A</v>
      </c>
      <c r="AE2597" s="47" t="str">
        <f t="shared" si="179"/>
        <v>SA00-JEDDAH</v>
      </c>
      <c r="AF2597" s="47" t="e">
        <f>VLOOKUP(AE2597,'[1]Lead Time'!C:D,2,0)</f>
        <v>#N/A</v>
      </c>
    </row>
    <row r="2598" s="2" customFormat="1" ht="15.75" customHeight="1">
      <c r="A2598" s="73" t="s">
        <v>4187</v>
      </c>
      <c r="B2598" s="73">
        <v>6277100941</v>
      </c>
      <c r="C2598" s="73">
        <v>2003214013</v>
      </c>
      <c r="D2598" s="73" t="s">
        <v>4159</v>
      </c>
      <c r="E2598" s="73" t="s">
        <v>4238</v>
      </c>
      <c r="F2598" s="73" t="s">
        <v>4117</v>
      </c>
      <c r="G2598" s="73">
        <v>3167884393</v>
      </c>
      <c r="H2598" s="66">
        <v>45869</v>
      </c>
      <c r="I2598" s="66">
        <v>45868</v>
      </c>
      <c r="J2598" s="66">
        <v>45868</v>
      </c>
      <c r="K2598" s="47" t="s">
        <v>4118</v>
      </c>
      <c r="L2598" s="140"/>
      <c r="M2598" s="66">
        <v>45869</v>
      </c>
      <c r="N2598" s="112">
        <v>45869.208333333336</v>
      </c>
      <c r="O2598" s="47" t="s">
        <v>4118</v>
      </c>
      <c r="P2598" s="73"/>
      <c r="Q2598" s="112">
        <v>45869.5</v>
      </c>
      <c r="R2598" s="47" t="s">
        <v>4119</v>
      </c>
      <c r="S2598" s="47">
        <f t="shared" si="181"/>
        <v>0</v>
      </c>
      <c r="T2598" s="150">
        <v>45875</v>
      </c>
      <c r="U2598" s="47" t="s">
        <v>4121</v>
      </c>
      <c r="V2598" s="144">
        <f t="shared" si="182"/>
        <v>5.5</v>
      </c>
      <c r="W2598" s="124"/>
      <c r="X2598" s="124"/>
      <c r="Y2598" s="124"/>
      <c r="Z2598" s="124"/>
      <c r="AA2598" s="124"/>
      <c r="AB2598" s="124"/>
      <c r="AC2598" s="47" t="e">
        <f t="shared" si="180"/>
        <v>#N/A</v>
      </c>
      <c r="AD2598" s="47" t="e">
        <f>VLOOKUP(B2598,'[1]Vlookup'!A:A,1,0)</f>
        <v>#N/A</v>
      </c>
      <c r="AE2598" s="47" t="str">
        <f t="shared" si="179"/>
        <v>SA00-RIYADH</v>
      </c>
      <c r="AF2598" s="47" t="e">
        <f>VLOOKUP(AE2598,'[1]Lead Time'!C:D,2,0)</f>
        <v>#N/A</v>
      </c>
    </row>
    <row r="2599" s="2" customFormat="1" ht="15.75" customHeight="1">
      <c r="A2599" s="73" t="s">
        <v>4187</v>
      </c>
      <c r="B2599" s="73">
        <v>6277100940</v>
      </c>
      <c r="C2599" s="73">
        <v>2003214013</v>
      </c>
      <c r="D2599" s="73" t="s">
        <v>4159</v>
      </c>
      <c r="E2599" s="73" t="s">
        <v>4238</v>
      </c>
      <c r="F2599" s="73" t="s">
        <v>4117</v>
      </c>
      <c r="G2599" s="73">
        <v>3167884390</v>
      </c>
      <c r="H2599" s="66">
        <v>45869</v>
      </c>
      <c r="I2599" s="66">
        <v>45868</v>
      </c>
      <c r="J2599" s="66">
        <v>45868</v>
      </c>
      <c r="K2599" s="47" t="s">
        <v>4118</v>
      </c>
      <c r="L2599" s="140"/>
      <c r="M2599" s="66">
        <v>45869</v>
      </c>
      <c r="N2599" s="112">
        <v>45869.5625</v>
      </c>
      <c r="O2599" s="47" t="s">
        <v>4118</v>
      </c>
      <c r="P2599" s="73"/>
      <c r="Q2599" s="112">
        <v>45871.416666666664</v>
      </c>
      <c r="R2599" s="47" t="s">
        <v>4119</v>
      </c>
      <c r="S2599" s="47">
        <f t="shared" si="181"/>
        <v>1</v>
      </c>
      <c r="T2599" s="150">
        <v>45875</v>
      </c>
      <c r="U2599" s="47" t="s">
        <v>4121</v>
      </c>
      <c r="V2599" s="144">
        <f t="shared" si="182"/>
        <v>3.5833333333357587</v>
      </c>
      <c r="W2599" s="124"/>
      <c r="X2599" s="124"/>
      <c r="Y2599" s="124"/>
      <c r="Z2599" s="124"/>
      <c r="AA2599" s="124"/>
      <c r="AB2599" s="124"/>
      <c r="AC2599" s="47" t="e">
        <f t="shared" si="180"/>
        <v>#N/A</v>
      </c>
      <c r="AD2599" s="47" t="e">
        <f>VLOOKUP(B2599,'[1]Vlookup'!A:A,1,0)</f>
        <v>#N/A</v>
      </c>
      <c r="AE2599" s="47" t="str">
        <f t="shared" si="179"/>
        <v>SA00-RIYADH</v>
      </c>
      <c r="AF2599" s="47" t="e">
        <f>VLOOKUP(AE2599,'[1]Lead Time'!C:D,2,0)</f>
        <v>#N/A</v>
      </c>
    </row>
    <row r="2600" s="2" customFormat="1" ht="15.75" customHeight="1">
      <c r="A2600" s="73" t="s">
        <v>4187</v>
      </c>
      <c r="B2600" s="73">
        <v>6277103129</v>
      </c>
      <c r="C2600" s="73">
        <v>2003215533</v>
      </c>
      <c r="D2600" s="73" t="s">
        <v>4240</v>
      </c>
      <c r="E2600" s="73" t="s">
        <v>4247</v>
      </c>
      <c r="F2600" s="73" t="s">
        <v>4143</v>
      </c>
      <c r="G2600" s="73">
        <v>3167919095</v>
      </c>
      <c r="H2600" s="66">
        <v>45870</v>
      </c>
      <c r="I2600" s="66">
        <v>45868</v>
      </c>
      <c r="J2600" s="66">
        <v>45868</v>
      </c>
      <c r="K2600" s="47" t="s">
        <v>4118</v>
      </c>
      <c r="L2600" s="140"/>
      <c r="M2600" s="66">
        <v>45870</v>
      </c>
      <c r="N2600" s="112">
        <v>45870.208333333336</v>
      </c>
      <c r="O2600" s="47" t="s">
        <v>4118</v>
      </c>
      <c r="P2600" s="73"/>
      <c r="Q2600" s="112">
        <v>45872.416666666664</v>
      </c>
      <c r="R2600" s="73" t="s">
        <v>4119</v>
      </c>
      <c r="S2600" s="47">
        <f t="shared" si="181"/>
        <v>2</v>
      </c>
      <c r="T2600" s="150">
        <v>45876</v>
      </c>
      <c r="U2600" s="47" t="s">
        <v>4121</v>
      </c>
      <c r="V2600" s="144">
        <f t="shared" si="182"/>
        <v>3.5833333333357587</v>
      </c>
      <c r="W2600" s="124"/>
      <c r="X2600" s="124"/>
      <c r="Y2600" s="124"/>
      <c r="Z2600" s="124"/>
      <c r="AA2600" s="124"/>
      <c r="AB2600" s="124"/>
      <c r="AC2600" s="47" t="e">
        <f t="shared" si="180"/>
        <v>#N/A</v>
      </c>
      <c r="AD2600" s="47" t="e">
        <f>VLOOKUP(B2600,'[1]Vlookup'!A:A,1,0)</f>
        <v>#N/A</v>
      </c>
      <c r="AE2600" s="47" t="str">
        <f t="shared" si="179"/>
        <v>SA00-JEDDAH</v>
      </c>
      <c r="AF2600" s="47" t="e">
        <f>VLOOKUP(AE2600,'[1]Lead Time'!C:D,2,0)</f>
        <v>#N/A</v>
      </c>
    </row>
    <row r="2601" s="2" customFormat="1" ht="15.75" customHeight="1">
      <c r="A2601" s="73" t="s">
        <v>4187</v>
      </c>
      <c r="B2601" s="73">
        <v>6277103128</v>
      </c>
      <c r="C2601" s="73">
        <v>2003215533</v>
      </c>
      <c r="D2601" s="73" t="s">
        <v>4240</v>
      </c>
      <c r="E2601" s="73" t="s">
        <v>4247</v>
      </c>
      <c r="F2601" s="73" t="s">
        <v>4143</v>
      </c>
      <c r="G2601" s="73">
        <v>3167919095</v>
      </c>
      <c r="H2601" s="66">
        <v>45870</v>
      </c>
      <c r="I2601" s="66">
        <v>45868</v>
      </c>
      <c r="J2601" s="66">
        <v>45868</v>
      </c>
      <c r="K2601" s="47" t="s">
        <v>4118</v>
      </c>
      <c r="L2601" s="140"/>
      <c r="M2601" s="66">
        <v>45870</v>
      </c>
      <c r="N2601" s="112">
        <v>45870.208333333336</v>
      </c>
      <c r="O2601" s="47" t="s">
        <v>4118</v>
      </c>
      <c r="P2601" s="73"/>
      <c r="Q2601" s="112">
        <v>45872.416666666664</v>
      </c>
      <c r="R2601" s="73" t="s">
        <v>4119</v>
      </c>
      <c r="S2601" s="47">
        <f t="shared" si="181"/>
        <v>2</v>
      </c>
      <c r="T2601" s="150">
        <v>45876</v>
      </c>
      <c r="U2601" s="47" t="s">
        <v>4121</v>
      </c>
      <c r="V2601" s="144">
        <f t="shared" si="182"/>
        <v>3.5833333333357587</v>
      </c>
      <c r="W2601" s="124"/>
      <c r="X2601" s="124"/>
      <c r="Y2601" s="124"/>
      <c r="Z2601" s="124"/>
      <c r="AA2601" s="124"/>
      <c r="AB2601" s="124"/>
      <c r="AC2601" s="47" t="e">
        <f t="shared" si="180"/>
        <v>#N/A</v>
      </c>
      <c r="AD2601" s="47" t="e">
        <f>VLOOKUP(B2601,'[1]Vlookup'!A:A,1,0)</f>
        <v>#N/A</v>
      </c>
      <c r="AE2601" s="47" t="str">
        <f t="shared" si="179"/>
        <v>SA00-JEDDAH</v>
      </c>
      <c r="AF2601" s="47" t="e">
        <f>VLOOKUP(AE2601,'[1]Lead Time'!C:D,2,0)</f>
        <v>#N/A</v>
      </c>
    </row>
    <row r="2602" s="2" customFormat="1" ht="15.75" customHeight="1">
      <c r="A2602" s="73" t="s">
        <v>4187</v>
      </c>
      <c r="B2602" s="73">
        <v>6277103127</v>
      </c>
      <c r="C2602" s="73">
        <v>2003215533</v>
      </c>
      <c r="D2602" s="73" t="s">
        <v>4240</v>
      </c>
      <c r="E2602" s="73" t="s">
        <v>4247</v>
      </c>
      <c r="F2602" s="73" t="s">
        <v>4143</v>
      </c>
      <c r="G2602" s="73">
        <v>3167919095</v>
      </c>
      <c r="H2602" s="66">
        <v>45870</v>
      </c>
      <c r="I2602" s="66">
        <v>45868</v>
      </c>
      <c r="J2602" s="66">
        <v>45868</v>
      </c>
      <c r="K2602" s="47" t="s">
        <v>4118</v>
      </c>
      <c r="L2602" s="140"/>
      <c r="M2602" s="66">
        <v>45870</v>
      </c>
      <c r="N2602" s="112">
        <v>45870.208333333336</v>
      </c>
      <c r="O2602" s="47" t="s">
        <v>4118</v>
      </c>
      <c r="P2602" s="73"/>
      <c r="Q2602" s="112">
        <v>45872.416666666664</v>
      </c>
      <c r="R2602" s="73" t="s">
        <v>4119</v>
      </c>
      <c r="S2602" s="47">
        <f t="shared" si="181"/>
        <v>2</v>
      </c>
      <c r="T2602" s="150">
        <v>45875</v>
      </c>
      <c r="U2602" s="47" t="s">
        <v>4121</v>
      </c>
      <c r="V2602" s="144">
        <f t="shared" si="182"/>
        <v>2.5833333333357587</v>
      </c>
      <c r="W2602" s="124"/>
      <c r="X2602" s="124"/>
      <c r="Y2602" s="124"/>
      <c r="Z2602" s="124"/>
      <c r="AA2602" s="124"/>
      <c r="AB2602" s="124"/>
      <c r="AC2602" s="47" t="e">
        <f t="shared" si="180"/>
        <v>#N/A</v>
      </c>
      <c r="AD2602" s="47" t="e">
        <f>VLOOKUP(B2602,'[1]Vlookup'!A:A,1,0)</f>
        <v>#N/A</v>
      </c>
      <c r="AE2602" s="47" t="str">
        <f t="shared" si="179"/>
        <v>SA00-JEDDAH</v>
      </c>
      <c r="AF2602" s="47" t="e">
        <f>VLOOKUP(AE2602,'[1]Lead Time'!C:D,2,0)</f>
        <v>#N/A</v>
      </c>
    </row>
    <row r="2603" s="2" customFormat="1" ht="15.75" customHeight="1">
      <c r="A2603" s="73" t="s">
        <v>4356</v>
      </c>
      <c r="B2603" s="73">
        <v>6277092399</v>
      </c>
      <c r="C2603" s="73">
        <v>2003232749</v>
      </c>
      <c r="D2603" s="73" t="s">
        <v>4115</v>
      </c>
      <c r="E2603" s="73" t="s">
        <v>4247</v>
      </c>
      <c r="F2603" s="73" t="s">
        <v>4117</v>
      </c>
      <c r="G2603" s="73">
        <v>3167914611</v>
      </c>
      <c r="H2603" s="66">
        <v>45870</v>
      </c>
      <c r="I2603" s="66">
        <v>45868</v>
      </c>
      <c r="J2603" s="66">
        <v>45868</v>
      </c>
      <c r="K2603" s="47" t="s">
        <v>4118</v>
      </c>
      <c r="L2603" s="140"/>
      <c r="M2603" s="66">
        <v>45870</v>
      </c>
      <c r="N2603" s="112">
        <v>45870.208333333336</v>
      </c>
      <c r="O2603" s="47" t="s">
        <v>4118</v>
      </c>
      <c r="P2603" s="73"/>
      <c r="Q2603" s="112">
        <v>45871.583333333336</v>
      </c>
      <c r="R2603" s="47" t="s">
        <v>4119</v>
      </c>
      <c r="S2603" s="47">
        <f t="shared" si="181"/>
        <v>1</v>
      </c>
      <c r="T2603" s="150">
        <v>45879</v>
      </c>
      <c r="U2603" s="47" t="s">
        <v>4121</v>
      </c>
      <c r="V2603" s="144">
        <f t="shared" si="182"/>
        <v>7.4166666666642413</v>
      </c>
      <c r="W2603" s="124"/>
      <c r="X2603" s="124"/>
      <c r="Y2603" s="124"/>
      <c r="Z2603" s="124"/>
      <c r="AA2603" s="124"/>
      <c r="AB2603" s="124"/>
      <c r="AC2603" s="47" t="e">
        <f t="shared" si="180"/>
        <v>#N/A</v>
      </c>
      <c r="AD2603" s="47" t="e">
        <f>VLOOKUP(B2603,'[1]Vlookup'!A:A,1,0)</f>
        <v>#N/A</v>
      </c>
      <c r="AE2603" s="47" t="str">
        <f t="shared" si="179"/>
        <v>SA27-RIYADH</v>
      </c>
      <c r="AF2603" s="47" t="e">
        <f>VLOOKUP(AE2603,'[1]Lead Time'!C:D,2,0)</f>
        <v>#N/A</v>
      </c>
    </row>
    <row r="2604" s="2" customFormat="1" ht="15.75" customHeight="1">
      <c r="A2604" s="73" t="s">
        <v>4356</v>
      </c>
      <c r="B2604" s="73">
        <v>6277092398</v>
      </c>
      <c r="C2604" s="73">
        <v>2003232749</v>
      </c>
      <c r="D2604" s="73" t="s">
        <v>4115</v>
      </c>
      <c r="E2604" s="73" t="s">
        <v>4247</v>
      </c>
      <c r="F2604" s="73" t="s">
        <v>4117</v>
      </c>
      <c r="G2604" s="73">
        <v>3167914610</v>
      </c>
      <c r="H2604" s="66">
        <v>45870</v>
      </c>
      <c r="I2604" s="66">
        <v>45868</v>
      </c>
      <c r="J2604" s="66">
        <v>45868</v>
      </c>
      <c r="K2604" s="47" t="s">
        <v>4118</v>
      </c>
      <c r="L2604" s="140"/>
      <c r="M2604" s="66">
        <v>45870</v>
      </c>
      <c r="N2604" s="112">
        <v>45870.208333333336</v>
      </c>
      <c r="O2604" s="47" t="s">
        <v>4118</v>
      </c>
      <c r="P2604" s="73"/>
      <c r="Q2604" s="112">
        <v>45871.583333333336</v>
      </c>
      <c r="R2604" s="47" t="s">
        <v>4119</v>
      </c>
      <c r="S2604" s="47">
        <f t="shared" si="181"/>
        <v>1</v>
      </c>
      <c r="T2604" s="150">
        <v>45879</v>
      </c>
      <c r="U2604" s="47" t="s">
        <v>4121</v>
      </c>
      <c r="V2604" s="144">
        <f t="shared" si="182"/>
        <v>7.4166666666642413</v>
      </c>
      <c r="W2604" s="124"/>
      <c r="X2604" s="124"/>
      <c r="Y2604" s="124"/>
      <c r="Z2604" s="124"/>
      <c r="AA2604" s="124"/>
      <c r="AB2604" s="124"/>
      <c r="AC2604" s="47" t="e">
        <f t="shared" si="180"/>
        <v>#N/A</v>
      </c>
      <c r="AD2604" s="47" t="e">
        <f>VLOOKUP(B2604,'[1]Vlookup'!A:A,1,0)</f>
        <v>#N/A</v>
      </c>
      <c r="AE2604" s="47" t="str">
        <f t="shared" si="179"/>
        <v>SA27-RIYADH</v>
      </c>
      <c r="AF2604" s="47" t="e">
        <f>VLOOKUP(AE2604,'[1]Lead Time'!C:D,2,0)</f>
        <v>#N/A</v>
      </c>
    </row>
    <row r="2605" s="2" customFormat="1" ht="15.75" customHeight="1">
      <c r="A2605" s="73" t="s">
        <v>4356</v>
      </c>
      <c r="B2605" s="73">
        <v>6277092396</v>
      </c>
      <c r="C2605" s="73">
        <v>2003232749</v>
      </c>
      <c r="D2605" s="73" t="s">
        <v>4115</v>
      </c>
      <c r="E2605" s="73" t="s">
        <v>4247</v>
      </c>
      <c r="F2605" s="73" t="s">
        <v>4117</v>
      </c>
      <c r="G2605" s="73">
        <v>3167914609</v>
      </c>
      <c r="H2605" s="66">
        <v>45870</v>
      </c>
      <c r="I2605" s="66">
        <v>45868</v>
      </c>
      <c r="J2605" s="66">
        <v>45868</v>
      </c>
      <c r="K2605" s="47" t="s">
        <v>4118</v>
      </c>
      <c r="L2605" s="140"/>
      <c r="M2605" s="66">
        <v>45870</v>
      </c>
      <c r="N2605" s="112">
        <v>45870.208333333336</v>
      </c>
      <c r="O2605" s="47" t="s">
        <v>4118</v>
      </c>
      <c r="P2605" s="73"/>
      <c r="Q2605" s="112">
        <v>45871.583333333336</v>
      </c>
      <c r="R2605" s="47" t="s">
        <v>4119</v>
      </c>
      <c r="S2605" s="47">
        <f t="shared" si="181"/>
        <v>1</v>
      </c>
      <c r="T2605" s="150">
        <v>45876</v>
      </c>
      <c r="U2605" s="47" t="s">
        <v>4121</v>
      </c>
      <c r="V2605" s="144">
        <f t="shared" si="182"/>
        <v>4.4166666666642413</v>
      </c>
      <c r="W2605" s="124"/>
      <c r="X2605" s="124"/>
      <c r="Y2605" s="124"/>
      <c r="Z2605" s="124"/>
      <c r="AA2605" s="124"/>
      <c r="AB2605" s="124"/>
      <c r="AC2605" s="47" t="e">
        <f t="shared" si="180"/>
        <v>#N/A</v>
      </c>
      <c r="AD2605" s="47" t="e">
        <f>VLOOKUP(B2605,'[1]Vlookup'!A:A,1,0)</f>
        <v>#N/A</v>
      </c>
      <c r="AE2605" s="47" t="str">
        <f t="shared" si="179"/>
        <v>SA27-RIYADH</v>
      </c>
      <c r="AF2605" s="47" t="e">
        <f>VLOOKUP(AE2605,'[1]Lead Time'!C:D,2,0)</f>
        <v>#N/A</v>
      </c>
    </row>
    <row r="2606" s="2" customFormat="1" ht="15.75" customHeight="1">
      <c r="A2606" s="73" t="s">
        <v>4114</v>
      </c>
      <c r="B2606" s="73">
        <v>6277092392</v>
      </c>
      <c r="C2606" s="73">
        <v>2003232749</v>
      </c>
      <c r="D2606" s="73" t="s">
        <v>4115</v>
      </c>
      <c r="E2606" s="73" t="s">
        <v>4247</v>
      </c>
      <c r="F2606" s="73" t="s">
        <v>4117</v>
      </c>
      <c r="G2606" s="73">
        <v>3167919255</v>
      </c>
      <c r="H2606" s="66">
        <v>45870</v>
      </c>
      <c r="I2606" s="66">
        <v>45868</v>
      </c>
      <c r="J2606" s="66">
        <v>45869</v>
      </c>
      <c r="K2606" s="47" t="s">
        <v>4121</v>
      </c>
      <c r="L2606" s="140" t="s">
        <v>4614</v>
      </c>
      <c r="M2606" s="66">
        <v>45870</v>
      </c>
      <c r="N2606" s="112">
        <v>45870.208333333336</v>
      </c>
      <c r="O2606" s="47" t="s">
        <v>4118</v>
      </c>
      <c r="P2606" s="73"/>
      <c r="Q2606" s="112">
        <v>45871.666666666664</v>
      </c>
      <c r="R2606" s="47" t="s">
        <v>4119</v>
      </c>
      <c r="S2606" s="47">
        <f t="shared" si="181"/>
        <v>1</v>
      </c>
      <c r="T2606" s="150">
        <v>45876</v>
      </c>
      <c r="U2606" s="47" t="s">
        <v>4121</v>
      </c>
      <c r="V2606" s="144">
        <f t="shared" si="182"/>
        <v>4.3333333333357587</v>
      </c>
      <c r="W2606" s="124"/>
      <c r="X2606" s="124"/>
      <c r="Y2606" s="124"/>
      <c r="Z2606" s="124"/>
      <c r="AA2606" s="124"/>
      <c r="AB2606" s="124"/>
      <c r="AC2606" s="47" t="e">
        <f t="shared" si="180"/>
        <v>#N/A</v>
      </c>
      <c r="AD2606" s="47" t="e">
        <f>VLOOKUP(B2606,'[1]Vlookup'!A:A,1,0)</f>
        <v>#N/A</v>
      </c>
      <c r="AE2606" s="47" t="str">
        <f t="shared" si="179"/>
        <v>SA01-RIYADH</v>
      </c>
      <c r="AF2606" s="47" t="e">
        <f>VLOOKUP(AE2606,'[1]Lead Time'!C:D,2,0)</f>
        <v>#N/A</v>
      </c>
    </row>
    <row r="2607" s="2" customFormat="1" ht="15.75" customHeight="1">
      <c r="A2607" s="73" t="s">
        <v>4356</v>
      </c>
      <c r="B2607" s="73">
        <v>6277101773</v>
      </c>
      <c r="C2607" s="73">
        <v>2003241601</v>
      </c>
      <c r="D2607" s="73" t="s">
        <v>4139</v>
      </c>
      <c r="E2607" s="73" t="s">
        <v>4246</v>
      </c>
      <c r="F2607" s="73" t="s">
        <v>4117</v>
      </c>
      <c r="G2607" s="73">
        <v>3167919289</v>
      </c>
      <c r="H2607" s="66">
        <v>45870</v>
      </c>
      <c r="I2607" s="66">
        <v>45868</v>
      </c>
      <c r="J2607" s="66">
        <v>45869</v>
      </c>
      <c r="K2607" s="47" t="s">
        <v>4121</v>
      </c>
      <c r="L2607" s="140" t="s">
        <v>4615</v>
      </c>
      <c r="M2607" s="66">
        <v>45870</v>
      </c>
      <c r="N2607" s="112">
        <v>45870.208333333336</v>
      </c>
      <c r="O2607" s="47" t="s">
        <v>4118</v>
      </c>
      <c r="P2607" s="73"/>
      <c r="Q2607" s="112">
        <v>45871.416666666664</v>
      </c>
      <c r="R2607" s="47" t="s">
        <v>4119</v>
      </c>
      <c r="S2607" s="47">
        <f t="shared" si="181"/>
        <v>1</v>
      </c>
      <c r="T2607" s="150">
        <v>45876</v>
      </c>
      <c r="U2607" s="47" t="s">
        <v>4121</v>
      </c>
      <c r="V2607" s="144">
        <f t="shared" si="182"/>
        <v>4.5833333333357587</v>
      </c>
      <c r="W2607" s="124"/>
      <c r="X2607" s="124"/>
      <c r="Y2607" s="124"/>
      <c r="Z2607" s="124"/>
      <c r="AA2607" s="124"/>
      <c r="AB2607" s="124"/>
      <c r="AC2607" s="47" t="e">
        <f t="shared" si="180"/>
        <v>#N/A</v>
      </c>
      <c r="AD2607" s="47" t="e">
        <f>VLOOKUP(B2607,'[1]Vlookup'!A:A,1,0)</f>
        <v>#N/A</v>
      </c>
      <c r="AE2607" s="47" t="str">
        <f t="shared" si="179"/>
        <v>SA27-RIYADH</v>
      </c>
      <c r="AF2607" s="47" t="e">
        <f>VLOOKUP(AE2607,'[1]Lead Time'!C:D,2,0)</f>
        <v>#N/A</v>
      </c>
    </row>
    <row r="2608" s="2" customFormat="1" ht="15.75" customHeight="1">
      <c r="A2608" s="73" t="s">
        <v>4187</v>
      </c>
      <c r="B2608" s="73">
        <v>6277106058</v>
      </c>
      <c r="C2608" s="73">
        <v>2003215579</v>
      </c>
      <c r="D2608" s="73" t="s">
        <v>4168</v>
      </c>
      <c r="E2608" s="73" t="s">
        <v>4247</v>
      </c>
      <c r="F2608" s="73" t="s">
        <v>4143</v>
      </c>
      <c r="G2608" s="73">
        <v>3167919285</v>
      </c>
      <c r="H2608" s="66">
        <v>45871</v>
      </c>
      <c r="I2608" s="66">
        <v>45869</v>
      </c>
      <c r="J2608" s="66">
        <v>45869</v>
      </c>
      <c r="K2608" s="47" t="s">
        <v>4118</v>
      </c>
      <c r="L2608" s="140"/>
      <c r="M2608" s="66">
        <v>45871</v>
      </c>
      <c r="N2608" s="112">
        <v>45871.5</v>
      </c>
      <c r="O2608" s="47" t="s">
        <v>4118</v>
      </c>
      <c r="P2608" s="73"/>
      <c r="Q2608" s="112">
        <v>45872.416666666664</v>
      </c>
      <c r="R2608" s="47" t="s">
        <v>4119</v>
      </c>
      <c r="S2608" s="47">
        <f t="shared" si="181"/>
        <v>0</v>
      </c>
      <c r="T2608" s="150">
        <v>45876</v>
      </c>
      <c r="U2608" s="47" t="s">
        <v>4121</v>
      </c>
      <c r="V2608" s="144">
        <f t="shared" si="182"/>
        <v>3.5833333333357587</v>
      </c>
      <c r="W2608" s="124"/>
      <c r="X2608" s="124"/>
      <c r="Y2608" s="124"/>
      <c r="Z2608" s="124"/>
      <c r="AA2608" s="124"/>
      <c r="AB2608" s="124"/>
      <c r="AC2608" s="47" t="e">
        <f t="shared" si="180"/>
        <v>#N/A</v>
      </c>
      <c r="AD2608" s="47" t="e">
        <f>VLOOKUP(B2608,'[1]Vlookup'!A:A,1,0)</f>
        <v>#N/A</v>
      </c>
      <c r="AE2608" s="47" t="str">
        <f t="shared" si="179"/>
        <v>SA00-JEDDAH</v>
      </c>
      <c r="AF2608" s="47" t="e">
        <f>VLOOKUP(AE2608,'[1]Lead Time'!C:D,2,0)</f>
        <v>#N/A</v>
      </c>
    </row>
    <row r="2609" s="2" customFormat="1" ht="15.75" customHeight="1">
      <c r="A2609" s="73" t="s">
        <v>4187</v>
      </c>
      <c r="B2609" s="73">
        <v>6277106057</v>
      </c>
      <c r="C2609" s="73">
        <v>2003215579</v>
      </c>
      <c r="D2609" s="73" t="s">
        <v>4168</v>
      </c>
      <c r="E2609" s="73" t="s">
        <v>4247</v>
      </c>
      <c r="F2609" s="73" t="s">
        <v>4143</v>
      </c>
      <c r="G2609" s="73">
        <v>3167919283</v>
      </c>
      <c r="H2609" s="66">
        <v>45871</v>
      </c>
      <c r="I2609" s="66">
        <v>45869</v>
      </c>
      <c r="J2609" s="66">
        <v>45869</v>
      </c>
      <c r="K2609" s="47" t="s">
        <v>4118</v>
      </c>
      <c r="L2609" s="140"/>
      <c r="M2609" s="66">
        <v>45871</v>
      </c>
      <c r="N2609" s="112">
        <v>45871.208333333336</v>
      </c>
      <c r="O2609" s="47" t="s">
        <v>4118</v>
      </c>
      <c r="P2609" s="73"/>
      <c r="Q2609" s="112">
        <v>45871.625</v>
      </c>
      <c r="R2609" s="47" t="s">
        <v>4119</v>
      </c>
      <c r="S2609" s="47">
        <f t="shared" si="181"/>
        <v>0</v>
      </c>
      <c r="T2609" s="150">
        <v>45874</v>
      </c>
      <c r="U2609" s="47" t="s">
        <v>4121</v>
      </c>
      <c r="V2609" s="144">
        <f t="shared" si="182"/>
        <v>2.375</v>
      </c>
      <c r="W2609" s="124"/>
      <c r="X2609" s="124"/>
      <c r="Y2609" s="124"/>
      <c r="Z2609" s="124"/>
      <c r="AA2609" s="124"/>
      <c r="AB2609" s="124"/>
      <c r="AC2609" s="47" t="e">
        <f t="shared" si="180"/>
        <v>#N/A</v>
      </c>
      <c r="AD2609" s="47" t="e">
        <f>VLOOKUP(B2609,'[1]Vlookup'!A:A,1,0)</f>
        <v>#N/A</v>
      </c>
      <c r="AE2609" s="47" t="str">
        <f t="shared" si="179"/>
        <v>SA00-JEDDAH</v>
      </c>
      <c r="AF2609" s="47" t="e">
        <f>VLOOKUP(AE2609,'[1]Lead Time'!C:D,2,0)</f>
        <v>#N/A</v>
      </c>
    </row>
    <row r="2610" s="2" customFormat="1" ht="15.75" customHeight="1">
      <c r="A2610" s="73" t="s">
        <v>4187</v>
      </c>
      <c r="B2610" s="73">
        <v>6277106055</v>
      </c>
      <c r="C2610" s="73">
        <v>2003215161</v>
      </c>
      <c r="D2610" s="73" t="s">
        <v>4223</v>
      </c>
      <c r="E2610" s="73" t="s">
        <v>4247</v>
      </c>
      <c r="F2610" s="73" t="s">
        <v>4143</v>
      </c>
      <c r="G2610" s="73">
        <v>3167866939</v>
      </c>
      <c r="H2610" s="66">
        <v>45871</v>
      </c>
      <c r="I2610" s="66">
        <v>45869</v>
      </c>
      <c r="J2610" s="66">
        <v>45869</v>
      </c>
      <c r="K2610" s="47" t="s">
        <v>4118</v>
      </c>
      <c r="L2610" s="140"/>
      <c r="M2610" s="66">
        <v>45871</v>
      </c>
      <c r="N2610" s="112">
        <v>45871.5</v>
      </c>
      <c r="O2610" s="47" t="s">
        <v>4118</v>
      </c>
      <c r="P2610" s="73"/>
      <c r="Q2610" s="112">
        <v>45871.625</v>
      </c>
      <c r="R2610" s="47" t="s">
        <v>4119</v>
      </c>
      <c r="S2610" s="47">
        <f t="shared" si="181"/>
        <v>0</v>
      </c>
      <c r="T2610" s="150">
        <v>45875</v>
      </c>
      <c r="U2610" s="47" t="s">
        <v>4121</v>
      </c>
      <c r="V2610" s="144">
        <f t="shared" si="182"/>
        <v>3.375</v>
      </c>
      <c r="W2610" s="124"/>
      <c r="X2610" s="124"/>
      <c r="Y2610" s="124"/>
      <c r="Z2610" s="124"/>
      <c r="AA2610" s="124"/>
      <c r="AB2610" s="124"/>
      <c r="AC2610" s="47" t="e">
        <f t="shared" si="180"/>
        <v>#N/A</v>
      </c>
      <c r="AD2610" s="47" t="e">
        <f>VLOOKUP(B2610,'[1]Vlookup'!A:A,1,0)</f>
        <v>#N/A</v>
      </c>
      <c r="AE2610" s="47" t="str">
        <f t="shared" si="179"/>
        <v>SA00-JEDDAH</v>
      </c>
      <c r="AF2610" s="47" t="e">
        <f>VLOOKUP(AE2610,'[1]Lead Time'!C:D,2,0)</f>
        <v>#N/A</v>
      </c>
    </row>
    <row r="2611" s="2" customFormat="1" ht="15.75" customHeight="1">
      <c r="A2611" s="73" t="s">
        <v>4187</v>
      </c>
      <c r="B2611" s="73">
        <v>6277110197</v>
      </c>
      <c r="C2611" s="73">
        <v>2003215533</v>
      </c>
      <c r="D2611" s="73" t="s">
        <v>4240</v>
      </c>
      <c r="E2611" s="73" t="s">
        <v>4247</v>
      </c>
      <c r="F2611" s="73" t="s">
        <v>4143</v>
      </c>
      <c r="G2611" s="73">
        <v>3167922433</v>
      </c>
      <c r="H2611" s="66">
        <v>45873</v>
      </c>
      <c r="I2611" s="66">
        <v>45871</v>
      </c>
      <c r="J2611" s="66">
        <v>45870</v>
      </c>
      <c r="K2611" s="47" t="s">
        <v>4118</v>
      </c>
      <c r="L2611" s="140"/>
      <c r="M2611" s="66">
        <v>45873</v>
      </c>
      <c r="N2611" s="112">
        <v>45873.208333333336</v>
      </c>
      <c r="O2611" s="47" t="s">
        <v>4118</v>
      </c>
      <c r="P2611" s="73"/>
      <c r="Q2611" s="112">
        <v>45873.75</v>
      </c>
      <c r="R2611" s="47" t="s">
        <v>4196</v>
      </c>
      <c r="S2611" s="47">
        <v>1</v>
      </c>
      <c r="T2611" s="150">
        <v>45880</v>
      </c>
      <c r="U2611" s="47" t="s">
        <v>4121</v>
      </c>
      <c r="V2611" s="144">
        <f t="shared" si="182"/>
        <v>6.25</v>
      </c>
      <c r="W2611" s="73" t="s">
        <v>4616</v>
      </c>
      <c r="X2611" s="112">
        <v>45874.025000000001</v>
      </c>
      <c r="Y2611" s="124" t="s">
        <v>4617</v>
      </c>
      <c r="Z2611" s="124"/>
      <c r="AA2611" s="112">
        <v>45876</v>
      </c>
      <c r="AB2611" s="112">
        <v>45877.541666666664</v>
      </c>
      <c r="AC2611" s="47" t="e">
        <f t="shared" si="180"/>
        <v>#N/A</v>
      </c>
      <c r="AD2611" s="47" t="e">
        <f>VLOOKUP(B2611,'[1]Vlookup'!A:A,1,0)</f>
        <v>#N/A</v>
      </c>
      <c r="AE2611" s="47" t="str">
        <f t="shared" si="179"/>
        <v>SA00-JEDDAH</v>
      </c>
      <c r="AF2611" s="47" t="e">
        <f>VLOOKUP(AE2611,'[1]Lead Time'!C:D,2,0)</f>
        <v>#N/A</v>
      </c>
    </row>
    <row r="2612" s="2" customFormat="1" ht="15.75" customHeight="1">
      <c r="A2612" s="73" t="s">
        <v>4187</v>
      </c>
      <c r="B2612" s="73">
        <v>6277106063</v>
      </c>
      <c r="C2612" s="73">
        <v>2003215533</v>
      </c>
      <c r="D2612" s="73" t="s">
        <v>4240</v>
      </c>
      <c r="E2612" s="73" t="s">
        <v>4247</v>
      </c>
      <c r="F2612" s="73" t="s">
        <v>4143</v>
      </c>
      <c r="G2612" s="73">
        <v>3167929724</v>
      </c>
      <c r="H2612" s="66">
        <v>45873</v>
      </c>
      <c r="I2612" s="66">
        <v>45871</v>
      </c>
      <c r="J2612" s="66">
        <v>45870</v>
      </c>
      <c r="K2612" s="47" t="s">
        <v>4118</v>
      </c>
      <c r="L2612" s="140"/>
      <c r="M2612" s="66">
        <v>45873</v>
      </c>
      <c r="N2612" s="112">
        <v>45873.208333333336</v>
      </c>
      <c r="O2612" s="47" t="s">
        <v>4118</v>
      </c>
      <c r="P2612" s="73"/>
      <c r="Q2612" s="112">
        <v>45873.416666666664</v>
      </c>
      <c r="R2612" s="47" t="s">
        <v>4119</v>
      </c>
      <c r="S2612" s="47">
        <f t="shared" si="181"/>
        <v>0</v>
      </c>
      <c r="T2612" s="150">
        <v>45879</v>
      </c>
      <c r="U2612" s="47" t="s">
        <v>4121</v>
      </c>
      <c r="V2612" s="144">
        <f t="shared" si="182"/>
        <v>5.5833333333357587</v>
      </c>
      <c r="W2612" s="124"/>
      <c r="X2612" s="124"/>
      <c r="Y2612" s="124"/>
      <c r="Z2612" s="124"/>
      <c r="AA2612" s="124"/>
      <c r="AB2612" s="124"/>
      <c r="AC2612" s="47" t="e">
        <f t="shared" si="180"/>
        <v>#N/A</v>
      </c>
      <c r="AD2612" s="47" t="e">
        <f>VLOOKUP(B2612,'[1]Vlookup'!A:A,1,0)</f>
        <v>#N/A</v>
      </c>
      <c r="AE2612" s="47" t="str">
        <f t="shared" si="179"/>
        <v>SA00-JEDDAH</v>
      </c>
      <c r="AF2612" s="47" t="e">
        <f>VLOOKUP(AE2612,'[1]Lead Time'!C:D,2,0)</f>
        <v>#N/A</v>
      </c>
    </row>
    <row r="2613" s="2" customFormat="1" ht="15.75" customHeight="1">
      <c r="A2613" s="73" t="s">
        <v>4187</v>
      </c>
      <c r="B2613" s="73">
        <v>6277123890</v>
      </c>
      <c r="C2613" s="73">
        <v>2003214013</v>
      </c>
      <c r="D2613" s="73" t="s">
        <v>4159</v>
      </c>
      <c r="E2613" s="73" t="s">
        <v>4238</v>
      </c>
      <c r="F2613" s="73" t="s">
        <v>4117</v>
      </c>
      <c r="G2613" s="73">
        <v>3167943150</v>
      </c>
      <c r="H2613" s="66">
        <v>45878</v>
      </c>
      <c r="I2613" s="66">
        <v>45877</v>
      </c>
      <c r="J2613" s="66">
        <v>45877</v>
      </c>
      <c r="K2613" s="47" t="s">
        <v>4118</v>
      </c>
      <c r="L2613" s="140"/>
      <c r="M2613" s="66">
        <v>45878</v>
      </c>
      <c r="N2613" s="112">
        <v>45878.208333333336</v>
      </c>
      <c r="O2613" s="47" t="s">
        <v>4118</v>
      </c>
      <c r="P2613" s="73"/>
      <c r="Q2613" s="112">
        <v>45878.541666666664</v>
      </c>
      <c r="R2613" s="47" t="s">
        <v>4119</v>
      </c>
      <c r="S2613" s="47">
        <f t="shared" si="181"/>
        <v>0</v>
      </c>
      <c r="T2613" s="150">
        <v>45882</v>
      </c>
      <c r="U2613" s="47" t="s">
        <v>4121</v>
      </c>
      <c r="V2613" s="144">
        <f t="shared" si="182"/>
        <v>3.4583333333357587</v>
      </c>
      <c r="W2613" s="124"/>
      <c r="X2613" s="124"/>
      <c r="Y2613" s="124"/>
      <c r="Z2613" s="124"/>
      <c r="AA2613" s="124"/>
      <c r="AB2613" s="124"/>
      <c r="AC2613" s="47" t="e">
        <f t="shared" si="180"/>
        <v>#N/A</v>
      </c>
      <c r="AD2613" s="47" t="e">
        <f>VLOOKUP(B2613,'[1]Vlookup'!A:A,1,0)</f>
        <v>#N/A</v>
      </c>
      <c r="AE2613" s="47" t="str">
        <f t="shared" si="179"/>
        <v>SA00-RIYADH</v>
      </c>
      <c r="AF2613" s="47" t="e">
        <f>VLOOKUP(AE2613,'[1]Lead Time'!C:D,2,0)</f>
        <v>#N/A</v>
      </c>
    </row>
    <row r="2614" s="2" customFormat="1" ht="15.75" customHeight="1">
      <c r="A2614" s="73" t="s">
        <v>4187</v>
      </c>
      <c r="B2614" s="73">
        <v>6277123892</v>
      </c>
      <c r="C2614" s="73">
        <v>2003219237</v>
      </c>
      <c r="D2614" s="73" t="s">
        <v>4136</v>
      </c>
      <c r="E2614" s="73" t="s">
        <v>4246</v>
      </c>
      <c r="F2614" s="73" t="s">
        <v>4138</v>
      </c>
      <c r="G2614" s="73">
        <v>3167940517</v>
      </c>
      <c r="H2614" s="66">
        <v>45879</v>
      </c>
      <c r="I2614" s="66">
        <v>45877</v>
      </c>
      <c r="J2614" s="66">
        <v>45877</v>
      </c>
      <c r="K2614" s="47" t="s">
        <v>4118</v>
      </c>
      <c r="L2614" s="140"/>
      <c r="M2614" s="66">
        <v>45879</v>
      </c>
      <c r="N2614" s="112">
        <v>45879.208333333336</v>
      </c>
      <c r="O2614" s="47" t="s">
        <v>4118</v>
      </c>
      <c r="P2614" s="73"/>
      <c r="Q2614" s="112">
        <v>45879.416666666664</v>
      </c>
      <c r="R2614" s="47" t="s">
        <v>4192</v>
      </c>
      <c r="S2614" s="47">
        <f t="shared" si="181"/>
        <v>0</v>
      </c>
      <c r="T2614" s="150">
        <v>45888</v>
      </c>
      <c r="U2614" s="47" t="s">
        <v>4121</v>
      </c>
      <c r="V2614" s="144">
        <v>7</v>
      </c>
      <c r="W2614" s="124" t="s">
        <v>4618</v>
      </c>
      <c r="X2614" s="112">
        <v>45879.541666666664</v>
      </c>
      <c r="Y2614" s="124" t="s">
        <v>4619</v>
      </c>
      <c r="Z2614" s="124"/>
      <c r="AA2614" s="112">
        <v>45880.208333333336</v>
      </c>
      <c r="AB2614" s="112">
        <v>45880.375</v>
      </c>
      <c r="AC2614" s="47" t="e">
        <f t="shared" si="180"/>
        <v>#N/A</v>
      </c>
      <c r="AD2614" s="47" t="e">
        <f>VLOOKUP(B2614,'[1]Vlookup'!A:A,1,0)</f>
        <v>#N/A</v>
      </c>
      <c r="AE2614" s="47" t="str">
        <f t="shared" si="179"/>
        <v>SA00-RABIGH</v>
      </c>
      <c r="AF2614" s="47" t="e">
        <f>VLOOKUP(AE2614,'[1]Lead Time'!C:D,2,0)</f>
        <v>#N/A</v>
      </c>
    </row>
    <row r="2615" s="2" customFormat="1" ht="15.75" customHeight="1">
      <c r="A2615" s="73" t="s">
        <v>4187</v>
      </c>
      <c r="B2615" s="73">
        <v>6277123895</v>
      </c>
      <c r="C2615" s="73">
        <v>2003219237</v>
      </c>
      <c r="D2615" s="73" t="s">
        <v>4136</v>
      </c>
      <c r="E2615" s="73" t="s">
        <v>4246</v>
      </c>
      <c r="F2615" s="73" t="s">
        <v>4138</v>
      </c>
      <c r="G2615" s="73">
        <v>3167940515</v>
      </c>
      <c r="H2615" s="66">
        <v>45879</v>
      </c>
      <c r="I2615" s="66">
        <v>45877</v>
      </c>
      <c r="J2615" s="66">
        <v>45877</v>
      </c>
      <c r="K2615" s="47" t="s">
        <v>4118</v>
      </c>
      <c r="L2615" s="140"/>
      <c r="M2615" s="66">
        <v>45879</v>
      </c>
      <c r="N2615" s="112">
        <v>45879.583333333336</v>
      </c>
      <c r="O2615" s="47" t="s">
        <v>4121</v>
      </c>
      <c r="P2615" s="73" t="s">
        <v>4620</v>
      </c>
      <c r="Q2615" s="112">
        <v>45881.5</v>
      </c>
      <c r="R2615" s="47" t="s">
        <v>4119</v>
      </c>
      <c r="S2615" s="47">
        <f t="shared" si="181"/>
        <v>1</v>
      </c>
      <c r="T2615" s="150">
        <v>45882</v>
      </c>
      <c r="U2615" s="47" t="s">
        <v>4121</v>
      </c>
      <c r="V2615" s="144">
        <f t="shared" si="182"/>
        <v>0.5</v>
      </c>
      <c r="W2615" s="124"/>
      <c r="X2615" s="124"/>
      <c r="Y2615" s="124"/>
      <c r="Z2615" s="124"/>
      <c r="AA2615" s="124"/>
      <c r="AB2615" s="124"/>
      <c r="AC2615" s="47" t="e">
        <f t="shared" si="180"/>
        <v>#N/A</v>
      </c>
      <c r="AD2615" s="47" t="e">
        <f>VLOOKUP(B2615,'[1]Vlookup'!A:A,1,0)</f>
        <v>#N/A</v>
      </c>
      <c r="AE2615" s="47" t="str">
        <f t="shared" si="179"/>
        <v>SA00-RABIGH</v>
      </c>
      <c r="AF2615" s="47" t="e">
        <f>VLOOKUP(AE2615,'[1]Lead Time'!C:D,2,0)</f>
        <v>#N/A</v>
      </c>
    </row>
    <row r="2616" s="2" customFormat="1" ht="15.75" customHeight="1">
      <c r="A2616" s="73" t="s">
        <v>4187</v>
      </c>
      <c r="B2616" s="73">
        <v>6277127948</v>
      </c>
      <c r="C2616" s="73">
        <v>2003219237</v>
      </c>
      <c r="D2616" s="73" t="s">
        <v>4136</v>
      </c>
      <c r="E2616" s="73" t="s">
        <v>4246</v>
      </c>
      <c r="F2616" s="73" t="s">
        <v>4138</v>
      </c>
      <c r="G2616" s="73">
        <v>3167940510</v>
      </c>
      <c r="H2616" s="66">
        <v>45879</v>
      </c>
      <c r="I2616" s="66">
        <v>45877</v>
      </c>
      <c r="J2616" s="66">
        <v>45877</v>
      </c>
      <c r="K2616" s="47" t="s">
        <v>4118</v>
      </c>
      <c r="L2616" s="140"/>
      <c r="M2616" s="66">
        <v>45879</v>
      </c>
      <c r="N2616" s="112">
        <v>45879.208333333336</v>
      </c>
      <c r="O2616" s="47" t="s">
        <v>4118</v>
      </c>
      <c r="P2616" s="73"/>
      <c r="Q2616" s="112">
        <v>45879.5</v>
      </c>
      <c r="R2616" s="47" t="s">
        <v>4119</v>
      </c>
      <c r="S2616" s="47">
        <f t="shared" si="181"/>
        <v>0</v>
      </c>
      <c r="T2616" s="150">
        <v>45882</v>
      </c>
      <c r="U2616" s="47" t="s">
        <v>4121</v>
      </c>
      <c r="V2616" s="144">
        <f t="shared" si="182"/>
        <v>2.5</v>
      </c>
      <c r="W2616" s="124"/>
      <c r="X2616" s="124"/>
      <c r="Y2616" s="124"/>
      <c r="Z2616" s="124"/>
      <c r="AA2616" s="124"/>
      <c r="AB2616" s="124"/>
      <c r="AC2616" s="47" t="e">
        <f t="shared" si="180"/>
        <v>#N/A</v>
      </c>
      <c r="AD2616" s="47" t="e">
        <f>VLOOKUP(B2616,'[1]Vlookup'!A:A,1,0)</f>
        <v>#N/A</v>
      </c>
      <c r="AE2616" s="47" t="str">
        <f t="shared" si="179"/>
        <v>SA00-RABIGH</v>
      </c>
      <c r="AF2616" s="47" t="e">
        <f>VLOOKUP(AE2616,'[1]Lead Time'!C:D,2,0)</f>
        <v>#N/A</v>
      </c>
    </row>
    <row r="2617" s="2" customFormat="1" ht="15.75" customHeight="1">
      <c r="A2617" s="73" t="s">
        <v>4114</v>
      </c>
      <c r="B2617" s="73">
        <v>6277116377</v>
      </c>
      <c r="C2617" s="73">
        <v>2003214022</v>
      </c>
      <c r="D2617" s="73" t="s">
        <v>4166</v>
      </c>
      <c r="E2617" s="73" t="s">
        <v>4246</v>
      </c>
      <c r="F2617" s="73" t="s">
        <v>4143</v>
      </c>
      <c r="G2617" s="73">
        <v>3167940681</v>
      </c>
      <c r="H2617" s="66">
        <v>45878</v>
      </c>
      <c r="I2617" s="66">
        <v>45877</v>
      </c>
      <c r="J2617" s="66">
        <v>45877</v>
      </c>
      <c r="K2617" s="47" t="s">
        <v>4118</v>
      </c>
      <c r="L2617" s="140"/>
      <c r="M2617" s="66">
        <v>45878</v>
      </c>
      <c r="N2617" s="112">
        <v>45878.208333333336</v>
      </c>
      <c r="O2617" s="47" t="s">
        <v>4118</v>
      </c>
      <c r="P2617" s="73"/>
      <c r="Q2617" s="112">
        <v>45878.416666666664</v>
      </c>
      <c r="R2617" s="47" t="s">
        <v>4119</v>
      </c>
      <c r="S2617" s="47">
        <f t="shared" si="181"/>
        <v>0</v>
      </c>
      <c r="T2617" s="150">
        <v>45882</v>
      </c>
      <c r="U2617" s="47" t="s">
        <v>4121</v>
      </c>
      <c r="V2617" s="144">
        <f t="shared" si="182"/>
        <v>3.5833333333357587</v>
      </c>
      <c r="W2617" s="124"/>
      <c r="X2617" s="124"/>
      <c r="Y2617" s="124"/>
      <c r="Z2617" s="124"/>
      <c r="AA2617" s="124"/>
      <c r="AB2617" s="124"/>
      <c r="AC2617" s="47" t="e">
        <f t="shared" si="180"/>
        <v>#N/A</v>
      </c>
      <c r="AD2617" s="47" t="e">
        <f>VLOOKUP(B2617,'[1]Vlookup'!A:A,1,0)</f>
        <v>#N/A</v>
      </c>
      <c r="AE2617" s="47" t="str">
        <f t="shared" si="179"/>
        <v>SA01-JEDDAH</v>
      </c>
      <c r="AF2617" s="47" t="e">
        <f>VLOOKUP(AE2617,'[1]Lead Time'!C:D,2,0)</f>
        <v>#N/A</v>
      </c>
    </row>
    <row r="2618" s="2" customFormat="1" ht="15.75" customHeight="1">
      <c r="A2618" s="73" t="s">
        <v>4114</v>
      </c>
      <c r="B2618" s="73">
        <v>6277120634</v>
      </c>
      <c r="C2618" s="73">
        <v>2003214022</v>
      </c>
      <c r="D2618" s="73" t="s">
        <v>4166</v>
      </c>
      <c r="E2618" s="73" t="s">
        <v>4246</v>
      </c>
      <c r="F2618" s="73" t="s">
        <v>4143</v>
      </c>
      <c r="G2618" s="73">
        <v>3167940683</v>
      </c>
      <c r="H2618" s="66">
        <v>45878</v>
      </c>
      <c r="I2618" s="66">
        <v>45877</v>
      </c>
      <c r="J2618" s="66">
        <v>45877</v>
      </c>
      <c r="K2618" s="47" t="s">
        <v>4118</v>
      </c>
      <c r="L2618" s="140"/>
      <c r="M2618" s="66">
        <v>45878</v>
      </c>
      <c r="N2618" s="112">
        <v>45878.208333333336</v>
      </c>
      <c r="O2618" s="47" t="s">
        <v>4118</v>
      </c>
      <c r="P2618" s="73"/>
      <c r="Q2618" s="112">
        <v>45878.458333333336</v>
      </c>
      <c r="R2618" s="47" t="s">
        <v>4119</v>
      </c>
      <c r="S2618" s="47">
        <f t="shared" si="181"/>
        <v>0</v>
      </c>
      <c r="T2618" s="150">
        <v>45882</v>
      </c>
      <c r="U2618" s="47" t="s">
        <v>4121</v>
      </c>
      <c r="V2618" s="144">
        <f t="shared" si="182"/>
        <v>3.5416666666642413</v>
      </c>
      <c r="W2618" s="124"/>
      <c r="X2618" s="124"/>
      <c r="Y2618" s="124"/>
      <c r="Z2618" s="124"/>
      <c r="AA2618" s="124"/>
      <c r="AB2618" s="124"/>
      <c r="AC2618" s="47" t="e">
        <f t="shared" si="180"/>
        <v>#N/A</v>
      </c>
      <c r="AD2618" s="47" t="e">
        <f>VLOOKUP(B2618,'[1]Vlookup'!A:A,1,0)</f>
        <v>#N/A</v>
      </c>
      <c r="AE2618" s="47" t="str">
        <f t="shared" si="179"/>
        <v>SA01-JEDDAH</v>
      </c>
      <c r="AF2618" s="47" t="e">
        <f>VLOOKUP(AE2618,'[1]Lead Time'!C:D,2,0)</f>
        <v>#N/A</v>
      </c>
    </row>
    <row r="2619" s="2" customFormat="1" ht="15.75" customHeight="1">
      <c r="A2619" s="73" t="s">
        <v>4114</v>
      </c>
      <c r="B2619" s="73">
        <v>6277122192</v>
      </c>
      <c r="C2619" s="73">
        <v>2003232749</v>
      </c>
      <c r="D2619" s="73" t="s">
        <v>4115</v>
      </c>
      <c r="E2619" s="73" t="s">
        <v>4252</v>
      </c>
      <c r="F2619" s="73" t="s">
        <v>4117</v>
      </c>
      <c r="G2619" s="73">
        <v>3167943687</v>
      </c>
      <c r="H2619" s="66">
        <v>45879</v>
      </c>
      <c r="I2619" s="66">
        <v>45877</v>
      </c>
      <c r="J2619" s="66">
        <v>45877</v>
      </c>
      <c r="K2619" s="47" t="s">
        <v>4118</v>
      </c>
      <c r="L2619" s="140"/>
      <c r="M2619" s="66">
        <v>45879</v>
      </c>
      <c r="N2619" s="112">
        <v>45879.208333333336</v>
      </c>
      <c r="O2619" s="47" t="s">
        <v>4118</v>
      </c>
      <c r="P2619" s="73"/>
      <c r="Q2619" s="112">
        <v>45879.416666666664</v>
      </c>
      <c r="R2619" s="47" t="s">
        <v>4119</v>
      </c>
      <c r="S2619" s="47">
        <f t="shared" si="181"/>
        <v>0</v>
      </c>
      <c r="T2619" s="150">
        <v>45887</v>
      </c>
      <c r="U2619" s="47" t="s">
        <v>4121</v>
      </c>
      <c r="V2619" s="144">
        <f t="shared" si="182"/>
        <v>7.5833333333357587</v>
      </c>
      <c r="W2619" s="124"/>
      <c r="X2619" s="124"/>
      <c r="Y2619" s="124"/>
      <c r="Z2619" s="124"/>
      <c r="AA2619" s="124"/>
      <c r="AB2619" s="124"/>
      <c r="AC2619" s="47" t="e">
        <f t="shared" si="180"/>
        <v>#N/A</v>
      </c>
      <c r="AD2619" s="47" t="e">
        <f>VLOOKUP(B2619,'[1]Vlookup'!A:A,1,0)</f>
        <v>#N/A</v>
      </c>
      <c r="AE2619" s="47" t="str">
        <f t="shared" si="179"/>
        <v>SA01-RIYADH</v>
      </c>
      <c r="AF2619" s="47" t="e">
        <f>VLOOKUP(AE2619,'[1]Lead Time'!C:D,2,0)</f>
        <v>#N/A</v>
      </c>
    </row>
    <row r="2620" s="2" customFormat="1" ht="15.75" customHeight="1">
      <c r="A2620" s="73" t="s">
        <v>4114</v>
      </c>
      <c r="B2620" s="73">
        <v>6277121326</v>
      </c>
      <c r="C2620" s="73">
        <v>2003232749</v>
      </c>
      <c r="D2620" s="73" t="s">
        <v>4115</v>
      </c>
      <c r="E2620" s="73" t="s">
        <v>4252</v>
      </c>
      <c r="F2620" s="73" t="s">
        <v>4117</v>
      </c>
      <c r="G2620" s="73">
        <v>3167943557</v>
      </c>
      <c r="H2620" s="66">
        <v>45879</v>
      </c>
      <c r="I2620" s="66">
        <v>45877</v>
      </c>
      <c r="J2620" s="66">
        <v>45877</v>
      </c>
      <c r="K2620" s="47" t="s">
        <v>4118</v>
      </c>
      <c r="L2620" s="140"/>
      <c r="M2620" s="66">
        <v>45879</v>
      </c>
      <c r="N2620" s="112">
        <v>45879.208333333336</v>
      </c>
      <c r="O2620" s="47" t="s">
        <v>4118</v>
      </c>
      <c r="P2620" s="73"/>
      <c r="Q2620" s="112">
        <v>45879.416666666664</v>
      </c>
      <c r="R2620" s="47" t="s">
        <v>4119</v>
      </c>
      <c r="S2620" s="47">
        <f t="shared" si="181"/>
        <v>0</v>
      </c>
      <c r="T2620" s="150">
        <v>45882</v>
      </c>
      <c r="U2620" s="47" t="s">
        <v>4121</v>
      </c>
      <c r="V2620" s="144">
        <f t="shared" si="182"/>
        <v>2.5833333333357587</v>
      </c>
      <c r="W2620" s="124"/>
      <c r="X2620" s="124"/>
      <c r="Y2620" s="124"/>
      <c r="Z2620" s="124"/>
      <c r="AA2620" s="124"/>
      <c r="AB2620" s="124"/>
      <c r="AC2620" s="47" t="e">
        <f t="shared" si="180"/>
        <v>#N/A</v>
      </c>
      <c r="AD2620" s="47" t="e">
        <f>VLOOKUP(B2620,'[1]Vlookup'!A:A,1,0)</f>
        <v>#N/A</v>
      </c>
      <c r="AE2620" s="47" t="str">
        <f t="shared" si="179"/>
        <v>SA01-RIYADH</v>
      </c>
      <c r="AF2620" s="47" t="e">
        <f>VLOOKUP(AE2620,'[1]Lead Time'!C:D,2,0)</f>
        <v>#N/A</v>
      </c>
    </row>
    <row r="2621" s="2" customFormat="1" ht="15.75" customHeight="1">
      <c r="A2621" s="73" t="s">
        <v>4356</v>
      </c>
      <c r="B2621" s="73">
        <v>6277123760</v>
      </c>
      <c r="C2621" s="73">
        <v>2003219237</v>
      </c>
      <c r="D2621" s="73" t="s">
        <v>4136</v>
      </c>
      <c r="E2621" s="73" t="s">
        <v>4246</v>
      </c>
      <c r="F2621" s="73" t="s">
        <v>4138</v>
      </c>
      <c r="G2621" s="73">
        <v>3167931562</v>
      </c>
      <c r="H2621" s="66">
        <v>45878</v>
      </c>
      <c r="I2621" s="66">
        <v>45877</v>
      </c>
      <c r="J2621" s="66">
        <v>45877</v>
      </c>
      <c r="K2621" s="47" t="s">
        <v>4118</v>
      </c>
      <c r="L2621" s="140"/>
      <c r="M2621" s="66">
        <v>45878</v>
      </c>
      <c r="N2621" s="112">
        <v>45878.208333333336</v>
      </c>
      <c r="O2621" s="47" t="s">
        <v>4118</v>
      </c>
      <c r="P2621" s="73"/>
      <c r="Q2621" s="112">
        <v>45878.375</v>
      </c>
      <c r="R2621" s="47" t="s">
        <v>4119</v>
      </c>
      <c r="S2621" s="47">
        <f t="shared" si="181"/>
        <v>0</v>
      </c>
      <c r="T2621" s="150">
        <v>45887</v>
      </c>
      <c r="U2621" s="47" t="s">
        <v>4121</v>
      </c>
      <c r="V2621" s="144">
        <f t="shared" si="182"/>
        <v>8.625</v>
      </c>
      <c r="W2621" s="124"/>
      <c r="X2621" s="124"/>
      <c r="Y2621" s="124"/>
      <c r="Z2621" s="124"/>
      <c r="AA2621" s="124"/>
      <c r="AB2621" s="124"/>
      <c r="AC2621" s="47" t="e">
        <f t="shared" si="180"/>
        <v>#N/A</v>
      </c>
      <c r="AD2621" s="47" t="e">
        <f>VLOOKUP(B2621,'[1]Vlookup'!A:A,1,0)</f>
        <v>#N/A</v>
      </c>
      <c r="AE2621" s="47" t="str">
        <f t="shared" si="179"/>
        <v>SA27-RABIGH</v>
      </c>
      <c r="AF2621" s="47" t="e">
        <f>VLOOKUP(AE2621,'[1]Lead Time'!C:D,2,0)</f>
        <v>#N/A</v>
      </c>
    </row>
    <row r="2622" s="2" customFormat="1" ht="15.75" customHeight="1">
      <c r="A2622" s="73" t="s">
        <v>4187</v>
      </c>
      <c r="B2622" s="73">
        <v>6277135234</v>
      </c>
      <c r="C2622" s="73">
        <v>2003219237</v>
      </c>
      <c r="D2622" s="73" t="s">
        <v>4136</v>
      </c>
      <c r="E2622" s="73" t="s">
        <v>4246</v>
      </c>
      <c r="F2622" s="73" t="s">
        <v>4138</v>
      </c>
      <c r="G2622" s="73">
        <v>3167940497</v>
      </c>
      <c r="H2622" s="66">
        <v>45881</v>
      </c>
      <c r="I2622" s="66">
        <v>45879</v>
      </c>
      <c r="J2622" s="66">
        <v>45878</v>
      </c>
      <c r="K2622" s="47" t="s">
        <v>4118</v>
      </c>
      <c r="L2622" s="140"/>
      <c r="M2622" s="66">
        <v>45881</v>
      </c>
      <c r="N2622" s="112">
        <v>45881.208333333336</v>
      </c>
      <c r="O2622" s="47" t="s">
        <v>4118</v>
      </c>
      <c r="P2622" s="73"/>
      <c r="Q2622" s="112">
        <v>45881.5</v>
      </c>
      <c r="R2622" s="47" t="s">
        <v>4119</v>
      </c>
      <c r="S2622" s="47">
        <f t="shared" si="181"/>
        <v>0</v>
      </c>
      <c r="T2622" s="150">
        <v>45882</v>
      </c>
      <c r="U2622" s="47" t="s">
        <v>4121</v>
      </c>
      <c r="V2622" s="144">
        <f t="shared" si="182"/>
        <v>0.5</v>
      </c>
      <c r="W2622" s="124"/>
      <c r="X2622" s="124"/>
      <c r="Y2622" s="124"/>
      <c r="Z2622" s="124"/>
      <c r="AA2622" s="124"/>
      <c r="AB2622" s="124"/>
      <c r="AC2622" s="47" t="e">
        <f t="shared" si="180"/>
        <v>#N/A</v>
      </c>
      <c r="AD2622" s="47" t="e">
        <f>VLOOKUP(B2622,'[1]Vlookup'!A:A,1,0)</f>
        <v>#N/A</v>
      </c>
      <c r="AE2622" s="47" t="str">
        <f t="shared" ref="AE2622:AE2685" si="183">CONCATENATE(A2622,"-",F2622)</f>
        <v>SA00-RABIGH</v>
      </c>
      <c r="AF2622" s="47" t="e">
        <f>VLOOKUP(AE2622,'[1]Lead Time'!C:D,2,0)</f>
        <v>#N/A</v>
      </c>
    </row>
    <row r="2623" s="2" customFormat="1" ht="15.75" customHeight="1">
      <c r="A2623" s="73" t="s">
        <v>4187</v>
      </c>
      <c r="B2623" s="73">
        <v>6277137032</v>
      </c>
      <c r="C2623" s="73">
        <v>2003219237</v>
      </c>
      <c r="D2623" s="73" t="s">
        <v>4136</v>
      </c>
      <c r="E2623" s="73" t="s">
        <v>4246</v>
      </c>
      <c r="F2623" s="73" t="s">
        <v>4138</v>
      </c>
      <c r="G2623" s="73">
        <v>3167949777</v>
      </c>
      <c r="H2623" s="66">
        <v>45881</v>
      </c>
      <c r="I2623" s="66">
        <v>45879</v>
      </c>
      <c r="J2623" s="66">
        <v>45879</v>
      </c>
      <c r="K2623" s="47" t="s">
        <v>4118</v>
      </c>
      <c r="L2623" s="140"/>
      <c r="M2623" s="66">
        <v>45881</v>
      </c>
      <c r="N2623" s="112">
        <v>45881.208333333336</v>
      </c>
      <c r="O2623" s="47" t="s">
        <v>4118</v>
      </c>
      <c r="P2623" s="73"/>
      <c r="Q2623" s="112">
        <v>45881.520833333336</v>
      </c>
      <c r="R2623" s="47" t="s">
        <v>4119</v>
      </c>
      <c r="S2623" s="47">
        <f t="shared" si="181"/>
        <v>0</v>
      </c>
      <c r="T2623" s="150">
        <v>45883</v>
      </c>
      <c r="U2623" s="47" t="s">
        <v>4121</v>
      </c>
      <c r="V2623" s="144">
        <f t="shared" si="182"/>
        <v>1.4791666666642413</v>
      </c>
      <c r="W2623" s="124"/>
      <c r="X2623" s="124"/>
      <c r="Y2623" s="124"/>
      <c r="Z2623" s="124"/>
      <c r="AA2623" s="124"/>
      <c r="AB2623" s="124"/>
      <c r="AC2623" s="47" t="e">
        <f t="shared" ref="AC2623:AC2686" si="184">AF2623</f>
        <v>#N/A</v>
      </c>
      <c r="AD2623" s="47" t="e">
        <f>VLOOKUP(B2623,'[1]Vlookup'!A:A,1,0)</f>
        <v>#N/A</v>
      </c>
      <c r="AE2623" s="47" t="str">
        <f t="shared" si="183"/>
        <v>SA00-RABIGH</v>
      </c>
      <c r="AF2623" s="47" t="e">
        <f>VLOOKUP(AE2623,'[1]Lead Time'!C:D,2,0)</f>
        <v>#N/A</v>
      </c>
    </row>
    <row r="2624" s="2" customFormat="1" ht="15.75" customHeight="1">
      <c r="A2624" s="73" t="s">
        <v>4187</v>
      </c>
      <c r="B2624" s="73">
        <v>6277137031</v>
      </c>
      <c r="C2624" s="73">
        <v>2003219237</v>
      </c>
      <c r="D2624" s="73" t="s">
        <v>4136</v>
      </c>
      <c r="E2624" s="73" t="s">
        <v>4246</v>
      </c>
      <c r="F2624" s="73" t="s">
        <v>4138</v>
      </c>
      <c r="G2624" s="73">
        <v>3167949768</v>
      </c>
      <c r="H2624" s="66">
        <v>45881</v>
      </c>
      <c r="I2624" s="66">
        <v>45879</v>
      </c>
      <c r="J2624" s="66">
        <v>45879</v>
      </c>
      <c r="K2624" s="47" t="s">
        <v>4118</v>
      </c>
      <c r="L2624" s="140"/>
      <c r="M2624" s="66">
        <v>45881</v>
      </c>
      <c r="N2624" s="112">
        <v>45881.208333333336</v>
      </c>
      <c r="O2624" s="47" t="s">
        <v>4118</v>
      </c>
      <c r="P2624" s="73"/>
      <c r="Q2624" s="112">
        <v>45881.541666666664</v>
      </c>
      <c r="R2624" s="47" t="s">
        <v>4119</v>
      </c>
      <c r="S2624" s="47">
        <f t="shared" si="181"/>
        <v>0</v>
      </c>
      <c r="T2624" s="150">
        <v>45883</v>
      </c>
      <c r="U2624" s="47" t="s">
        <v>4121</v>
      </c>
      <c r="V2624" s="144">
        <f t="shared" si="182"/>
        <v>1.4583333333357587</v>
      </c>
      <c r="W2624" s="124"/>
      <c r="X2624" s="124"/>
      <c r="Y2624" s="124"/>
      <c r="Z2624" s="124"/>
      <c r="AA2624" s="124"/>
      <c r="AB2624" s="124"/>
      <c r="AC2624" s="47" t="e">
        <f t="shared" si="184"/>
        <v>#N/A</v>
      </c>
      <c r="AD2624" s="47" t="e">
        <f>VLOOKUP(B2624,'[1]Vlookup'!A:A,1,0)</f>
        <v>#N/A</v>
      </c>
      <c r="AE2624" s="47" t="str">
        <f t="shared" si="183"/>
        <v>SA00-RABIGH</v>
      </c>
      <c r="AF2624" s="47" t="e">
        <f>VLOOKUP(AE2624,'[1]Lead Time'!C:D,2,0)</f>
        <v>#N/A</v>
      </c>
    </row>
    <row r="2625" s="2" customFormat="1" ht="15.75" customHeight="1">
      <c r="A2625" s="73" t="s">
        <v>4187</v>
      </c>
      <c r="B2625" s="73">
        <v>6277137030</v>
      </c>
      <c r="C2625" s="73">
        <v>2003219237</v>
      </c>
      <c r="D2625" s="73" t="s">
        <v>4136</v>
      </c>
      <c r="E2625" s="73" t="s">
        <v>4246</v>
      </c>
      <c r="F2625" s="73" t="s">
        <v>4138</v>
      </c>
      <c r="G2625" s="73">
        <v>3167949756</v>
      </c>
      <c r="H2625" s="66">
        <v>45881</v>
      </c>
      <c r="I2625" s="66">
        <v>45879</v>
      </c>
      <c r="J2625" s="66">
        <v>45879</v>
      </c>
      <c r="K2625" s="47" t="s">
        <v>4118</v>
      </c>
      <c r="L2625" s="140"/>
      <c r="M2625" s="66">
        <v>45881</v>
      </c>
      <c r="N2625" s="112">
        <v>45881.75</v>
      </c>
      <c r="O2625" s="47" t="s">
        <v>4121</v>
      </c>
      <c r="P2625" s="73" t="s">
        <v>4476</v>
      </c>
      <c r="Q2625" s="112">
        <v>45883.375</v>
      </c>
      <c r="R2625" s="47" t="s">
        <v>4192</v>
      </c>
      <c r="S2625" s="47">
        <v>0</v>
      </c>
      <c r="T2625" s="150">
        <v>45889</v>
      </c>
      <c r="U2625" s="47" t="s">
        <v>4121</v>
      </c>
      <c r="V2625" s="144">
        <f t="shared" si="182"/>
        <v>5.625</v>
      </c>
      <c r="W2625" s="124" t="s">
        <v>4621</v>
      </c>
      <c r="X2625" s="112">
        <v>45883.597916666666</v>
      </c>
      <c r="Y2625" s="124" t="s">
        <v>4622</v>
      </c>
      <c r="Z2625" s="124"/>
      <c r="AA2625" s="112">
        <v>45884.208333333336</v>
      </c>
      <c r="AB2625" s="112">
        <v>45885.445833333331</v>
      </c>
      <c r="AC2625" s="47" t="e">
        <f t="shared" si="184"/>
        <v>#N/A</v>
      </c>
      <c r="AD2625" s="47" t="e">
        <f>VLOOKUP(B2625,'[1]Vlookup'!A:A,1,0)</f>
        <v>#N/A</v>
      </c>
      <c r="AE2625" s="47" t="str">
        <f t="shared" si="183"/>
        <v>SA00-RABIGH</v>
      </c>
      <c r="AF2625" s="47" t="e">
        <f>VLOOKUP(AE2625,'[1]Lead Time'!C:D,2,0)</f>
        <v>#N/A</v>
      </c>
    </row>
    <row r="2626" s="2" customFormat="1" ht="15.75" customHeight="1">
      <c r="A2626" s="73" t="s">
        <v>4187</v>
      </c>
      <c r="B2626" s="73">
        <v>6277136900</v>
      </c>
      <c r="C2626" s="73">
        <v>2003219237</v>
      </c>
      <c r="D2626" s="73" t="s">
        <v>4136</v>
      </c>
      <c r="E2626" s="73" t="s">
        <v>4246</v>
      </c>
      <c r="F2626" s="73" t="s">
        <v>4138</v>
      </c>
      <c r="G2626" s="73">
        <v>3167949782</v>
      </c>
      <c r="H2626" s="66">
        <v>45881</v>
      </c>
      <c r="I2626" s="66">
        <v>45879</v>
      </c>
      <c r="J2626" s="66">
        <v>45879</v>
      </c>
      <c r="K2626" s="47" t="s">
        <v>4118</v>
      </c>
      <c r="L2626" s="140"/>
      <c r="M2626" s="66">
        <v>45881</v>
      </c>
      <c r="N2626" s="112">
        <v>45881.75</v>
      </c>
      <c r="O2626" s="47" t="s">
        <v>4121</v>
      </c>
      <c r="P2626" s="73" t="s">
        <v>4476</v>
      </c>
      <c r="Q2626" s="112">
        <v>45883.375</v>
      </c>
      <c r="R2626" s="47" t="s">
        <v>4119</v>
      </c>
      <c r="S2626" s="47">
        <v>0</v>
      </c>
      <c r="T2626" s="150">
        <v>45886</v>
      </c>
      <c r="U2626" s="47" t="s">
        <v>4121</v>
      </c>
      <c r="V2626" s="144">
        <f t="shared" si="182"/>
        <v>2.625</v>
      </c>
      <c r="W2626" s="124" t="s">
        <v>4623</v>
      </c>
      <c r="X2626" s="124"/>
      <c r="Y2626" s="124"/>
      <c r="Z2626" s="124"/>
      <c r="AA2626" s="124"/>
      <c r="AB2626" s="124"/>
      <c r="AC2626" s="47" t="e">
        <f t="shared" si="184"/>
        <v>#N/A</v>
      </c>
      <c r="AD2626" s="47" t="e">
        <f>VLOOKUP(B2626,'[1]Vlookup'!A:A,1,0)</f>
        <v>#N/A</v>
      </c>
      <c r="AE2626" s="47" t="str">
        <f t="shared" si="183"/>
        <v>SA00-RABIGH</v>
      </c>
      <c r="AF2626" s="47" t="e">
        <f>VLOOKUP(AE2626,'[1]Lead Time'!C:D,2,0)</f>
        <v>#N/A</v>
      </c>
    </row>
    <row r="2627" s="2" customFormat="1" ht="15.75" customHeight="1">
      <c r="A2627" s="73" t="s">
        <v>4356</v>
      </c>
      <c r="B2627" s="73">
        <v>6277132093</v>
      </c>
      <c r="C2627" s="73">
        <v>2003214022</v>
      </c>
      <c r="D2627" s="73" t="s">
        <v>4166</v>
      </c>
      <c r="E2627" s="73" t="s">
        <v>4246</v>
      </c>
      <c r="F2627" s="73" t="s">
        <v>4143</v>
      </c>
      <c r="G2627" s="73">
        <v>3167940690</v>
      </c>
      <c r="H2627" s="66">
        <v>45880</v>
      </c>
      <c r="I2627" s="66">
        <v>45879</v>
      </c>
      <c r="J2627" s="66">
        <v>45879</v>
      </c>
      <c r="K2627" s="47" t="s">
        <v>4118</v>
      </c>
      <c r="L2627" s="140"/>
      <c r="M2627" s="66">
        <v>45880</v>
      </c>
      <c r="N2627" s="112">
        <v>45880.208333333336</v>
      </c>
      <c r="O2627" s="47" t="s">
        <v>4118</v>
      </c>
      <c r="P2627" s="73"/>
      <c r="Q2627" s="112">
        <v>45880.513888888891</v>
      </c>
      <c r="R2627" s="47" t="s">
        <v>4119</v>
      </c>
      <c r="S2627" s="47">
        <f t="shared" si="181"/>
        <v>0</v>
      </c>
      <c r="T2627" s="150">
        <v>45887</v>
      </c>
      <c r="U2627" s="47" t="s">
        <v>4121</v>
      </c>
      <c r="V2627" s="144">
        <f t="shared" si="182"/>
        <v>6.4861111111094942</v>
      </c>
      <c r="W2627" s="124"/>
      <c r="X2627" s="124"/>
      <c r="Y2627" s="124"/>
      <c r="Z2627" s="124"/>
      <c r="AA2627" s="124"/>
      <c r="AB2627" s="124"/>
      <c r="AC2627" s="47" t="e">
        <f t="shared" si="184"/>
        <v>#N/A</v>
      </c>
      <c r="AD2627" s="47" t="e">
        <f>VLOOKUP(B2627,'[1]Vlookup'!A:A,1,0)</f>
        <v>#N/A</v>
      </c>
      <c r="AE2627" s="47" t="str">
        <f t="shared" si="183"/>
        <v>SA27-JEDDAH</v>
      </c>
      <c r="AF2627" s="47" t="e">
        <f>VLOOKUP(AE2627,'[1]Lead Time'!C:D,2,0)</f>
        <v>#N/A</v>
      </c>
    </row>
    <row r="2628" s="2" customFormat="1" ht="15.75" customHeight="1">
      <c r="A2628" s="73" t="s">
        <v>4356</v>
      </c>
      <c r="B2628" s="73">
        <v>6277132092</v>
      </c>
      <c r="C2628" s="73">
        <v>2003214022</v>
      </c>
      <c r="D2628" s="73" t="s">
        <v>4166</v>
      </c>
      <c r="E2628" s="73" t="s">
        <v>4246</v>
      </c>
      <c r="F2628" s="73" t="s">
        <v>4143</v>
      </c>
      <c r="G2628" s="73">
        <v>3167940689</v>
      </c>
      <c r="H2628" s="66">
        <v>45880</v>
      </c>
      <c r="I2628" s="66">
        <v>45879</v>
      </c>
      <c r="J2628" s="66">
        <v>45879</v>
      </c>
      <c r="K2628" s="47" t="s">
        <v>4118</v>
      </c>
      <c r="L2628" s="140"/>
      <c r="M2628" s="66">
        <v>45880</v>
      </c>
      <c r="N2628" s="112">
        <v>45880.208333333336</v>
      </c>
      <c r="O2628" s="47" t="s">
        <v>4118</v>
      </c>
      <c r="P2628" s="73"/>
      <c r="Q2628" s="112">
        <v>45880.416666666664</v>
      </c>
      <c r="R2628" s="47" t="s">
        <v>4119</v>
      </c>
      <c r="S2628" s="47">
        <f t="shared" si="181"/>
        <v>0</v>
      </c>
      <c r="T2628" s="150">
        <v>45887</v>
      </c>
      <c r="U2628" s="47" t="s">
        <v>4121</v>
      </c>
      <c r="V2628" s="144">
        <f t="shared" si="182"/>
        <v>6.5833333333357587</v>
      </c>
      <c r="W2628" s="124"/>
      <c r="X2628" s="124"/>
      <c r="Y2628" s="124"/>
      <c r="Z2628" s="124"/>
      <c r="AA2628" s="124"/>
      <c r="AB2628" s="124"/>
      <c r="AC2628" s="47" t="e">
        <f t="shared" si="184"/>
        <v>#N/A</v>
      </c>
      <c r="AD2628" s="47" t="e">
        <f>VLOOKUP(B2628,'[1]Vlookup'!A:A,1,0)</f>
        <v>#N/A</v>
      </c>
      <c r="AE2628" s="47" t="str">
        <f t="shared" si="183"/>
        <v>SA27-JEDDAH</v>
      </c>
      <c r="AF2628" s="47" t="e">
        <f>VLOOKUP(AE2628,'[1]Lead Time'!C:D,2,0)</f>
        <v>#N/A</v>
      </c>
    </row>
    <row r="2629" s="2" customFormat="1" ht="15.75" customHeight="1">
      <c r="A2629" s="73" t="s">
        <v>4187</v>
      </c>
      <c r="B2629" s="73">
        <v>6277137040</v>
      </c>
      <c r="C2629" s="73">
        <v>2003219237</v>
      </c>
      <c r="D2629" s="73" t="s">
        <v>4136</v>
      </c>
      <c r="E2629" s="73" t="s">
        <v>4246</v>
      </c>
      <c r="F2629" s="73" t="s">
        <v>4138</v>
      </c>
      <c r="G2629" s="73">
        <v>3167950953</v>
      </c>
      <c r="H2629" s="66">
        <v>45882</v>
      </c>
      <c r="I2629" s="66">
        <v>45880</v>
      </c>
      <c r="J2629" s="66">
        <v>45880</v>
      </c>
      <c r="K2629" s="47" t="s">
        <v>4118</v>
      </c>
      <c r="L2629" s="140"/>
      <c r="M2629" s="66">
        <v>45882</v>
      </c>
      <c r="N2629" s="112">
        <v>45882.208333333336</v>
      </c>
      <c r="O2629" s="47" t="s">
        <v>4118</v>
      </c>
      <c r="P2629" s="73"/>
      <c r="Q2629" s="112">
        <v>45882.333333333336</v>
      </c>
      <c r="R2629" s="47" t="s">
        <v>4119</v>
      </c>
      <c r="S2629" s="47">
        <f t="shared" si="181"/>
        <v>0</v>
      </c>
      <c r="T2629" s="150">
        <v>45883</v>
      </c>
      <c r="U2629" s="47" t="s">
        <v>4121</v>
      </c>
      <c r="V2629" s="144">
        <f t="shared" si="182"/>
        <v>0.66666666666424135</v>
      </c>
      <c r="W2629" s="124"/>
      <c r="X2629" s="124"/>
      <c r="Y2629" s="124"/>
      <c r="Z2629" s="124"/>
      <c r="AA2629" s="124"/>
      <c r="AB2629" s="124"/>
      <c r="AC2629" s="47" t="e">
        <f t="shared" si="184"/>
        <v>#N/A</v>
      </c>
      <c r="AD2629" s="47" t="e">
        <f>VLOOKUP(B2629,'[1]Vlookup'!A:A,1,0)</f>
        <v>#N/A</v>
      </c>
      <c r="AE2629" s="47" t="str">
        <f t="shared" si="183"/>
        <v>SA00-RABIGH</v>
      </c>
      <c r="AF2629" s="47" t="e">
        <f>VLOOKUP(AE2629,'[1]Lead Time'!C:D,2,0)</f>
        <v>#N/A</v>
      </c>
    </row>
    <row r="2630" s="2" customFormat="1" ht="15.75" customHeight="1">
      <c r="A2630" s="73" t="s">
        <v>4187</v>
      </c>
      <c r="B2630" s="73">
        <v>6277137039</v>
      </c>
      <c r="C2630" s="73">
        <v>2003219237</v>
      </c>
      <c r="D2630" s="73" t="s">
        <v>4136</v>
      </c>
      <c r="E2630" s="73" t="s">
        <v>4246</v>
      </c>
      <c r="F2630" s="73" t="s">
        <v>4138</v>
      </c>
      <c r="G2630" s="73">
        <v>3167940513</v>
      </c>
      <c r="H2630" s="66">
        <v>45882</v>
      </c>
      <c r="I2630" s="66">
        <v>45880</v>
      </c>
      <c r="J2630" s="66">
        <v>45880</v>
      </c>
      <c r="K2630" s="47" t="s">
        <v>4118</v>
      </c>
      <c r="L2630" s="140"/>
      <c r="M2630" s="66">
        <v>45882</v>
      </c>
      <c r="N2630" s="112">
        <v>45882.208333333336</v>
      </c>
      <c r="O2630" s="47" t="s">
        <v>4118</v>
      </c>
      <c r="P2630" s="73"/>
      <c r="Q2630" s="112">
        <v>45882.458333333336</v>
      </c>
      <c r="R2630" s="47" t="s">
        <v>4119</v>
      </c>
      <c r="S2630" s="47">
        <f t="shared" si="181"/>
        <v>0</v>
      </c>
      <c r="T2630" s="150">
        <v>45883</v>
      </c>
      <c r="U2630" s="47" t="s">
        <v>4121</v>
      </c>
      <c r="V2630" s="144">
        <f t="shared" si="182"/>
        <v>0.54166666666424135</v>
      </c>
      <c r="W2630" s="124"/>
      <c r="X2630" s="124"/>
      <c r="Y2630" s="124"/>
      <c r="Z2630" s="124"/>
      <c r="AA2630" s="124"/>
      <c r="AB2630" s="124"/>
      <c r="AC2630" s="47" t="e">
        <f t="shared" si="184"/>
        <v>#N/A</v>
      </c>
      <c r="AD2630" s="47" t="e">
        <f>VLOOKUP(B2630,'[1]Vlookup'!A:A,1,0)</f>
        <v>#N/A</v>
      </c>
      <c r="AE2630" s="47" t="str">
        <f t="shared" si="183"/>
        <v>SA00-RABIGH</v>
      </c>
      <c r="AF2630" s="47" t="e">
        <f>VLOOKUP(AE2630,'[1]Lead Time'!C:D,2,0)</f>
        <v>#N/A</v>
      </c>
    </row>
    <row r="2631" s="2" customFormat="1" ht="15.75" customHeight="1">
      <c r="A2631" s="73" t="s">
        <v>4187</v>
      </c>
      <c r="B2631" s="73">
        <v>6277137038</v>
      </c>
      <c r="C2631" s="73">
        <v>2003219237</v>
      </c>
      <c r="D2631" s="73" t="s">
        <v>4136</v>
      </c>
      <c r="E2631" s="73" t="s">
        <v>4246</v>
      </c>
      <c r="F2631" s="73" t="s">
        <v>4138</v>
      </c>
      <c r="G2631" s="73">
        <v>3167940508</v>
      </c>
      <c r="H2631" s="66">
        <v>45882</v>
      </c>
      <c r="I2631" s="66">
        <v>45880</v>
      </c>
      <c r="J2631" s="66">
        <v>45880</v>
      </c>
      <c r="K2631" s="47" t="s">
        <v>4118</v>
      </c>
      <c r="L2631" s="140"/>
      <c r="M2631" s="66">
        <v>45882</v>
      </c>
      <c r="N2631" s="112">
        <v>45882.208333333336</v>
      </c>
      <c r="O2631" s="47" t="s">
        <v>4118</v>
      </c>
      <c r="P2631" s="73"/>
      <c r="Q2631" s="112">
        <v>45882.354166666664</v>
      </c>
      <c r="R2631" s="47" t="s">
        <v>4119</v>
      </c>
      <c r="S2631" s="47">
        <f t="shared" si="181"/>
        <v>0</v>
      </c>
      <c r="T2631" s="150">
        <v>45883</v>
      </c>
      <c r="U2631" s="47" t="s">
        <v>4121</v>
      </c>
      <c r="V2631" s="144">
        <f t="shared" si="182"/>
        <v>0.64583333333575865</v>
      </c>
      <c r="W2631" s="124"/>
      <c r="X2631" s="124"/>
      <c r="Y2631" s="124"/>
      <c r="Z2631" s="124"/>
      <c r="AA2631" s="124"/>
      <c r="AB2631" s="124"/>
      <c r="AC2631" s="47" t="e">
        <f t="shared" si="184"/>
        <v>#N/A</v>
      </c>
      <c r="AD2631" s="47" t="e">
        <f>VLOOKUP(B2631,'[1]Vlookup'!A:A,1,0)</f>
        <v>#N/A</v>
      </c>
      <c r="AE2631" s="47" t="str">
        <f t="shared" si="183"/>
        <v>SA00-RABIGH</v>
      </c>
      <c r="AF2631" s="47" t="e">
        <f>VLOOKUP(AE2631,'[1]Lead Time'!C:D,2,0)</f>
        <v>#N/A</v>
      </c>
    </row>
    <row r="2632" s="2" customFormat="1" ht="15.75" customHeight="1">
      <c r="A2632" s="73" t="s">
        <v>4187</v>
      </c>
      <c r="B2632" s="73">
        <v>6277136156</v>
      </c>
      <c r="C2632" s="73">
        <v>2003237801</v>
      </c>
      <c r="D2632" s="73" t="s">
        <v>4142</v>
      </c>
      <c r="E2632" s="73" t="s">
        <v>4246</v>
      </c>
      <c r="F2632" s="73" t="s">
        <v>4117</v>
      </c>
      <c r="G2632" s="73">
        <v>3167956997</v>
      </c>
      <c r="H2632" s="66">
        <v>45881</v>
      </c>
      <c r="I2632" s="66">
        <v>45880</v>
      </c>
      <c r="J2632" s="66">
        <v>45880</v>
      </c>
      <c r="K2632" s="47" t="s">
        <v>4118</v>
      </c>
      <c r="L2632" s="140"/>
      <c r="M2632" s="66">
        <v>45881</v>
      </c>
      <c r="N2632" s="112">
        <v>45881.208333333336</v>
      </c>
      <c r="O2632" s="47" t="s">
        <v>4118</v>
      </c>
      <c r="P2632" s="73"/>
      <c r="Q2632" s="112">
        <v>45881.583333333336</v>
      </c>
      <c r="R2632" s="47" t="s">
        <v>4119</v>
      </c>
      <c r="S2632" s="47">
        <f t="shared" si="181"/>
        <v>0</v>
      </c>
      <c r="T2632" s="150">
        <v>45883</v>
      </c>
      <c r="U2632" s="47" t="s">
        <v>4121</v>
      </c>
      <c r="V2632" s="144">
        <f t="shared" si="182"/>
        <v>1.4166666666642413</v>
      </c>
      <c r="W2632" s="124"/>
      <c r="X2632" s="124"/>
      <c r="Y2632" s="124"/>
      <c r="Z2632" s="124"/>
      <c r="AA2632" s="124"/>
      <c r="AB2632" s="124"/>
      <c r="AC2632" s="47" t="e">
        <f t="shared" si="184"/>
        <v>#N/A</v>
      </c>
      <c r="AD2632" s="47" t="e">
        <f>VLOOKUP(B2632,'[1]Vlookup'!A:A,1,0)</f>
        <v>#N/A</v>
      </c>
      <c r="AE2632" s="47" t="str">
        <f t="shared" si="183"/>
        <v>SA00-RIYADH</v>
      </c>
      <c r="AF2632" s="47" t="e">
        <f>VLOOKUP(AE2632,'[1]Lead Time'!C:D,2,0)</f>
        <v>#N/A</v>
      </c>
    </row>
    <row r="2633" s="2" customFormat="1" ht="15.75" customHeight="1">
      <c r="A2633" s="73" t="s">
        <v>4356</v>
      </c>
      <c r="B2633" s="73">
        <v>6277137466</v>
      </c>
      <c r="C2633" s="73">
        <v>2003219237</v>
      </c>
      <c r="D2633" s="73" t="s">
        <v>4136</v>
      </c>
      <c r="E2633" s="73" t="s">
        <v>4246</v>
      </c>
      <c r="F2633" s="73" t="s">
        <v>4138</v>
      </c>
      <c r="G2633" s="73">
        <v>3167950928</v>
      </c>
      <c r="H2633" s="66">
        <v>45882</v>
      </c>
      <c r="I2633" s="66">
        <v>45881</v>
      </c>
      <c r="J2633" s="66">
        <v>45881</v>
      </c>
      <c r="K2633" s="47" t="s">
        <v>4118</v>
      </c>
      <c r="L2633" s="140"/>
      <c r="M2633" s="66">
        <v>45882</v>
      </c>
      <c r="N2633" s="112">
        <v>45882.208333333336</v>
      </c>
      <c r="O2633" s="47" t="s">
        <v>4118</v>
      </c>
      <c r="P2633" s="73"/>
      <c r="Q2633" s="112">
        <v>45882.458333333336</v>
      </c>
      <c r="R2633" s="47" t="s">
        <v>4119</v>
      </c>
      <c r="S2633" s="47">
        <f t="shared" si="181"/>
        <v>0</v>
      </c>
      <c r="T2633" s="150">
        <v>45889</v>
      </c>
      <c r="U2633" s="47" t="s">
        <v>4121</v>
      </c>
      <c r="V2633" s="144">
        <f t="shared" si="182"/>
        <v>6.5416666666642413</v>
      </c>
      <c r="W2633" s="124"/>
      <c r="X2633" s="124"/>
      <c r="Y2633" s="124"/>
      <c r="Z2633" s="124"/>
      <c r="AA2633" s="124"/>
      <c r="AB2633" s="124"/>
      <c r="AC2633" s="47" t="e">
        <f t="shared" si="184"/>
        <v>#N/A</v>
      </c>
      <c r="AD2633" s="47" t="e">
        <f>VLOOKUP(B2633,'[1]Vlookup'!A:A,1,0)</f>
        <v>#N/A</v>
      </c>
      <c r="AE2633" s="47" t="str">
        <f t="shared" si="183"/>
        <v>SA27-RABIGH</v>
      </c>
      <c r="AF2633" s="47" t="e">
        <f>VLOOKUP(AE2633,'[1]Lead Time'!C:D,2,0)</f>
        <v>#N/A</v>
      </c>
    </row>
    <row r="2634" s="2" customFormat="1" ht="15.75" customHeight="1">
      <c r="A2634" s="73" t="s">
        <v>4114</v>
      </c>
      <c r="B2634" s="73">
        <v>6277137045</v>
      </c>
      <c r="C2634" s="73">
        <v>2003214014</v>
      </c>
      <c r="D2634" s="73" t="s">
        <v>4115</v>
      </c>
      <c r="E2634" s="73" t="s">
        <v>4247</v>
      </c>
      <c r="F2634" s="73" t="s">
        <v>4143</v>
      </c>
      <c r="G2634" s="73">
        <v>3167948346</v>
      </c>
      <c r="H2634" s="66">
        <v>45882</v>
      </c>
      <c r="I2634" s="66">
        <v>45881</v>
      </c>
      <c r="J2634" s="66">
        <v>45881</v>
      </c>
      <c r="K2634" s="47" t="s">
        <v>4118</v>
      </c>
      <c r="L2634" s="140"/>
      <c r="M2634" s="66">
        <v>45882</v>
      </c>
      <c r="N2634" s="112">
        <v>45882.208333333336</v>
      </c>
      <c r="O2634" s="47" t="s">
        <v>4118</v>
      </c>
      <c r="P2634" s="73"/>
      <c r="Q2634" s="112">
        <v>45882.5</v>
      </c>
      <c r="R2634" s="47" t="s">
        <v>4119</v>
      </c>
      <c r="S2634" s="47">
        <f t="shared" si="181"/>
        <v>0</v>
      </c>
      <c r="T2634" s="150">
        <v>45889</v>
      </c>
      <c r="U2634" s="47" t="s">
        <v>4121</v>
      </c>
      <c r="V2634" s="144">
        <f t="shared" si="182"/>
        <v>6.5</v>
      </c>
      <c r="W2634" s="124"/>
      <c r="X2634" s="124"/>
      <c r="Y2634" s="124"/>
      <c r="Z2634" s="124"/>
      <c r="AA2634" s="124"/>
      <c r="AB2634" s="124"/>
      <c r="AC2634" s="47" t="e">
        <f t="shared" si="184"/>
        <v>#N/A</v>
      </c>
      <c r="AD2634" s="47" t="e">
        <f>VLOOKUP(B2634,'[1]Vlookup'!A:A,1,0)</f>
        <v>#N/A</v>
      </c>
      <c r="AE2634" s="47" t="str">
        <f t="shared" si="183"/>
        <v>SA01-JEDDAH</v>
      </c>
      <c r="AF2634" s="47" t="e">
        <f>VLOOKUP(AE2634,'[1]Lead Time'!C:D,2,0)</f>
        <v>#N/A</v>
      </c>
    </row>
    <row r="2635" s="2" customFormat="1" ht="15.75" customHeight="1">
      <c r="A2635" s="73" t="s">
        <v>4114</v>
      </c>
      <c r="B2635" s="73">
        <v>6277137044</v>
      </c>
      <c r="C2635" s="73">
        <v>2003214014</v>
      </c>
      <c r="D2635" s="73" t="s">
        <v>4115</v>
      </c>
      <c r="E2635" s="73" t="s">
        <v>4247</v>
      </c>
      <c r="F2635" s="73" t="s">
        <v>4143</v>
      </c>
      <c r="G2635" s="73">
        <v>3167948344</v>
      </c>
      <c r="H2635" s="66">
        <v>45882</v>
      </c>
      <c r="I2635" s="66">
        <v>45881</v>
      </c>
      <c r="J2635" s="66">
        <v>45881</v>
      </c>
      <c r="K2635" s="47" t="s">
        <v>4118</v>
      </c>
      <c r="L2635" s="140"/>
      <c r="M2635" s="66">
        <v>45882</v>
      </c>
      <c r="N2635" s="112">
        <v>45882.208333333336</v>
      </c>
      <c r="O2635" s="47" t="s">
        <v>4118</v>
      </c>
      <c r="P2635" s="73"/>
      <c r="Q2635" s="112">
        <v>45882.5</v>
      </c>
      <c r="R2635" s="47" t="s">
        <v>4119</v>
      </c>
      <c r="S2635" s="47">
        <f t="shared" si="181"/>
        <v>0</v>
      </c>
      <c r="T2635" s="150">
        <v>45889</v>
      </c>
      <c r="U2635" s="47" t="s">
        <v>4121</v>
      </c>
      <c r="V2635" s="144">
        <f t="shared" si="182"/>
        <v>6.5</v>
      </c>
      <c r="W2635" s="124"/>
      <c r="X2635" s="124"/>
      <c r="Y2635" s="124"/>
      <c r="Z2635" s="124"/>
      <c r="AA2635" s="124"/>
      <c r="AB2635" s="124"/>
      <c r="AC2635" s="47" t="e">
        <f t="shared" si="184"/>
        <v>#N/A</v>
      </c>
      <c r="AD2635" s="47" t="e">
        <f>VLOOKUP(B2635,'[1]Vlookup'!A:A,1,0)</f>
        <v>#N/A</v>
      </c>
      <c r="AE2635" s="47" t="str">
        <f t="shared" si="183"/>
        <v>SA01-JEDDAH</v>
      </c>
      <c r="AF2635" s="47" t="e">
        <f>VLOOKUP(AE2635,'[1]Lead Time'!C:D,2,0)</f>
        <v>#N/A</v>
      </c>
    </row>
    <row r="2636" s="2" customFormat="1" ht="15.75" customHeight="1">
      <c r="A2636" s="73" t="s">
        <v>4187</v>
      </c>
      <c r="B2636" s="73">
        <v>6277137648</v>
      </c>
      <c r="C2636" s="73">
        <v>2003275595</v>
      </c>
      <c r="D2636" s="73" t="s">
        <v>4222</v>
      </c>
      <c r="E2636" s="73" t="s">
        <v>4252</v>
      </c>
      <c r="F2636" s="73" t="s">
        <v>4143</v>
      </c>
      <c r="G2636" s="73">
        <v>3167956929</v>
      </c>
      <c r="H2636" s="66">
        <v>45884</v>
      </c>
      <c r="I2636" s="66">
        <v>45882</v>
      </c>
      <c r="J2636" s="66">
        <v>45882</v>
      </c>
      <c r="K2636" s="47" t="s">
        <v>4118</v>
      </c>
      <c r="L2636" s="140"/>
      <c r="M2636" s="66">
        <v>42231</v>
      </c>
      <c r="N2636" s="112">
        <v>45884.208333333336</v>
      </c>
      <c r="O2636" s="47" t="s">
        <v>4118</v>
      </c>
      <c r="P2636" s="73"/>
      <c r="Q2636" s="112">
        <v>45885.458333333336</v>
      </c>
      <c r="R2636" s="47" t="s">
        <v>4119</v>
      </c>
      <c r="S2636" s="47">
        <f t="shared" si="181"/>
        <v>1</v>
      </c>
      <c r="T2636" s="150">
        <v>45888</v>
      </c>
      <c r="U2636" s="47" t="s">
        <v>4121</v>
      </c>
      <c r="V2636" s="144">
        <f t="shared" si="182"/>
        <v>2.5416666666642413</v>
      </c>
      <c r="W2636" s="124"/>
      <c r="X2636" s="124"/>
      <c r="Y2636" s="124"/>
      <c r="Z2636" s="124"/>
      <c r="AA2636" s="124"/>
      <c r="AB2636" s="124"/>
      <c r="AC2636" s="47" t="e">
        <f t="shared" si="184"/>
        <v>#N/A</v>
      </c>
      <c r="AD2636" s="47" t="e">
        <f>VLOOKUP(B2636,'[1]Vlookup'!A:A,1,0)</f>
        <v>#N/A</v>
      </c>
      <c r="AE2636" s="47" t="str">
        <f t="shared" si="183"/>
        <v>SA00-JEDDAH</v>
      </c>
      <c r="AF2636" s="47" t="e">
        <f>VLOOKUP(AE2636,'[1]Lead Time'!C:D,2,0)</f>
        <v>#N/A</v>
      </c>
    </row>
    <row r="2637" s="2" customFormat="1" ht="15.75" customHeight="1">
      <c r="A2637" s="73" t="s">
        <v>4187</v>
      </c>
      <c r="B2637" s="73">
        <v>6277137649</v>
      </c>
      <c r="C2637" s="73">
        <v>2003275595</v>
      </c>
      <c r="D2637" s="73" t="s">
        <v>4222</v>
      </c>
      <c r="E2637" s="73" t="s">
        <v>4252</v>
      </c>
      <c r="F2637" s="73" t="s">
        <v>4143</v>
      </c>
      <c r="G2637" s="73">
        <v>3167956924</v>
      </c>
      <c r="H2637" s="66">
        <v>45884</v>
      </c>
      <c r="I2637" s="66">
        <v>45882</v>
      </c>
      <c r="J2637" s="66">
        <v>45882</v>
      </c>
      <c r="K2637" s="47" t="s">
        <v>4118</v>
      </c>
      <c r="L2637" s="140"/>
      <c r="M2637" s="66">
        <v>42231</v>
      </c>
      <c r="N2637" s="112">
        <v>45884.208333333336</v>
      </c>
      <c r="O2637" s="47" t="s">
        <v>4118</v>
      </c>
      <c r="P2637" s="73"/>
      <c r="Q2637" s="112">
        <v>45885.541666666664</v>
      </c>
      <c r="R2637" s="47" t="s">
        <v>4119</v>
      </c>
      <c r="S2637" s="47">
        <f t="shared" ref="S2637:S2642" si="185">ROUNDDOWN(Q2637-N2637,0)</f>
        <v>1</v>
      </c>
      <c r="T2637" s="150">
        <v>45888</v>
      </c>
      <c r="U2637" s="47" t="s">
        <v>4121</v>
      </c>
      <c r="V2637" s="144">
        <f t="shared" si="182"/>
        <v>2.4583333333357587</v>
      </c>
      <c r="W2637" s="124"/>
      <c r="X2637" s="124"/>
      <c r="Y2637" s="124"/>
      <c r="Z2637" s="124"/>
      <c r="AA2637" s="124"/>
      <c r="AB2637" s="124"/>
      <c r="AC2637" s="47" t="e">
        <f t="shared" si="184"/>
        <v>#N/A</v>
      </c>
      <c r="AD2637" s="47" t="e">
        <f>VLOOKUP(B2637,'[1]Vlookup'!A:A,1,0)</f>
        <v>#N/A</v>
      </c>
      <c r="AE2637" s="47" t="str">
        <f t="shared" si="183"/>
        <v>SA00-JEDDAH</v>
      </c>
      <c r="AF2637" s="47" t="e">
        <f>VLOOKUP(AE2637,'[1]Lead Time'!C:D,2,0)</f>
        <v>#N/A</v>
      </c>
    </row>
    <row r="2638" s="2" customFormat="1" ht="15.75" customHeight="1">
      <c r="A2638" s="73" t="s">
        <v>4187</v>
      </c>
      <c r="B2638" s="73">
        <v>6277145877</v>
      </c>
      <c r="C2638" s="73">
        <v>2003275595</v>
      </c>
      <c r="D2638" s="73" t="s">
        <v>4222</v>
      </c>
      <c r="E2638" s="73" t="s">
        <v>4252</v>
      </c>
      <c r="F2638" s="73" t="s">
        <v>4143</v>
      </c>
      <c r="G2638" s="73">
        <v>3167956922</v>
      </c>
      <c r="H2638" s="66">
        <v>45884</v>
      </c>
      <c r="I2638" s="66">
        <v>45882</v>
      </c>
      <c r="J2638" s="66">
        <v>45882</v>
      </c>
      <c r="K2638" s="47" t="s">
        <v>4118</v>
      </c>
      <c r="L2638" s="140"/>
      <c r="M2638" s="66">
        <v>42231</v>
      </c>
      <c r="N2638" s="112">
        <v>45884.208333333336</v>
      </c>
      <c r="O2638" s="47" t="s">
        <v>4118</v>
      </c>
      <c r="P2638" s="73"/>
      <c r="Q2638" s="112">
        <v>45885.416666666664</v>
      </c>
      <c r="R2638" s="47" t="s">
        <v>4119</v>
      </c>
      <c r="S2638" s="47">
        <f t="shared" si="185"/>
        <v>1</v>
      </c>
      <c r="T2638" s="150">
        <v>45890</v>
      </c>
      <c r="U2638" s="47" t="s">
        <v>4121</v>
      </c>
      <c r="V2638" s="144">
        <f t="shared" si="182"/>
        <v>4.5833333333357587</v>
      </c>
      <c r="W2638" s="124"/>
      <c r="X2638" s="124"/>
      <c r="Y2638" s="124"/>
      <c r="Z2638" s="124"/>
      <c r="AA2638" s="124"/>
      <c r="AB2638" s="124"/>
      <c r="AC2638" s="47" t="e">
        <f t="shared" si="184"/>
        <v>#N/A</v>
      </c>
      <c r="AD2638" s="47" t="e">
        <f>VLOOKUP(B2638,'[1]Vlookup'!A:A,1,0)</f>
        <v>#N/A</v>
      </c>
      <c r="AE2638" s="47" t="str">
        <f t="shared" si="183"/>
        <v>SA00-JEDDAH</v>
      </c>
      <c r="AF2638" s="47" t="e">
        <f>VLOOKUP(AE2638,'[1]Lead Time'!C:D,2,0)</f>
        <v>#N/A</v>
      </c>
    </row>
    <row r="2639" s="2" customFormat="1" ht="15.75" customHeight="1">
      <c r="A2639" s="73" t="s">
        <v>4187</v>
      </c>
      <c r="B2639" s="73">
        <v>6277145121</v>
      </c>
      <c r="C2639" s="73">
        <v>2003219236</v>
      </c>
      <c r="D2639" s="73" t="s">
        <v>4161</v>
      </c>
      <c r="E2639" s="73" t="s">
        <v>4246</v>
      </c>
      <c r="F2639" s="73" t="s">
        <v>4158</v>
      </c>
      <c r="G2639" s="73">
        <v>3167950103</v>
      </c>
      <c r="H2639" s="66">
        <v>45883</v>
      </c>
      <c r="I2639" s="66">
        <v>45882</v>
      </c>
      <c r="J2639" s="66">
        <v>45882</v>
      </c>
      <c r="K2639" s="47" t="s">
        <v>4118</v>
      </c>
      <c r="L2639" s="140"/>
      <c r="M2639" s="66">
        <v>45883</v>
      </c>
      <c r="N2639" s="112">
        <v>45883.208333333336</v>
      </c>
      <c r="O2639" s="47" t="s">
        <v>4118</v>
      </c>
      <c r="P2639" s="73"/>
      <c r="Q2639" s="112">
        <v>45883.625</v>
      </c>
      <c r="R2639" s="47" t="s">
        <v>4119</v>
      </c>
      <c r="S2639" s="47">
        <f t="shared" si="185"/>
        <v>0</v>
      </c>
      <c r="T2639" s="150">
        <v>45888</v>
      </c>
      <c r="U2639" s="47" t="s">
        <v>4121</v>
      </c>
      <c r="V2639" s="144">
        <f t="shared" si="182"/>
        <v>4.375</v>
      </c>
      <c r="W2639" s="124"/>
      <c r="X2639" s="124"/>
      <c r="Y2639" s="124"/>
      <c r="Z2639" s="124"/>
      <c r="AA2639" s="124"/>
      <c r="AB2639" s="124"/>
      <c r="AC2639" s="47" t="e">
        <f t="shared" si="184"/>
        <v>#N/A</v>
      </c>
      <c r="AD2639" s="47" t="e">
        <f>VLOOKUP(B2639,'[1]Vlookup'!A:A,1,0)</f>
        <v>#N/A</v>
      </c>
      <c r="AE2639" s="47" t="str">
        <f t="shared" si="183"/>
        <v>SA00-KHOBAR</v>
      </c>
      <c r="AF2639" s="47" t="e">
        <f>VLOOKUP(AE2639,'[1]Lead Time'!C:D,2,0)</f>
        <v>#N/A</v>
      </c>
    </row>
    <row r="2640" s="2" customFormat="1" ht="15.75" customHeight="1">
      <c r="A2640" s="73" t="s">
        <v>4187</v>
      </c>
      <c r="B2640" s="73">
        <v>6277137921</v>
      </c>
      <c r="C2640" s="73">
        <v>2003215542</v>
      </c>
      <c r="D2640" s="73" t="s">
        <v>4256</v>
      </c>
      <c r="E2640" s="73" t="s">
        <v>4246</v>
      </c>
      <c r="F2640" s="73" t="s">
        <v>4117</v>
      </c>
      <c r="G2640" s="73">
        <v>3167948153</v>
      </c>
      <c r="H2640" s="66">
        <v>45883</v>
      </c>
      <c r="I2640" s="66">
        <v>45882</v>
      </c>
      <c r="J2640" s="66">
        <v>45882</v>
      </c>
      <c r="K2640" s="47" t="s">
        <v>4118</v>
      </c>
      <c r="L2640" s="140"/>
      <c r="M2640" s="66">
        <v>45883</v>
      </c>
      <c r="N2640" s="112">
        <v>45883.375</v>
      </c>
      <c r="O2640" s="47" t="s">
        <v>4118</v>
      </c>
      <c r="P2640" s="73"/>
      <c r="Q2640" s="112">
        <v>45883.625</v>
      </c>
      <c r="R2640" s="47" t="s">
        <v>4119</v>
      </c>
      <c r="S2640" s="47">
        <f t="shared" si="185"/>
        <v>0</v>
      </c>
      <c r="T2640" s="150">
        <v>45885</v>
      </c>
      <c r="U2640" s="47" t="s">
        <v>4121</v>
      </c>
      <c r="V2640" s="144">
        <f t="shared" si="182"/>
        <v>1.375</v>
      </c>
      <c r="W2640" s="124"/>
      <c r="X2640" s="124"/>
      <c r="Y2640" s="124"/>
      <c r="Z2640" s="124"/>
      <c r="AA2640" s="124"/>
      <c r="AB2640" s="124"/>
      <c r="AC2640" s="47" t="e">
        <f t="shared" si="184"/>
        <v>#N/A</v>
      </c>
      <c r="AD2640" s="47" t="e">
        <f>VLOOKUP(B2640,'[1]Vlookup'!A:A,1,0)</f>
        <v>#N/A</v>
      </c>
      <c r="AE2640" s="47" t="str">
        <f t="shared" si="183"/>
        <v>SA00-RIYADH</v>
      </c>
      <c r="AF2640" s="47" t="e">
        <f>VLOOKUP(AE2640,'[1]Lead Time'!C:D,2,0)</f>
        <v>#N/A</v>
      </c>
    </row>
    <row r="2641" s="2" customFormat="1" ht="15.75" customHeight="1">
      <c r="A2641" s="73" t="s">
        <v>4187</v>
      </c>
      <c r="B2641" s="73">
        <v>6277137093</v>
      </c>
      <c r="C2641" s="73">
        <v>2003215551</v>
      </c>
      <c r="D2641" s="73" t="s">
        <v>4270</v>
      </c>
      <c r="E2641" s="73" t="s">
        <v>4246</v>
      </c>
      <c r="F2641" s="73" t="s">
        <v>4117</v>
      </c>
      <c r="G2641" s="73">
        <v>3167948158</v>
      </c>
      <c r="H2641" s="66">
        <v>45883</v>
      </c>
      <c r="I2641" s="66">
        <v>45882</v>
      </c>
      <c r="J2641" s="66">
        <v>45882</v>
      </c>
      <c r="K2641" s="47" t="s">
        <v>4118</v>
      </c>
      <c r="L2641" s="140"/>
      <c r="M2641" s="66">
        <v>45883</v>
      </c>
      <c r="N2641" s="112">
        <v>45883.208333333336</v>
      </c>
      <c r="O2641" s="47" t="s">
        <v>4118</v>
      </c>
      <c r="P2641" s="73" t="s">
        <v>4624</v>
      </c>
      <c r="Q2641" s="112">
        <v>45884.416666666664</v>
      </c>
      <c r="R2641" s="47" t="s">
        <v>4119</v>
      </c>
      <c r="S2641" s="47">
        <f t="shared" si="185"/>
        <v>1</v>
      </c>
      <c r="T2641" s="150">
        <v>45889</v>
      </c>
      <c r="U2641" s="47" t="s">
        <v>4121</v>
      </c>
      <c r="V2641" s="144">
        <f t="shared" si="182"/>
        <v>4.5833333333357587</v>
      </c>
      <c r="W2641" s="124"/>
      <c r="X2641" s="124"/>
      <c r="Y2641" s="124"/>
      <c r="Z2641" s="124"/>
      <c r="AA2641" s="124"/>
      <c r="AB2641" s="124"/>
      <c r="AC2641" s="47" t="e">
        <f t="shared" si="184"/>
        <v>#N/A</v>
      </c>
      <c r="AD2641" s="47" t="e">
        <f>VLOOKUP(B2641,'[1]Vlookup'!A:A,1,0)</f>
        <v>#N/A</v>
      </c>
      <c r="AE2641" s="47" t="str">
        <f t="shared" si="183"/>
        <v>SA00-RIYADH</v>
      </c>
      <c r="AF2641" s="47" t="e">
        <f>VLOOKUP(AE2641,'[1]Lead Time'!C:D,2,0)</f>
        <v>#N/A</v>
      </c>
    </row>
    <row r="2642" s="2" customFormat="1" ht="15.75" customHeight="1">
      <c r="A2642" s="73" t="s">
        <v>4114</v>
      </c>
      <c r="B2642" s="73">
        <v>6277138019</v>
      </c>
      <c r="C2642" s="73">
        <v>2003214013</v>
      </c>
      <c r="D2642" s="73" t="s">
        <v>4159</v>
      </c>
      <c r="E2642" s="73" t="s">
        <v>4238</v>
      </c>
      <c r="F2642" s="73" t="s">
        <v>4117</v>
      </c>
      <c r="G2642" s="73">
        <v>3167961208</v>
      </c>
      <c r="H2642" s="66">
        <v>45885</v>
      </c>
      <c r="I2642" s="66">
        <v>45883</v>
      </c>
      <c r="J2642" s="66">
        <v>45883</v>
      </c>
      <c r="K2642" s="47" t="s">
        <v>4118</v>
      </c>
      <c r="L2642" s="140"/>
      <c r="M2642" s="66">
        <v>45885</v>
      </c>
      <c r="N2642" s="112">
        <v>45885.208333333336</v>
      </c>
      <c r="O2642" s="47" t="s">
        <v>4118</v>
      </c>
      <c r="P2642" s="73"/>
      <c r="Q2642" s="112">
        <v>45885.458333333336</v>
      </c>
      <c r="R2642" s="47" t="s">
        <v>4119</v>
      </c>
      <c r="S2642" s="47">
        <f t="shared" si="185"/>
        <v>0</v>
      </c>
      <c r="T2642" s="150">
        <v>45892</v>
      </c>
      <c r="U2642" s="47" t="s">
        <v>4121</v>
      </c>
      <c r="V2642" s="144">
        <f t="shared" ref="V2642" si="186">T2642-Q2642</f>
        <v>6.5416666666642413</v>
      </c>
      <c r="W2642" s="124"/>
      <c r="X2642" s="124"/>
      <c r="Y2642" s="124"/>
      <c r="Z2642" s="124"/>
      <c r="AA2642" s="124"/>
      <c r="AB2642" s="124"/>
      <c r="AC2642" s="47" t="e">
        <f t="shared" si="184"/>
        <v>#N/A</v>
      </c>
      <c r="AD2642" s="47" t="e">
        <f>VLOOKUP(B2642,'[1]Vlookup'!A:A,1,0)</f>
        <v>#N/A</v>
      </c>
      <c r="AE2642" s="47" t="str">
        <f t="shared" si="183"/>
        <v>SA01-RIYADH</v>
      </c>
      <c r="AF2642" s="47" t="e">
        <f>VLOOKUP(AE2642,'[1]Lead Time'!C:D,2,0)</f>
        <v>#N/A</v>
      </c>
    </row>
    <row r="2643" s="2" customFormat="1" ht="15.75" customHeight="1">
      <c r="A2643" s="73" t="s">
        <v>4114</v>
      </c>
      <c r="B2643" s="73">
        <v>6277141828</v>
      </c>
      <c r="C2643" s="73">
        <v>2003232749</v>
      </c>
      <c r="D2643" s="73" t="s">
        <v>4115</v>
      </c>
      <c r="E2643" s="73" t="s">
        <v>4252</v>
      </c>
      <c r="F2643" s="73" t="s">
        <v>4117</v>
      </c>
      <c r="G2643" s="73">
        <v>3167961239</v>
      </c>
      <c r="H2643" s="66">
        <v>45885</v>
      </c>
      <c r="I2643" s="66">
        <v>45883</v>
      </c>
      <c r="J2643" s="66">
        <v>45883</v>
      </c>
      <c r="K2643" s="47" t="s">
        <v>4118</v>
      </c>
      <c r="L2643" s="140"/>
      <c r="M2643" s="66">
        <v>45885</v>
      </c>
      <c r="N2643" s="112">
        <v>45885.208333333336</v>
      </c>
      <c r="O2643" s="47" t="s">
        <v>4118</v>
      </c>
      <c r="P2643" s="73"/>
      <c r="Q2643" s="112">
        <v>45885.416666666664</v>
      </c>
      <c r="R2643" s="47" t="s">
        <v>4119</v>
      </c>
      <c r="S2643" s="47">
        <f>ROUNDDOWN(Q2636-N2643,0)</f>
        <v>0</v>
      </c>
      <c r="T2643" s="150">
        <v>45889</v>
      </c>
      <c r="U2643" s="47" t="s">
        <v>4121</v>
      </c>
      <c r="V2643" s="144">
        <f>T2643-Q2636</f>
        <v>3.5416666666642413</v>
      </c>
      <c r="W2643" s="124"/>
      <c r="X2643" s="124"/>
      <c r="Y2643" s="124"/>
      <c r="Z2643" s="124"/>
      <c r="AA2643" s="124"/>
      <c r="AB2643" s="124"/>
      <c r="AC2643" s="47" t="e">
        <f t="shared" si="184"/>
        <v>#N/A</v>
      </c>
      <c r="AD2643" s="47" t="e">
        <f>VLOOKUP(B2643,'[1]Vlookup'!A:A,1,0)</f>
        <v>#N/A</v>
      </c>
      <c r="AE2643" s="47" t="str">
        <f t="shared" si="183"/>
        <v>SA01-RIYADH</v>
      </c>
      <c r="AF2643" s="47" t="e">
        <f>VLOOKUP(AE2643,'[1]Lead Time'!C:D,2,0)</f>
        <v>#N/A</v>
      </c>
    </row>
    <row r="2644" s="2" customFormat="1" ht="15.75" customHeight="1">
      <c r="A2644" s="73" t="s">
        <v>4114</v>
      </c>
      <c r="B2644" s="73">
        <v>6277141830</v>
      </c>
      <c r="C2644" s="73">
        <v>2003214013</v>
      </c>
      <c r="D2644" s="73" t="s">
        <v>4159</v>
      </c>
      <c r="E2644" s="73" t="s">
        <v>4238</v>
      </c>
      <c r="F2644" s="73" t="s">
        <v>4117</v>
      </c>
      <c r="G2644" s="73">
        <v>3167961307</v>
      </c>
      <c r="H2644" s="66">
        <v>45885</v>
      </c>
      <c r="I2644" s="66">
        <v>45883</v>
      </c>
      <c r="J2644" s="66">
        <v>45883</v>
      </c>
      <c r="K2644" s="47" t="s">
        <v>4118</v>
      </c>
      <c r="L2644" s="140"/>
      <c r="M2644" s="66">
        <v>45885</v>
      </c>
      <c r="N2644" s="112">
        <v>45885.208333333336</v>
      </c>
      <c r="O2644" s="47" t="s">
        <v>4118</v>
      </c>
      <c r="P2644" s="73"/>
      <c r="Q2644" s="112">
        <v>45885.583333333336</v>
      </c>
      <c r="R2644" s="47" t="s">
        <v>4119</v>
      </c>
      <c r="S2644" s="47">
        <f t="shared" ref="S2644:S2707" si="187">ROUNDDOWN(Q2644-N2644,0)</f>
        <v>0</v>
      </c>
      <c r="T2644" s="150">
        <v>45893</v>
      </c>
      <c r="U2644" s="47" t="s">
        <v>4121</v>
      </c>
      <c r="V2644" s="144">
        <f t="shared" ref="V2644:V2707" si="188">T2644-Q2644</f>
        <v>7.4166666666642413</v>
      </c>
      <c r="W2644" s="124"/>
      <c r="X2644" s="124"/>
      <c r="Y2644" s="124"/>
      <c r="Z2644" s="124"/>
      <c r="AA2644" s="124"/>
      <c r="AB2644" s="124"/>
      <c r="AC2644" s="47" t="e">
        <f t="shared" si="184"/>
        <v>#N/A</v>
      </c>
      <c r="AD2644" s="47" t="e">
        <f>VLOOKUP(B2644,'[1]Vlookup'!A:A,1,0)</f>
        <v>#N/A</v>
      </c>
      <c r="AE2644" s="47" t="str">
        <f t="shared" si="183"/>
        <v>SA01-RIYADH</v>
      </c>
      <c r="AF2644" s="47" t="e">
        <f>VLOOKUP(AE2644,'[1]Lead Time'!C:D,2,0)</f>
        <v>#N/A</v>
      </c>
    </row>
    <row r="2645" s="2" customFormat="1" ht="15.75" customHeight="1">
      <c r="A2645" s="73" t="s">
        <v>4114</v>
      </c>
      <c r="B2645" s="73">
        <v>6277142296</v>
      </c>
      <c r="C2645" s="73">
        <v>2003227457</v>
      </c>
      <c r="D2645" s="73" t="s">
        <v>4175</v>
      </c>
      <c r="E2645" s="73" t="s">
        <v>4238</v>
      </c>
      <c r="F2645" s="73" t="s">
        <v>4117</v>
      </c>
      <c r="G2645" s="73">
        <v>3167961367</v>
      </c>
      <c r="H2645" s="66">
        <v>45885</v>
      </c>
      <c r="I2645" s="66">
        <v>45883</v>
      </c>
      <c r="J2645" s="66">
        <v>45883</v>
      </c>
      <c r="K2645" s="47" t="s">
        <v>4118</v>
      </c>
      <c r="L2645" s="140"/>
      <c r="M2645" s="66">
        <v>45885</v>
      </c>
      <c r="N2645" s="112">
        <v>45885.208333333336</v>
      </c>
      <c r="O2645" s="47" t="s">
        <v>4118</v>
      </c>
      <c r="P2645" s="73"/>
      <c r="Q2645" s="112">
        <v>45885.479166666664</v>
      </c>
      <c r="R2645" s="47" t="s">
        <v>4119</v>
      </c>
      <c r="S2645" s="47">
        <f t="shared" si="187"/>
        <v>0</v>
      </c>
      <c r="T2645" s="150">
        <v>45889</v>
      </c>
      <c r="U2645" s="47" t="s">
        <v>4121</v>
      </c>
      <c r="V2645" s="144">
        <f t="shared" si="188"/>
        <v>3.5208333333357587</v>
      </c>
      <c r="W2645" s="124"/>
      <c r="X2645" s="124"/>
      <c r="Y2645" s="124"/>
      <c r="Z2645" s="124"/>
      <c r="AA2645" s="124"/>
      <c r="AB2645" s="124"/>
      <c r="AC2645" s="47" t="e">
        <f t="shared" si="184"/>
        <v>#N/A</v>
      </c>
      <c r="AD2645" s="47" t="e">
        <f>VLOOKUP(B2645,'[1]Vlookup'!A:A,1,0)</f>
        <v>#N/A</v>
      </c>
      <c r="AE2645" s="47" t="str">
        <f t="shared" si="183"/>
        <v>SA01-RIYADH</v>
      </c>
      <c r="AF2645" s="47" t="e">
        <f>VLOOKUP(AE2645,'[1]Lead Time'!C:D,2,0)</f>
        <v>#N/A</v>
      </c>
    </row>
    <row r="2646" s="2" customFormat="1" ht="15.75" customHeight="1">
      <c r="A2646" s="73" t="s">
        <v>4114</v>
      </c>
      <c r="B2646" s="73">
        <v>6277145993</v>
      </c>
      <c r="C2646" s="73">
        <v>2003214013</v>
      </c>
      <c r="D2646" s="73" t="s">
        <v>4159</v>
      </c>
      <c r="E2646" s="73" t="s">
        <v>4238</v>
      </c>
      <c r="F2646" s="73" t="s">
        <v>4117</v>
      </c>
      <c r="G2646" s="73">
        <v>3167961310</v>
      </c>
      <c r="H2646" s="66">
        <v>45886</v>
      </c>
      <c r="I2646" s="66">
        <v>45884</v>
      </c>
      <c r="J2646" s="66">
        <v>45884</v>
      </c>
      <c r="K2646" s="47" t="s">
        <v>4118</v>
      </c>
      <c r="L2646" s="140"/>
      <c r="M2646" s="66">
        <v>45886</v>
      </c>
      <c r="N2646" s="112">
        <v>45886.208333333336</v>
      </c>
      <c r="O2646" s="47" t="s">
        <v>4118</v>
      </c>
      <c r="P2646" s="73"/>
      <c r="Q2646" s="112">
        <v>45886.458333333336</v>
      </c>
      <c r="R2646" s="47" t="s">
        <v>4119</v>
      </c>
      <c r="S2646" s="47">
        <f t="shared" si="187"/>
        <v>0</v>
      </c>
      <c r="T2646" s="150">
        <v>45889</v>
      </c>
      <c r="U2646" s="47" t="s">
        <v>4121</v>
      </c>
      <c r="V2646" s="144">
        <f t="shared" si="188"/>
        <v>2.5416666666642413</v>
      </c>
      <c r="W2646" s="124"/>
      <c r="X2646" s="124"/>
      <c r="Y2646" s="124"/>
      <c r="Z2646" s="124"/>
      <c r="AA2646" s="124"/>
      <c r="AB2646" s="124"/>
      <c r="AC2646" s="47" t="e">
        <f t="shared" si="184"/>
        <v>#N/A</v>
      </c>
      <c r="AD2646" s="47" t="e">
        <f>VLOOKUP(B2646,'[1]Vlookup'!A:A,1,0)</f>
        <v>#N/A</v>
      </c>
      <c r="AE2646" s="47" t="str">
        <f t="shared" si="183"/>
        <v>SA01-RIYADH</v>
      </c>
      <c r="AF2646" s="47" t="e">
        <f>VLOOKUP(AE2646,'[1]Lead Time'!C:D,2,0)</f>
        <v>#N/A</v>
      </c>
    </row>
    <row r="2647" s="2" customFormat="1" ht="15.75" customHeight="1">
      <c r="A2647" s="73" t="s">
        <v>4114</v>
      </c>
      <c r="B2647" s="73">
        <v>6277145992</v>
      </c>
      <c r="C2647" s="73">
        <v>2003214013</v>
      </c>
      <c r="D2647" s="73" t="s">
        <v>4159</v>
      </c>
      <c r="E2647" s="73" t="s">
        <v>4238</v>
      </c>
      <c r="F2647" s="73" t="s">
        <v>4117</v>
      </c>
      <c r="G2647" s="73">
        <v>3167961303</v>
      </c>
      <c r="H2647" s="66">
        <v>45886</v>
      </c>
      <c r="I2647" s="66">
        <v>45884</v>
      </c>
      <c r="J2647" s="66">
        <v>45884</v>
      </c>
      <c r="K2647" s="47" t="s">
        <v>4118</v>
      </c>
      <c r="L2647" s="140"/>
      <c r="M2647" s="66">
        <v>45886</v>
      </c>
      <c r="N2647" s="112">
        <v>45886.208333333336</v>
      </c>
      <c r="O2647" s="47" t="s">
        <v>4118</v>
      </c>
      <c r="P2647" s="73"/>
      <c r="Q2647" s="112">
        <v>45886.458333333336</v>
      </c>
      <c r="R2647" s="47" t="s">
        <v>4119</v>
      </c>
      <c r="S2647" s="47">
        <f t="shared" si="187"/>
        <v>0</v>
      </c>
      <c r="T2647" s="150">
        <v>45889</v>
      </c>
      <c r="U2647" s="47" t="s">
        <v>4121</v>
      </c>
      <c r="V2647" s="144">
        <f t="shared" si="188"/>
        <v>2.5416666666642413</v>
      </c>
      <c r="W2647" s="124"/>
      <c r="X2647" s="124"/>
      <c r="Y2647" s="124"/>
      <c r="Z2647" s="124"/>
      <c r="AA2647" s="124"/>
      <c r="AB2647" s="124"/>
      <c r="AC2647" s="47" t="e">
        <f t="shared" si="184"/>
        <v>#N/A</v>
      </c>
      <c r="AD2647" s="47" t="e">
        <f>VLOOKUP(B2647,'[1]Vlookup'!A:A,1,0)</f>
        <v>#N/A</v>
      </c>
      <c r="AE2647" s="47" t="str">
        <f t="shared" si="183"/>
        <v>SA01-RIYADH</v>
      </c>
      <c r="AF2647" s="47" t="e">
        <f>VLOOKUP(AE2647,'[1]Lead Time'!C:D,2,0)</f>
        <v>#N/A</v>
      </c>
    </row>
    <row r="2648" s="2" customFormat="1" ht="15.75" customHeight="1">
      <c r="A2648" s="73" t="s">
        <v>4356</v>
      </c>
      <c r="B2648" s="73">
        <v>6277152416</v>
      </c>
      <c r="C2648" s="73">
        <v>2003232749</v>
      </c>
      <c r="D2648" s="73" t="s">
        <v>4115</v>
      </c>
      <c r="E2648" s="73" t="s">
        <v>4252</v>
      </c>
      <c r="F2648" s="73" t="s">
        <v>4117</v>
      </c>
      <c r="G2648" s="73">
        <v>3167970716</v>
      </c>
      <c r="H2648" s="66">
        <v>45886</v>
      </c>
      <c r="I2648" s="66">
        <v>45884</v>
      </c>
      <c r="J2648" s="66">
        <v>45884</v>
      </c>
      <c r="K2648" s="47" t="s">
        <v>4118</v>
      </c>
      <c r="L2648" s="140"/>
      <c r="M2648" s="66">
        <v>45886</v>
      </c>
      <c r="N2648" s="112">
        <v>45886.208333333336</v>
      </c>
      <c r="O2648" s="47" t="s">
        <v>4118</v>
      </c>
      <c r="P2648" s="73" t="s">
        <v>4625</v>
      </c>
      <c r="Q2648" s="112">
        <v>45887.416666666664</v>
      </c>
      <c r="R2648" s="47" t="s">
        <v>4119</v>
      </c>
      <c r="S2648" s="47">
        <f t="shared" si="187"/>
        <v>1</v>
      </c>
      <c r="T2648" s="150">
        <v>45893</v>
      </c>
      <c r="U2648" s="47" t="s">
        <v>4121</v>
      </c>
      <c r="V2648" s="144">
        <f t="shared" si="188"/>
        <v>5.5833333333357587</v>
      </c>
      <c r="W2648" s="124"/>
      <c r="X2648" s="124"/>
      <c r="Y2648" s="124"/>
      <c r="Z2648" s="124"/>
      <c r="AA2648" s="124"/>
      <c r="AB2648" s="124"/>
      <c r="AC2648" s="47" t="e">
        <f t="shared" si="184"/>
        <v>#N/A</v>
      </c>
      <c r="AD2648" s="47" t="e">
        <f>VLOOKUP(B2648,'[1]Vlookup'!A:A,1,0)</f>
        <v>#N/A</v>
      </c>
      <c r="AE2648" s="47" t="str">
        <f t="shared" si="183"/>
        <v>SA27-RIYADH</v>
      </c>
      <c r="AF2648" s="47" t="e">
        <f>VLOOKUP(AE2648,'[1]Lead Time'!C:D,2,0)</f>
        <v>#N/A</v>
      </c>
    </row>
    <row r="2649" s="2" customFormat="1" ht="15.75" customHeight="1">
      <c r="A2649" s="73" t="s">
        <v>4356</v>
      </c>
      <c r="B2649" s="73">
        <v>6277152411</v>
      </c>
      <c r="C2649" s="73">
        <v>2003214014</v>
      </c>
      <c r="D2649" s="73" t="s">
        <v>4115</v>
      </c>
      <c r="E2649" s="73" t="s">
        <v>4247</v>
      </c>
      <c r="F2649" s="73" t="s">
        <v>4143</v>
      </c>
      <c r="G2649" s="73">
        <v>3167970697</v>
      </c>
      <c r="H2649" s="66">
        <v>45885</v>
      </c>
      <c r="I2649" s="66">
        <v>45884</v>
      </c>
      <c r="J2649" s="66">
        <v>45884</v>
      </c>
      <c r="K2649" s="47" t="s">
        <v>4118</v>
      </c>
      <c r="L2649" s="140"/>
      <c r="M2649" s="66">
        <v>45885</v>
      </c>
      <c r="N2649" s="112">
        <v>45885.208333333336</v>
      </c>
      <c r="O2649" s="47" t="s">
        <v>4118</v>
      </c>
      <c r="P2649" s="73"/>
      <c r="Q2649" s="112">
        <v>45886.333333333336</v>
      </c>
      <c r="R2649" s="47" t="s">
        <v>4119</v>
      </c>
      <c r="S2649" s="47">
        <f t="shared" si="187"/>
        <v>1</v>
      </c>
      <c r="T2649" s="150">
        <v>45889</v>
      </c>
      <c r="U2649" s="47" t="s">
        <v>4121</v>
      </c>
      <c r="V2649" s="144">
        <f t="shared" si="188"/>
        <v>2.6666666666642413</v>
      </c>
      <c r="W2649" s="124"/>
      <c r="X2649" s="124"/>
      <c r="Y2649" s="124"/>
      <c r="Z2649" s="124"/>
      <c r="AA2649" s="124"/>
      <c r="AB2649" s="124"/>
      <c r="AC2649" s="47" t="e">
        <f t="shared" si="184"/>
        <v>#N/A</v>
      </c>
      <c r="AD2649" s="47" t="e">
        <f>VLOOKUP(B2649,'[1]Vlookup'!A:A,1,0)</f>
        <v>#N/A</v>
      </c>
      <c r="AE2649" s="47" t="str">
        <f t="shared" si="183"/>
        <v>SA27-JEDDAH</v>
      </c>
      <c r="AF2649" s="47" t="e">
        <f>VLOOKUP(AE2649,'[1]Lead Time'!C:D,2,0)</f>
        <v>#N/A</v>
      </c>
    </row>
    <row r="2650" s="2" customFormat="1" ht="15.75" customHeight="1">
      <c r="A2650" s="73" t="s">
        <v>4356</v>
      </c>
      <c r="B2650" s="73">
        <v>6277152408</v>
      </c>
      <c r="C2650" s="73">
        <v>2003214014</v>
      </c>
      <c r="D2650" s="73" t="s">
        <v>4115</v>
      </c>
      <c r="E2650" s="73" t="s">
        <v>4247</v>
      </c>
      <c r="F2650" s="73" t="s">
        <v>4143</v>
      </c>
      <c r="G2650" s="73">
        <v>3167970696</v>
      </c>
      <c r="H2650" s="66">
        <v>45885</v>
      </c>
      <c r="I2650" s="66">
        <v>45884</v>
      </c>
      <c r="J2650" s="66">
        <v>45884</v>
      </c>
      <c r="K2650" s="47" t="s">
        <v>4118</v>
      </c>
      <c r="L2650" s="140"/>
      <c r="M2650" s="66">
        <v>45885</v>
      </c>
      <c r="N2650" s="112">
        <v>45885.208333333336</v>
      </c>
      <c r="O2650" s="47" t="s">
        <v>4118</v>
      </c>
      <c r="P2650" s="73"/>
      <c r="Q2650" s="112">
        <v>45886.333333333336</v>
      </c>
      <c r="R2650" s="47" t="s">
        <v>4119</v>
      </c>
      <c r="S2650" s="47">
        <f t="shared" si="187"/>
        <v>1</v>
      </c>
      <c r="T2650" s="150">
        <v>45889</v>
      </c>
      <c r="U2650" s="47" t="s">
        <v>4121</v>
      </c>
      <c r="V2650" s="144">
        <f t="shared" si="188"/>
        <v>2.6666666666642413</v>
      </c>
      <c r="W2650" s="124"/>
      <c r="X2650" s="124"/>
      <c r="Y2650" s="124"/>
      <c r="Z2650" s="124"/>
      <c r="AA2650" s="124"/>
      <c r="AB2650" s="124"/>
      <c r="AC2650" s="47" t="e">
        <f t="shared" si="184"/>
        <v>#N/A</v>
      </c>
      <c r="AD2650" s="47" t="e">
        <f>VLOOKUP(B2650,'[1]Vlookup'!A:A,1,0)</f>
        <v>#N/A</v>
      </c>
      <c r="AE2650" s="47" t="str">
        <f t="shared" si="183"/>
        <v>SA27-JEDDAH</v>
      </c>
      <c r="AF2650" s="47" t="e">
        <f>VLOOKUP(AE2650,'[1]Lead Time'!C:D,2,0)</f>
        <v>#N/A</v>
      </c>
    </row>
    <row r="2651" s="2" customFormat="1" ht="15.75" customHeight="1">
      <c r="A2651" s="73" t="s">
        <v>4356</v>
      </c>
      <c r="B2651" s="73">
        <v>6277146404</v>
      </c>
      <c r="C2651" s="73">
        <v>2003279478</v>
      </c>
      <c r="D2651" s="73" t="s">
        <v>4228</v>
      </c>
      <c r="E2651" s="73" t="s">
        <v>4252</v>
      </c>
      <c r="F2651" s="73" t="s">
        <v>4117</v>
      </c>
      <c r="G2651" s="73">
        <v>3167961336</v>
      </c>
      <c r="H2651" s="66">
        <v>45886</v>
      </c>
      <c r="I2651" s="66">
        <v>45884</v>
      </c>
      <c r="J2651" s="66">
        <v>45884</v>
      </c>
      <c r="K2651" s="47" t="s">
        <v>4118</v>
      </c>
      <c r="L2651" s="140"/>
      <c r="M2651" s="66">
        <v>45886</v>
      </c>
      <c r="N2651" s="112">
        <v>45886.208333333336</v>
      </c>
      <c r="O2651" s="47" t="s">
        <v>4118</v>
      </c>
      <c r="P2651" s="73"/>
      <c r="Q2651" s="112">
        <v>45886.333333333336</v>
      </c>
      <c r="R2651" s="47" t="s">
        <v>4119</v>
      </c>
      <c r="S2651" s="47">
        <f t="shared" si="187"/>
        <v>0</v>
      </c>
      <c r="T2651" s="150">
        <v>45892</v>
      </c>
      <c r="U2651" s="47" t="s">
        <v>4121</v>
      </c>
      <c r="V2651" s="144">
        <f t="shared" si="188"/>
        <v>5.6666666666642413</v>
      </c>
      <c r="W2651" s="124"/>
      <c r="X2651" s="124"/>
      <c r="Y2651" s="124"/>
      <c r="Z2651" s="124"/>
      <c r="AA2651" s="124"/>
      <c r="AB2651" s="124"/>
      <c r="AC2651" s="47" t="e">
        <f t="shared" si="184"/>
        <v>#N/A</v>
      </c>
      <c r="AD2651" s="47" t="e">
        <f>VLOOKUP(B2651,'[1]Vlookup'!A:A,1,0)</f>
        <v>#N/A</v>
      </c>
      <c r="AE2651" s="47" t="str">
        <f t="shared" si="183"/>
        <v>SA27-RIYADH</v>
      </c>
      <c r="AF2651" s="47" t="e">
        <f>VLOOKUP(AE2651,'[1]Lead Time'!C:D,2,0)</f>
        <v>#N/A</v>
      </c>
    </row>
    <row r="2652" s="2" customFormat="1" ht="15.75" customHeight="1">
      <c r="A2652" s="73" t="s">
        <v>4187</v>
      </c>
      <c r="B2652" s="73">
        <v>6277141809</v>
      </c>
      <c r="C2652" s="73">
        <v>2003275595</v>
      </c>
      <c r="D2652" s="73" t="s">
        <v>4222</v>
      </c>
      <c r="E2652" s="73" t="s">
        <v>4252</v>
      </c>
      <c r="F2652" s="73" t="s">
        <v>4143</v>
      </c>
      <c r="G2652" s="73">
        <v>3167956916</v>
      </c>
      <c r="H2652" s="66">
        <v>45886</v>
      </c>
      <c r="I2652" s="66">
        <v>45884</v>
      </c>
      <c r="J2652" s="66">
        <v>45884</v>
      </c>
      <c r="K2652" s="47" t="s">
        <v>4118</v>
      </c>
      <c r="L2652" s="140"/>
      <c r="M2652" s="66">
        <v>45886</v>
      </c>
      <c r="N2652" s="112">
        <v>45886.208333333336</v>
      </c>
      <c r="O2652" s="47" t="s">
        <v>4118</v>
      </c>
      <c r="P2652" s="73"/>
      <c r="Q2652" s="112">
        <v>45887.583333333336</v>
      </c>
      <c r="R2652" s="47" t="s">
        <v>4119</v>
      </c>
      <c r="S2652" s="47">
        <f t="shared" si="187"/>
        <v>1</v>
      </c>
      <c r="T2652" s="150">
        <v>45888</v>
      </c>
      <c r="U2652" s="47" t="s">
        <v>4121</v>
      </c>
      <c r="V2652" s="144">
        <f t="shared" si="188"/>
        <v>0.41666666666424135</v>
      </c>
      <c r="W2652" s="124"/>
      <c r="X2652" s="124"/>
      <c r="Y2652" s="124"/>
      <c r="Z2652" s="124"/>
      <c r="AA2652" s="124"/>
      <c r="AB2652" s="124"/>
      <c r="AC2652" s="47" t="e">
        <f t="shared" si="184"/>
        <v>#N/A</v>
      </c>
      <c r="AD2652" s="47" t="e">
        <f>VLOOKUP(B2652,'[1]Vlookup'!A:A,1,0)</f>
        <v>#N/A</v>
      </c>
      <c r="AE2652" s="47" t="str">
        <f t="shared" si="183"/>
        <v>SA00-JEDDAH</v>
      </c>
      <c r="AF2652" s="47" t="e">
        <f>VLOOKUP(AE2652,'[1]Lead Time'!C:D,2,0)</f>
        <v>#N/A</v>
      </c>
    </row>
    <row r="2653" s="2" customFormat="1" ht="15.75" customHeight="1">
      <c r="A2653" s="73" t="s">
        <v>4187</v>
      </c>
      <c r="B2653" s="73">
        <v>6277147329</v>
      </c>
      <c r="C2653" s="73">
        <v>2003308193</v>
      </c>
      <c r="D2653" s="73" t="s">
        <v>4549</v>
      </c>
      <c r="E2653" s="73" t="s">
        <v>4247</v>
      </c>
      <c r="F2653" s="73" t="s">
        <v>4143</v>
      </c>
      <c r="G2653" s="73">
        <v>3167949769</v>
      </c>
      <c r="H2653" s="66">
        <v>45886</v>
      </c>
      <c r="I2653" s="66">
        <v>45884</v>
      </c>
      <c r="J2653" s="66">
        <v>45884</v>
      </c>
      <c r="K2653" s="47" t="s">
        <v>4118</v>
      </c>
      <c r="L2653" s="140"/>
      <c r="M2653" s="66">
        <v>45886</v>
      </c>
      <c r="N2653" s="112">
        <v>45886.208333333336</v>
      </c>
      <c r="O2653" s="47" t="s">
        <v>4118</v>
      </c>
      <c r="P2653" s="73" t="s">
        <v>4626</v>
      </c>
      <c r="Q2653" s="112">
        <v>45888.458333333336</v>
      </c>
      <c r="R2653" s="47" t="s">
        <v>4119</v>
      </c>
      <c r="S2653" s="47">
        <f t="shared" si="187"/>
        <v>2</v>
      </c>
      <c r="T2653" s="150">
        <v>45888</v>
      </c>
      <c r="U2653" s="47" t="s">
        <v>4121</v>
      </c>
      <c r="V2653" s="144">
        <f t="shared" si="188"/>
        <v>-0.45833333333575865</v>
      </c>
      <c r="W2653" s="124"/>
      <c r="X2653" s="124"/>
      <c r="Y2653" s="124"/>
      <c r="Z2653" s="124"/>
      <c r="AA2653" s="124"/>
      <c r="AB2653" s="124"/>
      <c r="AC2653" s="47" t="e">
        <f t="shared" si="184"/>
        <v>#N/A</v>
      </c>
      <c r="AD2653" s="47" t="e">
        <f>VLOOKUP(B2653,'[1]Vlookup'!A:A,1,0)</f>
        <v>#N/A</v>
      </c>
      <c r="AE2653" s="47" t="str">
        <f t="shared" si="183"/>
        <v>SA00-JEDDAH</v>
      </c>
      <c r="AF2653" s="47" t="e">
        <f>VLOOKUP(AE2653,'[1]Lead Time'!C:D,2,0)</f>
        <v>#N/A</v>
      </c>
    </row>
    <row r="2654" s="2" customFormat="1" ht="15.75" customHeight="1">
      <c r="A2654" s="73" t="s">
        <v>4187</v>
      </c>
      <c r="B2654" s="73">
        <v>6277141804</v>
      </c>
      <c r="C2654" s="73">
        <v>2003275595</v>
      </c>
      <c r="D2654" s="73" t="s">
        <v>4222</v>
      </c>
      <c r="E2654" s="73" t="s">
        <v>4252</v>
      </c>
      <c r="F2654" s="73" t="s">
        <v>4143</v>
      </c>
      <c r="G2654" s="73">
        <v>3167956914</v>
      </c>
      <c r="H2654" s="66">
        <v>45886</v>
      </c>
      <c r="I2654" s="66">
        <v>45884</v>
      </c>
      <c r="J2654" s="66">
        <v>45884</v>
      </c>
      <c r="K2654" s="47" t="s">
        <v>4118</v>
      </c>
      <c r="L2654" s="140"/>
      <c r="M2654" s="66">
        <v>45886</v>
      </c>
      <c r="N2654" s="112">
        <v>45886.208333333336</v>
      </c>
      <c r="O2654" s="47" t="s">
        <v>4118</v>
      </c>
      <c r="P2654" s="73"/>
      <c r="Q2654" s="112">
        <v>45887.625</v>
      </c>
      <c r="R2654" s="47" t="s">
        <v>4119</v>
      </c>
      <c r="S2654" s="47">
        <f t="shared" si="187"/>
        <v>1</v>
      </c>
      <c r="T2654" s="150">
        <v>45888</v>
      </c>
      <c r="U2654" s="47" t="s">
        <v>4121</v>
      </c>
      <c r="V2654" s="144">
        <f t="shared" si="188"/>
        <v>0.375</v>
      </c>
      <c r="W2654" s="124"/>
      <c r="X2654" s="124"/>
      <c r="Y2654" s="124"/>
      <c r="Z2654" s="124"/>
      <c r="AA2654" s="124"/>
      <c r="AB2654" s="124"/>
      <c r="AC2654" s="47" t="e">
        <f t="shared" si="184"/>
        <v>#N/A</v>
      </c>
      <c r="AD2654" s="47" t="e">
        <f>VLOOKUP(B2654,'[1]Vlookup'!A:A,1,0)</f>
        <v>#N/A</v>
      </c>
      <c r="AE2654" s="47" t="str">
        <f t="shared" si="183"/>
        <v>SA00-JEDDAH</v>
      </c>
      <c r="AF2654" s="47" t="e">
        <f>VLOOKUP(AE2654,'[1]Lead Time'!C:D,2,0)</f>
        <v>#N/A</v>
      </c>
    </row>
    <row r="2655" s="2" customFormat="1" ht="15.75" customHeight="1">
      <c r="A2655" s="73" t="s">
        <v>4187</v>
      </c>
      <c r="B2655" s="73">
        <v>6277146393</v>
      </c>
      <c r="C2655" s="73">
        <v>2003275595</v>
      </c>
      <c r="D2655" s="73" t="s">
        <v>4222</v>
      </c>
      <c r="E2655" s="73" t="s">
        <v>4252</v>
      </c>
      <c r="F2655" s="73" t="s">
        <v>4143</v>
      </c>
      <c r="G2655" s="73">
        <v>3167961394</v>
      </c>
      <c r="H2655" s="66">
        <v>45886</v>
      </c>
      <c r="I2655" s="66">
        <v>45884</v>
      </c>
      <c r="J2655" s="66">
        <v>45885</v>
      </c>
      <c r="K2655" s="47" t="s">
        <v>4121</v>
      </c>
      <c r="L2655" s="140" t="s">
        <v>4627</v>
      </c>
      <c r="M2655" s="66">
        <v>45886</v>
      </c>
      <c r="N2655" s="112">
        <v>45887.208333333336</v>
      </c>
      <c r="O2655" s="47" t="s">
        <v>4121</v>
      </c>
      <c r="P2655" s="73"/>
      <c r="Q2655" s="112">
        <v>45887.458333333336</v>
      </c>
      <c r="R2655" s="47" t="s">
        <v>4119</v>
      </c>
      <c r="S2655" s="47">
        <f t="shared" si="187"/>
        <v>0</v>
      </c>
      <c r="T2655" s="150">
        <v>45889</v>
      </c>
      <c r="U2655" s="47" t="s">
        <v>4121</v>
      </c>
      <c r="V2655" s="144">
        <f t="shared" si="188"/>
        <v>1.5416666666642413</v>
      </c>
      <c r="W2655" s="124"/>
      <c r="X2655" s="124"/>
      <c r="Y2655" s="124"/>
      <c r="Z2655" s="124"/>
      <c r="AA2655" s="124"/>
      <c r="AB2655" s="124"/>
      <c r="AC2655" s="47" t="e">
        <f t="shared" si="184"/>
        <v>#N/A</v>
      </c>
      <c r="AD2655" s="47" t="e">
        <f>VLOOKUP(B2655,'[1]Vlookup'!A:A,1,0)</f>
        <v>#N/A</v>
      </c>
      <c r="AE2655" s="47" t="str">
        <f t="shared" si="183"/>
        <v>SA00-JEDDAH</v>
      </c>
      <c r="AF2655" s="47" t="e">
        <f>VLOOKUP(AE2655,'[1]Lead Time'!C:D,2,0)</f>
        <v>#N/A</v>
      </c>
    </row>
    <row r="2656" s="2" customFormat="1" ht="15.75" customHeight="1">
      <c r="A2656" s="73" t="s">
        <v>4187</v>
      </c>
      <c r="B2656" s="73">
        <v>6277146395</v>
      </c>
      <c r="C2656" s="73">
        <v>2003275595</v>
      </c>
      <c r="D2656" s="73" t="s">
        <v>4222</v>
      </c>
      <c r="E2656" s="73" t="s">
        <v>4252</v>
      </c>
      <c r="F2656" s="73" t="s">
        <v>4143</v>
      </c>
      <c r="G2656" s="73">
        <v>3167961373</v>
      </c>
      <c r="H2656" s="66">
        <v>45886</v>
      </c>
      <c r="I2656" s="66">
        <v>45884</v>
      </c>
      <c r="J2656" s="66">
        <v>45884</v>
      </c>
      <c r="K2656" s="47" t="s">
        <v>4118</v>
      </c>
      <c r="L2656" s="140"/>
      <c r="M2656" s="66">
        <v>45886</v>
      </c>
      <c r="N2656" s="112">
        <v>45887.208333333336</v>
      </c>
      <c r="O2656" s="47" t="s">
        <v>4121</v>
      </c>
      <c r="P2656" s="73"/>
      <c r="Q2656" s="112">
        <v>45887.75</v>
      </c>
      <c r="R2656" s="47" t="s">
        <v>4119</v>
      </c>
      <c r="S2656" s="47">
        <f t="shared" si="187"/>
        <v>0</v>
      </c>
      <c r="T2656" s="150">
        <v>45889</v>
      </c>
      <c r="U2656" s="47" t="s">
        <v>4121</v>
      </c>
      <c r="V2656" s="144">
        <f t="shared" si="188"/>
        <v>1.25</v>
      </c>
      <c r="W2656" s="124"/>
      <c r="X2656" s="124"/>
      <c r="Y2656" s="124"/>
      <c r="Z2656" s="124"/>
      <c r="AA2656" s="124"/>
      <c r="AB2656" s="124"/>
      <c r="AC2656" s="47" t="e">
        <f t="shared" si="184"/>
        <v>#N/A</v>
      </c>
      <c r="AD2656" s="47" t="e">
        <f>VLOOKUP(B2656,'[1]Vlookup'!A:A,1,0)</f>
        <v>#N/A</v>
      </c>
      <c r="AE2656" s="47" t="str">
        <f t="shared" si="183"/>
        <v>SA00-JEDDAH</v>
      </c>
      <c r="AF2656" s="47" t="e">
        <f>VLOOKUP(AE2656,'[1]Lead Time'!C:D,2,0)</f>
        <v>#N/A</v>
      </c>
    </row>
    <row r="2657" s="2" customFormat="1" ht="15.75" customHeight="1">
      <c r="A2657" s="73" t="s">
        <v>4187</v>
      </c>
      <c r="B2657" s="73">
        <v>6277146899</v>
      </c>
      <c r="C2657" s="73">
        <v>2003219237</v>
      </c>
      <c r="D2657" s="73" t="s">
        <v>4136</v>
      </c>
      <c r="E2657" s="73" t="s">
        <v>4246</v>
      </c>
      <c r="F2657" s="73" t="s">
        <v>4138</v>
      </c>
      <c r="G2657" s="73">
        <v>3167940548</v>
      </c>
      <c r="H2657" s="66">
        <v>45887</v>
      </c>
      <c r="I2657" s="66">
        <v>45885</v>
      </c>
      <c r="J2657" s="66">
        <v>45885</v>
      </c>
      <c r="K2657" s="47" t="s">
        <v>4118</v>
      </c>
      <c r="L2657" s="140"/>
      <c r="M2657" s="66">
        <v>45887</v>
      </c>
      <c r="N2657" s="112">
        <v>45887.208333333336</v>
      </c>
      <c r="O2657" s="47" t="s">
        <v>4118</v>
      </c>
      <c r="P2657" s="73"/>
      <c r="Q2657" s="112">
        <v>45887.5</v>
      </c>
      <c r="R2657" s="47" t="s">
        <v>4119</v>
      </c>
      <c r="S2657" s="47">
        <f t="shared" si="187"/>
        <v>0</v>
      </c>
      <c r="T2657" s="150">
        <v>45888</v>
      </c>
      <c r="U2657" s="47" t="s">
        <v>4121</v>
      </c>
      <c r="V2657" s="144">
        <f t="shared" si="188"/>
        <v>0.5</v>
      </c>
      <c r="W2657" s="124"/>
      <c r="X2657" s="124"/>
      <c r="Y2657" s="124"/>
      <c r="Z2657" s="124"/>
      <c r="AA2657" s="124"/>
      <c r="AB2657" s="124"/>
      <c r="AC2657" s="47" t="e">
        <f t="shared" si="184"/>
        <v>#N/A</v>
      </c>
      <c r="AD2657" s="47" t="e">
        <f>VLOOKUP(B2657,'[1]Vlookup'!A:A,1,0)</f>
        <v>#N/A</v>
      </c>
      <c r="AE2657" s="47" t="str">
        <f t="shared" si="183"/>
        <v>SA00-RABIGH</v>
      </c>
      <c r="AF2657" s="47" t="e">
        <f>VLOOKUP(AE2657,'[1]Lead Time'!C:D,2,0)</f>
        <v>#N/A</v>
      </c>
    </row>
    <row r="2658" s="2" customFormat="1" ht="15.75" customHeight="1">
      <c r="A2658" s="73" t="s">
        <v>4187</v>
      </c>
      <c r="B2658" s="73">
        <v>6277146898</v>
      </c>
      <c r="C2658" s="73">
        <v>2003219237</v>
      </c>
      <c r="D2658" s="73" t="s">
        <v>4136</v>
      </c>
      <c r="E2658" s="73" t="s">
        <v>4246</v>
      </c>
      <c r="F2658" s="73" t="s">
        <v>4138</v>
      </c>
      <c r="G2658" s="73">
        <v>3167940545</v>
      </c>
      <c r="H2658" s="66">
        <v>45887</v>
      </c>
      <c r="I2658" s="66">
        <v>45885</v>
      </c>
      <c r="J2658" s="66">
        <v>45885</v>
      </c>
      <c r="K2658" s="47" t="s">
        <v>4118</v>
      </c>
      <c r="L2658" s="140"/>
      <c r="M2658" s="66">
        <v>45887</v>
      </c>
      <c r="N2658" s="112">
        <v>45887.208333333336</v>
      </c>
      <c r="O2658" s="47" t="s">
        <v>4118</v>
      </c>
      <c r="P2658" s="73"/>
      <c r="Q2658" s="112">
        <v>45887.520833333336</v>
      </c>
      <c r="R2658" s="47" t="s">
        <v>4119</v>
      </c>
      <c r="S2658" s="47">
        <f t="shared" si="187"/>
        <v>0</v>
      </c>
      <c r="T2658" s="150">
        <v>45888</v>
      </c>
      <c r="U2658" s="47" t="s">
        <v>4121</v>
      </c>
      <c r="V2658" s="144">
        <f t="shared" si="188"/>
        <v>0.47916666666424135</v>
      </c>
      <c r="W2658" s="124"/>
      <c r="X2658" s="124"/>
      <c r="Y2658" s="124"/>
      <c r="Z2658" s="124"/>
      <c r="AA2658" s="124"/>
      <c r="AB2658" s="124"/>
      <c r="AC2658" s="47" t="e">
        <f t="shared" si="184"/>
        <v>#N/A</v>
      </c>
      <c r="AD2658" s="47" t="e">
        <f>VLOOKUP(B2658,'[1]Vlookup'!A:A,1,0)</f>
        <v>#N/A</v>
      </c>
      <c r="AE2658" s="47" t="str">
        <f t="shared" si="183"/>
        <v>SA00-RABIGH</v>
      </c>
      <c r="AF2658" s="47" t="e">
        <f>VLOOKUP(AE2658,'[1]Lead Time'!C:D,2,0)</f>
        <v>#N/A</v>
      </c>
    </row>
    <row r="2659" s="2" customFormat="1" ht="15.75" customHeight="1">
      <c r="A2659" s="73" t="s">
        <v>4187</v>
      </c>
      <c r="B2659" s="73">
        <v>6277147432</v>
      </c>
      <c r="C2659" s="73">
        <v>2003219237</v>
      </c>
      <c r="D2659" s="73" t="s">
        <v>4136</v>
      </c>
      <c r="E2659" s="73" t="s">
        <v>4246</v>
      </c>
      <c r="F2659" s="73" t="s">
        <v>4138</v>
      </c>
      <c r="G2659" s="73">
        <v>3167940496</v>
      </c>
      <c r="H2659" s="66">
        <v>45887</v>
      </c>
      <c r="I2659" s="66">
        <v>45885</v>
      </c>
      <c r="J2659" s="66">
        <v>45885</v>
      </c>
      <c r="K2659" s="47" t="s">
        <v>4118</v>
      </c>
      <c r="L2659" s="140"/>
      <c r="M2659" s="66">
        <v>45887</v>
      </c>
      <c r="N2659" s="112">
        <v>45887.208333333336</v>
      </c>
      <c r="O2659" s="47" t="s">
        <v>4118</v>
      </c>
      <c r="P2659" s="73"/>
      <c r="Q2659" s="112">
        <v>45887.486111111109</v>
      </c>
      <c r="R2659" s="47" t="s">
        <v>4119</v>
      </c>
      <c r="S2659" s="47">
        <f t="shared" si="187"/>
        <v>0</v>
      </c>
      <c r="T2659" s="150">
        <v>45888</v>
      </c>
      <c r="U2659" s="47" t="s">
        <v>4121</v>
      </c>
      <c r="V2659" s="144">
        <f t="shared" si="188"/>
        <v>0.51388888889050577</v>
      </c>
      <c r="W2659" s="124"/>
      <c r="X2659" s="124"/>
      <c r="Y2659" s="124"/>
      <c r="Z2659" s="124"/>
      <c r="AA2659" s="124"/>
      <c r="AB2659" s="124"/>
      <c r="AC2659" s="47" t="e">
        <f t="shared" si="184"/>
        <v>#N/A</v>
      </c>
      <c r="AD2659" s="47" t="e">
        <f>VLOOKUP(B2659,'[1]Vlookup'!A:A,1,0)</f>
        <v>#N/A</v>
      </c>
      <c r="AE2659" s="47" t="str">
        <f t="shared" si="183"/>
        <v>SA00-RABIGH</v>
      </c>
      <c r="AF2659" s="47" t="e">
        <f>VLOOKUP(AE2659,'[1]Lead Time'!C:D,2,0)</f>
        <v>#N/A</v>
      </c>
    </row>
    <row r="2660" s="2" customFormat="1" ht="15.75" customHeight="1">
      <c r="A2660" s="73" t="s">
        <v>4187</v>
      </c>
      <c r="B2660" s="73">
        <v>6277152156</v>
      </c>
      <c r="C2660" s="73">
        <v>2003219237</v>
      </c>
      <c r="D2660" s="73" t="s">
        <v>4136</v>
      </c>
      <c r="E2660" s="73" t="s">
        <v>4246</v>
      </c>
      <c r="F2660" s="73" t="s">
        <v>4138</v>
      </c>
      <c r="G2660" s="73">
        <v>3167940525</v>
      </c>
      <c r="H2660" s="66">
        <v>45887</v>
      </c>
      <c r="I2660" s="66">
        <v>45885</v>
      </c>
      <c r="J2660" s="66">
        <v>45885</v>
      </c>
      <c r="K2660" s="47" t="s">
        <v>4118</v>
      </c>
      <c r="L2660" s="140"/>
      <c r="M2660" s="66">
        <v>45887</v>
      </c>
      <c r="N2660" s="112">
        <v>45887.208333333336</v>
      </c>
      <c r="O2660" s="47" t="s">
        <v>4118</v>
      </c>
      <c r="P2660" s="73"/>
      <c r="Q2660" s="112">
        <v>45887.5</v>
      </c>
      <c r="R2660" s="47" t="s">
        <v>4119</v>
      </c>
      <c r="S2660" s="47">
        <f t="shared" si="187"/>
        <v>0</v>
      </c>
      <c r="T2660" s="150">
        <v>45888</v>
      </c>
      <c r="U2660" s="47" t="s">
        <v>4121</v>
      </c>
      <c r="V2660" s="144">
        <f t="shared" si="188"/>
        <v>0.5</v>
      </c>
      <c r="W2660" s="124"/>
      <c r="X2660" s="124"/>
      <c r="Y2660" s="124"/>
      <c r="Z2660" s="124"/>
      <c r="AA2660" s="124"/>
      <c r="AB2660" s="124"/>
      <c r="AC2660" s="47" t="e">
        <f t="shared" si="184"/>
        <v>#N/A</v>
      </c>
      <c r="AD2660" s="47" t="e">
        <f>VLOOKUP(B2660,'[1]Vlookup'!A:A,1,0)</f>
        <v>#N/A</v>
      </c>
      <c r="AE2660" s="47" t="str">
        <f t="shared" si="183"/>
        <v>SA00-RABIGH</v>
      </c>
      <c r="AF2660" s="47" t="e">
        <f>VLOOKUP(AE2660,'[1]Lead Time'!C:D,2,0)</f>
        <v>#N/A</v>
      </c>
    </row>
    <row r="2661" s="2" customFormat="1" ht="15.75" customHeight="1">
      <c r="A2661" s="73" t="s">
        <v>4356</v>
      </c>
      <c r="B2661" s="73">
        <v>6277151046</v>
      </c>
      <c r="C2661" s="73">
        <v>2003232749</v>
      </c>
      <c r="D2661" s="73" t="s">
        <v>4115</v>
      </c>
      <c r="E2661" s="73" t="s">
        <v>4252</v>
      </c>
      <c r="F2661" s="73" t="s">
        <v>4117</v>
      </c>
      <c r="G2661" s="73">
        <v>3167970717</v>
      </c>
      <c r="H2661" s="66">
        <v>45887</v>
      </c>
      <c r="I2661" s="66">
        <v>45885</v>
      </c>
      <c r="J2661" s="66">
        <v>45885</v>
      </c>
      <c r="K2661" s="47" t="s">
        <v>4118</v>
      </c>
      <c r="L2661" s="140"/>
      <c r="M2661" s="66">
        <v>45887</v>
      </c>
      <c r="N2661" s="112">
        <v>45887.208333333336</v>
      </c>
      <c r="O2661" s="47" t="s">
        <v>4118</v>
      </c>
      <c r="P2661" s="73"/>
      <c r="Q2661" s="112">
        <v>45887.416666666664</v>
      </c>
      <c r="R2661" s="47" t="s">
        <v>4119</v>
      </c>
      <c r="S2661" s="47">
        <f t="shared" si="187"/>
        <v>0</v>
      </c>
      <c r="T2661" s="150">
        <v>45891</v>
      </c>
      <c r="U2661" s="47" t="s">
        <v>4121</v>
      </c>
      <c r="V2661" s="144">
        <f t="shared" si="188"/>
        <v>3.5833333333357587</v>
      </c>
      <c r="W2661" s="124"/>
      <c r="X2661" s="124"/>
      <c r="Y2661" s="124"/>
      <c r="Z2661" s="124"/>
      <c r="AA2661" s="124"/>
      <c r="AB2661" s="124"/>
      <c r="AC2661" s="47" t="e">
        <f t="shared" si="184"/>
        <v>#N/A</v>
      </c>
      <c r="AD2661" s="47" t="e">
        <f>VLOOKUP(B2661,'[1]Vlookup'!A:A,1,0)</f>
        <v>#N/A</v>
      </c>
      <c r="AE2661" s="47" t="str">
        <f t="shared" si="183"/>
        <v>SA27-RIYADH</v>
      </c>
      <c r="AF2661" s="47" t="e">
        <f>VLOOKUP(AE2661,'[1]Lead Time'!C:D,2,0)</f>
        <v>#N/A</v>
      </c>
    </row>
    <row r="2662" s="2" customFormat="1" ht="15.75" customHeight="1">
      <c r="A2662" s="73" t="s">
        <v>4356</v>
      </c>
      <c r="B2662" s="73">
        <v>6277154809</v>
      </c>
      <c r="C2662" s="73">
        <v>2003219235</v>
      </c>
      <c r="D2662" s="73" t="s">
        <v>4145</v>
      </c>
      <c r="E2662" s="73" t="s">
        <v>4246</v>
      </c>
      <c r="F2662" s="73" t="s">
        <v>4117</v>
      </c>
      <c r="G2662" s="73">
        <v>3167972882</v>
      </c>
      <c r="H2662" s="66">
        <v>45887</v>
      </c>
      <c r="I2662" s="66">
        <v>45885</v>
      </c>
      <c r="J2662" s="66">
        <v>45885</v>
      </c>
      <c r="K2662" s="47" t="s">
        <v>4118</v>
      </c>
      <c r="L2662" s="140"/>
      <c r="M2662" s="66">
        <v>45887</v>
      </c>
      <c r="N2662" s="112">
        <v>45887.208333333336</v>
      </c>
      <c r="O2662" s="47" t="s">
        <v>4118</v>
      </c>
      <c r="P2662" s="73"/>
      <c r="Q2662" s="112">
        <v>45887.416666666664</v>
      </c>
      <c r="R2662" s="47" t="s">
        <v>4192</v>
      </c>
      <c r="S2662" s="47">
        <f t="shared" si="187"/>
        <v>0</v>
      </c>
      <c r="T2662" s="150">
        <v>45893</v>
      </c>
      <c r="U2662" s="47" t="s">
        <v>4121</v>
      </c>
      <c r="V2662" s="144">
        <f t="shared" si="188"/>
        <v>5.5833333333357587</v>
      </c>
      <c r="W2662" s="124"/>
      <c r="X2662" s="112">
        <v>45887.747916666667</v>
      </c>
      <c r="Y2662" s="124" t="s">
        <v>4628</v>
      </c>
      <c r="Z2662" s="124"/>
      <c r="AA2662" s="112">
        <v>45887.833333333336</v>
      </c>
      <c r="AB2662" s="112">
        <v>45888.333333333336</v>
      </c>
      <c r="AC2662" s="47" t="e">
        <f t="shared" si="184"/>
        <v>#N/A</v>
      </c>
      <c r="AD2662" s="47" t="e">
        <f>VLOOKUP(B2662,'[1]Vlookup'!A:A,1,0)</f>
        <v>#N/A</v>
      </c>
      <c r="AE2662" s="47" t="str">
        <f t="shared" si="183"/>
        <v>SA27-RIYADH</v>
      </c>
      <c r="AF2662" s="47" t="e">
        <f>VLOOKUP(AE2662,'[1]Lead Time'!C:D,2,0)</f>
        <v>#N/A</v>
      </c>
    </row>
    <row r="2663" s="2" customFormat="1" ht="15.75" customHeight="1">
      <c r="A2663" s="73" t="s">
        <v>4187</v>
      </c>
      <c r="B2663" s="73">
        <v>6277154660</v>
      </c>
      <c r="C2663" s="73">
        <v>2003219237</v>
      </c>
      <c r="D2663" s="73" t="s">
        <v>4136</v>
      </c>
      <c r="E2663" s="73" t="s">
        <v>4246</v>
      </c>
      <c r="F2663" s="73" t="s">
        <v>4138</v>
      </c>
      <c r="G2663" s="73">
        <v>3167940528</v>
      </c>
      <c r="H2663" s="66">
        <v>45888</v>
      </c>
      <c r="I2663" s="66">
        <v>45886</v>
      </c>
      <c r="J2663" s="66">
        <v>45886</v>
      </c>
      <c r="K2663" s="47" t="s">
        <v>4118</v>
      </c>
      <c r="L2663" s="140"/>
      <c r="M2663" s="66">
        <v>45888</v>
      </c>
      <c r="N2663" s="112">
        <v>45888.208333333336</v>
      </c>
      <c r="O2663" s="47" t="s">
        <v>4118</v>
      </c>
      <c r="P2663" s="73"/>
      <c r="Q2663" s="112">
        <v>45888.333333333336</v>
      </c>
      <c r="R2663" s="47" t="s">
        <v>4119</v>
      </c>
      <c r="S2663" s="47">
        <f t="shared" si="187"/>
        <v>0</v>
      </c>
      <c r="T2663" s="150">
        <v>45900</v>
      </c>
      <c r="U2663" s="47" t="s">
        <v>4121</v>
      </c>
      <c r="V2663" s="144">
        <f t="shared" si="188"/>
        <v>11.666666666664241</v>
      </c>
      <c r="W2663" s="124"/>
      <c r="X2663" s="124"/>
      <c r="Y2663" s="124"/>
      <c r="Z2663" s="124"/>
      <c r="AA2663" s="124"/>
      <c r="AB2663" s="124"/>
      <c r="AC2663" s="47" t="e">
        <f t="shared" si="184"/>
        <v>#N/A</v>
      </c>
      <c r="AD2663" s="47" t="e">
        <f>VLOOKUP(B2663,'[1]Vlookup'!A:A,1,0)</f>
        <v>#N/A</v>
      </c>
      <c r="AE2663" s="47" t="str">
        <f t="shared" si="183"/>
        <v>SA00-RABIGH</v>
      </c>
      <c r="AF2663" s="47" t="e">
        <f>VLOOKUP(AE2663,'[1]Lead Time'!C:D,2,0)</f>
        <v>#N/A</v>
      </c>
    </row>
    <row r="2664" s="2" customFormat="1" ht="15.75" customHeight="1">
      <c r="A2664" s="73" t="s">
        <v>4187</v>
      </c>
      <c r="B2664" s="73">
        <v>6277154663</v>
      </c>
      <c r="C2664" s="73">
        <v>2003219237</v>
      </c>
      <c r="D2664" s="73" t="s">
        <v>4136</v>
      </c>
      <c r="E2664" s="73" t="s">
        <v>4246</v>
      </c>
      <c r="F2664" s="73" t="s">
        <v>4138</v>
      </c>
      <c r="G2664" s="73">
        <v>3167940536</v>
      </c>
      <c r="H2664" s="66">
        <v>45888</v>
      </c>
      <c r="I2664" s="66">
        <v>45886</v>
      </c>
      <c r="J2664" s="66">
        <v>45886</v>
      </c>
      <c r="K2664" s="47" t="s">
        <v>4118</v>
      </c>
      <c r="L2664" s="140"/>
      <c r="M2664" s="66">
        <v>45888</v>
      </c>
      <c r="N2664" s="112">
        <v>45888.208333333336</v>
      </c>
      <c r="O2664" s="47" t="s">
        <v>4118</v>
      </c>
      <c r="P2664" s="73"/>
      <c r="Q2664" s="112">
        <v>45888.354166666664</v>
      </c>
      <c r="R2664" s="47" t="s">
        <v>4119</v>
      </c>
      <c r="S2664" s="47">
        <f t="shared" si="187"/>
        <v>0</v>
      </c>
      <c r="T2664" s="150">
        <v>45889</v>
      </c>
      <c r="U2664" s="47" t="s">
        <v>4121</v>
      </c>
      <c r="V2664" s="144">
        <f t="shared" si="188"/>
        <v>0.64583333333575865</v>
      </c>
      <c r="W2664" s="124"/>
      <c r="X2664" s="124"/>
      <c r="Y2664" s="124"/>
      <c r="Z2664" s="124"/>
      <c r="AA2664" s="124"/>
      <c r="AB2664" s="124"/>
      <c r="AC2664" s="47" t="e">
        <f t="shared" si="184"/>
        <v>#N/A</v>
      </c>
      <c r="AD2664" s="47" t="e">
        <f>VLOOKUP(B2664,'[1]Vlookup'!A:A,1,0)</f>
        <v>#N/A</v>
      </c>
      <c r="AE2664" s="47" t="str">
        <f t="shared" si="183"/>
        <v>SA00-RABIGH</v>
      </c>
      <c r="AF2664" s="47" t="e">
        <f>VLOOKUP(AE2664,'[1]Lead Time'!C:D,2,0)</f>
        <v>#N/A</v>
      </c>
    </row>
    <row r="2665" s="2" customFormat="1" ht="15.75" customHeight="1">
      <c r="A2665" s="73" t="s">
        <v>4114</v>
      </c>
      <c r="B2665" s="73">
        <v>6277154643</v>
      </c>
      <c r="C2665" s="73">
        <v>2003279478</v>
      </c>
      <c r="D2665" s="73" t="s">
        <v>4228</v>
      </c>
      <c r="E2665" s="73" t="s">
        <v>4252</v>
      </c>
      <c r="F2665" s="73" t="s">
        <v>4117</v>
      </c>
      <c r="G2665" s="73">
        <v>3167961341</v>
      </c>
      <c r="H2665" s="66">
        <v>45888</v>
      </c>
      <c r="I2665" s="66">
        <v>45886</v>
      </c>
      <c r="J2665" s="66">
        <v>45886</v>
      </c>
      <c r="K2665" s="47" t="s">
        <v>4118</v>
      </c>
      <c r="L2665" s="140"/>
      <c r="M2665" s="66">
        <v>45888</v>
      </c>
      <c r="N2665" s="112">
        <v>45888.208333333336</v>
      </c>
      <c r="O2665" s="47" t="s">
        <v>4118</v>
      </c>
      <c r="P2665" s="73"/>
      <c r="Q2665" s="112">
        <v>45888.354166666664</v>
      </c>
      <c r="R2665" s="47" t="s">
        <v>4119</v>
      </c>
      <c r="S2665" s="47">
        <f t="shared" si="187"/>
        <v>0</v>
      </c>
      <c r="T2665" s="150">
        <v>45896</v>
      </c>
      <c r="U2665" s="47" t="s">
        <v>4121</v>
      </c>
      <c r="V2665" s="144">
        <f t="shared" si="188"/>
        <v>7.6458333333357587</v>
      </c>
      <c r="W2665" s="124"/>
      <c r="X2665" s="124"/>
      <c r="Y2665" s="124"/>
      <c r="Z2665" s="124"/>
      <c r="AA2665" s="124"/>
      <c r="AB2665" s="124"/>
      <c r="AC2665" s="47" t="e">
        <f t="shared" si="184"/>
        <v>#N/A</v>
      </c>
      <c r="AD2665" s="47" t="e">
        <f>VLOOKUP(B2665,'[1]Vlookup'!A:A,1,0)</f>
        <v>#N/A</v>
      </c>
      <c r="AE2665" s="47" t="str">
        <f t="shared" si="183"/>
        <v>SA01-RIYADH</v>
      </c>
      <c r="AF2665" s="47" t="e">
        <f>VLOOKUP(AE2665,'[1]Lead Time'!C:D,2,0)</f>
        <v>#N/A</v>
      </c>
    </row>
    <row r="2666" s="2" customFormat="1" ht="15.75" customHeight="1">
      <c r="A2666" s="73" t="s">
        <v>4356</v>
      </c>
      <c r="B2666" s="73">
        <v>6277154690</v>
      </c>
      <c r="C2666" s="73">
        <v>2003232749</v>
      </c>
      <c r="D2666" s="73" t="s">
        <v>4115</v>
      </c>
      <c r="E2666" s="73" t="s">
        <v>4252</v>
      </c>
      <c r="F2666" s="73" t="s">
        <v>4117</v>
      </c>
      <c r="G2666" s="73">
        <v>3167970719</v>
      </c>
      <c r="H2666" s="66">
        <v>45888</v>
      </c>
      <c r="I2666" s="66">
        <v>45886</v>
      </c>
      <c r="J2666" s="66">
        <v>45886</v>
      </c>
      <c r="K2666" s="47" t="s">
        <v>4118</v>
      </c>
      <c r="L2666" s="140"/>
      <c r="M2666" s="66">
        <v>45888</v>
      </c>
      <c r="N2666" s="112">
        <v>45888.208333333336</v>
      </c>
      <c r="O2666" s="47" t="s">
        <v>4118</v>
      </c>
      <c r="P2666" s="73"/>
      <c r="Q2666" s="112">
        <v>45888.4375</v>
      </c>
      <c r="R2666" s="47" t="s">
        <v>4119</v>
      </c>
      <c r="S2666" s="47">
        <f t="shared" si="187"/>
        <v>0</v>
      </c>
      <c r="T2666" s="150">
        <v>45896</v>
      </c>
      <c r="U2666" s="47" t="s">
        <v>4121</v>
      </c>
      <c r="V2666" s="144">
        <f t="shared" si="188"/>
        <v>7.5625</v>
      </c>
      <c r="W2666" s="124"/>
      <c r="X2666" s="124"/>
      <c r="Y2666" s="124"/>
      <c r="Z2666" s="124"/>
      <c r="AA2666" s="124"/>
      <c r="AB2666" s="124"/>
      <c r="AC2666" s="47" t="e">
        <f t="shared" si="184"/>
        <v>#N/A</v>
      </c>
      <c r="AD2666" s="47" t="e">
        <f>VLOOKUP(B2666,'[1]Vlookup'!A:A,1,0)</f>
        <v>#N/A</v>
      </c>
      <c r="AE2666" s="47" t="str">
        <f t="shared" si="183"/>
        <v>SA27-RIYADH</v>
      </c>
      <c r="AF2666" s="47" t="e">
        <f>VLOOKUP(AE2666,'[1]Lead Time'!C:D,2,0)</f>
        <v>#N/A</v>
      </c>
    </row>
    <row r="2667" s="2" customFormat="1" ht="15.75" customHeight="1">
      <c r="A2667" s="73" t="s">
        <v>4356</v>
      </c>
      <c r="B2667" s="73">
        <v>6277154687</v>
      </c>
      <c r="C2667" s="73">
        <v>2003232749</v>
      </c>
      <c r="D2667" s="73" t="s">
        <v>4115</v>
      </c>
      <c r="E2667" s="73" t="s">
        <v>4252</v>
      </c>
      <c r="F2667" s="73" t="s">
        <v>4117</v>
      </c>
      <c r="G2667" s="73">
        <v>3167970718</v>
      </c>
      <c r="H2667" s="66">
        <v>45888</v>
      </c>
      <c r="I2667" s="66">
        <v>45886</v>
      </c>
      <c r="J2667" s="66">
        <v>45886</v>
      </c>
      <c r="K2667" s="47" t="s">
        <v>4118</v>
      </c>
      <c r="L2667" s="140"/>
      <c r="M2667" s="66">
        <v>45888</v>
      </c>
      <c r="N2667" s="112">
        <v>45888.208333333336</v>
      </c>
      <c r="O2667" s="47" t="s">
        <v>4118</v>
      </c>
      <c r="P2667" s="73"/>
      <c r="Q2667" s="112">
        <v>45888.479166666664</v>
      </c>
      <c r="R2667" s="47" t="s">
        <v>4119</v>
      </c>
      <c r="S2667" s="47">
        <f t="shared" si="187"/>
        <v>0</v>
      </c>
      <c r="T2667" s="150">
        <v>45893</v>
      </c>
      <c r="U2667" s="47" t="s">
        <v>4121</v>
      </c>
      <c r="V2667" s="144">
        <f t="shared" si="188"/>
        <v>4.5208333333357587</v>
      </c>
      <c r="W2667" s="124"/>
      <c r="X2667" s="124"/>
      <c r="Y2667" s="124"/>
      <c r="Z2667" s="124"/>
      <c r="AA2667" s="124"/>
      <c r="AB2667" s="124"/>
      <c r="AC2667" s="47" t="e">
        <f t="shared" si="184"/>
        <v>#N/A</v>
      </c>
      <c r="AD2667" s="47" t="e">
        <f>VLOOKUP(B2667,'[1]Vlookup'!A:A,1,0)</f>
        <v>#N/A</v>
      </c>
      <c r="AE2667" s="47" t="str">
        <f t="shared" si="183"/>
        <v>SA27-RIYADH</v>
      </c>
      <c r="AF2667" s="47" t="e">
        <f>VLOOKUP(AE2667,'[1]Lead Time'!C:D,2,0)</f>
        <v>#N/A</v>
      </c>
    </row>
    <row r="2668" s="2" customFormat="1" ht="15.75" customHeight="1">
      <c r="A2668" s="73" t="s">
        <v>4356</v>
      </c>
      <c r="B2668" s="73">
        <v>6277154691</v>
      </c>
      <c r="C2668" s="73">
        <v>2003219237</v>
      </c>
      <c r="D2668" s="73" t="s">
        <v>4136</v>
      </c>
      <c r="E2668" s="73" t="s">
        <v>4246</v>
      </c>
      <c r="F2668" s="73" t="s">
        <v>4138</v>
      </c>
      <c r="G2668" s="73">
        <v>3167972872</v>
      </c>
      <c r="H2668" s="66">
        <v>45887</v>
      </c>
      <c r="I2668" s="66">
        <v>45886</v>
      </c>
      <c r="J2668" s="66">
        <v>45886</v>
      </c>
      <c r="K2668" s="47" t="s">
        <v>4118</v>
      </c>
      <c r="L2668" s="140"/>
      <c r="M2668" s="66">
        <v>45887</v>
      </c>
      <c r="N2668" s="112">
        <v>45887.208333333336</v>
      </c>
      <c r="O2668" s="47" t="s">
        <v>4118</v>
      </c>
      <c r="P2668" s="73"/>
      <c r="Q2668" s="112">
        <v>45887.416666666664</v>
      </c>
      <c r="R2668" s="47" t="s">
        <v>4192</v>
      </c>
      <c r="S2668" s="47">
        <f t="shared" si="187"/>
        <v>0</v>
      </c>
      <c r="T2668" s="150">
        <v>45894</v>
      </c>
      <c r="U2668" s="47" t="s">
        <v>4121</v>
      </c>
      <c r="V2668" s="144">
        <f t="shared" si="188"/>
        <v>6.5833333333357587</v>
      </c>
      <c r="W2668" s="124" t="s">
        <v>4629</v>
      </c>
      <c r="X2668" s="112">
        <v>45887.770833333336</v>
      </c>
      <c r="Y2668" s="124" t="s">
        <v>4630</v>
      </c>
      <c r="Z2668" s="124"/>
      <c r="AA2668" s="112">
        <v>45889.354166666664</v>
      </c>
      <c r="AB2668" s="112">
        <v>45889.520833333336</v>
      </c>
      <c r="AC2668" s="47" t="e">
        <f t="shared" si="184"/>
        <v>#N/A</v>
      </c>
      <c r="AD2668" s="47" t="e">
        <f>VLOOKUP(B2668,'[1]Vlookup'!A:A,1,0)</f>
        <v>#N/A</v>
      </c>
      <c r="AE2668" s="47" t="str">
        <f t="shared" si="183"/>
        <v>SA27-RABIGH</v>
      </c>
      <c r="AF2668" s="47" t="e">
        <f>VLOOKUP(AE2668,'[1]Lead Time'!C:D,2,0)</f>
        <v>#N/A</v>
      </c>
    </row>
    <row r="2669" s="2" customFormat="1" ht="15.75" customHeight="1">
      <c r="A2669" s="73" t="s">
        <v>4187</v>
      </c>
      <c r="B2669" s="73">
        <v>6277157945</v>
      </c>
      <c r="C2669" s="73">
        <v>2003308193</v>
      </c>
      <c r="D2669" s="73" t="s">
        <v>4549</v>
      </c>
      <c r="E2669" s="73" t="s">
        <v>4247</v>
      </c>
      <c r="F2669" s="73" t="s">
        <v>4143</v>
      </c>
      <c r="G2669" s="73">
        <v>3167949553</v>
      </c>
      <c r="H2669" s="66">
        <v>45888</v>
      </c>
      <c r="I2669" s="66">
        <v>45886</v>
      </c>
      <c r="J2669" s="66">
        <v>45886</v>
      </c>
      <c r="K2669" s="47" t="s">
        <v>4118</v>
      </c>
      <c r="L2669" s="140"/>
      <c r="M2669" s="66">
        <v>45888</v>
      </c>
      <c r="N2669" s="112">
        <v>45888.208333333336</v>
      </c>
      <c r="O2669" s="47" t="s">
        <v>4118</v>
      </c>
      <c r="P2669" s="73" t="s">
        <v>4631</v>
      </c>
      <c r="Q2669" s="112">
        <v>45891.583333333336</v>
      </c>
      <c r="R2669" s="47" t="s">
        <v>4119</v>
      </c>
      <c r="S2669" s="47">
        <f t="shared" si="187"/>
        <v>3</v>
      </c>
      <c r="T2669" s="150">
        <v>45893</v>
      </c>
      <c r="U2669" s="47" t="s">
        <v>4121</v>
      </c>
      <c r="V2669" s="144">
        <f t="shared" si="188"/>
        <v>1.4166666666642413</v>
      </c>
      <c r="W2669" s="124"/>
      <c r="X2669" s="124"/>
      <c r="Y2669" s="124"/>
      <c r="Z2669" s="124"/>
      <c r="AA2669" s="124"/>
      <c r="AB2669" s="124"/>
      <c r="AC2669" s="47" t="e">
        <f t="shared" si="184"/>
        <v>#N/A</v>
      </c>
      <c r="AD2669" s="47" t="e">
        <f>VLOOKUP(B2669,'[1]Vlookup'!A:A,1,0)</f>
        <v>#N/A</v>
      </c>
      <c r="AE2669" s="47" t="str">
        <f t="shared" si="183"/>
        <v>SA00-JEDDAH</v>
      </c>
      <c r="AF2669" s="47" t="e">
        <f>VLOOKUP(AE2669,'[1]Lead Time'!C:D,2,0)</f>
        <v>#N/A</v>
      </c>
    </row>
    <row r="2670" s="2" customFormat="1" ht="15.75" customHeight="1">
      <c r="A2670" s="73" t="s">
        <v>4114</v>
      </c>
      <c r="B2670" s="73">
        <v>6277158244</v>
      </c>
      <c r="C2670" s="73">
        <v>2003214014</v>
      </c>
      <c r="D2670" s="73" t="s">
        <v>4115</v>
      </c>
      <c r="E2670" s="73" t="s">
        <v>4247</v>
      </c>
      <c r="F2670" s="73" t="s">
        <v>4143</v>
      </c>
      <c r="G2670" s="73">
        <v>3167974543</v>
      </c>
      <c r="H2670" s="66">
        <v>45887</v>
      </c>
      <c r="I2670" s="66">
        <v>45886</v>
      </c>
      <c r="J2670" s="66">
        <v>45886</v>
      </c>
      <c r="K2670" s="47" t="s">
        <v>4118</v>
      </c>
      <c r="L2670" s="140"/>
      <c r="M2670" s="66">
        <v>45887</v>
      </c>
      <c r="N2670" s="112">
        <v>45887.208333333336</v>
      </c>
      <c r="O2670" s="47" t="s">
        <v>4118</v>
      </c>
      <c r="P2670" s="73"/>
      <c r="Q2670" s="112">
        <v>45887.416666666664</v>
      </c>
      <c r="R2670" s="47" t="s">
        <v>4119</v>
      </c>
      <c r="S2670" s="47">
        <f t="shared" si="187"/>
        <v>0</v>
      </c>
      <c r="T2670" s="150">
        <v>45895</v>
      </c>
      <c r="U2670" s="47" t="s">
        <v>4121</v>
      </c>
      <c r="V2670" s="144">
        <f t="shared" si="188"/>
        <v>7.5833333333357587</v>
      </c>
      <c r="W2670" s="124"/>
      <c r="X2670" s="124"/>
      <c r="Y2670" s="124"/>
      <c r="Z2670" s="124"/>
      <c r="AA2670" s="124"/>
      <c r="AB2670" s="124"/>
      <c r="AC2670" s="47" t="e">
        <f t="shared" si="184"/>
        <v>#N/A</v>
      </c>
      <c r="AD2670" s="47" t="e">
        <f>VLOOKUP(B2670,'[1]Vlookup'!A:A,1,0)</f>
        <v>#N/A</v>
      </c>
      <c r="AE2670" s="47" t="str">
        <f t="shared" si="183"/>
        <v>SA01-JEDDAH</v>
      </c>
      <c r="AF2670" s="47" t="e">
        <f>VLOOKUP(AE2670,'[1]Lead Time'!C:D,2,0)</f>
        <v>#N/A</v>
      </c>
    </row>
    <row r="2671" s="2" customFormat="1" ht="15.75" customHeight="1">
      <c r="A2671" s="73" t="s">
        <v>4114</v>
      </c>
      <c r="B2671" s="73">
        <v>6277156997</v>
      </c>
      <c r="C2671" s="73">
        <v>2003214014</v>
      </c>
      <c r="D2671" s="73" t="s">
        <v>4115</v>
      </c>
      <c r="E2671" s="73" t="s">
        <v>4247</v>
      </c>
      <c r="F2671" s="73" t="s">
        <v>4143</v>
      </c>
      <c r="G2671" s="73">
        <v>3167961240</v>
      </c>
      <c r="H2671" s="66">
        <v>45888</v>
      </c>
      <c r="I2671" s="66">
        <v>45887</v>
      </c>
      <c r="J2671" s="66">
        <v>45887</v>
      </c>
      <c r="K2671" s="47" t="s">
        <v>4118</v>
      </c>
      <c r="L2671" s="140"/>
      <c r="M2671" s="66">
        <v>45888</v>
      </c>
      <c r="N2671" s="112">
        <v>45888.208333333336</v>
      </c>
      <c r="O2671" s="47" t="s">
        <v>4118</v>
      </c>
      <c r="P2671" s="73"/>
      <c r="Q2671" s="112">
        <v>45888.520833333336</v>
      </c>
      <c r="R2671" s="47" t="s">
        <v>4119</v>
      </c>
      <c r="S2671" s="47">
        <f t="shared" si="187"/>
        <v>0</v>
      </c>
      <c r="T2671" s="150">
        <v>45895</v>
      </c>
      <c r="U2671" s="47" t="s">
        <v>4121</v>
      </c>
      <c r="V2671" s="144">
        <f t="shared" si="188"/>
        <v>6.4791666666642413</v>
      </c>
      <c r="W2671" s="124"/>
      <c r="X2671" s="124"/>
      <c r="Y2671" s="124"/>
      <c r="Z2671" s="124"/>
      <c r="AA2671" s="124"/>
      <c r="AB2671" s="124"/>
      <c r="AC2671" s="47" t="e">
        <f t="shared" si="184"/>
        <v>#N/A</v>
      </c>
      <c r="AD2671" s="47" t="e">
        <f>VLOOKUP(B2671,'[1]Vlookup'!A:A,1,0)</f>
        <v>#N/A</v>
      </c>
      <c r="AE2671" s="47" t="str">
        <f t="shared" si="183"/>
        <v>SA01-JEDDAH</v>
      </c>
      <c r="AF2671" s="47" t="e">
        <f>VLOOKUP(AE2671,'[1]Lead Time'!C:D,2,0)</f>
        <v>#N/A</v>
      </c>
    </row>
    <row r="2672" s="2" customFormat="1" ht="15.75" customHeight="1">
      <c r="A2672" s="73" t="s">
        <v>4356</v>
      </c>
      <c r="B2672" s="73">
        <v>6277157030</v>
      </c>
      <c r="C2672" s="73">
        <v>2003232749</v>
      </c>
      <c r="D2672" s="73" t="s">
        <v>4115</v>
      </c>
      <c r="E2672" s="73" t="s">
        <v>4252</v>
      </c>
      <c r="F2672" s="73" t="s">
        <v>4117</v>
      </c>
      <c r="G2672" s="73">
        <v>3167970721</v>
      </c>
      <c r="H2672" s="66">
        <v>45889</v>
      </c>
      <c r="I2672" s="66">
        <v>45887</v>
      </c>
      <c r="J2672" s="66">
        <v>45887</v>
      </c>
      <c r="K2672" s="47" t="s">
        <v>4118</v>
      </c>
      <c r="L2672" s="140"/>
      <c r="M2672" s="66">
        <v>45889</v>
      </c>
      <c r="N2672" s="112">
        <v>45889.208333333336</v>
      </c>
      <c r="O2672" s="47" t="s">
        <v>4118</v>
      </c>
      <c r="P2672" s="73"/>
      <c r="Q2672" s="112">
        <v>45889.479166666664</v>
      </c>
      <c r="R2672" s="47" t="s">
        <v>4119</v>
      </c>
      <c r="S2672" s="47">
        <f t="shared" si="187"/>
        <v>0</v>
      </c>
      <c r="T2672" s="150">
        <v>45894</v>
      </c>
      <c r="U2672" s="47" t="s">
        <v>4121</v>
      </c>
      <c r="V2672" s="144">
        <f t="shared" si="188"/>
        <v>4.5208333333357587</v>
      </c>
      <c r="W2672" s="124"/>
      <c r="X2672" s="124"/>
      <c r="Y2672" s="124"/>
      <c r="Z2672" s="124"/>
      <c r="AA2672" s="124"/>
      <c r="AB2672" s="124"/>
      <c r="AC2672" s="47" t="e">
        <f t="shared" si="184"/>
        <v>#N/A</v>
      </c>
      <c r="AD2672" s="47" t="e">
        <f>VLOOKUP(B2672,'[1]Vlookup'!A:A,1,0)</f>
        <v>#N/A</v>
      </c>
      <c r="AE2672" s="47" t="str">
        <f t="shared" si="183"/>
        <v>SA27-RIYADH</v>
      </c>
      <c r="AF2672" s="47" t="e">
        <f>VLOOKUP(AE2672,'[1]Lead Time'!C:D,2,0)</f>
        <v>#N/A</v>
      </c>
    </row>
    <row r="2673" s="2" customFormat="1" ht="15.75" customHeight="1">
      <c r="A2673" s="73" t="s">
        <v>4356</v>
      </c>
      <c r="B2673" s="73">
        <v>6277157026</v>
      </c>
      <c r="C2673" s="73">
        <v>2003214014</v>
      </c>
      <c r="D2673" s="73" t="s">
        <v>4115</v>
      </c>
      <c r="E2673" s="73" t="s">
        <v>4247</v>
      </c>
      <c r="F2673" s="73" t="s">
        <v>4143</v>
      </c>
      <c r="G2673" s="73">
        <v>3167961001</v>
      </c>
      <c r="H2673" s="66">
        <v>45888</v>
      </c>
      <c r="I2673" s="66">
        <v>45887</v>
      </c>
      <c r="J2673" s="66">
        <v>45887</v>
      </c>
      <c r="K2673" s="47" t="s">
        <v>4118</v>
      </c>
      <c r="L2673" s="140"/>
      <c r="M2673" s="66">
        <v>45888</v>
      </c>
      <c r="N2673" s="112">
        <v>45888.208333333336</v>
      </c>
      <c r="O2673" s="47" t="s">
        <v>4118</v>
      </c>
      <c r="P2673" s="73"/>
      <c r="Q2673" s="112">
        <v>45888.520833333336</v>
      </c>
      <c r="R2673" s="47" t="s">
        <v>4119</v>
      </c>
      <c r="S2673" s="47">
        <f t="shared" si="187"/>
        <v>0</v>
      </c>
      <c r="T2673" s="150">
        <v>45895</v>
      </c>
      <c r="U2673" s="47" t="s">
        <v>4121</v>
      </c>
      <c r="V2673" s="144">
        <f t="shared" si="188"/>
        <v>6.4791666666642413</v>
      </c>
      <c r="W2673" s="124"/>
      <c r="X2673" s="124"/>
      <c r="Y2673" s="124"/>
      <c r="Z2673" s="124"/>
      <c r="AA2673" s="124"/>
      <c r="AB2673" s="124"/>
      <c r="AC2673" s="47" t="e">
        <f t="shared" si="184"/>
        <v>#N/A</v>
      </c>
      <c r="AD2673" s="47" t="e">
        <f>VLOOKUP(B2673,'[1]Vlookup'!A:A,1,0)</f>
        <v>#N/A</v>
      </c>
      <c r="AE2673" s="47" t="str">
        <f t="shared" si="183"/>
        <v>SA27-JEDDAH</v>
      </c>
      <c r="AF2673" s="47" t="e">
        <f>VLOOKUP(AE2673,'[1]Lead Time'!C:D,2,0)</f>
        <v>#N/A</v>
      </c>
    </row>
    <row r="2674" s="2" customFormat="1" ht="15.75" customHeight="1">
      <c r="A2674" s="73" t="s">
        <v>4356</v>
      </c>
      <c r="B2674" s="73">
        <v>6277157031</v>
      </c>
      <c r="C2674" s="73">
        <v>2003308193</v>
      </c>
      <c r="D2674" s="73" t="s">
        <v>4549</v>
      </c>
      <c r="E2674" s="73" t="s">
        <v>4247</v>
      </c>
      <c r="F2674" s="73" t="s">
        <v>4143</v>
      </c>
      <c r="G2674" s="73">
        <v>3167949800</v>
      </c>
      <c r="H2674" s="66">
        <v>45888</v>
      </c>
      <c r="I2674" s="66">
        <v>45887</v>
      </c>
      <c r="J2674" s="66">
        <v>45887</v>
      </c>
      <c r="K2674" s="47" t="s">
        <v>4118</v>
      </c>
      <c r="L2674" s="140"/>
      <c r="M2674" s="66">
        <v>45888</v>
      </c>
      <c r="N2674" s="112">
        <v>45888.208333333336</v>
      </c>
      <c r="O2674" s="47" t="s">
        <v>4118</v>
      </c>
      <c r="P2674" s="73"/>
      <c r="Q2674" s="112">
        <v>45888.645833333336</v>
      </c>
      <c r="R2674" s="47" t="s">
        <v>4119</v>
      </c>
      <c r="S2674" s="47">
        <f t="shared" si="187"/>
        <v>0</v>
      </c>
      <c r="T2674" s="150">
        <v>45892</v>
      </c>
      <c r="U2674" s="47" t="s">
        <v>4121</v>
      </c>
      <c r="V2674" s="144">
        <f t="shared" si="188"/>
        <v>3.3541666666642413</v>
      </c>
      <c r="W2674" s="124"/>
      <c r="X2674" s="124"/>
      <c r="Y2674" s="124"/>
      <c r="Z2674" s="124"/>
      <c r="AA2674" s="124"/>
      <c r="AB2674" s="124"/>
      <c r="AC2674" s="47" t="e">
        <f t="shared" si="184"/>
        <v>#N/A</v>
      </c>
      <c r="AD2674" s="47" t="e">
        <f>VLOOKUP(B2674,'[1]Vlookup'!A:A,1,0)</f>
        <v>#N/A</v>
      </c>
      <c r="AE2674" s="47" t="str">
        <f t="shared" si="183"/>
        <v>SA27-JEDDAH</v>
      </c>
      <c r="AF2674" s="47" t="e">
        <f>VLOOKUP(AE2674,'[1]Lead Time'!C:D,2,0)</f>
        <v>#N/A</v>
      </c>
    </row>
    <row r="2675" s="2" customFormat="1" ht="15.75" customHeight="1">
      <c r="A2675" s="73" t="s">
        <v>4114</v>
      </c>
      <c r="B2675" s="73">
        <v>6277159835</v>
      </c>
      <c r="C2675" s="73">
        <v>2003214014</v>
      </c>
      <c r="D2675" s="73" t="s">
        <v>4115</v>
      </c>
      <c r="E2675" s="73" t="s">
        <v>4247</v>
      </c>
      <c r="F2675" s="73" t="s">
        <v>4143</v>
      </c>
      <c r="G2675" s="73">
        <v>3167961241</v>
      </c>
      <c r="H2675" s="66">
        <v>45888</v>
      </c>
      <c r="I2675" s="66">
        <v>45887</v>
      </c>
      <c r="J2675" s="66">
        <v>45887</v>
      </c>
      <c r="K2675" s="47" t="s">
        <v>4118</v>
      </c>
      <c r="L2675" s="140"/>
      <c r="M2675" s="66">
        <v>45888</v>
      </c>
      <c r="N2675" s="112">
        <v>45888.208333333336</v>
      </c>
      <c r="O2675" s="47" t="s">
        <v>4118</v>
      </c>
      <c r="P2675" s="73"/>
      <c r="Q2675" s="112">
        <v>45888.464583333334</v>
      </c>
      <c r="R2675" s="47" t="s">
        <v>4192</v>
      </c>
      <c r="S2675" s="47">
        <f t="shared" si="187"/>
        <v>0</v>
      </c>
      <c r="T2675" s="150">
        <v>45896</v>
      </c>
      <c r="U2675" s="47" t="s">
        <v>4121</v>
      </c>
      <c r="V2675" s="144">
        <f t="shared" si="188"/>
        <v>7.5354166666656965</v>
      </c>
      <c r="W2675" s="124"/>
      <c r="X2675" s="112">
        <v>45888.520833333336</v>
      </c>
      <c r="Y2675" s="124" t="s">
        <v>4630</v>
      </c>
      <c r="Z2675" s="124"/>
      <c r="AA2675" s="112">
        <v>45889.354166666664</v>
      </c>
      <c r="AB2675" s="112">
        <v>45889.520833333336</v>
      </c>
      <c r="AC2675" s="47" t="e">
        <f t="shared" si="184"/>
        <v>#N/A</v>
      </c>
      <c r="AD2675" s="47" t="e">
        <f>VLOOKUP(B2675,'[1]Vlookup'!A:A,1,0)</f>
        <v>#N/A</v>
      </c>
      <c r="AE2675" s="47" t="str">
        <f t="shared" si="183"/>
        <v>SA01-JEDDAH</v>
      </c>
      <c r="AF2675" s="47" t="e">
        <f>VLOOKUP(AE2675,'[1]Lead Time'!C:D,2,0)</f>
        <v>#N/A</v>
      </c>
    </row>
    <row r="2676" s="2" customFormat="1" ht="15.75" customHeight="1">
      <c r="A2676" s="73" t="s">
        <v>4187</v>
      </c>
      <c r="B2676" s="73">
        <v>6277158979</v>
      </c>
      <c r="C2676" s="73">
        <v>2003219237</v>
      </c>
      <c r="D2676" s="73" t="s">
        <v>4136</v>
      </c>
      <c r="E2676" s="73" t="s">
        <v>4246</v>
      </c>
      <c r="F2676" s="73" t="s">
        <v>4138</v>
      </c>
      <c r="G2676" s="73">
        <v>3167940531</v>
      </c>
      <c r="H2676" s="66">
        <v>45889</v>
      </c>
      <c r="I2676" s="66">
        <v>45887</v>
      </c>
      <c r="J2676" s="66">
        <v>45887</v>
      </c>
      <c r="K2676" s="47" t="s">
        <v>4118</v>
      </c>
      <c r="L2676" s="140"/>
      <c r="M2676" s="66">
        <v>45889</v>
      </c>
      <c r="N2676" s="112">
        <v>45889.666666666664</v>
      </c>
      <c r="O2676" s="47" t="s">
        <v>4121</v>
      </c>
      <c r="P2676" s="73" t="s">
        <v>4632</v>
      </c>
      <c r="Q2676" s="112">
        <v>45890.464583333334</v>
      </c>
      <c r="R2676" s="47" t="s">
        <v>4119</v>
      </c>
      <c r="S2676" s="47">
        <f t="shared" si="187"/>
        <v>0</v>
      </c>
      <c r="T2676" s="150">
        <v>45893</v>
      </c>
      <c r="U2676" s="47" t="s">
        <v>4121</v>
      </c>
      <c r="V2676" s="144">
        <f t="shared" si="188"/>
        <v>2.5354166666656965</v>
      </c>
      <c r="W2676" s="124" t="s">
        <v>4633</v>
      </c>
      <c r="X2676" s="124"/>
      <c r="Y2676" s="124"/>
      <c r="Z2676" s="124"/>
      <c r="AA2676" s="124"/>
      <c r="AB2676" s="124"/>
      <c r="AC2676" s="47" t="e">
        <f t="shared" si="184"/>
        <v>#N/A</v>
      </c>
      <c r="AD2676" s="47" t="e">
        <f>VLOOKUP(B2676,'[1]Vlookup'!A:A,1,0)</f>
        <v>#N/A</v>
      </c>
      <c r="AE2676" s="47" t="str">
        <f t="shared" si="183"/>
        <v>SA00-RABIGH</v>
      </c>
      <c r="AF2676" s="47" t="e">
        <f>VLOOKUP(AE2676,'[1]Lead Time'!C:D,2,0)</f>
        <v>#N/A</v>
      </c>
    </row>
    <row r="2677" s="2" customFormat="1" ht="15.75" customHeight="1">
      <c r="A2677" s="73" t="s">
        <v>4187</v>
      </c>
      <c r="B2677" s="73">
        <v>6277157952</v>
      </c>
      <c r="C2677" s="73">
        <v>2003219238</v>
      </c>
      <c r="D2677" s="73" t="s">
        <v>4194</v>
      </c>
      <c r="E2677" s="73" t="s">
        <v>4246</v>
      </c>
      <c r="F2677" s="73" t="s">
        <v>4143</v>
      </c>
      <c r="G2677" s="73">
        <v>3167975127</v>
      </c>
      <c r="H2677" s="66">
        <v>45889</v>
      </c>
      <c r="I2677" s="66">
        <v>45887</v>
      </c>
      <c r="J2677" s="66">
        <v>45887</v>
      </c>
      <c r="K2677" s="47" t="s">
        <v>4118</v>
      </c>
      <c r="L2677" s="140"/>
      <c r="M2677" s="66">
        <v>45889</v>
      </c>
      <c r="N2677" s="112">
        <v>45889.208333333336</v>
      </c>
      <c r="O2677" s="47" t="s">
        <v>4118</v>
      </c>
      <c r="P2677" s="73" t="s">
        <v>4309</v>
      </c>
      <c r="Q2677" s="112">
        <v>45890.724305555559</v>
      </c>
      <c r="R2677" s="47" t="s">
        <v>4119</v>
      </c>
      <c r="S2677" s="47">
        <f t="shared" si="187"/>
        <v>1</v>
      </c>
      <c r="T2677" s="150">
        <v>45901</v>
      </c>
      <c r="U2677" s="47" t="s">
        <v>4121</v>
      </c>
      <c r="V2677" s="144">
        <f t="shared" si="188"/>
        <v>10.275694444440887</v>
      </c>
      <c r="W2677" s="124"/>
      <c r="X2677" s="124"/>
      <c r="Y2677" s="124"/>
      <c r="Z2677" s="124"/>
      <c r="AA2677" s="124"/>
      <c r="AB2677" s="124"/>
      <c r="AC2677" s="47" t="e">
        <f t="shared" si="184"/>
        <v>#N/A</v>
      </c>
      <c r="AD2677" s="47" t="e">
        <f>VLOOKUP(B2677,'[1]Vlookup'!A:A,1,0)</f>
        <v>#N/A</v>
      </c>
      <c r="AE2677" s="47" t="str">
        <f t="shared" si="183"/>
        <v>SA00-JEDDAH</v>
      </c>
      <c r="AF2677" s="47" t="e">
        <f>VLOOKUP(AE2677,'[1]Lead Time'!C:D,2,0)</f>
        <v>#N/A</v>
      </c>
    </row>
    <row r="2678" s="2" customFormat="1" ht="15.75" customHeight="1">
      <c r="A2678" s="73" t="s">
        <v>4187</v>
      </c>
      <c r="B2678" s="73">
        <v>6277158980</v>
      </c>
      <c r="C2678" s="73">
        <v>2003308193</v>
      </c>
      <c r="D2678" s="73" t="s">
        <v>4549</v>
      </c>
      <c r="E2678" s="73" t="s">
        <v>4247</v>
      </c>
      <c r="F2678" s="73" t="s">
        <v>4143</v>
      </c>
      <c r="G2678" s="73">
        <v>3167956949</v>
      </c>
      <c r="H2678" s="66">
        <v>45889</v>
      </c>
      <c r="I2678" s="66">
        <v>45887</v>
      </c>
      <c r="J2678" s="66">
        <v>45888</v>
      </c>
      <c r="K2678" s="47" t="s">
        <v>4121</v>
      </c>
      <c r="L2678" s="140" t="s">
        <v>4634</v>
      </c>
      <c r="M2678" s="66">
        <v>45889</v>
      </c>
      <c r="N2678" s="112">
        <v>45890.208333333336</v>
      </c>
      <c r="O2678" s="47" t="s">
        <v>4121</v>
      </c>
      <c r="P2678" s="73" t="s">
        <v>4635</v>
      </c>
      <c r="Q2678" s="112">
        <v>45891.666666666664</v>
      </c>
      <c r="R2678" s="47" t="s">
        <v>4119</v>
      </c>
      <c r="S2678" s="47">
        <f t="shared" si="187"/>
        <v>1</v>
      </c>
      <c r="T2678" s="150">
        <v>45893</v>
      </c>
      <c r="U2678" s="47" t="s">
        <v>4121</v>
      </c>
      <c r="V2678" s="144">
        <f t="shared" si="188"/>
        <v>1.3333333333357587</v>
      </c>
      <c r="W2678" s="124" t="s">
        <v>4636</v>
      </c>
      <c r="X2678" s="124"/>
      <c r="Y2678" s="124"/>
      <c r="Z2678" s="124"/>
      <c r="AA2678" s="124"/>
      <c r="AB2678" s="124"/>
      <c r="AC2678" s="47" t="e">
        <f t="shared" si="184"/>
        <v>#N/A</v>
      </c>
      <c r="AD2678" s="47" t="e">
        <f>VLOOKUP(B2678,'[1]Vlookup'!A:A,1,0)</f>
        <v>#N/A</v>
      </c>
      <c r="AE2678" s="47" t="str">
        <f t="shared" si="183"/>
        <v>SA00-JEDDAH</v>
      </c>
      <c r="AF2678" s="47" t="e">
        <f>VLOOKUP(AE2678,'[1]Lead Time'!C:D,2,0)</f>
        <v>#N/A</v>
      </c>
    </row>
    <row r="2679" s="2" customFormat="1" ht="15.75" customHeight="1">
      <c r="A2679" s="73" t="s">
        <v>4187</v>
      </c>
      <c r="B2679" s="73">
        <v>6277158354</v>
      </c>
      <c r="C2679" s="73">
        <v>2003214013</v>
      </c>
      <c r="D2679" s="73" t="s">
        <v>4159</v>
      </c>
      <c r="E2679" s="73" t="s">
        <v>4238</v>
      </c>
      <c r="F2679" s="73" t="s">
        <v>4117</v>
      </c>
      <c r="G2679" s="73">
        <v>3167972525</v>
      </c>
      <c r="H2679" s="66">
        <v>45888</v>
      </c>
      <c r="I2679" s="66">
        <v>45887</v>
      </c>
      <c r="J2679" s="66">
        <v>45887</v>
      </c>
      <c r="K2679" s="47" t="s">
        <v>4118</v>
      </c>
      <c r="L2679" s="140"/>
      <c r="M2679" s="66">
        <v>45888</v>
      </c>
      <c r="N2679" s="112">
        <v>45888.208333333336</v>
      </c>
      <c r="O2679" s="47" t="s">
        <v>4118</v>
      </c>
      <c r="P2679" s="73"/>
      <c r="Q2679" s="112">
        <v>45888.708333333336</v>
      </c>
      <c r="R2679" s="47" t="s">
        <v>4119</v>
      </c>
      <c r="S2679" s="47">
        <f t="shared" si="187"/>
        <v>0</v>
      </c>
      <c r="T2679" s="150">
        <v>45894</v>
      </c>
      <c r="U2679" s="47" t="s">
        <v>4121</v>
      </c>
      <c r="V2679" s="144">
        <f t="shared" si="188"/>
        <v>5.2916666666642413</v>
      </c>
      <c r="W2679" s="124"/>
      <c r="X2679" s="124"/>
      <c r="Y2679" s="124"/>
      <c r="Z2679" s="124"/>
      <c r="AA2679" s="124"/>
      <c r="AB2679" s="124"/>
      <c r="AC2679" s="47" t="e">
        <f t="shared" si="184"/>
        <v>#N/A</v>
      </c>
      <c r="AD2679" s="47" t="e">
        <f>VLOOKUP(B2679,'[1]Vlookup'!A:A,1,0)</f>
        <v>#N/A</v>
      </c>
      <c r="AE2679" s="47" t="str">
        <f t="shared" si="183"/>
        <v>SA00-RIYADH</v>
      </c>
      <c r="AF2679" s="47" t="e">
        <f>VLOOKUP(AE2679,'[1]Lead Time'!C:D,2,0)</f>
        <v>#N/A</v>
      </c>
    </row>
    <row r="2680" s="2" customFormat="1" ht="15.75" customHeight="1">
      <c r="A2680" s="73" t="s">
        <v>4356</v>
      </c>
      <c r="B2680" s="73">
        <v>6277158147</v>
      </c>
      <c r="C2680" s="73">
        <v>2003232749</v>
      </c>
      <c r="D2680" s="73" t="s">
        <v>4115</v>
      </c>
      <c r="E2680" s="73" t="s">
        <v>4252</v>
      </c>
      <c r="F2680" s="73" t="s">
        <v>4117</v>
      </c>
      <c r="G2680" s="73">
        <v>3167970722</v>
      </c>
      <c r="H2680" s="66">
        <v>45890</v>
      </c>
      <c r="I2680" s="66">
        <v>45888</v>
      </c>
      <c r="J2680" s="66">
        <v>45888</v>
      </c>
      <c r="K2680" s="47" t="s">
        <v>4118</v>
      </c>
      <c r="L2680" s="140"/>
      <c r="M2680" s="66">
        <v>45890</v>
      </c>
      <c r="N2680" s="112">
        <v>45890.208333333336</v>
      </c>
      <c r="O2680" s="47" t="s">
        <v>4118</v>
      </c>
      <c r="P2680" s="73"/>
      <c r="Q2680" s="112">
        <v>45890.583333333336</v>
      </c>
      <c r="R2680" s="47" t="s">
        <v>4119</v>
      </c>
      <c r="S2680" s="47">
        <f t="shared" si="187"/>
        <v>0</v>
      </c>
      <c r="T2680" s="150">
        <v>45894</v>
      </c>
      <c r="U2680" s="47" t="s">
        <v>4121</v>
      </c>
      <c r="V2680" s="144">
        <f t="shared" si="188"/>
        <v>3.4166666666642413</v>
      </c>
      <c r="W2680" s="124"/>
      <c r="X2680" s="124"/>
      <c r="Y2680" s="124"/>
      <c r="Z2680" s="124"/>
      <c r="AA2680" s="124"/>
      <c r="AB2680" s="124"/>
      <c r="AC2680" s="47" t="e">
        <f t="shared" si="184"/>
        <v>#N/A</v>
      </c>
      <c r="AD2680" s="47" t="e">
        <f>VLOOKUP(B2680,'[1]Vlookup'!A:A,1,0)</f>
        <v>#N/A</v>
      </c>
      <c r="AE2680" s="47" t="str">
        <f t="shared" si="183"/>
        <v>SA27-RIYADH</v>
      </c>
      <c r="AF2680" s="47" t="e">
        <f>VLOOKUP(AE2680,'[1]Lead Time'!C:D,2,0)</f>
        <v>#N/A</v>
      </c>
    </row>
    <row r="2681" s="2" customFormat="1" ht="15.75" customHeight="1">
      <c r="A2681" s="73" t="s">
        <v>4356</v>
      </c>
      <c r="B2681" s="73">
        <v>6277158542</v>
      </c>
      <c r="C2681" s="73">
        <v>2003219235</v>
      </c>
      <c r="D2681" s="73" t="s">
        <v>4145</v>
      </c>
      <c r="E2681" s="73" t="s">
        <v>4246</v>
      </c>
      <c r="F2681" s="73" t="s">
        <v>4117</v>
      </c>
      <c r="G2681" s="73">
        <v>3167975953</v>
      </c>
      <c r="H2681" s="66">
        <v>45890</v>
      </c>
      <c r="I2681" s="66">
        <v>45888</v>
      </c>
      <c r="J2681" s="66">
        <v>45888</v>
      </c>
      <c r="K2681" s="47" t="s">
        <v>4118</v>
      </c>
      <c r="L2681" s="140"/>
      <c r="M2681" s="66">
        <v>45890</v>
      </c>
      <c r="N2681" s="112">
        <v>45890.208333333336</v>
      </c>
      <c r="O2681" s="47" t="s">
        <v>4118</v>
      </c>
      <c r="P2681" s="73"/>
      <c r="Q2681" s="112">
        <v>45890.666666666664</v>
      </c>
      <c r="R2681" s="47" t="s">
        <v>4196</v>
      </c>
      <c r="S2681" s="47">
        <f t="shared" si="187"/>
        <v>0</v>
      </c>
      <c r="T2681" s="150">
        <v>45900</v>
      </c>
      <c r="U2681" s="47" t="s">
        <v>4121</v>
      </c>
      <c r="V2681" s="144">
        <f t="shared" si="188"/>
        <v>9.3333333333357587</v>
      </c>
      <c r="W2681" s="124" t="s">
        <v>4637</v>
      </c>
      <c r="X2681" s="112">
        <v>45892.706944444442</v>
      </c>
      <c r="Y2681" s="124" t="s">
        <v>4638</v>
      </c>
      <c r="Z2681" s="124"/>
      <c r="AA2681" s="112">
        <v>45895.208333333336</v>
      </c>
      <c r="AB2681" s="112">
        <v>45895.333333333336</v>
      </c>
      <c r="AC2681" s="47" t="e">
        <f t="shared" si="184"/>
        <v>#N/A</v>
      </c>
      <c r="AD2681" s="47" t="e">
        <f>VLOOKUP(B2681,'[1]Vlookup'!A:A,1,0)</f>
        <v>#N/A</v>
      </c>
      <c r="AE2681" s="47" t="str">
        <f t="shared" si="183"/>
        <v>SA27-RIYADH</v>
      </c>
      <c r="AF2681" s="47" t="e">
        <f>VLOOKUP(AE2681,'[1]Lead Time'!C:D,2,0)</f>
        <v>#N/A</v>
      </c>
    </row>
    <row r="2682" s="2" customFormat="1" ht="15.75" customHeight="1">
      <c r="A2682" s="73" t="s">
        <v>4187</v>
      </c>
      <c r="B2682" s="73">
        <v>6277160159</v>
      </c>
      <c r="C2682" s="73">
        <v>2003219237</v>
      </c>
      <c r="D2682" s="73" t="s">
        <v>4136</v>
      </c>
      <c r="E2682" s="73" t="s">
        <v>4246</v>
      </c>
      <c r="F2682" s="73" t="s">
        <v>4138</v>
      </c>
      <c r="G2682" s="73">
        <v>3167975895</v>
      </c>
      <c r="H2682" s="66">
        <v>45890</v>
      </c>
      <c r="I2682" s="66">
        <v>45888</v>
      </c>
      <c r="J2682" s="66">
        <v>45888</v>
      </c>
      <c r="K2682" s="47" t="s">
        <v>4118</v>
      </c>
      <c r="L2682" s="140"/>
      <c r="M2682" s="66">
        <v>45890</v>
      </c>
      <c r="N2682" s="112">
        <v>45890.208333333336</v>
      </c>
      <c r="O2682" s="47" t="s">
        <v>4118</v>
      </c>
      <c r="P2682" s="73"/>
      <c r="Q2682" s="112">
        <v>45890.416666666664</v>
      </c>
      <c r="R2682" s="47" t="s">
        <v>4119</v>
      </c>
      <c r="S2682" s="47">
        <f t="shared" si="187"/>
        <v>0</v>
      </c>
      <c r="T2682" s="150">
        <v>45900</v>
      </c>
      <c r="U2682" s="47" t="s">
        <v>4121</v>
      </c>
      <c r="V2682" s="144">
        <f t="shared" si="188"/>
        <v>9.5833333333357587</v>
      </c>
      <c r="W2682" s="124"/>
      <c r="X2682" s="124"/>
      <c r="Y2682" s="124"/>
      <c r="Z2682" s="124"/>
      <c r="AA2682" s="124"/>
      <c r="AB2682" s="124"/>
      <c r="AC2682" s="47" t="e">
        <f t="shared" si="184"/>
        <v>#N/A</v>
      </c>
      <c r="AD2682" s="47" t="e">
        <f>VLOOKUP(B2682,'[1]Vlookup'!A:A,1,0)</f>
        <v>#N/A</v>
      </c>
      <c r="AE2682" s="47" t="str">
        <f t="shared" si="183"/>
        <v>SA00-RABIGH</v>
      </c>
      <c r="AF2682" s="47" t="e">
        <f>VLOOKUP(AE2682,'[1]Lead Time'!C:D,2,0)</f>
        <v>#N/A</v>
      </c>
    </row>
    <row r="2683" s="2" customFormat="1" ht="15.75" customHeight="1">
      <c r="A2683" s="73" t="s">
        <v>4187</v>
      </c>
      <c r="B2683" s="73">
        <v>6277163394</v>
      </c>
      <c r="C2683" s="73">
        <v>2003279478</v>
      </c>
      <c r="D2683" s="73" t="s">
        <v>4228</v>
      </c>
      <c r="E2683" s="73" t="s">
        <v>4252</v>
      </c>
      <c r="F2683" s="73" t="s">
        <v>4117</v>
      </c>
      <c r="G2683" s="73">
        <v>3167961326</v>
      </c>
      <c r="H2683" s="66">
        <v>45889</v>
      </c>
      <c r="I2683" s="66">
        <v>45888</v>
      </c>
      <c r="J2683" s="66">
        <v>45888</v>
      </c>
      <c r="K2683" s="47" t="s">
        <v>4121</v>
      </c>
      <c r="L2683" s="140" t="s">
        <v>4639</v>
      </c>
      <c r="M2683" s="66">
        <v>45889</v>
      </c>
      <c r="N2683" s="112">
        <v>45889.583333333336</v>
      </c>
      <c r="O2683" s="47" t="s">
        <v>4121</v>
      </c>
      <c r="P2683" s="73" t="s">
        <v>4640</v>
      </c>
      <c r="Q2683" s="112">
        <v>45890.645833333336</v>
      </c>
      <c r="R2683" s="47" t="s">
        <v>4119</v>
      </c>
      <c r="S2683" s="47">
        <f t="shared" si="187"/>
        <v>1</v>
      </c>
      <c r="T2683" s="150">
        <v>45896</v>
      </c>
      <c r="U2683" s="47" t="s">
        <v>4121</v>
      </c>
      <c r="V2683" s="144">
        <f t="shared" si="188"/>
        <v>5.3541666666642413</v>
      </c>
      <c r="W2683" s="124"/>
      <c r="X2683" s="124"/>
      <c r="Y2683" s="124"/>
      <c r="Z2683" s="124"/>
      <c r="AA2683" s="124"/>
      <c r="AB2683" s="124"/>
      <c r="AC2683" s="47" t="e">
        <f t="shared" si="184"/>
        <v>#N/A</v>
      </c>
      <c r="AD2683" s="47" t="e">
        <f>VLOOKUP(B2683,'[1]Vlookup'!A:A,1,0)</f>
        <v>#N/A</v>
      </c>
      <c r="AE2683" s="47" t="str">
        <f t="shared" si="183"/>
        <v>SA00-RIYADH</v>
      </c>
      <c r="AF2683" s="47" t="e">
        <f>VLOOKUP(AE2683,'[1]Lead Time'!C:D,2,0)</f>
        <v>#N/A</v>
      </c>
    </row>
    <row r="2684" s="2" customFormat="1" ht="15.75" customHeight="1">
      <c r="A2684" s="73" t="s">
        <v>4187</v>
      </c>
      <c r="B2684" s="73">
        <v>6277163398</v>
      </c>
      <c r="C2684" s="73">
        <v>2003219237</v>
      </c>
      <c r="D2684" s="73" t="s">
        <v>4136</v>
      </c>
      <c r="E2684" s="73" t="s">
        <v>4246</v>
      </c>
      <c r="F2684" s="73" t="s">
        <v>4138</v>
      </c>
      <c r="G2684" s="73">
        <v>3167940551</v>
      </c>
      <c r="H2684" s="66">
        <v>45890</v>
      </c>
      <c r="I2684" s="66">
        <v>45888</v>
      </c>
      <c r="J2684" s="66">
        <v>45888</v>
      </c>
      <c r="K2684" s="47" t="s">
        <v>4118</v>
      </c>
      <c r="L2684" s="140"/>
      <c r="M2684" s="66">
        <v>45890</v>
      </c>
      <c r="N2684" s="112">
        <v>45890.479166666664</v>
      </c>
      <c r="O2684" s="47" t="s">
        <v>4118</v>
      </c>
      <c r="P2684" s="73"/>
      <c r="Q2684" s="112">
        <v>45890.604166666664</v>
      </c>
      <c r="R2684" s="47" t="s">
        <v>4119</v>
      </c>
      <c r="S2684" s="47">
        <f t="shared" si="187"/>
        <v>0</v>
      </c>
      <c r="T2684" s="150">
        <v>45892</v>
      </c>
      <c r="U2684" s="47" t="s">
        <v>4121</v>
      </c>
      <c r="V2684" s="144">
        <f t="shared" si="188"/>
        <v>1.3958333333357587</v>
      </c>
      <c r="W2684" s="124"/>
      <c r="X2684" s="124"/>
      <c r="Y2684" s="124"/>
      <c r="Z2684" s="124"/>
      <c r="AA2684" s="124"/>
      <c r="AB2684" s="124"/>
      <c r="AC2684" s="47" t="e">
        <f t="shared" si="184"/>
        <v>#N/A</v>
      </c>
      <c r="AD2684" s="47" t="e">
        <f>VLOOKUP(B2684,'[1]Vlookup'!A:A,1,0)</f>
        <v>#N/A</v>
      </c>
      <c r="AE2684" s="47" t="str">
        <f t="shared" si="183"/>
        <v>SA00-RABIGH</v>
      </c>
      <c r="AF2684" s="47" t="e">
        <f>VLOOKUP(AE2684,'[1]Lead Time'!C:D,2,0)</f>
        <v>#N/A</v>
      </c>
    </row>
    <row r="2685" s="2" customFormat="1" ht="15.75" customHeight="1">
      <c r="A2685" s="73" t="s">
        <v>4187</v>
      </c>
      <c r="B2685" s="73">
        <v>6277137920</v>
      </c>
      <c r="C2685" s="73">
        <v>2003215563</v>
      </c>
      <c r="D2685" s="73" t="s">
        <v>4641</v>
      </c>
      <c r="E2685" s="73" t="s">
        <v>4260</v>
      </c>
      <c r="F2685" s="73" t="s">
        <v>4117</v>
      </c>
      <c r="G2685" s="73">
        <v>3167948166</v>
      </c>
      <c r="H2685" s="66">
        <v>45889</v>
      </c>
      <c r="I2685" s="66">
        <v>45888</v>
      </c>
      <c r="J2685" s="66">
        <v>45888</v>
      </c>
      <c r="K2685" s="47" t="s">
        <v>4121</v>
      </c>
      <c r="L2685" s="140" t="s">
        <v>4642</v>
      </c>
      <c r="M2685" s="66">
        <v>45889</v>
      </c>
      <c r="N2685" s="112">
        <v>45889.583333333336</v>
      </c>
      <c r="O2685" s="47" t="s">
        <v>4121</v>
      </c>
      <c r="P2685" s="73" t="s">
        <v>4643</v>
      </c>
      <c r="Q2685" s="112">
        <v>45890.333333333336</v>
      </c>
      <c r="R2685" s="47" t="s">
        <v>4119</v>
      </c>
      <c r="S2685" s="47">
        <f t="shared" si="187"/>
        <v>0</v>
      </c>
      <c r="T2685" s="150">
        <v>45894</v>
      </c>
      <c r="U2685" s="47" t="s">
        <v>4121</v>
      </c>
      <c r="V2685" s="144">
        <f t="shared" si="188"/>
        <v>3.6666666666642413</v>
      </c>
      <c r="W2685" s="124"/>
      <c r="X2685" s="124"/>
      <c r="Y2685" s="124"/>
      <c r="Z2685" s="124"/>
      <c r="AA2685" s="124"/>
      <c r="AB2685" s="124"/>
      <c r="AC2685" s="47" t="e">
        <f t="shared" si="184"/>
        <v>#N/A</v>
      </c>
      <c r="AD2685" s="47" t="e">
        <f>VLOOKUP(B2685,'[1]Vlookup'!A:A,1,0)</f>
        <v>#N/A</v>
      </c>
      <c r="AE2685" s="47" t="str">
        <f t="shared" si="183"/>
        <v>SA00-RIYADH</v>
      </c>
      <c r="AF2685" s="47" t="e">
        <f>VLOOKUP(AE2685,'[1]Lead Time'!C:D,2,0)</f>
        <v>#N/A</v>
      </c>
    </row>
    <row r="2686" s="2" customFormat="1" ht="15.75" customHeight="1">
      <c r="A2686" s="73" t="s">
        <v>4356</v>
      </c>
      <c r="B2686" s="73">
        <v>6277161529</v>
      </c>
      <c r="C2686" s="73">
        <v>2003214014</v>
      </c>
      <c r="D2686" s="73" t="s">
        <v>4115</v>
      </c>
      <c r="E2686" s="73" t="s">
        <v>4247</v>
      </c>
      <c r="F2686" s="73" t="s">
        <v>4143</v>
      </c>
      <c r="G2686" s="73">
        <v>3167970710</v>
      </c>
      <c r="H2686" s="66">
        <v>45889</v>
      </c>
      <c r="I2686" s="66">
        <v>45888</v>
      </c>
      <c r="J2686" s="66">
        <v>45888</v>
      </c>
      <c r="K2686" s="47" t="s">
        <v>4118</v>
      </c>
      <c r="L2686" s="140"/>
      <c r="M2686" s="66">
        <v>45889</v>
      </c>
      <c r="N2686" s="112">
        <v>45889.208333333336</v>
      </c>
      <c r="O2686" s="47" t="s">
        <v>4118</v>
      </c>
      <c r="P2686" s="73"/>
      <c r="Q2686" s="112">
        <v>45889.395833333336</v>
      </c>
      <c r="R2686" s="47" t="s">
        <v>4119</v>
      </c>
      <c r="S2686" s="47">
        <f t="shared" si="187"/>
        <v>0</v>
      </c>
      <c r="T2686" s="150">
        <v>45895</v>
      </c>
      <c r="U2686" s="47" t="s">
        <v>4121</v>
      </c>
      <c r="V2686" s="144">
        <f t="shared" si="188"/>
        <v>5.6041666666642413</v>
      </c>
      <c r="W2686" s="124"/>
      <c r="X2686" s="124"/>
      <c r="Y2686" s="124"/>
      <c r="Z2686" s="124"/>
      <c r="AA2686" s="124"/>
      <c r="AB2686" s="124"/>
      <c r="AC2686" s="47" t="e">
        <f t="shared" si="184"/>
        <v>#N/A</v>
      </c>
      <c r="AD2686" s="47" t="e">
        <f>VLOOKUP(B2686,'[1]Vlookup'!A:A,1,0)</f>
        <v>#N/A</v>
      </c>
      <c r="AE2686" s="47" t="str">
        <f t="shared" ref="AE2686:AE2749" si="189">CONCATENATE(A2686,"-",F2686)</f>
        <v>SA27-JEDDAH</v>
      </c>
      <c r="AF2686" s="47" t="e">
        <f>VLOOKUP(AE2686,'[1]Lead Time'!C:D,2,0)</f>
        <v>#N/A</v>
      </c>
    </row>
    <row r="2687" s="2" customFormat="1" ht="15.75" customHeight="1">
      <c r="A2687" s="73" t="s">
        <v>4356</v>
      </c>
      <c r="B2687" s="73">
        <v>6277161528</v>
      </c>
      <c r="C2687" s="73">
        <v>2003214014</v>
      </c>
      <c r="D2687" s="73" t="s">
        <v>4115</v>
      </c>
      <c r="E2687" s="73" t="s">
        <v>4247</v>
      </c>
      <c r="F2687" s="73" t="s">
        <v>4143</v>
      </c>
      <c r="G2687" s="73">
        <v>3167970708</v>
      </c>
      <c r="H2687" s="66">
        <v>45889</v>
      </c>
      <c r="I2687" s="66">
        <v>45888</v>
      </c>
      <c r="J2687" s="66">
        <v>45888</v>
      </c>
      <c r="K2687" s="47" t="s">
        <v>4118</v>
      </c>
      <c r="L2687" s="140"/>
      <c r="M2687" s="66">
        <v>45889</v>
      </c>
      <c r="N2687" s="112">
        <v>45889.208333333336</v>
      </c>
      <c r="O2687" s="47" t="s">
        <v>4118</v>
      </c>
      <c r="P2687" s="73"/>
      <c r="Q2687" s="112">
        <v>45889.520833333336</v>
      </c>
      <c r="R2687" s="47" t="s">
        <v>4119</v>
      </c>
      <c r="S2687" s="47">
        <f t="shared" si="187"/>
        <v>0</v>
      </c>
      <c r="T2687" s="150">
        <v>45896</v>
      </c>
      <c r="U2687" s="47" t="s">
        <v>4121</v>
      </c>
      <c r="V2687" s="144">
        <f t="shared" si="188"/>
        <v>6.4791666666642413</v>
      </c>
      <c r="W2687" s="124"/>
      <c r="X2687" s="124"/>
      <c r="Y2687" s="124"/>
      <c r="Z2687" s="124"/>
      <c r="AA2687" s="124"/>
      <c r="AB2687" s="124"/>
      <c r="AC2687" s="47" t="e">
        <f t="shared" ref="AC2687:AC2750" si="190">AF2687</f>
        <v>#N/A</v>
      </c>
      <c r="AD2687" s="47" t="e">
        <f>VLOOKUP(B2687,'[1]Vlookup'!A:A,1,0)</f>
        <v>#N/A</v>
      </c>
      <c r="AE2687" s="47" t="str">
        <f t="shared" si="189"/>
        <v>SA27-JEDDAH</v>
      </c>
      <c r="AF2687" s="47" t="e">
        <f>VLOOKUP(AE2687,'[1]Lead Time'!C:D,2,0)</f>
        <v>#N/A</v>
      </c>
    </row>
    <row r="2688" s="2" customFormat="1" ht="15.75" customHeight="1">
      <c r="A2688" s="73" t="s">
        <v>4114</v>
      </c>
      <c r="B2688" s="73">
        <v>6277164084</v>
      </c>
      <c r="C2688" s="73">
        <v>2003232749</v>
      </c>
      <c r="D2688" s="73" t="s">
        <v>4115</v>
      </c>
      <c r="E2688" s="73" t="s">
        <v>4252</v>
      </c>
      <c r="F2688" s="73" t="s">
        <v>4117</v>
      </c>
      <c r="G2688" s="73">
        <v>3167974178</v>
      </c>
      <c r="H2688" s="66">
        <v>45890</v>
      </c>
      <c r="I2688" s="66">
        <v>45888</v>
      </c>
      <c r="J2688" s="66">
        <v>45888</v>
      </c>
      <c r="K2688" s="47" t="s">
        <v>4118</v>
      </c>
      <c r="L2688" s="140"/>
      <c r="M2688" s="66">
        <v>45890</v>
      </c>
      <c r="N2688" s="112">
        <v>45890.208333333336</v>
      </c>
      <c r="O2688" s="47" t="s">
        <v>4118</v>
      </c>
      <c r="P2688" s="73"/>
      <c r="Q2688" s="112">
        <v>45890.402777777781</v>
      </c>
      <c r="R2688" s="47" t="s">
        <v>4119</v>
      </c>
      <c r="S2688" s="47">
        <f t="shared" si="187"/>
        <v>0</v>
      </c>
      <c r="T2688" s="150">
        <v>45894</v>
      </c>
      <c r="U2688" s="47" t="s">
        <v>4121</v>
      </c>
      <c r="V2688" s="144">
        <f t="shared" si="188"/>
        <v>3.5972222222189885</v>
      </c>
      <c r="W2688" s="124"/>
      <c r="X2688" s="124"/>
      <c r="Y2688" s="124"/>
      <c r="Z2688" s="124"/>
      <c r="AA2688" s="124"/>
      <c r="AB2688" s="124"/>
      <c r="AC2688" s="47" t="e">
        <f t="shared" si="190"/>
        <v>#N/A</v>
      </c>
      <c r="AD2688" s="47" t="e">
        <f>VLOOKUP(B2688,'[1]Vlookup'!A:A,1,0)</f>
        <v>#N/A</v>
      </c>
      <c r="AE2688" s="47" t="str">
        <f t="shared" si="189"/>
        <v>SA01-RIYADH</v>
      </c>
      <c r="AF2688" s="47" t="e">
        <f>VLOOKUP(AE2688,'[1]Lead Time'!C:D,2,0)</f>
        <v>#N/A</v>
      </c>
    </row>
    <row r="2689" s="2" customFormat="1" ht="15.75" customHeight="1">
      <c r="A2689" s="73" t="s">
        <v>4356</v>
      </c>
      <c r="B2689" s="73">
        <v>6277158985</v>
      </c>
      <c r="C2689" s="73">
        <v>2003214014</v>
      </c>
      <c r="D2689" s="73" t="s">
        <v>4115</v>
      </c>
      <c r="E2689" s="73" t="s">
        <v>4247</v>
      </c>
      <c r="F2689" s="73" t="s">
        <v>4143</v>
      </c>
      <c r="G2689" s="73">
        <v>3167970706</v>
      </c>
      <c r="H2689" s="66">
        <v>45890</v>
      </c>
      <c r="I2689" s="66">
        <v>45889</v>
      </c>
      <c r="J2689" s="66">
        <v>45889</v>
      </c>
      <c r="K2689" s="47" t="s">
        <v>4118</v>
      </c>
      <c r="L2689" s="140"/>
      <c r="M2689" s="66">
        <v>45890</v>
      </c>
      <c r="N2689" s="112">
        <v>45890.208333333336</v>
      </c>
      <c r="O2689" s="47" t="s">
        <v>4118</v>
      </c>
      <c r="P2689" s="73"/>
      <c r="Q2689" s="112">
        <v>45890.416666666664</v>
      </c>
      <c r="R2689" s="47" t="s">
        <v>4119</v>
      </c>
      <c r="S2689" s="47">
        <f t="shared" si="187"/>
        <v>0</v>
      </c>
      <c r="T2689" s="150">
        <v>45895</v>
      </c>
      <c r="U2689" s="47" t="s">
        <v>4121</v>
      </c>
      <c r="V2689" s="144">
        <f t="shared" si="188"/>
        <v>4.5833333333357587</v>
      </c>
      <c r="W2689" s="124"/>
      <c r="X2689" s="124"/>
      <c r="Y2689" s="124"/>
      <c r="Z2689" s="124"/>
      <c r="AA2689" s="124"/>
      <c r="AB2689" s="124"/>
      <c r="AC2689" s="47" t="e">
        <f t="shared" si="190"/>
        <v>#N/A</v>
      </c>
      <c r="AD2689" s="47" t="e">
        <f>VLOOKUP(B2689,'[1]Vlookup'!A:A,1,0)</f>
        <v>#N/A</v>
      </c>
      <c r="AE2689" s="47" t="str">
        <f t="shared" si="189"/>
        <v>SA27-JEDDAH</v>
      </c>
      <c r="AF2689" s="47" t="e">
        <f>VLOOKUP(AE2689,'[1]Lead Time'!C:D,2,0)</f>
        <v>#N/A</v>
      </c>
    </row>
    <row r="2690" s="2" customFormat="1" ht="15.75" customHeight="1">
      <c r="A2690" s="73" t="s">
        <v>4356</v>
      </c>
      <c r="B2690" s="73">
        <v>6277162496</v>
      </c>
      <c r="C2690" s="73">
        <v>2003219237</v>
      </c>
      <c r="D2690" s="73" t="s">
        <v>4136</v>
      </c>
      <c r="E2690" s="73" t="s">
        <v>4246</v>
      </c>
      <c r="F2690" s="73" t="s">
        <v>4138</v>
      </c>
      <c r="G2690" s="73">
        <v>3167985004</v>
      </c>
      <c r="H2690" s="66">
        <v>45890</v>
      </c>
      <c r="I2690" s="66">
        <v>45889</v>
      </c>
      <c r="J2690" s="66">
        <v>45889</v>
      </c>
      <c r="K2690" s="47" t="s">
        <v>4118</v>
      </c>
      <c r="L2690" s="140"/>
      <c r="M2690" s="66">
        <v>45890</v>
      </c>
      <c r="N2690" s="112">
        <v>45890.208333333336</v>
      </c>
      <c r="O2690" s="47" t="s">
        <v>4118</v>
      </c>
      <c r="P2690" s="73"/>
      <c r="Q2690" s="112">
        <v>45890.4375</v>
      </c>
      <c r="R2690" s="47" t="s">
        <v>4119</v>
      </c>
      <c r="S2690" s="47">
        <f t="shared" si="187"/>
        <v>0</v>
      </c>
      <c r="T2690" s="150">
        <v>45900</v>
      </c>
      <c r="U2690" s="47" t="s">
        <v>4121</v>
      </c>
      <c r="V2690" s="144">
        <f t="shared" si="188"/>
        <v>9.5625</v>
      </c>
      <c r="W2690" s="124"/>
      <c r="X2690" s="124"/>
      <c r="Y2690" s="124"/>
      <c r="Z2690" s="124"/>
      <c r="AA2690" s="124"/>
      <c r="AB2690" s="124"/>
      <c r="AC2690" s="47" t="e">
        <f t="shared" si="190"/>
        <v>#N/A</v>
      </c>
      <c r="AD2690" s="47" t="e">
        <f>VLOOKUP(B2690,'[1]Vlookup'!A:A,1,0)</f>
        <v>#N/A</v>
      </c>
      <c r="AE2690" s="47" t="str">
        <f t="shared" si="189"/>
        <v>SA27-RABIGH</v>
      </c>
      <c r="AF2690" s="47" t="e">
        <f>VLOOKUP(AE2690,'[1]Lead Time'!C:D,2,0)</f>
        <v>#N/A</v>
      </c>
    </row>
    <row r="2691" s="2" customFormat="1" ht="15.75" customHeight="1">
      <c r="A2691" s="73" t="s">
        <v>4356</v>
      </c>
      <c r="B2691" s="73">
        <v>6277158148</v>
      </c>
      <c r="C2691" s="73">
        <v>2003275595</v>
      </c>
      <c r="D2691" s="73" t="s">
        <v>4222</v>
      </c>
      <c r="E2691" s="73" t="s">
        <v>4252</v>
      </c>
      <c r="F2691" s="73" t="s">
        <v>4143</v>
      </c>
      <c r="G2691" s="73">
        <v>3167961379</v>
      </c>
      <c r="H2691" s="66">
        <v>45890</v>
      </c>
      <c r="I2691" s="66">
        <v>45889</v>
      </c>
      <c r="J2691" s="66">
        <v>45889</v>
      </c>
      <c r="K2691" s="47" t="s">
        <v>4118</v>
      </c>
      <c r="L2691" s="140"/>
      <c r="M2691" s="66">
        <v>45890</v>
      </c>
      <c r="N2691" s="112">
        <v>45890.208333333336</v>
      </c>
      <c r="O2691" s="47" t="s">
        <v>4118</v>
      </c>
      <c r="P2691" s="73"/>
      <c r="Q2691" s="112">
        <v>45890.6875</v>
      </c>
      <c r="R2691" s="47" t="s">
        <v>4119</v>
      </c>
      <c r="S2691" s="47">
        <f t="shared" si="187"/>
        <v>0</v>
      </c>
      <c r="T2691" s="150">
        <v>45891</v>
      </c>
      <c r="U2691" s="47" t="s">
        <v>4121</v>
      </c>
      <c r="V2691" s="144">
        <f t="shared" si="188"/>
        <v>0.3125</v>
      </c>
      <c r="W2691" s="124"/>
      <c r="X2691" s="124"/>
      <c r="Y2691" s="124"/>
      <c r="Z2691" s="124"/>
      <c r="AA2691" s="124"/>
      <c r="AB2691" s="124"/>
      <c r="AC2691" s="47" t="e">
        <f t="shared" si="190"/>
        <v>#N/A</v>
      </c>
      <c r="AD2691" s="47" t="e">
        <f>VLOOKUP(B2691,'[1]Vlookup'!A:A,1,0)</f>
        <v>#N/A</v>
      </c>
      <c r="AE2691" s="47" t="str">
        <f t="shared" si="189"/>
        <v>SA27-JEDDAH</v>
      </c>
      <c r="AF2691" s="47" t="e">
        <f>VLOOKUP(AE2691,'[1]Lead Time'!C:D,2,0)</f>
        <v>#N/A</v>
      </c>
    </row>
    <row r="2692" s="2" customFormat="1" ht="15.75" customHeight="1">
      <c r="A2692" s="73" t="s">
        <v>4187</v>
      </c>
      <c r="B2692" s="73">
        <v>6277163372</v>
      </c>
      <c r="C2692" s="73">
        <v>2003227457</v>
      </c>
      <c r="D2692" s="73" t="s">
        <v>4175</v>
      </c>
      <c r="E2692" s="73" t="s">
        <v>4238</v>
      </c>
      <c r="F2692" s="73" t="s">
        <v>4117</v>
      </c>
      <c r="G2692" s="73">
        <v>3167972421</v>
      </c>
      <c r="H2692" s="66">
        <v>45890</v>
      </c>
      <c r="I2692" s="66">
        <v>45889</v>
      </c>
      <c r="J2692" s="66">
        <v>45889</v>
      </c>
      <c r="K2692" s="47" t="s">
        <v>4118</v>
      </c>
      <c r="L2692" s="140"/>
      <c r="M2692" s="66">
        <v>45890</v>
      </c>
      <c r="N2692" s="112">
        <v>45890.583333333336</v>
      </c>
      <c r="O2692" s="47" t="s">
        <v>4121</v>
      </c>
      <c r="P2692" s="73" t="s">
        <v>4644</v>
      </c>
      <c r="Q2692" s="112">
        <v>45892.583333333336</v>
      </c>
      <c r="R2692" s="47" t="s">
        <v>4192</v>
      </c>
      <c r="S2692" s="47">
        <f t="shared" si="187"/>
        <v>2</v>
      </c>
      <c r="T2692" s="150">
        <v>45895</v>
      </c>
      <c r="U2692" s="47" t="s">
        <v>4121</v>
      </c>
      <c r="V2692" s="144">
        <f t="shared" si="188"/>
        <v>2.4166666666642413</v>
      </c>
      <c r="W2692" s="124" t="s">
        <v>4633</v>
      </c>
      <c r="X2692" s="112">
        <v>45893.484722222223</v>
      </c>
      <c r="Y2692" s="124"/>
      <c r="Z2692" s="124"/>
      <c r="AA2692" s="112">
        <v>45893.541666666664</v>
      </c>
      <c r="AB2692" s="112">
        <v>45893.625</v>
      </c>
      <c r="AC2692" s="47" t="e">
        <f t="shared" si="190"/>
        <v>#N/A</v>
      </c>
      <c r="AD2692" s="47" t="e">
        <f>VLOOKUP(B2692,'[1]Vlookup'!A:A,1,0)</f>
        <v>#N/A</v>
      </c>
      <c r="AE2692" s="47" t="str">
        <f t="shared" si="189"/>
        <v>SA00-RIYADH</v>
      </c>
      <c r="AF2692" s="47" t="e">
        <f>VLOOKUP(AE2692,'[1]Lead Time'!C:D,2,0)</f>
        <v>#N/A</v>
      </c>
    </row>
    <row r="2693" s="2" customFormat="1" ht="15.75" customHeight="1">
      <c r="A2693" s="73" t="s">
        <v>4356</v>
      </c>
      <c r="B2693" s="73">
        <v>6277163453</v>
      </c>
      <c r="C2693" s="73">
        <v>2003219235</v>
      </c>
      <c r="D2693" s="73" t="s">
        <v>4145</v>
      </c>
      <c r="E2693" s="73" t="s">
        <v>4246</v>
      </c>
      <c r="F2693" s="73" t="s">
        <v>4117</v>
      </c>
      <c r="G2693" s="73">
        <v>3167984994</v>
      </c>
      <c r="H2693" s="66">
        <v>45892</v>
      </c>
      <c r="I2693" s="66">
        <v>45890</v>
      </c>
      <c r="J2693" s="66">
        <v>45890</v>
      </c>
      <c r="K2693" s="47" t="s">
        <v>4118</v>
      </c>
      <c r="L2693" s="140"/>
      <c r="M2693" s="66">
        <v>45892</v>
      </c>
      <c r="N2693" s="112">
        <v>45892.416666666664</v>
      </c>
      <c r="O2693" s="47" t="s">
        <v>4118</v>
      </c>
      <c r="P2693" s="73"/>
      <c r="Q2693" s="112">
        <v>45892.625</v>
      </c>
      <c r="R2693" s="47" t="s">
        <v>4119</v>
      </c>
      <c r="S2693" s="47">
        <f t="shared" si="187"/>
        <v>0</v>
      </c>
      <c r="T2693" s="150">
        <v>45892</v>
      </c>
      <c r="U2693" s="47" t="s">
        <v>4121</v>
      </c>
      <c r="V2693" s="144">
        <f t="shared" si="188"/>
        <v>-0.625</v>
      </c>
      <c r="W2693" s="124"/>
      <c r="X2693" s="124"/>
      <c r="Y2693" s="124"/>
      <c r="Z2693" s="124"/>
      <c r="AA2693" s="124"/>
      <c r="AB2693" s="124"/>
      <c r="AC2693" s="47" t="e">
        <f t="shared" si="190"/>
        <v>#N/A</v>
      </c>
      <c r="AD2693" s="47" t="e">
        <f>VLOOKUP(B2693,'[1]Vlookup'!A:A,1,0)</f>
        <v>#N/A</v>
      </c>
      <c r="AE2693" s="47" t="str">
        <f t="shared" si="189"/>
        <v>SA27-RIYADH</v>
      </c>
      <c r="AF2693" s="47" t="e">
        <f>VLOOKUP(AE2693,'[1]Lead Time'!C:D,2,0)</f>
        <v>#N/A</v>
      </c>
    </row>
    <row r="2694" s="2" customFormat="1" ht="15.75" customHeight="1">
      <c r="A2694" s="73" t="s">
        <v>4356</v>
      </c>
      <c r="B2694" s="73">
        <v>6277167486</v>
      </c>
      <c r="C2694" s="73">
        <v>2003232749</v>
      </c>
      <c r="D2694" s="73" t="s">
        <v>4115</v>
      </c>
      <c r="E2694" s="73" t="s">
        <v>4252</v>
      </c>
      <c r="F2694" s="73" t="s">
        <v>4117</v>
      </c>
      <c r="G2694" s="73">
        <v>3167961009</v>
      </c>
      <c r="H2694" s="66">
        <v>45892</v>
      </c>
      <c r="I2694" s="66">
        <v>45890</v>
      </c>
      <c r="J2694" s="66">
        <v>45890</v>
      </c>
      <c r="K2694" s="47" t="s">
        <v>4118</v>
      </c>
      <c r="L2694" s="140"/>
      <c r="M2694" s="66">
        <v>45892</v>
      </c>
      <c r="N2694" s="112">
        <v>45892.208333333336</v>
      </c>
      <c r="O2694" s="47" t="s">
        <v>4118</v>
      </c>
      <c r="P2694" s="73"/>
      <c r="Q2694" s="112">
        <v>45892.416666666664</v>
      </c>
      <c r="R2694" s="47" t="s">
        <v>4119</v>
      </c>
      <c r="S2694" s="47">
        <f t="shared" si="187"/>
        <v>0</v>
      </c>
      <c r="T2694" s="150">
        <v>45895</v>
      </c>
      <c r="U2694" s="47" t="s">
        <v>4121</v>
      </c>
      <c r="V2694" s="144">
        <f t="shared" si="188"/>
        <v>2.5833333333357587</v>
      </c>
      <c r="W2694" s="124"/>
      <c r="X2694" s="124"/>
      <c r="Y2694" s="124"/>
      <c r="Z2694" s="124"/>
      <c r="AA2694" s="124"/>
      <c r="AB2694" s="124"/>
      <c r="AC2694" s="47" t="e">
        <f t="shared" si="190"/>
        <v>#N/A</v>
      </c>
      <c r="AD2694" s="47" t="e">
        <f>VLOOKUP(B2694,'[1]Vlookup'!A:A,1,0)</f>
        <v>#N/A</v>
      </c>
      <c r="AE2694" s="47" t="str">
        <f t="shared" si="189"/>
        <v>SA27-RIYADH</v>
      </c>
      <c r="AF2694" s="47" t="e">
        <f>VLOOKUP(AE2694,'[1]Lead Time'!C:D,2,0)</f>
        <v>#N/A</v>
      </c>
    </row>
    <row r="2695" s="2" customFormat="1" ht="15.75" customHeight="1">
      <c r="A2695" s="73" t="s">
        <v>4114</v>
      </c>
      <c r="B2695" s="73">
        <v>6277172188</v>
      </c>
      <c r="C2695" s="73">
        <v>2003219235</v>
      </c>
      <c r="D2695" s="73" t="s">
        <v>4145</v>
      </c>
      <c r="E2695" s="73" t="s">
        <v>4246</v>
      </c>
      <c r="F2695" s="73" t="s">
        <v>4117</v>
      </c>
      <c r="G2695" s="73">
        <v>3167988460</v>
      </c>
      <c r="H2695" s="66">
        <v>45893</v>
      </c>
      <c r="I2695" s="66">
        <v>45891</v>
      </c>
      <c r="J2695" s="66">
        <v>45891</v>
      </c>
      <c r="K2695" s="47" t="s">
        <v>4118</v>
      </c>
      <c r="L2695" s="140"/>
      <c r="M2695" s="66">
        <v>45893</v>
      </c>
      <c r="N2695" s="112">
        <v>45893.208333333336</v>
      </c>
      <c r="O2695" s="47" t="s">
        <v>4118</v>
      </c>
      <c r="P2695" s="73" t="s">
        <v>4645</v>
      </c>
      <c r="Q2695" s="112">
        <v>45894.5</v>
      </c>
      <c r="R2695" s="47" t="s">
        <v>4119</v>
      </c>
      <c r="S2695" s="47">
        <f t="shared" si="187"/>
        <v>1</v>
      </c>
      <c r="T2695" s="150">
        <v>45900</v>
      </c>
      <c r="U2695" s="47" t="s">
        <v>4121</v>
      </c>
      <c r="V2695" s="144">
        <f t="shared" si="188"/>
        <v>5.5</v>
      </c>
      <c r="W2695" s="124" t="s">
        <v>4646</v>
      </c>
      <c r="X2695" s="124"/>
      <c r="Y2695" s="124"/>
      <c r="Z2695" s="124"/>
      <c r="AA2695" s="124"/>
      <c r="AB2695" s="124"/>
      <c r="AC2695" s="47" t="e">
        <f t="shared" si="190"/>
        <v>#N/A</v>
      </c>
      <c r="AD2695" s="47" t="e">
        <f>VLOOKUP(B2695,'[1]Vlookup'!A:A,1,0)</f>
        <v>#N/A</v>
      </c>
      <c r="AE2695" s="47" t="str">
        <f t="shared" si="189"/>
        <v>SA01-RIYADH</v>
      </c>
      <c r="AF2695" s="47" t="e">
        <f>VLOOKUP(AE2695,'[1]Lead Time'!C:D,2,0)</f>
        <v>#N/A</v>
      </c>
    </row>
    <row r="2696" s="2" customFormat="1" ht="15.75" customHeight="1">
      <c r="A2696" s="73" t="s">
        <v>4114</v>
      </c>
      <c r="B2696" s="73">
        <v>6277172186</v>
      </c>
      <c r="C2696" s="73">
        <v>2003219235</v>
      </c>
      <c r="D2696" s="73" t="s">
        <v>4145</v>
      </c>
      <c r="E2696" s="73" t="s">
        <v>4246</v>
      </c>
      <c r="F2696" s="73" t="s">
        <v>4117</v>
      </c>
      <c r="G2696" s="73">
        <v>3167988459</v>
      </c>
      <c r="H2696" s="66">
        <v>45893</v>
      </c>
      <c r="I2696" s="66">
        <v>45891</v>
      </c>
      <c r="J2696" s="66">
        <v>45891</v>
      </c>
      <c r="K2696" s="47" t="s">
        <v>4118</v>
      </c>
      <c r="L2696" s="140"/>
      <c r="M2696" s="66">
        <v>45893</v>
      </c>
      <c r="N2696" s="112">
        <v>45893.208333333336</v>
      </c>
      <c r="O2696" s="47" t="s">
        <v>4118</v>
      </c>
      <c r="P2696" s="73" t="s">
        <v>4645</v>
      </c>
      <c r="Q2696" s="112">
        <v>45894.5625</v>
      </c>
      <c r="R2696" s="47" t="s">
        <v>4119</v>
      </c>
      <c r="S2696" s="47">
        <f t="shared" si="187"/>
        <v>1</v>
      </c>
      <c r="T2696" s="150">
        <v>45900</v>
      </c>
      <c r="U2696" s="47" t="s">
        <v>4121</v>
      </c>
      <c r="V2696" s="144">
        <f t="shared" si="188"/>
        <v>5.4375</v>
      </c>
      <c r="W2696" s="124" t="s">
        <v>4646</v>
      </c>
      <c r="X2696" s="124"/>
      <c r="Y2696" s="124"/>
      <c r="Z2696" s="124"/>
      <c r="AA2696" s="124"/>
      <c r="AB2696" s="124"/>
      <c r="AC2696" s="47" t="e">
        <f t="shared" si="190"/>
        <v>#N/A</v>
      </c>
      <c r="AD2696" s="47" t="e">
        <f>VLOOKUP(B2696,'[1]Vlookup'!A:A,1,0)</f>
        <v>#N/A</v>
      </c>
      <c r="AE2696" s="47" t="str">
        <f t="shared" si="189"/>
        <v>SA01-RIYADH</v>
      </c>
      <c r="AF2696" s="47" t="e">
        <f>VLOOKUP(AE2696,'[1]Lead Time'!C:D,2,0)</f>
        <v>#N/A</v>
      </c>
    </row>
    <row r="2697" s="2" customFormat="1" ht="15.75" customHeight="1">
      <c r="A2697" s="73" t="s">
        <v>4187</v>
      </c>
      <c r="B2697" s="73">
        <v>6277172127</v>
      </c>
      <c r="C2697" s="73">
        <v>2003214013</v>
      </c>
      <c r="D2697" s="73" t="s">
        <v>4159</v>
      </c>
      <c r="E2697" s="73" t="s">
        <v>4238</v>
      </c>
      <c r="F2697" s="73" t="s">
        <v>4117</v>
      </c>
      <c r="G2697" s="73">
        <v>3167970609</v>
      </c>
      <c r="H2697" s="66">
        <v>45892</v>
      </c>
      <c r="I2697" s="66">
        <v>45891</v>
      </c>
      <c r="J2697" s="66">
        <v>45891</v>
      </c>
      <c r="K2697" s="47" t="s">
        <v>4118</v>
      </c>
      <c r="L2697" s="140"/>
      <c r="M2697" s="66">
        <v>45892</v>
      </c>
      <c r="N2697" s="112">
        <v>45892.208333333336</v>
      </c>
      <c r="O2697" s="47" t="s">
        <v>4118</v>
      </c>
      <c r="P2697" s="73"/>
      <c r="Q2697" s="112">
        <v>45892.5</v>
      </c>
      <c r="R2697" s="47" t="s">
        <v>4119</v>
      </c>
      <c r="S2697" s="47">
        <f t="shared" si="187"/>
        <v>0</v>
      </c>
      <c r="T2697" s="150">
        <v>45903</v>
      </c>
      <c r="U2697" s="47" t="s">
        <v>4121</v>
      </c>
      <c r="V2697" s="144">
        <f t="shared" si="188"/>
        <v>10.5</v>
      </c>
      <c r="W2697" s="124"/>
      <c r="X2697" s="124"/>
      <c r="Y2697" s="124"/>
      <c r="Z2697" s="124"/>
      <c r="AA2697" s="124"/>
      <c r="AB2697" s="124"/>
      <c r="AC2697" s="47" t="e">
        <f t="shared" si="190"/>
        <v>#N/A</v>
      </c>
      <c r="AD2697" s="47" t="e">
        <f>VLOOKUP(B2697,'[1]Vlookup'!A:A,1,0)</f>
        <v>#N/A</v>
      </c>
      <c r="AE2697" s="47" t="str">
        <f t="shared" si="189"/>
        <v>SA00-RIYADH</v>
      </c>
      <c r="AF2697" s="47" t="e">
        <f>VLOOKUP(AE2697,'[1]Lead Time'!C:D,2,0)</f>
        <v>#N/A</v>
      </c>
    </row>
    <row r="2698" s="2" customFormat="1" ht="15.75" customHeight="1">
      <c r="A2698" s="73" t="s">
        <v>4187</v>
      </c>
      <c r="B2698" s="73">
        <v>6277167376</v>
      </c>
      <c r="C2698" s="73">
        <v>2003219238</v>
      </c>
      <c r="D2698" s="73" t="s">
        <v>4194</v>
      </c>
      <c r="E2698" s="73" t="s">
        <v>4246</v>
      </c>
      <c r="F2698" s="73" t="s">
        <v>4143</v>
      </c>
      <c r="G2698" s="73">
        <v>3167975120</v>
      </c>
      <c r="H2698" s="66">
        <v>45893</v>
      </c>
      <c r="I2698" s="66">
        <v>45891</v>
      </c>
      <c r="J2698" s="66">
        <v>45891</v>
      </c>
      <c r="K2698" s="47" t="s">
        <v>4118</v>
      </c>
      <c r="L2698" s="140"/>
      <c r="M2698" s="66">
        <v>45893</v>
      </c>
      <c r="N2698" s="112">
        <v>45893.208333333336</v>
      </c>
      <c r="O2698" s="47" t="s">
        <v>4118</v>
      </c>
      <c r="P2698" s="73"/>
      <c r="Q2698" s="112">
        <v>45897.9375</v>
      </c>
      <c r="R2698" s="47" t="s">
        <v>4119</v>
      </c>
      <c r="S2698" s="47">
        <f t="shared" si="187"/>
        <v>4</v>
      </c>
      <c r="T2698" s="150">
        <v>45903</v>
      </c>
      <c r="U2698" s="47" t="s">
        <v>4121</v>
      </c>
      <c r="V2698" s="144">
        <f t="shared" si="188"/>
        <v>5.0625</v>
      </c>
      <c r="W2698" s="124"/>
      <c r="X2698" s="124"/>
      <c r="Y2698" s="124"/>
      <c r="Z2698" s="124"/>
      <c r="AA2698" s="124"/>
      <c r="AB2698" s="124"/>
      <c r="AC2698" s="47" t="e">
        <f t="shared" si="190"/>
        <v>#N/A</v>
      </c>
      <c r="AD2698" s="47" t="e">
        <f>VLOOKUP(B2698,'[1]Vlookup'!A:A,1,0)</f>
        <v>#N/A</v>
      </c>
      <c r="AE2698" s="47" t="str">
        <f t="shared" si="189"/>
        <v>SA00-JEDDAH</v>
      </c>
      <c r="AF2698" s="47" t="e">
        <f>VLOOKUP(AE2698,'[1]Lead Time'!C:D,2,0)</f>
        <v>#N/A</v>
      </c>
    </row>
    <row r="2699" s="2" customFormat="1" ht="15.75" customHeight="1">
      <c r="A2699" s="73" t="s">
        <v>4187</v>
      </c>
      <c r="B2699" s="73">
        <v>6277167377</v>
      </c>
      <c r="C2699" s="73">
        <v>2003215161</v>
      </c>
      <c r="D2699" s="73" t="s">
        <v>4223</v>
      </c>
      <c r="E2699" s="73" t="s">
        <v>4247</v>
      </c>
      <c r="F2699" s="73" t="s">
        <v>4143</v>
      </c>
      <c r="G2699" s="73">
        <v>3167972551</v>
      </c>
      <c r="H2699" s="66">
        <v>45893</v>
      </c>
      <c r="I2699" s="66">
        <v>45891</v>
      </c>
      <c r="J2699" s="66">
        <v>45891</v>
      </c>
      <c r="K2699" s="47" t="s">
        <v>4118</v>
      </c>
      <c r="L2699" s="140"/>
      <c r="M2699" s="66">
        <v>45893</v>
      </c>
      <c r="N2699" s="112">
        <v>45893.333333333336</v>
      </c>
      <c r="O2699" s="47" t="s">
        <v>4118</v>
      </c>
      <c r="P2699" s="73"/>
      <c r="Q2699" s="112">
        <v>45893.604166666664</v>
      </c>
      <c r="R2699" s="47" t="s">
        <v>4119</v>
      </c>
      <c r="S2699" s="47">
        <f t="shared" si="187"/>
        <v>0</v>
      </c>
      <c r="T2699" s="150">
        <v>45894</v>
      </c>
      <c r="U2699" s="47" t="s">
        <v>4121</v>
      </c>
      <c r="V2699" s="144">
        <f t="shared" si="188"/>
        <v>0.39583333333575865</v>
      </c>
      <c r="W2699" s="124"/>
      <c r="X2699" s="124"/>
      <c r="Y2699" s="124"/>
      <c r="Z2699" s="124"/>
      <c r="AA2699" s="124"/>
      <c r="AB2699" s="124"/>
      <c r="AC2699" s="47" t="e">
        <f t="shared" si="190"/>
        <v>#N/A</v>
      </c>
      <c r="AD2699" s="47" t="e">
        <f>VLOOKUP(B2699,'[1]Vlookup'!A:A,1,0)</f>
        <v>#N/A</v>
      </c>
      <c r="AE2699" s="47" t="str">
        <f t="shared" si="189"/>
        <v>SA00-JEDDAH</v>
      </c>
      <c r="AF2699" s="47" t="e">
        <f>VLOOKUP(AE2699,'[1]Lead Time'!C:D,2,0)</f>
        <v>#N/A</v>
      </c>
    </row>
    <row r="2700" s="2" customFormat="1" ht="15.75" customHeight="1">
      <c r="A2700" s="73" t="s">
        <v>4187</v>
      </c>
      <c r="B2700" s="73">
        <v>6277172229</v>
      </c>
      <c r="C2700" s="73">
        <v>2003219238</v>
      </c>
      <c r="D2700" s="73" t="s">
        <v>4194</v>
      </c>
      <c r="E2700" s="73" t="s">
        <v>4246</v>
      </c>
      <c r="F2700" s="73" t="s">
        <v>4143</v>
      </c>
      <c r="G2700" s="73">
        <v>3167989795</v>
      </c>
      <c r="H2700" s="66">
        <v>45893</v>
      </c>
      <c r="I2700" s="66">
        <v>45891</v>
      </c>
      <c r="J2700" s="66">
        <v>45891</v>
      </c>
      <c r="K2700" s="47" t="s">
        <v>4118</v>
      </c>
      <c r="L2700" s="140"/>
      <c r="M2700" s="66">
        <v>45893</v>
      </c>
      <c r="N2700" s="112">
        <v>45893.208333333336</v>
      </c>
      <c r="O2700" s="47" t="s">
        <v>4118</v>
      </c>
      <c r="P2700" s="73"/>
      <c r="Q2700" s="112">
        <v>45896.807638888888</v>
      </c>
      <c r="R2700" s="47" t="s">
        <v>4119</v>
      </c>
      <c r="S2700" s="47">
        <f t="shared" si="187"/>
        <v>3</v>
      </c>
      <c r="T2700" s="150">
        <v>45902</v>
      </c>
      <c r="U2700" s="47" t="s">
        <v>4121</v>
      </c>
      <c r="V2700" s="144">
        <f t="shared" si="188"/>
        <v>5.1923611111124046</v>
      </c>
      <c r="W2700" s="124"/>
      <c r="X2700" s="124"/>
      <c r="Y2700" s="124"/>
      <c r="Z2700" s="124"/>
      <c r="AA2700" s="124"/>
      <c r="AB2700" s="124"/>
      <c r="AC2700" s="47" t="e">
        <f t="shared" si="190"/>
        <v>#N/A</v>
      </c>
      <c r="AD2700" s="47" t="e">
        <f>VLOOKUP(B2700,'[1]Vlookup'!A:A,1,0)</f>
        <v>#N/A</v>
      </c>
      <c r="AE2700" s="47" t="str">
        <f t="shared" si="189"/>
        <v>SA00-JEDDAH</v>
      </c>
      <c r="AF2700" s="47" t="e">
        <f>VLOOKUP(AE2700,'[1]Lead Time'!C:D,2,0)</f>
        <v>#N/A</v>
      </c>
    </row>
    <row r="2701" s="2" customFormat="1" ht="15.75" customHeight="1">
      <c r="A2701" s="73" t="s">
        <v>4356</v>
      </c>
      <c r="B2701" s="73">
        <v>6277172326</v>
      </c>
      <c r="C2701" s="73">
        <v>2003214014</v>
      </c>
      <c r="D2701" s="73" t="s">
        <v>4115</v>
      </c>
      <c r="E2701" s="73" t="s">
        <v>4247</v>
      </c>
      <c r="F2701" s="73" t="s">
        <v>4143</v>
      </c>
      <c r="G2701" s="73">
        <v>3167970712</v>
      </c>
      <c r="H2701" s="66">
        <v>45893</v>
      </c>
      <c r="I2701" s="66">
        <v>45892</v>
      </c>
      <c r="J2701" s="66">
        <v>45892</v>
      </c>
      <c r="K2701" s="47" t="s">
        <v>4118</v>
      </c>
      <c r="L2701" s="140"/>
      <c r="M2701" s="66">
        <v>45893</v>
      </c>
      <c r="N2701" s="112">
        <v>45893.208333333336</v>
      </c>
      <c r="O2701" s="47" t="s">
        <v>4118</v>
      </c>
      <c r="P2701" s="73"/>
      <c r="Q2701" s="112">
        <v>45893.5</v>
      </c>
      <c r="R2701" s="47" t="s">
        <v>4119</v>
      </c>
      <c r="S2701" s="47">
        <f t="shared" si="187"/>
        <v>0</v>
      </c>
      <c r="T2701" s="150">
        <v>45896</v>
      </c>
      <c r="U2701" s="47" t="s">
        <v>4121</v>
      </c>
      <c r="V2701" s="144">
        <f t="shared" si="188"/>
        <v>2.5</v>
      </c>
      <c r="W2701" s="124"/>
      <c r="X2701" s="124"/>
      <c r="Y2701" s="124"/>
      <c r="Z2701" s="124"/>
      <c r="AA2701" s="124"/>
      <c r="AB2701" s="124"/>
      <c r="AC2701" s="47" t="e">
        <f t="shared" si="190"/>
        <v>#N/A</v>
      </c>
      <c r="AD2701" s="47" t="e">
        <f>VLOOKUP(B2701,'[1]Vlookup'!A:A,1,0)</f>
        <v>#N/A</v>
      </c>
      <c r="AE2701" s="47" t="str">
        <f t="shared" si="189"/>
        <v>SA27-JEDDAH</v>
      </c>
      <c r="AF2701" s="47" t="e">
        <f>VLOOKUP(AE2701,'[1]Lead Time'!C:D,2,0)</f>
        <v>#N/A</v>
      </c>
    </row>
    <row r="2702" s="2" customFormat="1" ht="15.75" customHeight="1">
      <c r="A2702" s="73" t="s">
        <v>4356</v>
      </c>
      <c r="B2702" s="73">
        <v>6277173511</v>
      </c>
      <c r="C2702" s="73">
        <v>2003308193</v>
      </c>
      <c r="D2702" s="73" t="s">
        <v>4549</v>
      </c>
      <c r="E2702" s="73" t="s">
        <v>4247</v>
      </c>
      <c r="F2702" s="73" t="s">
        <v>4143</v>
      </c>
      <c r="G2702" s="73">
        <v>3167981207</v>
      </c>
      <c r="H2702" s="66">
        <v>45893</v>
      </c>
      <c r="I2702" s="66">
        <v>45892</v>
      </c>
      <c r="J2702" s="66">
        <v>45892</v>
      </c>
      <c r="K2702" s="47" t="s">
        <v>4118</v>
      </c>
      <c r="L2702" s="140"/>
      <c r="M2702" s="66">
        <v>45893</v>
      </c>
      <c r="N2702" s="112">
        <v>45893.208333333336</v>
      </c>
      <c r="O2702" s="47" t="s">
        <v>4118</v>
      </c>
      <c r="P2702" s="73"/>
      <c r="Q2702" s="112">
        <v>45893.5</v>
      </c>
      <c r="R2702" s="47" t="s">
        <v>4119</v>
      </c>
      <c r="S2702" s="47">
        <f t="shared" si="187"/>
        <v>0</v>
      </c>
      <c r="T2702" s="150">
        <v>45896</v>
      </c>
      <c r="U2702" s="47" t="s">
        <v>4121</v>
      </c>
      <c r="V2702" s="144">
        <f t="shared" si="188"/>
        <v>2.5</v>
      </c>
      <c r="W2702" s="124"/>
      <c r="X2702" s="124"/>
      <c r="Y2702" s="124"/>
      <c r="Z2702" s="124"/>
      <c r="AA2702" s="124"/>
      <c r="AB2702" s="124"/>
      <c r="AC2702" s="47" t="e">
        <f t="shared" si="190"/>
        <v>#N/A</v>
      </c>
      <c r="AD2702" s="47" t="e">
        <f>VLOOKUP(B2702,'[1]Vlookup'!A:A,1,0)</f>
        <v>#N/A</v>
      </c>
      <c r="AE2702" s="47" t="str">
        <f t="shared" si="189"/>
        <v>SA27-JEDDAH</v>
      </c>
      <c r="AF2702" s="47" t="e">
        <f>VLOOKUP(AE2702,'[1]Lead Time'!C:D,2,0)</f>
        <v>#N/A</v>
      </c>
    </row>
    <row r="2703" s="2" customFormat="1" ht="15.75" customHeight="1">
      <c r="A2703" s="73" t="s">
        <v>4356</v>
      </c>
      <c r="B2703" s="73">
        <v>6277172708</v>
      </c>
      <c r="C2703" s="73">
        <v>2003241601</v>
      </c>
      <c r="D2703" s="73" t="s">
        <v>4139</v>
      </c>
      <c r="E2703" s="73" t="s">
        <v>4246</v>
      </c>
      <c r="F2703" s="73" t="s">
        <v>4117</v>
      </c>
      <c r="G2703" s="73">
        <v>3167972382</v>
      </c>
      <c r="H2703" s="66">
        <v>45894</v>
      </c>
      <c r="I2703" s="66">
        <v>45892</v>
      </c>
      <c r="J2703" s="66">
        <v>45892</v>
      </c>
      <c r="K2703" s="47" t="s">
        <v>4118</v>
      </c>
      <c r="L2703" s="140"/>
      <c r="M2703" s="66">
        <v>45894</v>
      </c>
      <c r="N2703" s="112">
        <v>45894.208333333336</v>
      </c>
      <c r="O2703" s="47" t="s">
        <v>4118</v>
      </c>
      <c r="P2703" s="73"/>
      <c r="Q2703" s="112">
        <v>45894.333333333336</v>
      </c>
      <c r="R2703" s="47" t="s">
        <v>4192</v>
      </c>
      <c r="S2703" s="47">
        <f t="shared" si="187"/>
        <v>0</v>
      </c>
      <c r="T2703" s="150">
        <v>45900</v>
      </c>
      <c r="U2703" s="47" t="s">
        <v>4121</v>
      </c>
      <c r="V2703" s="144">
        <f t="shared" si="188"/>
        <v>5.6666666666642413</v>
      </c>
      <c r="W2703" s="124" t="s">
        <v>4647</v>
      </c>
      <c r="X2703" s="112">
        <v>45894.734722222223</v>
      </c>
      <c r="Y2703" s="124" t="s">
        <v>4648</v>
      </c>
      <c r="Z2703" s="124"/>
      <c r="AA2703" s="112">
        <v>45895.208333333336</v>
      </c>
      <c r="AB2703" s="112">
        <v>45895.5</v>
      </c>
      <c r="AC2703" s="47" t="e">
        <f t="shared" si="190"/>
        <v>#N/A</v>
      </c>
      <c r="AD2703" s="47" t="e">
        <f>VLOOKUP(B2703,'[1]Vlookup'!A:A,1,0)</f>
        <v>#N/A</v>
      </c>
      <c r="AE2703" s="47" t="str">
        <f t="shared" si="189"/>
        <v>SA27-RIYADH</v>
      </c>
      <c r="AF2703" s="47" t="e">
        <f>VLOOKUP(AE2703,'[1]Lead Time'!C:D,2,0)</f>
        <v>#N/A</v>
      </c>
    </row>
    <row r="2704" s="2" customFormat="1" ht="15.75" customHeight="1">
      <c r="A2704" s="73" t="s">
        <v>4356</v>
      </c>
      <c r="B2704" s="73">
        <v>6277172708</v>
      </c>
      <c r="C2704" s="73">
        <v>2003241601</v>
      </c>
      <c r="D2704" s="73" t="s">
        <v>4139</v>
      </c>
      <c r="E2704" s="73" t="s">
        <v>4246</v>
      </c>
      <c r="F2704" s="73" t="s">
        <v>4117</v>
      </c>
      <c r="G2704" s="73">
        <v>3167972382</v>
      </c>
      <c r="H2704" s="66">
        <v>45896</v>
      </c>
      <c r="I2704" s="66">
        <v>45895</v>
      </c>
      <c r="J2704" s="66">
        <v>45895</v>
      </c>
      <c r="K2704" s="47" t="s">
        <v>4118</v>
      </c>
      <c r="L2704" s="140"/>
      <c r="M2704" s="66">
        <v>45896</v>
      </c>
      <c r="N2704" s="112">
        <v>45896.208333333336</v>
      </c>
      <c r="O2704" s="47" t="s">
        <v>4118</v>
      </c>
      <c r="P2704" s="73" t="s">
        <v>4649</v>
      </c>
      <c r="Q2704" s="112">
        <v>45896.375</v>
      </c>
      <c r="R2704" s="47" t="s">
        <v>4119</v>
      </c>
      <c r="S2704" s="47">
        <v>2</v>
      </c>
      <c r="T2704" s="150">
        <v>45900</v>
      </c>
      <c r="U2704" s="47" t="s">
        <v>4121</v>
      </c>
      <c r="V2704" s="144">
        <f t="shared" si="188"/>
        <v>3.625</v>
      </c>
      <c r="W2704" s="124" t="s">
        <v>4647</v>
      </c>
      <c r="X2704" s="112"/>
      <c r="Y2704" s="124"/>
      <c r="Z2704" s="124"/>
      <c r="AA2704" s="112"/>
      <c r="AB2704" s="112"/>
      <c r="AC2704" s="47" t="e">
        <f t="shared" si="190"/>
        <v>#N/A</v>
      </c>
      <c r="AD2704" s="47" t="e">
        <f>VLOOKUP(B2704,'[1]Vlookup'!A:A,1,0)</f>
        <v>#N/A</v>
      </c>
      <c r="AE2704" s="47" t="str">
        <f t="shared" si="189"/>
        <v>SA27-RIYADH</v>
      </c>
      <c r="AF2704" s="47" t="e">
        <f>VLOOKUP(AE2704,'[1]Lead Time'!C:D,2,0)</f>
        <v>#N/A</v>
      </c>
    </row>
    <row r="2705" s="2" customFormat="1" ht="15.75" customHeight="1">
      <c r="A2705" s="73" t="s">
        <v>4187</v>
      </c>
      <c r="B2705" s="73">
        <v>6277167380</v>
      </c>
      <c r="C2705" s="73">
        <v>2003215161</v>
      </c>
      <c r="D2705" s="73" t="s">
        <v>4223</v>
      </c>
      <c r="E2705" s="73" t="s">
        <v>4247</v>
      </c>
      <c r="F2705" s="73" t="s">
        <v>4143</v>
      </c>
      <c r="G2705" s="73">
        <v>3167972513</v>
      </c>
      <c r="H2705" s="66">
        <v>45894</v>
      </c>
      <c r="I2705" s="66">
        <v>45892</v>
      </c>
      <c r="J2705" s="66">
        <v>45891</v>
      </c>
      <c r="K2705" s="47" t="s">
        <v>4118</v>
      </c>
      <c r="L2705" s="140"/>
      <c r="M2705" s="66">
        <v>45894</v>
      </c>
      <c r="N2705" s="112">
        <v>45894.208333333336</v>
      </c>
      <c r="O2705" s="47" t="s">
        <v>4118</v>
      </c>
      <c r="P2705" s="73"/>
      <c r="Q2705" s="112">
        <v>45894.583333333336</v>
      </c>
      <c r="R2705" s="47" t="s">
        <v>4119</v>
      </c>
      <c r="S2705" s="47">
        <f t="shared" si="187"/>
        <v>0</v>
      </c>
      <c r="T2705" s="150">
        <v>45895</v>
      </c>
      <c r="U2705" s="47" t="s">
        <v>4121</v>
      </c>
      <c r="V2705" s="144">
        <f t="shared" si="188"/>
        <v>0.41666666666424135</v>
      </c>
      <c r="W2705" s="124"/>
      <c r="X2705" s="124"/>
      <c r="Y2705" s="124"/>
      <c r="Z2705" s="124"/>
      <c r="AA2705" s="124"/>
      <c r="AB2705" s="124"/>
      <c r="AC2705" s="47" t="e">
        <f t="shared" si="190"/>
        <v>#N/A</v>
      </c>
      <c r="AD2705" s="47" t="e">
        <f>VLOOKUP(B2705,'[1]Vlookup'!A:A,1,0)</f>
        <v>#N/A</v>
      </c>
      <c r="AE2705" s="47" t="str">
        <f t="shared" si="189"/>
        <v>SA00-JEDDAH</v>
      </c>
      <c r="AF2705" s="47" t="e">
        <f>VLOOKUP(AE2705,'[1]Lead Time'!C:D,2,0)</f>
        <v>#N/A</v>
      </c>
    </row>
    <row r="2706" s="2" customFormat="1" ht="15.75" customHeight="1">
      <c r="A2706" s="73" t="s">
        <v>4187</v>
      </c>
      <c r="B2706" s="73">
        <v>6277176466</v>
      </c>
      <c r="C2706" s="73">
        <v>2003219237</v>
      </c>
      <c r="D2706" s="73" t="s">
        <v>4136</v>
      </c>
      <c r="E2706" s="73" t="s">
        <v>4246</v>
      </c>
      <c r="F2706" s="73" t="s">
        <v>4138</v>
      </c>
      <c r="G2706" s="73">
        <v>3167988276</v>
      </c>
      <c r="H2706" s="66">
        <v>45894</v>
      </c>
      <c r="I2706" s="66">
        <v>45892</v>
      </c>
      <c r="J2706" s="66">
        <v>45892</v>
      </c>
      <c r="K2706" s="47" t="s">
        <v>4118</v>
      </c>
      <c r="L2706" s="140"/>
      <c r="M2706" s="66">
        <v>45894</v>
      </c>
      <c r="N2706" s="112">
        <v>45894.208333333336</v>
      </c>
      <c r="O2706" s="47" t="s">
        <v>4118</v>
      </c>
      <c r="P2706" s="73"/>
      <c r="Q2706" s="112">
        <v>45894.333333333336</v>
      </c>
      <c r="R2706" s="47" t="s">
        <v>4119</v>
      </c>
      <c r="S2706" s="47">
        <f t="shared" si="187"/>
        <v>0</v>
      </c>
      <c r="T2706" s="150">
        <v>45896</v>
      </c>
      <c r="U2706" s="47" t="s">
        <v>4121</v>
      </c>
      <c r="V2706" s="144">
        <f t="shared" si="188"/>
        <v>1.6666666666642413</v>
      </c>
      <c r="W2706" s="124"/>
      <c r="X2706" s="124"/>
      <c r="Y2706" s="124"/>
      <c r="Z2706" s="124"/>
      <c r="AA2706" s="124"/>
      <c r="AB2706" s="124"/>
      <c r="AC2706" s="47" t="e">
        <f t="shared" si="190"/>
        <v>#N/A</v>
      </c>
      <c r="AD2706" s="47" t="e">
        <f>VLOOKUP(B2706,'[1]Vlookup'!A:A,1,0)</f>
        <v>#N/A</v>
      </c>
      <c r="AE2706" s="47" t="str">
        <f t="shared" si="189"/>
        <v>SA00-RABIGH</v>
      </c>
      <c r="AF2706" s="47" t="e">
        <f>VLOOKUP(AE2706,'[1]Lead Time'!C:D,2,0)</f>
        <v>#N/A</v>
      </c>
    </row>
    <row r="2707" s="2" customFormat="1" ht="15.75" customHeight="1">
      <c r="A2707" s="73" t="s">
        <v>4187</v>
      </c>
      <c r="B2707" s="73">
        <v>6277176612</v>
      </c>
      <c r="C2707" s="73">
        <v>2003219237</v>
      </c>
      <c r="D2707" s="73" t="s">
        <v>4136</v>
      </c>
      <c r="E2707" s="73" t="s">
        <v>4246</v>
      </c>
      <c r="F2707" s="73" t="s">
        <v>4138</v>
      </c>
      <c r="G2707" s="73">
        <v>3167992320</v>
      </c>
      <c r="H2707" s="66">
        <v>45894</v>
      </c>
      <c r="I2707" s="66">
        <v>45892</v>
      </c>
      <c r="J2707" s="66">
        <v>45892</v>
      </c>
      <c r="K2707" s="47" t="s">
        <v>4118</v>
      </c>
      <c r="L2707" s="140"/>
      <c r="M2707" s="66">
        <v>45894</v>
      </c>
      <c r="N2707" s="112">
        <v>45894.375</v>
      </c>
      <c r="O2707" s="47" t="s">
        <v>4118</v>
      </c>
      <c r="P2707" s="73"/>
      <c r="Q2707" s="112">
        <v>45894.541666666664</v>
      </c>
      <c r="R2707" s="47" t="s">
        <v>4119</v>
      </c>
      <c r="S2707" s="47">
        <f t="shared" si="187"/>
        <v>0</v>
      </c>
      <c r="T2707" s="150">
        <v>45896</v>
      </c>
      <c r="U2707" s="47" t="s">
        <v>4121</v>
      </c>
      <c r="V2707" s="144">
        <f t="shared" si="188"/>
        <v>1.4583333333357587</v>
      </c>
      <c r="W2707" s="124"/>
      <c r="X2707" s="124"/>
      <c r="Y2707" s="124"/>
      <c r="Z2707" s="124"/>
      <c r="AA2707" s="124"/>
      <c r="AB2707" s="124"/>
      <c r="AC2707" s="47" t="e">
        <f t="shared" si="190"/>
        <v>#N/A</v>
      </c>
      <c r="AD2707" s="47" t="e">
        <f>VLOOKUP(B2707,'[1]Vlookup'!A:A,1,0)</f>
        <v>#N/A</v>
      </c>
      <c r="AE2707" s="47" t="str">
        <f t="shared" si="189"/>
        <v>SA00-RABIGH</v>
      </c>
      <c r="AF2707" s="47" t="e">
        <f>VLOOKUP(AE2707,'[1]Lead Time'!C:D,2,0)</f>
        <v>#N/A</v>
      </c>
    </row>
    <row r="2708" s="2" customFormat="1" ht="15.75" customHeight="1">
      <c r="A2708" s="73" t="s">
        <v>4187</v>
      </c>
      <c r="B2708" s="73">
        <v>6277180433</v>
      </c>
      <c r="C2708" s="73">
        <v>2003219237</v>
      </c>
      <c r="D2708" s="73" t="s">
        <v>4136</v>
      </c>
      <c r="E2708" s="73" t="s">
        <v>4246</v>
      </c>
      <c r="F2708" s="73" t="s">
        <v>4138</v>
      </c>
      <c r="G2708" s="73">
        <v>3167988311</v>
      </c>
      <c r="H2708" s="66">
        <v>45894</v>
      </c>
      <c r="I2708" s="66">
        <v>45892</v>
      </c>
      <c r="J2708" s="66">
        <v>45892</v>
      </c>
      <c r="K2708" s="47" t="s">
        <v>4118</v>
      </c>
      <c r="L2708" s="140"/>
      <c r="M2708" s="66">
        <v>45894</v>
      </c>
      <c r="N2708" s="112">
        <v>45894.375</v>
      </c>
      <c r="O2708" s="47" t="s">
        <v>4118</v>
      </c>
      <c r="P2708" s="73"/>
      <c r="Q2708" s="112">
        <v>45894.574305555558</v>
      </c>
      <c r="R2708" s="47" t="s">
        <v>4119</v>
      </c>
      <c r="S2708" s="47">
        <f t="shared" ref="S2708:S2771" si="191">ROUNDDOWN(Q2708-N2708,0)</f>
        <v>0</v>
      </c>
      <c r="T2708" s="150">
        <v>45896</v>
      </c>
      <c r="U2708" s="47" t="s">
        <v>4121</v>
      </c>
      <c r="V2708" s="144">
        <f t="shared" ref="V2708:V2771" si="192">T2708-Q2708</f>
        <v>1.4256944444423425</v>
      </c>
      <c r="W2708" s="124"/>
      <c r="X2708" s="124"/>
      <c r="Y2708" s="124"/>
      <c r="Z2708" s="124"/>
      <c r="AA2708" s="124"/>
      <c r="AB2708" s="124"/>
      <c r="AC2708" s="47" t="e">
        <f t="shared" si="190"/>
        <v>#N/A</v>
      </c>
      <c r="AD2708" s="47" t="e">
        <f>VLOOKUP(B2708,'[1]Vlookup'!A:A,1,0)</f>
        <v>#N/A</v>
      </c>
      <c r="AE2708" s="47" t="str">
        <f t="shared" si="189"/>
        <v>SA00-RABIGH</v>
      </c>
      <c r="AF2708" s="47" t="e">
        <f>VLOOKUP(AE2708,'[1]Lead Time'!C:D,2,0)</f>
        <v>#N/A</v>
      </c>
    </row>
    <row r="2709" s="2" customFormat="1" ht="15.75" customHeight="1">
      <c r="A2709" s="73" t="s">
        <v>4187</v>
      </c>
      <c r="B2709" s="73">
        <v>6277181335</v>
      </c>
      <c r="C2709" s="73">
        <v>2003215161</v>
      </c>
      <c r="D2709" s="73" t="s">
        <v>4223</v>
      </c>
      <c r="E2709" s="73" t="s">
        <v>4247</v>
      </c>
      <c r="F2709" s="73" t="s">
        <v>4143</v>
      </c>
      <c r="G2709" s="73">
        <v>3167970596</v>
      </c>
      <c r="H2709" s="66">
        <v>45894</v>
      </c>
      <c r="I2709" s="66">
        <v>45892</v>
      </c>
      <c r="J2709" s="66">
        <v>45892</v>
      </c>
      <c r="K2709" s="47" t="s">
        <v>4121</v>
      </c>
      <c r="L2709" s="140" t="s">
        <v>4650</v>
      </c>
      <c r="M2709" s="66">
        <v>45894</v>
      </c>
      <c r="N2709" s="112">
        <v>45895.208333333336</v>
      </c>
      <c r="O2709" s="47" t="s">
        <v>4121</v>
      </c>
      <c r="P2709" s="73"/>
      <c r="Q2709" s="112">
        <v>45895.583333333336</v>
      </c>
      <c r="R2709" s="47" t="s">
        <v>4119</v>
      </c>
      <c r="S2709" s="47">
        <f t="shared" si="191"/>
        <v>0</v>
      </c>
      <c r="T2709" s="150">
        <v>45896</v>
      </c>
      <c r="U2709" s="47" t="s">
        <v>4121</v>
      </c>
      <c r="V2709" s="144">
        <f t="shared" si="192"/>
        <v>0.41666666666424135</v>
      </c>
      <c r="W2709" s="124" t="s">
        <v>4651</v>
      </c>
      <c r="X2709" s="124"/>
      <c r="Y2709" s="124"/>
      <c r="Z2709" s="124"/>
      <c r="AA2709" s="124"/>
      <c r="AB2709" s="124"/>
      <c r="AC2709" s="47" t="e">
        <f t="shared" si="190"/>
        <v>#N/A</v>
      </c>
      <c r="AD2709" s="47" t="e">
        <f>VLOOKUP(B2709,'[1]Vlookup'!A:A,1,0)</f>
        <v>#N/A</v>
      </c>
      <c r="AE2709" s="47" t="str">
        <f t="shared" si="189"/>
        <v>SA00-JEDDAH</v>
      </c>
      <c r="AF2709" s="47" t="e">
        <f>VLOOKUP(AE2709,'[1]Lead Time'!C:D,2,0)</f>
        <v>#N/A</v>
      </c>
    </row>
    <row r="2710" s="2" customFormat="1" ht="15.75" customHeight="1">
      <c r="A2710" s="73" t="s">
        <v>4187</v>
      </c>
      <c r="B2710" s="73">
        <v>6277167379</v>
      </c>
      <c r="C2710" s="73">
        <v>2003308193</v>
      </c>
      <c r="D2710" s="73" t="s">
        <v>4549</v>
      </c>
      <c r="E2710" s="73" t="s">
        <v>4247</v>
      </c>
      <c r="F2710" s="73" t="s">
        <v>4143</v>
      </c>
      <c r="G2710" s="73">
        <v>3167981209</v>
      </c>
      <c r="H2710" s="66">
        <v>45895</v>
      </c>
      <c r="I2710" s="66">
        <v>45893</v>
      </c>
      <c r="J2710" s="66">
        <v>45893</v>
      </c>
      <c r="K2710" s="47" t="s">
        <v>4118</v>
      </c>
      <c r="L2710" s="140"/>
      <c r="M2710" s="66">
        <v>45895</v>
      </c>
      <c r="N2710" s="112">
        <v>45895.208333333336</v>
      </c>
      <c r="O2710" s="47" t="s">
        <v>4118</v>
      </c>
      <c r="P2710" s="73"/>
      <c r="Q2710" s="112">
        <v>45895.416666666664</v>
      </c>
      <c r="R2710" s="47" t="s">
        <v>4119</v>
      </c>
      <c r="S2710" s="47">
        <f t="shared" si="191"/>
        <v>0</v>
      </c>
      <c r="T2710" s="150">
        <v>45895</v>
      </c>
      <c r="U2710" s="47" t="s">
        <v>4121</v>
      </c>
      <c r="V2710" s="144">
        <f t="shared" si="192"/>
        <v>-0.41666666666424135</v>
      </c>
      <c r="W2710" s="124"/>
      <c r="X2710" s="124"/>
      <c r="Y2710" s="124"/>
      <c r="Z2710" s="124"/>
      <c r="AA2710" s="124"/>
      <c r="AB2710" s="124"/>
      <c r="AC2710" s="47" t="e">
        <f t="shared" si="190"/>
        <v>#N/A</v>
      </c>
      <c r="AD2710" s="47" t="e">
        <f>VLOOKUP(B2710,'[1]Vlookup'!A:A,1,0)</f>
        <v>#N/A</v>
      </c>
      <c r="AE2710" s="47" t="str">
        <f t="shared" si="189"/>
        <v>SA00-JEDDAH</v>
      </c>
      <c r="AF2710" s="47" t="e">
        <f>VLOOKUP(AE2710,'[1]Lead Time'!C:D,2,0)</f>
        <v>#N/A</v>
      </c>
    </row>
    <row r="2711" s="2" customFormat="1" ht="15.75" customHeight="1">
      <c r="A2711" s="73" t="s">
        <v>4187</v>
      </c>
      <c r="B2711" s="73">
        <v>6277172207</v>
      </c>
      <c r="C2711" s="73">
        <v>2003214022</v>
      </c>
      <c r="D2711" s="73" t="s">
        <v>4166</v>
      </c>
      <c r="E2711" s="73" t="s">
        <v>4246</v>
      </c>
      <c r="F2711" s="73" t="s">
        <v>4143</v>
      </c>
      <c r="G2711" s="73">
        <v>3167942119</v>
      </c>
      <c r="H2711" s="66">
        <v>45895</v>
      </c>
      <c r="I2711" s="66">
        <v>45893</v>
      </c>
      <c r="J2711" s="66">
        <v>45893</v>
      </c>
      <c r="K2711" s="47" t="s">
        <v>4121</v>
      </c>
      <c r="L2711" s="140" t="s">
        <v>4652</v>
      </c>
      <c r="M2711" s="66">
        <v>45895</v>
      </c>
      <c r="N2711" s="112">
        <v>45895.208333333336</v>
      </c>
      <c r="O2711" s="47" t="s">
        <v>4118</v>
      </c>
      <c r="P2711" s="73"/>
      <c r="Q2711" s="112">
        <v>45895.479166666664</v>
      </c>
      <c r="R2711" s="47" t="s">
        <v>4119</v>
      </c>
      <c r="S2711" s="47">
        <f t="shared" si="191"/>
        <v>0</v>
      </c>
      <c r="T2711" s="150">
        <v>45903</v>
      </c>
      <c r="U2711" s="47" t="s">
        <v>4121</v>
      </c>
      <c r="V2711" s="144">
        <v>7</v>
      </c>
      <c r="W2711" s="124"/>
      <c r="X2711" s="124"/>
      <c r="Y2711" s="124"/>
      <c r="Z2711" s="124"/>
      <c r="AA2711" s="124"/>
      <c r="AB2711" s="124"/>
      <c r="AC2711" s="47" t="e">
        <f t="shared" si="190"/>
        <v>#N/A</v>
      </c>
      <c r="AD2711" s="47" t="e">
        <f>VLOOKUP(B2711,'[1]Vlookup'!A:A,1,0)</f>
        <v>#N/A</v>
      </c>
      <c r="AE2711" s="47" t="str">
        <f t="shared" si="189"/>
        <v>SA00-JEDDAH</v>
      </c>
      <c r="AF2711" s="47" t="e">
        <f>VLOOKUP(AE2711,'[1]Lead Time'!C:D,2,0)</f>
        <v>#N/A</v>
      </c>
    </row>
    <row r="2712" s="2" customFormat="1" ht="15.75" customHeight="1">
      <c r="A2712" s="73" t="s">
        <v>4187</v>
      </c>
      <c r="B2712" s="73">
        <v>6277182459</v>
      </c>
      <c r="C2712" s="73">
        <v>2003219237</v>
      </c>
      <c r="D2712" s="73" t="s">
        <v>4136</v>
      </c>
      <c r="E2712" s="73" t="s">
        <v>4246</v>
      </c>
      <c r="F2712" s="73" t="s">
        <v>4138</v>
      </c>
      <c r="G2712" s="73">
        <v>3167988295</v>
      </c>
      <c r="H2712" s="66">
        <v>45895</v>
      </c>
      <c r="I2712" s="66">
        <v>45893</v>
      </c>
      <c r="J2712" s="66">
        <v>45893</v>
      </c>
      <c r="K2712" s="47" t="s">
        <v>4118</v>
      </c>
      <c r="L2712" s="140"/>
      <c r="M2712" s="66">
        <v>45895</v>
      </c>
      <c r="N2712" s="112">
        <v>45895.208333333336</v>
      </c>
      <c r="O2712" s="47" t="s">
        <v>4118</v>
      </c>
      <c r="P2712" s="73"/>
      <c r="Q2712" s="112">
        <v>45895.493055555555</v>
      </c>
      <c r="R2712" s="47" t="s">
        <v>4192</v>
      </c>
      <c r="S2712" s="47">
        <f t="shared" si="191"/>
        <v>0</v>
      </c>
      <c r="T2712" s="150">
        <v>45896</v>
      </c>
      <c r="U2712" s="47" t="s">
        <v>4121</v>
      </c>
      <c r="V2712" s="144">
        <f t="shared" si="192"/>
        <v>0.50694444444525288</v>
      </c>
      <c r="W2712" s="124"/>
      <c r="X2712" s="112">
        <v>45895.743055555555</v>
      </c>
      <c r="Y2712" s="124" t="s">
        <v>4653</v>
      </c>
      <c r="Z2712" s="124"/>
      <c r="AA2712" s="112">
        <v>45895.208333333336</v>
      </c>
      <c r="AB2712" s="112">
        <v>45895.333333333336</v>
      </c>
      <c r="AC2712" s="47" t="e">
        <f t="shared" si="190"/>
        <v>#N/A</v>
      </c>
      <c r="AD2712" s="47" t="e">
        <f>VLOOKUP(B2712,'[1]Vlookup'!A:A,1,0)</f>
        <v>#N/A</v>
      </c>
      <c r="AE2712" s="47" t="str">
        <f t="shared" si="189"/>
        <v>SA00-RABIGH</v>
      </c>
      <c r="AF2712" s="47" t="e">
        <f>VLOOKUP(AE2712,'[1]Lead Time'!C:D,2,0)</f>
        <v>#N/A</v>
      </c>
    </row>
    <row r="2713" s="2" customFormat="1" ht="15.75" customHeight="1">
      <c r="A2713" s="73" t="s">
        <v>4187</v>
      </c>
      <c r="B2713" s="73">
        <v>6277182605</v>
      </c>
      <c r="C2713" s="73">
        <v>2003214013</v>
      </c>
      <c r="D2713" s="73" t="s">
        <v>4159</v>
      </c>
      <c r="E2713" s="73" t="s">
        <v>4238</v>
      </c>
      <c r="F2713" s="73" t="s">
        <v>4117</v>
      </c>
      <c r="G2713" s="73">
        <v>3167995951</v>
      </c>
      <c r="H2713" s="66">
        <v>45894</v>
      </c>
      <c r="I2713" s="66">
        <v>45893</v>
      </c>
      <c r="J2713" s="66">
        <v>45893</v>
      </c>
      <c r="K2713" s="47" t="s">
        <v>4118</v>
      </c>
      <c r="L2713" s="140"/>
      <c r="M2713" s="66">
        <v>45894</v>
      </c>
      <c r="N2713" s="112">
        <v>45894.208333333336</v>
      </c>
      <c r="O2713" s="47" t="s">
        <v>4118</v>
      </c>
      <c r="P2713" s="73"/>
      <c r="Q2713" s="112">
        <v>45894.520833333336</v>
      </c>
      <c r="R2713" s="47" t="s">
        <v>4119</v>
      </c>
      <c r="S2713" s="47">
        <f t="shared" si="191"/>
        <v>0</v>
      </c>
      <c r="T2713" s="150">
        <v>45897</v>
      </c>
      <c r="U2713" s="47" t="s">
        <v>4121</v>
      </c>
      <c r="V2713" s="144">
        <f t="shared" si="192"/>
        <v>2.4791666666642413</v>
      </c>
      <c r="W2713" s="124" t="s">
        <v>4654</v>
      </c>
      <c r="X2713" s="124"/>
      <c r="Y2713" s="124"/>
      <c r="Z2713" s="124"/>
      <c r="AA2713" s="124"/>
      <c r="AB2713" s="124"/>
      <c r="AC2713" s="47" t="e">
        <f t="shared" si="190"/>
        <v>#N/A</v>
      </c>
      <c r="AD2713" s="47" t="e">
        <f>VLOOKUP(B2713,'[1]Vlookup'!A:A,1,0)</f>
        <v>#N/A</v>
      </c>
      <c r="AE2713" s="47" t="str">
        <f t="shared" si="189"/>
        <v>SA00-RIYADH</v>
      </c>
      <c r="AF2713" s="47" t="e">
        <f>VLOOKUP(AE2713,'[1]Lead Time'!C:D,2,0)</f>
        <v>#N/A</v>
      </c>
    </row>
    <row r="2714" s="2" customFormat="1" ht="15.75" customHeight="1">
      <c r="A2714" s="73" t="s">
        <v>4114</v>
      </c>
      <c r="B2714" s="73">
        <v>6277176443</v>
      </c>
      <c r="C2714" s="73">
        <v>2003219235</v>
      </c>
      <c r="D2714" s="73" t="s">
        <v>4145</v>
      </c>
      <c r="E2714" s="73" t="s">
        <v>4246</v>
      </c>
      <c r="F2714" s="73" t="s">
        <v>4117</v>
      </c>
      <c r="G2714" s="73">
        <v>3167988468</v>
      </c>
      <c r="H2714" s="66">
        <v>45895</v>
      </c>
      <c r="I2714" s="66">
        <v>45893</v>
      </c>
      <c r="J2714" s="66">
        <v>45893</v>
      </c>
      <c r="K2714" s="47" t="s">
        <v>4118</v>
      </c>
      <c r="L2714" s="140"/>
      <c r="M2714" s="66">
        <v>45895</v>
      </c>
      <c r="N2714" s="112">
        <v>45895.208333333336</v>
      </c>
      <c r="O2714" s="47" t="s">
        <v>4118</v>
      </c>
      <c r="P2714" s="73" t="s">
        <v>4655</v>
      </c>
      <c r="Q2714" s="112">
        <v>45901.413194444445</v>
      </c>
      <c r="R2714" s="47" t="s">
        <v>4119</v>
      </c>
      <c r="S2714" s="47">
        <f t="shared" si="191"/>
        <v>6</v>
      </c>
      <c r="T2714" s="150">
        <v>45903</v>
      </c>
      <c r="U2714" s="47" t="s">
        <v>4121</v>
      </c>
      <c r="V2714" s="144">
        <f t="shared" si="192"/>
        <v>1.5868055555547471</v>
      </c>
      <c r="W2714" s="124"/>
      <c r="X2714" s="124"/>
      <c r="Y2714" s="124"/>
      <c r="Z2714" s="124"/>
      <c r="AA2714" s="124"/>
      <c r="AB2714" s="124"/>
      <c r="AC2714" s="47" t="e">
        <f t="shared" si="190"/>
        <v>#N/A</v>
      </c>
      <c r="AD2714" s="47" t="e">
        <f>VLOOKUP(B2714,'[1]Vlookup'!A:A,1,0)</f>
        <v>#N/A</v>
      </c>
      <c r="AE2714" s="47" t="str">
        <f t="shared" si="189"/>
        <v>SA01-RIYADH</v>
      </c>
      <c r="AF2714" s="47" t="e">
        <f>VLOOKUP(AE2714,'[1]Lead Time'!C:D,2,0)</f>
        <v>#N/A</v>
      </c>
    </row>
    <row r="2715" s="2" customFormat="1" ht="15.75" customHeight="1">
      <c r="A2715" s="73" t="s">
        <v>4114</v>
      </c>
      <c r="B2715" s="73">
        <v>6277176442</v>
      </c>
      <c r="C2715" s="73">
        <v>2003219235</v>
      </c>
      <c r="D2715" s="73" t="s">
        <v>4145</v>
      </c>
      <c r="E2715" s="73" t="s">
        <v>4246</v>
      </c>
      <c r="F2715" s="73" t="s">
        <v>4117</v>
      </c>
      <c r="G2715" s="73">
        <v>3167988463</v>
      </c>
      <c r="H2715" s="66">
        <v>45895</v>
      </c>
      <c r="I2715" s="66">
        <v>45893</v>
      </c>
      <c r="J2715" s="66">
        <v>45893</v>
      </c>
      <c r="K2715" s="47" t="s">
        <v>4118</v>
      </c>
      <c r="L2715" s="140"/>
      <c r="M2715" s="66">
        <v>45895</v>
      </c>
      <c r="N2715" s="112">
        <v>45895.208333333336</v>
      </c>
      <c r="O2715" s="47" t="s">
        <v>4118</v>
      </c>
      <c r="P2715" s="73"/>
      <c r="Q2715" s="112">
        <v>45897.416666666664</v>
      </c>
      <c r="R2715" s="47" t="s">
        <v>4119</v>
      </c>
      <c r="S2715" s="47">
        <f t="shared" si="191"/>
        <v>2</v>
      </c>
      <c r="T2715" s="150">
        <v>45902</v>
      </c>
      <c r="U2715" s="47" t="s">
        <v>4121</v>
      </c>
      <c r="V2715" s="144">
        <f t="shared" si="192"/>
        <v>4.5833333333357587</v>
      </c>
      <c r="W2715" s="124"/>
      <c r="X2715" s="124"/>
      <c r="Y2715" s="124"/>
      <c r="Z2715" s="124"/>
      <c r="AA2715" s="124"/>
      <c r="AB2715" s="124"/>
      <c r="AC2715" s="47" t="e">
        <f t="shared" si="190"/>
        <v>#N/A</v>
      </c>
      <c r="AD2715" s="47" t="e">
        <f>VLOOKUP(B2715,'[1]Vlookup'!A:A,1,0)</f>
        <v>#N/A</v>
      </c>
      <c r="AE2715" s="47" t="str">
        <f t="shared" si="189"/>
        <v>SA01-RIYADH</v>
      </c>
      <c r="AF2715" s="47" t="e">
        <f>VLOOKUP(AE2715,'[1]Lead Time'!C:D,2,0)</f>
        <v>#N/A</v>
      </c>
    </row>
    <row r="2716" s="2" customFormat="1" ht="15.75" customHeight="1">
      <c r="A2716" s="73" t="s">
        <v>4356</v>
      </c>
      <c r="B2716" s="73">
        <v>6277182676</v>
      </c>
      <c r="C2716" s="73">
        <v>2003214014</v>
      </c>
      <c r="D2716" s="73" t="s">
        <v>4115</v>
      </c>
      <c r="E2716" s="73" t="s">
        <v>4247</v>
      </c>
      <c r="F2716" s="73" t="s">
        <v>4143</v>
      </c>
      <c r="G2716" s="73">
        <v>3167970713</v>
      </c>
      <c r="H2716" s="66">
        <v>45894</v>
      </c>
      <c r="I2716" s="66">
        <v>45893</v>
      </c>
      <c r="J2716" s="66">
        <v>45893</v>
      </c>
      <c r="K2716" s="47" t="s">
        <v>4118</v>
      </c>
      <c r="L2716" s="140"/>
      <c r="M2716" s="66">
        <v>45894</v>
      </c>
      <c r="N2716" s="112">
        <v>45894.208333333336</v>
      </c>
      <c r="O2716" s="47" t="s">
        <v>4118</v>
      </c>
      <c r="P2716" s="73"/>
      <c r="Q2716" s="112">
        <v>45894.416666666664</v>
      </c>
      <c r="R2716" s="47" t="s">
        <v>4119</v>
      </c>
      <c r="S2716" s="47">
        <f t="shared" si="191"/>
        <v>0</v>
      </c>
      <c r="T2716" s="150">
        <v>45895</v>
      </c>
      <c r="U2716" s="47" t="s">
        <v>4121</v>
      </c>
      <c r="V2716" s="144">
        <f t="shared" si="192"/>
        <v>0.58333333333575865</v>
      </c>
      <c r="W2716" s="124"/>
      <c r="X2716" s="124"/>
      <c r="Y2716" s="124"/>
      <c r="Z2716" s="124"/>
      <c r="AA2716" s="124"/>
      <c r="AB2716" s="124"/>
      <c r="AC2716" s="47" t="e">
        <f t="shared" si="190"/>
        <v>#N/A</v>
      </c>
      <c r="AD2716" s="47" t="e">
        <f>VLOOKUP(B2716,'[1]Vlookup'!A:A,1,0)</f>
        <v>#N/A</v>
      </c>
      <c r="AE2716" s="47" t="str">
        <f t="shared" si="189"/>
        <v>SA27-JEDDAH</v>
      </c>
      <c r="AF2716" s="47" t="e">
        <f>VLOOKUP(AE2716,'[1]Lead Time'!C:D,2,0)</f>
        <v>#N/A</v>
      </c>
    </row>
    <row r="2717" s="2" customFormat="1" ht="15.75" customHeight="1">
      <c r="A2717" s="73" t="s">
        <v>4187</v>
      </c>
      <c r="B2717" s="73">
        <v>6277181288</v>
      </c>
      <c r="C2717" s="73">
        <v>2003219234</v>
      </c>
      <c r="D2717" s="73" t="s">
        <v>4212</v>
      </c>
      <c r="E2717" s="73" t="s">
        <v>4247</v>
      </c>
      <c r="F2717" s="73" t="s">
        <v>4213</v>
      </c>
      <c r="G2717" s="73">
        <v>3167972548</v>
      </c>
      <c r="H2717" s="66">
        <v>45896</v>
      </c>
      <c r="I2717" s="66">
        <v>45894</v>
      </c>
      <c r="J2717" s="66">
        <v>45894</v>
      </c>
      <c r="K2717" s="47" t="s">
        <v>4118</v>
      </c>
      <c r="L2717" s="140"/>
      <c r="M2717" s="66">
        <v>45896</v>
      </c>
      <c r="N2717" s="112">
        <v>45895.208333333336</v>
      </c>
      <c r="O2717" s="47" t="s">
        <v>4118</v>
      </c>
      <c r="P2717" s="73"/>
      <c r="Q2717" s="112">
        <v>45896.354166666664</v>
      </c>
      <c r="R2717" s="47" t="s">
        <v>4119</v>
      </c>
      <c r="S2717" s="47">
        <v>0</v>
      </c>
      <c r="T2717" s="150">
        <v>45896</v>
      </c>
      <c r="U2717" s="47" t="s">
        <v>4121</v>
      </c>
      <c r="V2717" s="144">
        <f t="shared" si="192"/>
        <v>-0.35416666666424135</v>
      </c>
      <c r="W2717" s="124"/>
      <c r="X2717" s="124"/>
      <c r="Y2717" s="124"/>
      <c r="Z2717" s="124"/>
      <c r="AA2717" s="124"/>
      <c r="AB2717" s="124"/>
      <c r="AC2717" s="47" t="e">
        <f t="shared" si="190"/>
        <v>#N/A</v>
      </c>
      <c r="AD2717" s="47" t="e">
        <f>VLOOKUP(B2717,'[1]Vlookup'!A:A,1,0)</f>
        <v>#N/A</v>
      </c>
      <c r="AE2717" s="47" t="str">
        <f t="shared" si="189"/>
        <v>SA00-BURAYDAH</v>
      </c>
      <c r="AF2717" s="47" t="e">
        <f>VLOOKUP(AE2717,'[1]Lead Time'!C:D,2,0)</f>
        <v>#N/A</v>
      </c>
    </row>
    <row r="2718" s="2" customFormat="1" ht="15.75" customHeight="1">
      <c r="A2718" s="73" t="s">
        <v>4356</v>
      </c>
      <c r="B2718" s="73">
        <v>6277183034</v>
      </c>
      <c r="C2718" s="73">
        <v>2003214014</v>
      </c>
      <c r="D2718" s="73" t="s">
        <v>4115</v>
      </c>
      <c r="E2718" s="73" t="s">
        <v>4247</v>
      </c>
      <c r="F2718" s="73" t="s">
        <v>4143</v>
      </c>
      <c r="G2718" s="73">
        <v>3167967199</v>
      </c>
      <c r="H2718" s="66">
        <v>45895</v>
      </c>
      <c r="I2718" s="66">
        <v>45894</v>
      </c>
      <c r="J2718" s="66">
        <v>45894</v>
      </c>
      <c r="K2718" s="47" t="s">
        <v>4118</v>
      </c>
      <c r="L2718" s="140"/>
      <c r="M2718" s="66">
        <v>45895</v>
      </c>
      <c r="N2718" s="112">
        <v>45895.208333333336</v>
      </c>
      <c r="O2718" s="47" t="s">
        <v>4118</v>
      </c>
      <c r="P2718" s="73"/>
      <c r="Q2718" s="112">
        <v>45895.416666666664</v>
      </c>
      <c r="R2718" s="47" t="s">
        <v>4119</v>
      </c>
      <c r="S2718" s="47">
        <f t="shared" si="191"/>
        <v>0</v>
      </c>
      <c r="T2718" s="150">
        <v>45895</v>
      </c>
      <c r="U2718" s="47" t="s">
        <v>4121</v>
      </c>
      <c r="V2718" s="144">
        <f t="shared" si="192"/>
        <v>-0.41666666666424135</v>
      </c>
      <c r="W2718" s="124"/>
      <c r="X2718" s="124"/>
      <c r="Y2718" s="124"/>
      <c r="Z2718" s="124"/>
      <c r="AA2718" s="124"/>
      <c r="AB2718" s="124"/>
      <c r="AC2718" s="47" t="e">
        <f t="shared" si="190"/>
        <v>#N/A</v>
      </c>
      <c r="AD2718" s="47" t="e">
        <f>VLOOKUP(B2718,'[1]Vlookup'!A:A,1,0)</f>
        <v>#N/A</v>
      </c>
      <c r="AE2718" s="47" t="str">
        <f t="shared" si="189"/>
        <v>SA27-JEDDAH</v>
      </c>
      <c r="AF2718" s="47" t="e">
        <f>VLOOKUP(AE2718,'[1]Lead Time'!C:D,2,0)</f>
        <v>#N/A</v>
      </c>
    </row>
    <row r="2719" s="2" customFormat="1" ht="15.75" customHeight="1">
      <c r="A2719" s="73" t="s">
        <v>4114</v>
      </c>
      <c r="B2719" s="73">
        <v>6277169534</v>
      </c>
      <c r="C2719" s="73">
        <v>2003219238</v>
      </c>
      <c r="D2719" s="73" t="s">
        <v>4194</v>
      </c>
      <c r="E2719" s="73" t="s">
        <v>4246</v>
      </c>
      <c r="F2719" s="73" t="s">
        <v>4143</v>
      </c>
      <c r="G2719" s="73">
        <v>3167989532</v>
      </c>
      <c r="H2719" s="66">
        <v>45895</v>
      </c>
      <c r="I2719" s="66">
        <v>45894</v>
      </c>
      <c r="J2719" s="66">
        <v>45894</v>
      </c>
      <c r="K2719" s="47" t="s">
        <v>4118</v>
      </c>
      <c r="L2719" s="140"/>
      <c r="M2719" s="66">
        <v>45895</v>
      </c>
      <c r="N2719" s="112">
        <v>45895.208333333336</v>
      </c>
      <c r="O2719" s="47" t="s">
        <v>4118</v>
      </c>
      <c r="P2719" s="73"/>
      <c r="Q2719" s="112">
        <v>45896.625</v>
      </c>
      <c r="R2719" s="47" t="s">
        <v>4119</v>
      </c>
      <c r="S2719" s="47">
        <f t="shared" si="191"/>
        <v>1</v>
      </c>
      <c r="T2719" s="150">
        <v>45899</v>
      </c>
      <c r="U2719" s="47" t="s">
        <v>4121</v>
      </c>
      <c r="V2719" s="144">
        <f t="shared" si="192"/>
        <v>2.375</v>
      </c>
      <c r="W2719" s="124"/>
      <c r="X2719" s="124"/>
      <c r="Y2719" s="124"/>
      <c r="Z2719" s="124"/>
      <c r="AA2719" s="124"/>
      <c r="AB2719" s="124"/>
      <c r="AC2719" s="47" t="e">
        <f t="shared" si="190"/>
        <v>#N/A</v>
      </c>
      <c r="AD2719" s="47" t="e">
        <f>VLOOKUP(B2719,'[1]Vlookup'!A:A,1,0)</f>
        <v>#N/A</v>
      </c>
      <c r="AE2719" s="47" t="str">
        <f t="shared" si="189"/>
        <v>SA01-JEDDAH</v>
      </c>
      <c r="AF2719" s="47" t="e">
        <f>VLOOKUP(AE2719,'[1]Lead Time'!C:D,2,0)</f>
        <v>#N/A</v>
      </c>
    </row>
    <row r="2720" s="2" customFormat="1" ht="15.75" customHeight="1">
      <c r="A2720" s="73" t="s">
        <v>4114</v>
      </c>
      <c r="B2720" s="73">
        <v>6277169536</v>
      </c>
      <c r="C2720" s="73">
        <v>2003219236</v>
      </c>
      <c r="D2720" s="73" t="s">
        <v>4161</v>
      </c>
      <c r="E2720" s="73" t="s">
        <v>4246</v>
      </c>
      <c r="F2720" s="73" t="s">
        <v>4158</v>
      </c>
      <c r="G2720" s="73">
        <v>3167989541</v>
      </c>
      <c r="H2720" s="66">
        <v>45896</v>
      </c>
      <c r="I2720" s="66">
        <v>45894</v>
      </c>
      <c r="J2720" s="66">
        <v>45894</v>
      </c>
      <c r="K2720" s="47" t="s">
        <v>4121</v>
      </c>
      <c r="L2720" s="140" t="s">
        <v>4656</v>
      </c>
      <c r="M2720" s="66">
        <v>45896</v>
      </c>
      <c r="N2720" s="112">
        <v>45896.541666666664</v>
      </c>
      <c r="O2720" s="47" t="s">
        <v>4118</v>
      </c>
      <c r="P2720" s="73"/>
      <c r="Q2720" s="112">
        <v>45896.875</v>
      </c>
      <c r="R2720" s="47" t="s">
        <v>4119</v>
      </c>
      <c r="S2720" s="47">
        <f t="shared" si="191"/>
        <v>0</v>
      </c>
      <c r="T2720" s="150">
        <v>45901</v>
      </c>
      <c r="U2720" s="47" t="s">
        <v>4121</v>
      </c>
      <c r="V2720" s="144">
        <f t="shared" si="192"/>
        <v>4.125</v>
      </c>
      <c r="W2720" s="124"/>
      <c r="X2720" s="124"/>
      <c r="Y2720" s="124"/>
      <c r="Z2720" s="124"/>
      <c r="AA2720" s="124"/>
      <c r="AB2720" s="124"/>
      <c r="AC2720" s="47" t="e">
        <f t="shared" si="190"/>
        <v>#N/A</v>
      </c>
      <c r="AD2720" s="47" t="e">
        <f>VLOOKUP(B2720,'[1]Vlookup'!A:A,1,0)</f>
        <v>#N/A</v>
      </c>
      <c r="AE2720" s="47" t="str">
        <f t="shared" si="189"/>
        <v>SA01-KHOBAR</v>
      </c>
      <c r="AF2720" s="47" t="e">
        <f>VLOOKUP(AE2720,'[1]Lead Time'!C:D,2,0)</f>
        <v>#N/A</v>
      </c>
    </row>
    <row r="2721" s="2" customFormat="1" ht="15.75" customHeight="1">
      <c r="A2721" s="73" t="s">
        <v>4114</v>
      </c>
      <c r="B2721" s="73">
        <v>6277169535</v>
      </c>
      <c r="C2721" s="73">
        <v>2003219238</v>
      </c>
      <c r="D2721" s="73" t="s">
        <v>4194</v>
      </c>
      <c r="E2721" s="73" t="s">
        <v>4246</v>
      </c>
      <c r="F2721" s="73" t="s">
        <v>4143</v>
      </c>
      <c r="G2721" s="73">
        <v>3167989533</v>
      </c>
      <c r="H2721" s="66">
        <v>45895</v>
      </c>
      <c r="I2721" s="66">
        <v>45894</v>
      </c>
      <c r="J2721" s="66">
        <v>45894</v>
      </c>
      <c r="K2721" s="47" t="s">
        <v>4118</v>
      </c>
      <c r="L2721" s="140"/>
      <c r="M2721" s="66">
        <v>45895</v>
      </c>
      <c r="N2721" s="112">
        <v>45895.208333333336</v>
      </c>
      <c r="O2721" s="47" t="s">
        <v>4118</v>
      </c>
      <c r="P2721" s="73"/>
      <c r="Q2721" s="112">
        <v>45896.666666666664</v>
      </c>
      <c r="R2721" s="47" t="s">
        <v>4119</v>
      </c>
      <c r="S2721" s="47">
        <f t="shared" si="191"/>
        <v>1</v>
      </c>
      <c r="T2721" s="150">
        <v>45899</v>
      </c>
      <c r="U2721" s="47" t="s">
        <v>4121</v>
      </c>
      <c r="V2721" s="144">
        <f t="shared" si="192"/>
        <v>2.3333333333357587</v>
      </c>
      <c r="W2721" s="124"/>
      <c r="X2721" s="124"/>
      <c r="Y2721" s="124"/>
      <c r="Z2721" s="124"/>
      <c r="AA2721" s="124"/>
      <c r="AB2721" s="124"/>
      <c r="AC2721" s="47" t="e">
        <f t="shared" si="190"/>
        <v>#N/A</v>
      </c>
      <c r="AD2721" s="47" t="e">
        <f>VLOOKUP(B2721,'[1]Vlookup'!A:A,1,0)</f>
        <v>#N/A</v>
      </c>
      <c r="AE2721" s="47" t="str">
        <f t="shared" si="189"/>
        <v>SA01-JEDDAH</v>
      </c>
      <c r="AF2721" s="47" t="e">
        <f>VLOOKUP(AE2721,'[1]Lead Time'!C:D,2,0)</f>
        <v>#N/A</v>
      </c>
    </row>
    <row r="2722" s="2" customFormat="1" ht="15.75" customHeight="1">
      <c r="A2722" s="73" t="s">
        <v>4187</v>
      </c>
      <c r="B2722" s="73">
        <v>6277181287</v>
      </c>
      <c r="C2722" s="73">
        <v>2003215161</v>
      </c>
      <c r="D2722" s="73" t="s">
        <v>4223</v>
      </c>
      <c r="E2722" s="73" t="s">
        <v>4247</v>
      </c>
      <c r="F2722" s="73" t="s">
        <v>4143</v>
      </c>
      <c r="G2722" s="73">
        <v>3167972542</v>
      </c>
      <c r="H2722" s="66">
        <v>45897</v>
      </c>
      <c r="I2722" s="66">
        <v>45895</v>
      </c>
      <c r="J2722" s="66">
        <v>45895</v>
      </c>
      <c r="K2722" s="47" t="s">
        <v>4118</v>
      </c>
      <c r="L2722" s="140"/>
      <c r="M2722" s="66">
        <v>45897</v>
      </c>
      <c r="N2722" s="112">
        <v>45897.208333333336</v>
      </c>
      <c r="O2722" s="47" t="s">
        <v>4118</v>
      </c>
      <c r="P2722" s="73"/>
      <c r="Q2722" s="112">
        <v>45897.333333333336</v>
      </c>
      <c r="R2722" s="47" t="s">
        <v>4119</v>
      </c>
      <c r="S2722" s="47">
        <f t="shared" si="191"/>
        <v>0</v>
      </c>
      <c r="T2722" s="150">
        <v>45903</v>
      </c>
      <c r="U2722" s="47" t="s">
        <v>4121</v>
      </c>
      <c r="V2722" s="144">
        <f t="shared" si="192"/>
        <v>5.6666666666642413</v>
      </c>
      <c r="W2722" s="124"/>
      <c r="X2722" s="124"/>
      <c r="Y2722" s="124"/>
      <c r="Z2722" s="124"/>
      <c r="AA2722" s="124"/>
      <c r="AB2722" s="124"/>
      <c r="AC2722" s="47" t="e">
        <f t="shared" si="190"/>
        <v>#N/A</v>
      </c>
      <c r="AD2722" s="47" t="e">
        <f>VLOOKUP(B2722,'[1]Vlookup'!A:A,1,0)</f>
        <v>#N/A</v>
      </c>
      <c r="AE2722" s="47" t="str">
        <f t="shared" si="189"/>
        <v>SA00-JEDDAH</v>
      </c>
      <c r="AF2722" s="47" t="e">
        <f>VLOOKUP(AE2722,'[1]Lead Time'!C:D,2,0)</f>
        <v>#N/A</v>
      </c>
    </row>
    <row r="2723" s="2" customFormat="1" ht="15.75" customHeight="1">
      <c r="A2723" s="73" t="s">
        <v>4187</v>
      </c>
      <c r="B2723" s="73">
        <v>6277181428</v>
      </c>
      <c r="C2723" s="73">
        <v>2003215161</v>
      </c>
      <c r="D2723" s="73" t="s">
        <v>4223</v>
      </c>
      <c r="E2723" s="73" t="s">
        <v>4247</v>
      </c>
      <c r="F2723" s="73" t="s">
        <v>4143</v>
      </c>
      <c r="G2723" s="73">
        <v>3167972547</v>
      </c>
      <c r="H2723" s="66">
        <v>45897</v>
      </c>
      <c r="I2723" s="66">
        <v>45895</v>
      </c>
      <c r="J2723" s="66">
        <v>45895</v>
      </c>
      <c r="K2723" s="47" t="s">
        <v>4118</v>
      </c>
      <c r="L2723" s="140"/>
      <c r="M2723" s="66">
        <v>45897</v>
      </c>
      <c r="N2723" s="112">
        <v>45896.208333333336</v>
      </c>
      <c r="O2723" s="47" t="s">
        <v>4118</v>
      </c>
      <c r="P2723" s="73"/>
      <c r="Q2723" s="112">
        <v>45896.583333333336</v>
      </c>
      <c r="R2723" s="47" t="s">
        <v>4119</v>
      </c>
      <c r="S2723" s="47">
        <f t="shared" si="191"/>
        <v>0</v>
      </c>
      <c r="T2723" s="150">
        <v>45902</v>
      </c>
      <c r="U2723" s="47" t="s">
        <v>4121</v>
      </c>
      <c r="V2723" s="144">
        <f t="shared" si="192"/>
        <v>5.4166666666642413</v>
      </c>
      <c r="W2723" s="124"/>
      <c r="X2723" s="124"/>
      <c r="Y2723" s="124"/>
      <c r="Z2723" s="124"/>
      <c r="AA2723" s="124"/>
      <c r="AB2723" s="124"/>
      <c r="AC2723" s="47" t="e">
        <f t="shared" si="190"/>
        <v>#N/A</v>
      </c>
      <c r="AD2723" s="47" t="e">
        <f>VLOOKUP(B2723,'[1]Vlookup'!A:A,1,0)</f>
        <v>#N/A</v>
      </c>
      <c r="AE2723" s="47" t="str">
        <f t="shared" si="189"/>
        <v>SA00-JEDDAH</v>
      </c>
      <c r="AF2723" s="47" t="e">
        <f>VLOOKUP(AE2723,'[1]Lead Time'!C:D,2,0)</f>
        <v>#N/A</v>
      </c>
    </row>
    <row r="2724" s="2" customFormat="1" ht="15.75" customHeight="1">
      <c r="A2724" s="73" t="s">
        <v>4187</v>
      </c>
      <c r="B2724" s="73">
        <v>6277181432</v>
      </c>
      <c r="C2724" s="73">
        <v>2003215161</v>
      </c>
      <c r="D2724" s="73" t="s">
        <v>4223</v>
      </c>
      <c r="E2724" s="73" t="s">
        <v>4247</v>
      </c>
      <c r="F2724" s="73" t="s">
        <v>4143</v>
      </c>
      <c r="G2724" s="73">
        <v>3167972549</v>
      </c>
      <c r="H2724" s="66">
        <v>45897</v>
      </c>
      <c r="I2724" s="66">
        <v>45895</v>
      </c>
      <c r="J2724" s="66">
        <v>45895</v>
      </c>
      <c r="K2724" s="47" t="s">
        <v>4118</v>
      </c>
      <c r="L2724" s="140"/>
      <c r="M2724" s="66">
        <v>45897</v>
      </c>
      <c r="N2724" s="112">
        <v>45896.208333333336</v>
      </c>
      <c r="O2724" s="47" t="s">
        <v>4118</v>
      </c>
      <c r="P2724" s="73"/>
      <c r="Q2724" s="112">
        <v>45896.541666666664</v>
      </c>
      <c r="R2724" s="47" t="s">
        <v>4119</v>
      </c>
      <c r="S2724" s="47">
        <f t="shared" si="191"/>
        <v>0</v>
      </c>
      <c r="T2724" s="150">
        <v>45902</v>
      </c>
      <c r="U2724" s="47" t="s">
        <v>4121</v>
      </c>
      <c r="V2724" s="144">
        <f t="shared" si="192"/>
        <v>5.4583333333357587</v>
      </c>
      <c r="W2724" s="124"/>
      <c r="X2724" s="124"/>
      <c r="Y2724" s="124"/>
      <c r="Z2724" s="124"/>
      <c r="AA2724" s="124"/>
      <c r="AB2724" s="124"/>
      <c r="AC2724" s="47" t="e">
        <f t="shared" si="190"/>
        <v>#N/A</v>
      </c>
      <c r="AD2724" s="47" t="e">
        <f>VLOOKUP(B2724,'[1]Vlookup'!A:A,1,0)</f>
        <v>#N/A</v>
      </c>
      <c r="AE2724" s="47" t="str">
        <f t="shared" si="189"/>
        <v>SA00-JEDDAH</v>
      </c>
      <c r="AF2724" s="47" t="e">
        <f>VLOOKUP(AE2724,'[1]Lead Time'!C:D,2,0)</f>
        <v>#N/A</v>
      </c>
    </row>
    <row r="2725" s="2" customFormat="1" ht="15.75" customHeight="1">
      <c r="A2725" s="73" t="s">
        <v>4187</v>
      </c>
      <c r="B2725" s="73">
        <v>6277185534</v>
      </c>
      <c r="C2725" s="73">
        <v>2003219238</v>
      </c>
      <c r="D2725" s="73" t="s">
        <v>4194</v>
      </c>
      <c r="E2725" s="73" t="s">
        <v>4246</v>
      </c>
      <c r="F2725" s="73" t="s">
        <v>4143</v>
      </c>
      <c r="G2725" s="73">
        <v>3167975133</v>
      </c>
      <c r="H2725" s="66">
        <v>45897</v>
      </c>
      <c r="I2725" s="66">
        <v>45895</v>
      </c>
      <c r="J2725" s="66">
        <v>45895</v>
      </c>
      <c r="K2725" s="47" t="s">
        <v>4118</v>
      </c>
      <c r="L2725" s="140"/>
      <c r="M2725" s="66">
        <v>45897</v>
      </c>
      <c r="N2725" s="112">
        <v>45897.208333333336</v>
      </c>
      <c r="O2725" s="47" t="s">
        <v>4118</v>
      </c>
      <c r="P2725" s="73"/>
      <c r="Q2725" s="112">
        <v>45900.375</v>
      </c>
      <c r="R2725" s="47" t="s">
        <v>4119</v>
      </c>
      <c r="S2725" s="47">
        <f t="shared" si="191"/>
        <v>3</v>
      </c>
      <c r="T2725" s="150">
        <v>45903</v>
      </c>
      <c r="U2725" s="47" t="s">
        <v>4121</v>
      </c>
      <c r="V2725" s="144">
        <f t="shared" si="192"/>
        <v>2.625</v>
      </c>
      <c r="W2725" s="124"/>
      <c r="X2725" s="124"/>
      <c r="Y2725" s="124"/>
      <c r="Z2725" s="124"/>
      <c r="AA2725" s="124"/>
      <c r="AB2725" s="124"/>
      <c r="AC2725" s="47" t="e">
        <f t="shared" si="190"/>
        <v>#N/A</v>
      </c>
      <c r="AD2725" s="47" t="e">
        <f>VLOOKUP(B2725,'[1]Vlookup'!A:A,1,0)</f>
        <v>#N/A</v>
      </c>
      <c r="AE2725" s="47" t="str">
        <f t="shared" si="189"/>
        <v>SA00-JEDDAH</v>
      </c>
      <c r="AF2725" s="47" t="e">
        <f>VLOOKUP(AE2725,'[1]Lead Time'!C:D,2,0)</f>
        <v>#N/A</v>
      </c>
    </row>
    <row r="2726" s="2" customFormat="1" ht="15.75" customHeight="1">
      <c r="A2726" s="73" t="s">
        <v>4187</v>
      </c>
      <c r="B2726" s="73">
        <v>6277185626</v>
      </c>
      <c r="C2726" s="73">
        <v>2003308193</v>
      </c>
      <c r="D2726" s="73" t="s">
        <v>4549</v>
      </c>
      <c r="E2726" s="73" t="s">
        <v>4247</v>
      </c>
      <c r="F2726" s="73" t="s">
        <v>4143</v>
      </c>
      <c r="G2726" s="73">
        <v>3167981205</v>
      </c>
      <c r="H2726" s="66">
        <v>45897</v>
      </c>
      <c r="I2726" s="66">
        <v>45895</v>
      </c>
      <c r="J2726" s="66">
        <v>45895</v>
      </c>
      <c r="K2726" s="47" t="s">
        <v>4118</v>
      </c>
      <c r="L2726" s="140"/>
      <c r="M2726" s="66">
        <v>45897</v>
      </c>
      <c r="N2726" s="112">
        <v>45897.208333333336</v>
      </c>
      <c r="O2726" s="47" t="s">
        <v>4118</v>
      </c>
      <c r="P2726" s="73" t="s">
        <v>4657</v>
      </c>
      <c r="Q2726" s="112">
        <v>45901.375</v>
      </c>
      <c r="R2726" s="47" t="s">
        <v>4119</v>
      </c>
      <c r="S2726" s="47">
        <f t="shared" si="191"/>
        <v>4</v>
      </c>
      <c r="T2726" s="150">
        <v>45903</v>
      </c>
      <c r="U2726" s="47" t="s">
        <v>4121</v>
      </c>
      <c r="V2726" s="144">
        <f t="shared" si="192"/>
        <v>1.625</v>
      </c>
      <c r="W2726" s="124"/>
      <c r="X2726" s="124"/>
      <c r="Y2726" s="124"/>
      <c r="Z2726" s="124"/>
      <c r="AA2726" s="124"/>
      <c r="AB2726" s="124"/>
      <c r="AC2726" s="47" t="e">
        <f t="shared" si="190"/>
        <v>#N/A</v>
      </c>
      <c r="AD2726" s="47" t="e">
        <f>VLOOKUP(B2726,'[1]Vlookup'!A:A,1,0)</f>
        <v>#N/A</v>
      </c>
      <c r="AE2726" s="47" t="str">
        <f t="shared" si="189"/>
        <v>SA00-JEDDAH</v>
      </c>
      <c r="AF2726" s="47" t="e">
        <f>VLOOKUP(AE2726,'[1]Lead Time'!C:D,2,0)</f>
        <v>#N/A</v>
      </c>
    </row>
    <row r="2727" s="2" customFormat="1" ht="15.75" customHeight="1">
      <c r="A2727" s="73" t="s">
        <v>4187</v>
      </c>
      <c r="B2727" s="73">
        <v>6277187731</v>
      </c>
      <c r="C2727" s="73">
        <v>2003214013</v>
      </c>
      <c r="D2727" s="73" t="s">
        <v>4159</v>
      </c>
      <c r="E2727" s="73" t="s">
        <v>4238</v>
      </c>
      <c r="F2727" s="73" t="s">
        <v>4117</v>
      </c>
      <c r="G2727" s="73">
        <v>3167995994</v>
      </c>
      <c r="H2727" s="66">
        <v>45896</v>
      </c>
      <c r="I2727" s="66">
        <v>45895</v>
      </c>
      <c r="J2727" s="66">
        <v>45895</v>
      </c>
      <c r="K2727" s="47" t="s">
        <v>4118</v>
      </c>
      <c r="L2727" s="140"/>
      <c r="M2727" s="66">
        <v>45896</v>
      </c>
      <c r="N2727" s="112">
        <v>45896.208333333336</v>
      </c>
      <c r="O2727" s="47" t="s">
        <v>4118</v>
      </c>
      <c r="P2727" s="73"/>
      <c r="Q2727" s="112">
        <v>45896.625</v>
      </c>
      <c r="R2727" s="47" t="s">
        <v>4119</v>
      </c>
      <c r="S2727" s="47">
        <f t="shared" si="191"/>
        <v>0</v>
      </c>
      <c r="T2727" s="150">
        <v>45901</v>
      </c>
      <c r="U2727" s="47" t="s">
        <v>4121</v>
      </c>
      <c r="V2727" s="144">
        <f t="shared" si="192"/>
        <v>4.375</v>
      </c>
      <c r="W2727" s="124"/>
      <c r="X2727" s="124"/>
      <c r="Y2727" s="124"/>
      <c r="Z2727" s="124"/>
      <c r="AA2727" s="124"/>
      <c r="AB2727" s="124"/>
      <c r="AC2727" s="47" t="e">
        <f t="shared" si="190"/>
        <v>#N/A</v>
      </c>
      <c r="AD2727" s="47" t="e">
        <f>VLOOKUP(B2727,'[1]Vlookup'!A:A,1,0)</f>
        <v>#N/A</v>
      </c>
      <c r="AE2727" s="47" t="str">
        <f t="shared" si="189"/>
        <v>SA00-RIYADH</v>
      </c>
      <c r="AF2727" s="47" t="e">
        <f>VLOOKUP(AE2727,'[1]Lead Time'!C:D,2,0)</f>
        <v>#N/A</v>
      </c>
    </row>
    <row r="2728" s="2" customFormat="1" ht="15.75" customHeight="1">
      <c r="A2728" s="73" t="s">
        <v>4356</v>
      </c>
      <c r="B2728" s="73">
        <v>6277182810</v>
      </c>
      <c r="C2728" s="73">
        <v>2003215388</v>
      </c>
      <c r="D2728" s="73" t="s">
        <v>4124</v>
      </c>
      <c r="E2728" s="73" t="s">
        <v>4252</v>
      </c>
      <c r="F2728" s="73" t="s">
        <v>4117</v>
      </c>
      <c r="G2728" s="73">
        <v>3168002806</v>
      </c>
      <c r="H2728" s="66">
        <v>45897</v>
      </c>
      <c r="I2728" s="66">
        <v>45895</v>
      </c>
      <c r="J2728" s="66">
        <v>45895</v>
      </c>
      <c r="K2728" s="47" t="s">
        <v>4118</v>
      </c>
      <c r="L2728" s="140"/>
      <c r="M2728" s="66">
        <v>45897</v>
      </c>
      <c r="N2728" s="112">
        <v>45897.208333333336</v>
      </c>
      <c r="O2728" s="47" t="s">
        <v>4118</v>
      </c>
      <c r="P2728" s="73"/>
      <c r="Q2728" s="112">
        <v>45899.375</v>
      </c>
      <c r="R2728" s="47" t="s">
        <v>4119</v>
      </c>
      <c r="S2728" s="47">
        <f t="shared" si="191"/>
        <v>2</v>
      </c>
      <c r="T2728" s="150">
        <v>45904</v>
      </c>
      <c r="U2728" s="47" t="s">
        <v>4121</v>
      </c>
      <c r="V2728" s="144">
        <f t="shared" si="192"/>
        <v>4.625</v>
      </c>
      <c r="W2728" s="124"/>
      <c r="X2728" s="124"/>
      <c r="Y2728" s="124"/>
      <c r="Z2728" s="124"/>
      <c r="AA2728" s="124"/>
      <c r="AB2728" s="124"/>
      <c r="AC2728" s="47" t="e">
        <f t="shared" si="190"/>
        <v>#N/A</v>
      </c>
      <c r="AD2728" s="47" t="e">
        <f>VLOOKUP(B2728,'[1]Vlookup'!A:A,1,0)</f>
        <v>#N/A</v>
      </c>
      <c r="AE2728" s="47" t="str">
        <f t="shared" si="189"/>
        <v>SA27-RIYADH</v>
      </c>
      <c r="AF2728" s="47" t="e">
        <f>VLOOKUP(AE2728,'[1]Lead Time'!C:D,2,0)</f>
        <v>#N/A</v>
      </c>
    </row>
    <row r="2729" s="2" customFormat="1" ht="15.75" customHeight="1">
      <c r="A2729" s="73" t="s">
        <v>4356</v>
      </c>
      <c r="B2729" s="73">
        <v>6277182811</v>
      </c>
      <c r="C2729" s="73">
        <v>2003215388</v>
      </c>
      <c r="D2729" s="73" t="s">
        <v>4124</v>
      </c>
      <c r="E2729" s="73" t="s">
        <v>4252</v>
      </c>
      <c r="F2729" s="73" t="s">
        <v>4117</v>
      </c>
      <c r="G2729" s="73">
        <v>3168002807</v>
      </c>
      <c r="H2729" s="66">
        <v>45897</v>
      </c>
      <c r="I2729" s="66">
        <v>45895</v>
      </c>
      <c r="J2729" s="66">
        <v>45895</v>
      </c>
      <c r="K2729" s="47" t="s">
        <v>4118</v>
      </c>
      <c r="L2729" s="140"/>
      <c r="M2729" s="66">
        <v>45897</v>
      </c>
      <c r="N2729" s="112">
        <v>45897.208333333336</v>
      </c>
      <c r="O2729" s="47" t="s">
        <v>4118</v>
      </c>
      <c r="P2729" s="73"/>
      <c r="Q2729" s="112">
        <v>45899.375</v>
      </c>
      <c r="R2729" s="47" t="s">
        <v>4119</v>
      </c>
      <c r="S2729" s="47">
        <f t="shared" si="191"/>
        <v>2</v>
      </c>
      <c r="T2729" s="150">
        <v>45902</v>
      </c>
      <c r="U2729" s="47" t="s">
        <v>4121</v>
      </c>
      <c r="V2729" s="144">
        <f t="shared" si="192"/>
        <v>2.625</v>
      </c>
      <c r="W2729" s="124"/>
      <c r="X2729" s="124"/>
      <c r="Y2729" s="124"/>
      <c r="Z2729" s="124"/>
      <c r="AA2729" s="124"/>
      <c r="AB2729" s="124"/>
      <c r="AC2729" s="47" t="e">
        <f t="shared" si="190"/>
        <v>#N/A</v>
      </c>
      <c r="AD2729" s="47" t="e">
        <f>VLOOKUP(B2729,'[1]Vlookup'!A:A,1,0)</f>
        <v>#N/A</v>
      </c>
      <c r="AE2729" s="47" t="str">
        <f t="shared" si="189"/>
        <v>SA27-RIYADH</v>
      </c>
      <c r="AF2729" s="47" t="e">
        <f>VLOOKUP(AE2729,'[1]Lead Time'!C:D,2,0)</f>
        <v>#N/A</v>
      </c>
    </row>
    <row r="2730" s="2" customFormat="1" ht="15.75" customHeight="1">
      <c r="A2730" s="73" t="s">
        <v>4356</v>
      </c>
      <c r="B2730" s="73">
        <v>6277144569</v>
      </c>
      <c r="C2730" s="73">
        <v>2003219235</v>
      </c>
      <c r="D2730" s="73" t="s">
        <v>4145</v>
      </c>
      <c r="E2730" s="73" t="s">
        <v>4246</v>
      </c>
      <c r="F2730" s="73" t="s">
        <v>4117</v>
      </c>
      <c r="G2730" s="73">
        <v>3167963621</v>
      </c>
      <c r="H2730" s="66">
        <v>45897</v>
      </c>
      <c r="I2730" s="66">
        <v>45895</v>
      </c>
      <c r="J2730" s="66">
        <v>45895</v>
      </c>
      <c r="K2730" s="47" t="s">
        <v>4118</v>
      </c>
      <c r="L2730" s="140"/>
      <c r="M2730" s="66">
        <v>45897</v>
      </c>
      <c r="N2730" s="112">
        <v>45897.208333333336</v>
      </c>
      <c r="O2730" s="47" t="s">
        <v>4118</v>
      </c>
      <c r="P2730" s="73"/>
      <c r="Q2730" s="112">
        <v>45897.375</v>
      </c>
      <c r="R2730" s="47" t="s">
        <v>4119</v>
      </c>
      <c r="S2730" s="47">
        <f t="shared" si="191"/>
        <v>0</v>
      </c>
      <c r="T2730" s="150">
        <v>45901</v>
      </c>
      <c r="U2730" s="47" t="s">
        <v>4121</v>
      </c>
      <c r="V2730" s="144">
        <f t="shared" si="192"/>
        <v>3.625</v>
      </c>
      <c r="W2730" s="124" t="s">
        <v>4658</v>
      </c>
      <c r="X2730" s="124"/>
      <c r="Y2730" s="124"/>
      <c r="Z2730" s="124"/>
      <c r="AA2730" s="124"/>
      <c r="AB2730" s="124"/>
      <c r="AC2730" s="47" t="e">
        <f t="shared" si="190"/>
        <v>#N/A</v>
      </c>
      <c r="AD2730" s="47" t="e">
        <f>VLOOKUP(B2730,'[1]Vlookup'!A:A,1,0)</f>
        <v>#N/A</v>
      </c>
      <c r="AE2730" s="47" t="str">
        <f t="shared" si="189"/>
        <v>SA27-RIYADH</v>
      </c>
      <c r="AF2730" s="47" t="e">
        <f>VLOOKUP(AE2730,'[1]Lead Time'!C:D,2,0)</f>
        <v>#N/A</v>
      </c>
    </row>
    <row r="2731" s="2" customFormat="1" ht="15.75" customHeight="1">
      <c r="A2731" s="73" t="s">
        <v>4356</v>
      </c>
      <c r="B2731" s="73">
        <v>6277181166</v>
      </c>
      <c r="C2731" s="73">
        <v>2003219235</v>
      </c>
      <c r="D2731" s="73" t="s">
        <v>4145</v>
      </c>
      <c r="E2731" s="73" t="s">
        <v>4246</v>
      </c>
      <c r="F2731" s="73" t="s">
        <v>4117</v>
      </c>
      <c r="G2731" s="73">
        <v>3167992347</v>
      </c>
      <c r="H2731" s="66">
        <v>45897</v>
      </c>
      <c r="I2731" s="66">
        <v>45895</v>
      </c>
      <c r="J2731" s="66">
        <v>45895</v>
      </c>
      <c r="K2731" s="47" t="s">
        <v>4118</v>
      </c>
      <c r="L2731" s="140"/>
      <c r="M2731" s="66">
        <v>45897</v>
      </c>
      <c r="N2731" s="112">
        <v>45897.208333333336</v>
      </c>
      <c r="O2731" s="47" t="s">
        <v>4118</v>
      </c>
      <c r="P2731" s="73"/>
      <c r="Q2731" s="112">
        <v>45897.375</v>
      </c>
      <c r="R2731" s="47" t="s">
        <v>4119</v>
      </c>
      <c r="S2731" s="47">
        <f t="shared" si="191"/>
        <v>0</v>
      </c>
      <c r="T2731" s="150">
        <v>45904</v>
      </c>
      <c r="U2731" s="47" t="s">
        <v>4121</v>
      </c>
      <c r="V2731" s="144">
        <f t="shared" si="192"/>
        <v>6.625</v>
      </c>
      <c r="W2731" s="124" t="s">
        <v>4659</v>
      </c>
      <c r="X2731" s="124"/>
      <c r="Y2731" s="124"/>
      <c r="Z2731" s="124"/>
      <c r="AA2731" s="124"/>
      <c r="AB2731" s="124"/>
      <c r="AC2731" s="47" t="e">
        <f t="shared" si="190"/>
        <v>#N/A</v>
      </c>
      <c r="AD2731" s="47" t="e">
        <f>VLOOKUP(B2731,'[1]Vlookup'!A:A,1,0)</f>
        <v>#N/A</v>
      </c>
      <c r="AE2731" s="47" t="str">
        <f t="shared" si="189"/>
        <v>SA27-RIYADH</v>
      </c>
      <c r="AF2731" s="47" t="e">
        <f>VLOOKUP(AE2731,'[1]Lead Time'!C:D,2,0)</f>
        <v>#N/A</v>
      </c>
    </row>
    <row r="2732" s="2" customFormat="1" ht="15.75" customHeight="1">
      <c r="A2732" s="73" t="s">
        <v>4356</v>
      </c>
      <c r="B2732" s="73">
        <v>6277185693</v>
      </c>
      <c r="C2732" s="73">
        <v>2003219235</v>
      </c>
      <c r="D2732" s="73" t="s">
        <v>4145</v>
      </c>
      <c r="E2732" s="73" t="s">
        <v>4246</v>
      </c>
      <c r="F2732" s="73" t="s">
        <v>4117</v>
      </c>
      <c r="G2732" s="73">
        <v>3168003033</v>
      </c>
      <c r="H2732" s="66">
        <v>45897</v>
      </c>
      <c r="I2732" s="66">
        <v>45895</v>
      </c>
      <c r="J2732" s="66">
        <v>45895</v>
      </c>
      <c r="K2732" s="47" t="s">
        <v>4118</v>
      </c>
      <c r="L2732" s="140"/>
      <c r="M2732" s="66">
        <v>45897</v>
      </c>
      <c r="N2732" s="112">
        <v>45897.208333333336</v>
      </c>
      <c r="O2732" s="47" t="s">
        <v>4118</v>
      </c>
      <c r="P2732" s="73" t="s">
        <v>4660</v>
      </c>
      <c r="Q2732" s="112">
        <v>45900.375</v>
      </c>
      <c r="R2732" s="47" t="s">
        <v>4196</v>
      </c>
      <c r="S2732" s="47">
        <f t="shared" si="191"/>
        <v>3</v>
      </c>
      <c r="T2732" s="150">
        <v>45909</v>
      </c>
      <c r="U2732" s="47" t="s">
        <v>4121</v>
      </c>
      <c r="V2732" s="144">
        <v>6</v>
      </c>
      <c r="W2732" s="124"/>
      <c r="X2732" s="112">
        <v>45900.511111111111</v>
      </c>
      <c r="Y2732" s="124" t="s">
        <v>4661</v>
      </c>
      <c r="Z2732" s="124"/>
      <c r="AA2732" s="112">
        <v>45900.541666666664</v>
      </c>
      <c r="AB2732" s="112">
        <v>45900.583333333336</v>
      </c>
      <c r="AC2732" s="47" t="e">
        <f t="shared" si="190"/>
        <v>#N/A</v>
      </c>
      <c r="AD2732" s="47" t="e">
        <f>VLOOKUP(B2732,'[1]Vlookup'!A:A,1,0)</f>
        <v>#N/A</v>
      </c>
      <c r="AE2732" s="47" t="str">
        <f t="shared" si="189"/>
        <v>SA27-RIYADH</v>
      </c>
      <c r="AF2732" s="47" t="e">
        <f>VLOOKUP(AE2732,'[1]Lead Time'!C:D,2,0)</f>
        <v>#N/A</v>
      </c>
    </row>
    <row r="2733" s="2" customFormat="1" ht="15.75" customHeight="1">
      <c r="A2733" s="73" t="s">
        <v>4662</v>
      </c>
      <c r="B2733" s="73">
        <v>6277185693</v>
      </c>
      <c r="C2733" s="73">
        <v>2003219235</v>
      </c>
      <c r="D2733" s="73" t="s">
        <v>4145</v>
      </c>
      <c r="E2733" s="73" t="s">
        <v>4246</v>
      </c>
      <c r="F2733" s="73" t="s">
        <v>4117</v>
      </c>
      <c r="G2733" s="73">
        <v>3168003033</v>
      </c>
      <c r="H2733" s="66">
        <v>45901</v>
      </c>
      <c r="I2733" s="66">
        <v>45900</v>
      </c>
      <c r="J2733" s="66">
        <v>45900</v>
      </c>
      <c r="K2733" s="47" t="s">
        <v>4118</v>
      </c>
      <c r="L2733" s="140"/>
      <c r="M2733" s="66">
        <v>45901</v>
      </c>
      <c r="N2733" s="112">
        <v>45901.208333333336</v>
      </c>
      <c r="O2733" s="47" t="s">
        <v>4118</v>
      </c>
      <c r="P2733" s="73" t="s">
        <v>4663</v>
      </c>
      <c r="Q2733" s="112">
        <v>45902.625</v>
      </c>
      <c r="R2733" s="47" t="s">
        <v>4119</v>
      </c>
      <c r="S2733" s="47">
        <f t="shared" si="191"/>
        <v>1</v>
      </c>
      <c r="T2733" s="150">
        <v>45909</v>
      </c>
      <c r="U2733" s="47" t="s">
        <v>4121</v>
      </c>
      <c r="V2733" s="144">
        <f t="shared" si="192"/>
        <v>6.375</v>
      </c>
      <c r="W2733" s="124"/>
      <c r="X2733" s="112"/>
      <c r="Y2733" s="124"/>
      <c r="Z2733" s="124"/>
      <c r="AA2733" s="112"/>
      <c r="AB2733" s="124"/>
      <c r="AC2733" s="47" t="e">
        <f t="shared" si="190"/>
        <v>#N/A</v>
      </c>
      <c r="AD2733" s="47" t="e">
        <f>VLOOKUP(B2733,'[1]Vlookup'!A:A,1,0)</f>
        <v>#N/A</v>
      </c>
      <c r="AE2733" s="47" t="str">
        <f t="shared" si="189"/>
        <v>SA21-RIYADH</v>
      </c>
      <c r="AF2733" s="47" t="e">
        <f>VLOOKUP(AE2733,'[1]Lead Time'!C:D,2,0)</f>
        <v>#N/A</v>
      </c>
    </row>
    <row r="2734" s="2" customFormat="1" ht="15.75" customHeight="1">
      <c r="A2734" s="73" t="s">
        <v>4187</v>
      </c>
      <c r="B2734" s="73">
        <v>6277187730</v>
      </c>
      <c r="C2734" s="73">
        <v>2003215533</v>
      </c>
      <c r="D2734" s="73" t="s">
        <v>4240</v>
      </c>
      <c r="E2734" s="73" t="s">
        <v>4247</v>
      </c>
      <c r="F2734" s="73" t="s">
        <v>4143</v>
      </c>
      <c r="G2734" s="73">
        <v>3168003026</v>
      </c>
      <c r="H2734" s="66">
        <v>45897</v>
      </c>
      <c r="I2734" s="66">
        <v>45895</v>
      </c>
      <c r="J2734" s="66">
        <v>45895</v>
      </c>
      <c r="K2734" s="47" t="s">
        <v>4118</v>
      </c>
      <c r="L2734" s="140"/>
      <c r="M2734" s="66">
        <v>45897</v>
      </c>
      <c r="N2734" s="112">
        <v>45897.208333333336</v>
      </c>
      <c r="O2734" s="47" t="s">
        <v>4118</v>
      </c>
      <c r="P2734" s="73"/>
      <c r="Q2734" s="112">
        <v>45897.416666666664</v>
      </c>
      <c r="R2734" s="47" t="s">
        <v>4119</v>
      </c>
      <c r="S2734" s="47">
        <f t="shared" si="191"/>
        <v>0</v>
      </c>
      <c r="T2734" s="150">
        <v>45900</v>
      </c>
      <c r="U2734" s="47" t="s">
        <v>4121</v>
      </c>
      <c r="V2734" s="144">
        <f t="shared" si="192"/>
        <v>2.5833333333357587</v>
      </c>
      <c r="W2734" s="124"/>
      <c r="X2734" s="124"/>
      <c r="Y2734" s="124"/>
      <c r="Z2734" s="124"/>
      <c r="AA2734" s="124"/>
      <c r="AB2734" s="124"/>
      <c r="AC2734" s="47" t="e">
        <f t="shared" si="190"/>
        <v>#N/A</v>
      </c>
      <c r="AD2734" s="47" t="e">
        <f>VLOOKUP(B2734,'[1]Vlookup'!A:A,1,0)</f>
        <v>#N/A</v>
      </c>
      <c r="AE2734" s="47" t="str">
        <f t="shared" si="189"/>
        <v>SA00-JEDDAH</v>
      </c>
      <c r="AF2734" s="47" t="e">
        <f>VLOOKUP(AE2734,'[1]Lead Time'!C:D,2,0)</f>
        <v>#N/A</v>
      </c>
    </row>
    <row r="2735" s="2" customFormat="1" ht="15.75" customHeight="1">
      <c r="A2735" s="73" t="s">
        <v>4187</v>
      </c>
      <c r="B2735" s="73">
        <v>6277186565</v>
      </c>
      <c r="C2735" s="73">
        <v>2003215533</v>
      </c>
      <c r="D2735" s="73" t="s">
        <v>4240</v>
      </c>
      <c r="E2735" s="73" t="s">
        <v>4247</v>
      </c>
      <c r="F2735" s="73" t="s">
        <v>4143</v>
      </c>
      <c r="G2735" s="73">
        <v>3168003020</v>
      </c>
      <c r="H2735" s="66">
        <v>45897</v>
      </c>
      <c r="I2735" s="66">
        <v>45895</v>
      </c>
      <c r="J2735" s="66">
        <v>45895</v>
      </c>
      <c r="K2735" s="47" t="s">
        <v>4118</v>
      </c>
      <c r="L2735" s="140"/>
      <c r="M2735" s="66">
        <v>45897</v>
      </c>
      <c r="N2735" s="112">
        <v>45897.208333333336</v>
      </c>
      <c r="O2735" s="47" t="s">
        <v>4118</v>
      </c>
      <c r="P2735" s="73"/>
      <c r="Q2735" s="112">
        <v>45897.416666666664</v>
      </c>
      <c r="R2735" s="47" t="s">
        <v>4119</v>
      </c>
      <c r="S2735" s="47">
        <f t="shared" si="191"/>
        <v>0</v>
      </c>
      <c r="T2735" s="150">
        <v>45903</v>
      </c>
      <c r="U2735" s="47" t="s">
        <v>4121</v>
      </c>
      <c r="V2735" s="144">
        <f t="shared" si="192"/>
        <v>5.5833333333357587</v>
      </c>
      <c r="W2735" s="124"/>
      <c r="X2735" s="124"/>
      <c r="Y2735" s="124"/>
      <c r="Z2735" s="124"/>
      <c r="AA2735" s="124"/>
      <c r="AB2735" s="124"/>
      <c r="AC2735" s="47" t="e">
        <f t="shared" si="190"/>
        <v>#N/A</v>
      </c>
      <c r="AD2735" s="47" t="e">
        <f>VLOOKUP(B2735,'[1]Vlookup'!A:A,1,0)</f>
        <v>#N/A</v>
      </c>
      <c r="AE2735" s="47" t="str">
        <f t="shared" si="189"/>
        <v>SA00-JEDDAH</v>
      </c>
      <c r="AF2735" s="47" t="e">
        <f>VLOOKUP(AE2735,'[1]Lead Time'!C:D,2,0)</f>
        <v>#N/A</v>
      </c>
    </row>
    <row r="2736" s="2" customFormat="1" ht="15.75" customHeight="1">
      <c r="A2736" s="73" t="s">
        <v>4187</v>
      </c>
      <c r="B2736" s="73">
        <v>6277187497</v>
      </c>
      <c r="C2736" s="73">
        <v>2003215533</v>
      </c>
      <c r="D2736" s="73" t="s">
        <v>4240</v>
      </c>
      <c r="E2736" s="73" t="s">
        <v>4247</v>
      </c>
      <c r="F2736" s="73" t="s">
        <v>4143</v>
      </c>
      <c r="G2736" s="73">
        <v>3167984592</v>
      </c>
      <c r="H2736" s="66">
        <v>45898</v>
      </c>
      <c r="I2736" s="66">
        <v>45896</v>
      </c>
      <c r="J2736" s="66">
        <v>45896</v>
      </c>
      <c r="K2736" s="47" t="s">
        <v>4118</v>
      </c>
      <c r="L2736" s="140"/>
      <c r="M2736" s="66">
        <v>45898</v>
      </c>
      <c r="N2736" s="112">
        <v>45898.208333333336</v>
      </c>
      <c r="O2736" s="47" t="s">
        <v>4118</v>
      </c>
      <c r="P2736" s="73"/>
      <c r="Q2736" s="112">
        <v>45900.625</v>
      </c>
      <c r="R2736" s="47" t="s">
        <v>4196</v>
      </c>
      <c r="S2736" s="47">
        <f t="shared" si="191"/>
        <v>2</v>
      </c>
      <c r="T2736" s="150">
        <v>45907</v>
      </c>
      <c r="U2736" s="47" t="s">
        <v>4121</v>
      </c>
      <c r="V2736" s="144">
        <f t="shared" si="192"/>
        <v>6.375</v>
      </c>
      <c r="W2736" s="124"/>
      <c r="X2736" s="112">
        <v>45900.625</v>
      </c>
      <c r="Y2736" s="124" t="s">
        <v>4661</v>
      </c>
      <c r="Z2736" s="124"/>
      <c r="AA2736" s="112">
        <v>45900.958333333336</v>
      </c>
      <c r="AB2736" s="112">
        <v>45900.583333333336</v>
      </c>
      <c r="AC2736" s="47" t="e">
        <f t="shared" si="190"/>
        <v>#N/A</v>
      </c>
      <c r="AD2736" s="47" t="e">
        <f>VLOOKUP(B2736,'[1]Vlookup'!A:A,1,0)</f>
        <v>#N/A</v>
      </c>
      <c r="AE2736" s="47" t="str">
        <f t="shared" si="189"/>
        <v>SA00-JEDDAH</v>
      </c>
      <c r="AF2736" s="47" t="e">
        <f>VLOOKUP(AE2736,'[1]Lead Time'!C:D,2,0)</f>
        <v>#N/A</v>
      </c>
    </row>
    <row r="2737" s="2" customFormat="1" ht="15.75" customHeight="1">
      <c r="A2737" s="73" t="s">
        <v>4524</v>
      </c>
      <c r="B2737" s="73">
        <v>6277187497</v>
      </c>
      <c r="C2737" s="73">
        <v>2003215533</v>
      </c>
      <c r="D2737" s="73" t="s">
        <v>4240</v>
      </c>
      <c r="E2737" s="73" t="s">
        <v>4247</v>
      </c>
      <c r="F2737" s="73" t="s">
        <v>4143</v>
      </c>
      <c r="G2737" s="73">
        <v>3167984592</v>
      </c>
      <c r="H2737" s="66">
        <v>45901</v>
      </c>
      <c r="I2737" s="66">
        <v>45900</v>
      </c>
      <c r="J2737" s="66">
        <v>45900</v>
      </c>
      <c r="K2737" s="47" t="s">
        <v>4118</v>
      </c>
      <c r="L2737" s="140"/>
      <c r="M2737" s="66">
        <v>45901</v>
      </c>
      <c r="N2737" s="112">
        <v>45901.5</v>
      </c>
      <c r="O2737" s="47" t="s">
        <v>4118</v>
      </c>
      <c r="P2737" s="73" t="s">
        <v>4664</v>
      </c>
      <c r="Q2737" s="112">
        <v>45901.625</v>
      </c>
      <c r="R2737" s="47" t="s">
        <v>4119</v>
      </c>
      <c r="S2737" s="47">
        <f t="shared" si="191"/>
        <v>0</v>
      </c>
      <c r="T2737" s="150">
        <v>45907</v>
      </c>
      <c r="U2737" s="47" t="s">
        <v>4121</v>
      </c>
      <c r="V2737" s="144">
        <f t="shared" si="192"/>
        <v>5.375</v>
      </c>
      <c r="W2737" s="124"/>
      <c r="X2737" s="124"/>
      <c r="Y2737" s="124"/>
      <c r="Z2737" s="124"/>
      <c r="AA2737" s="124"/>
      <c r="AB2737" s="124"/>
      <c r="AC2737" s="47" t="e">
        <f t="shared" si="190"/>
        <v>#N/A</v>
      </c>
      <c r="AD2737" s="47" t="e">
        <f>VLOOKUP(B2737,'[1]Vlookup'!A:A,1,0)</f>
        <v>#N/A</v>
      </c>
      <c r="AE2737" s="47" t="str">
        <f t="shared" si="189"/>
        <v>SA20-JEDDAH</v>
      </c>
      <c r="AF2737" s="47" t="e">
        <f>VLOOKUP(AE2737,'[1]Lead Time'!C:D,2,0)</f>
        <v>#N/A</v>
      </c>
    </row>
    <row r="2738" s="2" customFormat="1" ht="15.75" customHeight="1">
      <c r="A2738" s="73" t="s">
        <v>4187</v>
      </c>
      <c r="B2738" s="73">
        <v>6277186566</v>
      </c>
      <c r="C2738" s="73">
        <v>2003215161</v>
      </c>
      <c r="D2738" s="73" t="s">
        <v>4223</v>
      </c>
      <c r="E2738" s="73" t="s">
        <v>4247</v>
      </c>
      <c r="F2738" s="73" t="s">
        <v>4143</v>
      </c>
      <c r="G2738" s="73">
        <v>3167970601</v>
      </c>
      <c r="H2738" s="66">
        <v>45898</v>
      </c>
      <c r="I2738" s="66">
        <v>45896</v>
      </c>
      <c r="J2738" s="66">
        <v>45896</v>
      </c>
      <c r="K2738" s="47" t="s">
        <v>4118</v>
      </c>
      <c r="L2738" s="140"/>
      <c r="M2738" s="66">
        <v>45898</v>
      </c>
      <c r="N2738" s="112">
        <v>45898.208333333336</v>
      </c>
      <c r="O2738" s="47" t="s">
        <v>4118</v>
      </c>
      <c r="P2738" s="73"/>
      <c r="Q2738" s="112">
        <v>45899.416666666664</v>
      </c>
      <c r="R2738" s="47" t="s">
        <v>4119</v>
      </c>
      <c r="S2738" s="47">
        <f t="shared" si="191"/>
        <v>1</v>
      </c>
      <c r="T2738" s="150">
        <v>45903</v>
      </c>
      <c r="U2738" s="47" t="s">
        <v>4121</v>
      </c>
      <c r="V2738" s="144">
        <f t="shared" si="192"/>
        <v>3.5833333333357587</v>
      </c>
      <c r="W2738" s="124"/>
      <c r="X2738" s="124"/>
      <c r="Y2738" s="124"/>
      <c r="Z2738" s="124"/>
      <c r="AA2738" s="124"/>
      <c r="AB2738" s="124"/>
      <c r="AC2738" s="47" t="e">
        <f t="shared" si="190"/>
        <v>#N/A</v>
      </c>
      <c r="AD2738" s="47" t="e">
        <f>VLOOKUP(B2738,'[1]Vlookup'!A:A,1,0)</f>
        <v>#N/A</v>
      </c>
      <c r="AE2738" s="47" t="str">
        <f t="shared" si="189"/>
        <v>SA00-JEDDAH</v>
      </c>
      <c r="AF2738" s="47" t="e">
        <f>VLOOKUP(AE2738,'[1]Lead Time'!C:D,2,0)</f>
        <v>#N/A</v>
      </c>
    </row>
    <row r="2739" s="2" customFormat="1" ht="15.75" customHeight="1">
      <c r="A2739" s="73" t="s">
        <v>4187</v>
      </c>
      <c r="B2739" s="73">
        <v>6277188741</v>
      </c>
      <c r="C2739" s="73">
        <v>2003215533</v>
      </c>
      <c r="D2739" s="73" t="s">
        <v>4240</v>
      </c>
      <c r="E2739" s="73" t="s">
        <v>4247</v>
      </c>
      <c r="F2739" s="73" t="s">
        <v>4143</v>
      </c>
      <c r="G2739" s="73">
        <v>3167984586</v>
      </c>
      <c r="H2739" s="66">
        <v>45898</v>
      </c>
      <c r="I2739" s="66">
        <v>45896</v>
      </c>
      <c r="J2739" s="66">
        <v>45896</v>
      </c>
      <c r="K2739" s="47" t="s">
        <v>4118</v>
      </c>
      <c r="L2739" s="140"/>
      <c r="M2739" s="66">
        <v>45898</v>
      </c>
      <c r="N2739" s="112">
        <v>45898.208333333336</v>
      </c>
      <c r="O2739" s="47" t="s">
        <v>4118</v>
      </c>
      <c r="P2739" s="73"/>
      <c r="Q2739" s="112">
        <v>45899.583333333336</v>
      </c>
      <c r="R2739" s="47" t="s">
        <v>4119</v>
      </c>
      <c r="S2739" s="47">
        <f t="shared" si="191"/>
        <v>1</v>
      </c>
      <c r="T2739" s="150">
        <v>45903</v>
      </c>
      <c r="U2739" s="47" t="s">
        <v>4121</v>
      </c>
      <c r="V2739" s="144">
        <f t="shared" si="192"/>
        <v>3.4166666666642413</v>
      </c>
      <c r="W2739" s="124"/>
      <c r="X2739" s="124"/>
      <c r="Y2739" s="124"/>
      <c r="Z2739" s="124"/>
      <c r="AA2739" s="124"/>
      <c r="AB2739" s="124"/>
      <c r="AC2739" s="47" t="e">
        <f t="shared" si="190"/>
        <v>#N/A</v>
      </c>
      <c r="AD2739" s="47" t="e">
        <f>VLOOKUP(B2739,'[1]Vlookup'!A:A,1,0)</f>
        <v>#N/A</v>
      </c>
      <c r="AE2739" s="47" t="str">
        <f t="shared" si="189"/>
        <v>SA00-JEDDAH</v>
      </c>
      <c r="AF2739" s="47" t="e">
        <f>VLOOKUP(AE2739,'[1]Lead Time'!C:D,2,0)</f>
        <v>#N/A</v>
      </c>
    </row>
    <row r="2740" s="2" customFormat="1" ht="15.75" customHeight="1">
      <c r="A2740" s="73" t="s">
        <v>4114</v>
      </c>
      <c r="B2740" s="73">
        <v>6277187755</v>
      </c>
      <c r="C2740" s="73">
        <v>2003214013</v>
      </c>
      <c r="D2740" s="73" t="s">
        <v>4159</v>
      </c>
      <c r="E2740" s="73" t="s">
        <v>4238</v>
      </c>
      <c r="F2740" s="73" t="s">
        <v>4117</v>
      </c>
      <c r="G2740" s="73">
        <v>3168005398</v>
      </c>
      <c r="H2740" s="66">
        <v>45898</v>
      </c>
      <c r="I2740" s="66">
        <v>45896</v>
      </c>
      <c r="J2740" s="66">
        <v>45896</v>
      </c>
      <c r="K2740" s="47" t="s">
        <v>4118</v>
      </c>
      <c r="L2740" s="140"/>
      <c r="M2740" s="66">
        <v>45898</v>
      </c>
      <c r="N2740" s="112">
        <v>45898.208333333336</v>
      </c>
      <c r="O2740" s="47" t="s">
        <v>4118</v>
      </c>
      <c r="P2740" s="73"/>
      <c r="Q2740" s="112">
        <v>45899.625</v>
      </c>
      <c r="R2740" s="47" t="s">
        <v>4119</v>
      </c>
      <c r="S2740" s="47">
        <f t="shared" si="191"/>
        <v>1</v>
      </c>
      <c r="T2740" s="150">
        <v>45906</v>
      </c>
      <c r="U2740" s="47" t="s">
        <v>4121</v>
      </c>
      <c r="V2740" s="144">
        <f t="shared" si="192"/>
        <v>6.375</v>
      </c>
      <c r="W2740" s="124"/>
      <c r="X2740" s="124"/>
      <c r="Y2740" s="124"/>
      <c r="Z2740" s="124"/>
      <c r="AA2740" s="124"/>
      <c r="AB2740" s="124"/>
      <c r="AC2740" s="47" t="e">
        <f t="shared" si="190"/>
        <v>#N/A</v>
      </c>
      <c r="AD2740" s="47" t="e">
        <f>VLOOKUP(B2740,'[1]Vlookup'!A:A,1,0)</f>
        <v>#N/A</v>
      </c>
      <c r="AE2740" s="47" t="str">
        <f t="shared" si="189"/>
        <v>SA01-RIYADH</v>
      </c>
      <c r="AF2740" s="47" t="e">
        <f>VLOOKUP(AE2740,'[1]Lead Time'!C:D,2,0)</f>
        <v>#N/A</v>
      </c>
    </row>
    <row r="2741" s="2" customFormat="1" ht="15.75" customHeight="1">
      <c r="A2741" s="73" t="s">
        <v>4114</v>
      </c>
      <c r="B2741" s="73">
        <v>6277183919</v>
      </c>
      <c r="C2741" s="73">
        <v>2003214014</v>
      </c>
      <c r="D2741" s="73" t="s">
        <v>4115</v>
      </c>
      <c r="E2741" s="73" t="s">
        <v>4247</v>
      </c>
      <c r="F2741" s="73" t="s">
        <v>4143</v>
      </c>
      <c r="G2741" s="73">
        <v>3167974506</v>
      </c>
      <c r="H2741" s="66">
        <v>45897</v>
      </c>
      <c r="I2741" s="66">
        <v>45896</v>
      </c>
      <c r="J2741" s="66">
        <v>45896</v>
      </c>
      <c r="K2741" s="47" t="s">
        <v>4118</v>
      </c>
      <c r="L2741" s="140"/>
      <c r="M2741" s="66">
        <v>45897</v>
      </c>
      <c r="N2741" s="112">
        <v>45897.208333333336</v>
      </c>
      <c r="O2741" s="47" t="s">
        <v>4118</v>
      </c>
      <c r="P2741" s="73"/>
      <c r="Q2741" s="112">
        <v>45897.375</v>
      </c>
      <c r="R2741" s="47" t="s">
        <v>4119</v>
      </c>
      <c r="S2741" s="47">
        <f t="shared" si="191"/>
        <v>0</v>
      </c>
      <c r="T2741" s="150">
        <v>45902</v>
      </c>
      <c r="U2741" s="47" t="s">
        <v>4121</v>
      </c>
      <c r="V2741" s="144">
        <f t="shared" si="192"/>
        <v>4.625</v>
      </c>
      <c r="W2741" s="124"/>
      <c r="X2741" s="124"/>
      <c r="Y2741" s="124"/>
      <c r="Z2741" s="124"/>
      <c r="AA2741" s="124"/>
      <c r="AB2741" s="124"/>
      <c r="AC2741" s="47" t="e">
        <f t="shared" si="190"/>
        <v>#N/A</v>
      </c>
      <c r="AD2741" s="47" t="e">
        <f>VLOOKUP(B2741,'[1]Vlookup'!A:A,1,0)</f>
        <v>#N/A</v>
      </c>
      <c r="AE2741" s="47" t="str">
        <f t="shared" si="189"/>
        <v>SA01-JEDDAH</v>
      </c>
      <c r="AF2741" s="47" t="e">
        <f>VLOOKUP(AE2741,'[1]Lead Time'!C:D,2,0)</f>
        <v>#N/A</v>
      </c>
    </row>
    <row r="2742" s="2" customFormat="1" ht="15.75" customHeight="1">
      <c r="A2742" s="73" t="s">
        <v>4114</v>
      </c>
      <c r="B2742" s="73">
        <v>6277188616</v>
      </c>
      <c r="C2742" s="73">
        <v>2003214014</v>
      </c>
      <c r="D2742" s="73" t="s">
        <v>4115</v>
      </c>
      <c r="E2742" s="73" t="s">
        <v>4247</v>
      </c>
      <c r="F2742" s="73" t="s">
        <v>4143</v>
      </c>
      <c r="G2742" s="73">
        <v>3167974683</v>
      </c>
      <c r="H2742" s="66">
        <v>45897</v>
      </c>
      <c r="I2742" s="66">
        <v>45896</v>
      </c>
      <c r="J2742" s="66">
        <v>45896</v>
      </c>
      <c r="K2742" s="47" t="s">
        <v>4118</v>
      </c>
      <c r="L2742" s="140"/>
      <c r="M2742" s="66">
        <v>45897</v>
      </c>
      <c r="N2742" s="112">
        <v>45897.208333333336</v>
      </c>
      <c r="O2742" s="47" t="s">
        <v>4118</v>
      </c>
      <c r="P2742" s="73"/>
      <c r="Q2742" s="112">
        <v>45897.395833333336</v>
      </c>
      <c r="R2742" s="47" t="s">
        <v>4119</v>
      </c>
      <c r="S2742" s="47">
        <f t="shared" si="191"/>
        <v>0</v>
      </c>
      <c r="T2742" s="150">
        <v>45904</v>
      </c>
      <c r="U2742" s="47" t="s">
        <v>4121</v>
      </c>
      <c r="V2742" s="144">
        <f t="shared" si="192"/>
        <v>6.6041666666642413</v>
      </c>
      <c r="W2742" s="124"/>
      <c r="X2742" s="124"/>
      <c r="Y2742" s="124"/>
      <c r="Z2742" s="124"/>
      <c r="AA2742" s="124"/>
      <c r="AB2742" s="124"/>
      <c r="AC2742" s="47" t="e">
        <f t="shared" si="190"/>
        <v>#N/A</v>
      </c>
      <c r="AD2742" s="47" t="e">
        <f>VLOOKUP(B2742,'[1]Vlookup'!A:A,1,0)</f>
        <v>#N/A</v>
      </c>
      <c r="AE2742" s="47" t="str">
        <f t="shared" si="189"/>
        <v>SA01-JEDDAH</v>
      </c>
      <c r="AF2742" s="47" t="e">
        <f>VLOOKUP(AE2742,'[1]Lead Time'!C:D,2,0)</f>
        <v>#N/A</v>
      </c>
    </row>
    <row r="2743" s="2" customFormat="1" ht="15.75" customHeight="1">
      <c r="A2743" s="73" t="s">
        <v>4187</v>
      </c>
      <c r="B2743" s="73">
        <v>6277191549</v>
      </c>
      <c r="C2743" s="73">
        <v>2003215579</v>
      </c>
      <c r="D2743" s="73" t="s">
        <v>4168</v>
      </c>
      <c r="E2743" s="73" t="s">
        <v>4247</v>
      </c>
      <c r="F2743" s="73" t="s">
        <v>4143</v>
      </c>
      <c r="G2743" s="73">
        <v>3167984682</v>
      </c>
      <c r="H2743" s="66">
        <v>45898</v>
      </c>
      <c r="I2743" s="66">
        <v>45896</v>
      </c>
      <c r="J2743" s="66">
        <v>45896</v>
      </c>
      <c r="K2743" s="47" t="s">
        <v>4118</v>
      </c>
      <c r="L2743" s="140"/>
      <c r="M2743" s="66">
        <v>45898</v>
      </c>
      <c r="N2743" s="112">
        <v>45898.208333333336</v>
      </c>
      <c r="O2743" s="47" t="s">
        <v>4118</v>
      </c>
      <c r="P2743" s="73"/>
      <c r="Q2743" s="112">
        <v>45899.625</v>
      </c>
      <c r="R2743" s="47" t="s">
        <v>4119</v>
      </c>
      <c r="S2743" s="47">
        <f t="shared" si="191"/>
        <v>1</v>
      </c>
      <c r="T2743" s="150">
        <v>45907</v>
      </c>
      <c r="U2743" s="47" t="s">
        <v>4121</v>
      </c>
      <c r="V2743" s="144">
        <f t="shared" si="192"/>
        <v>7.375</v>
      </c>
      <c r="W2743" s="124"/>
      <c r="X2743" s="124"/>
      <c r="Y2743" s="124"/>
      <c r="Z2743" s="124"/>
      <c r="AA2743" s="124"/>
      <c r="AB2743" s="124"/>
      <c r="AC2743" s="47" t="e">
        <f t="shared" si="190"/>
        <v>#N/A</v>
      </c>
      <c r="AD2743" s="47" t="e">
        <f>VLOOKUP(B2743,'[1]Vlookup'!A:A,1,0)</f>
        <v>#N/A</v>
      </c>
      <c r="AE2743" s="47" t="str">
        <f t="shared" si="189"/>
        <v>SA00-JEDDAH</v>
      </c>
      <c r="AF2743" s="47" t="e">
        <f>VLOOKUP(AE2743,'[1]Lead Time'!C:D,2,0)</f>
        <v>#N/A</v>
      </c>
    </row>
    <row r="2744" s="2" customFormat="1" ht="15.75" customHeight="1">
      <c r="A2744" s="73" t="s">
        <v>4187</v>
      </c>
      <c r="B2744" s="73">
        <v>6277192429</v>
      </c>
      <c r="C2744" s="73">
        <v>2003215533</v>
      </c>
      <c r="D2744" s="73" t="s">
        <v>4240</v>
      </c>
      <c r="E2744" s="73" t="s">
        <v>4247</v>
      </c>
      <c r="F2744" s="73" t="s">
        <v>4143</v>
      </c>
      <c r="G2744" s="73">
        <v>3168003022</v>
      </c>
      <c r="H2744" s="66">
        <v>45898</v>
      </c>
      <c r="I2744" s="66">
        <v>45896</v>
      </c>
      <c r="J2744" s="66">
        <v>45896</v>
      </c>
      <c r="K2744" s="47" t="s">
        <v>4118</v>
      </c>
      <c r="L2744" s="140"/>
      <c r="M2744" s="66">
        <v>45898</v>
      </c>
      <c r="N2744" s="112">
        <v>45898.208333333336</v>
      </c>
      <c r="O2744" s="47" t="s">
        <v>4118</v>
      </c>
      <c r="P2744" s="73"/>
      <c r="Q2744" s="112">
        <v>45899.416666666664</v>
      </c>
      <c r="R2744" s="47" t="s">
        <v>4119</v>
      </c>
      <c r="S2744" s="47">
        <f t="shared" si="191"/>
        <v>1</v>
      </c>
      <c r="T2744" s="150">
        <v>45904</v>
      </c>
      <c r="U2744" s="47" t="s">
        <v>4121</v>
      </c>
      <c r="V2744" s="144">
        <f t="shared" si="192"/>
        <v>4.5833333333357587</v>
      </c>
      <c r="W2744" s="124"/>
      <c r="X2744" s="124"/>
      <c r="Y2744" s="124"/>
      <c r="Z2744" s="124"/>
      <c r="AA2744" s="124"/>
      <c r="AB2744" s="124"/>
      <c r="AC2744" s="47" t="e">
        <f t="shared" si="190"/>
        <v>#N/A</v>
      </c>
      <c r="AD2744" s="47" t="e">
        <f>VLOOKUP(B2744,'[1]Vlookup'!A:A,1,0)</f>
        <v>#N/A</v>
      </c>
      <c r="AE2744" s="47" t="str">
        <f t="shared" si="189"/>
        <v>SA00-JEDDAH</v>
      </c>
      <c r="AF2744" s="47" t="e">
        <f>VLOOKUP(AE2744,'[1]Lead Time'!C:D,2,0)</f>
        <v>#N/A</v>
      </c>
    </row>
    <row r="2745" s="2" customFormat="1" ht="15.75" customHeight="1">
      <c r="A2745" s="73" t="s">
        <v>4187</v>
      </c>
      <c r="B2745" s="73">
        <v>6277191551</v>
      </c>
      <c r="C2745" s="73">
        <v>2003246166</v>
      </c>
      <c r="D2745" s="73" t="s">
        <v>4160</v>
      </c>
      <c r="E2745" s="73" t="s">
        <v>4247</v>
      </c>
      <c r="F2745" s="73" t="s">
        <v>4117</v>
      </c>
      <c r="G2745" s="73">
        <v>3167985149</v>
      </c>
      <c r="H2745" s="66">
        <v>45897</v>
      </c>
      <c r="I2745" s="66">
        <v>45896</v>
      </c>
      <c r="J2745" s="66">
        <v>45896</v>
      </c>
      <c r="K2745" s="47" t="s">
        <v>4121</v>
      </c>
      <c r="L2745" s="140" t="s">
        <v>4665</v>
      </c>
      <c r="M2745" s="66">
        <v>45897</v>
      </c>
      <c r="N2745" s="112">
        <v>45897.208333333336</v>
      </c>
      <c r="O2745" s="47" t="s">
        <v>4118</v>
      </c>
      <c r="P2745" s="73"/>
      <c r="Q2745" s="112">
        <v>45897.520833333336</v>
      </c>
      <c r="R2745" s="47" t="s">
        <v>4119</v>
      </c>
      <c r="S2745" s="47">
        <f t="shared" si="191"/>
        <v>0</v>
      </c>
      <c r="T2745" s="150">
        <v>45903</v>
      </c>
      <c r="U2745" s="47" t="s">
        <v>4121</v>
      </c>
      <c r="V2745" s="144">
        <f t="shared" si="192"/>
        <v>5.4791666666642413</v>
      </c>
      <c r="W2745" s="124"/>
      <c r="X2745" s="124"/>
      <c r="Y2745" s="124"/>
      <c r="Z2745" s="124"/>
      <c r="AA2745" s="124"/>
      <c r="AB2745" s="124"/>
      <c r="AC2745" s="47" t="e">
        <f t="shared" si="190"/>
        <v>#N/A</v>
      </c>
      <c r="AD2745" s="47" t="e">
        <f>VLOOKUP(B2745,'[1]Vlookup'!A:A,1,0)</f>
        <v>#N/A</v>
      </c>
      <c r="AE2745" s="47" t="str">
        <f t="shared" si="189"/>
        <v>SA00-RIYADH</v>
      </c>
      <c r="AF2745" s="47" t="e">
        <f>VLOOKUP(AE2745,'[1]Lead Time'!C:D,2,0)</f>
        <v>#N/A</v>
      </c>
    </row>
    <row r="2746" s="2" customFormat="1" ht="15.75" customHeight="1">
      <c r="A2746" s="73" t="s">
        <v>4187</v>
      </c>
      <c r="B2746" s="73">
        <v>6277192692</v>
      </c>
      <c r="C2746" s="73">
        <v>2003246166</v>
      </c>
      <c r="D2746" s="73" t="s">
        <v>4160</v>
      </c>
      <c r="E2746" s="73" t="s">
        <v>4247</v>
      </c>
      <c r="F2746" s="73" t="s">
        <v>4117</v>
      </c>
      <c r="G2746" s="73">
        <v>3167988706</v>
      </c>
      <c r="H2746" s="66">
        <v>45897</v>
      </c>
      <c r="I2746" s="66">
        <v>45896</v>
      </c>
      <c r="J2746" s="66">
        <v>45896</v>
      </c>
      <c r="K2746" s="47" t="s">
        <v>4121</v>
      </c>
      <c r="L2746" s="140" t="s">
        <v>4665</v>
      </c>
      <c r="M2746" s="66">
        <v>45897</v>
      </c>
      <c r="N2746" s="112">
        <v>45897.5</v>
      </c>
      <c r="O2746" s="47" t="s">
        <v>4118</v>
      </c>
      <c r="P2746" s="73"/>
      <c r="Q2746" s="112">
        <v>45897.6875</v>
      </c>
      <c r="R2746" s="47" t="s">
        <v>4119</v>
      </c>
      <c r="S2746" s="47">
        <f t="shared" si="191"/>
        <v>0</v>
      </c>
      <c r="T2746" s="150">
        <v>45903</v>
      </c>
      <c r="U2746" s="47" t="s">
        <v>4121</v>
      </c>
      <c r="V2746" s="144">
        <f t="shared" si="192"/>
        <v>5.3125</v>
      </c>
      <c r="W2746" s="124" t="s">
        <v>4658</v>
      </c>
      <c r="X2746" s="124"/>
      <c r="Y2746" s="124"/>
      <c r="Z2746" s="124"/>
      <c r="AA2746" s="124"/>
      <c r="AB2746" s="124"/>
      <c r="AC2746" s="47" t="e">
        <f t="shared" si="190"/>
        <v>#N/A</v>
      </c>
      <c r="AD2746" s="47" t="e">
        <f>VLOOKUP(B2746,'[1]Vlookup'!A:A,1,0)</f>
        <v>#N/A</v>
      </c>
      <c r="AE2746" s="47" t="str">
        <f t="shared" si="189"/>
        <v>SA00-RIYADH</v>
      </c>
      <c r="AF2746" s="47" t="e">
        <f>VLOOKUP(AE2746,'[1]Lead Time'!C:D,2,0)</f>
        <v>#N/A</v>
      </c>
    </row>
    <row r="2747" s="2" customFormat="1" ht="15.75" customHeight="1">
      <c r="A2747" s="73" t="s">
        <v>4187</v>
      </c>
      <c r="B2747" s="73">
        <v>6277192693</v>
      </c>
      <c r="C2747" s="73">
        <v>2003246166</v>
      </c>
      <c r="D2747" s="73" t="s">
        <v>4160</v>
      </c>
      <c r="E2747" s="73" t="s">
        <v>4247</v>
      </c>
      <c r="F2747" s="73" t="s">
        <v>4117</v>
      </c>
      <c r="G2747" s="73">
        <v>3167985147</v>
      </c>
      <c r="H2747" s="66">
        <v>45897</v>
      </c>
      <c r="I2747" s="66">
        <v>45896</v>
      </c>
      <c r="J2747" s="66">
        <v>45896</v>
      </c>
      <c r="K2747" s="47" t="s">
        <v>4121</v>
      </c>
      <c r="L2747" s="140" t="s">
        <v>4665</v>
      </c>
      <c r="M2747" s="66">
        <v>45897</v>
      </c>
      <c r="N2747" s="112">
        <v>45897.5</v>
      </c>
      <c r="O2747" s="47" t="s">
        <v>4118</v>
      </c>
      <c r="P2747" s="73"/>
      <c r="Q2747" s="112">
        <v>45897.6875</v>
      </c>
      <c r="R2747" s="47" t="s">
        <v>4119</v>
      </c>
      <c r="S2747" s="47">
        <f t="shared" si="191"/>
        <v>0</v>
      </c>
      <c r="T2747" s="150">
        <v>45903</v>
      </c>
      <c r="U2747" s="47" t="s">
        <v>4121</v>
      </c>
      <c r="V2747" s="144">
        <f t="shared" si="192"/>
        <v>5.3125</v>
      </c>
      <c r="W2747" s="124" t="s">
        <v>4659</v>
      </c>
      <c r="X2747" s="124"/>
      <c r="Y2747" s="124"/>
      <c r="Z2747" s="124"/>
      <c r="AA2747" s="124"/>
      <c r="AB2747" s="124"/>
      <c r="AC2747" s="47" t="e">
        <f t="shared" si="190"/>
        <v>#N/A</v>
      </c>
      <c r="AD2747" s="47" t="e">
        <f>VLOOKUP(B2747,'[1]Vlookup'!A:A,1,0)</f>
        <v>#N/A</v>
      </c>
      <c r="AE2747" s="47" t="str">
        <f t="shared" si="189"/>
        <v>SA00-RIYADH</v>
      </c>
      <c r="AF2747" s="47" t="e">
        <f>VLOOKUP(AE2747,'[1]Lead Time'!C:D,2,0)</f>
        <v>#N/A</v>
      </c>
    </row>
    <row r="2748" s="2" customFormat="1" ht="15.75" customHeight="1">
      <c r="A2748" s="73" t="s">
        <v>4187</v>
      </c>
      <c r="B2748" s="73">
        <v>6277191546</v>
      </c>
      <c r="C2748" s="73">
        <v>2003215579</v>
      </c>
      <c r="D2748" s="73" t="s">
        <v>4168</v>
      </c>
      <c r="E2748" s="73" t="s">
        <v>4247</v>
      </c>
      <c r="F2748" s="73" t="s">
        <v>4143</v>
      </c>
      <c r="G2748" s="73">
        <v>3167984585</v>
      </c>
      <c r="H2748" s="66">
        <v>45898</v>
      </c>
      <c r="I2748" s="66">
        <v>45896</v>
      </c>
      <c r="J2748" s="66">
        <v>45896</v>
      </c>
      <c r="K2748" s="47" t="s">
        <v>4121</v>
      </c>
      <c r="L2748" s="140" t="s">
        <v>4665</v>
      </c>
      <c r="M2748" s="66">
        <v>45898</v>
      </c>
      <c r="N2748" s="112">
        <v>45898.208333333336</v>
      </c>
      <c r="O2748" s="47" t="s">
        <v>4118</v>
      </c>
      <c r="P2748" s="73" t="s">
        <v>4666</v>
      </c>
      <c r="Q2748" s="112">
        <v>45902.395833333336</v>
      </c>
      <c r="R2748" s="47" t="s">
        <v>4196</v>
      </c>
      <c r="S2748" s="47">
        <f t="shared" si="191"/>
        <v>4</v>
      </c>
      <c r="T2748" s="150">
        <v>45907</v>
      </c>
      <c r="U2748" s="47" t="s">
        <v>4121</v>
      </c>
      <c r="V2748" s="144">
        <f t="shared" si="192"/>
        <v>4.6041666666642413</v>
      </c>
      <c r="W2748" s="124"/>
      <c r="X2748" s="112">
        <v>45902.395833333336</v>
      </c>
      <c r="Y2748" s="124" t="s">
        <v>4661</v>
      </c>
      <c r="Z2748" s="124"/>
      <c r="AA2748" s="112">
        <v>45902.479166666664</v>
      </c>
      <c r="AB2748" s="112">
        <v>45902.5625</v>
      </c>
      <c r="AC2748" s="47" t="e">
        <f t="shared" si="190"/>
        <v>#N/A</v>
      </c>
      <c r="AD2748" s="47" t="e">
        <f>VLOOKUP(B2748,'[1]Vlookup'!A:A,1,0)</f>
        <v>#N/A</v>
      </c>
      <c r="AE2748" s="47" t="str">
        <f t="shared" si="189"/>
        <v>SA00-JEDDAH</v>
      </c>
      <c r="AF2748" s="47" t="e">
        <f>VLOOKUP(AE2748,'[1]Lead Time'!C:D,2,0)</f>
        <v>#N/A</v>
      </c>
    </row>
    <row r="2749" s="2" customFormat="1" ht="15.75" customHeight="1">
      <c r="A2749" s="73" t="s">
        <v>4187</v>
      </c>
      <c r="B2749" s="73">
        <v>6277191546</v>
      </c>
      <c r="C2749" s="73">
        <v>2003215579</v>
      </c>
      <c r="D2749" s="73" t="s">
        <v>4168</v>
      </c>
      <c r="E2749" s="73" t="s">
        <v>4247</v>
      </c>
      <c r="F2749" s="73" t="s">
        <v>4143</v>
      </c>
      <c r="G2749" s="73">
        <v>3167984585</v>
      </c>
      <c r="H2749" s="66">
        <v>45903</v>
      </c>
      <c r="I2749" s="66">
        <v>45902</v>
      </c>
      <c r="J2749" s="66">
        <v>45902</v>
      </c>
      <c r="K2749" s="47" t="s">
        <v>4118</v>
      </c>
      <c r="L2749" s="140"/>
      <c r="M2749" s="66">
        <v>45903</v>
      </c>
      <c r="N2749" s="112">
        <v>45903.208333333336</v>
      </c>
      <c r="O2749" s="47" t="s">
        <v>4118</v>
      </c>
      <c r="P2749" s="73" t="s">
        <v>4664</v>
      </c>
      <c r="Q2749" s="112">
        <v>45903.416666666664</v>
      </c>
      <c r="R2749" s="47" t="s">
        <v>4119</v>
      </c>
      <c r="S2749" s="47">
        <f t="shared" si="191"/>
        <v>0</v>
      </c>
      <c r="T2749" s="150">
        <v>45907</v>
      </c>
      <c r="U2749" s="47" t="s">
        <v>4121</v>
      </c>
      <c r="V2749" s="144">
        <f t="shared" si="192"/>
        <v>3.5833333333357587</v>
      </c>
      <c r="W2749" s="124"/>
      <c r="X2749" s="124"/>
      <c r="Y2749" s="124"/>
      <c r="Z2749" s="124"/>
      <c r="AA2749" s="112"/>
      <c r="AB2749" s="112"/>
      <c r="AC2749" s="47" t="e">
        <f t="shared" si="190"/>
        <v>#N/A</v>
      </c>
      <c r="AD2749" s="47" t="e">
        <f>VLOOKUP(B2749,'[1]Vlookup'!A:A,1,0)</f>
        <v>#N/A</v>
      </c>
      <c r="AE2749" s="47" t="str">
        <f t="shared" si="189"/>
        <v>SA00-JEDDAH</v>
      </c>
      <c r="AF2749" s="47" t="e">
        <f>VLOOKUP(AE2749,'[1]Lead Time'!C:D,2,0)</f>
        <v>#N/A</v>
      </c>
    </row>
    <row r="2750" s="2" customFormat="1" ht="15.75" customHeight="1">
      <c r="A2750" s="73" t="s">
        <v>4187</v>
      </c>
      <c r="B2750" s="73">
        <v>6277191548</v>
      </c>
      <c r="C2750" s="73">
        <v>2003215579</v>
      </c>
      <c r="D2750" s="73" t="s">
        <v>4168</v>
      </c>
      <c r="E2750" s="73" t="s">
        <v>4247</v>
      </c>
      <c r="F2750" s="73" t="s">
        <v>4143</v>
      </c>
      <c r="G2750" s="73">
        <v>3167984680</v>
      </c>
      <c r="H2750" s="66">
        <v>45898</v>
      </c>
      <c r="I2750" s="66">
        <v>45896</v>
      </c>
      <c r="J2750" s="66">
        <v>45896</v>
      </c>
      <c r="K2750" s="47" t="s">
        <v>4118</v>
      </c>
      <c r="L2750" s="140"/>
      <c r="M2750" s="66">
        <v>45898</v>
      </c>
      <c r="N2750" s="112">
        <v>45898.208333333336</v>
      </c>
      <c r="O2750" s="47" t="s">
        <v>4118</v>
      </c>
      <c r="P2750" s="73"/>
      <c r="Q2750" s="112">
        <v>45899.625</v>
      </c>
      <c r="R2750" s="47" t="s">
        <v>4119</v>
      </c>
      <c r="S2750" s="47">
        <f t="shared" si="191"/>
        <v>1</v>
      </c>
      <c r="T2750" s="150">
        <v>45907</v>
      </c>
      <c r="U2750" s="47" t="s">
        <v>4121</v>
      </c>
      <c r="V2750" s="144">
        <f t="shared" si="192"/>
        <v>7.375</v>
      </c>
      <c r="W2750" s="124"/>
      <c r="X2750" s="124"/>
      <c r="Y2750" s="124"/>
      <c r="Z2750" s="124"/>
      <c r="AA2750" s="112"/>
      <c r="AB2750" s="112"/>
      <c r="AC2750" s="47" t="e">
        <f t="shared" si="190"/>
        <v>#N/A</v>
      </c>
      <c r="AD2750" s="47" t="e">
        <f>VLOOKUP(B2750,'[1]Vlookup'!A:A,1,0)</f>
        <v>#N/A</v>
      </c>
      <c r="AE2750" s="47" t="str">
        <f t="shared" ref="AE2750:AE2813" si="193">CONCATENATE(A2750,"-",F2750)</f>
        <v>SA00-JEDDAH</v>
      </c>
      <c r="AF2750" s="47" t="e">
        <f>VLOOKUP(AE2750,'[1]Lead Time'!C:D,2,0)</f>
        <v>#N/A</v>
      </c>
    </row>
    <row r="2751" s="2" customFormat="1" ht="15.75" customHeight="1">
      <c r="A2751" s="73" t="s">
        <v>4114</v>
      </c>
      <c r="B2751" s="73">
        <v>6277193574</v>
      </c>
      <c r="C2751" s="73">
        <v>2003214013</v>
      </c>
      <c r="D2751" s="73" t="s">
        <v>4159</v>
      </c>
      <c r="E2751" s="73" t="s">
        <v>4238</v>
      </c>
      <c r="F2751" s="73" t="s">
        <v>4117</v>
      </c>
      <c r="G2751" s="73">
        <v>3168005418</v>
      </c>
      <c r="H2751" s="66">
        <v>45899</v>
      </c>
      <c r="I2751" s="66">
        <v>45897</v>
      </c>
      <c r="J2751" s="66">
        <v>45897</v>
      </c>
      <c r="K2751" s="47" t="s">
        <v>4118</v>
      </c>
      <c r="L2751" s="140"/>
      <c r="M2751" s="66">
        <v>45899</v>
      </c>
      <c r="N2751" s="112">
        <v>45899.208333333336</v>
      </c>
      <c r="O2751" s="47" t="s">
        <v>4118</v>
      </c>
      <c r="P2751" s="73" t="s">
        <v>4667</v>
      </c>
      <c r="Q2751" s="112">
        <v>45900.666666666664</v>
      </c>
      <c r="R2751" s="47" t="s">
        <v>4119</v>
      </c>
      <c r="S2751" s="47">
        <f t="shared" si="191"/>
        <v>1</v>
      </c>
      <c r="T2751" s="150">
        <v>45903</v>
      </c>
      <c r="U2751" s="47" t="s">
        <v>4121</v>
      </c>
      <c r="V2751" s="144">
        <f t="shared" si="192"/>
        <v>2.3333333333357587</v>
      </c>
      <c r="W2751" s="124"/>
      <c r="X2751" s="124"/>
      <c r="Y2751" s="124"/>
      <c r="Z2751" s="124"/>
      <c r="AA2751" s="112"/>
      <c r="AB2751" s="112"/>
      <c r="AC2751" s="47" t="e">
        <f t="shared" ref="AC2751:AC2814" si="194">AF2751</f>
        <v>#N/A</v>
      </c>
      <c r="AD2751" s="47" t="e">
        <f>VLOOKUP(B2751,'[1]Vlookup'!A:A,1,0)</f>
        <v>#N/A</v>
      </c>
      <c r="AE2751" s="47" t="str">
        <f t="shared" si="193"/>
        <v>SA01-RIYADH</v>
      </c>
      <c r="AF2751" s="47" t="e">
        <f>VLOOKUP(AE2751,'[1]Lead Time'!C:D,2,0)</f>
        <v>#N/A</v>
      </c>
    </row>
    <row r="2752" s="2" customFormat="1" ht="15.75" customHeight="1">
      <c r="A2752" s="73" t="s">
        <v>4114</v>
      </c>
      <c r="B2752" s="73">
        <v>6277193571</v>
      </c>
      <c r="C2752" s="73">
        <v>2003214013</v>
      </c>
      <c r="D2752" s="73" t="s">
        <v>4159</v>
      </c>
      <c r="E2752" s="73" t="s">
        <v>4238</v>
      </c>
      <c r="F2752" s="73" t="s">
        <v>4117</v>
      </c>
      <c r="G2752" s="73">
        <v>3168005414</v>
      </c>
      <c r="H2752" s="66">
        <v>45899</v>
      </c>
      <c r="I2752" s="66">
        <v>45897</v>
      </c>
      <c r="J2752" s="66">
        <v>45897</v>
      </c>
      <c r="K2752" s="47" t="s">
        <v>4118</v>
      </c>
      <c r="L2752" s="140"/>
      <c r="M2752" s="66">
        <v>45899</v>
      </c>
      <c r="N2752" s="112">
        <v>45899.208333333336</v>
      </c>
      <c r="O2752" s="47" t="s">
        <v>4118</v>
      </c>
      <c r="P2752" s="73" t="s">
        <v>4667</v>
      </c>
      <c r="Q2752" s="112">
        <v>45900.375</v>
      </c>
      <c r="R2752" s="47" t="s">
        <v>4119</v>
      </c>
      <c r="S2752" s="47">
        <f t="shared" si="191"/>
        <v>1</v>
      </c>
      <c r="T2752" s="150">
        <v>45904</v>
      </c>
      <c r="U2752" s="47" t="s">
        <v>4121</v>
      </c>
      <c r="V2752" s="144">
        <f t="shared" si="192"/>
        <v>3.625</v>
      </c>
      <c r="W2752" s="124"/>
      <c r="X2752" s="124"/>
      <c r="Y2752" s="124"/>
      <c r="Z2752" s="124"/>
      <c r="AA2752" s="112"/>
      <c r="AB2752" s="112"/>
      <c r="AC2752" s="47" t="e">
        <f t="shared" si="194"/>
        <v>#N/A</v>
      </c>
      <c r="AD2752" s="47" t="e">
        <f>VLOOKUP(B2752,'[1]Vlookup'!A:A,1,0)</f>
        <v>#N/A</v>
      </c>
      <c r="AE2752" s="47" t="str">
        <f t="shared" si="193"/>
        <v>SA01-RIYADH</v>
      </c>
      <c r="AF2752" s="47" t="e">
        <f>VLOOKUP(AE2752,'[1]Lead Time'!C:D,2,0)</f>
        <v>#N/A</v>
      </c>
    </row>
    <row r="2753" s="2" customFormat="1" ht="15.75" customHeight="1">
      <c r="A2753" s="73" t="s">
        <v>4114</v>
      </c>
      <c r="B2753" s="73">
        <v>6277193567</v>
      </c>
      <c r="C2753" s="73">
        <v>2003214013</v>
      </c>
      <c r="D2753" s="73" t="s">
        <v>4159</v>
      </c>
      <c r="E2753" s="73" t="s">
        <v>4238</v>
      </c>
      <c r="F2753" s="73" t="s">
        <v>4117</v>
      </c>
      <c r="G2753" s="73">
        <v>3168005410</v>
      </c>
      <c r="H2753" s="66">
        <v>45899</v>
      </c>
      <c r="I2753" s="66">
        <v>45897</v>
      </c>
      <c r="J2753" s="66">
        <v>45897</v>
      </c>
      <c r="K2753" s="47" t="s">
        <v>4118</v>
      </c>
      <c r="L2753" s="140"/>
      <c r="M2753" s="66">
        <v>45899</v>
      </c>
      <c r="N2753" s="112">
        <v>45899.208333333336</v>
      </c>
      <c r="O2753" s="47" t="s">
        <v>4118</v>
      </c>
      <c r="P2753" s="73"/>
      <c r="Q2753" s="112">
        <v>45899.541666666664</v>
      </c>
      <c r="R2753" s="47" t="s">
        <v>4119</v>
      </c>
      <c r="S2753" s="47">
        <f t="shared" si="191"/>
        <v>0</v>
      </c>
      <c r="T2753" s="150">
        <v>45904</v>
      </c>
      <c r="U2753" s="47" t="s">
        <v>4121</v>
      </c>
      <c r="V2753" s="144">
        <f t="shared" si="192"/>
        <v>4.4583333333357587</v>
      </c>
      <c r="W2753" s="124"/>
      <c r="X2753" s="124"/>
      <c r="Y2753" s="124"/>
      <c r="Z2753" s="124"/>
      <c r="AA2753" s="112"/>
      <c r="AB2753" s="112"/>
      <c r="AC2753" s="47" t="e">
        <f t="shared" si="194"/>
        <v>#N/A</v>
      </c>
      <c r="AD2753" s="47" t="e">
        <f>VLOOKUP(B2753,'[1]Vlookup'!A:A,1,0)</f>
        <v>#N/A</v>
      </c>
      <c r="AE2753" s="47" t="str">
        <f t="shared" si="193"/>
        <v>SA01-RIYADH</v>
      </c>
      <c r="AF2753" s="47" t="e">
        <f>VLOOKUP(AE2753,'[1]Lead Time'!C:D,2,0)</f>
        <v>#N/A</v>
      </c>
    </row>
    <row r="2754" s="2" customFormat="1" ht="15.75" customHeight="1">
      <c r="A2754" s="73" t="s">
        <v>4114</v>
      </c>
      <c r="B2754" s="73">
        <v>6277192707</v>
      </c>
      <c r="C2754" s="73">
        <v>2003214013</v>
      </c>
      <c r="D2754" s="73" t="s">
        <v>4159</v>
      </c>
      <c r="E2754" s="73" t="s">
        <v>4238</v>
      </c>
      <c r="F2754" s="73" t="s">
        <v>4117</v>
      </c>
      <c r="G2754" s="73">
        <v>3168011100</v>
      </c>
      <c r="H2754" s="66">
        <v>45899</v>
      </c>
      <c r="I2754" s="66">
        <v>45897</v>
      </c>
      <c r="J2754" s="66">
        <v>45897</v>
      </c>
      <c r="K2754" s="47" t="s">
        <v>4118</v>
      </c>
      <c r="L2754" s="140"/>
      <c r="M2754" s="66">
        <v>45899</v>
      </c>
      <c r="N2754" s="112">
        <v>45899.208333333336</v>
      </c>
      <c r="O2754" s="47" t="s">
        <v>4118</v>
      </c>
      <c r="P2754" s="73"/>
      <c r="Q2754" s="112">
        <v>45899.416666666664</v>
      </c>
      <c r="R2754" s="47" t="s">
        <v>4119</v>
      </c>
      <c r="S2754" s="47">
        <f t="shared" si="191"/>
        <v>0</v>
      </c>
      <c r="T2754" s="150">
        <v>45904</v>
      </c>
      <c r="U2754" s="47" t="s">
        <v>4121</v>
      </c>
      <c r="V2754" s="144">
        <f t="shared" si="192"/>
        <v>4.5833333333357587</v>
      </c>
      <c r="W2754" s="124"/>
      <c r="X2754" s="124"/>
      <c r="Y2754" s="124"/>
      <c r="Z2754" s="124"/>
      <c r="AA2754" s="112"/>
      <c r="AB2754" s="112"/>
      <c r="AC2754" s="47" t="e">
        <f t="shared" si="194"/>
        <v>#N/A</v>
      </c>
      <c r="AD2754" s="47" t="e">
        <f>VLOOKUP(B2754,'[1]Vlookup'!A:A,1,0)</f>
        <v>#N/A</v>
      </c>
      <c r="AE2754" s="47" t="str">
        <f t="shared" si="193"/>
        <v>SA01-RIYADH</v>
      </c>
      <c r="AF2754" s="47" t="e">
        <f>VLOOKUP(AE2754,'[1]Lead Time'!C:D,2,0)</f>
        <v>#N/A</v>
      </c>
    </row>
    <row r="2755" s="2" customFormat="1" ht="15.75" customHeight="1">
      <c r="A2755" s="73" t="s">
        <v>4114</v>
      </c>
      <c r="B2755" s="73">
        <v>6277192706</v>
      </c>
      <c r="C2755" s="73">
        <v>2003214013</v>
      </c>
      <c r="D2755" s="73" t="s">
        <v>4159</v>
      </c>
      <c r="E2755" s="73" t="s">
        <v>4238</v>
      </c>
      <c r="F2755" s="73" t="s">
        <v>4117</v>
      </c>
      <c r="G2755" s="73">
        <v>3168011099</v>
      </c>
      <c r="H2755" s="66">
        <v>45899</v>
      </c>
      <c r="I2755" s="66">
        <v>45897</v>
      </c>
      <c r="J2755" s="66">
        <v>45897</v>
      </c>
      <c r="K2755" s="47" t="s">
        <v>4118</v>
      </c>
      <c r="L2755" s="140"/>
      <c r="M2755" s="66">
        <v>45899</v>
      </c>
      <c r="N2755" s="112">
        <v>45899.208333333336</v>
      </c>
      <c r="O2755" s="47" t="s">
        <v>4118</v>
      </c>
      <c r="P2755" s="73"/>
      <c r="Q2755" s="112">
        <v>45899.416666666664</v>
      </c>
      <c r="R2755" s="47" t="s">
        <v>4119</v>
      </c>
      <c r="S2755" s="47">
        <f t="shared" si="191"/>
        <v>0</v>
      </c>
      <c r="T2755" s="150">
        <v>45904</v>
      </c>
      <c r="U2755" s="47" t="s">
        <v>4121</v>
      </c>
      <c r="V2755" s="144">
        <f t="shared" si="192"/>
        <v>4.5833333333357587</v>
      </c>
      <c r="W2755" s="124"/>
      <c r="X2755" s="124"/>
      <c r="Y2755" s="124"/>
      <c r="Z2755" s="124"/>
      <c r="AA2755" s="112"/>
      <c r="AB2755" s="112"/>
      <c r="AC2755" s="47" t="e">
        <f t="shared" si="194"/>
        <v>#N/A</v>
      </c>
      <c r="AD2755" s="47" t="e">
        <f>VLOOKUP(B2755,'[1]Vlookup'!A:A,1,0)</f>
        <v>#N/A</v>
      </c>
      <c r="AE2755" s="47" t="str">
        <f t="shared" si="193"/>
        <v>SA01-RIYADH</v>
      </c>
      <c r="AF2755" s="47" t="e">
        <f>VLOOKUP(AE2755,'[1]Lead Time'!C:D,2,0)</f>
        <v>#N/A</v>
      </c>
    </row>
    <row r="2756" s="2" customFormat="1" ht="15.75" customHeight="1">
      <c r="A2756" s="73" t="s">
        <v>4114</v>
      </c>
      <c r="B2756" s="73">
        <v>6277187754</v>
      </c>
      <c r="C2756" s="73">
        <v>2003215388</v>
      </c>
      <c r="D2756" s="73" t="s">
        <v>4124</v>
      </c>
      <c r="E2756" s="73" t="s">
        <v>4252</v>
      </c>
      <c r="F2756" s="73" t="s">
        <v>4117</v>
      </c>
      <c r="G2756" s="73">
        <v>3168002818</v>
      </c>
      <c r="H2756" s="66">
        <v>45899</v>
      </c>
      <c r="I2756" s="66">
        <v>45897</v>
      </c>
      <c r="J2756" s="66">
        <v>45897</v>
      </c>
      <c r="K2756" s="47" t="s">
        <v>4118</v>
      </c>
      <c r="L2756" s="140"/>
      <c r="M2756" s="66">
        <v>45899</v>
      </c>
      <c r="N2756" s="112">
        <v>45899.208333333336</v>
      </c>
      <c r="O2756" s="47" t="s">
        <v>4118</v>
      </c>
      <c r="P2756" s="73"/>
      <c r="Q2756" s="112">
        <v>45899.625</v>
      </c>
      <c r="R2756" s="47" t="s">
        <v>4119</v>
      </c>
      <c r="S2756" s="47">
        <f t="shared" si="191"/>
        <v>0</v>
      </c>
      <c r="T2756" s="150">
        <v>45903</v>
      </c>
      <c r="U2756" s="47" t="s">
        <v>4121</v>
      </c>
      <c r="V2756" s="144">
        <f t="shared" si="192"/>
        <v>3.375</v>
      </c>
      <c r="W2756" s="124"/>
      <c r="X2756" s="124"/>
      <c r="Y2756" s="124"/>
      <c r="Z2756" s="124"/>
      <c r="AA2756" s="112"/>
      <c r="AB2756" s="112"/>
      <c r="AC2756" s="47" t="e">
        <f t="shared" si="194"/>
        <v>#N/A</v>
      </c>
      <c r="AD2756" s="47" t="e">
        <f>VLOOKUP(B2756,'[1]Vlookup'!A:A,1,0)</f>
        <v>#N/A</v>
      </c>
      <c r="AE2756" s="47" t="str">
        <f t="shared" si="193"/>
        <v>SA01-RIYADH</v>
      </c>
      <c r="AF2756" s="47" t="e">
        <f>VLOOKUP(AE2756,'[1]Lead Time'!C:D,2,0)</f>
        <v>#N/A</v>
      </c>
    </row>
    <row r="2757" s="2" customFormat="1" ht="15.75" customHeight="1">
      <c r="A2757" s="73" t="s">
        <v>4114</v>
      </c>
      <c r="B2757" s="73">
        <v>6277187753</v>
      </c>
      <c r="C2757" s="73">
        <v>2003215388</v>
      </c>
      <c r="D2757" s="73" t="s">
        <v>4124</v>
      </c>
      <c r="E2757" s="73" t="s">
        <v>4252</v>
      </c>
      <c r="F2757" s="73" t="s">
        <v>4117</v>
      </c>
      <c r="G2757" s="73">
        <v>3168002816</v>
      </c>
      <c r="H2757" s="66">
        <v>45899</v>
      </c>
      <c r="I2757" s="66">
        <v>45897</v>
      </c>
      <c r="J2757" s="66">
        <v>45897</v>
      </c>
      <c r="K2757" s="47" t="s">
        <v>4118</v>
      </c>
      <c r="L2757" s="140"/>
      <c r="M2757" s="66">
        <v>45899</v>
      </c>
      <c r="N2757" s="112">
        <v>45899.208333333336</v>
      </c>
      <c r="O2757" s="47" t="s">
        <v>4118</v>
      </c>
      <c r="P2757" s="73"/>
      <c r="Q2757" s="112">
        <v>45899.625</v>
      </c>
      <c r="R2757" s="47" t="s">
        <v>4119</v>
      </c>
      <c r="S2757" s="47">
        <f t="shared" si="191"/>
        <v>0</v>
      </c>
      <c r="T2757" s="150">
        <v>45903</v>
      </c>
      <c r="U2757" s="47" t="s">
        <v>4121</v>
      </c>
      <c r="V2757" s="144">
        <f t="shared" si="192"/>
        <v>3.375</v>
      </c>
      <c r="W2757" s="124"/>
      <c r="X2757" s="124"/>
      <c r="Y2757" s="124"/>
      <c r="Z2757" s="124"/>
      <c r="AA2757" s="112"/>
      <c r="AB2757" s="112"/>
      <c r="AC2757" s="47" t="e">
        <f t="shared" si="194"/>
        <v>#N/A</v>
      </c>
      <c r="AD2757" s="47" t="e">
        <f>VLOOKUP(B2757,'[1]Vlookup'!A:A,1,0)</f>
        <v>#N/A</v>
      </c>
      <c r="AE2757" s="47" t="str">
        <f t="shared" si="193"/>
        <v>SA01-RIYADH</v>
      </c>
      <c r="AF2757" s="47" t="e">
        <f>VLOOKUP(AE2757,'[1]Lead Time'!C:D,2,0)</f>
        <v>#N/A</v>
      </c>
    </row>
    <row r="2758" s="2" customFormat="1" ht="15.75" customHeight="1">
      <c r="A2758" s="73" t="s">
        <v>4114</v>
      </c>
      <c r="B2758" s="73">
        <v>6277187752</v>
      </c>
      <c r="C2758" s="73">
        <v>2003215388</v>
      </c>
      <c r="D2758" s="73" t="s">
        <v>4124</v>
      </c>
      <c r="E2758" s="73" t="s">
        <v>4252</v>
      </c>
      <c r="F2758" s="73" t="s">
        <v>4117</v>
      </c>
      <c r="G2758" s="73">
        <v>3168002814</v>
      </c>
      <c r="H2758" s="66">
        <v>45899</v>
      </c>
      <c r="I2758" s="66">
        <v>45897</v>
      </c>
      <c r="J2758" s="66">
        <v>45897</v>
      </c>
      <c r="K2758" s="47" t="s">
        <v>4118</v>
      </c>
      <c r="L2758" s="140"/>
      <c r="M2758" s="66">
        <v>45899</v>
      </c>
      <c r="N2758" s="112">
        <v>45899.208333333336</v>
      </c>
      <c r="O2758" s="47" t="s">
        <v>4118</v>
      </c>
      <c r="P2758" s="73"/>
      <c r="Q2758" s="112">
        <v>45899.625</v>
      </c>
      <c r="R2758" s="47" t="s">
        <v>4119</v>
      </c>
      <c r="S2758" s="47">
        <f t="shared" si="191"/>
        <v>0</v>
      </c>
      <c r="T2758" s="150">
        <v>45901</v>
      </c>
      <c r="U2758" s="47" t="s">
        <v>4121</v>
      </c>
      <c r="V2758" s="144">
        <f t="shared" si="192"/>
        <v>1.375</v>
      </c>
      <c r="W2758" s="124"/>
      <c r="X2758" s="124"/>
      <c r="Y2758" s="124"/>
      <c r="Z2758" s="124"/>
      <c r="AA2758" s="112"/>
      <c r="AB2758" s="112"/>
      <c r="AC2758" s="47" t="e">
        <f t="shared" si="194"/>
        <v>#N/A</v>
      </c>
      <c r="AD2758" s="47" t="e">
        <f>VLOOKUP(B2758,'[1]Vlookup'!A:A,1,0)</f>
        <v>#N/A</v>
      </c>
      <c r="AE2758" s="47" t="str">
        <f t="shared" si="193"/>
        <v>SA01-RIYADH</v>
      </c>
      <c r="AF2758" s="47" t="e">
        <f>VLOOKUP(AE2758,'[1]Lead Time'!C:D,2,0)</f>
        <v>#N/A</v>
      </c>
    </row>
    <row r="2759" s="2" customFormat="1" ht="15.75" customHeight="1">
      <c r="A2759" s="73" t="s">
        <v>4114</v>
      </c>
      <c r="B2759" s="73">
        <v>6277192178</v>
      </c>
      <c r="C2759" s="73">
        <v>2003214013</v>
      </c>
      <c r="D2759" s="73" t="s">
        <v>4159</v>
      </c>
      <c r="E2759" s="73" t="s">
        <v>4238</v>
      </c>
      <c r="F2759" s="73" t="s">
        <v>4117</v>
      </c>
      <c r="G2759" s="73">
        <v>3168011093</v>
      </c>
      <c r="H2759" s="66">
        <v>45899</v>
      </c>
      <c r="I2759" s="66">
        <v>45897</v>
      </c>
      <c r="J2759" s="66">
        <v>45897</v>
      </c>
      <c r="K2759" s="47" t="s">
        <v>4118</v>
      </c>
      <c r="L2759" s="140"/>
      <c r="M2759" s="66">
        <v>45899</v>
      </c>
      <c r="N2759" s="112">
        <v>45899.208333333336</v>
      </c>
      <c r="O2759" s="47" t="s">
        <v>4118</v>
      </c>
      <c r="P2759" s="73"/>
      <c r="Q2759" s="112">
        <v>45899.458333333336</v>
      </c>
      <c r="R2759" s="47" t="s">
        <v>4119</v>
      </c>
      <c r="S2759" s="47">
        <f t="shared" si="191"/>
        <v>0</v>
      </c>
      <c r="T2759" s="150">
        <v>45904</v>
      </c>
      <c r="U2759" s="47" t="s">
        <v>4121</v>
      </c>
      <c r="V2759" s="144">
        <f t="shared" si="192"/>
        <v>4.5416666666642413</v>
      </c>
      <c r="W2759" s="124"/>
      <c r="X2759" s="124"/>
      <c r="Y2759" s="124"/>
      <c r="Z2759" s="124"/>
      <c r="AA2759" s="112"/>
      <c r="AB2759" s="112"/>
      <c r="AC2759" s="47" t="e">
        <f t="shared" si="194"/>
        <v>#N/A</v>
      </c>
      <c r="AD2759" s="47" t="e">
        <f>VLOOKUP(B2759,'[1]Vlookup'!A:A,1,0)</f>
        <v>#N/A</v>
      </c>
      <c r="AE2759" s="47" t="str">
        <f t="shared" si="193"/>
        <v>SA01-RIYADH</v>
      </c>
      <c r="AF2759" s="47" t="e">
        <f>VLOOKUP(AE2759,'[1]Lead Time'!C:D,2,0)</f>
        <v>#N/A</v>
      </c>
    </row>
    <row r="2760" s="2" customFormat="1" ht="15.75" customHeight="1">
      <c r="A2760" s="73" t="s">
        <v>4356</v>
      </c>
      <c r="B2760" s="73">
        <v>6277194149</v>
      </c>
      <c r="C2760" s="73">
        <v>2003215194</v>
      </c>
      <c r="D2760" s="73" t="s">
        <v>4122</v>
      </c>
      <c r="E2760" s="73" t="s">
        <v>4252</v>
      </c>
      <c r="F2760" s="73" t="s">
        <v>4083</v>
      </c>
      <c r="G2760" s="73">
        <v>3168011181</v>
      </c>
      <c r="H2760" s="66">
        <v>45899</v>
      </c>
      <c r="I2760" s="66">
        <v>45897</v>
      </c>
      <c r="J2760" s="66">
        <v>45897</v>
      </c>
      <c r="K2760" s="47" t="s">
        <v>4118</v>
      </c>
      <c r="L2760" s="140"/>
      <c r="M2760" s="66">
        <v>45899</v>
      </c>
      <c r="N2760" s="112">
        <v>45899.208333333336</v>
      </c>
      <c r="O2760" s="47" t="s">
        <v>4118</v>
      </c>
      <c r="P2760" s="73" t="s">
        <v>4297</v>
      </c>
      <c r="Q2760" s="112">
        <v>45900.208333333336</v>
      </c>
      <c r="R2760" s="47" t="s">
        <v>4119</v>
      </c>
      <c r="S2760" s="47">
        <f t="shared" si="191"/>
        <v>1</v>
      </c>
      <c r="T2760" s="150">
        <v>45901</v>
      </c>
      <c r="U2760" s="47" t="s">
        <v>4121</v>
      </c>
      <c r="V2760" s="144">
        <f t="shared" si="192"/>
        <v>0.79166666666424135</v>
      </c>
      <c r="W2760" s="124"/>
      <c r="X2760" s="124"/>
      <c r="Y2760" s="124"/>
      <c r="Z2760" s="124"/>
      <c r="AA2760" s="112"/>
      <c r="AB2760" s="112"/>
      <c r="AC2760" s="47" t="e">
        <f t="shared" si="194"/>
        <v>#N/A</v>
      </c>
      <c r="AD2760" s="47" t="e">
        <f>VLOOKUP(B2760,'[1]Vlookup'!A:A,1,0)</f>
        <v>#N/A</v>
      </c>
      <c r="AE2760" s="47" t="str">
        <f t="shared" si="193"/>
        <v>SA27-DAMMAM</v>
      </c>
      <c r="AF2760" s="47" t="e">
        <f>VLOOKUP(AE2760,'[1]Lead Time'!C:D,2,0)</f>
        <v>#N/A</v>
      </c>
    </row>
    <row r="2761" s="2" customFormat="1" ht="15.75" customHeight="1">
      <c r="A2761" s="73" t="s">
        <v>4187</v>
      </c>
      <c r="B2761" s="73">
        <v>6277191547</v>
      </c>
      <c r="C2761" s="73">
        <v>2003215579</v>
      </c>
      <c r="D2761" s="73" t="s">
        <v>4168</v>
      </c>
      <c r="E2761" s="73" t="s">
        <v>4247</v>
      </c>
      <c r="F2761" s="73" t="s">
        <v>4143</v>
      </c>
      <c r="G2761" s="73">
        <v>3167984678</v>
      </c>
      <c r="H2761" s="66">
        <v>45899</v>
      </c>
      <c r="I2761" s="66">
        <v>45897</v>
      </c>
      <c r="J2761" s="66">
        <v>45897</v>
      </c>
      <c r="K2761" s="47" t="s">
        <v>4118</v>
      </c>
      <c r="L2761" s="140"/>
      <c r="M2761" s="66">
        <v>45899</v>
      </c>
      <c r="N2761" s="112">
        <v>45899.208333333336</v>
      </c>
      <c r="O2761" s="47" t="s">
        <v>4118</v>
      </c>
      <c r="P2761" s="73"/>
      <c r="Q2761" s="112">
        <v>45899.604166666664</v>
      </c>
      <c r="R2761" s="47" t="s">
        <v>4119</v>
      </c>
      <c r="S2761" s="47">
        <f t="shared" si="191"/>
        <v>0</v>
      </c>
      <c r="T2761" s="150">
        <v>45907</v>
      </c>
      <c r="U2761" s="47" t="s">
        <v>4121</v>
      </c>
      <c r="V2761" s="144">
        <f t="shared" si="192"/>
        <v>7.3958333333357587</v>
      </c>
      <c r="W2761" s="124"/>
      <c r="X2761" s="124"/>
      <c r="Y2761" s="124"/>
      <c r="Z2761" s="124"/>
      <c r="AA2761" s="112"/>
      <c r="AB2761" s="112"/>
      <c r="AC2761" s="47" t="e">
        <f t="shared" si="194"/>
        <v>#N/A</v>
      </c>
      <c r="AD2761" s="47" t="e">
        <f>VLOOKUP(B2761,'[1]Vlookup'!A:A,1,0)</f>
        <v>#N/A</v>
      </c>
      <c r="AE2761" s="47" t="str">
        <f t="shared" si="193"/>
        <v>SA00-JEDDAH</v>
      </c>
      <c r="AF2761" s="47" t="e">
        <f>VLOOKUP(AE2761,'[1]Lead Time'!C:D,2,0)</f>
        <v>#N/A</v>
      </c>
    </row>
    <row r="2762" s="2" customFormat="1" ht="15.75" customHeight="1">
      <c r="A2762" s="73" t="s">
        <v>4187</v>
      </c>
      <c r="B2762" s="73">
        <v>6277191550</v>
      </c>
      <c r="C2762" s="73">
        <v>2003215579</v>
      </c>
      <c r="D2762" s="73" t="s">
        <v>4168</v>
      </c>
      <c r="E2762" s="73" t="s">
        <v>4247</v>
      </c>
      <c r="F2762" s="73" t="s">
        <v>4143</v>
      </c>
      <c r="G2762" s="73">
        <v>3167984688</v>
      </c>
      <c r="H2762" s="66">
        <v>45899</v>
      </c>
      <c r="I2762" s="66">
        <v>45897</v>
      </c>
      <c r="J2762" s="66">
        <v>45897</v>
      </c>
      <c r="K2762" s="47" t="s">
        <v>4118</v>
      </c>
      <c r="L2762" s="140"/>
      <c r="M2762" s="66">
        <v>45899</v>
      </c>
      <c r="N2762" s="112">
        <v>45899.208333333336</v>
      </c>
      <c r="O2762" s="47" t="s">
        <v>4118</v>
      </c>
      <c r="P2762" s="73" t="s">
        <v>4668</v>
      </c>
      <c r="Q2762" s="112">
        <v>45902.395833333336</v>
      </c>
      <c r="R2762" s="47" t="s">
        <v>4119</v>
      </c>
      <c r="S2762" s="47">
        <f t="shared" si="191"/>
        <v>3</v>
      </c>
      <c r="T2762" s="150">
        <v>45907</v>
      </c>
      <c r="U2762" s="47" t="s">
        <v>4121</v>
      </c>
      <c r="V2762" s="144">
        <f t="shared" si="192"/>
        <v>4.6041666666642413</v>
      </c>
      <c r="W2762" s="124"/>
      <c r="X2762" s="124"/>
      <c r="Y2762" s="124"/>
      <c r="Z2762" s="124"/>
      <c r="AA2762" s="112"/>
      <c r="AB2762" s="112"/>
      <c r="AC2762" s="47" t="e">
        <f t="shared" si="194"/>
        <v>#N/A</v>
      </c>
      <c r="AD2762" s="47" t="e">
        <f>VLOOKUP(B2762,'[1]Vlookup'!A:A,1,0)</f>
        <v>#N/A</v>
      </c>
      <c r="AE2762" s="47" t="str">
        <f t="shared" si="193"/>
        <v>SA00-JEDDAH</v>
      </c>
      <c r="AF2762" s="47" t="e">
        <f>VLOOKUP(AE2762,'[1]Lead Time'!C:D,2,0)</f>
        <v>#N/A</v>
      </c>
    </row>
    <row r="2763" s="2" customFormat="1" ht="15.75" customHeight="1">
      <c r="A2763" s="73" t="s">
        <v>4187</v>
      </c>
      <c r="B2763" s="73">
        <v>6277191543</v>
      </c>
      <c r="C2763" s="73">
        <v>2003215579</v>
      </c>
      <c r="D2763" s="73" t="s">
        <v>4168</v>
      </c>
      <c r="E2763" s="73" t="s">
        <v>4247</v>
      </c>
      <c r="F2763" s="73" t="s">
        <v>4143</v>
      </c>
      <c r="G2763" s="73">
        <v>3167984686</v>
      </c>
      <c r="H2763" s="66">
        <v>45899</v>
      </c>
      <c r="I2763" s="66">
        <v>45897</v>
      </c>
      <c r="J2763" s="66">
        <v>45897</v>
      </c>
      <c r="K2763" s="47" t="s">
        <v>4118</v>
      </c>
      <c r="L2763" s="140"/>
      <c r="M2763" s="66">
        <v>45899</v>
      </c>
      <c r="N2763" s="112">
        <v>45899.208333333336</v>
      </c>
      <c r="O2763" s="47" t="s">
        <v>4118</v>
      </c>
      <c r="P2763" s="73"/>
      <c r="Q2763" s="112">
        <v>45900.5</v>
      </c>
      <c r="R2763" s="47" t="s">
        <v>4119</v>
      </c>
      <c r="S2763" s="47">
        <f t="shared" si="191"/>
        <v>1</v>
      </c>
      <c r="T2763" s="150">
        <v>45903</v>
      </c>
      <c r="U2763" s="47" t="s">
        <v>4121</v>
      </c>
      <c r="V2763" s="144">
        <f t="shared" si="192"/>
        <v>2.5</v>
      </c>
      <c r="W2763" s="124"/>
      <c r="X2763" s="124"/>
      <c r="Y2763" s="124"/>
      <c r="Z2763" s="124"/>
      <c r="AA2763" s="112"/>
      <c r="AB2763" s="112"/>
      <c r="AC2763" s="47" t="e">
        <f t="shared" si="194"/>
        <v>#N/A</v>
      </c>
      <c r="AD2763" s="47" t="e">
        <f>VLOOKUP(B2763,'[1]Vlookup'!A:A,1,0)</f>
        <v>#N/A</v>
      </c>
      <c r="AE2763" s="47" t="str">
        <f t="shared" si="193"/>
        <v>SA00-JEDDAH</v>
      </c>
      <c r="AF2763" s="47" t="e">
        <f>VLOOKUP(AE2763,'[1]Lead Time'!C:D,2,0)</f>
        <v>#N/A</v>
      </c>
    </row>
    <row r="2764" s="2" customFormat="1" ht="15.75" customHeight="1">
      <c r="A2764" s="73" t="s">
        <v>4187</v>
      </c>
      <c r="B2764" s="73">
        <v>6277194101</v>
      </c>
      <c r="C2764" s="73">
        <v>2003215579</v>
      </c>
      <c r="D2764" s="73" t="s">
        <v>4168</v>
      </c>
      <c r="E2764" s="73" t="s">
        <v>4247</v>
      </c>
      <c r="F2764" s="73" t="s">
        <v>4143</v>
      </c>
      <c r="G2764" s="73">
        <v>3167984631</v>
      </c>
      <c r="H2764" s="66">
        <v>45899</v>
      </c>
      <c r="I2764" s="66">
        <v>45897</v>
      </c>
      <c r="J2764" s="66">
        <v>45897</v>
      </c>
      <c r="K2764" s="47" t="s">
        <v>4118</v>
      </c>
      <c r="L2764" s="140"/>
      <c r="M2764" s="66">
        <v>45899</v>
      </c>
      <c r="N2764" s="112">
        <v>45899.208333333336</v>
      </c>
      <c r="O2764" s="47" t="s">
        <v>4118</v>
      </c>
      <c r="P2764" s="73" t="s">
        <v>4669</v>
      </c>
      <c r="Q2764" s="112">
        <v>45902.520833333336</v>
      </c>
      <c r="R2764" s="47" t="s">
        <v>4119</v>
      </c>
      <c r="S2764" s="47">
        <f t="shared" si="191"/>
        <v>3</v>
      </c>
      <c r="T2764" s="150">
        <v>45903</v>
      </c>
      <c r="U2764" s="47" t="s">
        <v>4121</v>
      </c>
      <c r="V2764" s="144">
        <f t="shared" si="192"/>
        <v>0.47916666666424135</v>
      </c>
      <c r="W2764" s="124"/>
      <c r="X2764" s="124"/>
      <c r="Y2764" s="124"/>
      <c r="Z2764" s="124"/>
      <c r="AA2764" s="112"/>
      <c r="AB2764" s="112"/>
      <c r="AC2764" s="47" t="e">
        <f t="shared" si="194"/>
        <v>#N/A</v>
      </c>
      <c r="AD2764" s="47" t="e">
        <f>VLOOKUP(B2764,'[1]Vlookup'!A:A,1,0)</f>
        <v>#N/A</v>
      </c>
      <c r="AE2764" s="47" t="str">
        <f t="shared" si="193"/>
        <v>SA00-JEDDAH</v>
      </c>
      <c r="AF2764" s="47" t="e">
        <f>VLOOKUP(AE2764,'[1]Lead Time'!C:D,2,0)</f>
        <v>#N/A</v>
      </c>
    </row>
    <row r="2765" s="2" customFormat="1" ht="15.75" customHeight="1">
      <c r="A2765" s="73" t="s">
        <v>4187</v>
      </c>
      <c r="B2765" s="73">
        <v>6277199391</v>
      </c>
      <c r="C2765" s="73">
        <v>2003215579</v>
      </c>
      <c r="D2765" s="73" t="s">
        <v>4168</v>
      </c>
      <c r="E2765" s="73" t="s">
        <v>4247</v>
      </c>
      <c r="F2765" s="73" t="s">
        <v>4143</v>
      </c>
      <c r="G2765" s="73">
        <v>3167984675</v>
      </c>
      <c r="H2765" s="66">
        <v>45899</v>
      </c>
      <c r="I2765" s="66">
        <v>45897</v>
      </c>
      <c r="J2765" s="66">
        <v>45898</v>
      </c>
      <c r="K2765" s="47" t="s">
        <v>4121</v>
      </c>
      <c r="L2765" s="140" t="s">
        <v>4670</v>
      </c>
      <c r="M2765" s="66">
        <v>45899</v>
      </c>
      <c r="N2765" s="112">
        <v>45899.208333333336</v>
      </c>
      <c r="O2765" s="47" t="s">
        <v>4118</v>
      </c>
      <c r="P2765" s="73"/>
      <c r="Q2765" s="112">
        <v>45900.833333333336</v>
      </c>
      <c r="R2765" s="47" t="s">
        <v>4119</v>
      </c>
      <c r="S2765" s="47">
        <f t="shared" si="191"/>
        <v>1</v>
      </c>
      <c r="T2765" s="150">
        <v>45903</v>
      </c>
      <c r="U2765" s="47" t="s">
        <v>4121</v>
      </c>
      <c r="V2765" s="144">
        <f t="shared" si="192"/>
        <v>2.1666666666642413</v>
      </c>
      <c r="W2765" s="124"/>
      <c r="X2765" s="124"/>
      <c r="Y2765" s="124"/>
      <c r="Z2765" s="124"/>
      <c r="AA2765" s="112"/>
      <c r="AB2765" s="112"/>
      <c r="AC2765" s="47" t="e">
        <f t="shared" si="194"/>
        <v>#N/A</v>
      </c>
      <c r="AD2765" s="47" t="e">
        <f>VLOOKUP(B2765,'[1]Vlookup'!A:A,1,0)</f>
        <v>#N/A</v>
      </c>
      <c r="AE2765" s="47" t="str">
        <f t="shared" si="193"/>
        <v>SA00-JEDDAH</v>
      </c>
      <c r="AF2765" s="47" t="e">
        <f>VLOOKUP(AE2765,'[1]Lead Time'!C:D,2,0)</f>
        <v>#N/A</v>
      </c>
    </row>
    <row r="2766" s="2" customFormat="1" ht="15.75" customHeight="1">
      <c r="A2766" s="73" t="s">
        <v>4187</v>
      </c>
      <c r="B2766" s="73">
        <v>6277199398</v>
      </c>
      <c r="C2766" s="73">
        <v>2003215579</v>
      </c>
      <c r="D2766" s="73" t="s">
        <v>4168</v>
      </c>
      <c r="E2766" s="73" t="s">
        <v>4247</v>
      </c>
      <c r="F2766" s="73" t="s">
        <v>4143</v>
      </c>
      <c r="G2766" s="73">
        <v>3167984640</v>
      </c>
      <c r="H2766" s="66">
        <v>45899</v>
      </c>
      <c r="I2766" s="66">
        <v>45897</v>
      </c>
      <c r="J2766" s="66">
        <v>45897</v>
      </c>
      <c r="K2766" s="47" t="s">
        <v>4121</v>
      </c>
      <c r="L2766" s="140" t="s">
        <v>4671</v>
      </c>
      <c r="M2766" s="66">
        <v>45899</v>
      </c>
      <c r="N2766" s="112">
        <v>45899.208333333336</v>
      </c>
      <c r="O2766" s="47" t="s">
        <v>4118</v>
      </c>
      <c r="P2766" s="73"/>
      <c r="Q2766" s="112">
        <v>45900.375</v>
      </c>
      <c r="R2766" s="47" t="s">
        <v>4119</v>
      </c>
      <c r="S2766" s="47">
        <f t="shared" si="191"/>
        <v>1</v>
      </c>
      <c r="T2766" s="150">
        <v>45903</v>
      </c>
      <c r="U2766" s="47" t="s">
        <v>4121</v>
      </c>
      <c r="V2766" s="144">
        <f t="shared" si="192"/>
        <v>2.625</v>
      </c>
      <c r="W2766" s="124"/>
      <c r="X2766" s="124"/>
      <c r="Y2766" s="124"/>
      <c r="Z2766" s="124"/>
      <c r="AA2766" s="112"/>
      <c r="AB2766" s="112"/>
      <c r="AC2766" s="47" t="e">
        <f t="shared" si="194"/>
        <v>#N/A</v>
      </c>
      <c r="AD2766" s="47" t="e">
        <f>VLOOKUP(B2766,'[1]Vlookup'!A:A,1,0)</f>
        <v>#N/A</v>
      </c>
      <c r="AE2766" s="47" t="str">
        <f t="shared" si="193"/>
        <v>SA00-JEDDAH</v>
      </c>
      <c r="AF2766" s="47" t="e">
        <f>VLOOKUP(AE2766,'[1]Lead Time'!C:D,2,0)</f>
        <v>#N/A</v>
      </c>
    </row>
    <row r="2767" s="2" customFormat="1" ht="15.75" customHeight="1">
      <c r="A2767" s="73" t="s">
        <v>4187</v>
      </c>
      <c r="B2767" s="73">
        <v>6277200271</v>
      </c>
      <c r="C2767" s="73">
        <v>2003215579</v>
      </c>
      <c r="D2767" s="73" t="s">
        <v>4168</v>
      </c>
      <c r="E2767" s="73" t="s">
        <v>4247</v>
      </c>
      <c r="F2767" s="73" t="s">
        <v>4143</v>
      </c>
      <c r="G2767" s="73">
        <v>3167984938</v>
      </c>
      <c r="H2767" s="66">
        <v>45900</v>
      </c>
      <c r="I2767" s="66">
        <v>45898</v>
      </c>
      <c r="J2767" s="66">
        <v>45898</v>
      </c>
      <c r="K2767" s="47" t="s">
        <v>4118</v>
      </c>
      <c r="L2767" s="140"/>
      <c r="M2767" s="66">
        <v>45900</v>
      </c>
      <c r="N2767" s="112">
        <v>45900.208333333336</v>
      </c>
      <c r="O2767" s="47" t="s">
        <v>4118</v>
      </c>
      <c r="P2767" s="73"/>
      <c r="Q2767" s="112">
        <v>45901.423611111109</v>
      </c>
      <c r="R2767" s="47" t="s">
        <v>4119</v>
      </c>
      <c r="S2767" s="47">
        <f t="shared" si="191"/>
        <v>1</v>
      </c>
      <c r="T2767" s="150">
        <v>45903</v>
      </c>
      <c r="U2767" s="47" t="s">
        <v>4121</v>
      </c>
      <c r="V2767" s="144">
        <f t="shared" si="192"/>
        <v>1.5763888888905058</v>
      </c>
      <c r="W2767" s="124"/>
      <c r="X2767" s="124"/>
      <c r="Y2767" s="124"/>
      <c r="Z2767" s="124"/>
      <c r="AA2767" s="112"/>
      <c r="AB2767" s="112"/>
      <c r="AC2767" s="47" t="e">
        <f t="shared" si="194"/>
        <v>#N/A</v>
      </c>
      <c r="AD2767" s="47" t="e">
        <f>VLOOKUP(B2767,'[1]Vlookup'!A:A,1,0)</f>
        <v>#N/A</v>
      </c>
      <c r="AE2767" s="47" t="str">
        <f t="shared" si="193"/>
        <v>SA00-JEDDAH</v>
      </c>
      <c r="AF2767" s="47" t="e">
        <f>VLOOKUP(AE2767,'[1]Lead Time'!C:D,2,0)</f>
        <v>#N/A</v>
      </c>
    </row>
    <row r="2768" s="2" customFormat="1" ht="15.75" customHeight="1">
      <c r="A2768" s="73" t="s">
        <v>4187</v>
      </c>
      <c r="B2768" s="73">
        <v>6277200272</v>
      </c>
      <c r="C2768" s="73">
        <v>2003215579</v>
      </c>
      <c r="D2768" s="73" t="s">
        <v>4168</v>
      </c>
      <c r="E2768" s="73" t="s">
        <v>4247</v>
      </c>
      <c r="F2768" s="73" t="s">
        <v>4143</v>
      </c>
      <c r="G2768" s="73">
        <v>3167984667</v>
      </c>
      <c r="H2768" s="66">
        <v>45900</v>
      </c>
      <c r="I2768" s="66">
        <v>45898</v>
      </c>
      <c r="J2768" s="66">
        <v>45898</v>
      </c>
      <c r="K2768" s="47" t="s">
        <v>4118</v>
      </c>
      <c r="L2768" s="140"/>
      <c r="M2768" s="66">
        <v>45900</v>
      </c>
      <c r="N2768" s="112">
        <v>45900.208333333336</v>
      </c>
      <c r="O2768" s="47" t="s">
        <v>4118</v>
      </c>
      <c r="P2768" s="73" t="s">
        <v>4672</v>
      </c>
      <c r="Q2768" s="112">
        <v>45901.479166666664</v>
      </c>
      <c r="R2768" s="47" t="s">
        <v>4119</v>
      </c>
      <c r="S2768" s="47">
        <f t="shared" si="191"/>
        <v>1</v>
      </c>
      <c r="T2768" s="150">
        <v>45903</v>
      </c>
      <c r="U2768" s="47" t="s">
        <v>4121</v>
      </c>
      <c r="V2768" s="144">
        <f t="shared" si="192"/>
        <v>1.5208333333357587</v>
      </c>
      <c r="W2768" s="124"/>
      <c r="X2768" s="124"/>
      <c r="Y2768" s="124"/>
      <c r="Z2768" s="124"/>
      <c r="AA2768" s="112"/>
      <c r="AB2768" s="112"/>
      <c r="AC2768" s="47" t="e">
        <f t="shared" si="194"/>
        <v>#N/A</v>
      </c>
      <c r="AD2768" s="47" t="e">
        <f>VLOOKUP(B2768,'[1]Vlookup'!A:A,1,0)</f>
        <v>#N/A</v>
      </c>
      <c r="AE2768" s="47" t="str">
        <f t="shared" si="193"/>
        <v>SA00-JEDDAH</v>
      </c>
      <c r="AF2768" s="47" t="e">
        <f>VLOOKUP(AE2768,'[1]Lead Time'!C:D,2,0)</f>
        <v>#N/A</v>
      </c>
    </row>
    <row r="2769" s="2" customFormat="1" ht="15.75" customHeight="1">
      <c r="A2769" s="73" t="s">
        <v>4187</v>
      </c>
      <c r="B2769" s="73">
        <v>6277200264</v>
      </c>
      <c r="C2769" s="73">
        <v>2003215161</v>
      </c>
      <c r="D2769" s="73" t="s">
        <v>4223</v>
      </c>
      <c r="E2769" s="73" t="s">
        <v>4247</v>
      </c>
      <c r="F2769" s="73" t="s">
        <v>4143</v>
      </c>
      <c r="G2769" s="73">
        <v>3167972544</v>
      </c>
      <c r="H2769" s="66">
        <v>45900</v>
      </c>
      <c r="I2769" s="66">
        <v>45898</v>
      </c>
      <c r="J2769" s="66">
        <v>45898</v>
      </c>
      <c r="K2769" s="47" t="s">
        <v>4118</v>
      </c>
      <c r="L2769" s="140"/>
      <c r="M2769" s="66">
        <v>45900</v>
      </c>
      <c r="N2769" s="112">
        <v>45900.208333333336</v>
      </c>
      <c r="O2769" s="47" t="s">
        <v>4118</v>
      </c>
      <c r="P2769" s="73"/>
      <c r="Q2769" s="112">
        <v>45900.458333333336</v>
      </c>
      <c r="R2769" s="47" t="s">
        <v>4119</v>
      </c>
      <c r="S2769" s="47">
        <f t="shared" si="191"/>
        <v>0</v>
      </c>
      <c r="T2769" s="150">
        <v>45901</v>
      </c>
      <c r="U2769" s="47" t="s">
        <v>4121</v>
      </c>
      <c r="V2769" s="144">
        <f t="shared" si="192"/>
        <v>0.54166666666424135</v>
      </c>
      <c r="W2769" s="124"/>
      <c r="X2769" s="124"/>
      <c r="Y2769" s="124"/>
      <c r="Z2769" s="124"/>
      <c r="AA2769" s="112"/>
      <c r="AB2769" s="112"/>
      <c r="AC2769" s="47" t="e">
        <f t="shared" si="194"/>
        <v>#N/A</v>
      </c>
      <c r="AD2769" s="47" t="e">
        <f>VLOOKUP(B2769,'[1]Vlookup'!A:A,1,0)</f>
        <v>#N/A</v>
      </c>
      <c r="AE2769" s="47" t="str">
        <f t="shared" si="193"/>
        <v>SA00-JEDDAH</v>
      </c>
      <c r="AF2769" s="47" t="e">
        <f>VLOOKUP(AE2769,'[1]Lead Time'!C:D,2,0)</f>
        <v>#N/A</v>
      </c>
    </row>
    <row r="2770" s="2" customFormat="1" ht="15.75" customHeight="1">
      <c r="A2770" s="73" t="s">
        <v>4114</v>
      </c>
      <c r="B2770" s="73">
        <v>6277188947</v>
      </c>
      <c r="C2770" s="73">
        <v>2003215388</v>
      </c>
      <c r="D2770" s="73" t="s">
        <v>4124</v>
      </c>
      <c r="E2770" s="73" t="s">
        <v>4252</v>
      </c>
      <c r="F2770" s="73" t="s">
        <v>4117</v>
      </c>
      <c r="G2770" s="73">
        <v>3168002823</v>
      </c>
      <c r="H2770" s="66">
        <v>45900</v>
      </c>
      <c r="I2770" s="66">
        <v>45898</v>
      </c>
      <c r="J2770" s="66">
        <v>45898</v>
      </c>
      <c r="K2770" s="47" t="s">
        <v>4118</v>
      </c>
      <c r="L2770" s="140"/>
      <c r="M2770" s="66">
        <v>45900</v>
      </c>
      <c r="N2770" s="112">
        <v>45900.208333333336</v>
      </c>
      <c r="O2770" s="47" t="s">
        <v>4118</v>
      </c>
      <c r="P2770" s="73"/>
      <c r="Q2770" s="112">
        <v>45900.625</v>
      </c>
      <c r="R2770" s="47" t="s">
        <v>4119</v>
      </c>
      <c r="S2770" s="47">
        <f t="shared" si="191"/>
        <v>0</v>
      </c>
      <c r="T2770" s="150">
        <v>45903</v>
      </c>
      <c r="U2770" s="47" t="s">
        <v>4121</v>
      </c>
      <c r="V2770" s="144">
        <f t="shared" si="192"/>
        <v>2.375</v>
      </c>
      <c r="W2770" s="124"/>
      <c r="X2770" s="124"/>
      <c r="Y2770" s="124"/>
      <c r="Z2770" s="124"/>
      <c r="AA2770" s="112"/>
      <c r="AB2770" s="112"/>
      <c r="AC2770" s="47" t="e">
        <f t="shared" si="194"/>
        <v>#N/A</v>
      </c>
      <c r="AD2770" s="47" t="e">
        <f>VLOOKUP(B2770,'[1]Vlookup'!A:A,1,0)</f>
        <v>#N/A</v>
      </c>
      <c r="AE2770" s="47" t="str">
        <f t="shared" si="193"/>
        <v>SA01-RIYADH</v>
      </c>
      <c r="AF2770" s="47" t="e">
        <f>VLOOKUP(AE2770,'[1]Lead Time'!C:D,2,0)</f>
        <v>#N/A</v>
      </c>
    </row>
    <row r="2771" s="2" customFormat="1" ht="15.75" customHeight="1">
      <c r="A2771" s="73" t="s">
        <v>4114</v>
      </c>
      <c r="B2771" s="73">
        <v>6277188949</v>
      </c>
      <c r="C2771" s="73">
        <v>2003215388</v>
      </c>
      <c r="D2771" s="73" t="s">
        <v>4124</v>
      </c>
      <c r="E2771" s="73" t="s">
        <v>4252</v>
      </c>
      <c r="F2771" s="73" t="s">
        <v>4117</v>
      </c>
      <c r="G2771" s="73">
        <v>3168002822</v>
      </c>
      <c r="H2771" s="66">
        <v>45900</v>
      </c>
      <c r="I2771" s="66">
        <v>45898</v>
      </c>
      <c r="J2771" s="66">
        <v>45898</v>
      </c>
      <c r="K2771" s="47" t="s">
        <v>4118</v>
      </c>
      <c r="L2771" s="140"/>
      <c r="M2771" s="66">
        <v>45900</v>
      </c>
      <c r="N2771" s="112">
        <v>45900.208333333336</v>
      </c>
      <c r="O2771" s="47" t="s">
        <v>4118</v>
      </c>
      <c r="P2771" s="73"/>
      <c r="Q2771" s="112">
        <v>45900.708333333336</v>
      </c>
      <c r="R2771" s="47" t="s">
        <v>4119</v>
      </c>
      <c r="S2771" s="47">
        <f t="shared" si="191"/>
        <v>0</v>
      </c>
      <c r="T2771" s="150">
        <v>45904</v>
      </c>
      <c r="U2771" s="47" t="s">
        <v>4121</v>
      </c>
      <c r="V2771" s="144">
        <f t="shared" si="192"/>
        <v>3.2916666666642413</v>
      </c>
      <c r="W2771" s="124"/>
      <c r="X2771" s="124"/>
      <c r="Y2771" s="124"/>
      <c r="Z2771" s="124"/>
      <c r="AA2771" s="112"/>
      <c r="AB2771" s="112"/>
      <c r="AC2771" s="47" t="e">
        <f t="shared" si="194"/>
        <v>#N/A</v>
      </c>
      <c r="AD2771" s="47" t="e">
        <f>VLOOKUP(B2771,'[1]Vlookup'!A:A,1,0)</f>
        <v>#N/A</v>
      </c>
      <c r="AE2771" s="47" t="str">
        <f t="shared" si="193"/>
        <v>SA01-RIYADH</v>
      </c>
      <c r="AF2771" s="47" t="e">
        <f>VLOOKUP(AE2771,'[1]Lead Time'!C:D,2,0)</f>
        <v>#N/A</v>
      </c>
    </row>
    <row r="2772" s="2" customFormat="1" ht="15.75" customHeight="1">
      <c r="A2772" s="73" t="s">
        <v>4114</v>
      </c>
      <c r="B2772" s="73">
        <v>6277188948</v>
      </c>
      <c r="C2772" s="73">
        <v>2003215388</v>
      </c>
      <c r="D2772" s="73" t="s">
        <v>4124</v>
      </c>
      <c r="E2772" s="73" t="s">
        <v>4252</v>
      </c>
      <c r="F2772" s="73" t="s">
        <v>4117</v>
      </c>
      <c r="G2772" s="73">
        <v>3168002820</v>
      </c>
      <c r="H2772" s="66">
        <v>45900</v>
      </c>
      <c r="I2772" s="66">
        <v>45898</v>
      </c>
      <c r="J2772" s="66">
        <v>45898</v>
      </c>
      <c r="K2772" s="47" t="s">
        <v>4118</v>
      </c>
      <c r="L2772" s="140"/>
      <c r="M2772" s="66">
        <v>45900</v>
      </c>
      <c r="N2772" s="112">
        <v>45900.208333333336</v>
      </c>
      <c r="O2772" s="47" t="s">
        <v>4118</v>
      </c>
      <c r="P2772" s="73"/>
      <c r="Q2772" s="112">
        <v>45900.729166666664</v>
      </c>
      <c r="R2772" s="47" t="s">
        <v>4119</v>
      </c>
      <c r="S2772" s="47">
        <f t="shared" ref="S2772:S2835" si="195">ROUNDDOWN(Q2772-N2772,0)</f>
        <v>0</v>
      </c>
      <c r="T2772" s="150">
        <v>45906</v>
      </c>
      <c r="U2772" s="47" t="s">
        <v>4121</v>
      </c>
      <c r="V2772" s="144">
        <f t="shared" ref="V2772:V2835" si="196">T2772-Q2772</f>
        <v>5.2708333333357587</v>
      </c>
      <c r="W2772" s="124"/>
      <c r="X2772" s="124"/>
      <c r="Y2772" s="124"/>
      <c r="Z2772" s="124"/>
      <c r="AA2772" s="112"/>
      <c r="AB2772" s="112"/>
      <c r="AC2772" s="47" t="e">
        <f t="shared" si="194"/>
        <v>#N/A</v>
      </c>
      <c r="AD2772" s="47" t="e">
        <f>VLOOKUP(B2772,'[1]Vlookup'!A:A,1,0)</f>
        <v>#N/A</v>
      </c>
      <c r="AE2772" s="47" t="str">
        <f t="shared" si="193"/>
        <v>SA01-RIYADH</v>
      </c>
      <c r="AF2772" s="47" t="e">
        <f>VLOOKUP(AE2772,'[1]Lead Time'!C:D,2,0)</f>
        <v>#N/A</v>
      </c>
    </row>
    <row r="2773" s="2" customFormat="1" ht="15.75" customHeight="1">
      <c r="A2773" s="73" t="s">
        <v>4114</v>
      </c>
      <c r="B2773" s="73">
        <v>6277193564</v>
      </c>
      <c r="C2773" s="73">
        <v>2003215194</v>
      </c>
      <c r="D2773" s="73" t="s">
        <v>4122</v>
      </c>
      <c r="E2773" s="73" t="s">
        <v>4252</v>
      </c>
      <c r="F2773" s="73" t="s">
        <v>4083</v>
      </c>
      <c r="G2773" s="73">
        <v>3168011182</v>
      </c>
      <c r="H2773" s="66">
        <v>45900</v>
      </c>
      <c r="I2773" s="66">
        <v>45898</v>
      </c>
      <c r="J2773" s="66">
        <v>45898</v>
      </c>
      <c r="K2773" s="47" t="s">
        <v>4118</v>
      </c>
      <c r="L2773" s="140"/>
      <c r="M2773" s="66">
        <v>45900</v>
      </c>
      <c r="N2773" s="112">
        <v>45900.208333333336</v>
      </c>
      <c r="O2773" s="47" t="s">
        <v>4118</v>
      </c>
      <c r="P2773" s="73"/>
      <c r="Q2773" s="112">
        <v>45900.813194444447</v>
      </c>
      <c r="R2773" s="47" t="s">
        <v>4119</v>
      </c>
      <c r="S2773" s="47">
        <f t="shared" si="195"/>
        <v>0</v>
      </c>
      <c r="T2773" s="150">
        <v>45901</v>
      </c>
      <c r="U2773" s="47" t="s">
        <v>4121</v>
      </c>
      <c r="V2773" s="144">
        <f t="shared" si="196"/>
        <v>0.18680555555329192</v>
      </c>
      <c r="W2773" s="124"/>
      <c r="X2773" s="124"/>
      <c r="Y2773" s="124"/>
      <c r="Z2773" s="124"/>
      <c r="AA2773" s="112"/>
      <c r="AB2773" s="112"/>
      <c r="AC2773" s="47" t="e">
        <f t="shared" si="194"/>
        <v>#N/A</v>
      </c>
      <c r="AD2773" s="47" t="e">
        <f>VLOOKUP(B2773,'[1]Vlookup'!A:A,1,0)</f>
        <v>#N/A</v>
      </c>
      <c r="AE2773" s="47" t="str">
        <f t="shared" si="193"/>
        <v>SA01-DAMMAM</v>
      </c>
      <c r="AF2773" s="47" t="e">
        <f>VLOOKUP(AE2773,'[1]Lead Time'!C:D,2,0)</f>
        <v>#N/A</v>
      </c>
    </row>
    <row r="2774" s="2" customFormat="1" ht="15.75" customHeight="1">
      <c r="A2774" s="73" t="s">
        <v>4114</v>
      </c>
      <c r="B2774" s="73">
        <v>6277193560</v>
      </c>
      <c r="C2774" s="73">
        <v>2003215194</v>
      </c>
      <c r="D2774" s="73" t="s">
        <v>4122</v>
      </c>
      <c r="E2774" s="73" t="s">
        <v>4252</v>
      </c>
      <c r="F2774" s="73" t="s">
        <v>4083</v>
      </c>
      <c r="G2774" s="73">
        <v>3168011178</v>
      </c>
      <c r="H2774" s="66">
        <v>45900</v>
      </c>
      <c r="I2774" s="66">
        <v>45898</v>
      </c>
      <c r="J2774" s="66">
        <v>45898</v>
      </c>
      <c r="K2774" s="47" t="s">
        <v>4118</v>
      </c>
      <c r="L2774" s="140"/>
      <c r="M2774" s="66">
        <v>45900</v>
      </c>
      <c r="N2774" s="112">
        <v>45900.208333333336</v>
      </c>
      <c r="O2774" s="47" t="s">
        <v>4118</v>
      </c>
      <c r="P2774" s="73"/>
      <c r="Q2774" s="112">
        <v>45900.84375</v>
      </c>
      <c r="R2774" s="47" t="s">
        <v>4119</v>
      </c>
      <c r="S2774" s="47">
        <f t="shared" si="195"/>
        <v>0</v>
      </c>
      <c r="T2774" s="150">
        <v>45901</v>
      </c>
      <c r="U2774" s="47" t="s">
        <v>4121</v>
      </c>
      <c r="V2774" s="144">
        <f t="shared" si="196"/>
        <v>0.15625</v>
      </c>
      <c r="W2774" s="124"/>
      <c r="X2774" s="124"/>
      <c r="Y2774" s="124"/>
      <c r="Z2774" s="124"/>
      <c r="AA2774" s="112"/>
      <c r="AB2774" s="112"/>
      <c r="AC2774" s="47" t="e">
        <f t="shared" si="194"/>
        <v>#N/A</v>
      </c>
      <c r="AD2774" s="47" t="e">
        <f>VLOOKUP(B2774,'[1]Vlookup'!A:A,1,0)</f>
        <v>#N/A</v>
      </c>
      <c r="AE2774" s="47" t="str">
        <f t="shared" si="193"/>
        <v>SA01-DAMMAM</v>
      </c>
      <c r="AF2774" s="47" t="e">
        <f>VLOOKUP(AE2774,'[1]Lead Time'!C:D,2,0)</f>
        <v>#N/A</v>
      </c>
    </row>
    <row r="2775" s="2" customFormat="1" ht="15.75" customHeight="1">
      <c r="A2775" s="73" t="s">
        <v>4114</v>
      </c>
      <c r="B2775" s="73">
        <v>6277192708</v>
      </c>
      <c r="C2775" s="73">
        <v>2003237801</v>
      </c>
      <c r="D2775" s="73" t="s">
        <v>4142</v>
      </c>
      <c r="E2775" s="73" t="s">
        <v>4247</v>
      </c>
      <c r="F2775" s="73" t="s">
        <v>4117</v>
      </c>
      <c r="G2775" s="73">
        <v>3168010923</v>
      </c>
      <c r="H2775" s="66">
        <v>45900</v>
      </c>
      <c r="I2775" s="66">
        <v>45898</v>
      </c>
      <c r="J2775" s="66">
        <v>45898</v>
      </c>
      <c r="K2775" s="47" t="s">
        <v>4118</v>
      </c>
      <c r="L2775" s="140"/>
      <c r="M2775" s="66">
        <v>45900</v>
      </c>
      <c r="N2775" s="112">
        <v>45900.208333333336</v>
      </c>
      <c r="O2775" s="47" t="s">
        <v>4118</v>
      </c>
      <c r="P2775" s="73" t="s">
        <v>4297</v>
      </c>
      <c r="Q2775" s="112">
        <v>45901.413194444445</v>
      </c>
      <c r="R2775" s="47" t="s">
        <v>4119</v>
      </c>
      <c r="S2775" s="47">
        <f t="shared" si="195"/>
        <v>1</v>
      </c>
      <c r="T2775" s="150">
        <v>45907</v>
      </c>
      <c r="U2775" s="47" t="s">
        <v>4121</v>
      </c>
      <c r="V2775" s="144">
        <f t="shared" si="196"/>
        <v>5.5868055555547471</v>
      </c>
      <c r="W2775" s="124"/>
      <c r="X2775" s="124"/>
      <c r="Y2775" s="124"/>
      <c r="Z2775" s="124"/>
      <c r="AA2775" s="112"/>
      <c r="AB2775" s="112"/>
      <c r="AC2775" s="47" t="e">
        <f t="shared" si="194"/>
        <v>#N/A</v>
      </c>
      <c r="AD2775" s="47" t="e">
        <f>VLOOKUP(B2775,'[1]Vlookup'!A:A,1,0)</f>
        <v>#N/A</v>
      </c>
      <c r="AE2775" s="47" t="str">
        <f t="shared" si="193"/>
        <v>SA01-RIYADH</v>
      </c>
      <c r="AF2775" s="47" t="e">
        <f>VLOOKUP(AE2775,'[1]Lead Time'!C:D,2,0)</f>
        <v>#N/A</v>
      </c>
    </row>
    <row r="2776" s="2" customFormat="1" ht="15.75" customHeight="1">
      <c r="A2776" s="73" t="s">
        <v>4187</v>
      </c>
      <c r="B2776" s="73">
        <v>6277203667</v>
      </c>
      <c r="C2776" s="73">
        <v>2003219237</v>
      </c>
      <c r="D2776" s="73" t="s">
        <v>4136</v>
      </c>
      <c r="E2776" s="73" t="s">
        <v>4246</v>
      </c>
      <c r="F2776" s="73" t="s">
        <v>4138</v>
      </c>
      <c r="G2776" s="73">
        <v>3168018415</v>
      </c>
      <c r="H2776" s="66">
        <v>45900</v>
      </c>
      <c r="I2776" s="66">
        <v>45898</v>
      </c>
      <c r="J2776" s="66">
        <v>45898</v>
      </c>
      <c r="K2776" s="47" t="s">
        <v>4118</v>
      </c>
      <c r="L2776" s="140"/>
      <c r="M2776" s="66">
        <v>45900</v>
      </c>
      <c r="N2776" s="112">
        <v>45900.208333333336</v>
      </c>
      <c r="O2776" s="47" t="s">
        <v>4118</v>
      </c>
      <c r="P2776" s="73" t="s">
        <v>4673</v>
      </c>
      <c r="Q2776" s="112">
        <v>45901.413194444445</v>
      </c>
      <c r="R2776" s="47" t="s">
        <v>4119</v>
      </c>
      <c r="S2776" s="47">
        <f t="shared" si="195"/>
        <v>1</v>
      </c>
      <c r="T2776" s="150">
        <v>45901</v>
      </c>
      <c r="U2776" s="47" t="s">
        <v>4121</v>
      </c>
      <c r="V2776" s="144">
        <f t="shared" si="196"/>
        <v>-0.41319444444525288</v>
      </c>
      <c r="W2776" s="124"/>
      <c r="X2776" s="124"/>
      <c r="Y2776" s="124"/>
      <c r="Z2776" s="124"/>
      <c r="AA2776" s="112"/>
      <c r="AB2776" s="112"/>
      <c r="AC2776" s="47" t="e">
        <f t="shared" si="194"/>
        <v>#N/A</v>
      </c>
      <c r="AD2776" s="47" t="e">
        <f>VLOOKUP(B2776,'[1]Vlookup'!A:A,1,0)</f>
        <v>#N/A</v>
      </c>
      <c r="AE2776" s="47" t="str">
        <f t="shared" si="193"/>
        <v>SA00-RABIGH</v>
      </c>
      <c r="AF2776" s="47" t="e">
        <f>VLOOKUP(AE2776,'[1]Lead Time'!C:D,2,0)</f>
        <v>#N/A</v>
      </c>
    </row>
    <row r="2777" s="2" customFormat="1" ht="15.75" customHeight="1">
      <c r="A2777" s="73" t="s">
        <v>4187</v>
      </c>
      <c r="B2777" s="73">
        <v>6277203666</v>
      </c>
      <c r="C2777" s="73">
        <v>2003219237</v>
      </c>
      <c r="D2777" s="73" t="s">
        <v>4136</v>
      </c>
      <c r="E2777" s="73" t="s">
        <v>4246</v>
      </c>
      <c r="F2777" s="73" t="s">
        <v>4138</v>
      </c>
      <c r="G2777" s="73">
        <v>3168018412</v>
      </c>
      <c r="H2777" s="66">
        <v>45900</v>
      </c>
      <c r="I2777" s="66">
        <v>45898</v>
      </c>
      <c r="J2777" s="66">
        <v>45898</v>
      </c>
      <c r="K2777" s="47" t="s">
        <v>4118</v>
      </c>
      <c r="L2777" s="140"/>
      <c r="M2777" s="66">
        <v>45900</v>
      </c>
      <c r="N2777" s="112">
        <v>45900.208333333336</v>
      </c>
      <c r="O2777" s="47" t="s">
        <v>4118</v>
      </c>
      <c r="P2777" s="73" t="s">
        <v>4673</v>
      </c>
      <c r="Q2777" s="112">
        <v>45901.440972222219</v>
      </c>
      <c r="R2777" s="47" t="s">
        <v>4119</v>
      </c>
      <c r="S2777" s="47">
        <f t="shared" si="195"/>
        <v>1</v>
      </c>
      <c r="T2777" s="150">
        <v>45907</v>
      </c>
      <c r="U2777" s="47" t="s">
        <v>4121</v>
      </c>
      <c r="V2777" s="144">
        <f t="shared" si="196"/>
        <v>5.5590277777810115</v>
      </c>
      <c r="W2777" s="124"/>
      <c r="X2777" s="124"/>
      <c r="Y2777" s="124"/>
      <c r="Z2777" s="124"/>
      <c r="AA2777" s="112"/>
      <c r="AB2777" s="112"/>
      <c r="AC2777" s="47" t="e">
        <f t="shared" si="194"/>
        <v>#N/A</v>
      </c>
      <c r="AD2777" s="47" t="e">
        <f>VLOOKUP(B2777,'[1]Vlookup'!A:A,1,0)</f>
        <v>#N/A</v>
      </c>
      <c r="AE2777" s="47" t="str">
        <f t="shared" si="193"/>
        <v>SA00-RABIGH</v>
      </c>
      <c r="AF2777" s="47" t="e">
        <f>VLOOKUP(AE2777,'[1]Lead Time'!C:D,2,0)</f>
        <v>#N/A</v>
      </c>
    </row>
    <row r="2778" s="2" customFormat="1" ht="15.75" customHeight="1">
      <c r="A2778" s="73" t="s">
        <v>4187</v>
      </c>
      <c r="B2778" s="73">
        <v>6277204187</v>
      </c>
      <c r="C2778" s="73">
        <v>2003308193</v>
      </c>
      <c r="D2778" s="73" t="s">
        <v>4549</v>
      </c>
      <c r="E2778" s="73" t="s">
        <v>4247</v>
      </c>
      <c r="F2778" s="73" t="s">
        <v>4143</v>
      </c>
      <c r="G2778" s="73">
        <v>3167844869</v>
      </c>
      <c r="H2778" s="66">
        <v>45901</v>
      </c>
      <c r="I2778" s="66">
        <v>45899</v>
      </c>
      <c r="J2778" s="66">
        <v>45899</v>
      </c>
      <c r="K2778" s="47" t="s">
        <v>4118</v>
      </c>
      <c r="L2778" s="140"/>
      <c r="M2778" s="66">
        <v>45901</v>
      </c>
      <c r="N2778" s="112">
        <v>45901.208333333336</v>
      </c>
      <c r="O2778" s="47" t="s">
        <v>4118</v>
      </c>
      <c r="P2778" s="73" t="s">
        <v>4674</v>
      </c>
      <c r="Q2778" s="112">
        <v>45902.375</v>
      </c>
      <c r="R2778" s="47" t="s">
        <v>4119</v>
      </c>
      <c r="S2778" s="47">
        <f t="shared" si="195"/>
        <v>1</v>
      </c>
      <c r="T2778" s="150">
        <v>45903</v>
      </c>
      <c r="U2778" s="47" t="s">
        <v>4121</v>
      </c>
      <c r="V2778" s="144">
        <f t="shared" si="196"/>
        <v>0.625</v>
      </c>
      <c r="W2778" s="124"/>
      <c r="X2778" s="124"/>
      <c r="Y2778" s="124"/>
      <c r="Z2778" s="124"/>
      <c r="AA2778" s="112"/>
      <c r="AB2778" s="112"/>
      <c r="AC2778" s="47" t="e">
        <f t="shared" si="194"/>
        <v>#N/A</v>
      </c>
      <c r="AD2778" s="47" t="e">
        <f>VLOOKUP(B2778,'[1]Vlookup'!A:A,1,0)</f>
        <v>#N/A</v>
      </c>
      <c r="AE2778" s="47" t="str">
        <f t="shared" si="193"/>
        <v>SA00-JEDDAH</v>
      </c>
      <c r="AF2778" s="47" t="e">
        <f>VLOOKUP(AE2778,'[1]Lead Time'!C:D,2,0)</f>
        <v>#N/A</v>
      </c>
    </row>
    <row r="2779" s="2" customFormat="1" ht="15.75" customHeight="1">
      <c r="A2779" s="73" t="s">
        <v>4187</v>
      </c>
      <c r="B2779" s="73">
        <v>6277207631</v>
      </c>
      <c r="C2779" s="73">
        <v>2003219237</v>
      </c>
      <c r="D2779" s="73" t="s">
        <v>4136</v>
      </c>
      <c r="E2779" s="73" t="s">
        <v>4246</v>
      </c>
      <c r="F2779" s="73" t="s">
        <v>4138</v>
      </c>
      <c r="G2779" s="73">
        <v>3168014569</v>
      </c>
      <c r="H2779" s="66">
        <v>45901</v>
      </c>
      <c r="I2779" s="66">
        <v>45899</v>
      </c>
      <c r="J2779" s="66">
        <v>45899</v>
      </c>
      <c r="K2779" s="47" t="s">
        <v>4118</v>
      </c>
      <c r="L2779" s="140"/>
      <c r="M2779" s="66">
        <v>45901</v>
      </c>
      <c r="N2779" s="112">
        <v>45901.208333333336</v>
      </c>
      <c r="O2779" s="47" t="s">
        <v>4118</v>
      </c>
      <c r="P2779" s="73" t="s">
        <v>4674</v>
      </c>
      <c r="Q2779" s="112">
        <v>45902.416666666664</v>
      </c>
      <c r="R2779" s="47" t="s">
        <v>4119</v>
      </c>
      <c r="S2779" s="47">
        <f t="shared" si="195"/>
        <v>1</v>
      </c>
      <c r="T2779" s="150">
        <v>45907</v>
      </c>
      <c r="U2779" s="47" t="s">
        <v>4121</v>
      </c>
      <c r="V2779" s="144">
        <f t="shared" si="196"/>
        <v>4.5833333333357587</v>
      </c>
      <c r="W2779" s="124"/>
      <c r="X2779" s="124"/>
      <c r="Y2779" s="124"/>
      <c r="Z2779" s="124"/>
      <c r="AA2779" s="112"/>
      <c r="AB2779" s="112"/>
      <c r="AC2779" s="47" t="e">
        <f t="shared" si="194"/>
        <v>#N/A</v>
      </c>
      <c r="AD2779" s="47" t="e">
        <f>VLOOKUP(B2779,'[1]Vlookup'!A:A,1,0)</f>
        <v>#N/A</v>
      </c>
      <c r="AE2779" s="47" t="str">
        <f t="shared" si="193"/>
        <v>SA00-RABIGH</v>
      </c>
      <c r="AF2779" s="47" t="e">
        <f>VLOOKUP(AE2779,'[1]Lead Time'!C:D,2,0)</f>
        <v>#N/A</v>
      </c>
    </row>
    <row r="2780" s="2" customFormat="1" ht="15.75" customHeight="1">
      <c r="A2780" s="73" t="s">
        <v>4187</v>
      </c>
      <c r="B2780" s="73">
        <v>6277206895</v>
      </c>
      <c r="C2780" s="73">
        <v>2003219237</v>
      </c>
      <c r="D2780" s="73" t="s">
        <v>4136</v>
      </c>
      <c r="E2780" s="73" t="s">
        <v>4246</v>
      </c>
      <c r="F2780" s="73" t="s">
        <v>4138</v>
      </c>
      <c r="G2780" s="73">
        <v>3168014573</v>
      </c>
      <c r="H2780" s="66">
        <v>45901</v>
      </c>
      <c r="I2780" s="66">
        <v>45899</v>
      </c>
      <c r="J2780" s="66">
        <v>45899</v>
      </c>
      <c r="K2780" s="47" t="s">
        <v>4118</v>
      </c>
      <c r="L2780" s="140"/>
      <c r="M2780" s="66">
        <v>45901</v>
      </c>
      <c r="N2780" s="112">
        <v>45901.5</v>
      </c>
      <c r="O2780" s="47" t="s">
        <v>4118</v>
      </c>
      <c r="P2780" s="73" t="s">
        <v>4674</v>
      </c>
      <c r="Q2780" s="112">
        <v>45902.625</v>
      </c>
      <c r="R2780" s="47" t="s">
        <v>4119</v>
      </c>
      <c r="S2780" s="47">
        <f t="shared" si="195"/>
        <v>1</v>
      </c>
      <c r="T2780" s="150">
        <v>45907</v>
      </c>
      <c r="U2780" s="47" t="s">
        <v>4121</v>
      </c>
      <c r="V2780" s="144">
        <f t="shared" si="196"/>
        <v>4.375</v>
      </c>
      <c r="W2780" s="124"/>
      <c r="X2780" s="124"/>
      <c r="Y2780" s="124"/>
      <c r="Z2780" s="124"/>
      <c r="AA2780" s="112"/>
      <c r="AB2780" s="112"/>
      <c r="AC2780" s="47" t="e">
        <f t="shared" si="194"/>
        <v>#N/A</v>
      </c>
      <c r="AD2780" s="47" t="e">
        <f>VLOOKUP(B2780,'[1]Vlookup'!A:A,1,0)</f>
        <v>#N/A</v>
      </c>
      <c r="AE2780" s="47" t="str">
        <f t="shared" si="193"/>
        <v>SA00-RABIGH</v>
      </c>
      <c r="AF2780" s="47" t="e">
        <f>VLOOKUP(AE2780,'[1]Lead Time'!C:D,2,0)</f>
        <v>#N/A</v>
      </c>
    </row>
    <row r="2781" s="2" customFormat="1" ht="15.75" customHeight="1">
      <c r="A2781" s="73" t="s">
        <v>4187</v>
      </c>
      <c r="B2781" s="73">
        <v>6277206903</v>
      </c>
      <c r="C2781" s="73">
        <v>2003215161</v>
      </c>
      <c r="D2781" s="73" t="s">
        <v>4223</v>
      </c>
      <c r="E2781" s="73" t="s">
        <v>4247</v>
      </c>
      <c r="F2781" s="73" t="s">
        <v>4143</v>
      </c>
      <c r="G2781" s="73">
        <v>3167970621</v>
      </c>
      <c r="H2781" s="66">
        <v>45901</v>
      </c>
      <c r="I2781" s="66">
        <v>45899</v>
      </c>
      <c r="J2781" s="66">
        <v>45899</v>
      </c>
      <c r="K2781" s="47" t="s">
        <v>4118</v>
      </c>
      <c r="L2781" s="140"/>
      <c r="M2781" s="66">
        <v>45901</v>
      </c>
      <c r="N2781" s="112">
        <v>45901.208333333336</v>
      </c>
      <c r="O2781" s="47" t="s">
        <v>4118</v>
      </c>
      <c r="P2781" s="73"/>
      <c r="Q2781" s="112">
        <v>45901.763888888891</v>
      </c>
      <c r="R2781" s="47" t="s">
        <v>4119</v>
      </c>
      <c r="S2781" s="47">
        <f t="shared" si="195"/>
        <v>0</v>
      </c>
      <c r="T2781" s="150">
        <v>45902</v>
      </c>
      <c r="U2781" s="47" t="s">
        <v>4121</v>
      </c>
      <c r="V2781" s="144">
        <f t="shared" si="196"/>
        <v>0.23611111110949423</v>
      </c>
      <c r="W2781" s="124"/>
      <c r="X2781" s="124"/>
      <c r="Y2781" s="124"/>
      <c r="Z2781" s="124"/>
      <c r="AA2781" s="112"/>
      <c r="AB2781" s="112"/>
      <c r="AC2781" s="47" t="e">
        <f t="shared" si="194"/>
        <v>#N/A</v>
      </c>
      <c r="AD2781" s="47" t="e">
        <f>VLOOKUP(B2781,'[1]Vlookup'!A:A,1,0)</f>
        <v>#N/A</v>
      </c>
      <c r="AE2781" s="47" t="str">
        <f t="shared" si="193"/>
        <v>SA00-JEDDAH</v>
      </c>
      <c r="AF2781" s="47" t="e">
        <f>VLOOKUP(AE2781,'[1]Lead Time'!C:D,2,0)</f>
        <v>#N/A</v>
      </c>
    </row>
    <row r="2782" s="2" customFormat="1" ht="15.75" customHeight="1">
      <c r="A2782" s="73" t="s">
        <v>4114</v>
      </c>
      <c r="B2782" s="73">
        <v>6277188951</v>
      </c>
      <c r="C2782" s="73">
        <v>2003219238</v>
      </c>
      <c r="D2782" s="73" t="s">
        <v>4194</v>
      </c>
      <c r="E2782" s="73" t="s">
        <v>4246</v>
      </c>
      <c r="F2782" s="73" t="s">
        <v>4143</v>
      </c>
      <c r="G2782" s="73">
        <v>3167989539</v>
      </c>
      <c r="H2782" s="66">
        <v>45900</v>
      </c>
      <c r="I2782" s="66">
        <v>45899</v>
      </c>
      <c r="J2782" s="66">
        <v>45899</v>
      </c>
      <c r="K2782" s="47" t="s">
        <v>4118</v>
      </c>
      <c r="L2782" s="140"/>
      <c r="M2782" s="66">
        <v>45900</v>
      </c>
      <c r="N2782" s="112">
        <v>45900.208333333336</v>
      </c>
      <c r="O2782" s="47" t="s">
        <v>4118</v>
      </c>
      <c r="P2782" s="73"/>
      <c r="Q2782" s="112">
        <v>45900.666666666664</v>
      </c>
      <c r="R2782" s="47" t="s">
        <v>4119</v>
      </c>
      <c r="S2782" s="47">
        <f t="shared" si="195"/>
        <v>0</v>
      </c>
      <c r="T2782" s="150">
        <v>45902</v>
      </c>
      <c r="U2782" s="47" t="s">
        <v>4121</v>
      </c>
      <c r="V2782" s="144">
        <f t="shared" si="196"/>
        <v>1.3333333333357587</v>
      </c>
      <c r="W2782" s="124"/>
      <c r="X2782" s="124"/>
      <c r="Y2782" s="124"/>
      <c r="Z2782" s="124"/>
      <c r="AA2782" s="112"/>
      <c r="AB2782" s="112"/>
      <c r="AC2782" s="47" t="e">
        <f t="shared" si="194"/>
        <v>#N/A</v>
      </c>
      <c r="AD2782" s="47" t="e">
        <f>VLOOKUP(B2782,'[1]Vlookup'!A:A,1,0)</f>
        <v>#N/A</v>
      </c>
      <c r="AE2782" s="47" t="str">
        <f t="shared" si="193"/>
        <v>SA01-JEDDAH</v>
      </c>
      <c r="AF2782" s="47" t="e">
        <f>VLOOKUP(AE2782,'[1]Lead Time'!C:D,2,0)</f>
        <v>#N/A</v>
      </c>
    </row>
    <row r="2783" s="2" customFormat="1" ht="15.75" customHeight="1">
      <c r="A2783" s="73" t="s">
        <v>4114</v>
      </c>
      <c r="B2783" s="73">
        <v>6277199207</v>
      </c>
      <c r="C2783" s="73">
        <v>2003214013</v>
      </c>
      <c r="D2783" s="73" t="s">
        <v>4159</v>
      </c>
      <c r="E2783" s="73" t="s">
        <v>4238</v>
      </c>
      <c r="F2783" s="73" t="s">
        <v>4117</v>
      </c>
      <c r="G2783" s="73">
        <v>3168011098</v>
      </c>
      <c r="H2783" s="66">
        <v>45901</v>
      </c>
      <c r="I2783" s="66">
        <v>45899</v>
      </c>
      <c r="J2783" s="66">
        <v>45899</v>
      </c>
      <c r="K2783" s="47" t="s">
        <v>4118</v>
      </c>
      <c r="L2783" s="140"/>
      <c r="M2783" s="66">
        <v>45901</v>
      </c>
      <c r="N2783" s="112">
        <v>45901.208333333336</v>
      </c>
      <c r="O2783" s="47" t="s">
        <v>4118</v>
      </c>
      <c r="P2783" s="73"/>
      <c r="Q2783" s="112">
        <v>45901.454861111109</v>
      </c>
      <c r="R2783" s="47" t="s">
        <v>4119</v>
      </c>
      <c r="S2783" s="47">
        <f t="shared" si="195"/>
        <v>0</v>
      </c>
      <c r="T2783" s="150">
        <v>45907</v>
      </c>
      <c r="U2783" s="47" t="s">
        <v>4121</v>
      </c>
      <c r="V2783" s="144">
        <f t="shared" si="196"/>
        <v>5.5451388888905058</v>
      </c>
      <c r="W2783" s="124"/>
      <c r="X2783" s="124"/>
      <c r="Y2783" s="124"/>
      <c r="Z2783" s="124"/>
      <c r="AA2783" s="112"/>
      <c r="AB2783" s="112"/>
      <c r="AC2783" s="47" t="e">
        <f t="shared" si="194"/>
        <v>#N/A</v>
      </c>
      <c r="AD2783" s="47" t="e">
        <f>VLOOKUP(B2783,'[1]Vlookup'!A:A,1,0)</f>
        <v>#N/A</v>
      </c>
      <c r="AE2783" s="47" t="str">
        <f t="shared" si="193"/>
        <v>SA01-RIYADH</v>
      </c>
      <c r="AF2783" s="47" t="e">
        <f>VLOOKUP(AE2783,'[1]Lead Time'!C:D,2,0)</f>
        <v>#N/A</v>
      </c>
    </row>
    <row r="2784" s="2" customFormat="1" ht="15.75" customHeight="1">
      <c r="A2784" s="73" t="s">
        <v>4356</v>
      </c>
      <c r="B2784" s="73">
        <v>6277204105</v>
      </c>
      <c r="C2784" s="73">
        <v>2003215388</v>
      </c>
      <c r="D2784" s="73" t="s">
        <v>4124</v>
      </c>
      <c r="E2784" s="73" t="s">
        <v>4252</v>
      </c>
      <c r="F2784" s="73" t="s">
        <v>4117</v>
      </c>
      <c r="G2784" s="73">
        <v>3168011157</v>
      </c>
      <c r="H2784" s="66">
        <v>45901</v>
      </c>
      <c r="I2784" s="66">
        <v>45899</v>
      </c>
      <c r="J2784" s="66">
        <v>45899</v>
      </c>
      <c r="K2784" s="47" t="s">
        <v>4118</v>
      </c>
      <c r="L2784" s="140"/>
      <c r="M2784" s="66">
        <v>45901</v>
      </c>
      <c r="N2784" s="112">
        <v>45901.208333333336</v>
      </c>
      <c r="O2784" s="47" t="s">
        <v>4118</v>
      </c>
      <c r="P2784" s="73"/>
      <c r="Q2784" s="112">
        <v>45901.604166666664</v>
      </c>
      <c r="R2784" s="47" t="s">
        <v>4119</v>
      </c>
      <c r="S2784" s="47">
        <f t="shared" si="195"/>
        <v>0</v>
      </c>
      <c r="T2784" s="150">
        <v>45908</v>
      </c>
      <c r="U2784" s="47" t="s">
        <v>4121</v>
      </c>
      <c r="V2784" s="144">
        <f t="shared" si="196"/>
        <v>6.3958333333357587</v>
      </c>
      <c r="W2784" s="124"/>
      <c r="X2784" s="124"/>
      <c r="Y2784" s="124"/>
      <c r="Z2784" s="124"/>
      <c r="AA2784" s="112"/>
      <c r="AB2784" s="112"/>
      <c r="AC2784" s="47" t="e">
        <f t="shared" si="194"/>
        <v>#N/A</v>
      </c>
      <c r="AD2784" s="47" t="e">
        <f>VLOOKUP(B2784,'[1]Vlookup'!A:A,1,0)</f>
        <v>#N/A</v>
      </c>
      <c r="AE2784" s="47" t="str">
        <f t="shared" si="193"/>
        <v>SA27-RIYADH</v>
      </c>
      <c r="AF2784" s="47" t="e">
        <f>VLOOKUP(AE2784,'[1]Lead Time'!C:D,2,0)</f>
        <v>#N/A</v>
      </c>
    </row>
    <row r="2785" s="2" customFormat="1" ht="15.75" customHeight="1">
      <c r="A2785" s="73" t="s">
        <v>4356</v>
      </c>
      <c r="B2785" s="73">
        <v>6277205412</v>
      </c>
      <c r="C2785" s="73">
        <v>2003214014</v>
      </c>
      <c r="D2785" s="73" t="s">
        <v>4115</v>
      </c>
      <c r="E2785" s="73" t="s">
        <v>4247</v>
      </c>
      <c r="F2785" s="73" t="s">
        <v>4143</v>
      </c>
      <c r="G2785" s="73">
        <v>3168005920</v>
      </c>
      <c r="H2785" s="66">
        <v>45900</v>
      </c>
      <c r="I2785" s="66">
        <v>45899</v>
      </c>
      <c r="J2785" s="66">
        <v>45899</v>
      </c>
      <c r="K2785" s="47" t="s">
        <v>4118</v>
      </c>
      <c r="L2785" s="140"/>
      <c r="M2785" s="66">
        <v>45900</v>
      </c>
      <c r="N2785" s="112">
        <v>45900.208333333336</v>
      </c>
      <c r="O2785" s="47" t="s">
        <v>4118</v>
      </c>
      <c r="P2785" s="73"/>
      <c r="Q2785" s="112">
        <v>45901.416666666664</v>
      </c>
      <c r="R2785" s="47" t="s">
        <v>4119</v>
      </c>
      <c r="S2785" s="47">
        <f t="shared" si="195"/>
        <v>1</v>
      </c>
      <c r="T2785" s="150">
        <v>45902</v>
      </c>
      <c r="U2785" s="47" t="s">
        <v>4121</v>
      </c>
      <c r="V2785" s="144">
        <f t="shared" si="196"/>
        <v>0.58333333333575865</v>
      </c>
      <c r="W2785" s="124"/>
      <c r="X2785" s="124"/>
      <c r="Y2785" s="124"/>
      <c r="Z2785" s="124"/>
      <c r="AA2785" s="112"/>
      <c r="AB2785" s="112"/>
      <c r="AC2785" s="47" t="e">
        <f t="shared" si="194"/>
        <v>#N/A</v>
      </c>
      <c r="AD2785" s="47" t="e">
        <f>VLOOKUP(B2785,'[1]Vlookup'!A:A,1,0)</f>
        <v>#N/A</v>
      </c>
      <c r="AE2785" s="47" t="str">
        <f t="shared" si="193"/>
        <v>SA27-JEDDAH</v>
      </c>
      <c r="AF2785" s="47" t="e">
        <f>VLOOKUP(AE2785,'[1]Lead Time'!C:D,2,0)</f>
        <v>#N/A</v>
      </c>
    </row>
    <row r="2786" s="2" customFormat="1" ht="15.75" customHeight="1">
      <c r="A2786" s="73" t="s">
        <v>4356</v>
      </c>
      <c r="B2786" s="73">
        <v>6277188668</v>
      </c>
      <c r="C2786" s="73">
        <v>2003214014</v>
      </c>
      <c r="D2786" s="73" t="s">
        <v>4115</v>
      </c>
      <c r="E2786" s="73" t="s">
        <v>4247</v>
      </c>
      <c r="F2786" s="73" t="s">
        <v>4143</v>
      </c>
      <c r="G2786" s="73">
        <v>3167981138</v>
      </c>
      <c r="H2786" s="66">
        <v>45900</v>
      </c>
      <c r="I2786" s="66">
        <v>45899</v>
      </c>
      <c r="J2786" s="66">
        <v>45899</v>
      </c>
      <c r="K2786" s="47" t="s">
        <v>4118</v>
      </c>
      <c r="L2786" s="140"/>
      <c r="M2786" s="66">
        <v>45900</v>
      </c>
      <c r="N2786" s="112">
        <v>45900.208333333336</v>
      </c>
      <c r="O2786" s="47" t="s">
        <v>4118</v>
      </c>
      <c r="P2786" s="73"/>
      <c r="Q2786" s="112">
        <v>45901.416666666664</v>
      </c>
      <c r="R2786" s="47" t="s">
        <v>4119</v>
      </c>
      <c r="S2786" s="47">
        <f t="shared" si="195"/>
        <v>1</v>
      </c>
      <c r="T2786" s="150">
        <v>45902</v>
      </c>
      <c r="U2786" s="47" t="s">
        <v>4121</v>
      </c>
      <c r="V2786" s="144">
        <f t="shared" si="196"/>
        <v>0.58333333333575865</v>
      </c>
      <c r="W2786" s="124"/>
      <c r="X2786" s="124"/>
      <c r="Y2786" s="124"/>
      <c r="Z2786" s="124"/>
      <c r="AA2786" s="112"/>
      <c r="AB2786" s="112"/>
      <c r="AC2786" s="47" t="e">
        <f t="shared" si="194"/>
        <v>#N/A</v>
      </c>
      <c r="AD2786" s="47" t="e">
        <f>VLOOKUP(B2786,'[1]Vlookup'!A:A,1,0)</f>
        <v>#N/A</v>
      </c>
      <c r="AE2786" s="47" t="str">
        <f t="shared" si="193"/>
        <v>SA27-JEDDAH</v>
      </c>
      <c r="AF2786" s="47" t="e">
        <f>VLOOKUP(AE2786,'[1]Lead Time'!C:D,2,0)</f>
        <v>#N/A</v>
      </c>
    </row>
    <row r="2787" s="2" customFormat="1" ht="15.75" customHeight="1">
      <c r="A2787" s="73" t="s">
        <v>4356</v>
      </c>
      <c r="B2787" s="73">
        <v>6277188954</v>
      </c>
      <c r="C2787" s="73">
        <v>2003214014</v>
      </c>
      <c r="D2787" s="73" t="s">
        <v>4115</v>
      </c>
      <c r="E2787" s="73" t="s">
        <v>4247</v>
      </c>
      <c r="F2787" s="73" t="s">
        <v>4143</v>
      </c>
      <c r="G2787" s="73">
        <v>3167961002</v>
      </c>
      <c r="H2787" s="66">
        <v>45900</v>
      </c>
      <c r="I2787" s="66">
        <v>45899</v>
      </c>
      <c r="J2787" s="66">
        <v>45899</v>
      </c>
      <c r="K2787" s="47" t="s">
        <v>4118</v>
      </c>
      <c r="L2787" s="140"/>
      <c r="M2787" s="66">
        <v>45900</v>
      </c>
      <c r="N2787" s="112">
        <v>45900.208333333336</v>
      </c>
      <c r="O2787" s="47" t="s">
        <v>4118</v>
      </c>
      <c r="P2787" s="73"/>
      <c r="Q2787" s="112">
        <v>45901.416666666664</v>
      </c>
      <c r="R2787" s="47" t="s">
        <v>4119</v>
      </c>
      <c r="S2787" s="47">
        <f t="shared" si="195"/>
        <v>1</v>
      </c>
      <c r="T2787" s="150">
        <v>45902</v>
      </c>
      <c r="U2787" s="47" t="s">
        <v>4121</v>
      </c>
      <c r="V2787" s="144">
        <f t="shared" si="196"/>
        <v>0.58333333333575865</v>
      </c>
      <c r="W2787" s="124"/>
      <c r="X2787" s="124"/>
      <c r="Y2787" s="124"/>
      <c r="Z2787" s="124"/>
      <c r="AA2787" s="112"/>
      <c r="AB2787" s="112"/>
      <c r="AC2787" s="47" t="e">
        <f t="shared" si="194"/>
        <v>#N/A</v>
      </c>
      <c r="AD2787" s="47" t="e">
        <f>VLOOKUP(B2787,'[1]Vlookup'!A:A,1,0)</f>
        <v>#N/A</v>
      </c>
      <c r="AE2787" s="47" t="str">
        <f t="shared" si="193"/>
        <v>SA27-JEDDAH</v>
      </c>
      <c r="AF2787" s="47" t="e">
        <f>VLOOKUP(AE2787,'[1]Lead Time'!C:D,2,0)</f>
        <v>#N/A</v>
      </c>
    </row>
    <row r="2788" s="2" customFormat="1" ht="15.75" customHeight="1">
      <c r="A2788" s="73" t="s">
        <v>4356</v>
      </c>
      <c r="B2788" s="73">
        <v>6277204111</v>
      </c>
      <c r="C2788" s="73">
        <v>2003232749</v>
      </c>
      <c r="D2788" s="73" t="s">
        <v>4115</v>
      </c>
      <c r="E2788" s="73" t="s">
        <v>4252</v>
      </c>
      <c r="F2788" s="73" t="s">
        <v>4117</v>
      </c>
      <c r="G2788" s="73">
        <v>3168005907</v>
      </c>
      <c r="H2788" s="66">
        <v>45901</v>
      </c>
      <c r="I2788" s="66">
        <v>45899</v>
      </c>
      <c r="J2788" s="66">
        <v>45899</v>
      </c>
      <c r="K2788" s="47" t="s">
        <v>4118</v>
      </c>
      <c r="L2788" s="140"/>
      <c r="M2788" s="66">
        <v>45901</v>
      </c>
      <c r="N2788" s="112">
        <v>45901.208333333336</v>
      </c>
      <c r="O2788" s="47" t="s">
        <v>4118</v>
      </c>
      <c r="P2788" s="73"/>
      <c r="Q2788" s="112">
        <v>45901.541666666664</v>
      </c>
      <c r="R2788" s="47" t="s">
        <v>4119</v>
      </c>
      <c r="S2788" s="47">
        <f t="shared" si="195"/>
        <v>0</v>
      </c>
      <c r="T2788" s="150">
        <v>45903</v>
      </c>
      <c r="U2788" s="47" t="s">
        <v>4121</v>
      </c>
      <c r="V2788" s="144">
        <f t="shared" si="196"/>
        <v>1.4583333333357587</v>
      </c>
      <c r="W2788" s="124"/>
      <c r="X2788" s="124"/>
      <c r="Y2788" s="124"/>
      <c r="Z2788" s="124"/>
      <c r="AA2788" s="112"/>
      <c r="AB2788" s="112"/>
      <c r="AC2788" s="47" t="e">
        <f t="shared" si="194"/>
        <v>#N/A</v>
      </c>
      <c r="AD2788" s="47" t="e">
        <f>VLOOKUP(B2788,'[1]Vlookup'!A:A,1,0)</f>
        <v>#N/A</v>
      </c>
      <c r="AE2788" s="47" t="str">
        <f t="shared" si="193"/>
        <v>SA27-RIYADH</v>
      </c>
      <c r="AF2788" s="47" t="e">
        <f>VLOOKUP(AE2788,'[1]Lead Time'!C:D,2,0)</f>
        <v>#N/A</v>
      </c>
    </row>
    <row r="2789" s="2" customFormat="1" ht="15.75" customHeight="1">
      <c r="A2789" s="73" t="s">
        <v>4114</v>
      </c>
      <c r="B2789" s="73">
        <v>6277204112</v>
      </c>
      <c r="C2789" s="73">
        <v>2003232749</v>
      </c>
      <c r="D2789" s="73" t="s">
        <v>4115</v>
      </c>
      <c r="E2789" s="73" t="s">
        <v>4252</v>
      </c>
      <c r="F2789" s="73" t="s">
        <v>4117</v>
      </c>
      <c r="G2789" s="73">
        <v>3168010352</v>
      </c>
      <c r="H2789" s="66">
        <v>45901</v>
      </c>
      <c r="I2789" s="66">
        <v>45899</v>
      </c>
      <c r="J2789" s="66">
        <v>45899</v>
      </c>
      <c r="K2789" s="47" t="s">
        <v>4118</v>
      </c>
      <c r="L2789" s="140"/>
      <c r="M2789" s="66">
        <v>45901</v>
      </c>
      <c r="N2789" s="112">
        <v>45901.208333333336</v>
      </c>
      <c r="O2789" s="47" t="s">
        <v>4118</v>
      </c>
      <c r="P2789" s="73"/>
      <c r="Q2789" s="112">
        <v>45901.5</v>
      </c>
      <c r="R2789" s="47" t="s">
        <v>4119</v>
      </c>
      <c r="S2789" s="47">
        <f t="shared" si="195"/>
        <v>0</v>
      </c>
      <c r="T2789" s="150">
        <v>45903</v>
      </c>
      <c r="U2789" s="47" t="s">
        <v>4121</v>
      </c>
      <c r="V2789" s="144">
        <f t="shared" si="196"/>
        <v>1.5</v>
      </c>
      <c r="W2789" s="124"/>
      <c r="X2789" s="124"/>
      <c r="Y2789" s="124"/>
      <c r="Z2789" s="124"/>
      <c r="AA2789" s="112"/>
      <c r="AB2789" s="112"/>
      <c r="AC2789" s="47" t="e">
        <f t="shared" si="194"/>
        <v>#N/A</v>
      </c>
      <c r="AD2789" s="47" t="e">
        <f>VLOOKUP(B2789,'[1]Vlookup'!A:A,1,0)</f>
        <v>#N/A</v>
      </c>
      <c r="AE2789" s="47" t="str">
        <f t="shared" si="193"/>
        <v>SA01-RIYADH</v>
      </c>
      <c r="AF2789" s="47" t="e">
        <f>VLOOKUP(AE2789,'[1]Lead Time'!C:D,2,0)</f>
        <v>#N/A</v>
      </c>
    </row>
    <row r="2790" s="2" customFormat="1" ht="15.75" customHeight="1">
      <c r="A2790" s="73" t="s">
        <v>4187</v>
      </c>
      <c r="B2790" s="73">
        <v>6277207986</v>
      </c>
      <c r="C2790" s="73">
        <v>2003215161</v>
      </c>
      <c r="D2790" s="73" t="s">
        <v>4223</v>
      </c>
      <c r="E2790" s="73" t="s">
        <v>4247</v>
      </c>
      <c r="F2790" s="73" t="s">
        <v>4143</v>
      </c>
      <c r="G2790" s="73">
        <v>3167970625</v>
      </c>
      <c r="H2790" s="66">
        <v>45902</v>
      </c>
      <c r="I2790" s="66">
        <v>45900</v>
      </c>
      <c r="J2790" s="66">
        <v>45900</v>
      </c>
      <c r="K2790" s="47" t="s">
        <v>4118</v>
      </c>
      <c r="L2790" s="140"/>
      <c r="M2790" s="66">
        <v>45902</v>
      </c>
      <c r="N2790" s="112">
        <v>45901.541666666664</v>
      </c>
      <c r="O2790" s="47" t="s">
        <v>4118</v>
      </c>
      <c r="P2790" s="73"/>
      <c r="Q2790" s="112">
        <v>45901.697916666664</v>
      </c>
      <c r="R2790" s="47" t="s">
        <v>4119</v>
      </c>
      <c r="S2790" s="47">
        <f t="shared" si="195"/>
        <v>0</v>
      </c>
      <c r="T2790" s="150">
        <v>45903</v>
      </c>
      <c r="U2790" s="47" t="s">
        <v>4121</v>
      </c>
      <c r="V2790" s="144">
        <f t="shared" si="196"/>
        <v>1.3020833333357587</v>
      </c>
      <c r="W2790" s="124"/>
      <c r="X2790" s="124"/>
      <c r="Y2790" s="124"/>
      <c r="Z2790" s="124"/>
      <c r="AA2790" s="112"/>
      <c r="AB2790" s="112"/>
      <c r="AC2790" s="47" t="e">
        <f t="shared" si="194"/>
        <v>#N/A</v>
      </c>
      <c r="AD2790" s="47" t="e">
        <f>VLOOKUP(B2790,'[1]Vlookup'!A:A,1,0)</f>
        <v>#N/A</v>
      </c>
      <c r="AE2790" s="47" t="str">
        <f t="shared" si="193"/>
        <v>SA00-JEDDAH</v>
      </c>
      <c r="AF2790" s="47" t="e">
        <f>VLOOKUP(AE2790,'[1]Lead Time'!C:D,2,0)</f>
        <v>#N/A</v>
      </c>
    </row>
    <row r="2791" s="2" customFormat="1" ht="15.75" customHeight="1">
      <c r="A2791" s="73" t="s">
        <v>4187</v>
      </c>
      <c r="B2791" s="73">
        <v>6277208038</v>
      </c>
      <c r="C2791" s="73">
        <v>2003219235</v>
      </c>
      <c r="D2791" s="73" t="s">
        <v>4145</v>
      </c>
      <c r="E2791" s="73" t="s">
        <v>4246</v>
      </c>
      <c r="F2791" s="73" t="s">
        <v>4117</v>
      </c>
      <c r="G2791" s="73">
        <v>3167988420</v>
      </c>
      <c r="H2791" s="66">
        <v>45902</v>
      </c>
      <c r="I2791" s="66">
        <v>45901</v>
      </c>
      <c r="J2791" s="66">
        <v>45901</v>
      </c>
      <c r="K2791" s="47" t="s">
        <v>4118</v>
      </c>
      <c r="L2791" s="140"/>
      <c r="M2791" s="66">
        <v>45902</v>
      </c>
      <c r="N2791" s="112">
        <v>45902.208333333336</v>
      </c>
      <c r="O2791" s="47" t="s">
        <v>4118</v>
      </c>
      <c r="P2791" s="73"/>
      <c r="Q2791" s="112">
        <v>45902.583333333336</v>
      </c>
      <c r="R2791" s="47" t="s">
        <v>4119</v>
      </c>
      <c r="S2791" s="47">
        <f t="shared" si="195"/>
        <v>0</v>
      </c>
      <c r="T2791" s="150">
        <v>45907</v>
      </c>
      <c r="U2791" s="47" t="s">
        <v>4121</v>
      </c>
      <c r="V2791" s="144">
        <f t="shared" si="196"/>
        <v>4.4166666666642413</v>
      </c>
      <c r="W2791" s="124"/>
      <c r="X2791" s="124"/>
      <c r="Y2791" s="124"/>
      <c r="Z2791" s="124"/>
      <c r="AA2791" s="112"/>
      <c r="AB2791" s="112"/>
      <c r="AC2791" s="47" t="e">
        <f t="shared" si="194"/>
        <v>#N/A</v>
      </c>
      <c r="AD2791" s="47" t="e">
        <f>VLOOKUP(B2791,'[1]Vlookup'!A:A,1,0)</f>
        <v>#N/A</v>
      </c>
      <c r="AE2791" s="47" t="str">
        <f t="shared" si="193"/>
        <v>SA00-RIYADH</v>
      </c>
      <c r="AF2791" s="47" t="e">
        <f>VLOOKUP(AE2791,'[1]Lead Time'!C:D,2,0)</f>
        <v>#N/A</v>
      </c>
    </row>
    <row r="2792" s="2" customFormat="1" ht="15.75" customHeight="1">
      <c r="A2792" s="73" t="s">
        <v>4187</v>
      </c>
      <c r="B2792" s="73">
        <v>6277208433</v>
      </c>
      <c r="C2792" s="73">
        <v>2003219235</v>
      </c>
      <c r="D2792" s="73" t="s">
        <v>4145</v>
      </c>
      <c r="E2792" s="73" t="s">
        <v>4246</v>
      </c>
      <c r="F2792" s="73" t="s">
        <v>4117</v>
      </c>
      <c r="G2792" s="73">
        <v>3168014551</v>
      </c>
      <c r="H2792" s="66">
        <v>45902</v>
      </c>
      <c r="I2792" s="66">
        <v>45901</v>
      </c>
      <c r="J2792" s="66">
        <v>45901</v>
      </c>
      <c r="K2792" s="47" t="s">
        <v>4118</v>
      </c>
      <c r="L2792" s="140"/>
      <c r="M2792" s="66">
        <v>45902</v>
      </c>
      <c r="N2792" s="112">
        <v>45902.208333333336</v>
      </c>
      <c r="O2792" s="47" t="s">
        <v>4118</v>
      </c>
      <c r="P2792" s="73"/>
      <c r="Q2792" s="112">
        <v>45902.604166666664</v>
      </c>
      <c r="R2792" s="47" t="s">
        <v>4119</v>
      </c>
      <c r="S2792" s="47">
        <f t="shared" si="195"/>
        <v>0</v>
      </c>
      <c r="T2792" s="150">
        <v>45907</v>
      </c>
      <c r="U2792" s="47" t="s">
        <v>4121</v>
      </c>
      <c r="V2792" s="144">
        <f t="shared" si="196"/>
        <v>4.3958333333357587</v>
      </c>
      <c r="W2792" s="124"/>
      <c r="X2792" s="124"/>
      <c r="Y2792" s="124"/>
      <c r="Z2792" s="124"/>
      <c r="AA2792" s="112"/>
      <c r="AB2792" s="112"/>
      <c r="AC2792" s="47" t="e">
        <f t="shared" si="194"/>
        <v>#N/A</v>
      </c>
      <c r="AD2792" s="47" t="e">
        <f>VLOOKUP(B2792,'[1]Vlookup'!A:A,1,0)</f>
        <v>#N/A</v>
      </c>
      <c r="AE2792" s="47" t="str">
        <f t="shared" si="193"/>
        <v>SA00-RIYADH</v>
      </c>
      <c r="AF2792" s="47" t="e">
        <f>VLOOKUP(AE2792,'[1]Lead Time'!C:D,2,0)</f>
        <v>#N/A</v>
      </c>
    </row>
    <row r="2793" s="2" customFormat="1" ht="15.75" customHeight="1">
      <c r="A2793" s="73" t="s">
        <v>4187</v>
      </c>
      <c r="B2793" s="73">
        <v>6277208776</v>
      </c>
      <c r="C2793" s="73">
        <v>2003246166</v>
      </c>
      <c r="D2793" s="73" t="s">
        <v>4160</v>
      </c>
      <c r="E2793" s="73" t="s">
        <v>4247</v>
      </c>
      <c r="F2793" s="73" t="s">
        <v>4117</v>
      </c>
      <c r="G2793" s="73">
        <v>3167990860</v>
      </c>
      <c r="H2793" s="66">
        <v>45902</v>
      </c>
      <c r="I2793" s="66">
        <v>45901</v>
      </c>
      <c r="J2793" s="66">
        <v>45901</v>
      </c>
      <c r="K2793" s="47" t="s">
        <v>4118</v>
      </c>
      <c r="L2793" s="140"/>
      <c r="M2793" s="66">
        <v>45902</v>
      </c>
      <c r="N2793" s="112">
        <v>45902.208333333336</v>
      </c>
      <c r="O2793" s="47" t="s">
        <v>4118</v>
      </c>
      <c r="P2793" s="73"/>
      <c r="Q2793" s="112">
        <v>45902.458333333336</v>
      </c>
      <c r="R2793" s="47" t="s">
        <v>4119</v>
      </c>
      <c r="S2793" s="47">
        <f t="shared" si="195"/>
        <v>0</v>
      </c>
      <c r="T2793" s="150">
        <v>45909</v>
      </c>
      <c r="U2793" s="47" t="s">
        <v>4121</v>
      </c>
      <c r="V2793" s="144">
        <f t="shared" si="196"/>
        <v>6.5416666666642413</v>
      </c>
      <c r="W2793" s="124"/>
      <c r="X2793" s="124"/>
      <c r="Y2793" s="124"/>
      <c r="Z2793" s="124"/>
      <c r="AA2793" s="112"/>
      <c r="AB2793" s="112"/>
      <c r="AC2793" s="47" t="e">
        <f t="shared" si="194"/>
        <v>#N/A</v>
      </c>
      <c r="AD2793" s="47" t="e">
        <f>VLOOKUP(B2793,'[1]Vlookup'!A:A,1,0)</f>
        <v>#N/A</v>
      </c>
      <c r="AE2793" s="47" t="str">
        <f t="shared" si="193"/>
        <v>SA00-RIYADH</v>
      </c>
      <c r="AF2793" s="47" t="e">
        <f>VLOOKUP(AE2793,'[1]Lead Time'!C:D,2,0)</f>
        <v>#N/A</v>
      </c>
    </row>
    <row r="2794" s="2" customFormat="1" ht="15.75" customHeight="1">
      <c r="A2794" s="73" t="s">
        <v>4187</v>
      </c>
      <c r="B2794" s="73">
        <v>6277210203</v>
      </c>
      <c r="C2794" s="73">
        <v>2003219237</v>
      </c>
      <c r="D2794" s="73" t="s">
        <v>4136</v>
      </c>
      <c r="E2794" s="73" t="s">
        <v>4246</v>
      </c>
      <c r="F2794" s="73" t="s">
        <v>4138</v>
      </c>
      <c r="G2794" s="73">
        <v>3167992469</v>
      </c>
      <c r="H2794" s="66">
        <v>45904</v>
      </c>
      <c r="I2794" s="66">
        <v>45902</v>
      </c>
      <c r="J2794" s="66">
        <v>45901</v>
      </c>
      <c r="K2794" s="47" t="s">
        <v>4118</v>
      </c>
      <c r="L2794" s="140"/>
      <c r="M2794" s="66">
        <v>45904</v>
      </c>
      <c r="N2794" s="112">
        <v>45904.208333333336</v>
      </c>
      <c r="O2794" s="47" t="s">
        <v>4118</v>
      </c>
      <c r="P2794" s="73"/>
      <c r="Q2794" s="112">
        <v>45904.375</v>
      </c>
      <c r="R2794" s="47" t="s">
        <v>4196</v>
      </c>
      <c r="S2794" s="47">
        <f t="shared" si="195"/>
        <v>0</v>
      </c>
      <c r="T2794" s="150">
        <v>45907</v>
      </c>
      <c r="U2794" s="47" t="s">
        <v>4121</v>
      </c>
      <c r="V2794" s="144">
        <f t="shared" si="196"/>
        <v>2.625</v>
      </c>
      <c r="W2794" s="124" t="s">
        <v>4675</v>
      </c>
      <c r="X2794" s="112">
        <v>45904.611111111109</v>
      </c>
      <c r="Y2794" s="112" t="s">
        <v>4676</v>
      </c>
      <c r="Z2794" s="112"/>
      <c r="AA2794" s="112">
        <v>45904.611111111109</v>
      </c>
      <c r="AB2794" s="112">
        <v>45904.666666666664</v>
      </c>
      <c r="AC2794" s="47" t="e">
        <f t="shared" si="194"/>
        <v>#N/A</v>
      </c>
      <c r="AD2794" s="47" t="e">
        <f>VLOOKUP(B2794,'[1]Vlookup'!A:A,1,0)</f>
        <v>#N/A</v>
      </c>
      <c r="AE2794" s="47" t="str">
        <f t="shared" si="193"/>
        <v>SA00-RABIGH</v>
      </c>
      <c r="AF2794" s="47" t="e">
        <f>VLOOKUP(AE2794,'[1]Lead Time'!C:D,2,0)</f>
        <v>#N/A</v>
      </c>
    </row>
    <row r="2795" s="2" customFormat="1" ht="15.75" customHeight="1">
      <c r="A2795" s="73" t="s">
        <v>4187</v>
      </c>
      <c r="B2795" s="73">
        <v>6277210203</v>
      </c>
      <c r="C2795" s="73">
        <v>2003219237</v>
      </c>
      <c r="D2795" s="73" t="s">
        <v>4136</v>
      </c>
      <c r="E2795" s="73" t="s">
        <v>4246</v>
      </c>
      <c r="F2795" s="73" t="s">
        <v>4138</v>
      </c>
      <c r="G2795" s="73">
        <v>3167992469</v>
      </c>
      <c r="H2795" s="66">
        <v>45906</v>
      </c>
      <c r="I2795" s="66">
        <v>45905</v>
      </c>
      <c r="J2795" s="66">
        <v>45905</v>
      </c>
      <c r="K2795" s="47" t="s">
        <v>4118</v>
      </c>
      <c r="L2795" s="140"/>
      <c r="M2795" s="66">
        <v>45906</v>
      </c>
      <c r="N2795" s="112">
        <v>45906.208333333336</v>
      </c>
      <c r="O2795" s="47" t="s">
        <v>4118</v>
      </c>
      <c r="P2795" s="73" t="s">
        <v>4677</v>
      </c>
      <c r="Q2795" s="112">
        <v>45907.375</v>
      </c>
      <c r="R2795" s="47" t="s">
        <v>4119</v>
      </c>
      <c r="S2795" s="47">
        <f t="shared" si="195"/>
        <v>1</v>
      </c>
      <c r="T2795" s="150">
        <v>45907</v>
      </c>
      <c r="U2795" s="47" t="s">
        <v>4121</v>
      </c>
      <c r="V2795" s="144">
        <f t="shared" si="196"/>
        <v>-0.375</v>
      </c>
      <c r="W2795" s="124"/>
      <c r="X2795" s="112"/>
      <c r="Y2795" s="112"/>
      <c r="Z2795" s="112"/>
      <c r="AA2795" s="112"/>
      <c r="AB2795" s="112"/>
      <c r="AC2795" s="47" t="e">
        <f t="shared" si="194"/>
        <v>#N/A</v>
      </c>
      <c r="AD2795" s="47" t="e">
        <f>VLOOKUP(B2795,'[1]Vlookup'!A:A,1,0)</f>
        <v>#N/A</v>
      </c>
      <c r="AE2795" s="47" t="str">
        <f t="shared" si="193"/>
        <v>SA00-RABIGH</v>
      </c>
      <c r="AF2795" s="47" t="e">
        <f>VLOOKUP(AE2795,'[1]Lead Time'!C:D,2,0)</f>
        <v>#N/A</v>
      </c>
    </row>
    <row r="2796" s="2" customFormat="1" ht="15.75" customHeight="1">
      <c r="A2796" s="73" t="s">
        <v>4187</v>
      </c>
      <c r="B2796" s="73">
        <v>6277210202</v>
      </c>
      <c r="C2796" s="73">
        <v>2003219237</v>
      </c>
      <c r="D2796" s="73" t="s">
        <v>4136</v>
      </c>
      <c r="E2796" s="73" t="s">
        <v>4246</v>
      </c>
      <c r="F2796" s="73" t="s">
        <v>4138</v>
      </c>
      <c r="G2796" s="73">
        <v>3167992467</v>
      </c>
      <c r="H2796" s="66">
        <v>45904</v>
      </c>
      <c r="I2796" s="66">
        <v>45902</v>
      </c>
      <c r="J2796" s="66">
        <v>45904</v>
      </c>
      <c r="K2796" s="47" t="s">
        <v>4118</v>
      </c>
      <c r="L2796" s="140"/>
      <c r="M2796" s="66">
        <v>45904</v>
      </c>
      <c r="N2796" s="112">
        <v>45904.208333333336</v>
      </c>
      <c r="O2796" s="47" t="s">
        <v>4118</v>
      </c>
      <c r="P2796" s="73"/>
      <c r="Q2796" s="112">
        <v>45904.416666666664</v>
      </c>
      <c r="R2796" s="47" t="s">
        <v>4119</v>
      </c>
      <c r="S2796" s="47">
        <f t="shared" si="195"/>
        <v>0</v>
      </c>
      <c r="T2796" s="150">
        <v>45905</v>
      </c>
      <c r="U2796" s="47" t="s">
        <v>4121</v>
      </c>
      <c r="V2796" s="144">
        <f t="shared" si="196"/>
        <v>0.58333333333575865</v>
      </c>
      <c r="W2796" s="124"/>
      <c r="X2796" s="112"/>
      <c r="Y2796" s="112"/>
      <c r="Z2796" s="112"/>
      <c r="AA2796" s="112"/>
      <c r="AB2796" s="112"/>
      <c r="AC2796" s="47" t="e">
        <f t="shared" si="194"/>
        <v>#N/A</v>
      </c>
      <c r="AD2796" s="47" t="e">
        <f>VLOOKUP(B2796,'[1]Vlookup'!A:A,1,0)</f>
        <v>#N/A</v>
      </c>
      <c r="AE2796" s="47" t="str">
        <f t="shared" si="193"/>
        <v>SA00-RABIGH</v>
      </c>
      <c r="AF2796" s="47" t="e">
        <f>VLOOKUP(AE2796,'[1]Lead Time'!C:D,2,0)</f>
        <v>#N/A</v>
      </c>
    </row>
    <row r="2797" s="2" customFormat="1" ht="15.75" customHeight="1">
      <c r="A2797" s="73" t="s">
        <v>4187</v>
      </c>
      <c r="B2797" s="73">
        <v>6277208047</v>
      </c>
      <c r="C2797" s="73">
        <v>2003215533</v>
      </c>
      <c r="D2797" s="73" t="s">
        <v>4240</v>
      </c>
      <c r="E2797" s="73" t="s">
        <v>4247</v>
      </c>
      <c r="F2797" s="73" t="s">
        <v>4143</v>
      </c>
      <c r="G2797" s="73">
        <v>3168003024</v>
      </c>
      <c r="H2797" s="66">
        <v>45904</v>
      </c>
      <c r="I2797" s="66">
        <v>45902</v>
      </c>
      <c r="J2797" s="66">
        <v>45904</v>
      </c>
      <c r="K2797" s="47" t="s">
        <v>4118</v>
      </c>
      <c r="L2797" s="140"/>
      <c r="M2797" s="66">
        <v>45904</v>
      </c>
      <c r="N2797" s="112">
        <v>45904.208333333336</v>
      </c>
      <c r="O2797" s="47" t="s">
        <v>4118</v>
      </c>
      <c r="P2797" s="73"/>
      <c r="Q2797" s="112">
        <v>45904.583333333336</v>
      </c>
      <c r="R2797" s="47" t="s">
        <v>4119</v>
      </c>
      <c r="S2797" s="47">
        <f t="shared" si="195"/>
        <v>0</v>
      </c>
      <c r="T2797" s="150">
        <v>45911</v>
      </c>
      <c r="U2797" s="47" t="s">
        <v>4121</v>
      </c>
      <c r="V2797" s="144">
        <f t="shared" si="196"/>
        <v>6.4166666666642413</v>
      </c>
      <c r="W2797" s="124"/>
      <c r="X2797" s="112"/>
      <c r="Y2797" s="112"/>
      <c r="Z2797" s="112"/>
      <c r="AA2797" s="112"/>
      <c r="AB2797" s="112"/>
      <c r="AC2797" s="47" t="e">
        <f t="shared" si="194"/>
        <v>#N/A</v>
      </c>
      <c r="AD2797" s="47" t="e">
        <f>VLOOKUP(B2797,'[1]Vlookup'!A:A,1,0)</f>
        <v>#N/A</v>
      </c>
      <c r="AE2797" s="47" t="str">
        <f t="shared" si="193"/>
        <v>SA00-JEDDAH</v>
      </c>
      <c r="AF2797" s="47" t="e">
        <f>VLOOKUP(AE2797,'[1]Lead Time'!C:D,2,0)</f>
        <v>#N/A</v>
      </c>
    </row>
    <row r="2798" s="2" customFormat="1" ht="15.75" customHeight="1">
      <c r="A2798" s="73" t="s">
        <v>4187</v>
      </c>
      <c r="B2798" s="73">
        <v>6277208042</v>
      </c>
      <c r="C2798" s="73">
        <v>2003308193</v>
      </c>
      <c r="D2798" s="73" t="s">
        <v>4549</v>
      </c>
      <c r="E2798" s="73" t="s">
        <v>4247</v>
      </c>
      <c r="F2798" s="73" t="s">
        <v>4143</v>
      </c>
      <c r="G2798" s="73">
        <v>3168017526</v>
      </c>
      <c r="H2798" s="66">
        <v>45904</v>
      </c>
      <c r="I2798" s="66">
        <v>45902</v>
      </c>
      <c r="J2798" s="66">
        <v>45904</v>
      </c>
      <c r="K2798" s="47" t="s">
        <v>4118</v>
      </c>
      <c r="L2798" s="140"/>
      <c r="M2798" s="66">
        <v>45904</v>
      </c>
      <c r="N2798" s="112">
        <v>45904.208333333336</v>
      </c>
      <c r="O2798" s="47" t="s">
        <v>4118</v>
      </c>
      <c r="P2798" s="73"/>
      <c r="Q2798" s="112">
        <v>45904.583333333336</v>
      </c>
      <c r="R2798" s="47" t="s">
        <v>4119</v>
      </c>
      <c r="S2798" s="47">
        <f t="shared" si="195"/>
        <v>0</v>
      </c>
      <c r="T2798" s="150">
        <v>45904</v>
      </c>
      <c r="U2798" s="47" t="s">
        <v>4121</v>
      </c>
      <c r="V2798" s="144">
        <f t="shared" si="196"/>
        <v>-0.58333333333575865</v>
      </c>
      <c r="W2798" s="124"/>
      <c r="X2798" s="112"/>
      <c r="Y2798" s="112"/>
      <c r="Z2798" s="112"/>
      <c r="AA2798" s="112"/>
      <c r="AB2798" s="112"/>
      <c r="AC2798" s="47" t="e">
        <f t="shared" si="194"/>
        <v>#N/A</v>
      </c>
      <c r="AD2798" s="47" t="e">
        <f>VLOOKUP(B2798,'[1]Vlookup'!A:A,1,0)</f>
        <v>#N/A</v>
      </c>
      <c r="AE2798" s="47" t="str">
        <f t="shared" si="193"/>
        <v>SA00-JEDDAH</v>
      </c>
      <c r="AF2798" s="47" t="e">
        <f>VLOOKUP(AE2798,'[1]Lead Time'!C:D,2,0)</f>
        <v>#N/A</v>
      </c>
    </row>
    <row r="2799" s="2" customFormat="1" ht="15.75" customHeight="1">
      <c r="A2799" s="73" t="s">
        <v>4114</v>
      </c>
      <c r="B2799" s="73">
        <v>6277208768</v>
      </c>
      <c r="C2799" s="73">
        <v>2003308193</v>
      </c>
      <c r="D2799" s="73" t="s">
        <v>4549</v>
      </c>
      <c r="E2799" s="73" t="s">
        <v>4247</v>
      </c>
      <c r="F2799" s="73" t="s">
        <v>4143</v>
      </c>
      <c r="G2799" s="73">
        <v>3168017546</v>
      </c>
      <c r="H2799" s="66">
        <v>45903</v>
      </c>
      <c r="I2799" s="66">
        <v>45902</v>
      </c>
      <c r="J2799" s="66">
        <v>45902</v>
      </c>
      <c r="K2799" s="47" t="s">
        <v>4118</v>
      </c>
      <c r="L2799" s="140"/>
      <c r="M2799" s="66">
        <v>45903</v>
      </c>
      <c r="N2799" s="112">
        <v>45903.208333333336</v>
      </c>
      <c r="O2799" s="47" t="s">
        <v>4118</v>
      </c>
      <c r="P2799" s="73"/>
      <c r="Q2799" s="112">
        <v>45903.458333333336</v>
      </c>
      <c r="R2799" s="47" t="s">
        <v>4119</v>
      </c>
      <c r="S2799" s="47">
        <f t="shared" si="195"/>
        <v>0</v>
      </c>
      <c r="T2799" s="150">
        <v>45904</v>
      </c>
      <c r="U2799" s="47" t="s">
        <v>4121</v>
      </c>
      <c r="V2799" s="144">
        <f t="shared" si="196"/>
        <v>0.54166666666424135</v>
      </c>
      <c r="W2799" s="124"/>
      <c r="X2799" s="112"/>
      <c r="Y2799" s="112"/>
      <c r="Z2799" s="112"/>
      <c r="AA2799" s="112"/>
      <c r="AB2799" s="112"/>
      <c r="AC2799" s="47" t="e">
        <f t="shared" si="194"/>
        <v>#N/A</v>
      </c>
      <c r="AD2799" s="47" t="e">
        <f>VLOOKUP(B2799,'[1]Vlookup'!A:A,1,0)</f>
        <v>#N/A</v>
      </c>
      <c r="AE2799" s="47" t="str">
        <f t="shared" si="193"/>
        <v>SA01-JEDDAH</v>
      </c>
      <c r="AF2799" s="47" t="e">
        <f>VLOOKUP(AE2799,'[1]Lead Time'!C:D,2,0)</f>
        <v>#N/A</v>
      </c>
    </row>
    <row r="2800" s="2" customFormat="1" ht="15.75" customHeight="1">
      <c r="A2800" s="73" t="s">
        <v>4114</v>
      </c>
      <c r="B2800" s="73">
        <v>6277208767</v>
      </c>
      <c r="C2800" s="73">
        <v>2003308193</v>
      </c>
      <c r="D2800" s="73" t="s">
        <v>4549</v>
      </c>
      <c r="E2800" s="73" t="s">
        <v>4247</v>
      </c>
      <c r="F2800" s="73" t="s">
        <v>4143</v>
      </c>
      <c r="G2800" s="73">
        <v>3168017543</v>
      </c>
      <c r="H2800" s="66">
        <v>45903</v>
      </c>
      <c r="I2800" s="66">
        <v>45902</v>
      </c>
      <c r="J2800" s="66">
        <v>45902</v>
      </c>
      <c r="K2800" s="47" t="s">
        <v>4118</v>
      </c>
      <c r="L2800" s="140"/>
      <c r="M2800" s="66">
        <v>45903</v>
      </c>
      <c r="N2800" s="112">
        <v>45903.208333333336</v>
      </c>
      <c r="O2800" s="47" t="s">
        <v>4118</v>
      </c>
      <c r="P2800" s="73"/>
      <c r="Q2800" s="112">
        <v>45903.5</v>
      </c>
      <c r="R2800" s="47" t="s">
        <v>4119</v>
      </c>
      <c r="S2800" s="47">
        <f t="shared" si="195"/>
        <v>0</v>
      </c>
      <c r="T2800" s="150">
        <v>45904</v>
      </c>
      <c r="U2800" s="47" t="s">
        <v>4121</v>
      </c>
      <c r="V2800" s="144">
        <f t="shared" si="196"/>
        <v>0.5</v>
      </c>
      <c r="W2800" s="124"/>
      <c r="X2800" s="112"/>
      <c r="Y2800" s="112"/>
      <c r="Z2800" s="112"/>
      <c r="AA2800" s="112"/>
      <c r="AB2800" s="112"/>
      <c r="AC2800" s="47" t="e">
        <f t="shared" si="194"/>
        <v>#N/A</v>
      </c>
      <c r="AD2800" s="47" t="e">
        <f>VLOOKUP(B2800,'[1]Vlookup'!A:A,1,0)</f>
        <v>#N/A</v>
      </c>
      <c r="AE2800" s="47" t="str">
        <f t="shared" si="193"/>
        <v>SA01-JEDDAH</v>
      </c>
      <c r="AF2800" s="47" t="e">
        <f>VLOOKUP(AE2800,'[1]Lead Time'!C:D,2,0)</f>
        <v>#N/A</v>
      </c>
    </row>
    <row r="2801" s="2" customFormat="1" ht="15.75" customHeight="1">
      <c r="A2801" s="73" t="s">
        <v>4187</v>
      </c>
      <c r="B2801" s="73">
        <v>6277214226</v>
      </c>
      <c r="C2801" s="73">
        <v>2003219237</v>
      </c>
      <c r="D2801" s="73" t="s">
        <v>4136</v>
      </c>
      <c r="E2801" s="73" t="s">
        <v>4246</v>
      </c>
      <c r="F2801" s="73" t="s">
        <v>4138</v>
      </c>
      <c r="G2801" s="73">
        <v>3168028139</v>
      </c>
      <c r="H2801" s="66">
        <v>45906</v>
      </c>
      <c r="I2801" s="66">
        <v>45904</v>
      </c>
      <c r="J2801" s="66">
        <v>45904</v>
      </c>
      <c r="K2801" s="47" t="s">
        <v>4118</v>
      </c>
      <c r="L2801" s="140"/>
      <c r="M2801" s="66">
        <v>45906</v>
      </c>
      <c r="N2801" s="112">
        <v>45906.208333333336</v>
      </c>
      <c r="O2801" s="47" t="s">
        <v>4118</v>
      </c>
      <c r="P2801" s="73"/>
      <c r="Q2801" s="112">
        <v>45906.416666666664</v>
      </c>
      <c r="R2801" s="47" t="s">
        <v>4119</v>
      </c>
      <c r="S2801" s="47">
        <f t="shared" si="195"/>
        <v>0</v>
      </c>
      <c r="T2801" s="150">
        <v>45913</v>
      </c>
      <c r="U2801" s="47" t="s">
        <v>4121</v>
      </c>
      <c r="V2801" s="144">
        <f t="shared" si="196"/>
        <v>6.5833333333357587</v>
      </c>
      <c r="W2801" s="124" t="s">
        <v>4678</v>
      </c>
      <c r="X2801" s="112"/>
      <c r="Y2801" s="112"/>
      <c r="Z2801" s="112"/>
      <c r="AA2801" s="112"/>
      <c r="AB2801" s="112"/>
      <c r="AC2801" s="47" t="e">
        <f t="shared" si="194"/>
        <v>#N/A</v>
      </c>
      <c r="AD2801" s="47" t="e">
        <f>VLOOKUP(B2801,'[1]Vlookup'!A:A,1,0)</f>
        <v>#N/A</v>
      </c>
      <c r="AE2801" s="47" t="str">
        <f t="shared" si="193"/>
        <v>SA00-RABIGH</v>
      </c>
      <c r="AF2801" s="47" t="e">
        <f>VLOOKUP(AE2801,'[1]Lead Time'!C:D,2,0)</f>
        <v>#N/A</v>
      </c>
    </row>
    <row r="2802" s="2" customFormat="1" ht="15.75" customHeight="1">
      <c r="A2802" s="73" t="s">
        <v>4187</v>
      </c>
      <c r="B2802" s="73">
        <v>6277198198</v>
      </c>
      <c r="C2802" s="73">
        <v>2003219237</v>
      </c>
      <c r="D2802" s="73" t="s">
        <v>4136</v>
      </c>
      <c r="E2802" s="73" t="s">
        <v>4246</v>
      </c>
      <c r="F2802" s="73" t="s">
        <v>4138</v>
      </c>
      <c r="G2802" s="73">
        <v>3168014556</v>
      </c>
      <c r="H2802" s="66">
        <v>45906</v>
      </c>
      <c r="I2802" s="66">
        <v>45904</v>
      </c>
      <c r="J2802" s="66">
        <v>45904</v>
      </c>
      <c r="K2802" s="47" t="s">
        <v>4118</v>
      </c>
      <c r="L2802" s="140"/>
      <c r="M2802" s="66">
        <v>45906</v>
      </c>
      <c r="N2802" s="112">
        <v>45906.208333333336</v>
      </c>
      <c r="O2802" s="47" t="s">
        <v>4118</v>
      </c>
      <c r="P2802" s="73"/>
      <c r="Q2802" s="112">
        <v>45906.416666666664</v>
      </c>
      <c r="R2802" s="47" t="s">
        <v>4119</v>
      </c>
      <c r="S2802" s="47">
        <f t="shared" si="195"/>
        <v>0</v>
      </c>
      <c r="T2802" s="150">
        <v>45913</v>
      </c>
      <c r="U2802" s="47" t="s">
        <v>4121</v>
      </c>
      <c r="V2802" s="144">
        <f t="shared" si="196"/>
        <v>6.5833333333357587</v>
      </c>
      <c r="W2802" s="124" t="s">
        <v>4679</v>
      </c>
      <c r="X2802" s="112"/>
      <c r="Y2802" s="112"/>
      <c r="Z2802" s="112"/>
      <c r="AA2802" s="112"/>
      <c r="AB2802" s="112"/>
      <c r="AC2802" s="47" t="e">
        <f t="shared" si="194"/>
        <v>#N/A</v>
      </c>
      <c r="AD2802" s="47" t="e">
        <f>VLOOKUP(B2802,'[1]Vlookup'!A:A,1,0)</f>
        <v>#N/A</v>
      </c>
      <c r="AE2802" s="47" t="str">
        <f t="shared" si="193"/>
        <v>SA00-RABIGH</v>
      </c>
      <c r="AF2802" s="47" t="e">
        <f>VLOOKUP(AE2802,'[1]Lead Time'!C:D,2,0)</f>
        <v>#N/A</v>
      </c>
    </row>
    <row r="2803" s="2" customFormat="1" ht="15.75" customHeight="1">
      <c r="A2803" s="73" t="s">
        <v>4114</v>
      </c>
      <c r="B2803" s="73">
        <v>6277213760</v>
      </c>
      <c r="C2803" s="73">
        <v>2003215700</v>
      </c>
      <c r="D2803" s="73" t="s">
        <v>4147</v>
      </c>
      <c r="E2803" s="73" t="s">
        <v>4252</v>
      </c>
      <c r="F2803" s="73" t="s">
        <v>4148</v>
      </c>
      <c r="G2803" s="73">
        <v>3168027438</v>
      </c>
      <c r="H2803" s="66">
        <v>45906</v>
      </c>
      <c r="I2803" s="66">
        <v>45904</v>
      </c>
      <c r="J2803" s="66">
        <v>45904</v>
      </c>
      <c r="K2803" s="47" t="s">
        <v>4118</v>
      </c>
      <c r="L2803" s="140"/>
      <c r="M2803" s="66">
        <v>45906</v>
      </c>
      <c r="N2803" s="112">
        <v>45906.208333333336</v>
      </c>
      <c r="O2803" s="47" t="s">
        <v>4118</v>
      </c>
      <c r="P2803" s="73"/>
      <c r="Q2803" s="112">
        <v>45906.4375</v>
      </c>
      <c r="R2803" s="47" t="s">
        <v>4192</v>
      </c>
      <c r="S2803" s="47">
        <f t="shared" si="195"/>
        <v>0</v>
      </c>
      <c r="T2803" s="150">
        <v>45911</v>
      </c>
      <c r="U2803" s="47" t="s">
        <v>4121</v>
      </c>
      <c r="V2803" s="144">
        <f t="shared" si="196"/>
        <v>4.5625</v>
      </c>
      <c r="W2803" s="124"/>
      <c r="X2803" s="112"/>
      <c r="Y2803" s="112"/>
      <c r="Z2803" s="112"/>
      <c r="AA2803" s="112"/>
      <c r="AB2803" s="112"/>
      <c r="AC2803" s="47" t="e">
        <f t="shared" si="194"/>
        <v>#N/A</v>
      </c>
      <c r="AD2803" s="47" t="e">
        <f>VLOOKUP(B2803,'[1]Vlookup'!A:A,1,0)</f>
        <v>#N/A</v>
      </c>
      <c r="AE2803" s="47" t="str">
        <f t="shared" si="193"/>
        <v>SA01-ABHA</v>
      </c>
      <c r="AF2803" s="47" t="e">
        <f>VLOOKUP(AE2803,'[1]Lead Time'!C:D,2,0)</f>
        <v>#N/A</v>
      </c>
    </row>
    <row r="2804" s="2" customFormat="1" ht="15.75" customHeight="1">
      <c r="A2804" s="73" t="s">
        <v>4114</v>
      </c>
      <c r="B2804" s="73">
        <v>6277221234</v>
      </c>
      <c r="C2804" s="73">
        <v>2003214013</v>
      </c>
      <c r="D2804" s="73" t="s">
        <v>4159</v>
      </c>
      <c r="E2804" s="73" t="s">
        <v>4238</v>
      </c>
      <c r="F2804" s="73" t="s">
        <v>4117</v>
      </c>
      <c r="G2804" s="73">
        <v>3168026299</v>
      </c>
      <c r="H2804" s="66">
        <v>45906</v>
      </c>
      <c r="I2804" s="66">
        <v>45904</v>
      </c>
      <c r="J2804" s="66">
        <v>45904</v>
      </c>
      <c r="K2804" s="47" t="s">
        <v>4118</v>
      </c>
      <c r="L2804" s="140"/>
      <c r="M2804" s="66">
        <v>45906</v>
      </c>
      <c r="N2804" s="112">
        <v>45906.208333333336</v>
      </c>
      <c r="O2804" s="47" t="s">
        <v>4118</v>
      </c>
      <c r="P2804" s="73"/>
      <c r="Q2804" s="112">
        <v>45906.541666666664</v>
      </c>
      <c r="R2804" s="47" t="s">
        <v>4119</v>
      </c>
      <c r="S2804" s="47">
        <f t="shared" si="195"/>
        <v>0</v>
      </c>
      <c r="T2804" s="150">
        <v>45913</v>
      </c>
      <c r="U2804" s="47" t="s">
        <v>4121</v>
      </c>
      <c r="V2804" s="144">
        <f t="shared" si="196"/>
        <v>6.4583333333357587</v>
      </c>
      <c r="W2804" s="124"/>
      <c r="X2804" s="112"/>
      <c r="Y2804" s="112"/>
      <c r="Z2804" s="112"/>
      <c r="AA2804" s="112"/>
      <c r="AB2804" s="112"/>
      <c r="AC2804" s="47" t="e">
        <f t="shared" si="194"/>
        <v>#N/A</v>
      </c>
      <c r="AD2804" s="47" t="e">
        <f>VLOOKUP(B2804,'[1]Vlookup'!A:A,1,0)</f>
        <v>#N/A</v>
      </c>
      <c r="AE2804" s="47" t="str">
        <f t="shared" si="193"/>
        <v>SA01-RIYADH</v>
      </c>
      <c r="AF2804" s="47" t="e">
        <f>VLOOKUP(AE2804,'[1]Lead Time'!C:D,2,0)</f>
        <v>#N/A</v>
      </c>
    </row>
    <row r="2805" s="2" customFormat="1" ht="15.75" customHeight="1">
      <c r="A2805" s="73" t="s">
        <v>4356</v>
      </c>
      <c r="B2805" s="73">
        <v>6277213818</v>
      </c>
      <c r="C2805" s="73">
        <v>2003232749</v>
      </c>
      <c r="D2805" s="73" t="s">
        <v>4115</v>
      </c>
      <c r="E2805" s="73" t="s">
        <v>4252</v>
      </c>
      <c r="F2805" s="73" t="s">
        <v>4117</v>
      </c>
      <c r="G2805" s="73">
        <v>3168024014</v>
      </c>
      <c r="H2805" s="66">
        <v>45906</v>
      </c>
      <c r="I2805" s="66">
        <v>45904</v>
      </c>
      <c r="J2805" s="66">
        <v>45904</v>
      </c>
      <c r="K2805" s="47" t="s">
        <v>4118</v>
      </c>
      <c r="L2805" s="140"/>
      <c r="M2805" s="66">
        <v>45906</v>
      </c>
      <c r="N2805" s="112">
        <v>45906.208333333336</v>
      </c>
      <c r="O2805" s="47" t="s">
        <v>4118</v>
      </c>
      <c r="P2805" s="73"/>
      <c r="Q2805" s="112">
        <v>45906.541666666664</v>
      </c>
      <c r="R2805" s="47" t="s">
        <v>4119</v>
      </c>
      <c r="S2805" s="47">
        <f t="shared" si="195"/>
        <v>0</v>
      </c>
      <c r="T2805" s="150">
        <v>45914</v>
      </c>
      <c r="U2805" s="47" t="s">
        <v>4121</v>
      </c>
      <c r="V2805" s="144">
        <f t="shared" si="196"/>
        <v>7.4583333333357587</v>
      </c>
      <c r="W2805" s="124"/>
      <c r="X2805" s="112"/>
      <c r="Y2805" s="112"/>
      <c r="Z2805" s="112"/>
      <c r="AA2805" s="112"/>
      <c r="AB2805" s="112"/>
      <c r="AC2805" s="47" t="e">
        <f t="shared" si="194"/>
        <v>#N/A</v>
      </c>
      <c r="AD2805" s="47" t="e">
        <f>VLOOKUP(B2805,'[1]Vlookup'!A:A,1,0)</f>
        <v>#N/A</v>
      </c>
      <c r="AE2805" s="47" t="str">
        <f t="shared" si="193"/>
        <v>SA27-RIYADH</v>
      </c>
      <c r="AF2805" s="47" t="e">
        <f>VLOOKUP(AE2805,'[1]Lead Time'!C:D,2,0)</f>
        <v>#N/A</v>
      </c>
    </row>
    <row r="2806" s="2" customFormat="1" ht="15.75" customHeight="1">
      <c r="A2806" s="73" t="s">
        <v>4356</v>
      </c>
      <c r="B2806" s="73">
        <v>6277213817</v>
      </c>
      <c r="C2806" s="73">
        <v>2003232749</v>
      </c>
      <c r="D2806" s="73" t="s">
        <v>4115</v>
      </c>
      <c r="E2806" s="73" t="s">
        <v>4252</v>
      </c>
      <c r="F2806" s="73" t="s">
        <v>4117</v>
      </c>
      <c r="G2806" s="73">
        <v>3168024013</v>
      </c>
      <c r="H2806" s="66">
        <v>45906</v>
      </c>
      <c r="I2806" s="66">
        <v>45904</v>
      </c>
      <c r="J2806" s="66">
        <v>45904</v>
      </c>
      <c r="K2806" s="47" t="s">
        <v>4118</v>
      </c>
      <c r="L2806" s="140"/>
      <c r="M2806" s="66">
        <v>45906</v>
      </c>
      <c r="N2806" s="112">
        <v>45906.208333333336</v>
      </c>
      <c r="O2806" s="47" t="s">
        <v>4118</v>
      </c>
      <c r="P2806" s="73"/>
      <c r="Q2806" s="112">
        <v>45906.541666666664</v>
      </c>
      <c r="R2806" s="47" t="s">
        <v>4119</v>
      </c>
      <c r="S2806" s="47">
        <f t="shared" si="195"/>
        <v>0</v>
      </c>
      <c r="T2806" s="150">
        <v>45914</v>
      </c>
      <c r="U2806" s="47" t="s">
        <v>4121</v>
      </c>
      <c r="V2806" s="144">
        <f t="shared" si="196"/>
        <v>7.4583333333357587</v>
      </c>
      <c r="W2806" s="124"/>
      <c r="X2806" s="112"/>
      <c r="Y2806" s="112"/>
      <c r="Z2806" s="112"/>
      <c r="AA2806" s="112"/>
      <c r="AB2806" s="112"/>
      <c r="AC2806" s="47" t="e">
        <f t="shared" si="194"/>
        <v>#N/A</v>
      </c>
      <c r="AD2806" s="47" t="e">
        <f>VLOOKUP(B2806,'[1]Vlookup'!A:A,1,0)</f>
        <v>#N/A</v>
      </c>
      <c r="AE2806" s="47" t="str">
        <f t="shared" si="193"/>
        <v>SA27-RIYADH</v>
      </c>
      <c r="AF2806" s="47" t="e">
        <f>VLOOKUP(AE2806,'[1]Lead Time'!C:D,2,0)</f>
        <v>#N/A</v>
      </c>
    </row>
    <row r="2807" s="2" customFormat="1" ht="15.75" customHeight="1">
      <c r="A2807" s="73" t="s">
        <v>4187</v>
      </c>
      <c r="B2807" s="73">
        <v>6277224406</v>
      </c>
      <c r="C2807" s="73">
        <v>2003215579</v>
      </c>
      <c r="D2807" s="73" t="s">
        <v>4168</v>
      </c>
      <c r="E2807" s="73" t="s">
        <v>4247</v>
      </c>
      <c r="F2807" s="73" t="s">
        <v>4143</v>
      </c>
      <c r="G2807" s="73">
        <v>3167984648</v>
      </c>
      <c r="H2807" s="66">
        <v>45907</v>
      </c>
      <c r="I2807" s="66">
        <v>45905</v>
      </c>
      <c r="J2807" s="66">
        <v>45905</v>
      </c>
      <c r="K2807" s="47" t="s">
        <v>4118</v>
      </c>
      <c r="L2807" s="140"/>
      <c r="M2807" s="66">
        <v>45907</v>
      </c>
      <c r="N2807" s="112">
        <v>45907.208333333336</v>
      </c>
      <c r="O2807" s="47" t="s">
        <v>4118</v>
      </c>
      <c r="P2807" s="73"/>
      <c r="Q2807" s="112">
        <v>45907.472222222219</v>
      </c>
      <c r="R2807" s="47" t="s">
        <v>4119</v>
      </c>
      <c r="S2807" s="47">
        <f t="shared" si="195"/>
        <v>0</v>
      </c>
      <c r="T2807" s="150">
        <v>45907</v>
      </c>
      <c r="U2807" s="47" t="s">
        <v>4121</v>
      </c>
      <c r="V2807" s="144">
        <f t="shared" si="196"/>
        <v>-0.47222222221898846</v>
      </c>
      <c r="W2807" s="124"/>
      <c r="X2807" s="112"/>
      <c r="Y2807" s="112"/>
      <c r="Z2807" s="112"/>
      <c r="AA2807" s="112"/>
      <c r="AB2807" s="112"/>
      <c r="AC2807" s="47" t="e">
        <f t="shared" si="194"/>
        <v>#N/A</v>
      </c>
      <c r="AD2807" s="47" t="e">
        <f>VLOOKUP(B2807,'[1]Vlookup'!A:A,1,0)</f>
        <v>#N/A</v>
      </c>
      <c r="AE2807" s="47" t="str">
        <f t="shared" si="193"/>
        <v>SA00-JEDDAH</v>
      </c>
      <c r="AF2807" s="47" t="e">
        <f>VLOOKUP(AE2807,'[1]Lead Time'!C:D,2,0)</f>
        <v>#N/A</v>
      </c>
    </row>
    <row r="2808" s="2" customFormat="1" ht="15.75" customHeight="1">
      <c r="A2808" s="73" t="s">
        <v>4114</v>
      </c>
      <c r="B2808" s="73">
        <v>6277225142</v>
      </c>
      <c r="C2808" s="73">
        <v>2003232749</v>
      </c>
      <c r="D2808" s="73" t="s">
        <v>4115</v>
      </c>
      <c r="E2808" s="73" t="s">
        <v>4252</v>
      </c>
      <c r="F2808" s="73" t="s">
        <v>4117</v>
      </c>
      <c r="G2808" s="73">
        <v>3168027481</v>
      </c>
      <c r="H2808" s="66">
        <v>45907</v>
      </c>
      <c r="I2808" s="66">
        <v>45905</v>
      </c>
      <c r="J2808" s="66">
        <v>45905</v>
      </c>
      <c r="K2808" s="47" t="s">
        <v>4118</v>
      </c>
      <c r="L2808" s="140"/>
      <c r="M2808" s="66">
        <v>45907</v>
      </c>
      <c r="N2808" s="112">
        <v>45907.208333333336</v>
      </c>
      <c r="O2808" s="47" t="s">
        <v>4118</v>
      </c>
      <c r="P2808" s="73"/>
      <c r="Q2808" s="112">
        <v>45907.458333333336</v>
      </c>
      <c r="R2808" s="47" t="s">
        <v>4119</v>
      </c>
      <c r="S2808" s="47">
        <f t="shared" si="195"/>
        <v>0</v>
      </c>
      <c r="T2808" s="150">
        <v>45914</v>
      </c>
      <c r="U2808" s="47" t="s">
        <v>4121</v>
      </c>
      <c r="V2808" s="144">
        <f t="shared" si="196"/>
        <v>6.5416666666642413</v>
      </c>
      <c r="W2808" s="124"/>
      <c r="X2808" s="112"/>
      <c r="Y2808" s="112"/>
      <c r="Z2808" s="112"/>
      <c r="AA2808" s="112"/>
      <c r="AB2808" s="112"/>
      <c r="AC2808" s="47" t="e">
        <f t="shared" si="194"/>
        <v>#N/A</v>
      </c>
      <c r="AD2808" s="47" t="e">
        <f>VLOOKUP(B2808,'[1]Vlookup'!A:A,1,0)</f>
        <v>#N/A</v>
      </c>
      <c r="AE2808" s="47" t="str">
        <f t="shared" si="193"/>
        <v>SA01-RIYADH</v>
      </c>
      <c r="AF2808" s="47" t="e">
        <f>VLOOKUP(AE2808,'[1]Lead Time'!C:D,2,0)</f>
        <v>#N/A</v>
      </c>
    </row>
    <row r="2809" s="2" customFormat="1" ht="15.75" customHeight="1">
      <c r="A2809" s="73" t="s">
        <v>4114</v>
      </c>
      <c r="B2809" s="73">
        <v>6277221241</v>
      </c>
      <c r="C2809" s="73">
        <v>2003232749</v>
      </c>
      <c r="D2809" s="73" t="s">
        <v>4115</v>
      </c>
      <c r="E2809" s="73" t="s">
        <v>4252</v>
      </c>
      <c r="F2809" s="73" t="s">
        <v>4117</v>
      </c>
      <c r="G2809" s="73">
        <v>3168027484</v>
      </c>
      <c r="H2809" s="66">
        <v>45907</v>
      </c>
      <c r="I2809" s="66">
        <v>45905</v>
      </c>
      <c r="J2809" s="66">
        <v>45905</v>
      </c>
      <c r="K2809" s="47" t="s">
        <v>4118</v>
      </c>
      <c r="L2809" s="140"/>
      <c r="M2809" s="66">
        <v>45907</v>
      </c>
      <c r="N2809" s="112">
        <v>45907.208333333336</v>
      </c>
      <c r="O2809" s="47" t="s">
        <v>4118</v>
      </c>
      <c r="P2809" s="73"/>
      <c r="Q2809" s="112">
        <v>45907.444444444445</v>
      </c>
      <c r="R2809" s="47" t="s">
        <v>4119</v>
      </c>
      <c r="S2809" s="47">
        <f t="shared" si="195"/>
        <v>0</v>
      </c>
      <c r="T2809" s="150">
        <v>45914</v>
      </c>
      <c r="U2809" s="47" t="s">
        <v>4121</v>
      </c>
      <c r="V2809" s="144">
        <f t="shared" si="196"/>
        <v>6.5555555555547471</v>
      </c>
      <c r="W2809" s="124"/>
      <c r="X2809" s="112"/>
      <c r="Y2809" s="112"/>
      <c r="Z2809" s="112"/>
      <c r="AA2809" s="112"/>
      <c r="AB2809" s="112"/>
      <c r="AC2809" s="47" t="e">
        <f t="shared" si="194"/>
        <v>#N/A</v>
      </c>
      <c r="AD2809" s="47" t="e">
        <f>VLOOKUP(B2809,'[1]Vlookup'!A:A,1,0)</f>
        <v>#N/A</v>
      </c>
      <c r="AE2809" s="47" t="str">
        <f t="shared" si="193"/>
        <v>SA01-RIYADH</v>
      </c>
      <c r="AF2809" s="47" t="e">
        <f>VLOOKUP(AE2809,'[1]Lead Time'!C:D,2,0)</f>
        <v>#N/A</v>
      </c>
    </row>
    <row r="2810" s="2" customFormat="1" ht="15.75" customHeight="1">
      <c r="A2810" s="73" t="s">
        <v>4356</v>
      </c>
      <c r="B2810" s="73">
        <v>6277228583</v>
      </c>
      <c r="C2810" s="73">
        <v>2003214021</v>
      </c>
      <c r="D2810" s="73" t="s">
        <v>4170</v>
      </c>
      <c r="E2810" s="73" t="s">
        <v>4252</v>
      </c>
      <c r="F2810" s="73" t="s">
        <v>4158</v>
      </c>
      <c r="G2810" s="73">
        <v>3168034979</v>
      </c>
      <c r="H2810" s="66">
        <v>45907</v>
      </c>
      <c r="I2810" s="66">
        <v>45905</v>
      </c>
      <c r="J2810" s="66">
        <v>45905</v>
      </c>
      <c r="K2810" s="47" t="s">
        <v>4121</v>
      </c>
      <c r="L2810" s="140" t="s">
        <v>4680</v>
      </c>
      <c r="M2810" s="66">
        <v>45907</v>
      </c>
      <c r="N2810" s="112">
        <v>45907.479166666664</v>
      </c>
      <c r="O2810" s="47" t="s">
        <v>4118</v>
      </c>
      <c r="P2810" s="73"/>
      <c r="Q2810" s="112">
        <v>45907.680555555555</v>
      </c>
      <c r="R2810" s="47" t="s">
        <v>4119</v>
      </c>
      <c r="S2810" s="47">
        <f t="shared" si="195"/>
        <v>0</v>
      </c>
      <c r="T2810" s="150">
        <v>45914</v>
      </c>
      <c r="U2810" s="47" t="s">
        <v>4121</v>
      </c>
      <c r="V2810" s="144">
        <f t="shared" si="196"/>
        <v>6.3194444444452529</v>
      </c>
      <c r="W2810" s="124"/>
      <c r="X2810" s="112"/>
      <c r="Y2810" s="112"/>
      <c r="Z2810" s="112"/>
      <c r="AA2810" s="112"/>
      <c r="AB2810" s="112"/>
      <c r="AC2810" s="47" t="e">
        <f t="shared" si="194"/>
        <v>#N/A</v>
      </c>
      <c r="AD2810" s="47" t="e">
        <f>VLOOKUP(B2810,'[1]Vlookup'!A:A,1,0)</f>
        <v>#N/A</v>
      </c>
      <c r="AE2810" s="47" t="str">
        <f t="shared" si="193"/>
        <v>SA27-KHOBAR</v>
      </c>
      <c r="AF2810" s="47" t="e">
        <f>VLOOKUP(AE2810,'[1]Lead Time'!C:D,2,0)</f>
        <v>#N/A</v>
      </c>
    </row>
    <row r="2811" s="2" customFormat="1" ht="15.75" customHeight="1">
      <c r="A2811" s="73" t="s">
        <v>4114</v>
      </c>
      <c r="B2811" s="73">
        <v>6277225154</v>
      </c>
      <c r="C2811" s="73">
        <v>2003214013</v>
      </c>
      <c r="D2811" s="73" t="s">
        <v>4159</v>
      </c>
      <c r="E2811" s="73" t="s">
        <v>4238</v>
      </c>
      <c r="F2811" s="73" t="s">
        <v>4117</v>
      </c>
      <c r="G2811" s="73">
        <v>3168038836</v>
      </c>
      <c r="H2811" s="66">
        <v>45908</v>
      </c>
      <c r="I2811" s="66">
        <v>45906</v>
      </c>
      <c r="J2811" s="66">
        <v>45906</v>
      </c>
      <c r="K2811" s="47" t="s">
        <v>4118</v>
      </c>
      <c r="L2811" s="140"/>
      <c r="M2811" s="66">
        <v>45908</v>
      </c>
      <c r="N2811" s="112">
        <v>45908.458333333336</v>
      </c>
      <c r="O2811" s="47" t="s">
        <v>4118</v>
      </c>
      <c r="P2811" s="73"/>
      <c r="Q2811" s="112">
        <v>45908.666666666664</v>
      </c>
      <c r="R2811" s="47" t="s">
        <v>4119</v>
      </c>
      <c r="S2811" s="47">
        <f t="shared" si="195"/>
        <v>0</v>
      </c>
      <c r="T2811" s="150">
        <v>45911</v>
      </c>
      <c r="U2811" s="47" t="s">
        <v>4121</v>
      </c>
      <c r="V2811" s="144">
        <f t="shared" si="196"/>
        <v>2.3333333333357587</v>
      </c>
      <c r="W2811" s="124"/>
      <c r="X2811" s="112"/>
      <c r="Y2811" s="112"/>
      <c r="Z2811" s="112"/>
      <c r="AA2811" s="112"/>
      <c r="AB2811" s="112"/>
      <c r="AC2811" s="47" t="e">
        <f t="shared" si="194"/>
        <v>#N/A</v>
      </c>
      <c r="AD2811" s="47" t="e">
        <f>VLOOKUP(B2811,'[1]Vlookup'!A:A,1,0)</f>
        <v>#N/A</v>
      </c>
      <c r="AE2811" s="47" t="str">
        <f t="shared" si="193"/>
        <v>SA01-RIYADH</v>
      </c>
      <c r="AF2811" s="47" t="e">
        <f>VLOOKUP(AE2811,'[1]Lead Time'!C:D,2,0)</f>
        <v>#N/A</v>
      </c>
    </row>
    <row r="2812" s="2" customFormat="1" ht="15.75" customHeight="1">
      <c r="A2812" s="73" t="s">
        <v>4114</v>
      </c>
      <c r="B2812" s="73">
        <v>6277225151</v>
      </c>
      <c r="C2812" s="73">
        <v>2003214013</v>
      </c>
      <c r="D2812" s="73" t="s">
        <v>4159</v>
      </c>
      <c r="E2812" s="73" t="s">
        <v>4238</v>
      </c>
      <c r="F2812" s="73" t="s">
        <v>4117</v>
      </c>
      <c r="G2812" s="73">
        <v>3168038802</v>
      </c>
      <c r="H2812" s="66">
        <v>45908</v>
      </c>
      <c r="I2812" s="66">
        <v>45906</v>
      </c>
      <c r="J2812" s="66">
        <v>45906</v>
      </c>
      <c r="K2812" s="47" t="s">
        <v>4118</v>
      </c>
      <c r="L2812" s="140"/>
      <c r="M2812" s="66">
        <v>45908</v>
      </c>
      <c r="N2812" s="112">
        <v>45908.458333333336</v>
      </c>
      <c r="O2812" s="47" t="s">
        <v>4118</v>
      </c>
      <c r="P2812" s="73"/>
      <c r="Q2812" s="112">
        <v>45908.75</v>
      </c>
      <c r="R2812" s="47" t="s">
        <v>4119</v>
      </c>
      <c r="S2812" s="47">
        <f t="shared" si="195"/>
        <v>0</v>
      </c>
      <c r="T2812" s="150">
        <v>45911</v>
      </c>
      <c r="U2812" s="47" t="s">
        <v>4121</v>
      </c>
      <c r="V2812" s="144">
        <f t="shared" si="196"/>
        <v>2.25</v>
      </c>
      <c r="W2812" s="124"/>
      <c r="X2812" s="112"/>
      <c r="Y2812" s="112"/>
      <c r="Z2812" s="112"/>
      <c r="AA2812" s="112"/>
      <c r="AB2812" s="112"/>
      <c r="AC2812" s="47" t="e">
        <f t="shared" si="194"/>
        <v>#N/A</v>
      </c>
      <c r="AD2812" s="47" t="e">
        <f>VLOOKUP(B2812,'[1]Vlookup'!A:A,1,0)</f>
        <v>#N/A</v>
      </c>
      <c r="AE2812" s="47" t="str">
        <f t="shared" si="193"/>
        <v>SA01-RIYADH</v>
      </c>
      <c r="AF2812" s="47" t="e">
        <f>VLOOKUP(AE2812,'[1]Lead Time'!C:D,2,0)</f>
        <v>#N/A</v>
      </c>
    </row>
    <row r="2813" s="2" customFormat="1" ht="15.75" customHeight="1">
      <c r="A2813" s="73" t="s">
        <v>4114</v>
      </c>
      <c r="B2813" s="73">
        <v>6277223319</v>
      </c>
      <c r="C2813" s="73">
        <v>2003214022</v>
      </c>
      <c r="D2813" s="73" t="s">
        <v>4166</v>
      </c>
      <c r="E2813" s="73" t="s">
        <v>4246</v>
      </c>
      <c r="F2813" s="73" t="s">
        <v>4143</v>
      </c>
      <c r="G2813" s="73">
        <v>3168026569</v>
      </c>
      <c r="H2813" s="66">
        <v>45907</v>
      </c>
      <c r="I2813" s="66">
        <v>45906</v>
      </c>
      <c r="J2813" s="66">
        <v>45906</v>
      </c>
      <c r="K2813" s="47" t="s">
        <v>4118</v>
      </c>
      <c r="L2813" s="140"/>
      <c r="M2813" s="66">
        <v>45907</v>
      </c>
      <c r="N2813" s="112">
        <v>45906.541666666664</v>
      </c>
      <c r="O2813" s="47" t="s">
        <v>4118</v>
      </c>
      <c r="P2813" s="73"/>
      <c r="Q2813" s="112">
        <v>45906.666666666664</v>
      </c>
      <c r="R2813" s="47" t="s">
        <v>4119</v>
      </c>
      <c r="S2813" s="47">
        <f t="shared" si="195"/>
        <v>0</v>
      </c>
      <c r="T2813" s="150">
        <v>45914</v>
      </c>
      <c r="U2813" s="47" t="s">
        <v>4121</v>
      </c>
      <c r="V2813" s="144">
        <f t="shared" si="196"/>
        <v>7.3333333333357587</v>
      </c>
      <c r="W2813" s="124"/>
      <c r="X2813" s="112"/>
      <c r="Y2813" s="112"/>
      <c r="Z2813" s="112"/>
      <c r="AA2813" s="112"/>
      <c r="AB2813" s="112"/>
      <c r="AC2813" s="47" t="e">
        <f t="shared" si="194"/>
        <v>#N/A</v>
      </c>
      <c r="AD2813" s="47" t="e">
        <f>VLOOKUP(B2813,'[1]Vlookup'!A:A,1,0)</f>
        <v>#N/A</v>
      </c>
      <c r="AE2813" s="47" t="str">
        <f t="shared" si="193"/>
        <v>SA01-JEDDAH</v>
      </c>
      <c r="AF2813" s="47" t="e">
        <f>VLOOKUP(AE2813,'[1]Lead Time'!C:D,2,0)</f>
        <v>#N/A</v>
      </c>
    </row>
    <row r="2814" s="2" customFormat="1" ht="15.75" customHeight="1">
      <c r="A2814" s="73" t="s">
        <v>4114</v>
      </c>
      <c r="B2814" s="73">
        <v>6277223318</v>
      </c>
      <c r="C2814" s="73">
        <v>2003214022</v>
      </c>
      <c r="D2814" s="73" t="s">
        <v>4166</v>
      </c>
      <c r="E2814" s="73" t="s">
        <v>4246</v>
      </c>
      <c r="F2814" s="73" t="s">
        <v>4143</v>
      </c>
      <c r="G2814" s="73">
        <v>3168026564</v>
      </c>
      <c r="H2814" s="66">
        <v>45907</v>
      </c>
      <c r="I2814" s="66">
        <v>45906</v>
      </c>
      <c r="J2814" s="66">
        <v>45906</v>
      </c>
      <c r="K2814" s="47" t="s">
        <v>4118</v>
      </c>
      <c r="L2814" s="140"/>
      <c r="M2814" s="66">
        <v>45907</v>
      </c>
      <c r="N2814" s="112">
        <v>45906.5</v>
      </c>
      <c r="O2814" s="47" t="s">
        <v>4118</v>
      </c>
      <c r="P2814" s="73"/>
      <c r="Q2814" s="112">
        <v>45906.560416666667</v>
      </c>
      <c r="R2814" s="47" t="s">
        <v>4119</v>
      </c>
      <c r="S2814" s="47">
        <f t="shared" si="195"/>
        <v>0</v>
      </c>
      <c r="T2814" s="150">
        <v>45914</v>
      </c>
      <c r="U2814" s="47" t="s">
        <v>4121</v>
      </c>
      <c r="V2814" s="144">
        <f t="shared" si="196"/>
        <v>7.4395833333328483</v>
      </c>
      <c r="W2814" s="124"/>
      <c r="X2814" s="112"/>
      <c r="Y2814" s="112"/>
      <c r="Z2814" s="112"/>
      <c r="AA2814" s="112"/>
      <c r="AB2814" s="112"/>
      <c r="AC2814" s="47" t="e">
        <f t="shared" si="194"/>
        <v>#N/A</v>
      </c>
      <c r="AD2814" s="47" t="e">
        <f>VLOOKUP(B2814,'[1]Vlookup'!A:A,1,0)</f>
        <v>#N/A</v>
      </c>
      <c r="AE2814" s="47" t="str">
        <f t="shared" ref="AE2814:AE2877" si="197">CONCATENATE(A2814,"-",F2814)</f>
        <v>SA01-JEDDAH</v>
      </c>
      <c r="AF2814" s="47" t="e">
        <f>VLOOKUP(AE2814,'[1]Lead Time'!C:D,2,0)</f>
        <v>#N/A</v>
      </c>
    </row>
    <row r="2815" s="2" customFormat="1" ht="15.75" customHeight="1">
      <c r="A2815" s="73" t="s">
        <v>4114</v>
      </c>
      <c r="B2815" s="73">
        <v>6277228463</v>
      </c>
      <c r="C2815" s="73">
        <v>2003232749</v>
      </c>
      <c r="D2815" s="73" t="s">
        <v>4115</v>
      </c>
      <c r="E2815" s="73" t="s">
        <v>4252</v>
      </c>
      <c r="F2815" s="73" t="s">
        <v>4117</v>
      </c>
      <c r="G2815" s="73">
        <v>3168027409</v>
      </c>
      <c r="H2815" s="66">
        <v>45908</v>
      </c>
      <c r="I2815" s="66">
        <v>45906</v>
      </c>
      <c r="J2815" s="66">
        <v>45906</v>
      </c>
      <c r="K2815" s="47" t="s">
        <v>4118</v>
      </c>
      <c r="L2815" s="140"/>
      <c r="M2815" s="66">
        <v>45908</v>
      </c>
      <c r="N2815" s="112">
        <v>45908.208333333336</v>
      </c>
      <c r="O2815" s="47" t="s">
        <v>4118</v>
      </c>
      <c r="P2815" s="73"/>
      <c r="Q2815" s="112">
        <v>45908.375</v>
      </c>
      <c r="R2815" s="47" t="s">
        <v>4119</v>
      </c>
      <c r="S2815" s="47">
        <f t="shared" si="195"/>
        <v>0</v>
      </c>
      <c r="T2815" s="150">
        <v>45914</v>
      </c>
      <c r="U2815" s="47" t="s">
        <v>4121</v>
      </c>
      <c r="V2815" s="144">
        <f t="shared" si="196"/>
        <v>5.625</v>
      </c>
      <c r="W2815" s="124"/>
      <c r="X2815" s="112"/>
      <c r="Y2815" s="112"/>
      <c r="Z2815" s="112"/>
      <c r="AA2815" s="112"/>
      <c r="AB2815" s="112"/>
      <c r="AC2815" s="47" t="e">
        <f t="shared" ref="AC2815:AC2878" si="198">AF2815</f>
        <v>#N/A</v>
      </c>
      <c r="AD2815" s="47" t="e">
        <f>VLOOKUP(B2815,'[1]Vlookup'!A:A,1,0)</f>
        <v>#N/A</v>
      </c>
      <c r="AE2815" s="47" t="str">
        <f t="shared" si="197"/>
        <v>SA01-RIYADH</v>
      </c>
      <c r="AF2815" s="47" t="e">
        <f>VLOOKUP(AE2815,'[1]Lead Time'!C:D,2,0)</f>
        <v>#N/A</v>
      </c>
    </row>
    <row r="2816" s="2" customFormat="1" ht="15.75" customHeight="1">
      <c r="A2816" s="73" t="s">
        <v>4187</v>
      </c>
      <c r="B2816" s="73">
        <v>6277232838</v>
      </c>
      <c r="C2816" s="73">
        <v>2003214021</v>
      </c>
      <c r="D2816" s="73" t="s">
        <v>4170</v>
      </c>
      <c r="E2816" s="73" t="s">
        <v>4252</v>
      </c>
      <c r="F2816" s="73" t="s">
        <v>4158</v>
      </c>
      <c r="G2816" s="73">
        <v>3168027687</v>
      </c>
      <c r="H2816" s="66">
        <v>45908</v>
      </c>
      <c r="I2816" s="66">
        <v>45907</v>
      </c>
      <c r="J2816" s="66">
        <v>45907</v>
      </c>
      <c r="K2816" s="47" t="s">
        <v>4118</v>
      </c>
      <c r="L2816" s="140"/>
      <c r="M2816" s="66">
        <v>45908</v>
      </c>
      <c r="N2816" s="112">
        <v>45908.208333333336</v>
      </c>
      <c r="O2816" s="47" t="s">
        <v>4118</v>
      </c>
      <c r="P2816" s="73"/>
      <c r="Q2816" s="112">
        <v>45908.416666666664</v>
      </c>
      <c r="R2816" s="47" t="s">
        <v>4119</v>
      </c>
      <c r="S2816" s="47">
        <f t="shared" si="195"/>
        <v>0</v>
      </c>
      <c r="T2816" s="150">
        <v>45913</v>
      </c>
      <c r="U2816" s="47" t="s">
        <v>4121</v>
      </c>
      <c r="V2816" s="144">
        <f t="shared" si="196"/>
        <v>4.5833333333357587</v>
      </c>
      <c r="W2816" s="124"/>
      <c r="X2816" s="112"/>
      <c r="Y2816" s="112"/>
      <c r="Z2816" s="112"/>
      <c r="AA2816" s="112"/>
      <c r="AB2816" s="112"/>
      <c r="AC2816" s="47" t="e">
        <f t="shared" si="198"/>
        <v>#N/A</v>
      </c>
      <c r="AD2816" s="47" t="e">
        <f>VLOOKUP(B2816,'[1]Vlookup'!A:A,1,0)</f>
        <v>#N/A</v>
      </c>
      <c r="AE2816" s="47" t="str">
        <f t="shared" si="197"/>
        <v>SA00-KHOBAR</v>
      </c>
      <c r="AF2816" s="47" t="e">
        <f>VLOOKUP(AE2816,'[1]Lead Time'!C:D,2,0)</f>
        <v>#N/A</v>
      </c>
    </row>
    <row r="2817" s="2" customFormat="1" ht="15.75" customHeight="1">
      <c r="A2817" s="73" t="s">
        <v>4356</v>
      </c>
      <c r="B2817" s="73">
        <v>6277228400</v>
      </c>
      <c r="C2817" s="73">
        <v>2003215777</v>
      </c>
      <c r="D2817" s="73" t="s">
        <v>4172</v>
      </c>
      <c r="E2817" s="73" t="s">
        <v>4252</v>
      </c>
      <c r="F2817" s="73" t="s">
        <v>4117</v>
      </c>
      <c r="G2817" s="73">
        <v>3168034984</v>
      </c>
      <c r="H2817" s="66">
        <v>45909</v>
      </c>
      <c r="I2817" s="66">
        <v>45907</v>
      </c>
      <c r="J2817" s="66">
        <v>45907</v>
      </c>
      <c r="K2817" s="47" t="s">
        <v>4118</v>
      </c>
      <c r="L2817" s="140"/>
      <c r="M2817" s="66">
        <v>45909</v>
      </c>
      <c r="N2817" s="112">
        <v>45909.208333333336</v>
      </c>
      <c r="O2817" s="47" t="s">
        <v>4118</v>
      </c>
      <c r="P2817" s="73"/>
      <c r="Q2817" s="112">
        <v>45909.5</v>
      </c>
      <c r="R2817" s="47" t="s">
        <v>4119</v>
      </c>
      <c r="S2817" s="47">
        <f t="shared" si="195"/>
        <v>0</v>
      </c>
      <c r="T2817" s="150">
        <v>45915</v>
      </c>
      <c r="U2817" s="47" t="s">
        <v>4121</v>
      </c>
      <c r="V2817" s="144">
        <f t="shared" si="196"/>
        <v>5.5</v>
      </c>
      <c r="W2817" s="124"/>
      <c r="X2817" s="112"/>
      <c r="Y2817" s="112"/>
      <c r="Z2817" s="112"/>
      <c r="AA2817" s="112"/>
      <c r="AB2817" s="112"/>
      <c r="AC2817" s="47" t="e">
        <f t="shared" si="198"/>
        <v>#N/A</v>
      </c>
      <c r="AD2817" s="47" t="e">
        <f>VLOOKUP(B2817,'[1]Vlookup'!A:A,1,0)</f>
        <v>#N/A</v>
      </c>
      <c r="AE2817" s="47" t="str">
        <f t="shared" si="197"/>
        <v>SA27-RIYADH</v>
      </c>
      <c r="AF2817" s="47" t="e">
        <f>VLOOKUP(AE2817,'[1]Lead Time'!C:D,2,0)</f>
        <v>#N/A</v>
      </c>
    </row>
    <row r="2818" s="2" customFormat="1" ht="15.75" customHeight="1">
      <c r="A2818" s="73" t="s">
        <v>4114</v>
      </c>
      <c r="B2818" s="73">
        <v>6277228390</v>
      </c>
      <c r="C2818" s="73">
        <v>2003214013</v>
      </c>
      <c r="D2818" s="73" t="s">
        <v>4159</v>
      </c>
      <c r="E2818" s="73" t="s">
        <v>4238</v>
      </c>
      <c r="F2818" s="73" t="s">
        <v>4117</v>
      </c>
      <c r="G2818" s="73">
        <v>3168038790</v>
      </c>
      <c r="H2818" s="66">
        <v>45909</v>
      </c>
      <c r="I2818" s="66">
        <v>45907</v>
      </c>
      <c r="J2818" s="66">
        <v>45907</v>
      </c>
      <c r="K2818" s="47" t="s">
        <v>4118</v>
      </c>
      <c r="L2818" s="140"/>
      <c r="M2818" s="66">
        <v>45909</v>
      </c>
      <c r="N2818" s="112">
        <v>45909.208333333336</v>
      </c>
      <c r="O2818" s="47" t="s">
        <v>4118</v>
      </c>
      <c r="P2818" s="73"/>
      <c r="Q2818" s="112">
        <v>45909.583333333336</v>
      </c>
      <c r="R2818" s="47" t="s">
        <v>4119</v>
      </c>
      <c r="S2818" s="47">
        <f t="shared" si="195"/>
        <v>0</v>
      </c>
      <c r="T2818" s="150">
        <v>45915</v>
      </c>
      <c r="U2818" s="47" t="s">
        <v>4121</v>
      </c>
      <c r="V2818" s="144">
        <f t="shared" si="196"/>
        <v>5.4166666666642413</v>
      </c>
      <c r="W2818" s="124"/>
      <c r="X2818" s="112"/>
      <c r="Y2818" s="112"/>
      <c r="Z2818" s="112"/>
      <c r="AA2818" s="112"/>
      <c r="AB2818" s="112"/>
      <c r="AC2818" s="47" t="e">
        <f t="shared" si="198"/>
        <v>#N/A</v>
      </c>
      <c r="AD2818" s="47" t="e">
        <f>VLOOKUP(B2818,'[1]Vlookup'!A:A,1,0)</f>
        <v>#N/A</v>
      </c>
      <c r="AE2818" s="47" t="str">
        <f t="shared" si="197"/>
        <v>SA01-RIYADH</v>
      </c>
      <c r="AF2818" s="47" t="e">
        <f>VLOOKUP(AE2818,'[1]Lead Time'!C:D,2,0)</f>
        <v>#N/A</v>
      </c>
    </row>
    <row r="2819" s="2" customFormat="1" ht="15.75" customHeight="1">
      <c r="A2819" s="73" t="s">
        <v>4187</v>
      </c>
      <c r="B2819" s="73">
        <v>6277208434</v>
      </c>
      <c r="C2819" s="73">
        <v>2003219235</v>
      </c>
      <c r="D2819" s="73" t="s">
        <v>4145</v>
      </c>
      <c r="E2819" s="73" t="s">
        <v>4246</v>
      </c>
      <c r="F2819" s="73" t="s">
        <v>4117</v>
      </c>
      <c r="G2819" s="73">
        <v>3167992452</v>
      </c>
      <c r="H2819" s="66">
        <v>45909</v>
      </c>
      <c r="I2819" s="66">
        <v>45908</v>
      </c>
      <c r="J2819" s="66">
        <v>45908</v>
      </c>
      <c r="K2819" s="47" t="s">
        <v>4118</v>
      </c>
      <c r="L2819" s="140"/>
      <c r="M2819" s="66">
        <v>45909</v>
      </c>
      <c r="N2819" s="112">
        <v>45909.208333333336</v>
      </c>
      <c r="O2819" s="47" t="s">
        <v>4118</v>
      </c>
      <c r="P2819" s="73"/>
      <c r="Q2819" s="112">
        <v>45909.625</v>
      </c>
      <c r="R2819" s="47" t="s">
        <v>4119</v>
      </c>
      <c r="S2819" s="47">
        <f t="shared" si="195"/>
        <v>0</v>
      </c>
      <c r="T2819" s="150">
        <v>45914</v>
      </c>
      <c r="U2819" s="47" t="s">
        <v>4121</v>
      </c>
      <c r="V2819" s="144">
        <f t="shared" si="196"/>
        <v>4.375</v>
      </c>
      <c r="W2819" s="124"/>
      <c r="X2819" s="112"/>
      <c r="Y2819" s="112"/>
      <c r="Z2819" s="112"/>
      <c r="AA2819" s="112"/>
      <c r="AB2819" s="112"/>
      <c r="AC2819" s="47" t="e">
        <f t="shared" si="198"/>
        <v>#N/A</v>
      </c>
      <c r="AD2819" s="47" t="e">
        <f>VLOOKUP(B2819,'[1]Vlookup'!A:A,1,0)</f>
        <v>#N/A</v>
      </c>
      <c r="AE2819" s="47" t="str">
        <f t="shared" si="197"/>
        <v>SA00-RIYADH</v>
      </c>
      <c r="AF2819" s="47" t="e">
        <f>VLOOKUP(AE2819,'[1]Lead Time'!C:D,2,0)</f>
        <v>#N/A</v>
      </c>
    </row>
    <row r="2820" s="2" customFormat="1" ht="15.75" customHeight="1">
      <c r="A2820" s="73" t="s">
        <v>4187</v>
      </c>
      <c r="B2820" s="73">
        <v>6277224408</v>
      </c>
      <c r="C2820" s="73">
        <v>2003219235</v>
      </c>
      <c r="D2820" s="73" t="s">
        <v>4145</v>
      </c>
      <c r="E2820" s="73" t="s">
        <v>4246</v>
      </c>
      <c r="F2820" s="73" t="s">
        <v>4117</v>
      </c>
      <c r="G2820" s="73">
        <v>3167992460</v>
      </c>
      <c r="H2820" s="66">
        <v>45909</v>
      </c>
      <c r="I2820" s="66">
        <v>45908</v>
      </c>
      <c r="J2820" s="66">
        <v>45908</v>
      </c>
      <c r="K2820" s="47" t="s">
        <v>4118</v>
      </c>
      <c r="L2820" s="140"/>
      <c r="M2820" s="66">
        <v>45909</v>
      </c>
      <c r="N2820" s="112">
        <v>45909.208333333336</v>
      </c>
      <c r="O2820" s="47" t="s">
        <v>4118</v>
      </c>
      <c r="P2820" s="73"/>
      <c r="Q2820" s="112">
        <v>45909.583333333336</v>
      </c>
      <c r="R2820" s="47" t="s">
        <v>4192</v>
      </c>
      <c r="S2820" s="47">
        <f t="shared" si="195"/>
        <v>0</v>
      </c>
      <c r="T2820" s="150">
        <v>45914</v>
      </c>
      <c r="U2820" s="47" t="s">
        <v>4121</v>
      </c>
      <c r="V2820" s="144">
        <f t="shared" si="196"/>
        <v>4.4166666666642413</v>
      </c>
      <c r="W2820" s="124"/>
      <c r="X2820" s="112">
        <v>45909.583333333336</v>
      </c>
      <c r="Y2820" s="112" t="s">
        <v>4681</v>
      </c>
      <c r="Z2820" s="112"/>
      <c r="AA2820" s="112">
        <v>45910.208333333336</v>
      </c>
      <c r="AB2820" s="112">
        <v>45910.333333333336</v>
      </c>
      <c r="AC2820" s="47" t="e">
        <f t="shared" si="198"/>
        <v>#N/A</v>
      </c>
      <c r="AD2820" s="47" t="e">
        <f>VLOOKUP(B2820,'[1]Vlookup'!A:A,1,0)</f>
        <v>#N/A</v>
      </c>
      <c r="AE2820" s="47" t="str">
        <f t="shared" si="197"/>
        <v>SA00-RIYADH</v>
      </c>
      <c r="AF2820" s="47" t="e">
        <f>VLOOKUP(AE2820,'[1]Lead Time'!C:D,2,0)</f>
        <v>#N/A</v>
      </c>
    </row>
    <row r="2821" s="2" customFormat="1" ht="15.75" customHeight="1">
      <c r="A2821" s="73" t="s">
        <v>4114</v>
      </c>
      <c r="B2821" s="73">
        <v>6277232837</v>
      </c>
      <c r="C2821" s="73">
        <v>2003214013</v>
      </c>
      <c r="D2821" s="73" t="s">
        <v>4159</v>
      </c>
      <c r="E2821" s="73" t="s">
        <v>4238</v>
      </c>
      <c r="F2821" s="73" t="s">
        <v>4117</v>
      </c>
      <c r="G2821" s="73">
        <v>3168038816</v>
      </c>
      <c r="H2821" s="66">
        <v>45910</v>
      </c>
      <c r="I2821" s="66">
        <v>45908</v>
      </c>
      <c r="J2821" s="66">
        <v>45908</v>
      </c>
      <c r="K2821" s="47" t="s">
        <v>4118</v>
      </c>
      <c r="L2821" s="140"/>
      <c r="M2821" s="66">
        <v>45910</v>
      </c>
      <c r="N2821" s="112">
        <v>45910.208333333336</v>
      </c>
      <c r="O2821" s="47" t="s">
        <v>4118</v>
      </c>
      <c r="P2821" s="73"/>
      <c r="Q2821" s="112">
        <v>45910.5</v>
      </c>
      <c r="R2821" s="47" t="s">
        <v>4119</v>
      </c>
      <c r="S2821" s="47">
        <f t="shared" si="195"/>
        <v>0</v>
      </c>
      <c r="T2821" s="150">
        <v>45915</v>
      </c>
      <c r="U2821" s="47" t="s">
        <v>4121</v>
      </c>
      <c r="V2821" s="144">
        <f t="shared" si="196"/>
        <v>4.5</v>
      </c>
      <c r="W2821" s="124"/>
      <c r="X2821" s="124"/>
      <c r="Y2821" s="124"/>
      <c r="Z2821" s="124"/>
      <c r="AA2821" s="124"/>
      <c r="AB2821" s="124"/>
      <c r="AC2821" s="47" t="e">
        <f t="shared" si="198"/>
        <v>#N/A</v>
      </c>
      <c r="AD2821" s="47" t="e">
        <f>VLOOKUP(B2821,'[1]Vlookup'!A:A,1,0)</f>
        <v>#N/A</v>
      </c>
      <c r="AE2821" s="47" t="str">
        <f t="shared" si="197"/>
        <v>SA01-RIYADH</v>
      </c>
      <c r="AF2821" s="47" t="e">
        <f>VLOOKUP(AE2821,'[1]Lead Time'!C:D,2,0)</f>
        <v>#N/A</v>
      </c>
    </row>
    <row r="2822" s="2" customFormat="1" ht="15.75" customHeight="1">
      <c r="A2822" s="73" t="s">
        <v>4114</v>
      </c>
      <c r="B2822" s="73">
        <v>6277232836</v>
      </c>
      <c r="C2822" s="73">
        <v>2003214013</v>
      </c>
      <c r="D2822" s="73" t="s">
        <v>4159</v>
      </c>
      <c r="E2822" s="73" t="s">
        <v>4238</v>
      </c>
      <c r="F2822" s="73" t="s">
        <v>4117</v>
      </c>
      <c r="G2822" s="73">
        <v>3168038782</v>
      </c>
      <c r="H2822" s="66">
        <v>45910</v>
      </c>
      <c r="I2822" s="66">
        <v>45908</v>
      </c>
      <c r="J2822" s="66">
        <v>45908</v>
      </c>
      <c r="K2822" s="47" t="s">
        <v>4118</v>
      </c>
      <c r="L2822" s="140"/>
      <c r="M2822" s="66">
        <v>45910</v>
      </c>
      <c r="N2822" s="112">
        <v>45910.208333333336</v>
      </c>
      <c r="O2822" s="47" t="s">
        <v>4118</v>
      </c>
      <c r="P2822" s="73"/>
      <c r="Q2822" s="112">
        <v>45910.541666666664</v>
      </c>
      <c r="R2822" s="47" t="s">
        <v>4119</v>
      </c>
      <c r="S2822" s="47">
        <f t="shared" si="195"/>
        <v>0</v>
      </c>
      <c r="T2822" s="150">
        <v>45915</v>
      </c>
      <c r="U2822" s="47" t="s">
        <v>4121</v>
      </c>
      <c r="V2822" s="144">
        <f t="shared" si="196"/>
        <v>4.4583333333357587</v>
      </c>
      <c r="W2822" s="124"/>
      <c r="X2822" s="124"/>
      <c r="Y2822" s="124"/>
      <c r="Z2822" s="124"/>
      <c r="AA2822" s="124"/>
      <c r="AB2822" s="124"/>
      <c r="AC2822" s="47" t="e">
        <f t="shared" si="198"/>
        <v>#N/A</v>
      </c>
      <c r="AD2822" s="47" t="e">
        <f>VLOOKUP(B2822,'[1]Vlookup'!A:A,1,0)</f>
        <v>#N/A</v>
      </c>
      <c r="AE2822" s="47" t="str">
        <f t="shared" si="197"/>
        <v>SA01-RIYADH</v>
      </c>
      <c r="AF2822" s="47" t="e">
        <f>VLOOKUP(AE2822,'[1]Lead Time'!C:D,2,0)</f>
        <v>#N/A</v>
      </c>
    </row>
    <row r="2823" s="2" customFormat="1" ht="15.75" customHeight="1">
      <c r="A2823" s="73" t="s">
        <v>4114</v>
      </c>
      <c r="B2823" s="73">
        <v>6277233222</v>
      </c>
      <c r="C2823" s="73">
        <v>2003214013</v>
      </c>
      <c r="D2823" s="73" t="s">
        <v>4159</v>
      </c>
      <c r="E2823" s="73" t="s">
        <v>4238</v>
      </c>
      <c r="F2823" s="73" t="s">
        <v>4117</v>
      </c>
      <c r="G2823" s="73">
        <v>3168038829</v>
      </c>
      <c r="H2823" s="66">
        <v>45910</v>
      </c>
      <c r="I2823" s="66">
        <v>45908</v>
      </c>
      <c r="J2823" s="66">
        <v>45908</v>
      </c>
      <c r="K2823" s="47" t="s">
        <v>4118</v>
      </c>
      <c r="L2823" s="140"/>
      <c r="M2823" s="66">
        <v>45910</v>
      </c>
      <c r="N2823" s="112">
        <v>45910.208333333336</v>
      </c>
      <c r="O2823" s="47" t="s">
        <v>4118</v>
      </c>
      <c r="P2823" s="73"/>
      <c r="Q2823" s="112">
        <v>45910.458333333336</v>
      </c>
      <c r="R2823" s="47" t="s">
        <v>4119</v>
      </c>
      <c r="S2823" s="47">
        <f t="shared" si="195"/>
        <v>0</v>
      </c>
      <c r="T2823" s="150">
        <v>45915</v>
      </c>
      <c r="U2823" s="47" t="s">
        <v>4121</v>
      </c>
      <c r="V2823" s="144">
        <f t="shared" si="196"/>
        <v>4.5416666666642413</v>
      </c>
      <c r="W2823" s="124"/>
      <c r="X2823" s="124"/>
      <c r="Y2823" s="124"/>
      <c r="Z2823" s="124"/>
      <c r="AA2823" s="124"/>
      <c r="AB2823" s="124"/>
      <c r="AC2823" s="47" t="e">
        <f t="shared" si="198"/>
        <v>#N/A</v>
      </c>
      <c r="AD2823" s="47" t="e">
        <f>VLOOKUP(B2823,'[1]Vlookup'!A:A,1,0)</f>
        <v>#N/A</v>
      </c>
      <c r="AE2823" s="47" t="str">
        <f t="shared" si="197"/>
        <v>SA01-RIYADH</v>
      </c>
      <c r="AF2823" s="47" t="e">
        <f>VLOOKUP(AE2823,'[1]Lead Time'!C:D,2,0)</f>
        <v>#N/A</v>
      </c>
    </row>
    <row r="2824" s="2" customFormat="1" ht="15.75" customHeight="1">
      <c r="A2824" s="73" t="s">
        <v>4356</v>
      </c>
      <c r="B2824" s="73">
        <v>6277233341</v>
      </c>
      <c r="C2824" s="73">
        <v>2003232749</v>
      </c>
      <c r="D2824" s="73" t="s">
        <v>4115</v>
      </c>
      <c r="E2824" s="73" t="s">
        <v>4252</v>
      </c>
      <c r="F2824" s="73" t="s">
        <v>4117</v>
      </c>
      <c r="G2824" s="73">
        <v>3168005909</v>
      </c>
      <c r="H2824" s="66">
        <v>45910</v>
      </c>
      <c r="I2824" s="66">
        <v>45908</v>
      </c>
      <c r="J2824" s="66">
        <v>45908</v>
      </c>
      <c r="K2824" s="47" t="s">
        <v>4118</v>
      </c>
      <c r="L2824" s="140"/>
      <c r="M2824" s="66">
        <v>45910</v>
      </c>
      <c r="N2824" s="112">
        <v>45910.208333333336</v>
      </c>
      <c r="O2824" s="47" t="s">
        <v>4118</v>
      </c>
      <c r="P2824" s="73" t="s">
        <v>4682</v>
      </c>
      <c r="Q2824" s="112">
        <v>45911.333333333336</v>
      </c>
      <c r="R2824" s="47" t="s">
        <v>4119</v>
      </c>
      <c r="S2824" s="47">
        <f t="shared" si="195"/>
        <v>1</v>
      </c>
      <c r="T2824" s="150">
        <v>45917</v>
      </c>
      <c r="U2824" s="47" t="s">
        <v>4121</v>
      </c>
      <c r="V2824" s="144">
        <f t="shared" si="196"/>
        <v>5.6666666666642413</v>
      </c>
      <c r="W2824" s="124"/>
      <c r="X2824" s="124"/>
      <c r="Y2824" s="124"/>
      <c r="Z2824" s="124"/>
      <c r="AA2824" s="124"/>
      <c r="AB2824" s="124"/>
      <c r="AC2824" s="47" t="e">
        <f t="shared" si="198"/>
        <v>#N/A</v>
      </c>
      <c r="AD2824" s="47" t="e">
        <f>VLOOKUP(B2824,'[1]Vlookup'!A:A,1,0)</f>
        <v>#N/A</v>
      </c>
      <c r="AE2824" s="47" t="str">
        <f t="shared" si="197"/>
        <v>SA27-RIYADH</v>
      </c>
      <c r="AF2824" s="47" t="e">
        <f>VLOOKUP(AE2824,'[1]Lead Time'!C:D,2,0)</f>
        <v>#N/A</v>
      </c>
    </row>
    <row r="2825" s="2" customFormat="1" ht="15.75" customHeight="1">
      <c r="A2825" s="73" t="s">
        <v>4187</v>
      </c>
      <c r="B2825" s="73">
        <v>6277234726</v>
      </c>
      <c r="C2825" s="73">
        <v>2003219237</v>
      </c>
      <c r="D2825" s="73" t="s">
        <v>4136</v>
      </c>
      <c r="E2825" s="73" t="s">
        <v>4246</v>
      </c>
      <c r="F2825" s="73" t="s">
        <v>4138</v>
      </c>
      <c r="G2825" s="73">
        <v>3168045983</v>
      </c>
      <c r="H2825" s="66">
        <v>45911</v>
      </c>
      <c r="I2825" s="66">
        <v>45909</v>
      </c>
      <c r="J2825" s="66">
        <v>45909</v>
      </c>
      <c r="K2825" s="47" t="s">
        <v>4118</v>
      </c>
      <c r="L2825" s="140"/>
      <c r="M2825" s="66">
        <v>45911</v>
      </c>
      <c r="N2825" s="112">
        <v>45911.208333333336</v>
      </c>
      <c r="O2825" s="47" t="s">
        <v>4118</v>
      </c>
      <c r="P2825" s="73"/>
      <c r="Q2825" s="112">
        <v>45911.479166666664</v>
      </c>
      <c r="R2825" s="47" t="s">
        <v>4119</v>
      </c>
      <c r="S2825" s="47">
        <f t="shared" si="195"/>
        <v>0</v>
      </c>
      <c r="T2825" s="150">
        <v>45913</v>
      </c>
      <c r="U2825" s="47" t="s">
        <v>4121</v>
      </c>
      <c r="V2825" s="144">
        <f t="shared" si="196"/>
        <v>1.5208333333357587</v>
      </c>
      <c r="W2825" s="124"/>
      <c r="X2825" s="124"/>
      <c r="Y2825" s="124"/>
      <c r="Z2825" s="124"/>
      <c r="AA2825" s="124"/>
      <c r="AB2825" s="124"/>
      <c r="AC2825" s="47" t="e">
        <f t="shared" si="198"/>
        <v>#N/A</v>
      </c>
      <c r="AD2825" s="47" t="e">
        <f>VLOOKUP(B2825,'[1]Vlookup'!A:A,1,0)</f>
        <v>#N/A</v>
      </c>
      <c r="AE2825" s="47" t="str">
        <f t="shared" si="197"/>
        <v>SA00-RABIGH</v>
      </c>
      <c r="AF2825" s="47" t="e">
        <f>VLOOKUP(AE2825,'[1]Lead Time'!C:D,2,0)</f>
        <v>#N/A</v>
      </c>
    </row>
    <row r="2826" s="2" customFormat="1" ht="15.75" customHeight="1">
      <c r="A2826" s="73" t="s">
        <v>4187</v>
      </c>
      <c r="B2826" s="73">
        <v>6277234725</v>
      </c>
      <c r="C2826" s="73">
        <v>2003219237</v>
      </c>
      <c r="D2826" s="73" t="s">
        <v>4136</v>
      </c>
      <c r="E2826" s="73" t="s">
        <v>4246</v>
      </c>
      <c r="F2826" s="73" t="s">
        <v>4138</v>
      </c>
      <c r="G2826" s="73">
        <v>3168045982</v>
      </c>
      <c r="H2826" s="66">
        <v>45911</v>
      </c>
      <c r="I2826" s="66">
        <v>45909</v>
      </c>
      <c r="J2826" s="66">
        <v>45909</v>
      </c>
      <c r="K2826" s="47" t="s">
        <v>4118</v>
      </c>
      <c r="L2826" s="140"/>
      <c r="M2826" s="66">
        <v>45911</v>
      </c>
      <c r="N2826" s="112">
        <v>45911.208333333336</v>
      </c>
      <c r="O2826" s="47" t="s">
        <v>4118</v>
      </c>
      <c r="P2826" s="73"/>
      <c r="Q2826" s="112">
        <v>45911.4375</v>
      </c>
      <c r="R2826" s="47" t="s">
        <v>4119</v>
      </c>
      <c r="S2826" s="47">
        <f t="shared" si="195"/>
        <v>0</v>
      </c>
      <c r="T2826" s="150">
        <v>45914</v>
      </c>
      <c r="U2826" s="47" t="s">
        <v>4121</v>
      </c>
      <c r="V2826" s="144">
        <f t="shared" si="196"/>
        <v>2.5625</v>
      </c>
      <c r="W2826" s="124"/>
      <c r="X2826" s="124"/>
      <c r="Y2826" s="124"/>
      <c r="Z2826" s="124"/>
      <c r="AA2826" s="124"/>
      <c r="AB2826" s="124"/>
      <c r="AC2826" s="47" t="e">
        <f t="shared" si="198"/>
        <v>#N/A</v>
      </c>
      <c r="AD2826" s="47" t="e">
        <f>VLOOKUP(B2826,'[1]Vlookup'!A:A,1,0)</f>
        <v>#N/A</v>
      </c>
      <c r="AE2826" s="47" t="str">
        <f t="shared" si="197"/>
        <v>SA00-RABIGH</v>
      </c>
      <c r="AF2826" s="47" t="e">
        <f>VLOOKUP(AE2826,'[1]Lead Time'!C:D,2,0)</f>
        <v>#N/A</v>
      </c>
    </row>
    <row r="2827" s="2" customFormat="1" ht="15.75" customHeight="1">
      <c r="A2827" s="73" t="s">
        <v>4187</v>
      </c>
      <c r="B2827" s="73">
        <v>6277238090</v>
      </c>
      <c r="C2827" s="73">
        <v>2003219236</v>
      </c>
      <c r="D2827" s="73" t="s">
        <v>4161</v>
      </c>
      <c r="E2827" s="73" t="s">
        <v>4246</v>
      </c>
      <c r="F2827" s="73" t="s">
        <v>4158</v>
      </c>
      <c r="G2827" s="73">
        <v>3168039390</v>
      </c>
      <c r="H2827" s="66">
        <v>45911</v>
      </c>
      <c r="I2827" s="66">
        <v>45910</v>
      </c>
      <c r="J2827" s="66">
        <v>45910</v>
      </c>
      <c r="K2827" s="47" t="s">
        <v>4118</v>
      </c>
      <c r="L2827" s="140"/>
      <c r="M2827" s="66">
        <v>45911</v>
      </c>
      <c r="N2827" s="112">
        <v>45911.208333333336</v>
      </c>
      <c r="O2827" s="47" t="s">
        <v>4118</v>
      </c>
      <c r="P2827" s="73"/>
      <c r="Q2827" s="112">
        <v>45911.476388888892</v>
      </c>
      <c r="R2827" s="47" t="s">
        <v>4119</v>
      </c>
      <c r="S2827" s="47">
        <f t="shared" si="195"/>
        <v>0</v>
      </c>
      <c r="T2827" s="150">
        <v>45913</v>
      </c>
      <c r="U2827" s="47" t="s">
        <v>4121</v>
      </c>
      <c r="V2827" s="144">
        <f t="shared" si="196"/>
        <v>1.523611111108039</v>
      </c>
      <c r="W2827" s="124"/>
      <c r="X2827" s="124"/>
      <c r="Y2827" s="124"/>
      <c r="Z2827" s="124"/>
      <c r="AA2827" s="124"/>
      <c r="AB2827" s="124"/>
      <c r="AC2827" s="47" t="e">
        <f t="shared" si="198"/>
        <v>#N/A</v>
      </c>
      <c r="AD2827" s="47" t="e">
        <f>VLOOKUP(B2827,'[1]Vlookup'!A:A,1,0)</f>
        <v>#N/A</v>
      </c>
      <c r="AE2827" s="47" t="str">
        <f t="shared" si="197"/>
        <v>SA00-KHOBAR</v>
      </c>
      <c r="AF2827" s="47" t="e">
        <f>VLOOKUP(AE2827,'[1]Lead Time'!C:D,2,0)</f>
        <v>#N/A</v>
      </c>
    </row>
    <row r="2828" s="2" customFormat="1" ht="15.75" customHeight="1">
      <c r="A2828" s="73" t="s">
        <v>4187</v>
      </c>
      <c r="B2828" s="73">
        <v>6277232834</v>
      </c>
      <c r="C2828" s="73">
        <v>2003215777</v>
      </c>
      <c r="D2828" s="73" t="s">
        <v>4172</v>
      </c>
      <c r="E2828" s="73" t="s">
        <v>4252</v>
      </c>
      <c r="F2828" s="73" t="s">
        <v>4117</v>
      </c>
      <c r="G2828" s="73">
        <v>3168035156</v>
      </c>
      <c r="H2828" s="66">
        <v>45911</v>
      </c>
      <c r="I2828" s="66">
        <v>45910</v>
      </c>
      <c r="J2828" s="66">
        <v>45910</v>
      </c>
      <c r="K2828" s="47" t="s">
        <v>4118</v>
      </c>
      <c r="L2828" s="140"/>
      <c r="M2828" s="66">
        <v>45911</v>
      </c>
      <c r="N2828" s="112">
        <v>45911.208333333336</v>
      </c>
      <c r="O2828" s="47" t="s">
        <v>4118</v>
      </c>
      <c r="P2828" s="73"/>
      <c r="Q2828" s="112">
        <v>45911.468055555553</v>
      </c>
      <c r="R2828" s="47" t="s">
        <v>4119</v>
      </c>
      <c r="S2828" s="47">
        <f t="shared" si="195"/>
        <v>0</v>
      </c>
      <c r="T2828" s="150">
        <v>45913</v>
      </c>
      <c r="U2828" s="47" t="s">
        <v>4121</v>
      </c>
      <c r="V2828" s="144">
        <f t="shared" si="196"/>
        <v>1.5319444444467081</v>
      </c>
      <c r="W2828" s="124"/>
      <c r="X2828" s="124"/>
      <c r="Y2828" s="124"/>
      <c r="Z2828" s="124"/>
      <c r="AA2828" s="124"/>
      <c r="AB2828" s="124"/>
      <c r="AC2828" s="47" t="e">
        <f t="shared" si="198"/>
        <v>#N/A</v>
      </c>
      <c r="AD2828" s="47" t="e">
        <f>VLOOKUP(B2828,'[1]Vlookup'!A:A,1,0)</f>
        <v>#N/A</v>
      </c>
      <c r="AE2828" s="47" t="str">
        <f t="shared" si="197"/>
        <v>SA00-RIYADH</v>
      </c>
      <c r="AF2828" s="47" t="e">
        <f>VLOOKUP(AE2828,'[1]Lead Time'!C:D,2,0)</f>
        <v>#N/A</v>
      </c>
    </row>
    <row r="2829" s="2" customFormat="1" ht="15.75" customHeight="1">
      <c r="A2829" s="73" t="s">
        <v>4187</v>
      </c>
      <c r="B2829" s="73">
        <v>6277235457</v>
      </c>
      <c r="C2829" s="73">
        <v>2003215155</v>
      </c>
      <c r="D2829" s="73" t="s">
        <v>4231</v>
      </c>
      <c r="E2829" s="73" t="s">
        <v>4247</v>
      </c>
      <c r="F2829" s="73" t="s">
        <v>4134</v>
      </c>
      <c r="G2829" s="73">
        <v>3168045821</v>
      </c>
      <c r="H2829" s="66">
        <v>45912</v>
      </c>
      <c r="I2829" s="66">
        <v>45910</v>
      </c>
      <c r="J2829" s="66">
        <v>45911</v>
      </c>
      <c r="K2829" s="47" t="s">
        <v>4118</v>
      </c>
      <c r="L2829" s="140"/>
      <c r="M2829" s="66">
        <v>45912</v>
      </c>
      <c r="N2829" s="112">
        <v>45912.208333333336</v>
      </c>
      <c r="O2829" s="47" t="s">
        <v>4121</v>
      </c>
      <c r="P2829" s="73" t="s">
        <v>4683</v>
      </c>
      <c r="Q2829" s="112">
        <v>45913.375</v>
      </c>
      <c r="R2829" s="47" t="s">
        <v>4119</v>
      </c>
      <c r="S2829" s="47">
        <v>0</v>
      </c>
      <c r="T2829" s="150">
        <v>45914</v>
      </c>
      <c r="U2829" s="47" t="s">
        <v>4121</v>
      </c>
      <c r="V2829" s="144">
        <f t="shared" si="196"/>
        <v>0.625</v>
      </c>
      <c r="W2829" s="124"/>
      <c r="X2829" s="124"/>
      <c r="Y2829" s="124"/>
      <c r="Z2829" s="124"/>
      <c r="AA2829" s="124"/>
      <c r="AB2829" s="124"/>
      <c r="AC2829" s="47" t="e">
        <f t="shared" si="198"/>
        <v>#N/A</v>
      </c>
      <c r="AD2829" s="47" t="e">
        <f>VLOOKUP(B2829,'[1]Vlookup'!A:A,1,0)</f>
        <v>#N/A</v>
      </c>
      <c r="AE2829" s="47" t="str">
        <f t="shared" si="197"/>
        <v xml:space="preserve">SA00-HAFR ALBATIN</v>
      </c>
      <c r="AF2829" s="47" t="e">
        <f>VLOOKUP(AE2829,'[1]Lead Time'!C:D,2,0)</f>
        <v>#N/A</v>
      </c>
    </row>
    <row r="2830" s="2" customFormat="1" ht="15.75" customHeight="1">
      <c r="A2830" s="73" t="s">
        <v>4187</v>
      </c>
      <c r="B2830" s="73">
        <v>6277238971</v>
      </c>
      <c r="C2830" s="73">
        <v>2003308193</v>
      </c>
      <c r="D2830" s="73" t="s">
        <v>4549</v>
      </c>
      <c r="E2830" s="73" t="s">
        <v>4247</v>
      </c>
      <c r="F2830" s="73" t="s">
        <v>4143</v>
      </c>
      <c r="G2830" s="73">
        <v>3168036448</v>
      </c>
      <c r="H2830" s="66">
        <v>45913</v>
      </c>
      <c r="I2830" s="66">
        <v>45911</v>
      </c>
      <c r="J2830" s="66">
        <v>45911</v>
      </c>
      <c r="K2830" s="47" t="s">
        <v>4118</v>
      </c>
      <c r="L2830" s="140"/>
      <c r="M2830" s="66">
        <v>45913</v>
      </c>
      <c r="N2830" s="112">
        <v>45913.208333333336</v>
      </c>
      <c r="O2830" s="47" t="s">
        <v>4118</v>
      </c>
      <c r="P2830" s="73"/>
      <c r="Q2830" s="112">
        <v>45913.5</v>
      </c>
      <c r="R2830" s="47" t="s">
        <v>4119</v>
      </c>
      <c r="S2830" s="47">
        <f t="shared" si="195"/>
        <v>0</v>
      </c>
      <c r="T2830" s="150">
        <v>45914</v>
      </c>
      <c r="U2830" s="47" t="s">
        <v>4121</v>
      </c>
      <c r="V2830" s="144">
        <f t="shared" si="196"/>
        <v>0.5</v>
      </c>
      <c r="W2830" s="124"/>
      <c r="X2830" s="124"/>
      <c r="Y2830" s="124"/>
      <c r="Z2830" s="124"/>
      <c r="AA2830" s="124"/>
      <c r="AB2830" s="124"/>
      <c r="AC2830" s="47" t="e">
        <f t="shared" si="198"/>
        <v>#N/A</v>
      </c>
      <c r="AD2830" s="47" t="e">
        <f>VLOOKUP(B2830,'[1]Vlookup'!A:A,1,0)</f>
        <v>#N/A</v>
      </c>
      <c r="AE2830" s="47" t="str">
        <f t="shared" si="197"/>
        <v>SA00-JEDDAH</v>
      </c>
      <c r="AF2830" s="47" t="e">
        <f>VLOOKUP(AE2830,'[1]Lead Time'!C:D,2,0)</f>
        <v>#N/A</v>
      </c>
    </row>
    <row r="2831" s="2" customFormat="1" ht="15.75" customHeight="1">
      <c r="A2831" s="73" t="s">
        <v>4187</v>
      </c>
      <c r="B2831" s="73">
        <v>6277243310</v>
      </c>
      <c r="C2831" s="73">
        <v>2003219237</v>
      </c>
      <c r="D2831" s="73" t="s">
        <v>4136</v>
      </c>
      <c r="E2831" s="73" t="s">
        <v>4246</v>
      </c>
      <c r="F2831" s="73" t="s">
        <v>4138</v>
      </c>
      <c r="G2831" s="73">
        <v>3168054291</v>
      </c>
      <c r="H2831" s="66">
        <v>45913</v>
      </c>
      <c r="I2831" s="66">
        <v>45911</v>
      </c>
      <c r="J2831" s="66">
        <v>45911</v>
      </c>
      <c r="K2831" s="47" t="s">
        <v>4118</v>
      </c>
      <c r="L2831" s="140"/>
      <c r="M2831" s="66">
        <v>45913</v>
      </c>
      <c r="N2831" s="112">
        <v>45913.208333333336</v>
      </c>
      <c r="O2831" s="47" t="s">
        <v>4118</v>
      </c>
      <c r="P2831" s="73"/>
      <c r="Q2831" s="112">
        <v>45913.5</v>
      </c>
      <c r="R2831" s="47" t="s">
        <v>4119</v>
      </c>
      <c r="S2831" s="47">
        <f t="shared" si="195"/>
        <v>0</v>
      </c>
      <c r="T2831" s="150">
        <v>45915</v>
      </c>
      <c r="U2831" s="47" t="s">
        <v>4121</v>
      </c>
      <c r="V2831" s="144">
        <f t="shared" si="196"/>
        <v>1.5</v>
      </c>
      <c r="W2831" s="124"/>
      <c r="X2831" s="124"/>
      <c r="Y2831" s="124"/>
      <c r="Z2831" s="124"/>
      <c r="AA2831" s="124"/>
      <c r="AB2831" s="124"/>
      <c r="AC2831" s="47" t="e">
        <f t="shared" si="198"/>
        <v>#N/A</v>
      </c>
      <c r="AD2831" s="47" t="e">
        <f>VLOOKUP(B2831,'[1]Vlookup'!A:A,1,0)</f>
        <v>#N/A</v>
      </c>
      <c r="AE2831" s="47" t="str">
        <f t="shared" si="197"/>
        <v>SA00-RABIGH</v>
      </c>
      <c r="AF2831" s="47" t="e">
        <f>VLOOKUP(AE2831,'[1]Lead Time'!C:D,2,0)</f>
        <v>#N/A</v>
      </c>
    </row>
    <row r="2832" s="2" customFormat="1" ht="15.75" customHeight="1">
      <c r="A2832" s="73" t="s">
        <v>4114</v>
      </c>
      <c r="B2832" s="73">
        <v>6277239427</v>
      </c>
      <c r="C2832" s="73">
        <v>2003214013</v>
      </c>
      <c r="D2832" s="73" t="s">
        <v>4159</v>
      </c>
      <c r="E2832" s="73" t="s">
        <v>4238</v>
      </c>
      <c r="F2832" s="73" t="s">
        <v>4117</v>
      </c>
      <c r="G2832" s="73">
        <v>3168026298</v>
      </c>
      <c r="H2832" s="66">
        <v>45913</v>
      </c>
      <c r="I2832" s="66">
        <v>45911</v>
      </c>
      <c r="J2832" s="66">
        <v>45911</v>
      </c>
      <c r="K2832" s="47" t="s">
        <v>4118</v>
      </c>
      <c r="L2832" s="140"/>
      <c r="M2832" s="66">
        <v>45913</v>
      </c>
      <c r="N2832" s="112">
        <v>45914.208333333336</v>
      </c>
      <c r="O2832" s="47" t="s">
        <v>4121</v>
      </c>
      <c r="P2832" s="73" t="s">
        <v>4684</v>
      </c>
      <c r="Q2832" s="112">
        <v>45914.4375</v>
      </c>
      <c r="R2832" s="47" t="s">
        <v>4119</v>
      </c>
      <c r="S2832" s="47">
        <v>0</v>
      </c>
      <c r="T2832" s="150">
        <v>45918</v>
      </c>
      <c r="U2832" s="47" t="s">
        <v>4121</v>
      </c>
      <c r="V2832" s="144">
        <f t="shared" si="196"/>
        <v>3.5625</v>
      </c>
      <c r="W2832" s="124" t="s">
        <v>4633</v>
      </c>
      <c r="X2832" s="124"/>
      <c r="Y2832" s="124"/>
      <c r="Z2832" s="124"/>
      <c r="AA2832" s="124"/>
      <c r="AB2832" s="124"/>
      <c r="AC2832" s="47" t="e">
        <f t="shared" si="198"/>
        <v>#N/A</v>
      </c>
      <c r="AD2832" s="47" t="e">
        <f>VLOOKUP(B2832,'[1]Vlookup'!A:A,1,0)</f>
        <v>#N/A</v>
      </c>
      <c r="AE2832" s="47" t="str">
        <f t="shared" si="197"/>
        <v>SA01-RIYADH</v>
      </c>
      <c r="AF2832" s="47" t="e">
        <f>VLOOKUP(AE2832,'[1]Lead Time'!C:D,2,0)</f>
        <v>#N/A</v>
      </c>
    </row>
    <row r="2833" s="2" customFormat="1" ht="15.75" customHeight="1">
      <c r="A2833" s="73" t="s">
        <v>4114</v>
      </c>
      <c r="B2833" s="73">
        <v>6277242398</v>
      </c>
      <c r="C2833" s="73">
        <v>2003215700</v>
      </c>
      <c r="D2833" s="73" t="s">
        <v>4147</v>
      </c>
      <c r="E2833" s="73" t="s">
        <v>4252</v>
      </c>
      <c r="F2833" s="73" t="s">
        <v>4148</v>
      </c>
      <c r="G2833" s="73">
        <v>3168053505</v>
      </c>
      <c r="H2833" s="66">
        <v>45913</v>
      </c>
      <c r="I2833" s="66">
        <v>45911</v>
      </c>
      <c r="J2833" s="66">
        <v>45911</v>
      </c>
      <c r="K2833" s="47" t="s">
        <v>4118</v>
      </c>
      <c r="L2833" s="140"/>
      <c r="M2833" s="66">
        <v>45913</v>
      </c>
      <c r="N2833" s="112">
        <v>45913.208333333336</v>
      </c>
      <c r="O2833" s="47" t="s">
        <v>4118</v>
      </c>
      <c r="P2833" s="73"/>
      <c r="Q2833" s="112">
        <v>45913.416666666664</v>
      </c>
      <c r="R2833" s="47" t="s">
        <v>4119</v>
      </c>
      <c r="S2833" s="47">
        <f t="shared" si="195"/>
        <v>0</v>
      </c>
      <c r="T2833" s="150">
        <v>45917</v>
      </c>
      <c r="U2833" s="47" t="s">
        <v>4121</v>
      </c>
      <c r="V2833" s="144">
        <f t="shared" si="196"/>
        <v>3.5833333333357587</v>
      </c>
      <c r="W2833" s="124"/>
      <c r="X2833" s="124"/>
      <c r="Y2833" s="124"/>
      <c r="Z2833" s="124"/>
      <c r="AA2833" s="124"/>
      <c r="AB2833" s="124"/>
      <c r="AC2833" s="47" t="e">
        <f t="shared" si="198"/>
        <v>#N/A</v>
      </c>
      <c r="AD2833" s="47" t="e">
        <f>VLOOKUP(B2833,'[1]Vlookup'!A:A,1,0)</f>
        <v>#N/A</v>
      </c>
      <c r="AE2833" s="47" t="str">
        <f t="shared" si="197"/>
        <v>SA01-ABHA</v>
      </c>
      <c r="AF2833" s="47" t="e">
        <f>VLOOKUP(AE2833,'[1]Lead Time'!C:D,2,0)</f>
        <v>#N/A</v>
      </c>
    </row>
    <row r="2834" s="2" customFormat="1" ht="15.75" customHeight="1">
      <c r="A2834" s="73" t="s">
        <v>4114</v>
      </c>
      <c r="B2834" s="73">
        <v>6277244642</v>
      </c>
      <c r="C2834" s="73">
        <v>2003232749</v>
      </c>
      <c r="D2834" s="73" t="s">
        <v>4115</v>
      </c>
      <c r="E2834" s="73" t="s">
        <v>4252</v>
      </c>
      <c r="F2834" s="73" t="s">
        <v>4117</v>
      </c>
      <c r="G2834" s="73">
        <v>3168053855</v>
      </c>
      <c r="H2834" s="66">
        <v>45913</v>
      </c>
      <c r="I2834" s="66">
        <v>45911</v>
      </c>
      <c r="J2834" s="66">
        <v>45911</v>
      </c>
      <c r="K2834" s="47" t="s">
        <v>4118</v>
      </c>
      <c r="L2834" s="140"/>
      <c r="M2834" s="66">
        <v>45913</v>
      </c>
      <c r="N2834" s="112">
        <v>45913.208333333336</v>
      </c>
      <c r="O2834" s="47" t="s">
        <v>4118</v>
      </c>
      <c r="P2834" s="73"/>
      <c r="Q2834" s="112">
        <v>45913.4375</v>
      </c>
      <c r="R2834" s="47" t="s">
        <v>4119</v>
      </c>
      <c r="S2834" s="47">
        <f t="shared" si="195"/>
        <v>0</v>
      </c>
      <c r="T2834" s="150">
        <v>45918</v>
      </c>
      <c r="U2834" s="47" t="s">
        <v>4121</v>
      </c>
      <c r="V2834" s="144">
        <f t="shared" si="196"/>
        <v>4.5625</v>
      </c>
      <c r="W2834" s="124"/>
      <c r="X2834" s="124"/>
      <c r="Y2834" s="124"/>
      <c r="Z2834" s="124"/>
      <c r="AA2834" s="124"/>
      <c r="AB2834" s="124"/>
      <c r="AC2834" s="47" t="e">
        <f t="shared" si="198"/>
        <v>#N/A</v>
      </c>
      <c r="AD2834" s="47" t="e">
        <f>VLOOKUP(B2834,'[1]Vlookup'!A:A,1,0)</f>
        <v>#N/A</v>
      </c>
      <c r="AE2834" s="47" t="str">
        <f t="shared" si="197"/>
        <v>SA01-RIYADH</v>
      </c>
      <c r="AF2834" s="47" t="e">
        <f>VLOOKUP(AE2834,'[1]Lead Time'!C:D,2,0)</f>
        <v>#N/A</v>
      </c>
    </row>
    <row r="2835" s="2" customFormat="1" ht="15.75" customHeight="1">
      <c r="A2835" s="73" t="s">
        <v>4187</v>
      </c>
      <c r="B2835" s="73">
        <v>6277243311</v>
      </c>
      <c r="C2835" s="73">
        <v>2003215161</v>
      </c>
      <c r="D2835" s="73" t="s">
        <v>4223</v>
      </c>
      <c r="E2835" s="73" t="s">
        <v>4247</v>
      </c>
      <c r="F2835" s="73" t="s">
        <v>4143</v>
      </c>
      <c r="G2835" s="73">
        <v>3168045798</v>
      </c>
      <c r="H2835" s="66">
        <v>45914</v>
      </c>
      <c r="I2835" s="66">
        <v>45912</v>
      </c>
      <c r="J2835" s="66">
        <v>45912</v>
      </c>
      <c r="K2835" s="47" t="s">
        <v>4118</v>
      </c>
      <c r="L2835" s="140"/>
      <c r="M2835" s="66">
        <v>45914</v>
      </c>
      <c r="N2835" s="112">
        <v>45914.208333333336</v>
      </c>
      <c r="O2835" s="47" t="s">
        <v>4118</v>
      </c>
      <c r="P2835" s="73"/>
      <c r="Q2835" s="112">
        <v>45914.518055555556</v>
      </c>
      <c r="R2835" s="47" t="s">
        <v>4119</v>
      </c>
      <c r="S2835" s="47">
        <f t="shared" si="195"/>
        <v>0</v>
      </c>
      <c r="T2835" s="150">
        <v>45916</v>
      </c>
      <c r="U2835" s="47" t="s">
        <v>4121</v>
      </c>
      <c r="V2835" s="144">
        <f t="shared" si="196"/>
        <v>1.4819444444437977</v>
      </c>
      <c r="W2835" s="124"/>
      <c r="X2835" s="124"/>
      <c r="Y2835" s="124"/>
      <c r="Z2835" s="124"/>
      <c r="AA2835" s="124"/>
      <c r="AB2835" s="124"/>
      <c r="AC2835" s="47" t="e">
        <f t="shared" si="198"/>
        <v>#N/A</v>
      </c>
      <c r="AD2835" s="47" t="e">
        <f>VLOOKUP(B2835,'[1]Vlookup'!A:A,1,0)</f>
        <v>#N/A</v>
      </c>
      <c r="AE2835" s="47" t="str">
        <f t="shared" si="197"/>
        <v>SA00-JEDDAH</v>
      </c>
      <c r="AF2835" s="47" t="e">
        <f>VLOOKUP(AE2835,'[1]Lead Time'!C:D,2,0)</f>
        <v>#N/A</v>
      </c>
    </row>
    <row r="2836" s="2" customFormat="1" ht="15.75" customHeight="1">
      <c r="A2836" s="73" t="s">
        <v>4187</v>
      </c>
      <c r="B2836" s="73">
        <v>6277243315</v>
      </c>
      <c r="C2836" s="73">
        <v>2003308193</v>
      </c>
      <c r="D2836" s="73" t="s">
        <v>4549</v>
      </c>
      <c r="E2836" s="73" t="s">
        <v>4247</v>
      </c>
      <c r="F2836" s="73" t="s">
        <v>4143</v>
      </c>
      <c r="G2836" s="73">
        <v>3168036451</v>
      </c>
      <c r="H2836" s="66">
        <v>45914</v>
      </c>
      <c r="I2836" s="66">
        <v>45912</v>
      </c>
      <c r="J2836" s="66">
        <v>45912</v>
      </c>
      <c r="K2836" s="47" t="s">
        <v>4118</v>
      </c>
      <c r="L2836" s="140"/>
      <c r="M2836" s="66">
        <v>45914</v>
      </c>
      <c r="N2836" s="112">
        <v>45914.208333333336</v>
      </c>
      <c r="O2836" s="47" t="s">
        <v>4118</v>
      </c>
      <c r="P2836" s="73"/>
      <c r="Q2836" s="112">
        <v>45914.479166666664</v>
      </c>
      <c r="R2836" s="47" t="s">
        <v>4119</v>
      </c>
      <c r="S2836" s="47">
        <f t="shared" ref="S2836:S2899" si="199">ROUNDDOWN(Q2836-N2836,0)</f>
        <v>0</v>
      </c>
      <c r="T2836" s="150">
        <v>45916</v>
      </c>
      <c r="U2836" s="47" t="s">
        <v>4121</v>
      </c>
      <c r="V2836" s="144">
        <f t="shared" ref="V2836:V2899" si="200">T2836-Q2836</f>
        <v>1.5208333333357587</v>
      </c>
      <c r="W2836" s="124"/>
      <c r="X2836" s="124"/>
      <c r="Y2836" s="124"/>
      <c r="Z2836" s="124"/>
      <c r="AA2836" s="124"/>
      <c r="AB2836" s="124"/>
      <c r="AC2836" s="47" t="e">
        <f t="shared" si="198"/>
        <v>#N/A</v>
      </c>
      <c r="AD2836" s="47" t="e">
        <f>VLOOKUP(B2836,'[1]Vlookup'!A:A,1,0)</f>
        <v>#N/A</v>
      </c>
      <c r="AE2836" s="47" t="str">
        <f t="shared" si="197"/>
        <v>SA00-JEDDAH</v>
      </c>
      <c r="AF2836" s="47" t="e">
        <f>VLOOKUP(AE2836,'[1]Lead Time'!C:D,2,0)</f>
        <v>#N/A</v>
      </c>
    </row>
    <row r="2837" s="2" customFormat="1" ht="15.75" customHeight="1">
      <c r="A2837" s="73" t="s">
        <v>4187</v>
      </c>
      <c r="B2837" s="73">
        <v>6277248334</v>
      </c>
      <c r="C2837" s="73">
        <v>2003214014</v>
      </c>
      <c r="D2837" s="73" t="s">
        <v>4115</v>
      </c>
      <c r="E2837" s="152" t="s">
        <v>4282</v>
      </c>
      <c r="F2837" s="73" t="s">
        <v>4143</v>
      </c>
      <c r="G2837" s="73">
        <v>3168050326</v>
      </c>
      <c r="H2837" s="66">
        <v>45914</v>
      </c>
      <c r="I2837" s="66">
        <v>45912</v>
      </c>
      <c r="J2837" s="66">
        <v>45912</v>
      </c>
      <c r="K2837" s="47" t="s">
        <v>4118</v>
      </c>
      <c r="L2837" s="140"/>
      <c r="M2837" s="66">
        <v>45914</v>
      </c>
      <c r="N2837" s="112">
        <v>45914.208333333336</v>
      </c>
      <c r="O2837" s="47" t="s">
        <v>4118</v>
      </c>
      <c r="P2837" s="73"/>
      <c r="Q2837" s="112">
        <v>45914.515277777777</v>
      </c>
      <c r="R2837" s="47" t="s">
        <v>4119</v>
      </c>
      <c r="S2837" s="47">
        <f t="shared" si="199"/>
        <v>0</v>
      </c>
      <c r="T2837" s="150">
        <v>45918</v>
      </c>
      <c r="U2837" s="47" t="s">
        <v>4121</v>
      </c>
      <c r="V2837" s="144">
        <f t="shared" si="200"/>
        <v>3.484722222223354</v>
      </c>
      <c r="W2837" s="124"/>
      <c r="X2837" s="124"/>
      <c r="Y2837" s="124"/>
      <c r="Z2837" s="124"/>
      <c r="AA2837" s="124"/>
      <c r="AB2837" s="124"/>
      <c r="AC2837" s="47" t="e">
        <f t="shared" si="198"/>
        <v>#N/A</v>
      </c>
      <c r="AD2837" s="47" t="e">
        <f>VLOOKUP(B2837,'[1]Vlookup'!A:A,1,0)</f>
        <v>#N/A</v>
      </c>
      <c r="AE2837" s="47" t="str">
        <f t="shared" si="197"/>
        <v>SA00-JEDDAH</v>
      </c>
      <c r="AF2837" s="47" t="e">
        <f>VLOOKUP(AE2837,'[1]Lead Time'!C:D,2,0)</f>
        <v>#N/A</v>
      </c>
    </row>
    <row r="2838" s="2" customFormat="1" ht="15.75" customHeight="1">
      <c r="A2838" s="73" t="s">
        <v>4187</v>
      </c>
      <c r="B2838" s="73">
        <v>6277248222</v>
      </c>
      <c r="C2838" s="73">
        <v>2003215161</v>
      </c>
      <c r="D2838" s="73" t="s">
        <v>4223</v>
      </c>
      <c r="E2838" s="73" t="s">
        <v>4247</v>
      </c>
      <c r="F2838" s="73" t="s">
        <v>4143</v>
      </c>
      <c r="G2838" s="73">
        <v>3168045802</v>
      </c>
      <c r="H2838" s="66">
        <v>45914</v>
      </c>
      <c r="I2838" s="66">
        <v>45912</v>
      </c>
      <c r="J2838" s="66">
        <v>45912</v>
      </c>
      <c r="K2838" s="47" t="s">
        <v>4118</v>
      </c>
      <c r="L2838" s="140"/>
      <c r="M2838" s="66">
        <v>45914</v>
      </c>
      <c r="N2838" s="112">
        <v>45914.208333333336</v>
      </c>
      <c r="O2838" s="47" t="s">
        <v>4118</v>
      </c>
      <c r="P2838" s="73"/>
      <c r="Q2838" s="112">
        <v>45914.509722222225</v>
      </c>
      <c r="R2838" s="47" t="s">
        <v>4119</v>
      </c>
      <c r="S2838" s="47">
        <f t="shared" si="199"/>
        <v>0</v>
      </c>
      <c r="T2838" s="150">
        <v>45914</v>
      </c>
      <c r="U2838" s="47" t="s">
        <v>4121</v>
      </c>
      <c r="V2838" s="144">
        <f t="shared" si="200"/>
        <v>-0.50972222222480923</v>
      </c>
      <c r="W2838" s="124"/>
      <c r="X2838" s="124"/>
      <c r="Y2838" s="124"/>
      <c r="Z2838" s="124"/>
      <c r="AA2838" s="124"/>
      <c r="AB2838" s="124"/>
      <c r="AC2838" s="47" t="e">
        <f t="shared" si="198"/>
        <v>#N/A</v>
      </c>
      <c r="AD2838" s="47" t="e">
        <f>VLOOKUP(B2838,'[1]Vlookup'!A:A,1,0)</f>
        <v>#N/A</v>
      </c>
      <c r="AE2838" s="47" t="str">
        <f t="shared" si="197"/>
        <v>SA00-JEDDAH</v>
      </c>
      <c r="AF2838" s="47" t="e">
        <f>VLOOKUP(AE2838,'[1]Lead Time'!C:D,2,0)</f>
        <v>#N/A</v>
      </c>
    </row>
    <row r="2839" s="2" customFormat="1" ht="15.75" customHeight="1">
      <c r="A2839" s="73" t="s">
        <v>4114</v>
      </c>
      <c r="B2839" s="73">
        <v>6277243532</v>
      </c>
      <c r="C2839" s="73">
        <v>2003232749</v>
      </c>
      <c r="D2839" s="73" t="s">
        <v>4115</v>
      </c>
      <c r="E2839" s="73" t="s">
        <v>4252</v>
      </c>
      <c r="F2839" s="73" t="s">
        <v>4117</v>
      </c>
      <c r="G2839" s="73">
        <v>3168053454</v>
      </c>
      <c r="H2839" s="66">
        <v>45914</v>
      </c>
      <c r="I2839" s="66">
        <v>45912</v>
      </c>
      <c r="J2839" s="66">
        <v>45912</v>
      </c>
      <c r="K2839" s="47" t="s">
        <v>4118</v>
      </c>
      <c r="L2839" s="140"/>
      <c r="M2839" s="66">
        <v>45914</v>
      </c>
      <c r="N2839" s="112">
        <v>45915.208333333336</v>
      </c>
      <c r="O2839" s="47" t="s">
        <v>4121</v>
      </c>
      <c r="P2839" s="73" t="s">
        <v>4685</v>
      </c>
      <c r="Q2839" s="112">
        <v>45915.46875</v>
      </c>
      <c r="R2839" s="47" t="s">
        <v>4119</v>
      </c>
      <c r="S2839" s="47">
        <v>0</v>
      </c>
      <c r="T2839" s="150">
        <v>45915</v>
      </c>
      <c r="U2839" s="47" t="s">
        <v>4121</v>
      </c>
      <c r="V2839" s="144">
        <f t="shared" si="200"/>
        <v>-0.46875</v>
      </c>
      <c r="W2839" s="124" t="s">
        <v>4633</v>
      </c>
      <c r="X2839" s="124"/>
      <c r="Y2839" s="124"/>
      <c r="Z2839" s="124"/>
      <c r="AA2839" s="124"/>
      <c r="AB2839" s="124"/>
      <c r="AC2839" s="47" t="e">
        <f t="shared" si="198"/>
        <v>#N/A</v>
      </c>
      <c r="AD2839" s="47" t="e">
        <f>VLOOKUP(B2839,'[1]Vlookup'!A:A,1,0)</f>
        <v>#N/A</v>
      </c>
      <c r="AE2839" s="47" t="str">
        <f t="shared" si="197"/>
        <v>SA01-RIYADH</v>
      </c>
      <c r="AF2839" s="47" t="e">
        <f>VLOOKUP(AE2839,'[1]Lead Time'!C:D,2,0)</f>
        <v>#N/A</v>
      </c>
    </row>
    <row r="2840" s="2" customFormat="1" ht="15.75" customHeight="1">
      <c r="A2840" s="73" t="s">
        <v>4114</v>
      </c>
      <c r="B2840" s="73">
        <v>6277243534</v>
      </c>
      <c r="C2840" s="73">
        <v>2003308193</v>
      </c>
      <c r="D2840" s="73" t="s">
        <v>4549</v>
      </c>
      <c r="E2840" s="73" t="s">
        <v>4247</v>
      </c>
      <c r="F2840" s="73" t="s">
        <v>4143</v>
      </c>
      <c r="G2840" s="73">
        <v>3168036447</v>
      </c>
      <c r="H2840" s="66">
        <v>45913</v>
      </c>
      <c r="I2840" s="66">
        <v>45912</v>
      </c>
      <c r="J2840" s="66">
        <v>45912</v>
      </c>
      <c r="K2840" s="47" t="s">
        <v>4118</v>
      </c>
      <c r="L2840" s="140"/>
      <c r="M2840" s="66">
        <v>45913</v>
      </c>
      <c r="N2840" s="112">
        <v>45913.208333333336</v>
      </c>
      <c r="O2840" s="47" t="s">
        <v>4118</v>
      </c>
      <c r="P2840" s="73"/>
      <c r="Q2840" s="112">
        <v>45913.416666666664</v>
      </c>
      <c r="R2840" s="47" t="s">
        <v>4119</v>
      </c>
      <c r="S2840" s="47">
        <f t="shared" si="199"/>
        <v>0</v>
      </c>
      <c r="T2840" s="150">
        <v>45914</v>
      </c>
      <c r="U2840" s="47" t="s">
        <v>4121</v>
      </c>
      <c r="V2840" s="144">
        <f t="shared" si="200"/>
        <v>0.58333333333575865</v>
      </c>
      <c r="W2840" s="124"/>
      <c r="X2840" s="124"/>
      <c r="Y2840" s="124"/>
      <c r="Z2840" s="124"/>
      <c r="AA2840" s="124"/>
      <c r="AB2840" s="124"/>
      <c r="AC2840" s="47" t="e">
        <f t="shared" si="198"/>
        <v>#N/A</v>
      </c>
      <c r="AD2840" s="47" t="e">
        <f>VLOOKUP(B2840,'[1]Vlookup'!A:A,1,0)</f>
        <v>#N/A</v>
      </c>
      <c r="AE2840" s="47" t="str">
        <f t="shared" si="197"/>
        <v>SA01-JEDDAH</v>
      </c>
      <c r="AF2840" s="47" t="e">
        <f>VLOOKUP(AE2840,'[1]Lead Time'!C:D,2,0)</f>
        <v>#N/A</v>
      </c>
    </row>
    <row r="2841" s="2" customFormat="1" ht="15.75" customHeight="1">
      <c r="A2841" s="73" t="s">
        <v>4114</v>
      </c>
      <c r="B2841" s="73">
        <v>6277243533</v>
      </c>
      <c r="C2841" s="73">
        <v>2003308193</v>
      </c>
      <c r="D2841" s="73" t="s">
        <v>4549</v>
      </c>
      <c r="E2841" s="73" t="s">
        <v>4247</v>
      </c>
      <c r="F2841" s="73" t="s">
        <v>4143</v>
      </c>
      <c r="G2841" s="73">
        <v>3168036446</v>
      </c>
      <c r="H2841" s="66">
        <v>45913</v>
      </c>
      <c r="I2841" s="66">
        <v>45912</v>
      </c>
      <c r="J2841" s="66">
        <v>45912</v>
      </c>
      <c r="K2841" s="47" t="s">
        <v>4118</v>
      </c>
      <c r="L2841" s="140"/>
      <c r="M2841" s="66">
        <v>45913</v>
      </c>
      <c r="N2841" s="112">
        <v>45913.208333333336</v>
      </c>
      <c r="O2841" s="47" t="s">
        <v>4118</v>
      </c>
      <c r="P2841" s="73"/>
      <c r="Q2841" s="112">
        <v>45913.541666666664</v>
      </c>
      <c r="R2841" s="47" t="s">
        <v>4119</v>
      </c>
      <c r="S2841" s="47">
        <f t="shared" si="199"/>
        <v>0</v>
      </c>
      <c r="T2841" s="150">
        <v>45921</v>
      </c>
      <c r="U2841" s="47" t="s">
        <v>4121</v>
      </c>
      <c r="V2841" s="144">
        <f t="shared" si="200"/>
        <v>7.4583333333357587</v>
      </c>
      <c r="W2841" s="124"/>
      <c r="X2841" s="124"/>
      <c r="Y2841" s="124"/>
      <c r="Z2841" s="124"/>
      <c r="AA2841" s="124"/>
      <c r="AB2841" s="124"/>
      <c r="AC2841" s="47" t="e">
        <f t="shared" si="198"/>
        <v>#N/A</v>
      </c>
      <c r="AD2841" s="47" t="e">
        <f>VLOOKUP(B2841,'[1]Vlookup'!A:A,1,0)</f>
        <v>#N/A</v>
      </c>
      <c r="AE2841" s="47" t="str">
        <f t="shared" si="197"/>
        <v>SA01-JEDDAH</v>
      </c>
      <c r="AF2841" s="47" t="e">
        <f>VLOOKUP(AE2841,'[1]Lead Time'!C:D,2,0)</f>
        <v>#N/A</v>
      </c>
    </row>
    <row r="2842" s="2" customFormat="1" ht="15.75" customHeight="1">
      <c r="A2842" s="73" t="s">
        <v>4356</v>
      </c>
      <c r="B2842" s="73">
        <v>6277252261</v>
      </c>
      <c r="C2842" s="73">
        <v>2003232749</v>
      </c>
      <c r="D2842" s="73" t="s">
        <v>4115</v>
      </c>
      <c r="E2842" s="73" t="s">
        <v>4252</v>
      </c>
      <c r="F2842" s="73" t="s">
        <v>4117</v>
      </c>
      <c r="G2842" s="73">
        <v>3168024016</v>
      </c>
      <c r="H2842" s="66">
        <v>45914</v>
      </c>
      <c r="I2842" s="66">
        <v>45912</v>
      </c>
      <c r="J2842" s="66">
        <v>45912</v>
      </c>
      <c r="K2842" s="47" t="s">
        <v>4118</v>
      </c>
      <c r="L2842" s="140"/>
      <c r="M2842" s="66">
        <v>45914</v>
      </c>
      <c r="N2842" s="112">
        <v>45915.208333333336</v>
      </c>
      <c r="O2842" s="47" t="s">
        <v>4121</v>
      </c>
      <c r="P2842" s="73" t="s">
        <v>4685</v>
      </c>
      <c r="Q2842" s="112">
        <v>45915.46875</v>
      </c>
      <c r="R2842" s="47" t="s">
        <v>4119</v>
      </c>
      <c r="S2842" s="47">
        <v>0</v>
      </c>
      <c r="T2842" s="150">
        <v>45921</v>
      </c>
      <c r="U2842" s="47" t="s">
        <v>4121</v>
      </c>
      <c r="V2842" s="144">
        <f t="shared" si="200"/>
        <v>5.53125</v>
      </c>
      <c r="W2842" s="124" t="s">
        <v>4633</v>
      </c>
      <c r="X2842" s="124"/>
      <c r="Y2842" s="124"/>
      <c r="Z2842" s="124"/>
      <c r="AA2842" s="124"/>
      <c r="AB2842" s="124"/>
      <c r="AC2842" s="47" t="e">
        <f t="shared" si="198"/>
        <v>#N/A</v>
      </c>
      <c r="AD2842" s="47" t="e">
        <f>VLOOKUP(B2842,'[1]Vlookup'!A:A,1,0)</f>
        <v>#N/A</v>
      </c>
      <c r="AE2842" s="47" t="str">
        <f t="shared" si="197"/>
        <v>SA27-RIYADH</v>
      </c>
      <c r="AF2842" s="47" t="e">
        <f>VLOOKUP(AE2842,'[1]Lead Time'!C:D,2,0)</f>
        <v>#N/A</v>
      </c>
    </row>
    <row r="2843" s="2" customFormat="1" ht="15.75" customHeight="1">
      <c r="A2843" s="73" t="s">
        <v>4187</v>
      </c>
      <c r="B2843" s="73">
        <v>6277252336</v>
      </c>
      <c r="C2843" s="73">
        <v>2003274752</v>
      </c>
      <c r="D2843" s="73" t="s">
        <v>4280</v>
      </c>
      <c r="E2843" s="73" t="s">
        <v>4246</v>
      </c>
      <c r="F2843" s="73" t="s">
        <v>4117</v>
      </c>
      <c r="G2843" s="73">
        <v>3168053420</v>
      </c>
      <c r="H2843" s="66">
        <v>45914</v>
      </c>
      <c r="I2843" s="66">
        <v>45913</v>
      </c>
      <c r="J2843" s="66">
        <v>45913</v>
      </c>
      <c r="K2843" s="47" t="s">
        <v>4118</v>
      </c>
      <c r="L2843" s="140"/>
      <c r="M2843" s="66">
        <v>45914</v>
      </c>
      <c r="N2843" s="112">
        <v>45914.208333333336</v>
      </c>
      <c r="O2843" s="47" t="s">
        <v>4118</v>
      </c>
      <c r="P2843" s="73"/>
      <c r="Q2843" s="112">
        <v>45914.486111111109</v>
      </c>
      <c r="R2843" s="47" t="s">
        <v>4119</v>
      </c>
      <c r="S2843" s="47">
        <f t="shared" si="199"/>
        <v>0</v>
      </c>
      <c r="T2843" s="150">
        <v>45916</v>
      </c>
      <c r="U2843" s="47" t="s">
        <v>4121</v>
      </c>
      <c r="V2843" s="144">
        <f t="shared" si="200"/>
        <v>1.5138888888905058</v>
      </c>
      <c r="W2843" s="124"/>
      <c r="X2843" s="124"/>
      <c r="Y2843" s="124"/>
      <c r="Z2843" s="124"/>
      <c r="AA2843" s="124"/>
      <c r="AB2843" s="124"/>
      <c r="AC2843" s="47" t="e">
        <f t="shared" si="198"/>
        <v>#N/A</v>
      </c>
      <c r="AD2843" s="47" t="e">
        <f>VLOOKUP(B2843,'[1]Vlookup'!A:A,1,0)</f>
        <v>#N/A</v>
      </c>
      <c r="AE2843" s="47" t="str">
        <f t="shared" si="197"/>
        <v>SA00-RIYADH</v>
      </c>
      <c r="AF2843" s="47" t="e">
        <f>VLOOKUP(AE2843,'[1]Lead Time'!C:D,2,0)</f>
        <v>#N/A</v>
      </c>
    </row>
    <row r="2844" s="2" customFormat="1" ht="15.75" customHeight="1">
      <c r="A2844" s="73" t="s">
        <v>4187</v>
      </c>
      <c r="B2844" s="73">
        <v>6277248355</v>
      </c>
      <c r="C2844" s="73">
        <v>2003215161</v>
      </c>
      <c r="D2844" s="73" t="s">
        <v>4223</v>
      </c>
      <c r="E2844" s="73" t="s">
        <v>4247</v>
      </c>
      <c r="F2844" s="73" t="s">
        <v>4143</v>
      </c>
      <c r="G2844" s="73">
        <v>3168045810</v>
      </c>
      <c r="H2844" s="66">
        <v>45915</v>
      </c>
      <c r="I2844" s="66">
        <v>45913</v>
      </c>
      <c r="J2844" s="66">
        <v>45913</v>
      </c>
      <c r="K2844" s="47" t="s">
        <v>4118</v>
      </c>
      <c r="L2844" s="140"/>
      <c r="M2844" s="66">
        <v>45915</v>
      </c>
      <c r="N2844" s="112">
        <v>45915.208333333336</v>
      </c>
      <c r="O2844" s="47" t="s">
        <v>4118</v>
      </c>
      <c r="P2844" s="73" t="s">
        <v>4686</v>
      </c>
      <c r="Q2844" s="112">
        <v>45916.5</v>
      </c>
      <c r="R2844" s="47" t="s">
        <v>4119</v>
      </c>
      <c r="S2844" s="47">
        <f t="shared" si="199"/>
        <v>1</v>
      </c>
      <c r="T2844" s="150">
        <v>45916</v>
      </c>
      <c r="U2844" s="47" t="s">
        <v>4121</v>
      </c>
      <c r="V2844" s="144">
        <f t="shared" si="200"/>
        <v>-0.5</v>
      </c>
      <c r="W2844" s="124"/>
      <c r="X2844" s="124"/>
      <c r="Y2844" s="124"/>
      <c r="Z2844" s="124"/>
      <c r="AA2844" s="124"/>
      <c r="AB2844" s="124"/>
      <c r="AC2844" s="47" t="e">
        <f t="shared" si="198"/>
        <v>#N/A</v>
      </c>
      <c r="AD2844" s="47" t="e">
        <f>VLOOKUP(B2844,'[1]Vlookup'!A:A,1,0)</f>
        <v>#N/A</v>
      </c>
      <c r="AE2844" s="47" t="str">
        <f t="shared" si="197"/>
        <v>SA00-JEDDAH</v>
      </c>
      <c r="AF2844" s="47" t="e">
        <f>VLOOKUP(AE2844,'[1]Lead Time'!C:D,2,0)</f>
        <v>#N/A</v>
      </c>
    </row>
    <row r="2845" s="2" customFormat="1" ht="15.75" customHeight="1">
      <c r="A2845" s="73" t="s">
        <v>4187</v>
      </c>
      <c r="B2845" s="73">
        <v>6277252711</v>
      </c>
      <c r="C2845" s="73">
        <v>2003274752</v>
      </c>
      <c r="D2845" s="73" t="s">
        <v>4280</v>
      </c>
      <c r="E2845" s="73" t="s">
        <v>4246</v>
      </c>
      <c r="F2845" s="73" t="s">
        <v>4117</v>
      </c>
      <c r="G2845" s="73">
        <v>3168053423</v>
      </c>
      <c r="H2845" s="66">
        <v>45914</v>
      </c>
      <c r="I2845" s="66">
        <v>45913</v>
      </c>
      <c r="J2845" s="66">
        <v>45913</v>
      </c>
      <c r="K2845" s="47" t="s">
        <v>4118</v>
      </c>
      <c r="L2845" s="140"/>
      <c r="M2845" s="66">
        <v>45914</v>
      </c>
      <c r="N2845" s="112">
        <v>45915.208333333336</v>
      </c>
      <c r="O2845" s="47" t="s">
        <v>4121</v>
      </c>
      <c r="P2845" s="73" t="s">
        <v>4687</v>
      </c>
      <c r="Q2845" s="112">
        <v>45915.416666666664</v>
      </c>
      <c r="R2845" s="47" t="s">
        <v>4119</v>
      </c>
      <c r="S2845" s="47">
        <v>0</v>
      </c>
      <c r="T2845" s="150">
        <v>45917</v>
      </c>
      <c r="U2845" s="47" t="s">
        <v>4121</v>
      </c>
      <c r="V2845" s="144">
        <f t="shared" si="200"/>
        <v>1.5833333333357587</v>
      </c>
      <c r="W2845" s="124" t="s">
        <v>4633</v>
      </c>
      <c r="X2845" s="124"/>
      <c r="Y2845" s="124"/>
      <c r="Z2845" s="124"/>
      <c r="AA2845" s="124"/>
      <c r="AB2845" s="124"/>
      <c r="AC2845" s="47" t="e">
        <f t="shared" si="198"/>
        <v>#N/A</v>
      </c>
      <c r="AD2845" s="47" t="e">
        <f>VLOOKUP(B2845,'[1]Vlookup'!A:A,1,0)</f>
        <v>#N/A</v>
      </c>
      <c r="AE2845" s="47" t="str">
        <f t="shared" si="197"/>
        <v>SA00-RIYADH</v>
      </c>
      <c r="AF2845" s="47" t="e">
        <f>VLOOKUP(AE2845,'[1]Lead Time'!C:D,2,0)</f>
        <v>#N/A</v>
      </c>
    </row>
    <row r="2846" s="2" customFormat="1" ht="15.75" customHeight="1">
      <c r="A2846" s="73" t="s">
        <v>4187</v>
      </c>
      <c r="B2846" s="73">
        <v>6277254108</v>
      </c>
      <c r="C2846" s="73">
        <v>2003215161</v>
      </c>
      <c r="D2846" s="73" t="s">
        <v>4223</v>
      </c>
      <c r="E2846" s="73" t="s">
        <v>4247</v>
      </c>
      <c r="F2846" s="73" t="s">
        <v>4143</v>
      </c>
      <c r="G2846" s="73">
        <v>3168045787</v>
      </c>
      <c r="H2846" s="66">
        <v>45915</v>
      </c>
      <c r="I2846" s="66">
        <v>45913</v>
      </c>
      <c r="J2846" s="66">
        <v>45912</v>
      </c>
      <c r="K2846" s="47" t="s">
        <v>4118</v>
      </c>
      <c r="L2846" s="140"/>
      <c r="M2846" s="66">
        <v>45915</v>
      </c>
      <c r="N2846" s="112">
        <v>45915.208333333336</v>
      </c>
      <c r="O2846" s="47" t="s">
        <v>4118</v>
      </c>
      <c r="P2846" s="73"/>
      <c r="Q2846" s="112">
        <v>45915.583333333336</v>
      </c>
      <c r="R2846" s="47" t="s">
        <v>4119</v>
      </c>
      <c r="S2846" s="47">
        <f t="shared" si="199"/>
        <v>0</v>
      </c>
      <c r="T2846" s="150">
        <v>45917</v>
      </c>
      <c r="U2846" s="47" t="s">
        <v>4121</v>
      </c>
      <c r="V2846" s="144">
        <f t="shared" si="200"/>
        <v>1.4166666666642413</v>
      </c>
      <c r="W2846" s="124"/>
      <c r="X2846" s="124"/>
      <c r="Y2846" s="124"/>
      <c r="Z2846" s="124"/>
      <c r="AA2846" s="124"/>
      <c r="AB2846" s="124"/>
      <c r="AC2846" s="47" t="e">
        <f t="shared" si="198"/>
        <v>#N/A</v>
      </c>
      <c r="AD2846" s="47" t="e">
        <f>VLOOKUP(B2846,'[1]Vlookup'!A:A,1,0)</f>
        <v>#N/A</v>
      </c>
      <c r="AE2846" s="47" t="str">
        <f t="shared" si="197"/>
        <v>SA00-JEDDAH</v>
      </c>
      <c r="AF2846" s="47" t="e">
        <f>VLOOKUP(AE2846,'[1]Lead Time'!C:D,2,0)</f>
        <v>#N/A</v>
      </c>
    </row>
    <row r="2847" s="2" customFormat="1" ht="15.75" customHeight="1">
      <c r="A2847" s="73" t="s">
        <v>4114</v>
      </c>
      <c r="B2847" s="73">
        <v>6277252181</v>
      </c>
      <c r="C2847" s="73">
        <v>2003279478</v>
      </c>
      <c r="D2847" s="73" t="s">
        <v>4228</v>
      </c>
      <c r="E2847" s="73" t="s">
        <v>4252</v>
      </c>
      <c r="F2847" s="73" t="s">
        <v>4117</v>
      </c>
      <c r="G2847" s="73">
        <v>3168063747</v>
      </c>
      <c r="H2847" s="66">
        <v>45915</v>
      </c>
      <c r="I2847" s="66">
        <v>45913</v>
      </c>
      <c r="J2847" s="66">
        <v>45913</v>
      </c>
      <c r="K2847" s="47" t="s">
        <v>4118</v>
      </c>
      <c r="L2847" s="140"/>
      <c r="M2847" s="66">
        <v>45915</v>
      </c>
      <c r="N2847" s="112">
        <v>45915.208333333336</v>
      </c>
      <c r="O2847" s="47" t="s">
        <v>4118</v>
      </c>
      <c r="P2847" s="73"/>
      <c r="Q2847" s="112">
        <v>45915.493055555555</v>
      </c>
      <c r="R2847" s="47" t="s">
        <v>4119</v>
      </c>
      <c r="S2847" s="47">
        <f t="shared" si="199"/>
        <v>0</v>
      </c>
      <c r="T2847" s="150">
        <v>45917</v>
      </c>
      <c r="U2847" s="47" t="s">
        <v>4121</v>
      </c>
      <c r="V2847" s="144">
        <f t="shared" si="200"/>
        <v>1.5069444444452529</v>
      </c>
      <c r="W2847" s="124"/>
      <c r="X2847" s="124"/>
      <c r="Y2847" s="124"/>
      <c r="Z2847" s="124"/>
      <c r="AA2847" s="124"/>
      <c r="AB2847" s="124"/>
      <c r="AC2847" s="47" t="e">
        <f t="shared" si="198"/>
        <v>#N/A</v>
      </c>
      <c r="AD2847" s="47" t="e">
        <f>VLOOKUP(B2847,'[1]Vlookup'!A:A,1,0)</f>
        <v>#N/A</v>
      </c>
      <c r="AE2847" s="47" t="str">
        <f t="shared" si="197"/>
        <v>SA01-RIYADH</v>
      </c>
      <c r="AF2847" s="47" t="e">
        <f>VLOOKUP(AE2847,'[1]Lead Time'!C:D,2,0)</f>
        <v>#N/A</v>
      </c>
    </row>
    <row r="2848" s="2" customFormat="1" ht="15.75" customHeight="1">
      <c r="A2848" s="73" t="s">
        <v>4114</v>
      </c>
      <c r="B2848" s="73">
        <v>6277252183</v>
      </c>
      <c r="C2848" s="73">
        <v>2003279478</v>
      </c>
      <c r="D2848" s="73" t="s">
        <v>4228</v>
      </c>
      <c r="E2848" s="73" t="s">
        <v>4252</v>
      </c>
      <c r="F2848" s="73" t="s">
        <v>4117</v>
      </c>
      <c r="G2848" s="73">
        <v>3168063753</v>
      </c>
      <c r="H2848" s="66">
        <v>45915</v>
      </c>
      <c r="I2848" s="66">
        <v>45913</v>
      </c>
      <c r="J2848" s="66">
        <v>45913</v>
      </c>
      <c r="K2848" s="47" t="s">
        <v>4118</v>
      </c>
      <c r="L2848" s="140"/>
      <c r="M2848" s="66">
        <v>45915</v>
      </c>
      <c r="N2848" s="112">
        <v>45915.208333333336</v>
      </c>
      <c r="O2848" s="47" t="s">
        <v>4118</v>
      </c>
      <c r="P2848" s="73"/>
      <c r="Q2848" s="112">
        <v>45915.493055555555</v>
      </c>
      <c r="R2848" s="47" t="s">
        <v>4119</v>
      </c>
      <c r="S2848" s="47">
        <f t="shared" si="199"/>
        <v>0</v>
      </c>
      <c r="T2848" s="150">
        <v>45917</v>
      </c>
      <c r="U2848" s="47" t="s">
        <v>4121</v>
      </c>
      <c r="V2848" s="144">
        <f t="shared" si="200"/>
        <v>1.5069444444452529</v>
      </c>
      <c r="W2848" s="124"/>
      <c r="X2848" s="124"/>
      <c r="Y2848" s="124"/>
      <c r="Z2848" s="124"/>
      <c r="AA2848" s="124"/>
      <c r="AB2848" s="124"/>
      <c r="AC2848" s="47" t="e">
        <f t="shared" si="198"/>
        <v>#N/A</v>
      </c>
      <c r="AD2848" s="47" t="e">
        <f>VLOOKUP(B2848,'[1]Vlookup'!A:A,1,0)</f>
        <v>#N/A</v>
      </c>
      <c r="AE2848" s="47" t="str">
        <f t="shared" si="197"/>
        <v>SA01-RIYADH</v>
      </c>
      <c r="AF2848" s="47" t="e">
        <f>VLOOKUP(AE2848,'[1]Lead Time'!C:D,2,0)</f>
        <v>#N/A</v>
      </c>
    </row>
    <row r="2849" s="2" customFormat="1" ht="15.75" customHeight="1">
      <c r="A2849" s="73" t="s">
        <v>4356</v>
      </c>
      <c r="B2849" s="73">
        <v>6277257395</v>
      </c>
      <c r="C2849" s="73">
        <v>2003232749</v>
      </c>
      <c r="D2849" s="73" t="s">
        <v>4115</v>
      </c>
      <c r="E2849" s="73" t="s">
        <v>4252</v>
      </c>
      <c r="F2849" s="73" t="s">
        <v>4117</v>
      </c>
      <c r="G2849" s="73">
        <v>3168048378</v>
      </c>
      <c r="H2849" s="66">
        <v>45915</v>
      </c>
      <c r="I2849" s="66">
        <v>45913</v>
      </c>
      <c r="J2849" s="66">
        <v>45913</v>
      </c>
      <c r="K2849" s="47" t="s">
        <v>4118</v>
      </c>
      <c r="L2849" s="140"/>
      <c r="M2849" s="66">
        <v>45915</v>
      </c>
      <c r="N2849" s="112">
        <v>45915.208333333336</v>
      </c>
      <c r="O2849" s="47" t="s">
        <v>4118</v>
      </c>
      <c r="P2849" s="73"/>
      <c r="Q2849" s="112">
        <v>45915.618055555555</v>
      </c>
      <c r="R2849" s="47" t="s">
        <v>4119</v>
      </c>
      <c r="S2849" s="47">
        <f t="shared" si="199"/>
        <v>0</v>
      </c>
      <c r="T2849" s="150">
        <v>45921</v>
      </c>
      <c r="U2849" s="47" t="s">
        <v>4121</v>
      </c>
      <c r="V2849" s="144">
        <f t="shared" si="200"/>
        <v>5.3819444444452529</v>
      </c>
      <c r="W2849" s="124"/>
      <c r="X2849" s="124"/>
      <c r="Y2849" s="124"/>
      <c r="Z2849" s="124"/>
      <c r="AA2849" s="124"/>
      <c r="AB2849" s="124"/>
      <c r="AC2849" s="47" t="e">
        <f t="shared" si="198"/>
        <v>#N/A</v>
      </c>
      <c r="AD2849" s="47" t="e">
        <f>VLOOKUP(B2849,'[1]Vlookup'!A:A,1,0)</f>
        <v>#N/A</v>
      </c>
      <c r="AE2849" s="47" t="str">
        <f t="shared" si="197"/>
        <v>SA27-RIYADH</v>
      </c>
      <c r="AF2849" s="47" t="e">
        <f>VLOOKUP(AE2849,'[1]Lead Time'!C:D,2,0)</f>
        <v>#N/A</v>
      </c>
    </row>
    <row r="2850" s="2" customFormat="1" ht="15.75" customHeight="1">
      <c r="A2850" s="73" t="s">
        <v>4356</v>
      </c>
      <c r="B2850" s="73">
        <v>6277252262</v>
      </c>
      <c r="C2850" s="73">
        <v>2003214014</v>
      </c>
      <c r="D2850" s="73" t="s">
        <v>4115</v>
      </c>
      <c r="E2850" s="73" t="s">
        <v>4247</v>
      </c>
      <c r="F2850" s="73" t="s">
        <v>4143</v>
      </c>
      <c r="G2850" s="73">
        <v>3168024036</v>
      </c>
      <c r="H2850" s="66">
        <v>45914</v>
      </c>
      <c r="I2850" s="66">
        <v>45913</v>
      </c>
      <c r="J2850" s="66">
        <v>45913</v>
      </c>
      <c r="K2850" s="47" t="s">
        <v>4118</v>
      </c>
      <c r="L2850" s="140"/>
      <c r="M2850" s="66">
        <v>45914</v>
      </c>
      <c r="N2850" s="112">
        <v>45914.208333333336</v>
      </c>
      <c r="O2850" s="47" t="s">
        <v>4118</v>
      </c>
      <c r="P2850" s="73"/>
      <c r="Q2850" s="112">
        <v>45914.375</v>
      </c>
      <c r="R2850" s="47" t="s">
        <v>4119</v>
      </c>
      <c r="S2850" s="47">
        <f t="shared" si="199"/>
        <v>0</v>
      </c>
      <c r="T2850" s="150">
        <v>45921</v>
      </c>
      <c r="U2850" s="47" t="s">
        <v>4121</v>
      </c>
      <c r="V2850" s="144">
        <f t="shared" si="200"/>
        <v>6.625</v>
      </c>
      <c r="W2850" s="124"/>
      <c r="X2850" s="124"/>
      <c r="Y2850" s="124"/>
      <c r="Z2850" s="124"/>
      <c r="AA2850" s="124"/>
      <c r="AB2850" s="124"/>
      <c r="AC2850" s="47" t="e">
        <f t="shared" si="198"/>
        <v>#N/A</v>
      </c>
      <c r="AD2850" s="47" t="e">
        <f>VLOOKUP(B2850,'[1]Vlookup'!A:A,1,0)</f>
        <v>#N/A</v>
      </c>
      <c r="AE2850" s="47" t="str">
        <f t="shared" si="197"/>
        <v>SA27-JEDDAH</v>
      </c>
      <c r="AF2850" s="47" t="e">
        <f>VLOOKUP(AE2850,'[1]Lead Time'!C:D,2,0)</f>
        <v>#N/A</v>
      </c>
    </row>
    <row r="2851" s="2" customFormat="1" ht="15.75" customHeight="1">
      <c r="A2851" s="73" t="s">
        <v>4187</v>
      </c>
      <c r="B2851" s="73">
        <v>6277257342</v>
      </c>
      <c r="C2851" s="73">
        <v>2003214014</v>
      </c>
      <c r="D2851" s="73" t="s">
        <v>4115</v>
      </c>
      <c r="E2851" s="152" t="s">
        <v>4282</v>
      </c>
      <c r="F2851" s="73" t="s">
        <v>4143</v>
      </c>
      <c r="G2851" s="73">
        <v>3168050322</v>
      </c>
      <c r="H2851" s="66">
        <v>45916</v>
      </c>
      <c r="I2851" s="66">
        <v>45914</v>
      </c>
      <c r="J2851" s="66">
        <v>45914</v>
      </c>
      <c r="K2851" s="47" t="s">
        <v>4121</v>
      </c>
      <c r="L2851" s="140" t="s">
        <v>4688</v>
      </c>
      <c r="M2851" s="66">
        <v>45916</v>
      </c>
      <c r="N2851" s="112">
        <v>45916.208333333336</v>
      </c>
      <c r="O2851" s="47" t="s">
        <v>4118</v>
      </c>
      <c r="P2851" s="73"/>
      <c r="Q2851" s="112">
        <v>45916.493055555555</v>
      </c>
      <c r="R2851" s="47" t="s">
        <v>4119</v>
      </c>
      <c r="S2851" s="47">
        <f t="shared" si="199"/>
        <v>0</v>
      </c>
      <c r="T2851" s="150">
        <v>45917</v>
      </c>
      <c r="U2851" s="47" t="s">
        <v>4121</v>
      </c>
      <c r="V2851" s="144">
        <f t="shared" si="200"/>
        <v>0.50694444444525288</v>
      </c>
      <c r="W2851" s="124"/>
      <c r="X2851" s="124"/>
      <c r="Y2851" s="124"/>
      <c r="Z2851" s="124"/>
      <c r="AA2851" s="124"/>
      <c r="AB2851" s="124"/>
      <c r="AC2851" s="47" t="e">
        <f t="shared" si="198"/>
        <v>#N/A</v>
      </c>
      <c r="AD2851" s="47" t="e">
        <f>VLOOKUP(B2851,'[1]Vlookup'!A:A,1,0)</f>
        <v>#N/A</v>
      </c>
      <c r="AE2851" s="47" t="str">
        <f t="shared" si="197"/>
        <v>SA00-JEDDAH</v>
      </c>
      <c r="AF2851" s="47" t="e">
        <f>VLOOKUP(AE2851,'[1]Lead Time'!C:D,2,0)</f>
        <v>#N/A</v>
      </c>
    </row>
    <row r="2852" s="2" customFormat="1" ht="15.75" customHeight="1">
      <c r="A2852" s="73" t="s">
        <v>4187</v>
      </c>
      <c r="B2852" s="73">
        <v>6277248567</v>
      </c>
      <c r="C2852" s="73">
        <v>2003215161</v>
      </c>
      <c r="D2852" s="73" t="s">
        <v>4223</v>
      </c>
      <c r="E2852" s="73" t="s">
        <v>4247</v>
      </c>
      <c r="F2852" s="73" t="s">
        <v>4143</v>
      </c>
      <c r="G2852" s="73">
        <v>3168045818</v>
      </c>
      <c r="H2852" s="66">
        <v>45916</v>
      </c>
      <c r="I2852" s="66">
        <v>45914</v>
      </c>
      <c r="J2852" s="66">
        <v>45914</v>
      </c>
      <c r="K2852" s="47" t="s">
        <v>4118</v>
      </c>
      <c r="L2852" s="140"/>
      <c r="M2852" s="66">
        <v>45916</v>
      </c>
      <c r="N2852" s="112">
        <v>45916.208333333336</v>
      </c>
      <c r="O2852" s="47" t="s">
        <v>4118</v>
      </c>
      <c r="P2852" s="73"/>
      <c r="Q2852" s="112">
        <v>45916.652777777781</v>
      </c>
      <c r="R2852" s="47" t="s">
        <v>4119</v>
      </c>
      <c r="S2852" s="47">
        <f t="shared" si="199"/>
        <v>0</v>
      </c>
      <c r="T2852" s="150">
        <v>45921</v>
      </c>
      <c r="U2852" s="47" t="s">
        <v>4121</v>
      </c>
      <c r="V2852" s="144">
        <f t="shared" si="200"/>
        <v>4.3472222222189885</v>
      </c>
      <c r="W2852" s="124"/>
      <c r="X2852" s="124"/>
      <c r="Y2852" s="124"/>
      <c r="Z2852" s="124"/>
      <c r="AA2852" s="124"/>
      <c r="AB2852" s="124"/>
      <c r="AC2852" s="47" t="e">
        <f t="shared" si="198"/>
        <v>#N/A</v>
      </c>
      <c r="AD2852" s="47" t="e">
        <f>VLOOKUP(B2852,'[1]Vlookup'!A:A,1,0)</f>
        <v>#N/A</v>
      </c>
      <c r="AE2852" s="47" t="str">
        <f t="shared" si="197"/>
        <v>SA00-JEDDAH</v>
      </c>
      <c r="AF2852" s="47" t="e">
        <f>VLOOKUP(AE2852,'[1]Lead Time'!C:D,2,0)</f>
        <v>#N/A</v>
      </c>
    </row>
    <row r="2853" s="2" customFormat="1" ht="15.75" customHeight="1">
      <c r="A2853" s="73" t="s">
        <v>4187</v>
      </c>
      <c r="B2853" s="73">
        <v>6277257329</v>
      </c>
      <c r="C2853" s="73">
        <v>2003214013</v>
      </c>
      <c r="D2853" s="73" t="s">
        <v>4159</v>
      </c>
      <c r="E2853" s="73" t="s">
        <v>4238</v>
      </c>
      <c r="F2853" s="73" t="s">
        <v>4117</v>
      </c>
      <c r="G2853" s="73">
        <v>3168050181</v>
      </c>
      <c r="H2853" s="66">
        <v>45915</v>
      </c>
      <c r="I2853" s="66">
        <v>45914</v>
      </c>
      <c r="J2853" s="66">
        <v>45914</v>
      </c>
      <c r="K2853" s="47" t="s">
        <v>4121</v>
      </c>
      <c r="L2853" s="140" t="s">
        <v>4689</v>
      </c>
      <c r="M2853" s="66">
        <v>45915</v>
      </c>
      <c r="N2853" s="112">
        <v>45915.208333333336</v>
      </c>
      <c r="O2853" s="47" t="s">
        <v>4118</v>
      </c>
      <c r="P2853" s="73"/>
      <c r="Q2853" s="112">
        <v>45915.6875</v>
      </c>
      <c r="R2853" s="47" t="s">
        <v>4119</v>
      </c>
      <c r="S2853" s="47">
        <f t="shared" si="199"/>
        <v>0</v>
      </c>
      <c r="T2853" s="150">
        <v>45922</v>
      </c>
      <c r="U2853" s="47" t="s">
        <v>4121</v>
      </c>
      <c r="V2853" s="144">
        <f t="shared" si="200"/>
        <v>6.3125</v>
      </c>
      <c r="W2853" s="124"/>
      <c r="X2853" s="124"/>
      <c r="Y2853" s="124"/>
      <c r="Z2853" s="124"/>
      <c r="AA2853" s="124"/>
      <c r="AB2853" s="124"/>
      <c r="AC2853" s="47" t="e">
        <f t="shared" si="198"/>
        <v>#N/A</v>
      </c>
      <c r="AD2853" s="47" t="e">
        <f>VLOOKUP(B2853,'[1]Vlookup'!A:A,1,0)</f>
        <v>#N/A</v>
      </c>
      <c r="AE2853" s="47" t="str">
        <f t="shared" si="197"/>
        <v>SA00-RIYADH</v>
      </c>
      <c r="AF2853" s="47" t="e">
        <f>VLOOKUP(AE2853,'[1]Lead Time'!C:D,2,0)</f>
        <v>#N/A</v>
      </c>
    </row>
    <row r="2854" s="2" customFormat="1" ht="15.75" customHeight="1">
      <c r="A2854" s="73" t="s">
        <v>4356</v>
      </c>
      <c r="B2854" s="73">
        <v>6277257353</v>
      </c>
      <c r="C2854" s="73">
        <v>2003219235</v>
      </c>
      <c r="D2854" s="73" t="s">
        <v>4145</v>
      </c>
      <c r="E2854" s="73" t="s">
        <v>4246</v>
      </c>
      <c r="F2854" s="73" t="s">
        <v>4117</v>
      </c>
      <c r="G2854" s="73">
        <v>3168058750</v>
      </c>
      <c r="H2854" s="66">
        <v>45916</v>
      </c>
      <c r="I2854" s="66">
        <v>45914</v>
      </c>
      <c r="J2854" s="66">
        <v>45914</v>
      </c>
      <c r="K2854" s="47" t="s">
        <v>4118</v>
      </c>
      <c r="L2854" s="140"/>
      <c r="M2854" s="66">
        <v>45916</v>
      </c>
      <c r="N2854" s="112">
        <v>45916.208333333336</v>
      </c>
      <c r="O2854" s="47" t="s">
        <v>4118</v>
      </c>
      <c r="P2854" s="73"/>
      <c r="Q2854" s="112">
        <v>45916.598611111112</v>
      </c>
      <c r="R2854" s="47" t="s">
        <v>4119</v>
      </c>
      <c r="S2854" s="47">
        <f t="shared" si="199"/>
        <v>0</v>
      </c>
      <c r="T2854" s="150">
        <v>45921</v>
      </c>
      <c r="U2854" s="47" t="s">
        <v>4121</v>
      </c>
      <c r="V2854" s="144">
        <f t="shared" si="200"/>
        <v>4.4013888888875954</v>
      </c>
      <c r="W2854" s="124"/>
      <c r="X2854" s="124"/>
      <c r="Y2854" s="124"/>
      <c r="Z2854" s="124"/>
      <c r="AA2854" s="124"/>
      <c r="AB2854" s="124"/>
      <c r="AC2854" s="47" t="e">
        <f t="shared" si="198"/>
        <v>#N/A</v>
      </c>
      <c r="AD2854" s="47" t="e">
        <f>VLOOKUP(B2854,'[1]Vlookup'!A:A,1,0)</f>
        <v>#N/A</v>
      </c>
      <c r="AE2854" s="47" t="str">
        <f t="shared" si="197"/>
        <v>SA27-RIYADH</v>
      </c>
      <c r="AF2854" s="47" t="e">
        <f>VLOOKUP(AE2854,'[1]Lead Time'!C:D,2,0)</f>
        <v>#N/A</v>
      </c>
    </row>
    <row r="2855" s="2" customFormat="1" ht="15.75" customHeight="1">
      <c r="A2855" s="73" t="s">
        <v>4114</v>
      </c>
      <c r="B2855" s="73">
        <v>6277252672</v>
      </c>
      <c r="C2855" s="73">
        <v>2003214013</v>
      </c>
      <c r="D2855" s="73" t="s">
        <v>4159</v>
      </c>
      <c r="E2855" s="73" t="s">
        <v>4238</v>
      </c>
      <c r="F2855" s="73" t="s">
        <v>4117</v>
      </c>
      <c r="G2855" s="73">
        <v>3168063409</v>
      </c>
      <c r="H2855" s="66">
        <v>45916</v>
      </c>
      <c r="I2855" s="66">
        <v>45914</v>
      </c>
      <c r="J2855" s="66">
        <v>45914</v>
      </c>
      <c r="K2855" s="47" t="s">
        <v>4118</v>
      </c>
      <c r="L2855" s="140"/>
      <c r="M2855" s="66">
        <v>45916</v>
      </c>
      <c r="N2855" s="112">
        <v>45916.208333333336</v>
      </c>
      <c r="O2855" s="47" t="s">
        <v>4118</v>
      </c>
      <c r="P2855" s="73"/>
      <c r="Q2855" s="112">
        <v>45916.654166666667</v>
      </c>
      <c r="R2855" s="47" t="s">
        <v>4119</v>
      </c>
      <c r="S2855" s="47">
        <f t="shared" si="199"/>
        <v>0</v>
      </c>
      <c r="T2855" s="150">
        <v>45921</v>
      </c>
      <c r="U2855" s="47" t="s">
        <v>4121</v>
      </c>
      <c r="V2855" s="144">
        <f t="shared" si="200"/>
        <v>4.3458333333328483</v>
      </c>
      <c r="W2855" s="124"/>
      <c r="X2855" s="124"/>
      <c r="Y2855" s="124"/>
      <c r="Z2855" s="124"/>
      <c r="AA2855" s="124"/>
      <c r="AB2855" s="124"/>
      <c r="AC2855" s="47" t="e">
        <f t="shared" si="198"/>
        <v>#N/A</v>
      </c>
      <c r="AD2855" s="47" t="e">
        <f>VLOOKUP(B2855,'[1]Vlookup'!A:A,1,0)</f>
        <v>#N/A</v>
      </c>
      <c r="AE2855" s="47" t="str">
        <f t="shared" si="197"/>
        <v>SA01-RIYADH</v>
      </c>
      <c r="AF2855" s="47" t="e">
        <f>VLOOKUP(AE2855,'[1]Lead Time'!C:D,2,0)</f>
        <v>#N/A</v>
      </c>
    </row>
    <row r="2856" s="2" customFormat="1" ht="15.75" customHeight="1">
      <c r="A2856" s="73" t="s">
        <v>4187</v>
      </c>
      <c r="B2856" s="73">
        <v>6277233016</v>
      </c>
      <c r="C2856" s="73">
        <v>2003215533</v>
      </c>
      <c r="D2856" s="73" t="s">
        <v>4240</v>
      </c>
      <c r="E2856" s="73" t="s">
        <v>4247</v>
      </c>
      <c r="F2856" s="73" t="s">
        <v>4143</v>
      </c>
      <c r="G2856" s="73">
        <v>3168039644</v>
      </c>
      <c r="H2856" s="66">
        <v>45917</v>
      </c>
      <c r="I2856" s="66">
        <v>45915</v>
      </c>
      <c r="J2856" s="66">
        <v>45915</v>
      </c>
      <c r="K2856" s="47" t="s">
        <v>4118</v>
      </c>
      <c r="L2856" s="140"/>
      <c r="M2856" s="66">
        <v>45917</v>
      </c>
      <c r="N2856" s="112">
        <v>45917.208333333336</v>
      </c>
      <c r="O2856" s="47" t="s">
        <v>4118</v>
      </c>
      <c r="P2856" s="73" t="s">
        <v>4690</v>
      </c>
      <c r="Q2856" s="112">
        <v>45918.470138888886</v>
      </c>
      <c r="R2856" s="47" t="s">
        <v>4119</v>
      </c>
      <c r="S2856" s="47">
        <f t="shared" si="199"/>
        <v>1</v>
      </c>
      <c r="T2856" s="150">
        <v>45921</v>
      </c>
      <c r="U2856" s="47" t="s">
        <v>4121</v>
      </c>
      <c r="V2856" s="144">
        <f t="shared" si="200"/>
        <v>2.5298611111138598</v>
      </c>
      <c r="W2856" s="124"/>
      <c r="X2856" s="124"/>
      <c r="Y2856" s="124"/>
      <c r="Z2856" s="124"/>
      <c r="AA2856" s="124"/>
      <c r="AB2856" s="124"/>
      <c r="AC2856" s="47" t="e">
        <f t="shared" si="198"/>
        <v>#N/A</v>
      </c>
      <c r="AD2856" s="47" t="e">
        <f>VLOOKUP(B2856,'[1]Vlookup'!A:A,1,0)</f>
        <v>#N/A</v>
      </c>
      <c r="AE2856" s="47" t="str">
        <f t="shared" si="197"/>
        <v>SA00-JEDDAH</v>
      </c>
      <c r="AF2856" s="47" t="e">
        <f>VLOOKUP(AE2856,'[1]Lead Time'!C:D,2,0)</f>
        <v>#N/A</v>
      </c>
    </row>
    <row r="2857" s="2" customFormat="1" ht="15.75" customHeight="1">
      <c r="A2857" s="73" t="s">
        <v>4187</v>
      </c>
      <c r="B2857" s="73">
        <v>6277257330</v>
      </c>
      <c r="C2857" s="73">
        <v>2003219234</v>
      </c>
      <c r="D2857" s="73" t="s">
        <v>4212</v>
      </c>
      <c r="E2857" s="73" t="s">
        <v>4247</v>
      </c>
      <c r="F2857" s="73" t="s">
        <v>4213</v>
      </c>
      <c r="G2857" s="73">
        <v>3168040875</v>
      </c>
      <c r="H2857" s="66">
        <v>45917</v>
      </c>
      <c r="I2857" s="66">
        <v>45915</v>
      </c>
      <c r="J2857" s="66">
        <v>45915</v>
      </c>
      <c r="K2857" s="47" t="s">
        <v>4118</v>
      </c>
      <c r="L2857" s="140"/>
      <c r="M2857" s="66">
        <v>45917</v>
      </c>
      <c r="N2857" s="112">
        <v>45917.208333333336</v>
      </c>
      <c r="O2857" s="47" t="s">
        <v>4118</v>
      </c>
      <c r="P2857" s="73"/>
      <c r="Q2857" s="112">
        <v>45917.583333333336</v>
      </c>
      <c r="R2857" s="47" t="s">
        <v>4119</v>
      </c>
      <c r="S2857" s="47">
        <f t="shared" si="199"/>
        <v>0</v>
      </c>
      <c r="T2857" s="150">
        <v>45921</v>
      </c>
      <c r="U2857" s="47" t="s">
        <v>4121</v>
      </c>
      <c r="V2857" s="144">
        <f t="shared" si="200"/>
        <v>3.4166666666642413</v>
      </c>
      <c r="W2857" s="124"/>
      <c r="X2857" s="124"/>
      <c r="Y2857" s="124"/>
      <c r="Z2857" s="124"/>
      <c r="AA2857" s="124"/>
      <c r="AB2857" s="124"/>
      <c r="AC2857" s="47" t="e">
        <f t="shared" si="198"/>
        <v>#N/A</v>
      </c>
      <c r="AD2857" s="47" t="e">
        <f>VLOOKUP(B2857,'[1]Vlookup'!A:A,1,0)</f>
        <v>#N/A</v>
      </c>
      <c r="AE2857" s="47" t="str">
        <f t="shared" si="197"/>
        <v>SA00-BURAYDAH</v>
      </c>
      <c r="AF2857" s="47" t="e">
        <f>VLOOKUP(AE2857,'[1]Lead Time'!C:D,2,0)</f>
        <v>#N/A</v>
      </c>
    </row>
    <row r="2858" s="2" customFormat="1" ht="15.75" customHeight="1">
      <c r="A2858" s="73" t="s">
        <v>4356</v>
      </c>
      <c r="B2858" s="73">
        <v>6277264045</v>
      </c>
      <c r="C2858" s="73">
        <v>2003214014</v>
      </c>
      <c r="D2858" s="73" t="s">
        <v>4115</v>
      </c>
      <c r="E2858" s="73" t="s">
        <v>4247</v>
      </c>
      <c r="F2858" s="73" t="s">
        <v>4143</v>
      </c>
      <c r="G2858" s="73">
        <v>3168048381</v>
      </c>
      <c r="H2858" s="66">
        <v>45917</v>
      </c>
      <c r="I2858" s="66">
        <v>45916</v>
      </c>
      <c r="J2858" s="66">
        <v>45916</v>
      </c>
      <c r="K2858" s="47" t="s">
        <v>4118</v>
      </c>
      <c r="L2858" s="140"/>
      <c r="M2858" s="66">
        <v>45917</v>
      </c>
      <c r="N2858" s="112">
        <v>45917.208333333336</v>
      </c>
      <c r="O2858" s="47" t="s">
        <v>4118</v>
      </c>
      <c r="P2858" s="73" t="s">
        <v>4690</v>
      </c>
      <c r="Q2858" s="112">
        <v>45918.333333333336</v>
      </c>
      <c r="R2858" s="47" t="s">
        <v>4119</v>
      </c>
      <c r="S2858" s="47">
        <f t="shared" si="199"/>
        <v>1</v>
      </c>
      <c r="T2858" s="150">
        <v>45922</v>
      </c>
      <c r="U2858" s="47" t="s">
        <v>4121</v>
      </c>
      <c r="V2858" s="144">
        <f t="shared" si="200"/>
        <v>3.6666666666642413</v>
      </c>
      <c r="W2858" s="124"/>
      <c r="X2858" s="124"/>
      <c r="Y2858" s="124"/>
      <c r="Z2858" s="124"/>
      <c r="AA2858" s="124"/>
      <c r="AB2858" s="124"/>
      <c r="AC2858" s="47" t="e">
        <f t="shared" si="198"/>
        <v>#N/A</v>
      </c>
      <c r="AD2858" s="47" t="e">
        <f>VLOOKUP(B2858,'[1]Vlookup'!A:A,1,0)</f>
        <v>#N/A</v>
      </c>
      <c r="AE2858" s="47" t="str">
        <f t="shared" si="197"/>
        <v>SA27-JEDDAH</v>
      </c>
      <c r="AF2858" s="47" t="e">
        <f>VLOOKUP(AE2858,'[1]Lead Time'!C:D,2,0)</f>
        <v>#N/A</v>
      </c>
    </row>
    <row r="2859" s="2" customFormat="1" ht="15.75" customHeight="1">
      <c r="A2859" s="73" t="s">
        <v>4356</v>
      </c>
      <c r="B2859" s="73">
        <v>6277267632</v>
      </c>
      <c r="C2859" s="73">
        <v>2003232749</v>
      </c>
      <c r="D2859" s="73" t="s">
        <v>4115</v>
      </c>
      <c r="E2859" s="73" t="s">
        <v>4252</v>
      </c>
      <c r="F2859" s="73" t="s">
        <v>4117</v>
      </c>
      <c r="G2859" s="73">
        <v>3168048374</v>
      </c>
      <c r="H2859" s="66">
        <v>45918</v>
      </c>
      <c r="I2859" s="66">
        <v>45916</v>
      </c>
      <c r="J2859" s="66">
        <v>45916</v>
      </c>
      <c r="K2859" s="47" t="s">
        <v>4118</v>
      </c>
      <c r="L2859" s="140"/>
      <c r="M2859" s="66">
        <v>45918</v>
      </c>
      <c r="N2859" s="112">
        <v>45918.208333333336</v>
      </c>
      <c r="O2859" s="47" t="s">
        <v>4118</v>
      </c>
      <c r="P2859" s="73"/>
      <c r="Q2859" s="112">
        <v>45918.625</v>
      </c>
      <c r="R2859" s="47" t="s">
        <v>4119</v>
      </c>
      <c r="S2859" s="47">
        <f t="shared" si="199"/>
        <v>0</v>
      </c>
      <c r="T2859" s="150">
        <v>45923</v>
      </c>
      <c r="U2859" s="47" t="s">
        <v>4121</v>
      </c>
      <c r="V2859" s="144">
        <f t="shared" si="200"/>
        <v>4.375</v>
      </c>
      <c r="W2859" s="124"/>
      <c r="X2859" s="124"/>
      <c r="Y2859" s="124"/>
      <c r="Z2859" s="124"/>
      <c r="AA2859" s="124"/>
      <c r="AB2859" s="124"/>
      <c r="AC2859" s="47" t="e">
        <f t="shared" si="198"/>
        <v>#N/A</v>
      </c>
      <c r="AD2859" s="47" t="e">
        <f>VLOOKUP(B2859,'[1]Vlookup'!A:A,1,0)</f>
        <v>#N/A</v>
      </c>
      <c r="AE2859" s="47" t="str">
        <f t="shared" si="197"/>
        <v>SA27-RIYADH</v>
      </c>
      <c r="AF2859" s="47" t="e">
        <f>VLOOKUP(AE2859,'[1]Lead Time'!C:D,2,0)</f>
        <v>#N/A</v>
      </c>
    </row>
    <row r="2860" s="2" customFormat="1" ht="15.75" customHeight="1">
      <c r="A2860" s="73" t="s">
        <v>4356</v>
      </c>
      <c r="B2860" s="73">
        <v>6277267631</v>
      </c>
      <c r="C2860" s="73">
        <v>2003215700</v>
      </c>
      <c r="D2860" s="73" t="s">
        <v>4147</v>
      </c>
      <c r="E2860" s="73" t="s">
        <v>4252</v>
      </c>
      <c r="F2860" s="73" t="s">
        <v>4148</v>
      </c>
      <c r="G2860" s="73">
        <v>3168048349</v>
      </c>
      <c r="H2860" s="66">
        <v>45918</v>
      </c>
      <c r="I2860" s="66">
        <v>45916</v>
      </c>
      <c r="J2860" s="66">
        <v>45916</v>
      </c>
      <c r="K2860" s="47" t="s">
        <v>4118</v>
      </c>
      <c r="L2860" s="140"/>
      <c r="M2860" s="66">
        <v>45918</v>
      </c>
      <c r="N2860" s="112">
        <v>45918.208333333336</v>
      </c>
      <c r="O2860" s="47" t="s">
        <v>4118</v>
      </c>
      <c r="P2860" s="73"/>
      <c r="Q2860" s="112">
        <v>45918.444444444445</v>
      </c>
      <c r="R2860" s="47" t="s">
        <v>4192</v>
      </c>
      <c r="S2860" s="47">
        <f t="shared" si="199"/>
        <v>0</v>
      </c>
      <c r="T2860" s="150">
        <v>45924</v>
      </c>
      <c r="U2860" s="47" t="s">
        <v>4121</v>
      </c>
      <c r="V2860" s="144">
        <f t="shared" si="200"/>
        <v>5.5555555555547471</v>
      </c>
      <c r="W2860" s="124"/>
      <c r="X2860" s="112">
        <v>45918.5</v>
      </c>
      <c r="Y2860" s="124" t="s">
        <v>4691</v>
      </c>
      <c r="Z2860" s="124"/>
      <c r="AA2860" s="112">
        <v>45919.427083333336</v>
      </c>
      <c r="AB2860" s="112">
        <v>45919.5</v>
      </c>
      <c r="AC2860" s="47" t="e">
        <f t="shared" si="198"/>
        <v>#N/A</v>
      </c>
      <c r="AD2860" s="47" t="e">
        <f>VLOOKUP(B2860,'[1]Vlookup'!A:A,1,0)</f>
        <v>#N/A</v>
      </c>
      <c r="AE2860" s="47" t="str">
        <f t="shared" si="197"/>
        <v>SA27-ABHA</v>
      </c>
      <c r="AF2860" s="47" t="e">
        <f>VLOOKUP(AE2860,'[1]Lead Time'!C:D,2,0)</f>
        <v>#N/A</v>
      </c>
    </row>
    <row r="2861" s="2" customFormat="1" ht="15.75" customHeight="1">
      <c r="A2861" s="73" t="s">
        <v>4187</v>
      </c>
      <c r="B2861" s="73">
        <v>6277263681</v>
      </c>
      <c r="C2861" s="73">
        <v>2003219237</v>
      </c>
      <c r="D2861" s="73" t="s">
        <v>4136</v>
      </c>
      <c r="E2861" s="73" t="s">
        <v>4246</v>
      </c>
      <c r="F2861" s="73" t="s">
        <v>4138</v>
      </c>
      <c r="G2861" s="73">
        <v>3168071920</v>
      </c>
      <c r="H2861" s="66">
        <v>45920</v>
      </c>
      <c r="I2861" s="66">
        <v>45918</v>
      </c>
      <c r="J2861" s="66">
        <v>45918</v>
      </c>
      <c r="K2861" s="47" t="s">
        <v>4118</v>
      </c>
      <c r="L2861" s="140"/>
      <c r="M2861" s="66">
        <v>45920</v>
      </c>
      <c r="N2861" s="112">
        <v>45920.208333333336</v>
      </c>
      <c r="O2861" s="47" t="s">
        <v>4118</v>
      </c>
      <c r="P2861" s="73"/>
      <c r="Q2861" s="112">
        <v>45920.375</v>
      </c>
      <c r="R2861" s="47" t="s">
        <v>4119</v>
      </c>
      <c r="S2861" s="47">
        <f t="shared" si="199"/>
        <v>0</v>
      </c>
      <c r="T2861" s="150">
        <v>45923</v>
      </c>
      <c r="U2861" s="47" t="s">
        <v>4121</v>
      </c>
      <c r="V2861" s="144">
        <f t="shared" si="200"/>
        <v>2.625</v>
      </c>
      <c r="W2861" s="124"/>
      <c r="X2861" s="124"/>
      <c r="Y2861" s="124"/>
      <c r="Z2861" s="124"/>
      <c r="AA2861" s="124"/>
      <c r="AB2861" s="124"/>
      <c r="AC2861" s="47" t="e">
        <f t="shared" si="198"/>
        <v>#N/A</v>
      </c>
      <c r="AD2861" s="47" t="e">
        <f>VLOOKUP(B2861,'[1]Vlookup'!A:A,1,0)</f>
        <v>#N/A</v>
      </c>
      <c r="AE2861" s="47" t="str">
        <f t="shared" si="197"/>
        <v>SA00-RABIGH</v>
      </c>
      <c r="AF2861" s="47" t="e">
        <f>VLOOKUP(AE2861,'[1]Lead Time'!C:D,2,0)</f>
        <v>#N/A</v>
      </c>
    </row>
    <row r="2862" s="2" customFormat="1" ht="15.75" customHeight="1">
      <c r="A2862" s="73" t="s">
        <v>4187</v>
      </c>
      <c r="B2862" s="73">
        <v>6277263676</v>
      </c>
      <c r="C2862" s="73">
        <v>2003219237</v>
      </c>
      <c r="D2862" s="73" t="s">
        <v>4136</v>
      </c>
      <c r="E2862" s="73" t="s">
        <v>4246</v>
      </c>
      <c r="F2862" s="73" t="s">
        <v>4138</v>
      </c>
      <c r="G2862" s="73">
        <v>3168071919</v>
      </c>
      <c r="H2862" s="66">
        <v>45920</v>
      </c>
      <c r="I2862" s="66">
        <v>45918</v>
      </c>
      <c r="J2862" s="66">
        <v>45918</v>
      </c>
      <c r="K2862" s="47" t="s">
        <v>4118</v>
      </c>
      <c r="L2862" s="140"/>
      <c r="M2862" s="66">
        <v>45920</v>
      </c>
      <c r="N2862" s="112">
        <v>45920.208333333336</v>
      </c>
      <c r="O2862" s="47" t="s">
        <v>4118</v>
      </c>
      <c r="P2862" s="73"/>
      <c r="Q2862" s="112">
        <v>45920.416666666664</v>
      </c>
      <c r="R2862" s="47" t="s">
        <v>4119</v>
      </c>
      <c r="S2862" s="47">
        <f t="shared" si="199"/>
        <v>0</v>
      </c>
      <c r="T2862" s="150">
        <v>45921</v>
      </c>
      <c r="U2862" s="47" t="s">
        <v>4121</v>
      </c>
      <c r="V2862" s="144">
        <f t="shared" si="200"/>
        <v>0.58333333333575865</v>
      </c>
      <c r="W2862" s="124"/>
      <c r="X2862" s="124"/>
      <c r="Y2862" s="124"/>
      <c r="Z2862" s="124"/>
      <c r="AA2862" s="124"/>
      <c r="AB2862" s="124"/>
      <c r="AC2862" s="47" t="e">
        <f t="shared" si="198"/>
        <v>#N/A</v>
      </c>
      <c r="AD2862" s="47" t="e">
        <f>VLOOKUP(B2862,'[1]Vlookup'!A:A,1,0)</f>
        <v>#N/A</v>
      </c>
      <c r="AE2862" s="47" t="str">
        <f t="shared" si="197"/>
        <v>SA00-RABIGH</v>
      </c>
      <c r="AF2862" s="47" t="e">
        <f>VLOOKUP(AE2862,'[1]Lead Time'!C:D,2,0)</f>
        <v>#N/A</v>
      </c>
    </row>
    <row r="2863" s="2" customFormat="1" ht="15.75" customHeight="1">
      <c r="A2863" s="73" t="s">
        <v>4187</v>
      </c>
      <c r="B2863" s="73">
        <v>6277268487</v>
      </c>
      <c r="C2863" s="73">
        <v>2003219237</v>
      </c>
      <c r="D2863" s="73" t="s">
        <v>4136</v>
      </c>
      <c r="E2863" s="73" t="s">
        <v>4246</v>
      </c>
      <c r="F2863" s="73" t="s">
        <v>4138</v>
      </c>
      <c r="G2863" s="73">
        <v>3168071903</v>
      </c>
      <c r="H2863" s="66">
        <v>45920</v>
      </c>
      <c r="I2863" s="66">
        <v>45918</v>
      </c>
      <c r="J2863" s="66">
        <v>45918</v>
      </c>
      <c r="K2863" s="47" t="s">
        <v>4118</v>
      </c>
      <c r="L2863" s="140"/>
      <c r="M2863" s="66">
        <v>45920</v>
      </c>
      <c r="N2863" s="112">
        <v>45920.208333333336</v>
      </c>
      <c r="O2863" s="47" t="s">
        <v>4118</v>
      </c>
      <c r="P2863" s="73"/>
      <c r="Q2863" s="112">
        <v>45920.4375</v>
      </c>
      <c r="R2863" s="47" t="s">
        <v>4119</v>
      </c>
      <c r="S2863" s="47">
        <f t="shared" si="199"/>
        <v>0</v>
      </c>
      <c r="T2863" s="150">
        <v>45921</v>
      </c>
      <c r="U2863" s="47" t="s">
        <v>4121</v>
      </c>
      <c r="V2863" s="144">
        <f t="shared" si="200"/>
        <v>0.5625</v>
      </c>
      <c r="W2863" s="124"/>
      <c r="X2863" s="124"/>
      <c r="Y2863" s="124"/>
      <c r="Z2863" s="124"/>
      <c r="AA2863" s="124"/>
      <c r="AB2863" s="124"/>
      <c r="AC2863" s="47" t="e">
        <f t="shared" si="198"/>
        <v>#N/A</v>
      </c>
      <c r="AD2863" s="47" t="e">
        <f>VLOOKUP(B2863,'[1]Vlookup'!A:A,1,0)</f>
        <v>#N/A</v>
      </c>
      <c r="AE2863" s="47" t="str">
        <f t="shared" si="197"/>
        <v>SA00-RABIGH</v>
      </c>
      <c r="AF2863" s="47" t="e">
        <f>VLOOKUP(AE2863,'[1]Lead Time'!C:D,2,0)</f>
        <v>#N/A</v>
      </c>
    </row>
    <row r="2864" s="2" customFormat="1" ht="15.75" customHeight="1">
      <c r="A2864" s="73" t="s">
        <v>4187</v>
      </c>
      <c r="B2864" s="73">
        <v>6277268486</v>
      </c>
      <c r="C2864" s="73">
        <v>2003219237</v>
      </c>
      <c r="D2864" s="73" t="s">
        <v>4136</v>
      </c>
      <c r="E2864" s="73" t="s">
        <v>4246</v>
      </c>
      <c r="F2864" s="73" t="s">
        <v>4138</v>
      </c>
      <c r="G2864" s="73">
        <v>3168071902</v>
      </c>
      <c r="H2864" s="66">
        <v>45920</v>
      </c>
      <c r="I2864" s="66">
        <v>45918</v>
      </c>
      <c r="J2864" s="66">
        <v>45918</v>
      </c>
      <c r="K2864" s="47" t="s">
        <v>4118</v>
      </c>
      <c r="L2864" s="140"/>
      <c r="M2864" s="66">
        <v>45920</v>
      </c>
      <c r="N2864" s="112">
        <v>45920.208333333336</v>
      </c>
      <c r="O2864" s="47" t="s">
        <v>4118</v>
      </c>
      <c r="P2864" s="73"/>
      <c r="Q2864" s="112">
        <v>45920.46875</v>
      </c>
      <c r="R2864" s="47" t="s">
        <v>4119</v>
      </c>
      <c r="S2864" s="47">
        <f t="shared" si="199"/>
        <v>0</v>
      </c>
      <c r="T2864" s="150">
        <v>45921</v>
      </c>
      <c r="U2864" s="47" t="s">
        <v>4121</v>
      </c>
      <c r="V2864" s="144">
        <f t="shared" si="200"/>
        <v>0.53125</v>
      </c>
      <c r="W2864" s="124"/>
      <c r="X2864" s="124"/>
      <c r="Y2864" s="124"/>
      <c r="Z2864" s="124"/>
      <c r="AA2864" s="124"/>
      <c r="AB2864" s="124"/>
      <c r="AC2864" s="47" t="e">
        <f t="shared" si="198"/>
        <v>#N/A</v>
      </c>
      <c r="AD2864" s="47" t="e">
        <f>VLOOKUP(B2864,'[1]Vlookup'!A:A,1,0)</f>
        <v>#N/A</v>
      </c>
      <c r="AE2864" s="47" t="str">
        <f t="shared" si="197"/>
        <v>SA00-RABIGH</v>
      </c>
      <c r="AF2864" s="47" t="e">
        <f>VLOOKUP(AE2864,'[1]Lead Time'!C:D,2,0)</f>
        <v>#N/A</v>
      </c>
    </row>
    <row r="2865" s="2" customFormat="1" ht="15.75" customHeight="1">
      <c r="A2865" s="73" t="s">
        <v>4187</v>
      </c>
      <c r="B2865" s="73">
        <v>6277272647</v>
      </c>
      <c r="C2865" s="73">
        <v>2003215161</v>
      </c>
      <c r="D2865" s="73" t="s">
        <v>4223</v>
      </c>
      <c r="E2865" s="73" t="s">
        <v>4247</v>
      </c>
      <c r="F2865" s="73" t="s">
        <v>4143</v>
      </c>
      <c r="G2865" s="73">
        <v>3168082347</v>
      </c>
      <c r="H2865" s="66">
        <v>45921</v>
      </c>
      <c r="I2865" s="66">
        <v>45919</v>
      </c>
      <c r="J2865" s="66">
        <v>45919</v>
      </c>
      <c r="K2865" s="47" t="s">
        <v>4118</v>
      </c>
      <c r="L2865" s="140"/>
      <c r="M2865" s="66">
        <v>45921</v>
      </c>
      <c r="N2865" s="112">
        <v>45921.208333333336</v>
      </c>
      <c r="O2865" s="47" t="s">
        <v>4118</v>
      </c>
      <c r="P2865" s="73"/>
      <c r="Q2865" s="112">
        <v>45921.520833333336</v>
      </c>
      <c r="R2865" s="47" t="s">
        <v>4119</v>
      </c>
      <c r="S2865" s="47">
        <f t="shared" si="199"/>
        <v>0</v>
      </c>
      <c r="T2865" s="150">
        <v>45921</v>
      </c>
      <c r="U2865" s="47" t="s">
        <v>4121</v>
      </c>
      <c r="V2865" s="144">
        <f t="shared" si="200"/>
        <v>-0.52083333333575865</v>
      </c>
      <c r="W2865" s="124"/>
      <c r="X2865" s="124"/>
      <c r="Y2865" s="124"/>
      <c r="Z2865" s="124"/>
      <c r="AA2865" s="124"/>
      <c r="AB2865" s="124"/>
      <c r="AC2865" s="47" t="e">
        <f t="shared" si="198"/>
        <v>#N/A</v>
      </c>
      <c r="AD2865" s="47" t="e">
        <f>VLOOKUP(B2865,'[1]Vlookup'!A:A,1,0)</f>
        <v>#N/A</v>
      </c>
      <c r="AE2865" s="47" t="str">
        <f t="shared" si="197"/>
        <v>SA00-JEDDAH</v>
      </c>
      <c r="AF2865" s="47" t="e">
        <f>VLOOKUP(AE2865,'[1]Lead Time'!C:D,2,0)</f>
        <v>#N/A</v>
      </c>
    </row>
    <row r="2866" s="2" customFormat="1" ht="15.75" customHeight="1">
      <c r="A2866" s="73" t="s">
        <v>4187</v>
      </c>
      <c r="B2866" s="73">
        <v>6277272646</v>
      </c>
      <c r="C2866" s="73">
        <v>2003215161</v>
      </c>
      <c r="D2866" s="73" t="s">
        <v>4223</v>
      </c>
      <c r="E2866" s="73" t="s">
        <v>4247</v>
      </c>
      <c r="F2866" s="73" t="s">
        <v>4143</v>
      </c>
      <c r="G2866" s="73">
        <v>3168082346</v>
      </c>
      <c r="H2866" s="66">
        <v>45921</v>
      </c>
      <c r="I2866" s="66">
        <v>45919</v>
      </c>
      <c r="J2866" s="66">
        <v>45919</v>
      </c>
      <c r="K2866" s="47" t="s">
        <v>4118</v>
      </c>
      <c r="L2866" s="140"/>
      <c r="M2866" s="66">
        <v>45921</v>
      </c>
      <c r="N2866" s="112">
        <v>45921.208333333336</v>
      </c>
      <c r="O2866" s="47" t="s">
        <v>4118</v>
      </c>
      <c r="P2866" s="73"/>
      <c r="Q2866" s="112">
        <v>45921.534722222219</v>
      </c>
      <c r="R2866" s="47" t="s">
        <v>4119</v>
      </c>
      <c r="S2866" s="47">
        <f t="shared" si="199"/>
        <v>0</v>
      </c>
      <c r="T2866" s="150">
        <v>45921</v>
      </c>
      <c r="U2866" s="47" t="s">
        <v>4121</v>
      </c>
      <c r="V2866" s="144">
        <f t="shared" si="200"/>
        <v>-0.53472222221898846</v>
      </c>
      <c r="W2866" s="124"/>
      <c r="X2866" s="124"/>
      <c r="Y2866" s="124"/>
      <c r="Z2866" s="124"/>
      <c r="AA2866" s="124"/>
      <c r="AB2866" s="124"/>
      <c r="AC2866" s="47" t="e">
        <f t="shared" si="198"/>
        <v>#N/A</v>
      </c>
      <c r="AD2866" s="47" t="e">
        <f>VLOOKUP(B2866,'[1]Vlookup'!A:A,1,0)</f>
        <v>#N/A</v>
      </c>
      <c r="AE2866" s="47" t="str">
        <f t="shared" si="197"/>
        <v>SA00-JEDDAH</v>
      </c>
      <c r="AF2866" s="47" t="e">
        <f>VLOOKUP(AE2866,'[1]Lead Time'!C:D,2,0)</f>
        <v>#N/A</v>
      </c>
    </row>
    <row r="2867" s="2" customFormat="1" ht="15.75" customHeight="1">
      <c r="A2867" s="73" t="s">
        <v>4187</v>
      </c>
      <c r="B2867" s="73">
        <v>6277272930</v>
      </c>
      <c r="C2867" s="73">
        <v>2003219237</v>
      </c>
      <c r="D2867" s="73" t="s">
        <v>4136</v>
      </c>
      <c r="E2867" s="73" t="s">
        <v>4246</v>
      </c>
      <c r="F2867" s="73" t="s">
        <v>4138</v>
      </c>
      <c r="G2867" s="73">
        <v>3168071905</v>
      </c>
      <c r="H2867" s="66">
        <v>45921</v>
      </c>
      <c r="I2867" s="66">
        <v>45919</v>
      </c>
      <c r="J2867" s="66">
        <v>45919</v>
      </c>
      <c r="K2867" s="47" t="s">
        <v>4118</v>
      </c>
      <c r="L2867" s="140"/>
      <c r="M2867" s="66">
        <v>45921</v>
      </c>
      <c r="N2867" s="112">
        <v>45921.208333333336</v>
      </c>
      <c r="O2867" s="47" t="s">
        <v>4118</v>
      </c>
      <c r="P2867" s="73"/>
      <c r="Q2867" s="112">
        <v>45921.451388888891</v>
      </c>
      <c r="R2867" s="47" t="s">
        <v>4119</v>
      </c>
      <c r="S2867" s="47">
        <f t="shared" si="199"/>
        <v>0</v>
      </c>
      <c r="T2867" s="150">
        <v>45925</v>
      </c>
      <c r="U2867" s="47" t="s">
        <v>4121</v>
      </c>
      <c r="V2867" s="144">
        <f t="shared" si="200"/>
        <v>3.5486111111094942</v>
      </c>
      <c r="W2867" s="124"/>
      <c r="X2867" s="124"/>
      <c r="Y2867" s="124"/>
      <c r="Z2867" s="124"/>
      <c r="AA2867" s="124"/>
      <c r="AB2867" s="124"/>
      <c r="AC2867" s="47" t="e">
        <f t="shared" si="198"/>
        <v>#N/A</v>
      </c>
      <c r="AD2867" s="47" t="e">
        <f>VLOOKUP(B2867,'[1]Vlookup'!A:A,1,0)</f>
        <v>#N/A</v>
      </c>
      <c r="AE2867" s="47" t="str">
        <f t="shared" si="197"/>
        <v>SA00-RABIGH</v>
      </c>
      <c r="AF2867" s="47" t="e">
        <f>VLOOKUP(AE2867,'[1]Lead Time'!C:D,2,0)</f>
        <v>#N/A</v>
      </c>
    </row>
    <row r="2868" s="2" customFormat="1" ht="15.75" customHeight="1">
      <c r="A2868" s="73" t="s">
        <v>4187</v>
      </c>
      <c r="B2868" s="73">
        <v>6277273499</v>
      </c>
      <c r="C2868" s="73">
        <v>2003219237</v>
      </c>
      <c r="D2868" s="73" t="s">
        <v>4136</v>
      </c>
      <c r="E2868" s="73" t="s">
        <v>4246</v>
      </c>
      <c r="F2868" s="73" t="s">
        <v>4138</v>
      </c>
      <c r="G2868" s="73">
        <v>3168081819</v>
      </c>
      <c r="H2868" s="66">
        <v>45921</v>
      </c>
      <c r="I2868" s="66">
        <v>45919</v>
      </c>
      <c r="J2868" s="66">
        <v>45919</v>
      </c>
      <c r="K2868" s="47" t="s">
        <v>4118</v>
      </c>
      <c r="L2868" s="140"/>
      <c r="M2868" s="66">
        <v>45921</v>
      </c>
      <c r="N2868" s="112">
        <v>45921.208333333336</v>
      </c>
      <c r="O2868" s="47" t="s">
        <v>4118</v>
      </c>
      <c r="P2868" s="73"/>
      <c r="Q2868" s="112">
        <v>45921.454861111109</v>
      </c>
      <c r="R2868" s="47" t="s">
        <v>4119</v>
      </c>
      <c r="S2868" s="47">
        <f t="shared" si="199"/>
        <v>0</v>
      </c>
      <c r="T2868" s="150">
        <v>45925</v>
      </c>
      <c r="U2868" s="47" t="s">
        <v>4121</v>
      </c>
      <c r="V2868" s="144">
        <f t="shared" si="200"/>
        <v>3.5451388888905058</v>
      </c>
      <c r="W2868" s="124"/>
      <c r="X2868" s="124"/>
      <c r="Y2868" s="124"/>
      <c r="Z2868" s="124"/>
      <c r="AA2868" s="124"/>
      <c r="AB2868" s="124"/>
      <c r="AC2868" s="47" t="e">
        <f t="shared" si="198"/>
        <v>#N/A</v>
      </c>
      <c r="AD2868" s="47" t="e">
        <f>VLOOKUP(B2868,'[1]Vlookup'!A:A,1,0)</f>
        <v>#N/A</v>
      </c>
      <c r="AE2868" s="47" t="str">
        <f t="shared" si="197"/>
        <v>SA00-RABIGH</v>
      </c>
      <c r="AF2868" s="47" t="e">
        <f>VLOOKUP(AE2868,'[1]Lead Time'!C:D,2,0)</f>
        <v>#N/A</v>
      </c>
    </row>
    <row r="2869" s="2" customFormat="1" ht="15.75" customHeight="1">
      <c r="A2869" s="73" t="s">
        <v>4187</v>
      </c>
      <c r="B2869" s="73">
        <v>6277273518</v>
      </c>
      <c r="C2869" s="73">
        <v>2003275595</v>
      </c>
      <c r="D2869" s="73" t="s">
        <v>4222</v>
      </c>
      <c r="E2869" s="73" t="s">
        <v>4252</v>
      </c>
      <c r="F2869" s="73" t="s">
        <v>4143</v>
      </c>
      <c r="G2869" s="73">
        <v>3168063621</v>
      </c>
      <c r="H2869" s="66">
        <v>45921</v>
      </c>
      <c r="I2869" s="66">
        <v>45919</v>
      </c>
      <c r="J2869" s="66">
        <v>45919</v>
      </c>
      <c r="K2869" s="47" t="s">
        <v>4118</v>
      </c>
      <c r="L2869" s="140"/>
      <c r="M2869" s="66">
        <v>45921</v>
      </c>
      <c r="N2869" s="112">
        <v>45921.208333333336</v>
      </c>
      <c r="O2869" s="47" t="s">
        <v>4118</v>
      </c>
      <c r="P2869" s="73"/>
      <c r="Q2869" s="112">
        <v>45921.458333333336</v>
      </c>
      <c r="R2869" s="47" t="s">
        <v>4119</v>
      </c>
      <c r="S2869" s="47">
        <f t="shared" si="199"/>
        <v>0</v>
      </c>
      <c r="T2869" s="150">
        <v>45923</v>
      </c>
      <c r="U2869" s="47" t="s">
        <v>4121</v>
      </c>
      <c r="V2869" s="144">
        <f t="shared" si="200"/>
        <v>1.5416666666642413</v>
      </c>
      <c r="W2869" s="124"/>
      <c r="X2869" s="124"/>
      <c r="Y2869" s="124"/>
      <c r="Z2869" s="124"/>
      <c r="AA2869" s="124"/>
      <c r="AB2869" s="124"/>
      <c r="AC2869" s="47" t="e">
        <f t="shared" si="198"/>
        <v>#N/A</v>
      </c>
      <c r="AD2869" s="47" t="e">
        <f>VLOOKUP(B2869,'[1]Vlookup'!A:A,1,0)</f>
        <v>#N/A</v>
      </c>
      <c r="AE2869" s="47" t="str">
        <f t="shared" si="197"/>
        <v>SA00-JEDDAH</v>
      </c>
      <c r="AF2869" s="47" t="e">
        <f>VLOOKUP(AE2869,'[1]Lead Time'!C:D,2,0)</f>
        <v>#N/A</v>
      </c>
    </row>
    <row r="2870" s="2" customFormat="1" ht="15.75" customHeight="1">
      <c r="A2870" s="73" t="s">
        <v>4187</v>
      </c>
      <c r="B2870" s="73">
        <v>6277268991</v>
      </c>
      <c r="C2870" s="73">
        <v>2003214014</v>
      </c>
      <c r="D2870" s="73" t="s">
        <v>4115</v>
      </c>
      <c r="E2870" s="152" t="s">
        <v>4282</v>
      </c>
      <c r="F2870" s="73" t="s">
        <v>4143</v>
      </c>
      <c r="G2870" s="73">
        <v>3168062973</v>
      </c>
      <c r="H2870" s="66">
        <v>45921</v>
      </c>
      <c r="I2870" s="66">
        <v>45919</v>
      </c>
      <c r="J2870" s="66">
        <v>45919</v>
      </c>
      <c r="K2870" s="47" t="s">
        <v>4118</v>
      </c>
      <c r="L2870" s="140"/>
      <c r="M2870" s="66">
        <v>45921</v>
      </c>
      <c r="N2870" s="112">
        <v>45921.208333333336</v>
      </c>
      <c r="O2870" s="47" t="s">
        <v>4118</v>
      </c>
      <c r="P2870" s="73"/>
      <c r="Q2870" s="112">
        <v>45921.583333333336</v>
      </c>
      <c r="R2870" s="47" t="s">
        <v>4119</v>
      </c>
      <c r="S2870" s="47">
        <f t="shared" si="199"/>
        <v>0</v>
      </c>
      <c r="T2870" s="150">
        <v>45925</v>
      </c>
      <c r="U2870" s="47" t="s">
        <v>4121</v>
      </c>
      <c r="V2870" s="144">
        <f t="shared" si="200"/>
        <v>3.4166666666642413</v>
      </c>
      <c r="W2870" s="124"/>
      <c r="X2870" s="124"/>
      <c r="Y2870" s="124"/>
      <c r="Z2870" s="124"/>
      <c r="AA2870" s="124"/>
      <c r="AB2870" s="124"/>
      <c r="AC2870" s="47" t="e">
        <f t="shared" si="198"/>
        <v>#N/A</v>
      </c>
      <c r="AD2870" s="47" t="e">
        <f>VLOOKUP(B2870,'[1]Vlookup'!A:A,1,0)</f>
        <v>#N/A</v>
      </c>
      <c r="AE2870" s="47" t="str">
        <f t="shared" si="197"/>
        <v>SA00-JEDDAH</v>
      </c>
      <c r="AF2870" s="47" t="e">
        <f>VLOOKUP(AE2870,'[1]Lead Time'!C:D,2,0)</f>
        <v>#N/A</v>
      </c>
    </row>
    <row r="2871" s="2" customFormat="1" ht="15.75" customHeight="1">
      <c r="A2871" s="73" t="s">
        <v>4187</v>
      </c>
      <c r="B2871" s="73">
        <v>6277268990</v>
      </c>
      <c r="C2871" s="73">
        <v>2003214014</v>
      </c>
      <c r="D2871" s="73" t="s">
        <v>4115</v>
      </c>
      <c r="E2871" s="152" t="s">
        <v>4282</v>
      </c>
      <c r="F2871" s="73" t="s">
        <v>4143</v>
      </c>
      <c r="G2871" s="73">
        <v>3168062969</v>
      </c>
      <c r="H2871" s="66">
        <v>45921</v>
      </c>
      <c r="I2871" s="66">
        <v>45919</v>
      </c>
      <c r="J2871" s="66">
        <v>45919</v>
      </c>
      <c r="K2871" s="47" t="s">
        <v>4118</v>
      </c>
      <c r="L2871" s="140"/>
      <c r="M2871" s="66">
        <v>45921</v>
      </c>
      <c r="N2871" s="112">
        <v>45921.208333333336</v>
      </c>
      <c r="O2871" s="47" t="s">
        <v>4118</v>
      </c>
      <c r="P2871" s="73"/>
      <c r="Q2871" s="112">
        <v>45921.604166666664</v>
      </c>
      <c r="R2871" s="47" t="s">
        <v>4119</v>
      </c>
      <c r="S2871" s="47">
        <f t="shared" si="199"/>
        <v>0</v>
      </c>
      <c r="T2871" s="150">
        <v>45925</v>
      </c>
      <c r="U2871" s="47" t="s">
        <v>4121</v>
      </c>
      <c r="V2871" s="144">
        <f t="shared" si="200"/>
        <v>3.3958333333357587</v>
      </c>
      <c r="W2871" s="124"/>
      <c r="X2871" s="124"/>
      <c r="Y2871" s="124"/>
      <c r="Z2871" s="124"/>
      <c r="AA2871" s="124"/>
      <c r="AB2871" s="124"/>
      <c r="AC2871" s="47" t="e">
        <f t="shared" si="198"/>
        <v>#N/A</v>
      </c>
      <c r="AD2871" s="47" t="e">
        <f>VLOOKUP(B2871,'[1]Vlookup'!A:A,1,0)</f>
        <v>#N/A</v>
      </c>
      <c r="AE2871" s="47" t="str">
        <f t="shared" si="197"/>
        <v>SA00-JEDDAH</v>
      </c>
      <c r="AF2871" s="47" t="e">
        <f>VLOOKUP(AE2871,'[1]Lead Time'!C:D,2,0)</f>
        <v>#N/A</v>
      </c>
    </row>
    <row r="2872" s="2" customFormat="1" ht="15.75" customHeight="1">
      <c r="A2872" s="73" t="s">
        <v>4114</v>
      </c>
      <c r="B2872" s="73">
        <v>6277272100</v>
      </c>
      <c r="C2872" s="73">
        <v>2003214013</v>
      </c>
      <c r="D2872" s="73" t="s">
        <v>4159</v>
      </c>
      <c r="E2872" s="73" t="s">
        <v>4238</v>
      </c>
      <c r="F2872" s="73" t="s">
        <v>4117</v>
      </c>
      <c r="G2872" s="73">
        <v>3168081292</v>
      </c>
      <c r="H2872" s="66">
        <v>45921</v>
      </c>
      <c r="I2872" s="66">
        <v>45919</v>
      </c>
      <c r="J2872" s="66">
        <v>45919</v>
      </c>
      <c r="K2872" s="47" t="s">
        <v>4118</v>
      </c>
      <c r="L2872" s="140"/>
      <c r="M2872" s="66">
        <v>45921</v>
      </c>
      <c r="N2872" s="112">
        <v>45921.208333333336</v>
      </c>
      <c r="O2872" s="47" t="s">
        <v>4118</v>
      </c>
      <c r="P2872" s="73"/>
      <c r="Q2872" s="112">
        <v>45921.375</v>
      </c>
      <c r="R2872" s="47" t="s">
        <v>4119</v>
      </c>
      <c r="S2872" s="47">
        <f t="shared" si="199"/>
        <v>0</v>
      </c>
      <c r="T2872" s="150">
        <v>45928</v>
      </c>
      <c r="U2872" s="47" t="s">
        <v>4121</v>
      </c>
      <c r="V2872" s="144">
        <f t="shared" si="200"/>
        <v>6.625</v>
      </c>
      <c r="W2872" s="124"/>
      <c r="X2872" s="124"/>
      <c r="Y2872" s="124"/>
      <c r="Z2872" s="124"/>
      <c r="AA2872" s="124"/>
      <c r="AB2872" s="124"/>
      <c r="AC2872" s="47" t="e">
        <f t="shared" si="198"/>
        <v>#N/A</v>
      </c>
      <c r="AD2872" s="47" t="e">
        <f>VLOOKUP(B2872,'[1]Vlookup'!A:A,1,0)</f>
        <v>#N/A</v>
      </c>
      <c r="AE2872" s="47" t="str">
        <f t="shared" si="197"/>
        <v>SA01-RIYADH</v>
      </c>
      <c r="AF2872" s="47" t="e">
        <f>VLOOKUP(AE2872,'[1]Lead Time'!C:D,2,0)</f>
        <v>#N/A</v>
      </c>
    </row>
    <row r="2873" s="2" customFormat="1" ht="15.75" customHeight="1">
      <c r="A2873" s="73" t="s">
        <v>4114</v>
      </c>
      <c r="B2873" s="73">
        <v>6277268491</v>
      </c>
      <c r="C2873" s="73">
        <v>2003219236</v>
      </c>
      <c r="D2873" s="73" t="s">
        <v>4161</v>
      </c>
      <c r="E2873" s="73" t="s">
        <v>4246</v>
      </c>
      <c r="F2873" s="73" t="s">
        <v>4158</v>
      </c>
      <c r="G2873" s="73">
        <v>3168075723</v>
      </c>
      <c r="H2873" s="66">
        <v>45921</v>
      </c>
      <c r="I2873" s="66">
        <v>45919</v>
      </c>
      <c r="J2873" s="66">
        <v>45919</v>
      </c>
      <c r="K2873" s="47" t="s">
        <v>4118</v>
      </c>
      <c r="L2873" s="140"/>
      <c r="M2873" s="66">
        <v>45921</v>
      </c>
      <c r="N2873" s="112">
        <v>45921.208333333336</v>
      </c>
      <c r="O2873" s="47" t="s">
        <v>4118</v>
      </c>
      <c r="P2873" s="73"/>
      <c r="Q2873" s="112">
        <v>45921.833333333336</v>
      </c>
      <c r="R2873" s="47" t="s">
        <v>4119</v>
      </c>
      <c r="S2873" s="47">
        <f t="shared" si="199"/>
        <v>0</v>
      </c>
      <c r="T2873" s="150">
        <v>45928</v>
      </c>
      <c r="U2873" s="47" t="s">
        <v>4121</v>
      </c>
      <c r="V2873" s="144">
        <f t="shared" si="200"/>
        <v>6.1666666666642413</v>
      </c>
      <c r="W2873" s="124"/>
      <c r="X2873" s="124"/>
      <c r="Y2873" s="124"/>
      <c r="Z2873" s="124"/>
      <c r="AA2873" s="124"/>
      <c r="AB2873" s="124"/>
      <c r="AC2873" s="47" t="e">
        <f t="shared" si="198"/>
        <v>#N/A</v>
      </c>
      <c r="AD2873" s="47" t="e">
        <f>VLOOKUP(B2873,'[1]Vlookup'!A:A,1,0)</f>
        <v>#N/A</v>
      </c>
      <c r="AE2873" s="47" t="str">
        <f t="shared" si="197"/>
        <v>SA01-KHOBAR</v>
      </c>
      <c r="AF2873" s="47" t="e">
        <f>VLOOKUP(AE2873,'[1]Lead Time'!C:D,2,0)</f>
        <v>#N/A</v>
      </c>
    </row>
    <row r="2874" s="2" customFormat="1" ht="15.75" customHeight="1">
      <c r="A2874" s="73" t="s">
        <v>4356</v>
      </c>
      <c r="B2874" s="73">
        <v>6277268553</v>
      </c>
      <c r="C2874" s="73">
        <v>2003279478</v>
      </c>
      <c r="D2874" s="73" t="s">
        <v>4228</v>
      </c>
      <c r="E2874" s="73" t="s">
        <v>4252</v>
      </c>
      <c r="F2874" s="73" t="s">
        <v>4117</v>
      </c>
      <c r="G2874" s="73">
        <v>3168063757</v>
      </c>
      <c r="H2874" s="66">
        <v>45921</v>
      </c>
      <c r="I2874" s="66">
        <v>45919</v>
      </c>
      <c r="J2874" s="66">
        <v>45919</v>
      </c>
      <c r="K2874" s="47" t="s">
        <v>4118</v>
      </c>
      <c r="L2874" s="140"/>
      <c r="M2874" s="66">
        <v>45921</v>
      </c>
      <c r="N2874" s="112">
        <v>45921.208333333336</v>
      </c>
      <c r="O2874" s="47" t="s">
        <v>4118</v>
      </c>
      <c r="P2874" s="73"/>
      <c r="Q2874" s="112">
        <v>45921.541666666664</v>
      </c>
      <c r="R2874" s="47" t="s">
        <v>4119</v>
      </c>
      <c r="S2874" s="47">
        <f t="shared" si="199"/>
        <v>0</v>
      </c>
      <c r="T2874" s="150">
        <v>45928</v>
      </c>
      <c r="U2874" s="47" t="s">
        <v>4121</v>
      </c>
      <c r="V2874" s="144">
        <f t="shared" si="200"/>
        <v>6.4583333333357587</v>
      </c>
      <c r="W2874" s="124"/>
      <c r="X2874" s="124"/>
      <c r="Y2874" s="124"/>
      <c r="Z2874" s="124"/>
      <c r="AA2874" s="124"/>
      <c r="AB2874" s="124"/>
      <c r="AC2874" s="47" t="e">
        <f t="shared" si="198"/>
        <v>#N/A</v>
      </c>
      <c r="AD2874" s="47" t="e">
        <f>VLOOKUP(B2874,'[1]Vlookup'!A:A,1,0)</f>
        <v>#N/A</v>
      </c>
      <c r="AE2874" s="47" t="str">
        <f t="shared" si="197"/>
        <v>SA27-RIYADH</v>
      </c>
      <c r="AF2874" s="47" t="e">
        <f>VLOOKUP(AE2874,'[1]Lead Time'!C:D,2,0)</f>
        <v>#N/A</v>
      </c>
    </row>
    <row r="2875" s="2" customFormat="1" ht="15.75" customHeight="1">
      <c r="A2875" s="73" t="s">
        <v>4356</v>
      </c>
      <c r="B2875" s="73">
        <v>6277268549</v>
      </c>
      <c r="C2875" s="73">
        <v>2003279478</v>
      </c>
      <c r="D2875" s="73" t="s">
        <v>4228</v>
      </c>
      <c r="E2875" s="73" t="s">
        <v>4252</v>
      </c>
      <c r="F2875" s="73" t="s">
        <v>4117</v>
      </c>
      <c r="G2875" s="73">
        <v>3168063754</v>
      </c>
      <c r="H2875" s="66">
        <v>45921</v>
      </c>
      <c r="I2875" s="66">
        <v>45919</v>
      </c>
      <c r="J2875" s="66">
        <v>45919</v>
      </c>
      <c r="K2875" s="47" t="s">
        <v>4118</v>
      </c>
      <c r="L2875" s="140"/>
      <c r="M2875" s="66">
        <v>45921</v>
      </c>
      <c r="N2875" s="112">
        <v>45921.208333333336</v>
      </c>
      <c r="O2875" s="47" t="s">
        <v>4118</v>
      </c>
      <c r="P2875" s="73"/>
      <c r="Q2875" s="112">
        <v>45921.5</v>
      </c>
      <c r="R2875" s="47" t="s">
        <v>4119</v>
      </c>
      <c r="S2875" s="47">
        <f t="shared" si="199"/>
        <v>0</v>
      </c>
      <c r="T2875" s="150">
        <v>45928</v>
      </c>
      <c r="U2875" s="47" t="s">
        <v>4121</v>
      </c>
      <c r="V2875" s="144">
        <f t="shared" si="200"/>
        <v>6.5</v>
      </c>
      <c r="W2875" s="124"/>
      <c r="X2875" s="124"/>
      <c r="Y2875" s="124"/>
      <c r="Z2875" s="124"/>
      <c r="AA2875" s="124"/>
      <c r="AB2875" s="124"/>
      <c r="AC2875" s="47" t="e">
        <f t="shared" si="198"/>
        <v>#N/A</v>
      </c>
      <c r="AD2875" s="47" t="e">
        <f>VLOOKUP(B2875,'[1]Vlookup'!A:A,1,0)</f>
        <v>#N/A</v>
      </c>
      <c r="AE2875" s="47" t="str">
        <f t="shared" si="197"/>
        <v>SA27-RIYADH</v>
      </c>
      <c r="AF2875" s="47" t="e">
        <f>VLOOKUP(AE2875,'[1]Lead Time'!C:D,2,0)</f>
        <v>#N/A</v>
      </c>
    </row>
    <row r="2876" s="2" customFormat="1" ht="15.75" customHeight="1">
      <c r="A2876" s="73" t="s">
        <v>4114</v>
      </c>
      <c r="B2876" s="73">
        <v>6277277351</v>
      </c>
      <c r="C2876" s="73">
        <v>2003232749</v>
      </c>
      <c r="D2876" s="73" t="s">
        <v>4115</v>
      </c>
      <c r="E2876" s="73" t="s">
        <v>4252</v>
      </c>
      <c r="F2876" s="73" t="s">
        <v>4117</v>
      </c>
      <c r="G2876" s="73">
        <v>3168081876</v>
      </c>
      <c r="H2876" s="66">
        <v>45921</v>
      </c>
      <c r="I2876" s="66">
        <v>45919</v>
      </c>
      <c r="J2876" s="66">
        <v>45919</v>
      </c>
      <c r="K2876" s="47" t="s">
        <v>4118</v>
      </c>
      <c r="L2876" s="140"/>
      <c r="M2876" s="66">
        <v>45921</v>
      </c>
      <c r="N2876" s="112">
        <v>45921.208333333336</v>
      </c>
      <c r="O2876" s="47" t="s">
        <v>4118</v>
      </c>
      <c r="P2876" s="73"/>
      <c r="Q2876" s="112">
        <v>45921.604166666664</v>
      </c>
      <c r="R2876" s="47" t="s">
        <v>4119</v>
      </c>
      <c r="S2876" s="47">
        <f t="shared" si="199"/>
        <v>0</v>
      </c>
      <c r="T2876" s="150">
        <v>45924</v>
      </c>
      <c r="U2876" s="47" t="s">
        <v>4121</v>
      </c>
      <c r="V2876" s="144">
        <f t="shared" si="200"/>
        <v>2.3958333333357587</v>
      </c>
      <c r="W2876" s="124"/>
      <c r="X2876" s="124"/>
      <c r="Y2876" s="124"/>
      <c r="Z2876" s="124"/>
      <c r="AA2876" s="124"/>
      <c r="AB2876" s="124"/>
      <c r="AC2876" s="47" t="e">
        <f t="shared" si="198"/>
        <v>#N/A</v>
      </c>
      <c r="AD2876" s="47" t="e">
        <f>VLOOKUP(B2876,'[1]Vlookup'!A:A,1,0)</f>
        <v>#N/A</v>
      </c>
      <c r="AE2876" s="47" t="str">
        <f t="shared" si="197"/>
        <v>SA01-RIYADH</v>
      </c>
      <c r="AF2876" s="47" t="e">
        <f>VLOOKUP(AE2876,'[1]Lead Time'!C:D,2,0)</f>
        <v>#N/A</v>
      </c>
    </row>
    <row r="2877" s="2" customFormat="1" ht="15.75" customHeight="1">
      <c r="A2877" s="73" t="s">
        <v>4114</v>
      </c>
      <c r="B2877" s="73">
        <v>6277277348</v>
      </c>
      <c r="C2877" s="73">
        <v>2003232749</v>
      </c>
      <c r="D2877" s="73" t="s">
        <v>4115</v>
      </c>
      <c r="E2877" s="73" t="s">
        <v>4252</v>
      </c>
      <c r="F2877" s="73" t="s">
        <v>4117</v>
      </c>
      <c r="G2877" s="73">
        <v>3168081875</v>
      </c>
      <c r="H2877" s="66">
        <v>45921</v>
      </c>
      <c r="I2877" s="66">
        <v>45919</v>
      </c>
      <c r="J2877" s="66">
        <v>45919</v>
      </c>
      <c r="K2877" s="47" t="s">
        <v>4118</v>
      </c>
      <c r="L2877" s="140"/>
      <c r="M2877" s="66">
        <v>45921</v>
      </c>
      <c r="N2877" s="112">
        <v>45921.208333333336</v>
      </c>
      <c r="O2877" s="47" t="s">
        <v>4118</v>
      </c>
      <c r="P2877" s="73"/>
      <c r="Q2877" s="112">
        <v>45921.604166666664</v>
      </c>
      <c r="R2877" s="47" t="s">
        <v>4119</v>
      </c>
      <c r="S2877" s="47">
        <f t="shared" si="199"/>
        <v>0</v>
      </c>
      <c r="T2877" s="150">
        <v>45925</v>
      </c>
      <c r="U2877" s="47" t="s">
        <v>4121</v>
      </c>
      <c r="V2877" s="144">
        <f t="shared" si="200"/>
        <v>3.3958333333357587</v>
      </c>
      <c r="W2877" s="124"/>
      <c r="X2877" s="124"/>
      <c r="Y2877" s="124"/>
      <c r="Z2877" s="124"/>
      <c r="AA2877" s="124"/>
      <c r="AB2877" s="124"/>
      <c r="AC2877" s="47" t="e">
        <f t="shared" si="198"/>
        <v>#N/A</v>
      </c>
      <c r="AD2877" s="47" t="e">
        <f>VLOOKUP(B2877,'[1]Vlookup'!A:A,1,0)</f>
        <v>#N/A</v>
      </c>
      <c r="AE2877" s="47" t="str">
        <f t="shared" si="197"/>
        <v>SA01-RIYADH</v>
      </c>
      <c r="AF2877" s="47" t="e">
        <f>VLOOKUP(AE2877,'[1]Lead Time'!C:D,2,0)</f>
        <v>#N/A</v>
      </c>
    </row>
    <row r="2878" s="2" customFormat="1" ht="15.75" customHeight="1">
      <c r="A2878" s="73" t="s">
        <v>4114</v>
      </c>
      <c r="B2878" s="73">
        <v>6277280870</v>
      </c>
      <c r="C2878" s="73">
        <v>2003214014</v>
      </c>
      <c r="D2878" s="73" t="s">
        <v>4115</v>
      </c>
      <c r="E2878" s="73" t="s">
        <v>4247</v>
      </c>
      <c r="F2878" s="73" t="s">
        <v>4143</v>
      </c>
      <c r="G2878" s="73">
        <v>3168053862</v>
      </c>
      <c r="H2878" s="66">
        <v>45921</v>
      </c>
      <c r="I2878" s="66">
        <v>45920</v>
      </c>
      <c r="J2878" s="66">
        <v>45920</v>
      </c>
      <c r="K2878" s="47" t="s">
        <v>4118</v>
      </c>
      <c r="L2878" s="140"/>
      <c r="M2878" s="66">
        <v>45921</v>
      </c>
      <c r="N2878" s="112">
        <v>45921.208333333336</v>
      </c>
      <c r="O2878" s="47" t="s">
        <v>4118</v>
      </c>
      <c r="P2878" s="73"/>
      <c r="Q2878" s="112">
        <v>45921.541666666664</v>
      </c>
      <c r="R2878" s="47" t="s">
        <v>4119</v>
      </c>
      <c r="S2878" s="47">
        <f t="shared" si="199"/>
        <v>0</v>
      </c>
      <c r="T2878" s="150">
        <v>45929</v>
      </c>
      <c r="U2878" s="47" t="s">
        <v>4121</v>
      </c>
      <c r="V2878" s="144">
        <f t="shared" si="200"/>
        <v>7.4583333333357587</v>
      </c>
      <c r="W2878" s="124"/>
      <c r="X2878" s="124"/>
      <c r="Y2878" s="124"/>
      <c r="Z2878" s="124"/>
      <c r="AA2878" s="124"/>
      <c r="AB2878" s="124"/>
      <c r="AC2878" s="47" t="e">
        <f t="shared" si="198"/>
        <v>#N/A</v>
      </c>
      <c r="AD2878" s="47" t="e">
        <f>VLOOKUP(B2878,'[1]Vlookup'!A:A,1,0)</f>
        <v>#N/A</v>
      </c>
      <c r="AE2878" s="47" t="str">
        <f t="shared" ref="AE2878:AE2941" si="201">CONCATENATE(A2878,"-",F2878)</f>
        <v>SA01-JEDDAH</v>
      </c>
      <c r="AF2878" s="47" t="e">
        <f>VLOOKUP(AE2878,'[1]Lead Time'!C:D,2,0)</f>
        <v>#N/A</v>
      </c>
    </row>
    <row r="2879" s="2" customFormat="1" ht="15.75" customHeight="1">
      <c r="A2879" s="73" t="s">
        <v>4114</v>
      </c>
      <c r="B2879" s="73">
        <v>6277277942</v>
      </c>
      <c r="C2879" s="73">
        <v>2003214014</v>
      </c>
      <c r="D2879" s="73" t="s">
        <v>4115</v>
      </c>
      <c r="E2879" s="73" t="s">
        <v>4247</v>
      </c>
      <c r="F2879" s="73" t="s">
        <v>4143</v>
      </c>
      <c r="G2879" s="73">
        <v>3168053460</v>
      </c>
      <c r="H2879" s="66">
        <v>45921</v>
      </c>
      <c r="I2879" s="66">
        <v>45920</v>
      </c>
      <c r="J2879" s="66">
        <v>45920</v>
      </c>
      <c r="K2879" s="47" t="s">
        <v>4118</v>
      </c>
      <c r="L2879" s="140"/>
      <c r="M2879" s="66">
        <v>45921</v>
      </c>
      <c r="N2879" s="112">
        <v>45921.208333333336</v>
      </c>
      <c r="O2879" s="47" t="s">
        <v>4118</v>
      </c>
      <c r="P2879" s="73"/>
      <c r="Q2879" s="112">
        <v>45921.597222222219</v>
      </c>
      <c r="R2879" s="47" t="s">
        <v>4119</v>
      </c>
      <c r="S2879" s="47">
        <f t="shared" si="199"/>
        <v>0</v>
      </c>
      <c r="T2879" s="150">
        <v>45929</v>
      </c>
      <c r="U2879" s="47" t="s">
        <v>4121</v>
      </c>
      <c r="V2879" s="144">
        <f t="shared" si="200"/>
        <v>7.4027777777810115</v>
      </c>
      <c r="W2879" s="124"/>
      <c r="X2879" s="124"/>
      <c r="Y2879" s="124"/>
      <c r="Z2879" s="124"/>
      <c r="AA2879" s="124"/>
      <c r="AB2879" s="124"/>
      <c r="AC2879" s="47" t="e">
        <f t="shared" ref="AC2879:AC2942" si="202">AF2879</f>
        <v>#N/A</v>
      </c>
      <c r="AD2879" s="47" t="e">
        <f>VLOOKUP(B2879,'[1]Vlookup'!A:A,1,0)</f>
        <v>#N/A</v>
      </c>
      <c r="AE2879" s="47" t="str">
        <f t="shared" si="201"/>
        <v>SA01-JEDDAH</v>
      </c>
      <c r="AF2879" s="47" t="e">
        <f>VLOOKUP(AE2879,'[1]Lead Time'!C:D,2,0)</f>
        <v>#N/A</v>
      </c>
    </row>
    <row r="2880" s="2" customFormat="1" ht="15.75" customHeight="1">
      <c r="A2880" s="73" t="s">
        <v>4114</v>
      </c>
      <c r="B2880" s="73">
        <v>6277277943</v>
      </c>
      <c r="C2880" s="73">
        <v>2003275595</v>
      </c>
      <c r="D2880" s="73" t="s">
        <v>4222</v>
      </c>
      <c r="E2880" s="73" t="s">
        <v>4252</v>
      </c>
      <c r="F2880" s="73" t="s">
        <v>4143</v>
      </c>
      <c r="G2880" s="73">
        <v>3168063619</v>
      </c>
      <c r="H2880" s="66">
        <v>45921</v>
      </c>
      <c r="I2880" s="66">
        <v>45920</v>
      </c>
      <c r="J2880" s="66">
        <v>45920</v>
      </c>
      <c r="K2880" s="47" t="s">
        <v>4118</v>
      </c>
      <c r="L2880" s="140"/>
      <c r="M2880" s="66">
        <v>45921</v>
      </c>
      <c r="N2880" s="112">
        <v>45921.208333333336</v>
      </c>
      <c r="O2880" s="47" t="s">
        <v>4118</v>
      </c>
      <c r="P2880" s="73"/>
      <c r="Q2880" s="112">
        <v>45921.541666666664</v>
      </c>
      <c r="R2880" s="47" t="s">
        <v>4119</v>
      </c>
      <c r="S2880" s="47">
        <f t="shared" si="199"/>
        <v>0</v>
      </c>
      <c r="T2880" s="150">
        <v>45929</v>
      </c>
      <c r="U2880" s="47" t="s">
        <v>4121</v>
      </c>
      <c r="V2880" s="144">
        <f t="shared" si="200"/>
        <v>7.4583333333357587</v>
      </c>
      <c r="W2880" s="124"/>
      <c r="X2880" s="124"/>
      <c r="Y2880" s="124"/>
      <c r="Z2880" s="124"/>
      <c r="AA2880" s="124"/>
      <c r="AB2880" s="124"/>
      <c r="AC2880" s="47" t="e">
        <f t="shared" si="202"/>
        <v>#N/A</v>
      </c>
      <c r="AD2880" s="47" t="e">
        <f>VLOOKUP(B2880,'[1]Vlookup'!A:A,1,0)</f>
        <v>#N/A</v>
      </c>
      <c r="AE2880" s="47" t="str">
        <f t="shared" si="201"/>
        <v>SA01-JEDDAH</v>
      </c>
      <c r="AF2880" s="47" t="e">
        <f>VLOOKUP(AE2880,'[1]Lead Time'!C:D,2,0)</f>
        <v>#N/A</v>
      </c>
    </row>
    <row r="2881" s="2" customFormat="1" ht="15.75" customHeight="1">
      <c r="A2881" s="73" t="s">
        <v>4356</v>
      </c>
      <c r="B2881" s="73">
        <v>6277279385</v>
      </c>
      <c r="C2881" s="73">
        <v>2003214014</v>
      </c>
      <c r="D2881" s="73" t="s">
        <v>4115</v>
      </c>
      <c r="E2881" s="73" t="s">
        <v>4252</v>
      </c>
      <c r="F2881" s="73" t="s">
        <v>4143</v>
      </c>
      <c r="G2881" s="73">
        <v>3168048380</v>
      </c>
      <c r="H2881" s="66">
        <v>45921</v>
      </c>
      <c r="I2881" s="66">
        <v>45920</v>
      </c>
      <c r="J2881" s="66">
        <v>45920</v>
      </c>
      <c r="K2881" s="47" t="s">
        <v>4118</v>
      </c>
      <c r="L2881" s="140"/>
      <c r="M2881" s="66">
        <v>45921</v>
      </c>
      <c r="N2881" s="112">
        <v>45921.208333333336</v>
      </c>
      <c r="O2881" s="47" t="s">
        <v>4118</v>
      </c>
      <c r="P2881" s="73"/>
      <c r="Q2881" s="112">
        <v>45921.520833333336</v>
      </c>
      <c r="R2881" s="47" t="s">
        <v>4119</v>
      </c>
      <c r="S2881" s="47">
        <f t="shared" si="199"/>
        <v>0</v>
      </c>
      <c r="T2881" s="150">
        <v>45929</v>
      </c>
      <c r="U2881" s="47" t="s">
        <v>4121</v>
      </c>
      <c r="V2881" s="144">
        <f t="shared" si="200"/>
        <v>7.4791666666642413</v>
      </c>
      <c r="W2881" s="124"/>
      <c r="X2881" s="124"/>
      <c r="Y2881" s="124"/>
      <c r="Z2881" s="124"/>
      <c r="AA2881" s="124"/>
      <c r="AB2881" s="124"/>
      <c r="AC2881" s="47" t="e">
        <f t="shared" si="202"/>
        <v>#N/A</v>
      </c>
      <c r="AD2881" s="47" t="e">
        <f>VLOOKUP(B2881,'[1]Vlookup'!A:A,1,0)</f>
        <v>#N/A</v>
      </c>
      <c r="AE2881" s="47" t="str">
        <f t="shared" si="201"/>
        <v>SA27-JEDDAH</v>
      </c>
      <c r="AF2881" s="47" t="e">
        <f>VLOOKUP(AE2881,'[1]Lead Time'!C:D,2,0)</f>
        <v>#N/A</v>
      </c>
    </row>
    <row r="2882" s="2" customFormat="1" ht="15.75" customHeight="1">
      <c r="A2882" s="73" t="s">
        <v>4187</v>
      </c>
      <c r="B2882" s="73">
        <v>6277284014</v>
      </c>
      <c r="C2882" s="73">
        <v>2003215551</v>
      </c>
      <c r="D2882" s="73" t="s">
        <v>4270</v>
      </c>
      <c r="E2882" s="73" t="s">
        <v>4246</v>
      </c>
      <c r="F2882" s="73" t="s">
        <v>4117</v>
      </c>
      <c r="G2882" s="73">
        <v>3168088249</v>
      </c>
      <c r="H2882" s="66">
        <v>45922</v>
      </c>
      <c r="I2882" s="66">
        <v>45921</v>
      </c>
      <c r="J2882" s="66">
        <v>45921</v>
      </c>
      <c r="K2882" s="47" t="s">
        <v>4118</v>
      </c>
      <c r="L2882" s="140"/>
      <c r="M2882" s="66">
        <v>45922</v>
      </c>
      <c r="N2882" s="112">
        <v>45922.208333333336</v>
      </c>
      <c r="O2882" s="47" t="s">
        <v>4118</v>
      </c>
      <c r="P2882" s="73"/>
      <c r="Q2882" s="112">
        <v>45922.6875</v>
      </c>
      <c r="R2882" s="47" t="s">
        <v>4119</v>
      </c>
      <c r="S2882" s="47">
        <f t="shared" si="199"/>
        <v>0</v>
      </c>
      <c r="T2882" s="150">
        <v>45929</v>
      </c>
      <c r="U2882" s="47" t="s">
        <v>4121</v>
      </c>
      <c r="V2882" s="144">
        <f t="shared" si="200"/>
        <v>6.3125</v>
      </c>
      <c r="W2882" s="124"/>
      <c r="X2882" s="124"/>
      <c r="Y2882" s="124"/>
      <c r="Z2882" s="124"/>
      <c r="AA2882" s="124"/>
      <c r="AB2882" s="124"/>
      <c r="AC2882" s="47" t="e">
        <f t="shared" si="202"/>
        <v>#N/A</v>
      </c>
      <c r="AD2882" s="47" t="e">
        <f>VLOOKUP(B2882,'[1]Vlookup'!A:A,1,0)</f>
        <v>#N/A</v>
      </c>
      <c r="AE2882" s="47" t="str">
        <f t="shared" si="201"/>
        <v>SA00-RIYADH</v>
      </c>
      <c r="AF2882" s="47" t="e">
        <f>VLOOKUP(AE2882,'[1]Lead Time'!C:D,2,0)</f>
        <v>#N/A</v>
      </c>
    </row>
    <row r="2883" s="2" customFormat="1" ht="15.75" customHeight="1">
      <c r="A2883" s="73" t="s">
        <v>4187</v>
      </c>
      <c r="B2883" s="73">
        <v>6277274734</v>
      </c>
      <c r="C2883" s="73">
        <v>2003215155</v>
      </c>
      <c r="D2883" s="73" t="s">
        <v>4231</v>
      </c>
      <c r="E2883" s="73" t="s">
        <v>4246</v>
      </c>
      <c r="F2883" s="73" t="s">
        <v>4134</v>
      </c>
      <c r="G2883" s="73">
        <v>3168045823</v>
      </c>
      <c r="H2883" s="66">
        <v>45923</v>
      </c>
      <c r="I2883" s="66">
        <v>45922</v>
      </c>
      <c r="J2883" s="66">
        <v>45922</v>
      </c>
      <c r="K2883" s="47" t="s">
        <v>4118</v>
      </c>
      <c r="L2883" s="140"/>
      <c r="M2883" s="66">
        <v>45923</v>
      </c>
      <c r="N2883" s="112">
        <v>45923.208333333336</v>
      </c>
      <c r="O2883" s="47" t="s">
        <v>4118</v>
      </c>
      <c r="P2883" s="73"/>
      <c r="Q2883" s="112">
        <v>45923.375</v>
      </c>
      <c r="R2883" s="47" t="s">
        <v>4119</v>
      </c>
      <c r="S2883" s="47">
        <f t="shared" si="199"/>
        <v>0</v>
      </c>
      <c r="T2883" s="150">
        <v>45928</v>
      </c>
      <c r="U2883" s="47" t="s">
        <v>4121</v>
      </c>
      <c r="V2883" s="144">
        <f t="shared" si="200"/>
        <v>4.625</v>
      </c>
      <c r="W2883" s="124"/>
      <c r="X2883" s="124"/>
      <c r="Y2883" s="124"/>
      <c r="Z2883" s="124"/>
      <c r="AA2883" s="124"/>
      <c r="AB2883" s="124"/>
      <c r="AC2883" s="47" t="e">
        <f t="shared" si="202"/>
        <v>#N/A</v>
      </c>
      <c r="AD2883" s="47" t="e">
        <f>VLOOKUP(B2883,'[1]Vlookup'!A:A,1,0)</f>
        <v>#N/A</v>
      </c>
      <c r="AE2883" s="47" t="str">
        <f t="shared" si="201"/>
        <v xml:space="preserve">SA00-HAFR ALBATIN</v>
      </c>
      <c r="AF2883" s="47" t="e">
        <f>VLOOKUP(AE2883,'[1]Lead Time'!C:D,2,0)</f>
        <v>#N/A</v>
      </c>
    </row>
    <row r="2884" s="2" customFormat="1" ht="15.75" customHeight="1">
      <c r="A2884" s="73" t="s">
        <v>4187</v>
      </c>
      <c r="B2884" s="73">
        <v>6277284036</v>
      </c>
      <c r="C2884" s="73">
        <v>2003219236</v>
      </c>
      <c r="D2884" s="73" t="s">
        <v>4161</v>
      </c>
      <c r="E2884" s="73" t="s">
        <v>4246</v>
      </c>
      <c r="F2884" s="73" t="s">
        <v>4158</v>
      </c>
      <c r="G2884" s="73">
        <v>3168086900</v>
      </c>
      <c r="H2884" s="66">
        <v>45923</v>
      </c>
      <c r="I2884" s="66">
        <v>45922</v>
      </c>
      <c r="J2884" s="66">
        <v>45922</v>
      </c>
      <c r="K2884" s="47" t="s">
        <v>4118</v>
      </c>
      <c r="L2884" s="140"/>
      <c r="M2884" s="66">
        <v>45923</v>
      </c>
      <c r="N2884" s="112">
        <v>45923.208333333336</v>
      </c>
      <c r="O2884" s="47" t="s">
        <v>4118</v>
      </c>
      <c r="P2884" s="73"/>
      <c r="Q2884" s="112">
        <v>45923.5</v>
      </c>
      <c r="R2884" s="47" t="s">
        <v>4119</v>
      </c>
      <c r="S2884" s="47">
        <f t="shared" si="199"/>
        <v>0</v>
      </c>
      <c r="T2884" s="150">
        <v>45924</v>
      </c>
      <c r="U2884" s="47" t="s">
        <v>4121</v>
      </c>
      <c r="V2884" s="144">
        <f t="shared" si="200"/>
        <v>0.5</v>
      </c>
      <c r="W2884" s="124"/>
      <c r="X2884" s="124"/>
      <c r="Y2884" s="124"/>
      <c r="Z2884" s="124"/>
      <c r="AA2884" s="124"/>
      <c r="AB2884" s="124"/>
      <c r="AC2884" s="47" t="e">
        <f t="shared" si="202"/>
        <v>#N/A</v>
      </c>
      <c r="AD2884" s="47" t="e">
        <f>VLOOKUP(B2884,'[1]Vlookup'!A:A,1,0)</f>
        <v>#N/A</v>
      </c>
      <c r="AE2884" s="47" t="str">
        <f t="shared" si="201"/>
        <v>SA00-KHOBAR</v>
      </c>
      <c r="AF2884" s="47" t="e">
        <f>VLOOKUP(AE2884,'[1]Lead Time'!C:D,2,0)</f>
        <v>#N/A</v>
      </c>
    </row>
    <row r="2885" s="2" customFormat="1" ht="15.75" customHeight="1">
      <c r="A2885" s="73" t="s">
        <v>4187</v>
      </c>
      <c r="B2885" s="73">
        <v>6277284023</v>
      </c>
      <c r="C2885" s="73">
        <v>2003219238</v>
      </c>
      <c r="D2885" s="73" t="s">
        <v>4194</v>
      </c>
      <c r="E2885" s="73" t="s">
        <v>4246</v>
      </c>
      <c r="F2885" s="73" t="s">
        <v>4143</v>
      </c>
      <c r="G2885" s="73">
        <v>3168086902</v>
      </c>
      <c r="H2885" s="66">
        <v>45924</v>
      </c>
      <c r="I2885" s="66">
        <v>45922</v>
      </c>
      <c r="J2885" s="66">
        <v>45922</v>
      </c>
      <c r="K2885" s="47" t="s">
        <v>4118</v>
      </c>
      <c r="L2885" s="140"/>
      <c r="M2885" s="66">
        <v>45924</v>
      </c>
      <c r="N2885" s="112">
        <v>45924.208333333336</v>
      </c>
      <c r="O2885" s="47" t="s">
        <v>4118</v>
      </c>
      <c r="P2885" s="73"/>
      <c r="Q2885" s="112">
        <v>45927.583333333336</v>
      </c>
      <c r="R2885" s="47" t="s">
        <v>4119</v>
      </c>
      <c r="S2885" s="47">
        <f t="shared" si="199"/>
        <v>3</v>
      </c>
      <c r="T2885" s="150">
        <v>45932</v>
      </c>
      <c r="U2885" s="47" t="s">
        <v>4121</v>
      </c>
      <c r="V2885" s="144">
        <f t="shared" si="200"/>
        <v>4.4166666666642413</v>
      </c>
      <c r="W2885" s="124"/>
      <c r="X2885" s="124"/>
      <c r="Y2885" s="124"/>
      <c r="Z2885" s="124"/>
      <c r="AA2885" s="124"/>
      <c r="AB2885" s="124"/>
      <c r="AC2885" s="47" t="e">
        <f t="shared" si="202"/>
        <v>#N/A</v>
      </c>
      <c r="AD2885" s="47" t="e">
        <f>VLOOKUP(B2885,'[1]Vlookup'!A:A,1,0)</f>
        <v>#N/A</v>
      </c>
      <c r="AE2885" s="47" t="str">
        <f t="shared" si="201"/>
        <v>SA00-JEDDAH</v>
      </c>
      <c r="AF2885" s="47" t="e">
        <f>VLOOKUP(AE2885,'[1]Lead Time'!C:D,2,0)</f>
        <v>#N/A</v>
      </c>
    </row>
    <row r="2886" s="2" customFormat="1" ht="15.75" customHeight="1">
      <c r="A2886" s="73" t="s">
        <v>4356</v>
      </c>
      <c r="B2886" s="73">
        <v>6277272909</v>
      </c>
      <c r="C2886" s="73">
        <v>2003215388</v>
      </c>
      <c r="D2886" s="73" t="s">
        <v>4124</v>
      </c>
      <c r="E2886" s="73" t="s">
        <v>4252</v>
      </c>
      <c r="F2886" s="73" t="s">
        <v>4117</v>
      </c>
      <c r="G2886" s="73">
        <v>3168076901</v>
      </c>
      <c r="H2886" s="66">
        <v>45924</v>
      </c>
      <c r="I2886" s="66">
        <v>45922</v>
      </c>
      <c r="J2886" s="66">
        <v>45922</v>
      </c>
      <c r="K2886" s="47" t="s">
        <v>4118</v>
      </c>
      <c r="L2886" s="140"/>
      <c r="M2886" s="66">
        <v>45924</v>
      </c>
      <c r="N2886" s="112">
        <v>45924.208333333336</v>
      </c>
      <c r="O2886" s="47" t="s">
        <v>4118</v>
      </c>
      <c r="P2886" s="73"/>
      <c r="Q2886" s="112">
        <v>45924.5</v>
      </c>
      <c r="R2886" s="47" t="s">
        <v>4119</v>
      </c>
      <c r="S2886" s="47">
        <f t="shared" si="199"/>
        <v>0</v>
      </c>
      <c r="T2886" s="150">
        <v>45928</v>
      </c>
      <c r="U2886" s="47" t="s">
        <v>4121</v>
      </c>
      <c r="V2886" s="144">
        <f t="shared" si="200"/>
        <v>3.5</v>
      </c>
      <c r="W2886" s="124"/>
      <c r="X2886" s="124"/>
      <c r="Y2886" s="124"/>
      <c r="Z2886" s="124"/>
      <c r="AA2886" s="124"/>
      <c r="AB2886" s="124"/>
      <c r="AC2886" s="47" t="e">
        <f t="shared" si="202"/>
        <v>#N/A</v>
      </c>
      <c r="AD2886" s="47" t="e">
        <f>VLOOKUP(B2886,'[1]Vlookup'!A:A,1,0)</f>
        <v>#N/A</v>
      </c>
      <c r="AE2886" s="47" t="str">
        <f t="shared" si="201"/>
        <v>SA27-RIYADH</v>
      </c>
      <c r="AF2886" s="47" t="e">
        <f>VLOOKUP(AE2886,'[1]Lead Time'!C:D,2,0)</f>
        <v>#N/A</v>
      </c>
    </row>
    <row r="2887" s="2" customFormat="1" ht="15.75" customHeight="1">
      <c r="A2887" s="73" t="s">
        <v>4114</v>
      </c>
      <c r="B2887" s="73">
        <v>6277284981</v>
      </c>
      <c r="C2887" s="73">
        <v>2003215388</v>
      </c>
      <c r="D2887" s="73" t="s">
        <v>4124</v>
      </c>
      <c r="E2887" s="73" t="s">
        <v>4252</v>
      </c>
      <c r="F2887" s="73" t="s">
        <v>4117</v>
      </c>
      <c r="G2887" s="73">
        <v>3168076882</v>
      </c>
      <c r="H2887" s="66">
        <v>45924</v>
      </c>
      <c r="I2887" s="66">
        <v>45922</v>
      </c>
      <c r="J2887" s="66">
        <v>45922</v>
      </c>
      <c r="K2887" s="47" t="s">
        <v>4118</v>
      </c>
      <c r="L2887" s="140"/>
      <c r="M2887" s="66">
        <v>45924</v>
      </c>
      <c r="N2887" s="112">
        <v>45924.208333333336</v>
      </c>
      <c r="O2887" s="47" t="s">
        <v>4118</v>
      </c>
      <c r="P2887" s="73"/>
      <c r="Q2887" s="112">
        <v>45924.458333333336</v>
      </c>
      <c r="R2887" s="47" t="s">
        <v>4119</v>
      </c>
      <c r="S2887" s="47">
        <f t="shared" si="199"/>
        <v>0</v>
      </c>
      <c r="T2887" s="150">
        <v>45924</v>
      </c>
      <c r="U2887" s="47" t="s">
        <v>4121</v>
      </c>
      <c r="V2887" s="144">
        <f t="shared" si="200"/>
        <v>-0.45833333333575865</v>
      </c>
      <c r="W2887" s="124"/>
      <c r="X2887" s="124"/>
      <c r="Y2887" s="124"/>
      <c r="Z2887" s="124"/>
      <c r="AA2887" s="124"/>
      <c r="AB2887" s="124"/>
      <c r="AC2887" s="47" t="e">
        <f t="shared" si="202"/>
        <v>#N/A</v>
      </c>
      <c r="AD2887" s="47" t="e">
        <f>VLOOKUP(B2887,'[1]Vlookup'!A:A,1,0)</f>
        <v>#N/A</v>
      </c>
      <c r="AE2887" s="47" t="str">
        <f t="shared" si="201"/>
        <v>SA01-RIYADH</v>
      </c>
      <c r="AF2887" s="47" t="e">
        <f>VLOOKUP(AE2887,'[1]Lead Time'!C:D,2,0)</f>
        <v>#N/A</v>
      </c>
    </row>
    <row r="2888" s="2" customFormat="1" ht="15.75" customHeight="1">
      <c r="A2888" s="73" t="s">
        <v>4187</v>
      </c>
      <c r="B2888" s="73">
        <v>6277284881</v>
      </c>
      <c r="C2888" s="73">
        <v>2003246166</v>
      </c>
      <c r="D2888" s="73" t="s">
        <v>4160</v>
      </c>
      <c r="E2888" s="73" t="s">
        <v>4247</v>
      </c>
      <c r="F2888" s="73" t="s">
        <v>4117</v>
      </c>
      <c r="G2888" s="73">
        <v>3168081982</v>
      </c>
      <c r="H2888" s="66">
        <v>45925</v>
      </c>
      <c r="I2888" s="66">
        <v>45924</v>
      </c>
      <c r="J2888" s="66">
        <v>45924</v>
      </c>
      <c r="K2888" s="47" t="s">
        <v>4118</v>
      </c>
      <c r="L2888" s="140"/>
      <c r="M2888" s="66">
        <v>45925</v>
      </c>
      <c r="N2888" s="112">
        <v>45925.208333333336</v>
      </c>
      <c r="O2888" s="47" t="s">
        <v>4118</v>
      </c>
      <c r="P2888" s="73"/>
      <c r="Q2888" s="112">
        <v>45925.486111111109</v>
      </c>
      <c r="R2888" s="47" t="s">
        <v>4119</v>
      </c>
      <c r="S2888" s="47">
        <f t="shared" si="199"/>
        <v>0</v>
      </c>
      <c r="T2888" s="150">
        <v>45932</v>
      </c>
      <c r="U2888" s="47" t="s">
        <v>4121</v>
      </c>
      <c r="V2888" s="144">
        <f t="shared" si="200"/>
        <v>6.5138888888905058</v>
      </c>
      <c r="W2888" s="124"/>
      <c r="X2888" s="124"/>
      <c r="Y2888" s="124"/>
      <c r="Z2888" s="124"/>
      <c r="AA2888" s="124"/>
      <c r="AB2888" s="124"/>
      <c r="AC2888" s="47" t="e">
        <f t="shared" si="202"/>
        <v>#N/A</v>
      </c>
      <c r="AD2888" s="47" t="e">
        <f>VLOOKUP(B2888,'[1]Vlookup'!A:A,1,0)</f>
        <v>#N/A</v>
      </c>
      <c r="AE2888" s="47" t="str">
        <f t="shared" si="201"/>
        <v>SA00-RIYADH</v>
      </c>
      <c r="AF2888" s="47" t="e">
        <f>VLOOKUP(AE2888,'[1]Lead Time'!C:D,2,0)</f>
        <v>#N/A</v>
      </c>
    </row>
    <row r="2889" s="2" customFormat="1" ht="15.75" customHeight="1">
      <c r="A2889" s="73" t="s">
        <v>4187</v>
      </c>
      <c r="B2889" s="73">
        <v>6277285187</v>
      </c>
      <c r="C2889" s="73">
        <v>2003214017</v>
      </c>
      <c r="D2889" s="73" t="s">
        <v>4161</v>
      </c>
      <c r="E2889" s="73" t="s">
        <v>4246</v>
      </c>
      <c r="F2889" s="73" t="s">
        <v>4117</v>
      </c>
      <c r="G2889" s="73">
        <v>3168086940</v>
      </c>
      <c r="H2889" s="66">
        <v>45925</v>
      </c>
      <c r="I2889" s="66">
        <v>45924</v>
      </c>
      <c r="J2889" s="66">
        <v>45924</v>
      </c>
      <c r="K2889" s="47" t="s">
        <v>4118</v>
      </c>
      <c r="L2889" s="140"/>
      <c r="M2889" s="66">
        <v>45925</v>
      </c>
      <c r="N2889" s="112">
        <v>45925.208333333336</v>
      </c>
      <c r="O2889" s="47" t="s">
        <v>4118</v>
      </c>
      <c r="P2889" s="73"/>
      <c r="Q2889" s="112">
        <v>45925.625</v>
      </c>
      <c r="R2889" s="47" t="s">
        <v>4119</v>
      </c>
      <c r="S2889" s="47">
        <f t="shared" si="199"/>
        <v>0</v>
      </c>
      <c r="T2889" s="150">
        <v>45928</v>
      </c>
      <c r="U2889" s="47" t="s">
        <v>4121</v>
      </c>
      <c r="V2889" s="144">
        <f t="shared" si="200"/>
        <v>2.375</v>
      </c>
      <c r="W2889" s="124"/>
      <c r="X2889" s="124"/>
      <c r="Y2889" s="124"/>
      <c r="Z2889" s="124"/>
      <c r="AA2889" s="124"/>
      <c r="AB2889" s="124"/>
      <c r="AC2889" s="47" t="e">
        <f t="shared" si="202"/>
        <v>#N/A</v>
      </c>
      <c r="AD2889" s="47" t="e">
        <f>VLOOKUP(B2889,'[1]Vlookup'!A:A,1,0)</f>
        <v>#N/A</v>
      </c>
      <c r="AE2889" s="47" t="str">
        <f t="shared" si="201"/>
        <v>SA00-RIYADH</v>
      </c>
      <c r="AF2889" s="47" t="e">
        <f>VLOOKUP(AE2889,'[1]Lead Time'!C:D,2,0)</f>
        <v>#N/A</v>
      </c>
    </row>
    <row r="2890" s="2" customFormat="1" ht="15.75" customHeight="1">
      <c r="A2890" s="73" t="s">
        <v>4187</v>
      </c>
      <c r="B2890" s="73">
        <v>6277288621</v>
      </c>
      <c r="C2890" s="73">
        <v>2003214013</v>
      </c>
      <c r="D2890" s="73" t="s">
        <v>4159</v>
      </c>
      <c r="E2890" s="73" t="s">
        <v>4238</v>
      </c>
      <c r="F2890" s="73" t="s">
        <v>4117</v>
      </c>
      <c r="G2890" s="73">
        <v>3168095939</v>
      </c>
      <c r="H2890" s="66">
        <v>45925</v>
      </c>
      <c r="I2890" s="66">
        <v>45924</v>
      </c>
      <c r="J2890" s="66">
        <v>45924</v>
      </c>
      <c r="K2890" s="47" t="s">
        <v>4118</v>
      </c>
      <c r="L2890" s="140"/>
      <c r="M2890" s="66">
        <v>45925</v>
      </c>
      <c r="N2890" s="112">
        <v>45925.208333333336</v>
      </c>
      <c r="O2890" s="47" t="s">
        <v>4118</v>
      </c>
      <c r="P2890" s="73"/>
      <c r="Q2890" s="112">
        <v>45925.458333333336</v>
      </c>
      <c r="R2890" s="47" t="s">
        <v>4119</v>
      </c>
      <c r="S2890" s="47">
        <f t="shared" si="199"/>
        <v>0</v>
      </c>
      <c r="T2890" s="150">
        <v>45932</v>
      </c>
      <c r="U2890" s="47" t="s">
        <v>4121</v>
      </c>
      <c r="V2890" s="144">
        <f t="shared" si="200"/>
        <v>6.5416666666642413</v>
      </c>
      <c r="W2890" s="124"/>
      <c r="X2890" s="124"/>
      <c r="Y2890" s="124"/>
      <c r="Z2890" s="124"/>
      <c r="AA2890" s="124"/>
      <c r="AB2890" s="124"/>
      <c r="AC2890" s="47" t="e">
        <f t="shared" si="202"/>
        <v>#N/A</v>
      </c>
      <c r="AD2890" s="47" t="e">
        <f>VLOOKUP(B2890,'[1]Vlookup'!A:A,1,0)</f>
        <v>#N/A</v>
      </c>
      <c r="AE2890" s="47" t="str">
        <f t="shared" si="201"/>
        <v>SA00-RIYADH</v>
      </c>
      <c r="AF2890" s="47" t="e">
        <f>VLOOKUP(AE2890,'[1]Lead Time'!C:D,2,0)</f>
        <v>#N/A</v>
      </c>
    </row>
    <row r="2891" s="2" customFormat="1" ht="15.75" customHeight="1">
      <c r="A2891" s="73" t="s">
        <v>4187</v>
      </c>
      <c r="B2891" s="73">
        <v>6277287691</v>
      </c>
      <c r="C2891" s="73">
        <v>2003214013</v>
      </c>
      <c r="D2891" s="73" t="s">
        <v>4159</v>
      </c>
      <c r="E2891" s="73" t="s">
        <v>4238</v>
      </c>
      <c r="F2891" s="73" t="s">
        <v>4117</v>
      </c>
      <c r="G2891" s="73">
        <v>3168050178</v>
      </c>
      <c r="H2891" s="66">
        <v>45925</v>
      </c>
      <c r="I2891" s="66">
        <v>45924</v>
      </c>
      <c r="J2891" s="66">
        <v>45924</v>
      </c>
      <c r="K2891" s="47" t="s">
        <v>4118</v>
      </c>
      <c r="L2891" s="140"/>
      <c r="M2891" s="66">
        <v>45925</v>
      </c>
      <c r="N2891" s="112">
        <v>45925.208333333336</v>
      </c>
      <c r="O2891" s="47" t="s">
        <v>4118</v>
      </c>
      <c r="P2891" s="73"/>
      <c r="Q2891" s="112">
        <v>45925.520833333336</v>
      </c>
      <c r="R2891" s="47" t="s">
        <v>4119</v>
      </c>
      <c r="S2891" s="47">
        <f t="shared" si="199"/>
        <v>0</v>
      </c>
      <c r="T2891" s="150">
        <v>45932</v>
      </c>
      <c r="U2891" s="47" t="s">
        <v>4121</v>
      </c>
      <c r="V2891" s="144">
        <f t="shared" si="200"/>
        <v>6.4791666666642413</v>
      </c>
      <c r="W2891" s="124"/>
      <c r="X2891" s="124"/>
      <c r="Y2891" s="124"/>
      <c r="Z2891" s="124"/>
      <c r="AA2891" s="124"/>
      <c r="AB2891" s="124"/>
      <c r="AC2891" s="47" t="e">
        <f t="shared" si="202"/>
        <v>#N/A</v>
      </c>
      <c r="AD2891" s="47" t="e">
        <f>VLOOKUP(B2891,'[1]Vlookup'!A:A,1,0)</f>
        <v>#N/A</v>
      </c>
      <c r="AE2891" s="47" t="str">
        <f t="shared" si="201"/>
        <v>SA00-RIYADH</v>
      </c>
      <c r="AF2891" s="47" t="e">
        <f>VLOOKUP(AE2891,'[1]Lead Time'!C:D,2,0)</f>
        <v>#N/A</v>
      </c>
    </row>
    <row r="2892" s="2" customFormat="1" ht="15.75" customHeight="1">
      <c r="A2892" s="73" t="s">
        <v>4114</v>
      </c>
      <c r="B2892" s="73">
        <v>6277285557</v>
      </c>
      <c r="C2892" s="73">
        <v>2003214014</v>
      </c>
      <c r="D2892" s="73" t="s">
        <v>4115</v>
      </c>
      <c r="E2892" s="73" t="s">
        <v>4247</v>
      </c>
      <c r="F2892" s="73" t="s">
        <v>4143</v>
      </c>
      <c r="G2892" s="73">
        <v>3168053490</v>
      </c>
      <c r="H2892" s="66">
        <v>45925</v>
      </c>
      <c r="I2892" s="66">
        <v>45924</v>
      </c>
      <c r="J2892" s="66">
        <v>45924</v>
      </c>
      <c r="K2892" s="47" t="s">
        <v>4118</v>
      </c>
      <c r="L2892" s="140"/>
      <c r="M2892" s="66">
        <v>45925</v>
      </c>
      <c r="N2892" s="112">
        <v>45925.208333333336</v>
      </c>
      <c r="O2892" s="47" t="s">
        <v>4118</v>
      </c>
      <c r="P2892" s="73"/>
      <c r="Q2892" s="112">
        <v>45925.5</v>
      </c>
      <c r="R2892" s="47" t="s">
        <v>4119</v>
      </c>
      <c r="S2892" s="47">
        <f t="shared" si="199"/>
        <v>0</v>
      </c>
      <c r="T2892" s="150">
        <v>45929</v>
      </c>
      <c r="U2892" s="47" t="s">
        <v>4121</v>
      </c>
      <c r="V2892" s="144">
        <f t="shared" si="200"/>
        <v>3.5</v>
      </c>
      <c r="W2892" s="153"/>
      <c r="X2892" s="124"/>
      <c r="Y2892" s="124"/>
      <c r="Z2892" s="124"/>
      <c r="AA2892" s="124"/>
      <c r="AB2892" s="124"/>
      <c r="AC2892" s="47" t="e">
        <f t="shared" si="202"/>
        <v>#N/A</v>
      </c>
      <c r="AD2892" s="47" t="e">
        <f>VLOOKUP(B2892,'[1]Vlookup'!A:A,1,0)</f>
        <v>#N/A</v>
      </c>
      <c r="AE2892" s="47" t="str">
        <f t="shared" si="201"/>
        <v>SA01-JEDDAH</v>
      </c>
      <c r="AF2892" s="47" t="e">
        <f>VLOOKUP(AE2892,'[1]Lead Time'!C:D,2,0)</f>
        <v>#N/A</v>
      </c>
    </row>
    <row r="2893" s="2" customFormat="1" ht="15.75" customHeight="1">
      <c r="A2893" s="73" t="s">
        <v>4114</v>
      </c>
      <c r="B2893" s="73">
        <v>6277287271</v>
      </c>
      <c r="C2893" s="73">
        <v>2003214014</v>
      </c>
      <c r="D2893" s="73" t="s">
        <v>4115</v>
      </c>
      <c r="E2893" s="73" t="s">
        <v>4247</v>
      </c>
      <c r="F2893" s="73" t="s">
        <v>4143</v>
      </c>
      <c r="G2893" s="73">
        <v>3168053900</v>
      </c>
      <c r="H2893" s="66">
        <v>45925</v>
      </c>
      <c r="I2893" s="66">
        <v>45924</v>
      </c>
      <c r="J2893" s="66">
        <v>45924</v>
      </c>
      <c r="K2893" s="47" t="s">
        <v>4118</v>
      </c>
      <c r="L2893" s="140"/>
      <c r="M2893" s="66">
        <v>45925</v>
      </c>
      <c r="N2893" s="112">
        <v>45925.208333333336</v>
      </c>
      <c r="O2893" s="47" t="s">
        <v>4118</v>
      </c>
      <c r="P2893" s="73"/>
      <c r="Q2893" s="112">
        <v>45925.5</v>
      </c>
      <c r="R2893" s="47" t="s">
        <v>4119</v>
      </c>
      <c r="S2893" s="47">
        <f t="shared" si="199"/>
        <v>0</v>
      </c>
      <c r="T2893" s="150">
        <v>45929</v>
      </c>
      <c r="U2893" s="47" t="s">
        <v>4121</v>
      </c>
      <c r="V2893" s="144">
        <f t="shared" si="200"/>
        <v>3.5</v>
      </c>
      <c r="W2893" s="153"/>
      <c r="X2893" s="124"/>
      <c r="Y2893" s="124"/>
      <c r="Z2893" s="124"/>
      <c r="AA2893" s="124"/>
      <c r="AB2893" s="124"/>
      <c r="AC2893" s="47" t="e">
        <f t="shared" si="202"/>
        <v>#N/A</v>
      </c>
      <c r="AD2893" s="47" t="e">
        <f>VLOOKUP(B2893,'[1]Vlookup'!A:A,1,0)</f>
        <v>#N/A</v>
      </c>
      <c r="AE2893" s="47" t="str">
        <f t="shared" si="201"/>
        <v>SA01-JEDDAH</v>
      </c>
      <c r="AF2893" s="47" t="e">
        <f>VLOOKUP(AE2893,'[1]Lead Time'!C:D,2,0)</f>
        <v>#N/A</v>
      </c>
    </row>
    <row r="2894" s="2" customFormat="1" ht="15.75" customHeight="1">
      <c r="A2894" s="73" t="s">
        <v>4114</v>
      </c>
      <c r="B2894" s="73">
        <v>6277291120</v>
      </c>
      <c r="C2894" s="73">
        <v>2003214014</v>
      </c>
      <c r="D2894" s="73" t="s">
        <v>4115</v>
      </c>
      <c r="E2894" s="73" t="s">
        <v>4247</v>
      </c>
      <c r="F2894" s="73" t="s">
        <v>4143</v>
      </c>
      <c r="G2894" s="73">
        <v>3168081874</v>
      </c>
      <c r="H2894" s="66">
        <v>45925</v>
      </c>
      <c r="I2894" s="66">
        <v>45924</v>
      </c>
      <c r="J2894" s="66">
        <v>45924</v>
      </c>
      <c r="K2894" s="47" t="s">
        <v>4118</v>
      </c>
      <c r="L2894" s="140"/>
      <c r="M2894" s="66">
        <v>45925</v>
      </c>
      <c r="N2894" s="112">
        <v>45925.208333333336</v>
      </c>
      <c r="O2894" s="47" t="s">
        <v>4118</v>
      </c>
      <c r="P2894" s="73"/>
      <c r="Q2894" s="112">
        <v>45925.416666666664</v>
      </c>
      <c r="R2894" s="47" t="s">
        <v>4119</v>
      </c>
      <c r="S2894" s="47">
        <f t="shared" si="199"/>
        <v>0</v>
      </c>
      <c r="T2894" s="150">
        <v>45937</v>
      </c>
      <c r="U2894" s="47" t="s">
        <v>4121</v>
      </c>
      <c r="V2894" s="144">
        <f t="shared" si="200"/>
        <v>11.583333333335759</v>
      </c>
      <c r="W2894" s="153"/>
      <c r="X2894" s="124"/>
      <c r="Y2894" s="124"/>
      <c r="Z2894" s="124"/>
      <c r="AA2894" s="124"/>
      <c r="AB2894" s="124"/>
      <c r="AC2894" s="47" t="e">
        <f t="shared" si="202"/>
        <v>#N/A</v>
      </c>
      <c r="AD2894" s="47" t="e">
        <f>VLOOKUP(B2894,'[1]Vlookup'!A:A,1,0)</f>
        <v>#N/A</v>
      </c>
      <c r="AE2894" s="47" t="str">
        <f t="shared" si="201"/>
        <v>SA01-JEDDAH</v>
      </c>
      <c r="AF2894" s="47" t="e">
        <f>VLOOKUP(AE2894,'[1]Lead Time'!C:D,2,0)</f>
        <v>#N/A</v>
      </c>
    </row>
    <row r="2895" s="2" customFormat="1" ht="15.75" customHeight="1">
      <c r="A2895" s="73" t="s">
        <v>4114</v>
      </c>
      <c r="B2895" s="73">
        <v>6277291119</v>
      </c>
      <c r="C2895" s="73">
        <v>2003214014</v>
      </c>
      <c r="D2895" s="73" t="s">
        <v>4115</v>
      </c>
      <c r="E2895" s="73" t="s">
        <v>4247</v>
      </c>
      <c r="F2895" s="73" t="s">
        <v>4143</v>
      </c>
      <c r="G2895" s="73">
        <v>3168081711</v>
      </c>
      <c r="H2895" s="66">
        <v>45925</v>
      </c>
      <c r="I2895" s="66">
        <v>45924</v>
      </c>
      <c r="J2895" s="66">
        <v>45924</v>
      </c>
      <c r="K2895" s="47" t="s">
        <v>4118</v>
      </c>
      <c r="L2895" s="140"/>
      <c r="M2895" s="66">
        <v>45925</v>
      </c>
      <c r="N2895" s="112">
        <v>45925.208333333336</v>
      </c>
      <c r="O2895" s="47" t="s">
        <v>4118</v>
      </c>
      <c r="P2895" s="73"/>
      <c r="Q2895" s="112">
        <v>45925.458333333336</v>
      </c>
      <c r="R2895" s="47" t="s">
        <v>4119</v>
      </c>
      <c r="S2895" s="47">
        <f t="shared" si="199"/>
        <v>0</v>
      </c>
      <c r="T2895" s="150">
        <v>45937</v>
      </c>
      <c r="U2895" s="47" t="s">
        <v>4121</v>
      </c>
      <c r="V2895" s="144">
        <f t="shared" si="200"/>
        <v>11.541666666664241</v>
      </c>
      <c r="W2895" s="153"/>
      <c r="X2895" s="124"/>
      <c r="Y2895" s="124"/>
      <c r="Z2895" s="124"/>
      <c r="AA2895" s="124"/>
      <c r="AB2895" s="124"/>
      <c r="AC2895" s="47" t="e">
        <f t="shared" si="202"/>
        <v>#N/A</v>
      </c>
      <c r="AD2895" s="47" t="e">
        <f>VLOOKUP(B2895,'[1]Vlookup'!A:A,1,0)</f>
        <v>#N/A</v>
      </c>
      <c r="AE2895" s="47" t="str">
        <f t="shared" si="201"/>
        <v>SA01-JEDDAH</v>
      </c>
      <c r="AF2895" s="47" t="e">
        <f>VLOOKUP(AE2895,'[1]Lead Time'!C:D,2,0)</f>
        <v>#N/A</v>
      </c>
    </row>
    <row r="2896" s="2" customFormat="1" ht="15.75" customHeight="1">
      <c r="A2896" s="73" t="s">
        <v>4187</v>
      </c>
      <c r="B2896" s="73">
        <v>6277285188</v>
      </c>
      <c r="C2896" s="73">
        <v>2003214017</v>
      </c>
      <c r="D2896" s="73" t="s">
        <v>4161</v>
      </c>
      <c r="E2896" s="73" t="s">
        <v>4246</v>
      </c>
      <c r="F2896" s="73" t="s">
        <v>4117</v>
      </c>
      <c r="G2896" s="73">
        <v>3168086942</v>
      </c>
      <c r="H2896" s="66">
        <v>45925</v>
      </c>
      <c r="I2896" s="66">
        <v>45924</v>
      </c>
      <c r="J2896" s="66">
        <v>45924</v>
      </c>
      <c r="K2896" s="47" t="s">
        <v>4118</v>
      </c>
      <c r="L2896" s="140"/>
      <c r="M2896" s="66">
        <v>45925</v>
      </c>
      <c r="N2896" s="112">
        <v>45925.208333333336</v>
      </c>
      <c r="O2896" s="47" t="s">
        <v>4118</v>
      </c>
      <c r="P2896" s="73"/>
      <c r="Q2896" s="112">
        <v>45925.541666666664</v>
      </c>
      <c r="R2896" s="47" t="s">
        <v>4119</v>
      </c>
      <c r="S2896" s="47">
        <f t="shared" si="199"/>
        <v>0</v>
      </c>
      <c r="T2896" s="150">
        <v>45932</v>
      </c>
      <c r="U2896" s="47" t="s">
        <v>4121</v>
      </c>
      <c r="V2896" s="144">
        <f t="shared" si="200"/>
        <v>6.4583333333357587</v>
      </c>
      <c r="W2896" s="124"/>
      <c r="X2896" s="124"/>
      <c r="Y2896" s="124"/>
      <c r="Z2896" s="124"/>
      <c r="AA2896" s="124"/>
      <c r="AB2896" s="124"/>
      <c r="AC2896" s="47" t="e">
        <f t="shared" si="202"/>
        <v>#N/A</v>
      </c>
      <c r="AD2896" s="47" t="e">
        <f>VLOOKUP(B2896,'[1]Vlookup'!A:A,1,0)</f>
        <v>#N/A</v>
      </c>
      <c r="AE2896" s="47" t="str">
        <f t="shared" si="201"/>
        <v>SA00-RIYADH</v>
      </c>
      <c r="AF2896" s="47" t="e">
        <f>VLOOKUP(AE2896,'[1]Lead Time'!C:D,2,0)</f>
        <v>#N/A</v>
      </c>
    </row>
    <row r="2897" s="2" customFormat="1" ht="15.75" customHeight="1">
      <c r="A2897" s="73" t="s">
        <v>4187</v>
      </c>
      <c r="B2897" s="73">
        <v>6277285879</v>
      </c>
      <c r="C2897" s="73">
        <v>2003237801</v>
      </c>
      <c r="D2897" s="73" t="s">
        <v>4142</v>
      </c>
      <c r="E2897" s="73" t="s">
        <v>4246</v>
      </c>
      <c r="F2897" s="73" t="s">
        <v>4117</v>
      </c>
      <c r="G2897" s="73">
        <v>3168063845</v>
      </c>
      <c r="H2897" s="66">
        <v>45925</v>
      </c>
      <c r="I2897" s="66">
        <v>45924</v>
      </c>
      <c r="J2897" s="66">
        <v>45924</v>
      </c>
      <c r="K2897" s="47" t="s">
        <v>4118</v>
      </c>
      <c r="L2897" s="140"/>
      <c r="M2897" s="66">
        <v>45925</v>
      </c>
      <c r="N2897" s="112">
        <v>45925.208333333336</v>
      </c>
      <c r="O2897" s="47" t="s">
        <v>4118</v>
      </c>
      <c r="P2897" s="73"/>
      <c r="Q2897" s="112">
        <v>45925.5625</v>
      </c>
      <c r="R2897" s="47" t="s">
        <v>4119</v>
      </c>
      <c r="S2897" s="47">
        <f t="shared" si="199"/>
        <v>0</v>
      </c>
      <c r="T2897" s="150">
        <v>45932</v>
      </c>
      <c r="U2897" s="47" t="s">
        <v>4121</v>
      </c>
      <c r="V2897" s="144">
        <f t="shared" si="200"/>
        <v>6.4375</v>
      </c>
      <c r="W2897" s="124"/>
      <c r="X2897" s="124"/>
      <c r="Y2897" s="124"/>
      <c r="Z2897" s="124"/>
      <c r="AA2897" s="124"/>
      <c r="AB2897" s="124"/>
      <c r="AC2897" s="47" t="e">
        <f t="shared" si="202"/>
        <v>#N/A</v>
      </c>
      <c r="AD2897" s="47" t="e">
        <f>VLOOKUP(B2897,'[1]Vlookup'!A:A,1,0)</f>
        <v>#N/A</v>
      </c>
      <c r="AE2897" s="47" t="str">
        <f t="shared" si="201"/>
        <v>SA00-RIYADH</v>
      </c>
      <c r="AF2897" s="47" t="e">
        <f>VLOOKUP(AE2897,'[1]Lead Time'!C:D,2,0)</f>
        <v>#N/A</v>
      </c>
    </row>
    <row r="2898" s="2" customFormat="1" ht="15.75" customHeight="1">
      <c r="A2898" s="73" t="s">
        <v>4114</v>
      </c>
      <c r="B2898" s="73">
        <v>6277292952</v>
      </c>
      <c r="C2898" s="73">
        <v>2003274752</v>
      </c>
      <c r="D2898" s="73" t="s">
        <v>4280</v>
      </c>
      <c r="E2898" s="73" t="s">
        <v>4246</v>
      </c>
      <c r="F2898" s="73" t="s">
        <v>4117</v>
      </c>
      <c r="G2898" s="73">
        <v>3168096236</v>
      </c>
      <c r="H2898" s="66">
        <v>45927</v>
      </c>
      <c r="I2898" s="66">
        <v>45925</v>
      </c>
      <c r="J2898" s="66">
        <v>45925</v>
      </c>
      <c r="K2898" s="47" t="s">
        <v>4118</v>
      </c>
      <c r="L2898" s="140"/>
      <c r="M2898" s="66">
        <v>45927</v>
      </c>
      <c r="N2898" s="112">
        <v>45927.208333333336</v>
      </c>
      <c r="O2898" s="47" t="s">
        <v>4118</v>
      </c>
      <c r="P2898" s="73" t="s">
        <v>4692</v>
      </c>
      <c r="Q2898" s="112">
        <v>45927.541666666664</v>
      </c>
      <c r="R2898" s="47" t="s">
        <v>4196</v>
      </c>
      <c r="S2898" s="47">
        <f t="shared" si="199"/>
        <v>0</v>
      </c>
      <c r="T2898" s="150">
        <v>45934</v>
      </c>
      <c r="U2898" s="47" t="s">
        <v>4121</v>
      </c>
      <c r="V2898" s="144">
        <f t="shared" si="200"/>
        <v>6.4583333333357587</v>
      </c>
      <c r="W2898" s="124"/>
      <c r="X2898" s="112">
        <v>45927.541666666664</v>
      </c>
      <c r="Y2898" s="73" t="s">
        <v>4693</v>
      </c>
      <c r="Z2898" s="124"/>
      <c r="AA2898" s="112">
        <v>45927.5625</v>
      </c>
      <c r="AB2898" s="112">
        <v>45928.645833333336</v>
      </c>
      <c r="AC2898" s="47" t="e">
        <f t="shared" si="202"/>
        <v>#N/A</v>
      </c>
      <c r="AD2898" s="47" t="e">
        <f>VLOOKUP(B2898,'[1]Vlookup'!A:A,1,0)</f>
        <v>#N/A</v>
      </c>
      <c r="AE2898" s="47" t="str">
        <f t="shared" si="201"/>
        <v>SA01-RIYADH</v>
      </c>
      <c r="AF2898" s="47" t="e">
        <f>VLOOKUP(AE2898,'[1]Lead Time'!C:D,2,0)</f>
        <v>#N/A</v>
      </c>
    </row>
    <row r="2899" s="2" customFormat="1" ht="15.75" customHeight="1">
      <c r="A2899" s="73" t="s">
        <v>4114</v>
      </c>
      <c r="B2899" s="73">
        <v>6277292952</v>
      </c>
      <c r="C2899" s="73">
        <v>2003274752</v>
      </c>
      <c r="D2899" s="73" t="s">
        <v>4280</v>
      </c>
      <c r="E2899" s="73" t="s">
        <v>4246</v>
      </c>
      <c r="F2899" s="73" t="s">
        <v>4117</v>
      </c>
      <c r="G2899" s="73">
        <v>3168096236</v>
      </c>
      <c r="H2899" s="66">
        <v>45928</v>
      </c>
      <c r="I2899" s="66">
        <v>45928</v>
      </c>
      <c r="J2899" s="66">
        <v>45928</v>
      </c>
      <c r="K2899" s="47" t="s">
        <v>4118</v>
      </c>
      <c r="L2899" s="140"/>
      <c r="M2899" s="66">
        <v>45928</v>
      </c>
      <c r="N2899" s="112">
        <v>45928.5</v>
      </c>
      <c r="O2899" s="47" t="s">
        <v>4118</v>
      </c>
      <c r="P2899" s="73" t="s">
        <v>4694</v>
      </c>
      <c r="Q2899" s="112">
        <v>45928.690972222219</v>
      </c>
      <c r="R2899" s="47" t="s">
        <v>4119</v>
      </c>
      <c r="S2899" s="47">
        <f t="shared" si="199"/>
        <v>0</v>
      </c>
      <c r="T2899" s="150">
        <v>45934</v>
      </c>
      <c r="U2899" s="47" t="s">
        <v>4121</v>
      </c>
      <c r="V2899" s="144">
        <f t="shared" si="200"/>
        <v>5.3090277777810115</v>
      </c>
      <c r="W2899" s="124"/>
      <c r="X2899" s="124"/>
      <c r="Y2899" s="124"/>
      <c r="Z2899" s="124"/>
      <c r="AA2899" s="124"/>
      <c r="AB2899" s="124"/>
      <c r="AC2899" s="47" t="e">
        <f t="shared" si="202"/>
        <v>#N/A</v>
      </c>
      <c r="AD2899" s="47" t="e">
        <f>VLOOKUP(B2899,'[1]Vlookup'!A:A,1,0)</f>
        <v>#N/A</v>
      </c>
      <c r="AE2899" s="47" t="str">
        <f t="shared" si="201"/>
        <v>SA01-RIYADH</v>
      </c>
      <c r="AF2899" s="47" t="e">
        <f>VLOOKUP(AE2899,'[1]Lead Time'!C:D,2,0)</f>
        <v>#N/A</v>
      </c>
    </row>
    <row r="2900" s="2" customFormat="1" ht="15.75" customHeight="1">
      <c r="A2900" s="73" t="s">
        <v>4114</v>
      </c>
      <c r="B2900" s="73">
        <v>6277292946</v>
      </c>
      <c r="C2900" s="73">
        <v>2003274752</v>
      </c>
      <c r="D2900" s="73" t="s">
        <v>4280</v>
      </c>
      <c r="E2900" s="73" t="s">
        <v>4246</v>
      </c>
      <c r="F2900" s="73" t="s">
        <v>4117</v>
      </c>
      <c r="G2900" s="73">
        <v>3168096224</v>
      </c>
      <c r="H2900" s="66">
        <v>45927</v>
      </c>
      <c r="I2900" s="66">
        <v>45925</v>
      </c>
      <c r="J2900" s="66">
        <v>45925</v>
      </c>
      <c r="K2900" s="47" t="s">
        <v>4118</v>
      </c>
      <c r="L2900" s="140"/>
      <c r="M2900" s="66">
        <v>45927</v>
      </c>
      <c r="N2900" s="112">
        <v>45927.208333333336</v>
      </c>
      <c r="O2900" s="47" t="s">
        <v>4118</v>
      </c>
      <c r="P2900" s="73"/>
      <c r="Q2900" s="112">
        <v>45927.541666666664</v>
      </c>
      <c r="R2900" s="47" t="s">
        <v>4119</v>
      </c>
      <c r="S2900" s="47">
        <f t="shared" ref="S2900:S2963" si="203">ROUNDDOWN(Q2900-N2900,0)</f>
        <v>0</v>
      </c>
      <c r="T2900" s="150">
        <v>45931</v>
      </c>
      <c r="U2900" s="47" t="s">
        <v>4121</v>
      </c>
      <c r="V2900" s="144">
        <f t="shared" ref="V2900:V2963" si="204">T2900-Q2900</f>
        <v>3.4583333333357587</v>
      </c>
      <c r="W2900" s="124"/>
      <c r="X2900" s="124"/>
      <c r="Y2900" s="124"/>
      <c r="Z2900" s="124"/>
      <c r="AA2900" s="124"/>
      <c r="AB2900" s="124"/>
      <c r="AC2900" s="47" t="e">
        <f t="shared" si="202"/>
        <v>#N/A</v>
      </c>
      <c r="AD2900" s="47" t="e">
        <f>VLOOKUP(B2900,'[1]Vlookup'!A:A,1,0)</f>
        <v>#N/A</v>
      </c>
      <c r="AE2900" s="47" t="str">
        <f t="shared" si="201"/>
        <v>SA01-RIYADH</v>
      </c>
      <c r="AF2900" s="47" t="e">
        <f>VLOOKUP(AE2900,'[1]Lead Time'!C:D,2,0)</f>
        <v>#N/A</v>
      </c>
    </row>
    <row r="2901" s="2" customFormat="1" ht="15.75" customHeight="1">
      <c r="A2901" s="73" t="s">
        <v>4114</v>
      </c>
      <c r="B2901" s="73">
        <v>6277292944</v>
      </c>
      <c r="C2901" s="73">
        <v>2003274752</v>
      </c>
      <c r="D2901" s="73" t="s">
        <v>4280</v>
      </c>
      <c r="E2901" s="73" t="s">
        <v>4246</v>
      </c>
      <c r="F2901" s="73" t="s">
        <v>4117</v>
      </c>
      <c r="G2901" s="73">
        <v>3168096222</v>
      </c>
      <c r="H2901" s="66">
        <v>45927</v>
      </c>
      <c r="I2901" s="66">
        <v>45925</v>
      </c>
      <c r="J2901" s="66">
        <v>45925</v>
      </c>
      <c r="K2901" s="47" t="s">
        <v>4118</v>
      </c>
      <c r="L2901" s="140"/>
      <c r="M2901" s="66">
        <v>45927</v>
      </c>
      <c r="N2901" s="112">
        <v>45927.208333333336</v>
      </c>
      <c r="O2901" s="47" t="s">
        <v>4118</v>
      </c>
      <c r="P2901" s="73"/>
      <c r="Q2901" s="112">
        <v>45927.5</v>
      </c>
      <c r="R2901" s="47" t="s">
        <v>4119</v>
      </c>
      <c r="S2901" s="47">
        <f t="shared" si="203"/>
        <v>0</v>
      </c>
      <c r="T2901" s="150">
        <v>45932</v>
      </c>
      <c r="U2901" s="47" t="s">
        <v>4121</v>
      </c>
      <c r="V2901" s="144">
        <f t="shared" si="204"/>
        <v>4.5</v>
      </c>
      <c r="W2901" s="124"/>
      <c r="X2901" s="124"/>
      <c r="Y2901" s="124"/>
      <c r="Z2901" s="124"/>
      <c r="AA2901" s="124"/>
      <c r="AB2901" s="124"/>
      <c r="AC2901" s="47" t="e">
        <f t="shared" si="202"/>
        <v>#N/A</v>
      </c>
      <c r="AD2901" s="47" t="e">
        <f>VLOOKUP(B2901,'[1]Vlookup'!A:A,1,0)</f>
        <v>#N/A</v>
      </c>
      <c r="AE2901" s="47" t="str">
        <f t="shared" si="201"/>
        <v>SA01-RIYADH</v>
      </c>
      <c r="AF2901" s="47" t="e">
        <f>VLOOKUP(AE2901,'[1]Lead Time'!C:D,2,0)</f>
        <v>#N/A</v>
      </c>
    </row>
    <row r="2902" s="2" customFormat="1" ht="15.75" customHeight="1">
      <c r="A2902" s="73" t="s">
        <v>4114</v>
      </c>
      <c r="B2902" s="73">
        <v>6277292942</v>
      </c>
      <c r="C2902" s="73">
        <v>2003274752</v>
      </c>
      <c r="D2902" s="73" t="s">
        <v>4280</v>
      </c>
      <c r="E2902" s="73" t="s">
        <v>4246</v>
      </c>
      <c r="F2902" s="73" t="s">
        <v>4117</v>
      </c>
      <c r="G2902" s="73">
        <v>3168096218</v>
      </c>
      <c r="H2902" s="66">
        <v>45927</v>
      </c>
      <c r="I2902" s="66">
        <v>45925</v>
      </c>
      <c r="J2902" s="66">
        <v>45925</v>
      </c>
      <c r="K2902" s="47" t="s">
        <v>4118</v>
      </c>
      <c r="L2902" s="140"/>
      <c r="M2902" s="66">
        <v>45927</v>
      </c>
      <c r="N2902" s="112">
        <v>45927.208333333336</v>
      </c>
      <c r="O2902" s="47" t="s">
        <v>4118</v>
      </c>
      <c r="P2902" s="73"/>
      <c r="Q2902" s="112">
        <v>45927.375</v>
      </c>
      <c r="R2902" s="47" t="s">
        <v>4119</v>
      </c>
      <c r="S2902" s="47">
        <f t="shared" si="203"/>
        <v>0</v>
      </c>
      <c r="T2902" s="150">
        <v>45930</v>
      </c>
      <c r="U2902" s="47" t="s">
        <v>4121</v>
      </c>
      <c r="V2902" s="144">
        <f t="shared" si="204"/>
        <v>2.625</v>
      </c>
      <c r="W2902" s="124"/>
      <c r="X2902" s="124"/>
      <c r="Y2902" s="124"/>
      <c r="Z2902" s="124"/>
      <c r="AA2902" s="124"/>
      <c r="AB2902" s="124"/>
      <c r="AC2902" s="47" t="e">
        <f t="shared" si="202"/>
        <v>#N/A</v>
      </c>
      <c r="AD2902" s="47" t="e">
        <f>VLOOKUP(B2902,'[1]Vlookup'!A:A,1,0)</f>
        <v>#N/A</v>
      </c>
      <c r="AE2902" s="47" t="str">
        <f t="shared" si="201"/>
        <v>SA01-RIYADH</v>
      </c>
      <c r="AF2902" s="47" t="e">
        <f>VLOOKUP(AE2902,'[1]Lead Time'!C:D,2,0)</f>
        <v>#N/A</v>
      </c>
    </row>
    <row r="2903" s="2" customFormat="1" ht="15.75" customHeight="1">
      <c r="A2903" s="73" t="s">
        <v>4187</v>
      </c>
      <c r="B2903" s="73">
        <v>6277287701</v>
      </c>
      <c r="C2903" s="73">
        <v>2003219237</v>
      </c>
      <c r="D2903" s="73" t="s">
        <v>4136</v>
      </c>
      <c r="E2903" s="73" t="s">
        <v>4246</v>
      </c>
      <c r="F2903" s="73" t="s">
        <v>4138</v>
      </c>
      <c r="G2903" s="73">
        <v>3168096062</v>
      </c>
      <c r="H2903" s="66">
        <v>45927</v>
      </c>
      <c r="I2903" s="66">
        <v>45925</v>
      </c>
      <c r="J2903" s="66">
        <v>45925</v>
      </c>
      <c r="K2903" s="47" t="s">
        <v>4118</v>
      </c>
      <c r="L2903" s="140"/>
      <c r="M2903" s="66">
        <v>45927</v>
      </c>
      <c r="N2903" s="112">
        <v>45927.208333333336</v>
      </c>
      <c r="O2903" s="47" t="s">
        <v>4118</v>
      </c>
      <c r="P2903" s="73"/>
      <c r="Q2903" s="112">
        <v>45927.395833333336</v>
      </c>
      <c r="R2903" s="47" t="s">
        <v>4119</v>
      </c>
      <c r="S2903" s="47">
        <f t="shared" si="203"/>
        <v>0</v>
      </c>
      <c r="T2903" s="150">
        <v>45931</v>
      </c>
      <c r="U2903" s="47" t="s">
        <v>4121</v>
      </c>
      <c r="V2903" s="144">
        <f t="shared" si="204"/>
        <v>3.6041666666642413</v>
      </c>
      <c r="W2903" s="124"/>
      <c r="X2903" s="124"/>
      <c r="Y2903" s="124"/>
      <c r="Z2903" s="124"/>
      <c r="AA2903" s="124"/>
      <c r="AB2903" s="124"/>
      <c r="AC2903" s="47" t="e">
        <f t="shared" si="202"/>
        <v>#N/A</v>
      </c>
      <c r="AD2903" s="47" t="e">
        <f>VLOOKUP(B2903,'[1]Vlookup'!A:A,1,0)</f>
        <v>#N/A</v>
      </c>
      <c r="AE2903" s="47" t="str">
        <f t="shared" si="201"/>
        <v>SA00-RABIGH</v>
      </c>
      <c r="AF2903" s="47" t="e">
        <f>VLOOKUP(AE2903,'[1]Lead Time'!C:D,2,0)</f>
        <v>#N/A</v>
      </c>
    </row>
    <row r="2904" s="2" customFormat="1" ht="15.75" customHeight="1">
      <c r="A2904" s="73" t="s">
        <v>4187</v>
      </c>
      <c r="B2904" s="73">
        <v>6277287700</v>
      </c>
      <c r="C2904" s="73">
        <v>2003219237</v>
      </c>
      <c r="D2904" s="73" t="s">
        <v>4136</v>
      </c>
      <c r="E2904" s="73" t="s">
        <v>4246</v>
      </c>
      <c r="F2904" s="73" t="s">
        <v>4138</v>
      </c>
      <c r="G2904" s="73">
        <v>3168096106</v>
      </c>
      <c r="H2904" s="66">
        <v>45927</v>
      </c>
      <c r="I2904" s="66">
        <v>45925</v>
      </c>
      <c r="J2904" s="66">
        <v>45925</v>
      </c>
      <c r="K2904" s="47" t="s">
        <v>4121</v>
      </c>
      <c r="L2904" s="140" t="s">
        <v>4695</v>
      </c>
      <c r="M2904" s="66">
        <v>45927</v>
      </c>
      <c r="N2904" s="112">
        <v>45927.583333333336</v>
      </c>
      <c r="O2904" s="47" t="s">
        <v>4121</v>
      </c>
      <c r="P2904" s="73" t="s">
        <v>4696</v>
      </c>
      <c r="Q2904" s="112">
        <v>45928.395833333336</v>
      </c>
      <c r="R2904" s="47" t="s">
        <v>4119</v>
      </c>
      <c r="S2904" s="47">
        <f t="shared" si="203"/>
        <v>0</v>
      </c>
      <c r="T2904" s="150">
        <v>45932</v>
      </c>
      <c r="U2904" s="47" t="s">
        <v>4121</v>
      </c>
      <c r="V2904" s="144">
        <f t="shared" si="204"/>
        <v>3.6041666666642413</v>
      </c>
      <c r="W2904" s="124"/>
      <c r="X2904" s="124"/>
      <c r="Y2904" s="124"/>
      <c r="Z2904" s="124"/>
      <c r="AA2904" s="124"/>
      <c r="AB2904" s="124"/>
      <c r="AC2904" s="47" t="e">
        <f t="shared" si="202"/>
        <v>#N/A</v>
      </c>
      <c r="AD2904" s="47" t="e">
        <f>VLOOKUP(B2904,'[1]Vlookup'!A:A,1,0)</f>
        <v>#N/A</v>
      </c>
      <c r="AE2904" s="47" t="str">
        <f t="shared" si="201"/>
        <v>SA00-RABIGH</v>
      </c>
      <c r="AF2904" s="47" t="e">
        <f>VLOOKUP(AE2904,'[1]Lead Time'!C:D,2,0)</f>
        <v>#N/A</v>
      </c>
    </row>
    <row r="2905" s="2" customFormat="1" ht="15.75" customHeight="1">
      <c r="A2905" s="73" t="s">
        <v>4187</v>
      </c>
      <c r="B2905" s="73">
        <v>6277287696</v>
      </c>
      <c r="C2905" s="73">
        <v>2003219237</v>
      </c>
      <c r="D2905" s="73" t="s">
        <v>4136</v>
      </c>
      <c r="E2905" s="73" t="s">
        <v>4246</v>
      </c>
      <c r="F2905" s="73" t="s">
        <v>4138</v>
      </c>
      <c r="G2905" s="73">
        <v>3168096091</v>
      </c>
      <c r="H2905" s="66">
        <v>45927</v>
      </c>
      <c r="I2905" s="66">
        <v>45925</v>
      </c>
      <c r="J2905" s="66">
        <v>45925</v>
      </c>
      <c r="K2905" s="47" t="s">
        <v>4118</v>
      </c>
      <c r="L2905" s="140"/>
      <c r="M2905" s="66">
        <v>45927</v>
      </c>
      <c r="N2905" s="112">
        <v>45927.208333333336</v>
      </c>
      <c r="O2905" s="47" t="s">
        <v>4118</v>
      </c>
      <c r="P2905" s="73"/>
      <c r="Q2905" s="112">
        <v>45927.395833333336</v>
      </c>
      <c r="R2905" s="47" t="s">
        <v>4119</v>
      </c>
      <c r="S2905" s="47">
        <f t="shared" si="203"/>
        <v>0</v>
      </c>
      <c r="T2905" s="150">
        <v>45929</v>
      </c>
      <c r="U2905" s="47" t="s">
        <v>4121</v>
      </c>
      <c r="V2905" s="144">
        <f t="shared" si="204"/>
        <v>1.6041666666642413</v>
      </c>
      <c r="W2905" s="124"/>
      <c r="X2905" s="124"/>
      <c r="Y2905" s="124"/>
      <c r="Z2905" s="124"/>
      <c r="AA2905" s="124"/>
      <c r="AB2905" s="124"/>
      <c r="AC2905" s="47" t="e">
        <f t="shared" si="202"/>
        <v>#N/A</v>
      </c>
      <c r="AD2905" s="47" t="e">
        <f>VLOOKUP(B2905,'[1]Vlookup'!A:A,1,0)</f>
        <v>#N/A</v>
      </c>
      <c r="AE2905" s="47" t="str">
        <f t="shared" si="201"/>
        <v>SA00-RABIGH</v>
      </c>
      <c r="AF2905" s="47" t="e">
        <f>VLOOKUP(AE2905,'[1]Lead Time'!C:D,2,0)</f>
        <v>#N/A</v>
      </c>
    </row>
    <row r="2906" s="2" customFormat="1" ht="15.75" customHeight="1">
      <c r="A2906" s="73" t="s">
        <v>4114</v>
      </c>
      <c r="B2906" s="73">
        <v>6277296821</v>
      </c>
      <c r="C2906" s="73">
        <v>2003214014</v>
      </c>
      <c r="D2906" s="73" t="s">
        <v>4115</v>
      </c>
      <c r="E2906" s="73" t="s">
        <v>4247</v>
      </c>
      <c r="F2906" s="73" t="s">
        <v>4143</v>
      </c>
      <c r="G2906" s="73">
        <v>3168100266</v>
      </c>
      <c r="H2906" s="66">
        <v>45927</v>
      </c>
      <c r="I2906" s="66">
        <v>45926</v>
      </c>
      <c r="J2906" s="66">
        <v>45926</v>
      </c>
      <c r="K2906" s="47" t="s">
        <v>4118</v>
      </c>
      <c r="L2906" s="140"/>
      <c r="M2906" s="66">
        <v>45927</v>
      </c>
      <c r="N2906" s="112">
        <v>45927.208333333336</v>
      </c>
      <c r="O2906" s="47" t="s">
        <v>4118</v>
      </c>
      <c r="P2906" s="73"/>
      <c r="Q2906" s="112">
        <v>45927.5</v>
      </c>
      <c r="R2906" s="47" t="s">
        <v>4119</v>
      </c>
      <c r="S2906" s="47">
        <f t="shared" si="203"/>
        <v>0</v>
      </c>
      <c r="T2906" s="150">
        <v>45930</v>
      </c>
      <c r="U2906" s="47" t="s">
        <v>4121</v>
      </c>
      <c r="V2906" s="144">
        <f t="shared" si="204"/>
        <v>2.5</v>
      </c>
      <c r="W2906" s="124"/>
      <c r="X2906" s="124"/>
      <c r="Y2906" s="124"/>
      <c r="Z2906" s="124"/>
      <c r="AA2906" s="124"/>
      <c r="AB2906" s="124"/>
      <c r="AC2906" s="47" t="e">
        <f t="shared" si="202"/>
        <v>#N/A</v>
      </c>
      <c r="AD2906" s="47" t="e">
        <f>VLOOKUP(B2906,'[1]Vlookup'!A:A,1,0)</f>
        <v>#N/A</v>
      </c>
      <c r="AE2906" s="47" t="str">
        <f t="shared" si="201"/>
        <v>SA01-JEDDAH</v>
      </c>
      <c r="AF2906" s="47" t="e">
        <f>VLOOKUP(AE2906,'[1]Lead Time'!C:D,2,0)</f>
        <v>#N/A</v>
      </c>
    </row>
    <row r="2907" s="2" customFormat="1" ht="15.75" customHeight="1">
      <c r="A2907" s="73" t="s">
        <v>4114</v>
      </c>
      <c r="B2907" s="73">
        <v>6277296822</v>
      </c>
      <c r="C2907" s="73">
        <v>2003215388</v>
      </c>
      <c r="D2907" s="73" t="s">
        <v>4124</v>
      </c>
      <c r="E2907" s="73" t="s">
        <v>4252</v>
      </c>
      <c r="F2907" s="73" t="s">
        <v>4117</v>
      </c>
      <c r="G2907" s="73">
        <v>3168076905</v>
      </c>
      <c r="H2907" s="66">
        <v>45928</v>
      </c>
      <c r="I2907" s="66">
        <v>45926</v>
      </c>
      <c r="J2907" s="66">
        <v>45926</v>
      </c>
      <c r="K2907" s="47" t="s">
        <v>4118</v>
      </c>
      <c r="L2907" s="140"/>
      <c r="M2907" s="66">
        <v>45928</v>
      </c>
      <c r="N2907" s="112">
        <v>45928.208333333336</v>
      </c>
      <c r="O2907" s="47" t="s">
        <v>4118</v>
      </c>
      <c r="P2907" s="73"/>
      <c r="Q2907" s="112">
        <v>45928.618055555555</v>
      </c>
      <c r="R2907" s="47" t="s">
        <v>4119</v>
      </c>
      <c r="S2907" s="47">
        <f t="shared" si="203"/>
        <v>0</v>
      </c>
      <c r="T2907" s="150">
        <v>45931</v>
      </c>
      <c r="U2907" s="47" t="s">
        <v>4121</v>
      </c>
      <c r="V2907" s="144">
        <f t="shared" si="204"/>
        <v>2.3819444444452529</v>
      </c>
      <c r="W2907" s="124"/>
      <c r="X2907" s="124"/>
      <c r="Y2907" s="124"/>
      <c r="Z2907" s="124"/>
      <c r="AA2907" s="124"/>
      <c r="AB2907" s="124"/>
      <c r="AC2907" s="47" t="e">
        <f t="shared" si="202"/>
        <v>#N/A</v>
      </c>
      <c r="AD2907" s="47" t="e">
        <f>VLOOKUP(B2907,'[1]Vlookup'!A:A,1,0)</f>
        <v>#N/A</v>
      </c>
      <c r="AE2907" s="47" t="str">
        <f t="shared" si="201"/>
        <v>SA01-RIYADH</v>
      </c>
      <c r="AF2907" s="47" t="e">
        <f>VLOOKUP(AE2907,'[1]Lead Time'!C:D,2,0)</f>
        <v>#N/A</v>
      </c>
    </row>
    <row r="2908" s="2" customFormat="1" ht="15.75" customHeight="1">
      <c r="A2908" s="73" t="s">
        <v>4114</v>
      </c>
      <c r="B2908" s="73">
        <v>6277302906</v>
      </c>
      <c r="C2908" s="73">
        <v>2003274752</v>
      </c>
      <c r="D2908" s="73" t="s">
        <v>4280</v>
      </c>
      <c r="E2908" s="73" t="s">
        <v>4246</v>
      </c>
      <c r="F2908" s="73" t="s">
        <v>4117</v>
      </c>
      <c r="G2908" s="73">
        <v>3168096242</v>
      </c>
      <c r="H2908" s="66">
        <v>45928</v>
      </c>
      <c r="I2908" s="66">
        <v>45926</v>
      </c>
      <c r="J2908" s="66">
        <v>45926</v>
      </c>
      <c r="K2908" s="47" t="s">
        <v>4118</v>
      </c>
      <c r="L2908" s="140"/>
      <c r="M2908" s="66">
        <v>45928</v>
      </c>
      <c r="N2908" s="112">
        <v>45928.208333333336</v>
      </c>
      <c r="O2908" s="47" t="s">
        <v>4118</v>
      </c>
      <c r="P2908" s="73"/>
      <c r="Q2908" s="112">
        <v>45928.354166666664</v>
      </c>
      <c r="R2908" s="47" t="s">
        <v>4119</v>
      </c>
      <c r="S2908" s="47">
        <f t="shared" si="203"/>
        <v>0</v>
      </c>
      <c r="T2908" s="150">
        <v>45931</v>
      </c>
      <c r="U2908" s="47" t="s">
        <v>4121</v>
      </c>
      <c r="V2908" s="144">
        <f t="shared" si="204"/>
        <v>2.6458333333357587</v>
      </c>
      <c r="W2908" s="124"/>
      <c r="X2908" s="124"/>
      <c r="Y2908" s="124"/>
      <c r="Z2908" s="124"/>
      <c r="AA2908" s="124"/>
      <c r="AB2908" s="124"/>
      <c r="AC2908" s="47" t="e">
        <f t="shared" si="202"/>
        <v>#N/A</v>
      </c>
      <c r="AD2908" s="47" t="e">
        <f>VLOOKUP(B2908,'[1]Vlookup'!A:A,1,0)</f>
        <v>#N/A</v>
      </c>
      <c r="AE2908" s="47" t="str">
        <f t="shared" si="201"/>
        <v>SA01-RIYADH</v>
      </c>
      <c r="AF2908" s="47" t="e">
        <f>VLOOKUP(AE2908,'[1]Lead Time'!C:D,2,0)</f>
        <v>#N/A</v>
      </c>
    </row>
    <row r="2909" s="2" customFormat="1" ht="15.75" customHeight="1">
      <c r="A2909" s="73" t="s">
        <v>4114</v>
      </c>
      <c r="B2909" s="73">
        <v>6277304935</v>
      </c>
      <c r="C2909" s="73">
        <v>2003215388</v>
      </c>
      <c r="D2909" s="73" t="s">
        <v>4124</v>
      </c>
      <c r="E2909" s="73" t="s">
        <v>4252</v>
      </c>
      <c r="F2909" s="73" t="s">
        <v>4117</v>
      </c>
      <c r="G2909" s="73">
        <v>3168076907</v>
      </c>
      <c r="H2909" s="66">
        <v>45928</v>
      </c>
      <c r="I2909" s="66">
        <v>45926</v>
      </c>
      <c r="J2909" s="66">
        <v>45926</v>
      </c>
      <c r="K2909" s="47" t="s">
        <v>4118</v>
      </c>
      <c r="L2909" s="140"/>
      <c r="M2909" s="66">
        <v>45928</v>
      </c>
      <c r="N2909" s="112">
        <v>45928.208333333336</v>
      </c>
      <c r="O2909" s="47" t="s">
        <v>4118</v>
      </c>
      <c r="P2909" s="73"/>
      <c r="Q2909" s="112">
        <v>45928.618055555555</v>
      </c>
      <c r="R2909" s="47" t="s">
        <v>4119</v>
      </c>
      <c r="S2909" s="47">
        <f t="shared" si="203"/>
        <v>0</v>
      </c>
      <c r="T2909" s="150">
        <v>45931</v>
      </c>
      <c r="U2909" s="47" t="s">
        <v>4121</v>
      </c>
      <c r="V2909" s="144">
        <f t="shared" si="204"/>
        <v>2.3819444444452529</v>
      </c>
      <c r="W2909" s="124"/>
      <c r="X2909" s="124"/>
      <c r="Y2909" s="124"/>
      <c r="Z2909" s="124"/>
      <c r="AA2909" s="124"/>
      <c r="AB2909" s="124"/>
      <c r="AC2909" s="47" t="e">
        <f t="shared" si="202"/>
        <v>#N/A</v>
      </c>
      <c r="AD2909" s="47" t="e">
        <f>VLOOKUP(B2909,'[1]Vlookup'!A:A,1,0)</f>
        <v>#N/A</v>
      </c>
      <c r="AE2909" s="47" t="str">
        <f t="shared" si="201"/>
        <v>SA01-RIYADH</v>
      </c>
      <c r="AF2909" s="47" t="e">
        <f>VLOOKUP(AE2909,'[1]Lead Time'!C:D,2,0)</f>
        <v>#N/A</v>
      </c>
    </row>
    <row r="2910" s="2" customFormat="1" ht="15.75" customHeight="1">
      <c r="A2910" s="73" t="s">
        <v>4187</v>
      </c>
      <c r="B2910" s="73">
        <v>6277299561</v>
      </c>
      <c r="C2910" s="73">
        <v>2003219237</v>
      </c>
      <c r="D2910" s="73" t="s">
        <v>4136</v>
      </c>
      <c r="E2910" s="73" t="s">
        <v>4246</v>
      </c>
      <c r="F2910" s="73" t="s">
        <v>4138</v>
      </c>
      <c r="G2910" s="73">
        <v>3168096068</v>
      </c>
      <c r="H2910" s="66">
        <v>45928</v>
      </c>
      <c r="I2910" s="66">
        <v>45926</v>
      </c>
      <c r="J2910" s="66">
        <v>45926</v>
      </c>
      <c r="K2910" s="47" t="s">
        <v>4118</v>
      </c>
      <c r="L2910" s="140"/>
      <c r="M2910" s="66">
        <v>45928</v>
      </c>
      <c r="N2910" s="112">
        <v>45928.5</v>
      </c>
      <c r="O2910" s="47" t="s">
        <v>4118</v>
      </c>
      <c r="P2910" s="73"/>
      <c r="Q2910" s="112">
        <v>45928.583333333336</v>
      </c>
      <c r="R2910" s="47" t="s">
        <v>4119</v>
      </c>
      <c r="S2910" s="47">
        <f t="shared" si="203"/>
        <v>0</v>
      </c>
      <c r="T2910" s="150">
        <v>45936</v>
      </c>
      <c r="U2910" s="47" t="s">
        <v>4121</v>
      </c>
      <c r="V2910" s="144">
        <f t="shared" si="204"/>
        <v>7.4166666666642413</v>
      </c>
      <c r="W2910" s="124"/>
      <c r="X2910" s="124"/>
      <c r="Y2910" s="124"/>
      <c r="Z2910" s="124"/>
      <c r="AA2910" s="124"/>
      <c r="AB2910" s="124"/>
      <c r="AC2910" s="47" t="e">
        <f t="shared" si="202"/>
        <v>#N/A</v>
      </c>
      <c r="AD2910" s="47" t="e">
        <f>VLOOKUP(B2910,'[1]Vlookup'!A:A,1,0)</f>
        <v>#N/A</v>
      </c>
      <c r="AE2910" s="47" t="str">
        <f t="shared" si="201"/>
        <v>SA00-RABIGH</v>
      </c>
      <c r="AF2910" s="47" t="e">
        <f>VLOOKUP(AE2910,'[1]Lead Time'!C:D,2,0)</f>
        <v>#N/A</v>
      </c>
    </row>
    <row r="2911" s="2" customFormat="1" ht="15.75" customHeight="1">
      <c r="A2911" s="73" t="s">
        <v>4187</v>
      </c>
      <c r="B2911" s="73">
        <v>6277301779</v>
      </c>
      <c r="C2911" s="73">
        <v>2003219237</v>
      </c>
      <c r="D2911" s="73" t="s">
        <v>4136</v>
      </c>
      <c r="E2911" s="73" t="s">
        <v>4246</v>
      </c>
      <c r="F2911" s="73" t="s">
        <v>4138</v>
      </c>
      <c r="G2911" s="73">
        <v>3168096100</v>
      </c>
      <c r="H2911" s="66">
        <v>45928</v>
      </c>
      <c r="I2911" s="66">
        <v>45926</v>
      </c>
      <c r="J2911" s="66">
        <v>45926</v>
      </c>
      <c r="K2911" s="47" t="s">
        <v>4118</v>
      </c>
      <c r="L2911" s="140"/>
      <c r="M2911" s="66">
        <v>45928</v>
      </c>
      <c r="N2911" s="112">
        <v>45928.208333333336</v>
      </c>
      <c r="O2911" s="47" t="s">
        <v>4118</v>
      </c>
      <c r="P2911" s="73"/>
      <c r="Q2911" s="112">
        <v>45928.493055555555</v>
      </c>
      <c r="R2911" s="47" t="s">
        <v>4192</v>
      </c>
      <c r="S2911" s="47">
        <f t="shared" si="203"/>
        <v>0</v>
      </c>
      <c r="T2911" s="150">
        <v>45931</v>
      </c>
      <c r="U2911" s="47" t="s">
        <v>4121</v>
      </c>
      <c r="V2911" s="144">
        <f t="shared" si="204"/>
        <v>2.5069444444452529</v>
      </c>
      <c r="W2911" s="124"/>
      <c r="X2911" s="112">
        <v>45928.541666666664</v>
      </c>
      <c r="Y2911" s="124" t="s">
        <v>4697</v>
      </c>
      <c r="Z2911" s="124"/>
      <c r="AA2911" s="112">
        <v>45929.208333333336</v>
      </c>
      <c r="AB2911" s="112">
        <v>45929.333333333336</v>
      </c>
      <c r="AC2911" s="47" t="e">
        <f t="shared" si="202"/>
        <v>#N/A</v>
      </c>
      <c r="AD2911" s="47" t="e">
        <f>VLOOKUP(B2911,'[1]Vlookup'!A:A,1,0)</f>
        <v>#N/A</v>
      </c>
      <c r="AE2911" s="47" t="str">
        <f t="shared" si="201"/>
        <v>SA00-RABIGH</v>
      </c>
      <c r="AF2911" s="47" t="e">
        <f>VLOOKUP(AE2911,'[1]Lead Time'!C:D,2,0)</f>
        <v>#N/A</v>
      </c>
    </row>
    <row r="2912" s="2" customFormat="1" ht="15.75" customHeight="1">
      <c r="A2912" s="73" t="s">
        <v>4187</v>
      </c>
      <c r="B2912" s="73">
        <v>6277300989</v>
      </c>
      <c r="C2912" s="73">
        <v>2003219237</v>
      </c>
      <c r="D2912" s="73" t="s">
        <v>4136</v>
      </c>
      <c r="E2912" s="73" t="s">
        <v>4246</v>
      </c>
      <c r="F2912" s="73" t="s">
        <v>4138</v>
      </c>
      <c r="G2912" s="73">
        <v>3168096089</v>
      </c>
      <c r="H2912" s="66">
        <v>45928</v>
      </c>
      <c r="I2912" s="66">
        <v>45926</v>
      </c>
      <c r="J2912" s="66">
        <v>45926</v>
      </c>
      <c r="K2912" s="47" t="s">
        <v>4118</v>
      </c>
      <c r="L2912" s="140"/>
      <c r="M2912" s="66">
        <v>45928</v>
      </c>
      <c r="N2912" s="112">
        <v>45928.208333333336</v>
      </c>
      <c r="O2912" s="47" t="s">
        <v>4118</v>
      </c>
      <c r="P2912" s="73"/>
      <c r="Q2912" s="112">
        <v>45928.576388888891</v>
      </c>
      <c r="R2912" s="47" t="s">
        <v>4119</v>
      </c>
      <c r="S2912" s="47">
        <f t="shared" si="203"/>
        <v>0</v>
      </c>
      <c r="T2912" s="150">
        <v>45931</v>
      </c>
      <c r="U2912" s="47" t="s">
        <v>4121</v>
      </c>
      <c r="V2912" s="144">
        <f t="shared" si="204"/>
        <v>2.4236111111094942</v>
      </c>
      <c r="W2912" s="124"/>
      <c r="X2912" s="124"/>
      <c r="Y2912" s="124"/>
      <c r="Z2912" s="124"/>
      <c r="AA2912" s="124"/>
      <c r="AB2912" s="124"/>
      <c r="AC2912" s="47" t="e">
        <f t="shared" si="202"/>
        <v>#N/A</v>
      </c>
      <c r="AD2912" s="47" t="e">
        <f>VLOOKUP(B2912,'[1]Vlookup'!A:A,1,0)</f>
        <v>#N/A</v>
      </c>
      <c r="AE2912" s="47" t="str">
        <f t="shared" si="201"/>
        <v>SA00-RABIGH</v>
      </c>
      <c r="AF2912" s="47" t="e">
        <f>VLOOKUP(AE2912,'[1]Lead Time'!C:D,2,0)</f>
        <v>#N/A</v>
      </c>
    </row>
    <row r="2913" s="2" customFormat="1" ht="15.75" customHeight="1">
      <c r="A2913" s="73" t="s">
        <v>4187</v>
      </c>
      <c r="B2913" s="73">
        <v>6277301688</v>
      </c>
      <c r="C2913" s="73">
        <v>2003219237</v>
      </c>
      <c r="D2913" s="73" t="s">
        <v>4136</v>
      </c>
      <c r="E2913" s="73" t="s">
        <v>4246</v>
      </c>
      <c r="F2913" s="73" t="s">
        <v>4138</v>
      </c>
      <c r="G2913" s="73">
        <v>3168096076</v>
      </c>
      <c r="H2913" s="66">
        <v>45928</v>
      </c>
      <c r="I2913" s="66">
        <v>45926</v>
      </c>
      <c r="J2913" s="66">
        <v>45926</v>
      </c>
      <c r="K2913" s="47" t="s">
        <v>4118</v>
      </c>
      <c r="L2913" s="140"/>
      <c r="M2913" s="66">
        <v>45928</v>
      </c>
      <c r="N2913" s="112">
        <v>45928.208333333336</v>
      </c>
      <c r="O2913" s="47" t="s">
        <v>4118</v>
      </c>
      <c r="P2913" s="73"/>
      <c r="Q2913" s="112">
        <v>45928.576388888891</v>
      </c>
      <c r="R2913" s="47" t="s">
        <v>4119</v>
      </c>
      <c r="S2913" s="47">
        <f t="shared" si="203"/>
        <v>0</v>
      </c>
      <c r="T2913" s="150">
        <v>45931</v>
      </c>
      <c r="U2913" s="47" t="s">
        <v>4121</v>
      </c>
      <c r="V2913" s="144">
        <f t="shared" si="204"/>
        <v>2.4236111111094942</v>
      </c>
      <c r="W2913" s="124"/>
      <c r="X2913" s="124"/>
      <c r="Y2913" s="124"/>
      <c r="Z2913" s="124"/>
      <c r="AA2913" s="124"/>
      <c r="AB2913" s="124"/>
      <c r="AC2913" s="47" t="e">
        <f t="shared" si="202"/>
        <v>#N/A</v>
      </c>
      <c r="AD2913" s="47" t="e">
        <f>VLOOKUP(B2913,'[1]Vlookup'!A:A,1,0)</f>
        <v>#N/A</v>
      </c>
      <c r="AE2913" s="47" t="str">
        <f t="shared" si="201"/>
        <v>SA00-RABIGH</v>
      </c>
      <c r="AF2913" s="47" t="e">
        <f>VLOOKUP(AE2913,'[1]Lead Time'!C:D,2,0)</f>
        <v>#N/A</v>
      </c>
    </row>
    <row r="2914" s="2" customFormat="1" ht="15.75" customHeight="1">
      <c r="A2914" s="73" t="s">
        <v>4114</v>
      </c>
      <c r="B2914" s="73">
        <v>6277301801</v>
      </c>
      <c r="C2914" s="73">
        <v>2003274752</v>
      </c>
      <c r="D2914" s="73" t="s">
        <v>4280</v>
      </c>
      <c r="E2914" s="73" t="s">
        <v>4246</v>
      </c>
      <c r="F2914" s="73" t="s">
        <v>4117</v>
      </c>
      <c r="G2914" s="73">
        <v>3168110380</v>
      </c>
      <c r="H2914" s="66">
        <v>45929</v>
      </c>
      <c r="I2914" s="66">
        <v>45927</v>
      </c>
      <c r="J2914" s="66">
        <v>45927</v>
      </c>
      <c r="K2914" s="47" t="s">
        <v>4118</v>
      </c>
      <c r="L2914" s="140"/>
      <c r="M2914" s="66">
        <v>45929</v>
      </c>
      <c r="N2914" s="112">
        <v>45929.208333333336</v>
      </c>
      <c r="O2914" s="47" t="s">
        <v>4118</v>
      </c>
      <c r="P2914" s="73"/>
      <c r="Q2914" s="112">
        <v>45929.333333333336</v>
      </c>
      <c r="R2914" s="47" t="s">
        <v>4119</v>
      </c>
      <c r="S2914" s="47">
        <f t="shared" si="203"/>
        <v>0</v>
      </c>
      <c r="T2914" s="150">
        <v>45931</v>
      </c>
      <c r="U2914" s="47" t="s">
        <v>4121</v>
      </c>
      <c r="V2914" s="144">
        <f t="shared" si="204"/>
        <v>1.6666666666642413</v>
      </c>
      <c r="W2914" s="124"/>
      <c r="X2914" s="124"/>
      <c r="Y2914" s="124"/>
      <c r="Z2914" s="124"/>
      <c r="AA2914" s="124"/>
      <c r="AB2914" s="124"/>
      <c r="AC2914" s="47" t="e">
        <f t="shared" si="202"/>
        <v>#N/A</v>
      </c>
      <c r="AD2914" s="47" t="e">
        <f>VLOOKUP(B2914,'[1]Vlookup'!A:A,1,0)</f>
        <v>#N/A</v>
      </c>
      <c r="AE2914" s="47" t="str">
        <f t="shared" si="201"/>
        <v>SA01-RIYADH</v>
      </c>
      <c r="AF2914" s="47" t="e">
        <f>VLOOKUP(AE2914,'[1]Lead Time'!C:D,2,0)</f>
        <v>#N/A</v>
      </c>
    </row>
    <row r="2915" s="2" customFormat="1" ht="15.75" customHeight="1">
      <c r="A2915" s="73" t="s">
        <v>4114</v>
      </c>
      <c r="B2915" s="73">
        <v>6277301800</v>
      </c>
      <c r="C2915" s="73">
        <v>2003274752</v>
      </c>
      <c r="D2915" s="73" t="s">
        <v>4280</v>
      </c>
      <c r="E2915" s="73" t="s">
        <v>4246</v>
      </c>
      <c r="F2915" s="73" t="s">
        <v>4117</v>
      </c>
      <c r="G2915" s="73">
        <v>3168110375</v>
      </c>
      <c r="H2915" s="66">
        <v>45929</v>
      </c>
      <c r="I2915" s="66">
        <v>45927</v>
      </c>
      <c r="J2915" s="66">
        <v>45927</v>
      </c>
      <c r="K2915" s="47" t="s">
        <v>4118</v>
      </c>
      <c r="L2915" s="140"/>
      <c r="M2915" s="66">
        <v>45929</v>
      </c>
      <c r="N2915" s="112">
        <v>45929.208333333336</v>
      </c>
      <c r="O2915" s="47" t="s">
        <v>4118</v>
      </c>
      <c r="P2915" s="73"/>
      <c r="Q2915" s="112">
        <v>45929.333333333336</v>
      </c>
      <c r="R2915" s="47" t="s">
        <v>4119</v>
      </c>
      <c r="S2915" s="47">
        <f t="shared" si="203"/>
        <v>0</v>
      </c>
      <c r="T2915" s="150">
        <v>45932</v>
      </c>
      <c r="U2915" s="47" t="s">
        <v>4121</v>
      </c>
      <c r="V2915" s="144">
        <f t="shared" si="204"/>
        <v>2.6666666666642413</v>
      </c>
      <c r="W2915" s="124"/>
      <c r="X2915" s="124"/>
      <c r="Y2915" s="124"/>
      <c r="Z2915" s="124"/>
      <c r="AA2915" s="124"/>
      <c r="AB2915" s="124"/>
      <c r="AC2915" s="47" t="e">
        <f t="shared" si="202"/>
        <v>#N/A</v>
      </c>
      <c r="AD2915" s="47" t="e">
        <f>VLOOKUP(B2915,'[1]Vlookup'!A:A,1,0)</f>
        <v>#N/A</v>
      </c>
      <c r="AE2915" s="47" t="str">
        <f t="shared" si="201"/>
        <v>SA01-RIYADH</v>
      </c>
      <c r="AF2915" s="47" t="e">
        <f>VLOOKUP(AE2915,'[1]Lead Time'!C:D,2,0)</f>
        <v>#N/A</v>
      </c>
    </row>
    <row r="2916" s="2" customFormat="1" ht="15.75" customHeight="1">
      <c r="A2916" s="73" t="s">
        <v>4114</v>
      </c>
      <c r="B2916" s="73">
        <v>6277307428</v>
      </c>
      <c r="C2916" s="73">
        <v>2003215194</v>
      </c>
      <c r="D2916" s="73" t="s">
        <v>4122</v>
      </c>
      <c r="E2916" s="73" t="s">
        <v>4252</v>
      </c>
      <c r="F2916" s="73" t="s">
        <v>4083</v>
      </c>
      <c r="G2916" s="73">
        <v>3168115903</v>
      </c>
      <c r="H2916" s="66">
        <v>45929</v>
      </c>
      <c r="I2916" s="66">
        <v>45927</v>
      </c>
      <c r="J2916" s="66">
        <v>45927</v>
      </c>
      <c r="K2916" s="47" t="s">
        <v>4118</v>
      </c>
      <c r="L2916" s="140"/>
      <c r="M2916" s="66">
        <v>45929</v>
      </c>
      <c r="N2916" s="112">
        <v>45929.208333333336</v>
      </c>
      <c r="O2916" s="47" t="s">
        <v>4118</v>
      </c>
      <c r="P2916" s="73"/>
      <c r="Q2916" s="112">
        <v>45929.458333333336</v>
      </c>
      <c r="R2916" s="47" t="s">
        <v>4119</v>
      </c>
      <c r="S2916" s="47">
        <f t="shared" si="203"/>
        <v>0</v>
      </c>
      <c r="T2916" s="150">
        <v>45936</v>
      </c>
      <c r="U2916" s="47" t="s">
        <v>4121</v>
      </c>
      <c r="V2916" s="144">
        <f t="shared" si="204"/>
        <v>6.5416666666642413</v>
      </c>
      <c r="W2916" s="124"/>
      <c r="X2916" s="124"/>
      <c r="Y2916" s="124"/>
      <c r="Z2916" s="124"/>
      <c r="AA2916" s="124"/>
      <c r="AB2916" s="124"/>
      <c r="AC2916" s="47" t="e">
        <f t="shared" si="202"/>
        <v>#N/A</v>
      </c>
      <c r="AD2916" s="47" t="e">
        <f>VLOOKUP(B2916,'[1]Vlookup'!A:A,1,0)</f>
        <v>#N/A</v>
      </c>
      <c r="AE2916" s="47" t="str">
        <f t="shared" si="201"/>
        <v>SA01-DAMMAM</v>
      </c>
      <c r="AF2916" s="47" t="e">
        <f>VLOOKUP(AE2916,'[1]Lead Time'!C:D,2,0)</f>
        <v>#N/A</v>
      </c>
    </row>
    <row r="2917" s="2" customFormat="1" ht="15.75" customHeight="1">
      <c r="A2917" s="73" t="s">
        <v>4114</v>
      </c>
      <c r="B2917" s="73">
        <v>6277307430</v>
      </c>
      <c r="C2917" s="73">
        <v>2003215388</v>
      </c>
      <c r="D2917" s="73" t="s">
        <v>4124</v>
      </c>
      <c r="E2917" s="73" t="s">
        <v>4252</v>
      </c>
      <c r="F2917" s="73" t="s">
        <v>4117</v>
      </c>
      <c r="G2917" s="73">
        <v>3168076903</v>
      </c>
      <c r="H2917" s="66">
        <v>45929</v>
      </c>
      <c r="I2917" s="66">
        <v>45927</v>
      </c>
      <c r="J2917" s="66">
        <v>45927</v>
      </c>
      <c r="K2917" s="47" t="s">
        <v>4118</v>
      </c>
      <c r="L2917" s="140"/>
      <c r="M2917" s="66">
        <v>45929</v>
      </c>
      <c r="N2917" s="112">
        <v>45929.208333333336</v>
      </c>
      <c r="O2917" s="47" t="s">
        <v>4118</v>
      </c>
      <c r="P2917" s="73"/>
      <c r="Q2917" s="112">
        <v>45929.5</v>
      </c>
      <c r="R2917" s="47" t="s">
        <v>4119</v>
      </c>
      <c r="S2917" s="47">
        <f t="shared" si="203"/>
        <v>0</v>
      </c>
      <c r="T2917" s="150">
        <v>45931</v>
      </c>
      <c r="U2917" s="47" t="s">
        <v>4121</v>
      </c>
      <c r="V2917" s="144">
        <f t="shared" si="204"/>
        <v>1.5</v>
      </c>
      <c r="W2917" s="124"/>
      <c r="X2917" s="124"/>
      <c r="Y2917" s="124"/>
      <c r="Z2917" s="124"/>
      <c r="AA2917" s="124"/>
      <c r="AB2917" s="124"/>
      <c r="AC2917" s="47" t="e">
        <f t="shared" si="202"/>
        <v>#N/A</v>
      </c>
      <c r="AD2917" s="47" t="e">
        <f>VLOOKUP(B2917,'[1]Vlookup'!A:A,1,0)</f>
        <v>#N/A</v>
      </c>
      <c r="AE2917" s="47" t="str">
        <f t="shared" si="201"/>
        <v>SA01-RIYADH</v>
      </c>
      <c r="AF2917" s="47" t="e">
        <f>VLOOKUP(AE2917,'[1]Lead Time'!C:D,2,0)</f>
        <v>#N/A</v>
      </c>
    </row>
    <row r="2918" s="2" customFormat="1" ht="15.75" customHeight="1">
      <c r="A2918" s="73" t="s">
        <v>4114</v>
      </c>
      <c r="B2918" s="73">
        <v>6277307429</v>
      </c>
      <c r="C2918" s="73">
        <v>2003215388</v>
      </c>
      <c r="D2918" s="73" t="s">
        <v>4124</v>
      </c>
      <c r="E2918" s="73" t="s">
        <v>4252</v>
      </c>
      <c r="F2918" s="73" t="s">
        <v>4117</v>
      </c>
      <c r="G2918" s="73">
        <v>3168076894</v>
      </c>
      <c r="H2918" s="66">
        <v>45929</v>
      </c>
      <c r="I2918" s="66">
        <v>45927</v>
      </c>
      <c r="J2918" s="66">
        <v>45927</v>
      </c>
      <c r="K2918" s="47" t="s">
        <v>4118</v>
      </c>
      <c r="L2918" s="140"/>
      <c r="M2918" s="66">
        <v>45929</v>
      </c>
      <c r="N2918" s="112">
        <v>45929.208333333336</v>
      </c>
      <c r="O2918" s="47" t="s">
        <v>4118</v>
      </c>
      <c r="P2918" s="73"/>
      <c r="Q2918" s="112">
        <v>45929.5</v>
      </c>
      <c r="R2918" s="47" t="s">
        <v>4119</v>
      </c>
      <c r="S2918" s="47">
        <f t="shared" si="203"/>
        <v>0</v>
      </c>
      <c r="T2918" s="150">
        <v>45936</v>
      </c>
      <c r="U2918" s="47" t="s">
        <v>4121</v>
      </c>
      <c r="V2918" s="144">
        <f t="shared" si="204"/>
        <v>6.5</v>
      </c>
      <c r="W2918" s="124"/>
      <c r="X2918" s="124"/>
      <c r="Y2918" s="124"/>
      <c r="Z2918" s="124"/>
      <c r="AA2918" s="124"/>
      <c r="AB2918" s="124"/>
      <c r="AC2918" s="47" t="e">
        <f t="shared" si="202"/>
        <v>#N/A</v>
      </c>
      <c r="AD2918" s="47" t="e">
        <f>VLOOKUP(B2918,'[1]Vlookup'!A:A,1,0)</f>
        <v>#N/A</v>
      </c>
      <c r="AE2918" s="47" t="str">
        <f t="shared" si="201"/>
        <v>SA01-RIYADH</v>
      </c>
      <c r="AF2918" s="47" t="e">
        <f>VLOOKUP(AE2918,'[1]Lead Time'!C:D,2,0)</f>
        <v>#N/A</v>
      </c>
    </row>
    <row r="2919" s="2" customFormat="1" ht="15.75" customHeight="1">
      <c r="A2919" s="73" t="s">
        <v>4356</v>
      </c>
      <c r="B2919" s="73">
        <v>6277307167</v>
      </c>
      <c r="C2919" s="73">
        <v>2003247505</v>
      </c>
      <c r="D2919" s="73" t="s">
        <v>4155</v>
      </c>
      <c r="E2919" s="73" t="s">
        <v>4247</v>
      </c>
      <c r="F2919" s="73" t="s">
        <v>4117</v>
      </c>
      <c r="G2919" s="73">
        <v>3168110706</v>
      </c>
      <c r="H2919" s="66">
        <v>45929</v>
      </c>
      <c r="I2919" s="66">
        <v>45927</v>
      </c>
      <c r="J2919" s="66">
        <v>45927</v>
      </c>
      <c r="K2919" s="47" t="s">
        <v>4118</v>
      </c>
      <c r="L2919" s="140"/>
      <c r="M2919" s="66">
        <v>45929</v>
      </c>
      <c r="N2919" s="112">
        <v>45929.208333333336</v>
      </c>
      <c r="O2919" s="47" t="s">
        <v>4118</v>
      </c>
      <c r="P2919" s="73"/>
      <c r="Q2919" s="112">
        <v>45929.625</v>
      </c>
      <c r="R2919" s="47" t="s">
        <v>4119</v>
      </c>
      <c r="S2919" s="47">
        <f t="shared" si="203"/>
        <v>0</v>
      </c>
      <c r="T2919" s="150">
        <v>45936</v>
      </c>
      <c r="U2919" s="47" t="s">
        <v>4121</v>
      </c>
      <c r="V2919" s="144">
        <f t="shared" si="204"/>
        <v>6.375</v>
      </c>
      <c r="W2919" s="124"/>
      <c r="X2919" s="124"/>
      <c r="Y2919" s="124"/>
      <c r="Z2919" s="124"/>
      <c r="AA2919" s="124"/>
      <c r="AB2919" s="124"/>
      <c r="AC2919" s="47" t="e">
        <f t="shared" si="202"/>
        <v>#N/A</v>
      </c>
      <c r="AD2919" s="47" t="e">
        <f>VLOOKUP(B2919,'[1]Vlookup'!A:A,1,0)</f>
        <v>#N/A</v>
      </c>
      <c r="AE2919" s="47" t="str">
        <f t="shared" si="201"/>
        <v>SA27-RIYADH</v>
      </c>
      <c r="AF2919" s="47" t="e">
        <f>VLOOKUP(AE2919,'[1]Lead Time'!C:D,2,0)</f>
        <v>#N/A</v>
      </c>
    </row>
    <row r="2920" s="2" customFormat="1" ht="15.75" customHeight="1">
      <c r="A2920" s="73" t="s">
        <v>4356</v>
      </c>
      <c r="B2920" s="73">
        <v>6277307528</v>
      </c>
      <c r="C2920" s="73">
        <v>2003215194</v>
      </c>
      <c r="D2920" s="73" t="s">
        <v>4122</v>
      </c>
      <c r="E2920" s="73" t="s">
        <v>4252</v>
      </c>
      <c r="F2920" s="73" t="s">
        <v>4083</v>
      </c>
      <c r="G2920" s="73">
        <v>3168115906</v>
      </c>
      <c r="H2920" s="66">
        <v>45929</v>
      </c>
      <c r="I2920" s="66">
        <v>45927</v>
      </c>
      <c r="J2920" s="66">
        <v>45927</v>
      </c>
      <c r="K2920" s="47" t="s">
        <v>4118</v>
      </c>
      <c r="L2920" s="140"/>
      <c r="M2920" s="66">
        <v>45929</v>
      </c>
      <c r="N2920" s="112">
        <v>45929.208333333336</v>
      </c>
      <c r="O2920" s="47" t="s">
        <v>4118</v>
      </c>
      <c r="P2920" s="73"/>
      <c r="Q2920" s="112">
        <v>45929.333333333336</v>
      </c>
      <c r="R2920" s="47" t="s">
        <v>4119</v>
      </c>
      <c r="S2920" s="47">
        <f t="shared" si="203"/>
        <v>0</v>
      </c>
      <c r="T2920" s="150">
        <v>45936</v>
      </c>
      <c r="U2920" s="47" t="s">
        <v>4121</v>
      </c>
      <c r="V2920" s="144">
        <f t="shared" si="204"/>
        <v>6.6666666666642413</v>
      </c>
      <c r="W2920" s="124"/>
      <c r="X2920" s="124"/>
      <c r="Y2920" s="124"/>
      <c r="Z2920" s="124"/>
      <c r="AA2920" s="124"/>
      <c r="AB2920" s="124"/>
      <c r="AC2920" s="47" t="e">
        <f t="shared" si="202"/>
        <v>#N/A</v>
      </c>
      <c r="AD2920" s="47" t="e">
        <f>VLOOKUP(B2920,'[1]Vlookup'!A:A,1,0)</f>
        <v>#N/A</v>
      </c>
      <c r="AE2920" s="47" t="str">
        <f t="shared" si="201"/>
        <v>SA27-DAMMAM</v>
      </c>
      <c r="AF2920" s="47" t="e">
        <f>VLOOKUP(AE2920,'[1]Lead Time'!C:D,2,0)</f>
        <v>#N/A</v>
      </c>
    </row>
    <row r="2921" s="2" customFormat="1" ht="15.75" customHeight="1">
      <c r="A2921" s="73" t="s">
        <v>4187</v>
      </c>
      <c r="B2921" s="73">
        <v>6277308287</v>
      </c>
      <c r="C2921" s="73">
        <v>2003219237</v>
      </c>
      <c r="D2921" s="73" t="s">
        <v>4136</v>
      </c>
      <c r="E2921" s="73" t="s">
        <v>4246</v>
      </c>
      <c r="F2921" s="73" t="s">
        <v>4138</v>
      </c>
      <c r="G2921" s="73">
        <v>3168115146</v>
      </c>
      <c r="H2921" s="66">
        <v>45929</v>
      </c>
      <c r="I2921" s="66">
        <v>45927</v>
      </c>
      <c r="J2921" s="66">
        <v>45927</v>
      </c>
      <c r="K2921" s="47" t="s">
        <v>4118</v>
      </c>
      <c r="L2921" s="140"/>
      <c r="M2921" s="66">
        <v>45929</v>
      </c>
      <c r="N2921" s="112">
        <v>45929.540972222225</v>
      </c>
      <c r="O2921" s="47" t="s">
        <v>4118</v>
      </c>
      <c r="P2921" s="73"/>
      <c r="Q2921" s="112">
        <v>45929.583333333336</v>
      </c>
      <c r="R2921" s="47" t="s">
        <v>4192</v>
      </c>
      <c r="S2921" s="47">
        <f t="shared" si="203"/>
        <v>0</v>
      </c>
      <c r="T2921" s="150">
        <v>45935</v>
      </c>
      <c r="U2921" s="47" t="s">
        <v>4121</v>
      </c>
      <c r="V2921" s="144">
        <f t="shared" si="204"/>
        <v>5.4166666666642413</v>
      </c>
      <c r="W2921" s="124"/>
      <c r="X2921" s="112">
        <v>45929.625</v>
      </c>
      <c r="Y2921" s="124" t="s">
        <v>4698</v>
      </c>
      <c r="Z2921" s="124"/>
      <c r="AA2921" s="112">
        <v>45930.083333333336</v>
      </c>
      <c r="AB2921" s="112">
        <v>45930.541666666664</v>
      </c>
      <c r="AC2921" s="47" t="e">
        <f t="shared" si="202"/>
        <v>#N/A</v>
      </c>
      <c r="AD2921" s="47" t="e">
        <f>VLOOKUP(B2921,'[1]Vlookup'!A:A,1,0)</f>
        <v>#N/A</v>
      </c>
      <c r="AE2921" s="47" t="str">
        <f t="shared" si="201"/>
        <v>SA00-RABIGH</v>
      </c>
      <c r="AF2921" s="47" t="e">
        <f>VLOOKUP(AE2921,'[1]Lead Time'!C:D,2,0)</f>
        <v>#N/A</v>
      </c>
    </row>
    <row r="2922" s="2" customFormat="1" ht="15.75" customHeight="1">
      <c r="A2922" s="73" t="s">
        <v>4187</v>
      </c>
      <c r="B2922" s="73">
        <v>6277308289</v>
      </c>
      <c r="C2922" s="73">
        <v>2003219237</v>
      </c>
      <c r="D2922" s="73" t="s">
        <v>4136</v>
      </c>
      <c r="E2922" s="73" t="s">
        <v>4246</v>
      </c>
      <c r="F2922" s="73" t="s">
        <v>4138</v>
      </c>
      <c r="G2922" s="73">
        <v>3168115143</v>
      </c>
      <c r="H2922" s="66">
        <v>45929</v>
      </c>
      <c r="I2922" s="66">
        <v>45927</v>
      </c>
      <c r="J2922" s="66">
        <v>45927</v>
      </c>
      <c r="K2922" s="47" t="s">
        <v>4118</v>
      </c>
      <c r="L2922" s="140"/>
      <c r="M2922" s="66">
        <v>45929</v>
      </c>
      <c r="N2922" s="112">
        <v>45929.208333333336</v>
      </c>
      <c r="O2922" s="47" t="s">
        <v>4118</v>
      </c>
      <c r="P2922" s="73"/>
      <c r="Q2922" s="112">
        <v>45929.583333333336</v>
      </c>
      <c r="R2922" s="47" t="s">
        <v>4119</v>
      </c>
      <c r="S2922" s="47">
        <f t="shared" si="203"/>
        <v>0</v>
      </c>
      <c r="T2922" s="150">
        <v>45932</v>
      </c>
      <c r="U2922" s="47" t="s">
        <v>4121</v>
      </c>
      <c r="V2922" s="144">
        <f t="shared" si="204"/>
        <v>2.4166666666642413</v>
      </c>
      <c r="W2922" s="124"/>
      <c r="X2922" s="124"/>
      <c r="Y2922" s="124"/>
      <c r="Z2922" s="124"/>
      <c r="AA2922" s="124"/>
      <c r="AB2922" s="124"/>
      <c r="AC2922" s="47" t="e">
        <f t="shared" si="202"/>
        <v>#N/A</v>
      </c>
      <c r="AD2922" s="47" t="e">
        <f>VLOOKUP(B2922,'[1]Vlookup'!A:A,1,0)</f>
        <v>#N/A</v>
      </c>
      <c r="AE2922" s="47" t="str">
        <f t="shared" si="201"/>
        <v>SA00-RABIGH</v>
      </c>
      <c r="AF2922" s="47" t="e">
        <f>VLOOKUP(AE2922,'[1]Lead Time'!C:D,2,0)</f>
        <v>#N/A</v>
      </c>
    </row>
    <row r="2923" s="2" customFormat="1" ht="15.75" customHeight="1">
      <c r="A2923" s="73" t="s">
        <v>4187</v>
      </c>
      <c r="B2923" s="73">
        <v>6277310361</v>
      </c>
      <c r="C2923" s="73">
        <v>2003219237</v>
      </c>
      <c r="D2923" s="73" t="s">
        <v>4136</v>
      </c>
      <c r="E2923" s="73" t="s">
        <v>4246</v>
      </c>
      <c r="F2923" s="73" t="s">
        <v>4138</v>
      </c>
      <c r="G2923" s="73">
        <v>3168110013</v>
      </c>
      <c r="H2923" s="66">
        <v>45930</v>
      </c>
      <c r="I2923" s="66">
        <v>45928</v>
      </c>
      <c r="J2923" s="66">
        <v>45928</v>
      </c>
      <c r="K2923" s="47" t="s">
        <v>4121</v>
      </c>
      <c r="L2923" s="154" t="s">
        <v>4699</v>
      </c>
      <c r="M2923" s="66">
        <v>45930</v>
      </c>
      <c r="N2923" s="112">
        <v>45930.208333333336</v>
      </c>
      <c r="O2923" s="47" t="s">
        <v>4118</v>
      </c>
      <c r="P2923" s="79" t="s">
        <v>4700</v>
      </c>
      <c r="Q2923" s="112">
        <v>45931.458333333336</v>
      </c>
      <c r="R2923" s="47" t="s">
        <v>4192</v>
      </c>
      <c r="S2923" s="47">
        <f t="shared" si="203"/>
        <v>1</v>
      </c>
      <c r="T2923" s="150">
        <v>45937</v>
      </c>
      <c r="U2923" s="47" t="s">
        <v>4121</v>
      </c>
      <c r="V2923" s="144">
        <f t="shared" si="204"/>
        <v>5.5416666666642413</v>
      </c>
      <c r="W2923" s="124"/>
      <c r="X2923" s="112">
        <v>45931.583333333336</v>
      </c>
      <c r="Y2923" s="124" t="s">
        <v>4701</v>
      </c>
      <c r="Z2923" s="124"/>
      <c r="AA2923" s="112">
        <v>45932.208333333336</v>
      </c>
      <c r="AB2923" s="112">
        <v>45932.416666666664</v>
      </c>
      <c r="AC2923" s="47" t="e">
        <f t="shared" si="202"/>
        <v>#N/A</v>
      </c>
      <c r="AD2923" s="47" t="e">
        <f>VLOOKUP(B2923,'[1]Vlookup'!A:A,1,0)</f>
        <v>#N/A</v>
      </c>
      <c r="AE2923" s="47" t="str">
        <f t="shared" si="201"/>
        <v>SA00-RABIGH</v>
      </c>
      <c r="AF2923" s="47" t="e">
        <f>VLOOKUP(AE2923,'[1]Lead Time'!C:D,2,0)</f>
        <v>#N/A</v>
      </c>
    </row>
    <row r="2924" s="2" customFormat="1" ht="15.75" customHeight="1">
      <c r="A2924" s="73" t="s">
        <v>4187</v>
      </c>
      <c r="B2924" s="73">
        <v>6277310363</v>
      </c>
      <c r="C2924" s="73">
        <v>2003219237</v>
      </c>
      <c r="D2924" s="73" t="s">
        <v>4136</v>
      </c>
      <c r="E2924" s="73" t="s">
        <v>4246</v>
      </c>
      <c r="F2924" s="73" t="s">
        <v>4138</v>
      </c>
      <c r="G2924" s="73">
        <v>3168096073</v>
      </c>
      <c r="H2924" s="66">
        <v>45929</v>
      </c>
      <c r="I2924" s="66">
        <v>45927</v>
      </c>
      <c r="J2924" s="66">
        <v>45927</v>
      </c>
      <c r="K2924" s="47" t="s">
        <v>4118</v>
      </c>
      <c r="L2924" s="140"/>
      <c r="M2924" s="66">
        <v>45929</v>
      </c>
      <c r="N2924" s="112">
        <v>45929.208333333336</v>
      </c>
      <c r="O2924" s="47" t="s">
        <v>4118</v>
      </c>
      <c r="P2924" s="73"/>
      <c r="Q2924" s="112">
        <v>45929.583333333336</v>
      </c>
      <c r="R2924" s="47" t="s">
        <v>4119</v>
      </c>
      <c r="S2924" s="47">
        <f t="shared" si="203"/>
        <v>0</v>
      </c>
      <c r="T2924" s="150">
        <v>45936</v>
      </c>
      <c r="U2924" s="47" t="s">
        <v>4121</v>
      </c>
      <c r="V2924" s="144">
        <f t="shared" si="204"/>
        <v>6.4166666666642413</v>
      </c>
      <c r="W2924" s="124"/>
      <c r="X2924" s="124"/>
      <c r="Y2924" s="124"/>
      <c r="Z2924" s="124"/>
      <c r="AA2924" s="124"/>
      <c r="AB2924" s="124"/>
      <c r="AC2924" s="47" t="e">
        <f t="shared" si="202"/>
        <v>#N/A</v>
      </c>
      <c r="AD2924" s="47" t="e">
        <f>VLOOKUP(B2924,'[1]Vlookup'!A:A,1,0)</f>
        <v>#N/A</v>
      </c>
      <c r="AE2924" s="47" t="str">
        <f t="shared" si="201"/>
        <v>SA00-RABIGH</v>
      </c>
      <c r="AF2924" s="47" t="e">
        <f>VLOOKUP(AE2924,'[1]Lead Time'!C:D,2,0)</f>
        <v>#N/A</v>
      </c>
    </row>
    <row r="2925" s="2" customFormat="1" ht="15.75" customHeight="1">
      <c r="A2925" s="73" t="s">
        <v>4356</v>
      </c>
      <c r="B2925" s="73">
        <v>6277310631</v>
      </c>
      <c r="C2925" s="73">
        <v>2003214024</v>
      </c>
      <c r="D2925" s="73" t="s">
        <v>4445</v>
      </c>
      <c r="E2925" s="73" t="s">
        <v>4246</v>
      </c>
      <c r="F2925" s="73" t="s">
        <v>4117</v>
      </c>
      <c r="G2925" s="73">
        <v>3168042200</v>
      </c>
      <c r="H2925" s="66">
        <v>45929</v>
      </c>
      <c r="I2925" s="66">
        <v>45927</v>
      </c>
      <c r="J2925" s="66">
        <v>45927</v>
      </c>
      <c r="K2925" s="47" t="s">
        <v>4118</v>
      </c>
      <c r="L2925" s="140"/>
      <c r="M2925" s="66">
        <v>45929</v>
      </c>
      <c r="N2925" s="112">
        <v>45929.208333333336</v>
      </c>
      <c r="O2925" s="47" t="s">
        <v>4118</v>
      </c>
      <c r="P2925" s="73" t="s">
        <v>4702</v>
      </c>
      <c r="Q2925" s="112">
        <v>45930.604166666664</v>
      </c>
      <c r="R2925" s="47" t="s">
        <v>4119</v>
      </c>
      <c r="S2925" s="47">
        <f t="shared" si="203"/>
        <v>1</v>
      </c>
      <c r="T2925" s="150">
        <v>45938</v>
      </c>
      <c r="U2925" s="47" t="s">
        <v>4121</v>
      </c>
      <c r="V2925" s="144">
        <f t="shared" si="204"/>
        <v>7.3958333333357587</v>
      </c>
      <c r="W2925" s="124"/>
      <c r="X2925" s="124"/>
      <c r="Y2925" s="124"/>
      <c r="Z2925" s="124"/>
      <c r="AA2925" s="124"/>
      <c r="AB2925" s="124"/>
      <c r="AC2925" s="47" t="e">
        <f t="shared" si="202"/>
        <v>#N/A</v>
      </c>
      <c r="AD2925" s="47" t="e">
        <f>VLOOKUP(B2925,'[1]Vlookup'!A:A,1,0)</f>
        <v>#N/A</v>
      </c>
      <c r="AE2925" s="47" t="str">
        <f t="shared" si="201"/>
        <v>SA27-RIYADH</v>
      </c>
      <c r="AF2925" s="47" t="e">
        <f>VLOOKUP(AE2925,'[1]Lead Time'!C:D,2,0)</f>
        <v>#N/A</v>
      </c>
    </row>
    <row r="2926" s="2" customFormat="1" ht="15.75" customHeight="1">
      <c r="A2926" s="73" t="s">
        <v>4187</v>
      </c>
      <c r="B2926" s="73">
        <v>6277285387</v>
      </c>
      <c r="C2926" s="73">
        <v>2003308193</v>
      </c>
      <c r="D2926" s="73" t="s">
        <v>4549</v>
      </c>
      <c r="E2926" s="73" t="s">
        <v>4247</v>
      </c>
      <c r="F2926" s="73" t="s">
        <v>4143</v>
      </c>
      <c r="G2926" s="73">
        <v>3168036450</v>
      </c>
      <c r="H2926" s="66">
        <v>45930</v>
      </c>
      <c r="I2926" s="66">
        <v>45928</v>
      </c>
      <c r="J2926" s="66">
        <v>45928</v>
      </c>
      <c r="K2926" s="47" t="s">
        <v>4118</v>
      </c>
      <c r="L2926" s="140"/>
      <c r="M2926" s="66">
        <v>45930</v>
      </c>
      <c r="N2926" s="112">
        <v>45930.208333333336</v>
      </c>
      <c r="O2926" s="47" t="s">
        <v>4118</v>
      </c>
      <c r="P2926" s="73" t="s">
        <v>4702</v>
      </c>
      <c r="Q2926" s="112">
        <v>45930.916666666664</v>
      </c>
      <c r="R2926" s="47" t="s">
        <v>4119</v>
      </c>
      <c r="S2926" s="47">
        <f t="shared" si="203"/>
        <v>0</v>
      </c>
      <c r="T2926" s="150">
        <v>45931</v>
      </c>
      <c r="U2926" s="47" t="s">
        <v>4121</v>
      </c>
      <c r="V2926" s="144">
        <f t="shared" si="204"/>
        <v>0.083333333335758653</v>
      </c>
      <c r="W2926" s="124"/>
      <c r="X2926" s="124"/>
      <c r="Y2926" s="124"/>
      <c r="Z2926" s="124"/>
      <c r="AA2926" s="124"/>
      <c r="AB2926" s="124"/>
      <c r="AC2926" s="47" t="e">
        <f t="shared" si="202"/>
        <v>#N/A</v>
      </c>
      <c r="AD2926" s="47" t="e">
        <f>VLOOKUP(B2926,'[1]Vlookup'!A:A,1,0)</f>
        <v>#N/A</v>
      </c>
      <c r="AE2926" s="47" t="str">
        <f t="shared" si="201"/>
        <v>SA00-JEDDAH</v>
      </c>
      <c r="AF2926" s="47" t="e">
        <f>VLOOKUP(AE2926,'[1]Lead Time'!C:D,2,0)</f>
        <v>#N/A</v>
      </c>
    </row>
    <row r="2927" s="2" customFormat="1" ht="15.75" customHeight="1">
      <c r="A2927" s="73" t="s">
        <v>4187</v>
      </c>
      <c r="B2927" s="73">
        <v>6277301790</v>
      </c>
      <c r="C2927" s="73">
        <v>2003219238</v>
      </c>
      <c r="D2927" s="73" t="s">
        <v>4194</v>
      </c>
      <c r="E2927" s="73" t="s">
        <v>4246</v>
      </c>
      <c r="F2927" s="73" t="s">
        <v>4143</v>
      </c>
      <c r="G2927" s="73">
        <v>3168087747</v>
      </c>
      <c r="H2927" s="66">
        <v>45930</v>
      </c>
      <c r="I2927" s="66">
        <v>45928</v>
      </c>
      <c r="J2927" s="66">
        <v>45928</v>
      </c>
      <c r="K2927" s="47" t="s">
        <v>4118</v>
      </c>
      <c r="L2927" s="140"/>
      <c r="M2927" s="66">
        <v>45930</v>
      </c>
      <c r="N2927" s="112">
        <v>45930.208333333336</v>
      </c>
      <c r="O2927" s="47" t="s">
        <v>4118</v>
      </c>
      <c r="P2927" s="73" t="s">
        <v>4309</v>
      </c>
      <c r="Q2927" s="112">
        <v>45931.833333333336</v>
      </c>
      <c r="R2927" s="47" t="s">
        <v>4119</v>
      </c>
      <c r="S2927" s="47">
        <f t="shared" si="203"/>
        <v>1</v>
      </c>
      <c r="T2927" s="150">
        <v>45937</v>
      </c>
      <c r="U2927" s="47" t="s">
        <v>4121</v>
      </c>
      <c r="V2927" s="144">
        <f t="shared" si="204"/>
        <v>5.1666666666642413</v>
      </c>
      <c r="W2927" s="124"/>
      <c r="X2927" s="124"/>
      <c r="Y2927" s="124"/>
      <c r="Z2927" s="124"/>
      <c r="AA2927" s="124"/>
      <c r="AB2927" s="124"/>
      <c r="AC2927" s="47" t="e">
        <f t="shared" si="202"/>
        <v>#N/A</v>
      </c>
      <c r="AD2927" s="47" t="e">
        <f>VLOOKUP(B2927,'[1]Vlookup'!A:A,1,0)</f>
        <v>#N/A</v>
      </c>
      <c r="AE2927" s="47" t="str">
        <f t="shared" si="201"/>
        <v>SA00-JEDDAH</v>
      </c>
      <c r="AF2927" s="47" t="e">
        <f>VLOOKUP(AE2927,'[1]Lead Time'!C:D,2,0)</f>
        <v>#N/A</v>
      </c>
    </row>
    <row r="2928" s="2" customFormat="1" ht="15.75" customHeight="1">
      <c r="A2928" s="73" t="s">
        <v>4187</v>
      </c>
      <c r="B2928" s="73">
        <v>6277307448</v>
      </c>
      <c r="C2928" s="73">
        <v>2003219238</v>
      </c>
      <c r="D2928" s="73" t="s">
        <v>4194</v>
      </c>
      <c r="E2928" s="73" t="s">
        <v>4246</v>
      </c>
      <c r="F2928" s="73" t="s">
        <v>4143</v>
      </c>
      <c r="G2928" s="73">
        <v>3168108227</v>
      </c>
      <c r="H2928" s="66">
        <v>45930</v>
      </c>
      <c r="I2928" s="66">
        <v>45928</v>
      </c>
      <c r="J2928" s="66">
        <v>45928</v>
      </c>
      <c r="K2928" s="47" t="s">
        <v>4118</v>
      </c>
      <c r="L2928" s="140"/>
      <c r="M2928" s="66">
        <v>45930</v>
      </c>
      <c r="N2928" s="112">
        <v>45930.208333333336</v>
      </c>
      <c r="O2928" s="47" t="s">
        <v>4118</v>
      </c>
      <c r="P2928" s="73"/>
      <c r="Q2928" s="112">
        <v>45930.791666666664</v>
      </c>
      <c r="R2928" s="47" t="s">
        <v>4119</v>
      </c>
      <c r="S2928" s="47">
        <f t="shared" si="203"/>
        <v>0</v>
      </c>
      <c r="T2928" s="150">
        <v>45935</v>
      </c>
      <c r="U2928" s="47" t="s">
        <v>4121</v>
      </c>
      <c r="V2928" s="144">
        <f t="shared" si="204"/>
        <v>4.2083333333357587</v>
      </c>
      <c r="W2928" s="124"/>
      <c r="X2928" s="124"/>
      <c r="Y2928" s="124"/>
      <c r="Z2928" s="124"/>
      <c r="AA2928" s="124"/>
      <c r="AB2928" s="124"/>
      <c r="AC2928" s="47" t="e">
        <f t="shared" si="202"/>
        <v>#N/A</v>
      </c>
      <c r="AD2928" s="47" t="e">
        <f>VLOOKUP(B2928,'[1]Vlookup'!A:A,1,0)</f>
        <v>#N/A</v>
      </c>
      <c r="AE2928" s="47" t="str">
        <f t="shared" si="201"/>
        <v>SA00-JEDDAH</v>
      </c>
      <c r="AF2928" s="47" t="e">
        <f>VLOOKUP(AE2928,'[1]Lead Time'!C:D,2,0)</f>
        <v>#N/A</v>
      </c>
    </row>
    <row r="2929" s="2" customFormat="1" ht="15.75" customHeight="1">
      <c r="A2929" s="73" t="s">
        <v>4187</v>
      </c>
      <c r="B2929" s="73">
        <v>6277313904</v>
      </c>
      <c r="C2929" s="73">
        <v>2003214021</v>
      </c>
      <c r="D2929" s="73" t="s">
        <v>4170</v>
      </c>
      <c r="E2929" s="73" t="s">
        <v>4252</v>
      </c>
      <c r="F2929" s="73" t="s">
        <v>4158</v>
      </c>
      <c r="G2929" s="73">
        <v>3168109025</v>
      </c>
      <c r="H2929" s="66">
        <v>45929</v>
      </c>
      <c r="I2929" s="66">
        <v>45928</v>
      </c>
      <c r="J2929" s="66">
        <v>45928</v>
      </c>
      <c r="K2929" s="47" t="s">
        <v>4118</v>
      </c>
      <c r="L2929" s="140"/>
      <c r="M2929" s="66">
        <v>45929</v>
      </c>
      <c r="N2929" s="112">
        <v>45929.208333333336</v>
      </c>
      <c r="O2929" s="47" t="s">
        <v>4118</v>
      </c>
      <c r="P2929" s="73"/>
      <c r="Q2929" s="112">
        <v>45929.333333333336</v>
      </c>
      <c r="R2929" s="47" t="s">
        <v>4119</v>
      </c>
      <c r="S2929" s="47">
        <f t="shared" si="203"/>
        <v>0</v>
      </c>
      <c r="T2929" s="150">
        <v>45932</v>
      </c>
      <c r="U2929" s="47" t="s">
        <v>4121</v>
      </c>
      <c r="V2929" s="144">
        <f t="shared" si="204"/>
        <v>2.6666666666642413</v>
      </c>
      <c r="W2929" s="124"/>
      <c r="X2929" s="124"/>
      <c r="Y2929" s="124"/>
      <c r="Z2929" s="124"/>
      <c r="AA2929" s="124"/>
      <c r="AB2929" s="124"/>
      <c r="AC2929" s="47" t="e">
        <f t="shared" si="202"/>
        <v>#N/A</v>
      </c>
      <c r="AD2929" s="47" t="e">
        <f>VLOOKUP(B2929,'[1]Vlookup'!A:A,1,0)</f>
        <v>#N/A</v>
      </c>
      <c r="AE2929" s="47" t="str">
        <f t="shared" si="201"/>
        <v>SA00-KHOBAR</v>
      </c>
      <c r="AF2929" s="47" t="e">
        <f>VLOOKUP(AE2929,'[1]Lead Time'!C:D,2,0)</f>
        <v>#N/A</v>
      </c>
    </row>
    <row r="2930" s="2" customFormat="1" ht="15.75" customHeight="1">
      <c r="A2930" s="73" t="s">
        <v>4114</v>
      </c>
      <c r="B2930" s="73">
        <v>6277311364</v>
      </c>
      <c r="C2930" s="73">
        <v>2003215388</v>
      </c>
      <c r="D2930" s="73" t="s">
        <v>4124</v>
      </c>
      <c r="E2930" s="73" t="s">
        <v>4252</v>
      </c>
      <c r="F2930" s="73" t="s">
        <v>4117</v>
      </c>
      <c r="G2930" s="73">
        <v>3168076883</v>
      </c>
      <c r="H2930" s="66">
        <v>45930</v>
      </c>
      <c r="I2930" s="66">
        <v>45928</v>
      </c>
      <c r="J2930" s="66">
        <v>45928</v>
      </c>
      <c r="K2930" s="47" t="s">
        <v>4118</v>
      </c>
      <c r="L2930" s="140"/>
      <c r="M2930" s="66">
        <v>45930</v>
      </c>
      <c r="N2930" s="112">
        <v>45930.208333333336</v>
      </c>
      <c r="O2930" s="47" t="s">
        <v>4118</v>
      </c>
      <c r="P2930" s="73"/>
      <c r="Q2930" s="112">
        <v>45930.333333333336</v>
      </c>
      <c r="R2930" s="47" t="s">
        <v>4119</v>
      </c>
      <c r="S2930" s="47">
        <f t="shared" si="203"/>
        <v>0</v>
      </c>
      <c r="T2930" s="150">
        <v>45937</v>
      </c>
      <c r="U2930" s="47" t="s">
        <v>4121</v>
      </c>
      <c r="V2930" s="144">
        <f t="shared" si="204"/>
        <v>6.6666666666642413</v>
      </c>
      <c r="W2930" s="124"/>
      <c r="X2930" s="124"/>
      <c r="Y2930" s="124"/>
      <c r="Z2930" s="124"/>
      <c r="AA2930" s="124"/>
      <c r="AB2930" s="124"/>
      <c r="AC2930" s="47" t="e">
        <f t="shared" si="202"/>
        <v>#N/A</v>
      </c>
      <c r="AD2930" s="47" t="e">
        <f>VLOOKUP(B2930,'[1]Vlookup'!A:A,1,0)</f>
        <v>#N/A</v>
      </c>
      <c r="AE2930" s="47" t="str">
        <f t="shared" si="201"/>
        <v>SA01-RIYADH</v>
      </c>
      <c r="AF2930" s="47" t="e">
        <f>VLOOKUP(AE2930,'[1]Lead Time'!C:D,2,0)</f>
        <v>#N/A</v>
      </c>
    </row>
    <row r="2931" s="2" customFormat="1" ht="15.75" customHeight="1">
      <c r="A2931" s="73" t="s">
        <v>4356</v>
      </c>
      <c r="B2931" s="73">
        <v>6277310633</v>
      </c>
      <c r="C2931" s="73">
        <v>2003241601</v>
      </c>
      <c r="D2931" s="73" t="s">
        <v>4139</v>
      </c>
      <c r="E2931" s="73" t="s">
        <v>4246</v>
      </c>
      <c r="F2931" s="73" t="s">
        <v>4117</v>
      </c>
      <c r="G2931" s="73">
        <v>3168086817</v>
      </c>
      <c r="H2931" s="66">
        <v>45930</v>
      </c>
      <c r="I2931" s="66">
        <v>45928</v>
      </c>
      <c r="J2931" s="66">
        <v>45928</v>
      </c>
      <c r="K2931" s="47" t="s">
        <v>4118</v>
      </c>
      <c r="L2931" s="140"/>
      <c r="M2931" s="66">
        <v>45930</v>
      </c>
      <c r="N2931" s="112">
        <v>45930.208333333336</v>
      </c>
      <c r="O2931" s="47" t="s">
        <v>4118</v>
      </c>
      <c r="P2931" s="73"/>
      <c r="Q2931" s="112">
        <v>45930.333333333336</v>
      </c>
      <c r="R2931" s="47" t="s">
        <v>4119</v>
      </c>
      <c r="S2931" s="47">
        <f t="shared" si="203"/>
        <v>0</v>
      </c>
      <c r="T2931" s="150">
        <v>45936</v>
      </c>
      <c r="U2931" s="47" t="s">
        <v>4121</v>
      </c>
      <c r="V2931" s="144">
        <f t="shared" si="204"/>
        <v>5.6666666666642413</v>
      </c>
      <c r="W2931" s="124"/>
      <c r="X2931" s="124"/>
      <c r="Y2931" s="124"/>
      <c r="Z2931" s="124"/>
      <c r="AA2931" s="124"/>
      <c r="AB2931" s="124"/>
      <c r="AC2931" s="47" t="e">
        <f t="shared" si="202"/>
        <v>#N/A</v>
      </c>
      <c r="AD2931" s="47" t="e">
        <f>VLOOKUP(B2931,'[1]Vlookup'!A:A,1,0)</f>
        <v>#N/A</v>
      </c>
      <c r="AE2931" s="47" t="str">
        <f t="shared" si="201"/>
        <v>SA27-RIYADH</v>
      </c>
      <c r="AF2931" s="47" t="e">
        <f>VLOOKUP(AE2931,'[1]Lead Time'!C:D,2,0)</f>
        <v>#N/A</v>
      </c>
    </row>
    <row r="2932" s="2" customFormat="1" ht="15.75" customHeight="1">
      <c r="A2932" s="73" t="s">
        <v>4114</v>
      </c>
      <c r="B2932" s="73">
        <v>6277307435</v>
      </c>
      <c r="C2932" s="73">
        <v>2003308193</v>
      </c>
      <c r="D2932" s="73" t="s">
        <v>4549</v>
      </c>
      <c r="E2932" s="73" t="s">
        <v>4247</v>
      </c>
      <c r="F2932" s="73" t="s">
        <v>4143</v>
      </c>
      <c r="G2932" s="73">
        <v>3168110611</v>
      </c>
      <c r="H2932" s="66">
        <v>45929</v>
      </c>
      <c r="I2932" s="66">
        <v>45928</v>
      </c>
      <c r="J2932" s="66">
        <v>45928</v>
      </c>
      <c r="K2932" s="47" t="s">
        <v>4118</v>
      </c>
      <c r="L2932" s="140"/>
      <c r="M2932" s="66">
        <v>45929</v>
      </c>
      <c r="N2932" s="112">
        <v>45929.208333333336</v>
      </c>
      <c r="O2932" s="47" t="s">
        <v>4118</v>
      </c>
      <c r="P2932" s="73"/>
      <c r="Q2932" s="112">
        <v>45929.333333333336</v>
      </c>
      <c r="R2932" s="47" t="s">
        <v>4119</v>
      </c>
      <c r="S2932" s="47">
        <f t="shared" si="203"/>
        <v>0</v>
      </c>
      <c r="T2932" s="150">
        <v>45932</v>
      </c>
      <c r="U2932" s="47" t="s">
        <v>4121</v>
      </c>
      <c r="V2932" s="144">
        <f t="shared" si="204"/>
        <v>2.6666666666642413</v>
      </c>
      <c r="W2932" s="124"/>
      <c r="X2932" s="124"/>
      <c r="Y2932" s="124"/>
      <c r="Z2932" s="124"/>
      <c r="AA2932" s="124"/>
      <c r="AB2932" s="124"/>
      <c r="AC2932" s="47" t="e">
        <f t="shared" si="202"/>
        <v>#N/A</v>
      </c>
      <c r="AD2932" s="47" t="e">
        <f>VLOOKUP(B2932,'[1]Vlookup'!A:A,1,0)</f>
        <v>#N/A</v>
      </c>
      <c r="AE2932" s="47" t="str">
        <f t="shared" si="201"/>
        <v>SA01-JEDDAH</v>
      </c>
      <c r="AF2932" s="47" t="e">
        <f>VLOOKUP(AE2932,'[1]Lead Time'!C:D,2,0)</f>
        <v>#N/A</v>
      </c>
    </row>
    <row r="2933" s="2" customFormat="1" ht="15.75" customHeight="1">
      <c r="A2933" s="73" t="s">
        <v>4114</v>
      </c>
      <c r="B2933" s="73">
        <v>6277311380</v>
      </c>
      <c r="C2933" s="73">
        <v>2003275595</v>
      </c>
      <c r="D2933" s="73" t="s">
        <v>4222</v>
      </c>
      <c r="E2933" s="73" t="s">
        <v>4252</v>
      </c>
      <c r="F2933" s="73" t="s">
        <v>4143</v>
      </c>
      <c r="G2933" s="73">
        <v>3168100223</v>
      </c>
      <c r="H2933" s="66">
        <v>45929</v>
      </c>
      <c r="I2933" s="66">
        <v>45928</v>
      </c>
      <c r="J2933" s="66">
        <v>45928</v>
      </c>
      <c r="K2933" s="47" t="s">
        <v>4118</v>
      </c>
      <c r="L2933" s="140"/>
      <c r="M2933" s="66">
        <v>45929</v>
      </c>
      <c r="N2933" s="112">
        <v>45929.208333333336</v>
      </c>
      <c r="O2933" s="47" t="s">
        <v>4118</v>
      </c>
      <c r="P2933" s="73"/>
      <c r="Q2933" s="112">
        <v>45929.333333333336</v>
      </c>
      <c r="R2933" s="47" t="s">
        <v>4119</v>
      </c>
      <c r="S2933" s="47">
        <f t="shared" si="203"/>
        <v>0</v>
      </c>
      <c r="T2933" s="150">
        <v>45936</v>
      </c>
      <c r="U2933" s="47" t="s">
        <v>4121</v>
      </c>
      <c r="V2933" s="144">
        <f t="shared" si="204"/>
        <v>6.6666666666642413</v>
      </c>
      <c r="W2933" s="124"/>
      <c r="X2933" s="124"/>
      <c r="Y2933" s="124"/>
      <c r="Z2933" s="124"/>
      <c r="AA2933" s="124"/>
      <c r="AB2933" s="124"/>
      <c r="AC2933" s="47" t="e">
        <f t="shared" si="202"/>
        <v>#N/A</v>
      </c>
      <c r="AD2933" s="47" t="e">
        <f>VLOOKUP(B2933,'[1]Vlookup'!A:A,1,0)</f>
        <v>#N/A</v>
      </c>
      <c r="AE2933" s="47" t="str">
        <f t="shared" si="201"/>
        <v>SA01-JEDDAH</v>
      </c>
      <c r="AF2933" s="47" t="e">
        <f>VLOOKUP(AE2933,'[1]Lead Time'!C:D,2,0)</f>
        <v>#N/A</v>
      </c>
    </row>
    <row r="2934" s="2" customFormat="1" ht="15.75" customHeight="1">
      <c r="A2934" s="73" t="s">
        <v>4114</v>
      </c>
      <c r="B2934" s="73">
        <v>6277314175</v>
      </c>
      <c r="C2934" s="73">
        <v>2003232749</v>
      </c>
      <c r="D2934" s="73" t="s">
        <v>4115</v>
      </c>
      <c r="E2934" s="73" t="s">
        <v>4252</v>
      </c>
      <c r="F2934" s="73" t="s">
        <v>4117</v>
      </c>
      <c r="G2934" s="73">
        <v>3168112769</v>
      </c>
      <c r="H2934" s="66">
        <v>45930</v>
      </c>
      <c r="I2934" s="66">
        <v>45928</v>
      </c>
      <c r="J2934" s="66">
        <v>45928</v>
      </c>
      <c r="K2934" s="47" t="s">
        <v>4118</v>
      </c>
      <c r="L2934" s="140"/>
      <c r="M2934" s="66">
        <v>45930</v>
      </c>
      <c r="N2934" s="112">
        <v>45930.208333333336</v>
      </c>
      <c r="O2934" s="47" t="s">
        <v>4118</v>
      </c>
      <c r="P2934" s="73" t="s">
        <v>4309</v>
      </c>
      <c r="Q2934" s="112">
        <v>45931.375</v>
      </c>
      <c r="R2934" s="47" t="s">
        <v>4119</v>
      </c>
      <c r="S2934" s="47">
        <f t="shared" si="203"/>
        <v>1</v>
      </c>
      <c r="T2934" s="150">
        <v>45936</v>
      </c>
      <c r="U2934" s="47" t="s">
        <v>4121</v>
      </c>
      <c r="V2934" s="144">
        <f t="shared" si="204"/>
        <v>4.625</v>
      </c>
      <c r="W2934" s="124"/>
      <c r="X2934" s="124"/>
      <c r="Y2934" s="124"/>
      <c r="Z2934" s="124"/>
      <c r="AA2934" s="124"/>
      <c r="AB2934" s="124"/>
      <c r="AC2934" s="47" t="e">
        <f t="shared" si="202"/>
        <v>#N/A</v>
      </c>
      <c r="AD2934" s="47" t="e">
        <f>VLOOKUP(B2934,'[1]Vlookup'!A:A,1,0)</f>
        <v>#N/A</v>
      </c>
      <c r="AE2934" s="47" t="str">
        <f t="shared" si="201"/>
        <v>SA01-RIYADH</v>
      </c>
      <c r="AF2934" s="47" t="e">
        <f>VLOOKUP(AE2934,'[1]Lead Time'!C:D,2,0)</f>
        <v>#N/A</v>
      </c>
    </row>
    <row r="2935" s="2" customFormat="1" ht="15.75" customHeight="1">
      <c r="A2935" s="73" t="s">
        <v>4114</v>
      </c>
      <c r="B2935" s="73">
        <v>6277314176</v>
      </c>
      <c r="C2935" s="73">
        <v>2003215700</v>
      </c>
      <c r="D2935" s="73" t="s">
        <v>4147</v>
      </c>
      <c r="E2935" s="73" t="s">
        <v>4252</v>
      </c>
      <c r="F2935" s="73" t="s">
        <v>4148</v>
      </c>
      <c r="G2935" s="73">
        <v>3168112563</v>
      </c>
      <c r="H2935" s="66">
        <v>45930</v>
      </c>
      <c r="I2935" s="66">
        <v>45928</v>
      </c>
      <c r="J2935" s="66">
        <v>45928</v>
      </c>
      <c r="K2935" s="47" t="s">
        <v>4118</v>
      </c>
      <c r="L2935" s="140"/>
      <c r="M2935" s="66">
        <v>45930</v>
      </c>
      <c r="N2935" s="112">
        <v>45930.208333333336</v>
      </c>
      <c r="O2935" s="47" t="s">
        <v>4118</v>
      </c>
      <c r="P2935" s="73"/>
      <c r="Q2935" s="112">
        <v>45930.5</v>
      </c>
      <c r="R2935" s="47" t="s">
        <v>4119</v>
      </c>
      <c r="S2935" s="47">
        <f t="shared" si="203"/>
        <v>0</v>
      </c>
      <c r="T2935" s="150">
        <v>45937</v>
      </c>
      <c r="U2935" s="47" t="s">
        <v>4121</v>
      </c>
      <c r="V2935" s="144">
        <f t="shared" si="204"/>
        <v>6.5</v>
      </c>
      <c r="W2935" s="124"/>
      <c r="X2935" s="124"/>
      <c r="Y2935" s="124"/>
      <c r="Z2935" s="124"/>
      <c r="AA2935" s="124"/>
      <c r="AB2935" s="124"/>
      <c r="AC2935" s="47" t="e">
        <f t="shared" si="202"/>
        <v>#N/A</v>
      </c>
      <c r="AD2935" s="47" t="e">
        <f>VLOOKUP(B2935,'[1]Vlookup'!A:A,1,0)</f>
        <v>#N/A</v>
      </c>
      <c r="AE2935" s="47" t="str">
        <f t="shared" si="201"/>
        <v>SA01-ABHA</v>
      </c>
      <c r="AF2935" s="47" t="e">
        <f>VLOOKUP(AE2935,'[1]Lead Time'!C:D,2,0)</f>
        <v>#N/A</v>
      </c>
    </row>
    <row r="2936" s="2" customFormat="1" ht="15.75" customHeight="1">
      <c r="A2936" s="73" t="s">
        <v>4114</v>
      </c>
      <c r="B2936" s="73">
        <v>6277314174</v>
      </c>
      <c r="C2936" s="73">
        <v>2003214014</v>
      </c>
      <c r="D2936" s="73" t="s">
        <v>4115</v>
      </c>
      <c r="E2936" s="73" t="s">
        <v>4247</v>
      </c>
      <c r="F2936" s="73" t="s">
        <v>4143</v>
      </c>
      <c r="G2936" s="73">
        <v>3168110195</v>
      </c>
      <c r="H2936" s="66">
        <v>45929</v>
      </c>
      <c r="I2936" s="66">
        <v>45928</v>
      </c>
      <c r="J2936" s="66">
        <v>45928</v>
      </c>
      <c r="K2936" s="47" t="s">
        <v>4118</v>
      </c>
      <c r="L2936" s="140"/>
      <c r="M2936" s="66">
        <v>45929</v>
      </c>
      <c r="N2936" s="112">
        <v>45929.208333333336</v>
      </c>
      <c r="O2936" s="47" t="s">
        <v>4118</v>
      </c>
      <c r="P2936" s="73"/>
      <c r="Q2936" s="112">
        <v>45929.541666666664</v>
      </c>
      <c r="R2936" s="47" t="s">
        <v>4119</v>
      </c>
      <c r="S2936" s="47">
        <f t="shared" si="203"/>
        <v>0</v>
      </c>
      <c r="T2936" s="150">
        <v>45937</v>
      </c>
      <c r="U2936" s="47" t="s">
        <v>4121</v>
      </c>
      <c r="V2936" s="144">
        <f t="shared" si="204"/>
        <v>7.4583333333357587</v>
      </c>
      <c r="W2936" s="124"/>
      <c r="X2936" s="124"/>
      <c r="Y2936" s="124"/>
      <c r="Z2936" s="124"/>
      <c r="AA2936" s="124"/>
      <c r="AB2936" s="124"/>
      <c r="AC2936" s="47" t="e">
        <f t="shared" si="202"/>
        <v>#N/A</v>
      </c>
      <c r="AD2936" s="47" t="e">
        <f>VLOOKUP(B2936,'[1]Vlookup'!A:A,1,0)</f>
        <v>#N/A</v>
      </c>
      <c r="AE2936" s="47" t="str">
        <f t="shared" si="201"/>
        <v>SA01-JEDDAH</v>
      </c>
      <c r="AF2936" s="47" t="e">
        <f>VLOOKUP(AE2936,'[1]Lead Time'!C:D,2,0)</f>
        <v>#N/A</v>
      </c>
    </row>
    <row r="2937" s="2" customFormat="1" ht="15.75" customHeight="1">
      <c r="A2937" s="73" t="s">
        <v>4356</v>
      </c>
      <c r="B2937" s="73">
        <v>6277313913</v>
      </c>
      <c r="C2937" s="73">
        <v>2003232749</v>
      </c>
      <c r="D2937" s="73" t="s">
        <v>4115</v>
      </c>
      <c r="E2937" s="73" t="s">
        <v>4252</v>
      </c>
      <c r="F2937" s="73" t="s">
        <v>4117</v>
      </c>
      <c r="G2937" s="73">
        <v>3168080646</v>
      </c>
      <c r="H2937" s="66">
        <v>45930</v>
      </c>
      <c r="I2937" s="66">
        <v>45928</v>
      </c>
      <c r="J2937" s="66">
        <v>45928</v>
      </c>
      <c r="K2937" s="47" t="s">
        <v>4118</v>
      </c>
      <c r="L2937" s="140"/>
      <c r="M2937" s="66">
        <v>45930</v>
      </c>
      <c r="N2937" s="112">
        <v>45930.208333333336</v>
      </c>
      <c r="O2937" s="47" t="s">
        <v>4118</v>
      </c>
      <c r="P2937" s="73" t="s">
        <v>4309</v>
      </c>
      <c r="Q2937" s="112">
        <v>45931.375</v>
      </c>
      <c r="R2937" s="47" t="s">
        <v>4119</v>
      </c>
      <c r="S2937" s="47">
        <f t="shared" si="203"/>
        <v>1</v>
      </c>
      <c r="T2937" s="150">
        <v>45932</v>
      </c>
      <c r="U2937" s="47" t="s">
        <v>4121</v>
      </c>
      <c r="V2937" s="144">
        <f t="shared" si="204"/>
        <v>0.625</v>
      </c>
      <c r="W2937" s="124"/>
      <c r="X2937" s="124"/>
      <c r="Y2937" s="124"/>
      <c r="Z2937" s="124"/>
      <c r="AA2937" s="124"/>
      <c r="AB2937" s="124"/>
      <c r="AC2937" s="47" t="e">
        <f t="shared" si="202"/>
        <v>#N/A</v>
      </c>
      <c r="AD2937" s="47" t="e">
        <f>VLOOKUP(B2937,'[1]Vlookup'!A:A,1,0)</f>
        <v>#N/A</v>
      </c>
      <c r="AE2937" s="47" t="str">
        <f t="shared" si="201"/>
        <v>SA27-RIYADH</v>
      </c>
      <c r="AF2937" s="47" t="e">
        <f>VLOOKUP(AE2937,'[1]Lead Time'!C:D,2,0)</f>
        <v>#N/A</v>
      </c>
    </row>
    <row r="2938" s="2" customFormat="1" ht="15.75" customHeight="1">
      <c r="A2938" s="73" t="s">
        <v>4187</v>
      </c>
      <c r="B2938" s="73">
        <v>6277308293</v>
      </c>
      <c r="C2938" s="73">
        <v>2003219235</v>
      </c>
      <c r="D2938" s="73" t="s">
        <v>4145</v>
      </c>
      <c r="E2938" s="73" t="s">
        <v>4246</v>
      </c>
      <c r="F2938" s="73" t="s">
        <v>4117</v>
      </c>
      <c r="G2938" s="73">
        <v>3168115184</v>
      </c>
      <c r="H2938" s="66">
        <v>45930</v>
      </c>
      <c r="I2938" s="66">
        <v>45928</v>
      </c>
      <c r="J2938" s="66">
        <v>45929</v>
      </c>
      <c r="K2938" s="47" t="s">
        <v>4118</v>
      </c>
      <c r="L2938" s="140"/>
      <c r="M2938" s="66">
        <v>45930</v>
      </c>
      <c r="N2938" s="112">
        <v>45930.208333333336</v>
      </c>
      <c r="O2938" s="47" t="s">
        <v>4118</v>
      </c>
      <c r="P2938" s="73"/>
      <c r="Q2938" s="112">
        <v>45930.333333333336</v>
      </c>
      <c r="R2938" s="47" t="s">
        <v>4119</v>
      </c>
      <c r="S2938" s="47">
        <f t="shared" si="203"/>
        <v>0</v>
      </c>
      <c r="T2938" s="150">
        <v>45934</v>
      </c>
      <c r="U2938" s="47" t="s">
        <v>4121</v>
      </c>
      <c r="V2938" s="144">
        <f t="shared" si="204"/>
        <v>3.6666666666642413</v>
      </c>
      <c r="W2938" s="124"/>
      <c r="X2938" s="124"/>
      <c r="Y2938" s="124"/>
      <c r="Z2938" s="124"/>
      <c r="AA2938" s="124"/>
      <c r="AB2938" s="124"/>
      <c r="AC2938" s="47" t="e">
        <f t="shared" si="202"/>
        <v>#N/A</v>
      </c>
      <c r="AD2938" s="47" t="e">
        <f>VLOOKUP(B2938,'[1]Vlookup'!A:A,1,0)</f>
        <v>#N/A</v>
      </c>
      <c r="AE2938" s="47" t="str">
        <f t="shared" si="201"/>
        <v>SA00-RIYADH</v>
      </c>
      <c r="AF2938" s="47" t="e">
        <f>VLOOKUP(AE2938,'[1]Lead Time'!C:D,2,0)</f>
        <v>#N/A</v>
      </c>
    </row>
    <row r="2939" s="2" customFormat="1" ht="15.75" customHeight="1">
      <c r="A2939" s="73" t="s">
        <v>4187</v>
      </c>
      <c r="B2939" s="73">
        <v>6277308294</v>
      </c>
      <c r="C2939" s="73">
        <v>2003219235</v>
      </c>
      <c r="D2939" s="73" t="s">
        <v>4145</v>
      </c>
      <c r="E2939" s="73" t="s">
        <v>4246</v>
      </c>
      <c r="F2939" s="73" t="s">
        <v>4117</v>
      </c>
      <c r="G2939" s="73">
        <v>3168115185</v>
      </c>
      <c r="H2939" s="66">
        <v>45930</v>
      </c>
      <c r="I2939" s="66">
        <v>45928</v>
      </c>
      <c r="J2939" s="66">
        <v>45929</v>
      </c>
      <c r="K2939" s="47" t="s">
        <v>4118</v>
      </c>
      <c r="L2939" s="140"/>
      <c r="M2939" s="66">
        <v>45930</v>
      </c>
      <c r="N2939" s="112">
        <v>45930.208333333336</v>
      </c>
      <c r="O2939" s="47" t="s">
        <v>4118</v>
      </c>
      <c r="P2939" s="73"/>
      <c r="Q2939" s="112">
        <v>45930.333333333336</v>
      </c>
      <c r="R2939" s="47" t="s">
        <v>4119</v>
      </c>
      <c r="S2939" s="47">
        <f t="shared" si="203"/>
        <v>0</v>
      </c>
      <c r="T2939" s="150">
        <v>45932</v>
      </c>
      <c r="U2939" s="47" t="s">
        <v>4121</v>
      </c>
      <c r="V2939" s="144">
        <f t="shared" si="204"/>
        <v>1.6666666666642413</v>
      </c>
      <c r="W2939" s="124"/>
      <c r="X2939" s="124"/>
      <c r="Y2939" s="124"/>
      <c r="Z2939" s="124"/>
      <c r="AA2939" s="124"/>
      <c r="AB2939" s="124"/>
      <c r="AC2939" s="47" t="e">
        <f t="shared" si="202"/>
        <v>#N/A</v>
      </c>
      <c r="AD2939" s="47" t="e">
        <f>VLOOKUP(B2939,'[1]Vlookup'!A:A,1,0)</f>
        <v>#N/A</v>
      </c>
      <c r="AE2939" s="47" t="str">
        <f t="shared" si="201"/>
        <v>SA00-RIYADH</v>
      </c>
      <c r="AF2939" s="47" t="e">
        <f>VLOOKUP(AE2939,'[1]Lead Time'!C:D,2,0)</f>
        <v>#N/A</v>
      </c>
    </row>
    <row r="2940" s="2" customFormat="1" ht="15.75" customHeight="1">
      <c r="A2940" s="73" t="s">
        <v>4187</v>
      </c>
      <c r="B2940" s="73">
        <v>6277308295</v>
      </c>
      <c r="C2940" s="73">
        <v>2003219235</v>
      </c>
      <c r="D2940" s="73" t="s">
        <v>4145</v>
      </c>
      <c r="E2940" s="73" t="s">
        <v>4246</v>
      </c>
      <c r="F2940" s="73" t="s">
        <v>4117</v>
      </c>
      <c r="G2940" s="73">
        <v>3168115186</v>
      </c>
      <c r="H2940" s="66">
        <v>45930</v>
      </c>
      <c r="I2940" s="66">
        <v>45928</v>
      </c>
      <c r="J2940" s="66">
        <v>45929</v>
      </c>
      <c r="K2940" s="47" t="s">
        <v>4118</v>
      </c>
      <c r="L2940" s="140"/>
      <c r="M2940" s="66">
        <v>45930</v>
      </c>
      <c r="N2940" s="112">
        <v>45930.208333333336</v>
      </c>
      <c r="O2940" s="47" t="s">
        <v>4118</v>
      </c>
      <c r="P2940" s="73"/>
      <c r="Q2940" s="112">
        <v>45930.333333333336</v>
      </c>
      <c r="R2940" s="47" t="s">
        <v>4119</v>
      </c>
      <c r="S2940" s="47">
        <f t="shared" si="203"/>
        <v>0</v>
      </c>
      <c r="T2940" s="150">
        <v>45934</v>
      </c>
      <c r="U2940" s="47" t="s">
        <v>4121</v>
      </c>
      <c r="V2940" s="144">
        <f t="shared" si="204"/>
        <v>3.6666666666642413</v>
      </c>
      <c r="W2940" s="124"/>
      <c r="X2940" s="124"/>
      <c r="Y2940" s="124"/>
      <c r="Z2940" s="124"/>
      <c r="AA2940" s="124"/>
      <c r="AB2940" s="124"/>
      <c r="AC2940" s="47" t="e">
        <f t="shared" si="202"/>
        <v>#N/A</v>
      </c>
      <c r="AD2940" s="47" t="e">
        <f>VLOOKUP(B2940,'[1]Vlookup'!A:A,1,0)</f>
        <v>#N/A</v>
      </c>
      <c r="AE2940" s="47" t="str">
        <f t="shared" si="201"/>
        <v>SA00-RIYADH</v>
      </c>
      <c r="AF2940" s="47" t="e">
        <f>VLOOKUP(AE2940,'[1]Lead Time'!C:D,2,0)</f>
        <v>#N/A</v>
      </c>
    </row>
    <row r="2941" s="2" customFormat="1" ht="15.75" customHeight="1">
      <c r="A2941" s="73" t="s">
        <v>4187</v>
      </c>
      <c r="B2941" s="73">
        <v>6277308296</v>
      </c>
      <c r="C2941" s="73">
        <v>2003219235</v>
      </c>
      <c r="D2941" s="73" t="s">
        <v>4145</v>
      </c>
      <c r="E2941" s="73" t="s">
        <v>4246</v>
      </c>
      <c r="F2941" s="73" t="s">
        <v>4117</v>
      </c>
      <c r="G2941" s="73">
        <v>3168115187</v>
      </c>
      <c r="H2941" s="66">
        <v>45930</v>
      </c>
      <c r="I2941" s="66">
        <v>45928</v>
      </c>
      <c r="J2941" s="66">
        <v>45929</v>
      </c>
      <c r="K2941" s="47" t="s">
        <v>4118</v>
      </c>
      <c r="L2941" s="140"/>
      <c r="M2941" s="66">
        <v>45930</v>
      </c>
      <c r="N2941" s="112">
        <v>45930.208333333336</v>
      </c>
      <c r="O2941" s="47" t="s">
        <v>4118</v>
      </c>
      <c r="P2941" s="73" t="s">
        <v>4703</v>
      </c>
      <c r="Q2941" s="112">
        <v>45932.375</v>
      </c>
      <c r="R2941" s="47" t="s">
        <v>4119</v>
      </c>
      <c r="S2941" s="47">
        <f t="shared" si="203"/>
        <v>2</v>
      </c>
      <c r="T2941" s="150">
        <v>45934</v>
      </c>
      <c r="U2941" s="47" t="s">
        <v>4121</v>
      </c>
      <c r="V2941" s="144">
        <f t="shared" si="204"/>
        <v>1.625</v>
      </c>
      <c r="W2941" s="124"/>
      <c r="X2941" s="124"/>
      <c r="Y2941" s="124"/>
      <c r="Z2941" s="124"/>
      <c r="AA2941" s="124"/>
      <c r="AB2941" s="124"/>
      <c r="AC2941" s="47" t="e">
        <f t="shared" si="202"/>
        <v>#N/A</v>
      </c>
      <c r="AD2941" s="47" t="e">
        <f>VLOOKUP(B2941,'[1]Vlookup'!A:A,1,0)</f>
        <v>#N/A</v>
      </c>
      <c r="AE2941" s="47" t="str">
        <f t="shared" si="201"/>
        <v>SA00-RIYADH</v>
      </c>
      <c r="AF2941" s="47" t="e">
        <f>VLOOKUP(AE2941,'[1]Lead Time'!C:D,2,0)</f>
        <v>#N/A</v>
      </c>
    </row>
    <row r="2942" s="2" customFormat="1" ht="15.75" customHeight="1">
      <c r="A2942" s="73" t="s">
        <v>4187</v>
      </c>
      <c r="B2942" s="73">
        <v>6277314091</v>
      </c>
      <c r="C2942" s="73">
        <v>2003214013</v>
      </c>
      <c r="D2942" s="73" t="s">
        <v>4159</v>
      </c>
      <c r="E2942" s="73" t="s">
        <v>4238</v>
      </c>
      <c r="F2942" s="73" t="s">
        <v>4117</v>
      </c>
      <c r="G2942" s="73">
        <v>3168050152</v>
      </c>
      <c r="H2942" s="66">
        <v>45929</v>
      </c>
      <c r="I2942" s="66">
        <v>45928</v>
      </c>
      <c r="J2942" s="66">
        <v>45928</v>
      </c>
      <c r="K2942" s="47" t="s">
        <v>4118</v>
      </c>
      <c r="L2942" s="140"/>
      <c r="M2942" s="66">
        <v>45929</v>
      </c>
      <c r="N2942" s="112">
        <v>45929.208333333336</v>
      </c>
      <c r="O2942" s="47" t="s">
        <v>4118</v>
      </c>
      <c r="P2942" s="73"/>
      <c r="Q2942" s="112">
        <v>45929.625</v>
      </c>
      <c r="R2942" s="47" t="s">
        <v>4119</v>
      </c>
      <c r="S2942" s="47">
        <f t="shared" si="203"/>
        <v>0</v>
      </c>
      <c r="T2942" s="150">
        <v>45931</v>
      </c>
      <c r="U2942" s="47" t="s">
        <v>4121</v>
      </c>
      <c r="V2942" s="144">
        <f t="shared" si="204"/>
        <v>1.375</v>
      </c>
      <c r="W2942" s="124"/>
      <c r="X2942" s="124"/>
      <c r="Y2942" s="124"/>
      <c r="Z2942" s="124"/>
      <c r="AA2942" s="124"/>
      <c r="AB2942" s="124"/>
      <c r="AC2942" s="47" t="e">
        <f t="shared" si="202"/>
        <v>#N/A</v>
      </c>
      <c r="AD2942" s="47" t="e">
        <f>VLOOKUP(B2942,'[1]Vlookup'!A:A,1,0)</f>
        <v>#N/A</v>
      </c>
      <c r="AE2942" s="47" t="str">
        <f t="shared" ref="AE2942:AE3005" si="205">CONCATENATE(A2942,"-",F2942)</f>
        <v>SA00-RIYADH</v>
      </c>
      <c r="AF2942" s="47" t="e">
        <f>VLOOKUP(AE2942,'[1]Lead Time'!C:D,2,0)</f>
        <v>#N/A</v>
      </c>
    </row>
    <row r="2943" s="2" customFormat="1" ht="15.75" customHeight="1">
      <c r="A2943" s="73" t="s">
        <v>4356</v>
      </c>
      <c r="B2943" s="73">
        <v>6277314097</v>
      </c>
      <c r="C2943" s="73">
        <v>2003215388</v>
      </c>
      <c r="D2943" s="73" t="s">
        <v>4124</v>
      </c>
      <c r="E2943" s="73" t="s">
        <v>4252</v>
      </c>
      <c r="F2943" s="73" t="s">
        <v>4117</v>
      </c>
      <c r="G2943" s="73">
        <v>3168076897</v>
      </c>
      <c r="H2943" s="66">
        <v>45930</v>
      </c>
      <c r="I2943" s="66">
        <v>45928</v>
      </c>
      <c r="J2943" s="66">
        <v>45928</v>
      </c>
      <c r="K2943" s="47" t="s">
        <v>4118</v>
      </c>
      <c r="L2943" s="140"/>
      <c r="M2943" s="66">
        <v>45930</v>
      </c>
      <c r="N2943" s="112">
        <v>45930.208333333336</v>
      </c>
      <c r="O2943" s="47" t="s">
        <v>4118</v>
      </c>
      <c r="P2943" s="73"/>
      <c r="Q2943" s="112">
        <v>45930.791666666664</v>
      </c>
      <c r="R2943" s="47" t="s">
        <v>4119</v>
      </c>
      <c r="S2943" s="47">
        <f t="shared" si="203"/>
        <v>0</v>
      </c>
      <c r="T2943" s="150">
        <v>45937</v>
      </c>
      <c r="U2943" s="47" t="s">
        <v>4121</v>
      </c>
      <c r="V2943" s="144">
        <f t="shared" si="204"/>
        <v>6.2083333333357587</v>
      </c>
      <c r="W2943" s="124"/>
      <c r="X2943" s="124"/>
      <c r="Y2943" s="124"/>
      <c r="Z2943" s="124"/>
      <c r="AA2943" s="124"/>
      <c r="AB2943" s="124"/>
      <c r="AC2943" s="47" t="e">
        <f t="shared" ref="AC2943:AC3006" si="206">AF2943</f>
        <v>#N/A</v>
      </c>
      <c r="AD2943" s="47" t="e">
        <f>VLOOKUP(B2943,'[1]Vlookup'!A:A,1,0)</f>
        <v>#N/A</v>
      </c>
      <c r="AE2943" s="47" t="str">
        <f t="shared" si="205"/>
        <v>SA27-RIYADH</v>
      </c>
      <c r="AF2943" s="47" t="e">
        <f>VLOOKUP(AE2943,'[1]Lead Time'!C:D,2,0)</f>
        <v>#N/A</v>
      </c>
    </row>
    <row r="2944" s="2" customFormat="1" ht="15.75" customHeight="1">
      <c r="A2944" s="73" t="s">
        <v>4187</v>
      </c>
      <c r="B2944" s="73">
        <v>6277307770</v>
      </c>
      <c r="C2944" s="73">
        <v>2003214017</v>
      </c>
      <c r="D2944" s="73" t="s">
        <v>4161</v>
      </c>
      <c r="E2944" s="73" t="s">
        <v>4246</v>
      </c>
      <c r="F2944" s="73" t="s">
        <v>4117</v>
      </c>
      <c r="G2944" s="73">
        <v>3168100907</v>
      </c>
      <c r="H2944" s="66">
        <v>45929</v>
      </c>
      <c r="I2944" s="66">
        <v>45928</v>
      </c>
      <c r="J2944" s="66">
        <v>45928</v>
      </c>
      <c r="K2944" s="47" t="s">
        <v>4118</v>
      </c>
      <c r="L2944" s="140"/>
      <c r="M2944" s="66">
        <v>45929</v>
      </c>
      <c r="N2944" s="112">
        <v>45929.666666666664</v>
      </c>
      <c r="O2944" s="47" t="s">
        <v>4121</v>
      </c>
      <c r="P2944" s="73"/>
      <c r="Q2944" s="112">
        <v>45930.625</v>
      </c>
      <c r="R2944" s="47" t="s">
        <v>4119</v>
      </c>
      <c r="S2944" s="47">
        <f t="shared" si="203"/>
        <v>0</v>
      </c>
      <c r="T2944" s="150">
        <v>45932</v>
      </c>
      <c r="U2944" s="47" t="s">
        <v>4121</v>
      </c>
      <c r="V2944" s="144">
        <f t="shared" si="204"/>
        <v>1.375</v>
      </c>
      <c r="W2944" s="124"/>
      <c r="X2944" s="124"/>
      <c r="Y2944" s="124"/>
      <c r="Z2944" s="124"/>
      <c r="AA2944" s="124"/>
      <c r="AB2944" s="124"/>
      <c r="AC2944" s="47" t="e">
        <f t="shared" si="206"/>
        <v>#N/A</v>
      </c>
      <c r="AD2944" s="47" t="e">
        <f>VLOOKUP(B2944,'[1]Vlookup'!A:A,1,0)</f>
        <v>#N/A</v>
      </c>
      <c r="AE2944" s="47" t="str">
        <f t="shared" si="205"/>
        <v>SA00-RIYADH</v>
      </c>
      <c r="AF2944" s="47" t="e">
        <f>VLOOKUP(AE2944,'[1]Lead Time'!C:D,2,0)</f>
        <v>#N/A</v>
      </c>
    </row>
    <row r="2945" s="2" customFormat="1" ht="15.75" customHeight="1">
      <c r="A2945" s="73" t="s">
        <v>4187</v>
      </c>
      <c r="B2945" s="73">
        <v>6277303852</v>
      </c>
      <c r="C2945" s="73">
        <v>2003219235</v>
      </c>
      <c r="D2945" s="73" t="s">
        <v>4145</v>
      </c>
      <c r="E2945" s="73" t="s">
        <v>4246</v>
      </c>
      <c r="F2945" s="73" t="s">
        <v>4117</v>
      </c>
      <c r="G2945" s="73">
        <v>3168095997</v>
      </c>
      <c r="H2945" s="66">
        <v>45930</v>
      </c>
      <c r="I2945" s="66">
        <v>45929</v>
      </c>
      <c r="J2945" s="66">
        <v>45929</v>
      </c>
      <c r="K2945" s="47" t="s">
        <v>4118</v>
      </c>
      <c r="L2945" s="140"/>
      <c r="M2945" s="66">
        <v>45930</v>
      </c>
      <c r="N2945" s="112">
        <v>45930.208333333336</v>
      </c>
      <c r="O2945" s="47" t="s">
        <v>4118</v>
      </c>
      <c r="P2945" s="73" t="s">
        <v>4704</v>
      </c>
      <c r="Q2945" s="112">
        <v>45934.5</v>
      </c>
      <c r="R2945" s="47" t="s">
        <v>4119</v>
      </c>
      <c r="S2945" s="47">
        <f t="shared" si="203"/>
        <v>4</v>
      </c>
      <c r="T2945" s="150">
        <v>45936</v>
      </c>
      <c r="U2945" s="47" t="s">
        <v>4121</v>
      </c>
      <c r="V2945" s="144">
        <f t="shared" si="204"/>
        <v>1.5</v>
      </c>
      <c r="W2945" s="124"/>
      <c r="X2945" s="124"/>
      <c r="Y2945" s="124"/>
      <c r="Z2945" s="124"/>
      <c r="AA2945" s="124"/>
      <c r="AB2945" s="124"/>
      <c r="AC2945" s="47" t="e">
        <f t="shared" si="206"/>
        <v>#N/A</v>
      </c>
      <c r="AD2945" s="47" t="e">
        <f>VLOOKUP(B2945,'[1]Vlookup'!A:A,1,0)</f>
        <v>#N/A</v>
      </c>
      <c r="AE2945" s="47" t="str">
        <f t="shared" si="205"/>
        <v>SA00-RIYADH</v>
      </c>
      <c r="AF2945" s="47" t="e">
        <f>VLOOKUP(AE2945,'[1]Lead Time'!C:D,2,0)</f>
        <v>#N/A</v>
      </c>
    </row>
    <row r="2946" s="2" customFormat="1" ht="15.75" customHeight="1">
      <c r="A2946" s="73" t="s">
        <v>4187</v>
      </c>
      <c r="B2946" s="73">
        <v>6277314191</v>
      </c>
      <c r="C2946" s="73">
        <v>2003247505</v>
      </c>
      <c r="D2946" s="73" t="s">
        <v>4155</v>
      </c>
      <c r="E2946" s="73" t="s">
        <v>4247</v>
      </c>
      <c r="F2946" s="73" t="s">
        <v>4117</v>
      </c>
      <c r="G2946" s="73">
        <v>3168040863</v>
      </c>
      <c r="H2946" s="66">
        <v>45930</v>
      </c>
      <c r="I2946" s="66">
        <v>45929</v>
      </c>
      <c r="J2946" s="66">
        <v>45929</v>
      </c>
      <c r="K2946" s="47" t="s">
        <v>4118</v>
      </c>
      <c r="L2946" s="140"/>
      <c r="M2946" s="66">
        <v>45930</v>
      </c>
      <c r="N2946" s="112">
        <v>45930.208333333336</v>
      </c>
      <c r="O2946" s="47" t="s">
        <v>4118</v>
      </c>
      <c r="P2946" s="73" t="s">
        <v>4702</v>
      </c>
      <c r="Q2946" s="112">
        <v>45930.75</v>
      </c>
      <c r="R2946" s="47" t="s">
        <v>4119</v>
      </c>
      <c r="S2946" s="47">
        <f t="shared" si="203"/>
        <v>0</v>
      </c>
      <c r="T2946" s="150">
        <v>45932</v>
      </c>
      <c r="U2946" s="47" t="s">
        <v>4121</v>
      </c>
      <c r="V2946" s="144">
        <f t="shared" si="204"/>
        <v>1.25</v>
      </c>
      <c r="W2946" s="124"/>
      <c r="X2946" s="124"/>
      <c r="Y2946" s="124"/>
      <c r="Z2946" s="124"/>
      <c r="AA2946" s="124"/>
      <c r="AB2946" s="124"/>
      <c r="AC2946" s="47" t="e">
        <f t="shared" si="206"/>
        <v>#N/A</v>
      </c>
      <c r="AD2946" s="47" t="e">
        <f>VLOOKUP(B2946,'[1]Vlookup'!A:A,1,0)</f>
        <v>#N/A</v>
      </c>
      <c r="AE2946" s="47" t="str">
        <f t="shared" si="205"/>
        <v>SA00-RIYADH</v>
      </c>
      <c r="AF2946" s="47" t="e">
        <f>VLOOKUP(AE2946,'[1]Lead Time'!C:D,2,0)</f>
        <v>#N/A</v>
      </c>
    </row>
    <row r="2947" s="2" customFormat="1" ht="15.75" customHeight="1">
      <c r="A2947" s="73" t="s">
        <v>4187</v>
      </c>
      <c r="B2947" s="73">
        <v>6277314469</v>
      </c>
      <c r="C2947" s="73">
        <v>2003219236</v>
      </c>
      <c r="D2947" s="73" t="s">
        <v>4161</v>
      </c>
      <c r="E2947" s="73" t="s">
        <v>4246</v>
      </c>
      <c r="F2947" s="73" t="s">
        <v>4158</v>
      </c>
      <c r="G2947" s="73">
        <v>3168100899</v>
      </c>
      <c r="H2947" s="66">
        <v>45930</v>
      </c>
      <c r="I2947" s="66">
        <v>45929</v>
      </c>
      <c r="J2947" s="66">
        <v>45929</v>
      </c>
      <c r="K2947" s="47" t="s">
        <v>4118</v>
      </c>
      <c r="L2947" s="140"/>
      <c r="M2947" s="66">
        <v>45930</v>
      </c>
      <c r="N2947" s="112">
        <v>45930.208333333336</v>
      </c>
      <c r="O2947" s="47" t="s">
        <v>4118</v>
      </c>
      <c r="P2947" s="73"/>
      <c r="Q2947" s="112">
        <v>45930.583333333336</v>
      </c>
      <c r="R2947" s="47" t="s">
        <v>4119</v>
      </c>
      <c r="S2947" s="47">
        <f t="shared" si="203"/>
        <v>0</v>
      </c>
      <c r="T2947" s="150">
        <v>45932</v>
      </c>
      <c r="U2947" s="47" t="s">
        <v>4121</v>
      </c>
      <c r="V2947" s="144">
        <f t="shared" si="204"/>
        <v>1.4166666666642413</v>
      </c>
      <c r="W2947" s="124"/>
      <c r="X2947" s="124"/>
      <c r="Y2947" s="124"/>
      <c r="Z2947" s="124"/>
      <c r="AA2947" s="124"/>
      <c r="AB2947" s="124"/>
      <c r="AC2947" s="47" t="e">
        <f t="shared" si="206"/>
        <v>#N/A</v>
      </c>
      <c r="AD2947" s="47" t="e">
        <f>VLOOKUP(B2947,'[1]Vlookup'!A:A,1,0)</f>
        <v>#N/A</v>
      </c>
      <c r="AE2947" s="47" t="str">
        <f t="shared" si="205"/>
        <v>SA00-KHOBAR</v>
      </c>
      <c r="AF2947" s="47" t="e">
        <f>VLOOKUP(AE2947,'[1]Lead Time'!C:D,2,0)</f>
        <v>#N/A</v>
      </c>
    </row>
    <row r="2948" s="2" customFormat="1" ht="15.75" customHeight="1">
      <c r="A2948" s="73" t="s">
        <v>4187</v>
      </c>
      <c r="B2948" s="73">
        <v>6277317936</v>
      </c>
      <c r="C2948" s="73">
        <v>2003219237</v>
      </c>
      <c r="D2948" s="73" t="s">
        <v>4136</v>
      </c>
      <c r="E2948" s="73" t="s">
        <v>4246</v>
      </c>
      <c r="F2948" s="73" t="s">
        <v>4138</v>
      </c>
      <c r="G2948" s="73">
        <v>3168096094</v>
      </c>
      <c r="H2948" s="66">
        <v>45931</v>
      </c>
      <c r="I2948" s="66">
        <v>45929</v>
      </c>
      <c r="J2948" s="66">
        <v>45929</v>
      </c>
      <c r="K2948" s="47" t="s">
        <v>4118</v>
      </c>
      <c r="L2948" s="140"/>
      <c r="M2948" s="66">
        <v>45931</v>
      </c>
      <c r="N2948" s="112">
        <v>45931.208333333336</v>
      </c>
      <c r="O2948" s="47" t="s">
        <v>4118</v>
      </c>
      <c r="P2948" s="73" t="s">
        <v>4705</v>
      </c>
      <c r="Q2948" s="112">
        <v>45932.208333333336</v>
      </c>
      <c r="R2948" s="47" t="s">
        <v>4119</v>
      </c>
      <c r="S2948" s="47">
        <f t="shared" si="203"/>
        <v>1</v>
      </c>
      <c r="T2948" s="150">
        <v>45935</v>
      </c>
      <c r="U2948" s="47" t="s">
        <v>4121</v>
      </c>
      <c r="V2948" s="144">
        <f t="shared" si="204"/>
        <v>2.7916666666642413</v>
      </c>
      <c r="W2948" s="124"/>
      <c r="X2948" s="124"/>
      <c r="Y2948" s="124"/>
      <c r="Z2948" s="124"/>
      <c r="AA2948" s="124"/>
      <c r="AB2948" s="124"/>
      <c r="AC2948" s="47" t="e">
        <f t="shared" si="206"/>
        <v>#N/A</v>
      </c>
      <c r="AD2948" s="47" t="e">
        <f>VLOOKUP(B2948,'[1]Vlookup'!A:A,1,0)</f>
        <v>#N/A</v>
      </c>
      <c r="AE2948" s="47" t="str">
        <f t="shared" si="205"/>
        <v>SA00-RABIGH</v>
      </c>
      <c r="AF2948" s="47" t="e">
        <f>VLOOKUP(AE2948,'[1]Lead Time'!C:D,2,0)</f>
        <v>#N/A</v>
      </c>
    </row>
    <row r="2949" s="2" customFormat="1" ht="15.75" customHeight="1">
      <c r="A2949" s="73" t="s">
        <v>4114</v>
      </c>
      <c r="B2949" s="73">
        <v>6277314408</v>
      </c>
      <c r="C2949" s="73">
        <v>2003274752</v>
      </c>
      <c r="D2949" s="73" t="s">
        <v>4280</v>
      </c>
      <c r="E2949" s="73" t="s">
        <v>4246</v>
      </c>
      <c r="F2949" s="73" t="s">
        <v>4117</v>
      </c>
      <c r="G2949" s="73">
        <v>3168110379</v>
      </c>
      <c r="H2949" s="66">
        <v>45931</v>
      </c>
      <c r="I2949" s="66">
        <v>45929</v>
      </c>
      <c r="J2949" s="66">
        <v>45929</v>
      </c>
      <c r="K2949" s="47" t="s">
        <v>4118</v>
      </c>
      <c r="L2949" s="140"/>
      <c r="M2949" s="66">
        <v>45931</v>
      </c>
      <c r="N2949" s="112">
        <v>45931.208333333336</v>
      </c>
      <c r="O2949" s="47" t="s">
        <v>4118</v>
      </c>
      <c r="P2949" s="73"/>
      <c r="Q2949" s="112">
        <v>45931.416666666664</v>
      </c>
      <c r="R2949" s="47" t="s">
        <v>4119</v>
      </c>
      <c r="S2949" s="47">
        <f t="shared" si="203"/>
        <v>0</v>
      </c>
      <c r="T2949" s="150">
        <v>45936</v>
      </c>
      <c r="U2949" s="47" t="s">
        <v>4121</v>
      </c>
      <c r="V2949" s="144">
        <f t="shared" si="204"/>
        <v>4.5833333333357587</v>
      </c>
      <c r="W2949" s="124"/>
      <c r="X2949" s="124"/>
      <c r="Y2949" s="124"/>
      <c r="Z2949" s="124"/>
      <c r="AA2949" s="124"/>
      <c r="AB2949" s="124"/>
      <c r="AC2949" s="47" t="e">
        <f t="shared" si="206"/>
        <v>#N/A</v>
      </c>
      <c r="AD2949" s="47" t="e">
        <f>VLOOKUP(B2949,'[1]Vlookup'!A:A,1,0)</f>
        <v>#N/A</v>
      </c>
      <c r="AE2949" s="47" t="str">
        <f t="shared" si="205"/>
        <v>SA01-RIYADH</v>
      </c>
      <c r="AF2949" s="47" t="e">
        <f>VLOOKUP(AE2949,'[1]Lead Time'!C:D,2,0)</f>
        <v>#N/A</v>
      </c>
    </row>
    <row r="2950" s="2" customFormat="1" ht="15.75" customHeight="1">
      <c r="A2950" s="73" t="s">
        <v>4114</v>
      </c>
      <c r="B2950" s="73">
        <v>6277314407</v>
      </c>
      <c r="C2950" s="73">
        <v>2003274752</v>
      </c>
      <c r="D2950" s="73" t="s">
        <v>4280</v>
      </c>
      <c r="E2950" s="73" t="s">
        <v>4246</v>
      </c>
      <c r="F2950" s="73" t="s">
        <v>4117</v>
      </c>
      <c r="G2950" s="73">
        <v>3168110370</v>
      </c>
      <c r="H2950" s="66">
        <v>45931</v>
      </c>
      <c r="I2950" s="66">
        <v>45929</v>
      </c>
      <c r="J2950" s="66">
        <v>45929</v>
      </c>
      <c r="K2950" s="47" t="s">
        <v>4118</v>
      </c>
      <c r="L2950" s="140"/>
      <c r="M2950" s="66">
        <v>45931</v>
      </c>
      <c r="N2950" s="112">
        <v>45931.208333333336</v>
      </c>
      <c r="O2950" s="47" t="s">
        <v>4118</v>
      </c>
      <c r="P2950" s="73"/>
      <c r="Q2950" s="112">
        <v>45931.416666666664</v>
      </c>
      <c r="R2950" s="47" t="s">
        <v>4119</v>
      </c>
      <c r="S2950" s="47">
        <f t="shared" si="203"/>
        <v>0</v>
      </c>
      <c r="T2950" s="150">
        <v>45936</v>
      </c>
      <c r="U2950" s="47" t="s">
        <v>4121</v>
      </c>
      <c r="V2950" s="144">
        <f t="shared" si="204"/>
        <v>4.5833333333357587</v>
      </c>
      <c r="W2950" s="124"/>
      <c r="X2950" s="124"/>
      <c r="Y2950" s="124"/>
      <c r="Z2950" s="124"/>
      <c r="AA2950" s="124"/>
      <c r="AB2950" s="124"/>
      <c r="AC2950" s="47" t="e">
        <f t="shared" si="206"/>
        <v>#N/A</v>
      </c>
      <c r="AD2950" s="47" t="e">
        <f>VLOOKUP(B2950,'[1]Vlookup'!A:A,1,0)</f>
        <v>#N/A</v>
      </c>
      <c r="AE2950" s="47" t="str">
        <f t="shared" si="205"/>
        <v>SA01-RIYADH</v>
      </c>
      <c r="AF2950" s="47" t="e">
        <f>VLOOKUP(AE2950,'[1]Lead Time'!C:D,2,0)</f>
        <v>#N/A</v>
      </c>
    </row>
    <row r="2951" s="2" customFormat="1" ht="15.75" customHeight="1">
      <c r="A2951" s="73" t="s">
        <v>4356</v>
      </c>
      <c r="B2951" s="73">
        <v>6277317254</v>
      </c>
      <c r="C2951" s="73">
        <v>2003214014</v>
      </c>
      <c r="D2951" s="73" t="s">
        <v>4115</v>
      </c>
      <c r="E2951" s="73" t="s">
        <v>4247</v>
      </c>
      <c r="F2951" s="73" t="s">
        <v>4143</v>
      </c>
      <c r="G2951" s="73">
        <v>3168087552</v>
      </c>
      <c r="H2951" s="66">
        <v>45930</v>
      </c>
      <c r="I2951" s="66">
        <v>45929</v>
      </c>
      <c r="J2951" s="66">
        <v>45929</v>
      </c>
      <c r="K2951" s="47" t="s">
        <v>4118</v>
      </c>
      <c r="L2951" s="140"/>
      <c r="M2951" s="66">
        <v>45930</v>
      </c>
      <c r="N2951" s="112">
        <v>45930.208333333336</v>
      </c>
      <c r="O2951" s="47" t="s">
        <v>4118</v>
      </c>
      <c r="P2951" s="73" t="s">
        <v>4706</v>
      </c>
      <c r="Q2951" s="112">
        <v>45930.583333333336</v>
      </c>
      <c r="R2951" s="47" t="s">
        <v>4192</v>
      </c>
      <c r="S2951" s="47">
        <f t="shared" si="203"/>
        <v>0</v>
      </c>
      <c r="T2951" s="150">
        <v>45938</v>
      </c>
      <c r="U2951" s="47" t="s">
        <v>4121</v>
      </c>
      <c r="V2951" s="144">
        <f t="shared" si="204"/>
        <v>7.4166666666642413</v>
      </c>
      <c r="W2951" s="124"/>
      <c r="X2951" s="112">
        <v>45930.618055555555</v>
      </c>
      <c r="Y2951" s="124" t="s">
        <v>4707</v>
      </c>
      <c r="Z2951" s="124"/>
      <c r="AA2951" s="112">
        <v>45930.666666666664</v>
      </c>
      <c r="AB2951" s="112">
        <v>45931.416666666664</v>
      </c>
      <c r="AC2951" s="47" t="e">
        <f t="shared" si="206"/>
        <v>#N/A</v>
      </c>
      <c r="AD2951" s="47" t="e">
        <f>VLOOKUP(B2951,'[1]Vlookup'!A:A,1,0)</f>
        <v>#N/A</v>
      </c>
      <c r="AE2951" s="47" t="str">
        <f t="shared" si="205"/>
        <v>SA27-JEDDAH</v>
      </c>
      <c r="AF2951" s="47" t="e">
        <f>VLOOKUP(AE2951,'[1]Lead Time'!C:D,2,0)</f>
        <v>#N/A</v>
      </c>
    </row>
    <row r="2952" s="2" customFormat="1" ht="15.75" customHeight="1">
      <c r="A2952" s="73" t="s">
        <v>4356</v>
      </c>
      <c r="B2952" s="155">
        <v>6277324461</v>
      </c>
      <c r="C2952" s="73">
        <v>2003214014</v>
      </c>
      <c r="D2952" s="73" t="s">
        <v>4115</v>
      </c>
      <c r="E2952" s="73" t="s">
        <v>4247</v>
      </c>
      <c r="F2952" s="73" t="s">
        <v>4143</v>
      </c>
      <c r="G2952" s="73">
        <v>3168080668</v>
      </c>
      <c r="H2952" s="66">
        <v>45931</v>
      </c>
      <c r="I2952" s="66">
        <v>45930</v>
      </c>
      <c r="J2952" s="66">
        <v>45930</v>
      </c>
      <c r="K2952" s="47" t="s">
        <v>4118</v>
      </c>
      <c r="L2952" s="140"/>
      <c r="M2952" s="66">
        <v>45931</v>
      </c>
      <c r="N2952" s="112">
        <v>45931.208333333336</v>
      </c>
      <c r="O2952" s="47" t="s">
        <v>4118</v>
      </c>
      <c r="P2952" s="73"/>
      <c r="Q2952" s="112">
        <v>45931.625</v>
      </c>
      <c r="R2952" s="47" t="s">
        <v>4119</v>
      </c>
      <c r="S2952" s="47">
        <f t="shared" si="203"/>
        <v>0</v>
      </c>
      <c r="T2952" s="150">
        <v>45937</v>
      </c>
      <c r="U2952" s="47" t="s">
        <v>4121</v>
      </c>
      <c r="V2952" s="144">
        <f t="shared" si="204"/>
        <v>5.375</v>
      </c>
      <c r="W2952" s="124" t="s">
        <v>4708</v>
      </c>
      <c r="X2952" s="112"/>
      <c r="Y2952" s="124"/>
      <c r="Z2952" s="124"/>
      <c r="AA2952" s="112"/>
      <c r="AB2952" s="124"/>
      <c r="AC2952" s="47" t="e">
        <f t="shared" si="206"/>
        <v>#N/A</v>
      </c>
      <c r="AD2952" s="47" t="e">
        <f>VLOOKUP(B2952,'[1]Vlookup'!A:A,1,0)</f>
        <v>#N/A</v>
      </c>
      <c r="AE2952" s="47" t="str">
        <f t="shared" si="205"/>
        <v>SA27-JEDDAH</v>
      </c>
      <c r="AF2952" s="47" t="e">
        <f>VLOOKUP(AE2952,'[1]Lead Time'!C:D,2,0)</f>
        <v>#N/A</v>
      </c>
    </row>
    <row r="2953" s="2" customFormat="1" ht="15.75" customHeight="1">
      <c r="A2953" s="73" t="s">
        <v>4356</v>
      </c>
      <c r="B2953" s="155">
        <v>6277324462</v>
      </c>
      <c r="C2953" s="73">
        <v>2003214014</v>
      </c>
      <c r="D2953" s="73" t="s">
        <v>4115</v>
      </c>
      <c r="E2953" s="73" t="s">
        <v>4247</v>
      </c>
      <c r="F2953" s="73" t="s">
        <v>4143</v>
      </c>
      <c r="G2953" s="73">
        <v>3168080659</v>
      </c>
      <c r="H2953" s="66">
        <v>45931</v>
      </c>
      <c r="I2953" s="66">
        <v>45930</v>
      </c>
      <c r="J2953" s="66">
        <v>45930</v>
      </c>
      <c r="K2953" s="47" t="s">
        <v>4118</v>
      </c>
      <c r="L2953" s="140"/>
      <c r="M2953" s="66">
        <v>45931</v>
      </c>
      <c r="N2953" s="112">
        <v>45931.208333333336</v>
      </c>
      <c r="O2953" s="47" t="s">
        <v>4118</v>
      </c>
      <c r="P2953" s="73"/>
      <c r="Q2953" s="112">
        <v>45931.625</v>
      </c>
      <c r="R2953" s="47" t="s">
        <v>4119</v>
      </c>
      <c r="S2953" s="47">
        <f t="shared" si="203"/>
        <v>0</v>
      </c>
      <c r="T2953" s="150">
        <v>45937</v>
      </c>
      <c r="U2953" s="47" t="s">
        <v>4121</v>
      </c>
      <c r="V2953" s="144">
        <f t="shared" si="204"/>
        <v>5.375</v>
      </c>
      <c r="W2953" s="124" t="s">
        <v>4709</v>
      </c>
      <c r="X2953" s="112"/>
      <c r="Y2953" s="124"/>
      <c r="Z2953" s="124"/>
      <c r="AA2953" s="112"/>
      <c r="AB2953" s="124"/>
      <c r="AC2953" s="47" t="e">
        <f t="shared" si="206"/>
        <v>#N/A</v>
      </c>
      <c r="AD2953" s="47" t="e">
        <f>VLOOKUP(B2953,'[1]Vlookup'!A:A,1,0)</f>
        <v>#N/A</v>
      </c>
      <c r="AE2953" s="47" t="str">
        <f t="shared" si="205"/>
        <v>SA27-JEDDAH</v>
      </c>
      <c r="AF2953" s="47" t="e">
        <f>VLOOKUP(AE2953,'[1]Lead Time'!C:D,2,0)</f>
        <v>#N/A</v>
      </c>
    </row>
    <row r="2954" s="2" customFormat="1" ht="15.75" customHeight="1">
      <c r="A2954" s="73" t="s">
        <v>4114</v>
      </c>
      <c r="B2954" s="73">
        <v>6277318059</v>
      </c>
      <c r="C2954" s="73">
        <v>2003274752</v>
      </c>
      <c r="D2954" s="73" t="s">
        <v>4280</v>
      </c>
      <c r="E2954" s="73" t="s">
        <v>4246</v>
      </c>
      <c r="F2954" s="73" t="s">
        <v>4117</v>
      </c>
      <c r="G2954" s="73">
        <v>3168096251</v>
      </c>
      <c r="H2954" s="66">
        <v>45932</v>
      </c>
      <c r="I2954" s="66">
        <v>45930</v>
      </c>
      <c r="J2954" s="66">
        <v>45930</v>
      </c>
      <c r="K2954" s="47" t="s">
        <v>4118</v>
      </c>
      <c r="L2954" s="140"/>
      <c r="M2954" s="66">
        <v>45932</v>
      </c>
      <c r="N2954" s="112">
        <v>45932.208333333336</v>
      </c>
      <c r="O2954" s="47" t="s">
        <v>4118</v>
      </c>
      <c r="P2954" s="73"/>
      <c r="Q2954" s="112">
        <v>45932.458333333336</v>
      </c>
      <c r="R2954" s="47" t="s">
        <v>4119</v>
      </c>
      <c r="S2954" s="47">
        <f t="shared" si="203"/>
        <v>0</v>
      </c>
      <c r="T2954" s="150">
        <v>45937</v>
      </c>
      <c r="U2954" s="47" t="s">
        <v>4121</v>
      </c>
      <c r="V2954" s="144">
        <f t="shared" si="204"/>
        <v>4.5416666666642413</v>
      </c>
      <c r="W2954" s="124"/>
      <c r="X2954" s="112"/>
      <c r="Y2954" s="124"/>
      <c r="Z2954" s="124"/>
      <c r="AA2954" s="112"/>
      <c r="AB2954" s="124"/>
      <c r="AC2954" s="47" t="e">
        <f t="shared" si="206"/>
        <v>#N/A</v>
      </c>
      <c r="AD2954" s="47" t="e">
        <f>VLOOKUP(B2954,'[1]Vlookup'!A:A,1,0)</f>
        <v>#N/A</v>
      </c>
      <c r="AE2954" s="47" t="str">
        <f t="shared" si="205"/>
        <v>SA01-RIYADH</v>
      </c>
      <c r="AF2954" s="47" t="e">
        <f>VLOOKUP(AE2954,'[1]Lead Time'!C:D,2,0)</f>
        <v>#N/A</v>
      </c>
    </row>
    <row r="2955" s="2" customFormat="1" ht="15.75" customHeight="1">
      <c r="A2955" s="73" t="s">
        <v>4114</v>
      </c>
      <c r="B2955" s="73">
        <v>6277318058</v>
      </c>
      <c r="C2955" s="73">
        <v>2003274752</v>
      </c>
      <c r="D2955" s="73" t="s">
        <v>4280</v>
      </c>
      <c r="E2955" s="73" t="s">
        <v>4246</v>
      </c>
      <c r="F2955" s="73" t="s">
        <v>4117</v>
      </c>
      <c r="G2955" s="73">
        <v>3168096250</v>
      </c>
      <c r="H2955" s="66">
        <v>45932</v>
      </c>
      <c r="I2955" s="66">
        <v>45930</v>
      </c>
      <c r="J2955" s="66">
        <v>45930</v>
      </c>
      <c r="K2955" s="47" t="s">
        <v>4118</v>
      </c>
      <c r="L2955" s="140"/>
      <c r="M2955" s="66">
        <v>45932</v>
      </c>
      <c r="N2955" s="112">
        <v>45932.208333333336</v>
      </c>
      <c r="O2955" s="47" t="s">
        <v>4118</v>
      </c>
      <c r="P2955" s="73"/>
      <c r="Q2955" s="112">
        <v>45932.458333333336</v>
      </c>
      <c r="R2955" s="47" t="s">
        <v>4119</v>
      </c>
      <c r="S2955" s="47">
        <f t="shared" si="203"/>
        <v>0</v>
      </c>
      <c r="T2955" s="150">
        <v>45938</v>
      </c>
      <c r="U2955" s="47" t="s">
        <v>4121</v>
      </c>
      <c r="V2955" s="144">
        <f t="shared" si="204"/>
        <v>5.5416666666642413</v>
      </c>
      <c r="W2955" s="124"/>
      <c r="X2955" s="112"/>
      <c r="Y2955" s="124"/>
      <c r="Z2955" s="124"/>
      <c r="AA2955" s="112"/>
      <c r="AB2955" s="124"/>
      <c r="AC2955" s="47" t="e">
        <f t="shared" si="206"/>
        <v>#N/A</v>
      </c>
      <c r="AD2955" s="47" t="e">
        <f>VLOOKUP(B2955,'[1]Vlookup'!A:A,1,0)</f>
        <v>#N/A</v>
      </c>
      <c r="AE2955" s="47" t="str">
        <f t="shared" si="205"/>
        <v>SA01-RIYADH</v>
      </c>
      <c r="AF2955" s="47" t="e">
        <f>VLOOKUP(AE2955,'[1]Lead Time'!C:D,2,0)</f>
        <v>#N/A</v>
      </c>
    </row>
    <row r="2956" s="2" customFormat="1" ht="15.75" customHeight="1">
      <c r="A2956" s="73" t="s">
        <v>4114</v>
      </c>
      <c r="B2956" s="73">
        <v>6277318057</v>
      </c>
      <c r="C2956" s="73">
        <v>2003274752</v>
      </c>
      <c r="D2956" s="73" t="s">
        <v>4280</v>
      </c>
      <c r="E2956" s="73" t="s">
        <v>4246</v>
      </c>
      <c r="F2956" s="73" t="s">
        <v>4117</v>
      </c>
      <c r="G2956" s="73">
        <v>3168096248</v>
      </c>
      <c r="H2956" s="66">
        <v>45932</v>
      </c>
      <c r="I2956" s="66">
        <v>45930</v>
      </c>
      <c r="J2956" s="66">
        <v>45930</v>
      </c>
      <c r="K2956" s="47" t="s">
        <v>4118</v>
      </c>
      <c r="L2956" s="140"/>
      <c r="M2956" s="66">
        <v>45932</v>
      </c>
      <c r="N2956" s="112">
        <v>45932.208333333336</v>
      </c>
      <c r="O2956" s="47" t="s">
        <v>4118</v>
      </c>
      <c r="P2956" s="73"/>
      <c r="Q2956" s="112">
        <v>45932.458333333336</v>
      </c>
      <c r="R2956" s="47" t="s">
        <v>4119</v>
      </c>
      <c r="S2956" s="47">
        <f t="shared" si="203"/>
        <v>0</v>
      </c>
      <c r="T2956" s="150">
        <v>45938</v>
      </c>
      <c r="U2956" s="47" t="s">
        <v>4121</v>
      </c>
      <c r="V2956" s="144">
        <f t="shared" si="204"/>
        <v>5.5416666666642413</v>
      </c>
      <c r="W2956" s="124"/>
      <c r="X2956" s="112"/>
      <c r="Y2956" s="124"/>
      <c r="Z2956" s="124"/>
      <c r="AA2956" s="112"/>
      <c r="AB2956" s="124"/>
      <c r="AC2956" s="47" t="e">
        <f t="shared" si="206"/>
        <v>#N/A</v>
      </c>
      <c r="AD2956" s="47" t="e">
        <f>VLOOKUP(B2956,'[1]Vlookup'!A:A,1,0)</f>
        <v>#N/A</v>
      </c>
      <c r="AE2956" s="47" t="str">
        <f t="shared" si="205"/>
        <v>SA01-RIYADH</v>
      </c>
      <c r="AF2956" s="47" t="e">
        <f>VLOOKUP(AE2956,'[1]Lead Time'!C:D,2,0)</f>
        <v>#N/A</v>
      </c>
    </row>
    <row r="2957" s="2" customFormat="1" ht="15.75" customHeight="1">
      <c r="A2957" s="73" t="s">
        <v>4187</v>
      </c>
      <c r="B2957" s="73">
        <v>6277325625</v>
      </c>
      <c r="C2957" s="73">
        <v>2003219237</v>
      </c>
      <c r="D2957" s="73" t="s">
        <v>4136</v>
      </c>
      <c r="E2957" s="73" t="s">
        <v>4500</v>
      </c>
      <c r="F2957" s="73" t="s">
        <v>4138</v>
      </c>
      <c r="G2957" s="73">
        <v>3168096074</v>
      </c>
      <c r="H2957" s="66">
        <v>45934</v>
      </c>
      <c r="I2957" s="66">
        <v>45932</v>
      </c>
      <c r="J2957" s="66">
        <v>45931</v>
      </c>
      <c r="K2957" s="47" t="s">
        <v>4118</v>
      </c>
      <c r="L2957" s="140"/>
      <c r="M2957" s="66">
        <v>45934</v>
      </c>
      <c r="N2957" s="112">
        <v>45934.208333333336</v>
      </c>
      <c r="O2957" s="47" t="s">
        <v>4118</v>
      </c>
      <c r="P2957" s="73"/>
      <c r="Q2957" s="112">
        <v>45934.416666666664</v>
      </c>
      <c r="R2957" s="47" t="s">
        <v>4119</v>
      </c>
      <c r="S2957" s="47">
        <f t="shared" si="203"/>
        <v>0</v>
      </c>
      <c r="T2957" s="150">
        <v>45936</v>
      </c>
      <c r="U2957" s="47" t="s">
        <v>4121</v>
      </c>
      <c r="V2957" s="144">
        <f t="shared" si="204"/>
        <v>1.5833333333357587</v>
      </c>
      <c r="W2957" s="124"/>
      <c r="X2957" s="112"/>
      <c r="Y2957" s="124"/>
      <c r="Z2957" s="124"/>
      <c r="AA2957" s="112"/>
      <c r="AB2957" s="124"/>
      <c r="AC2957" s="47" t="e">
        <f t="shared" si="206"/>
        <v>#N/A</v>
      </c>
      <c r="AD2957" s="47" t="e">
        <f>VLOOKUP(B2957,'[1]Vlookup'!A:A,1,0)</f>
        <v>#N/A</v>
      </c>
      <c r="AE2957" s="47" t="str">
        <f t="shared" si="205"/>
        <v>SA00-RABIGH</v>
      </c>
      <c r="AF2957" s="47" t="e">
        <f>VLOOKUP(AE2957,'[1]Lead Time'!C:D,2,0)</f>
        <v>#N/A</v>
      </c>
    </row>
    <row r="2958" s="2" customFormat="1" ht="15.75" customHeight="1">
      <c r="A2958" s="73" t="s">
        <v>4187</v>
      </c>
      <c r="B2958" s="73">
        <v>6277320178</v>
      </c>
      <c r="C2958" s="73">
        <v>2003215533</v>
      </c>
      <c r="D2958" s="73" t="s">
        <v>4240</v>
      </c>
      <c r="E2958" s="73" t="s">
        <v>4247</v>
      </c>
      <c r="F2958" s="73" t="s">
        <v>4143</v>
      </c>
      <c r="G2958" s="73">
        <v>3168122092</v>
      </c>
      <c r="H2958" s="66">
        <v>45934</v>
      </c>
      <c r="I2958" s="66">
        <v>45932</v>
      </c>
      <c r="J2958" s="66">
        <v>45932</v>
      </c>
      <c r="K2958" s="47" t="s">
        <v>4118</v>
      </c>
      <c r="L2958" s="140"/>
      <c r="M2958" s="66">
        <v>45934</v>
      </c>
      <c r="N2958" s="112">
        <v>45934.208333333336</v>
      </c>
      <c r="O2958" s="47" t="s">
        <v>4118</v>
      </c>
      <c r="P2958" s="73"/>
      <c r="Q2958" s="112">
        <v>45934.5</v>
      </c>
      <c r="R2958" s="47" t="s">
        <v>4119</v>
      </c>
      <c r="S2958" s="47">
        <f t="shared" si="203"/>
        <v>0</v>
      </c>
      <c r="T2958" s="150">
        <v>45936</v>
      </c>
      <c r="U2958" s="47" t="s">
        <v>4121</v>
      </c>
      <c r="V2958" s="144">
        <f t="shared" si="204"/>
        <v>1.5</v>
      </c>
      <c r="W2958" s="124"/>
      <c r="X2958" s="112"/>
      <c r="Y2958" s="124"/>
      <c r="Z2958" s="124"/>
      <c r="AA2958" s="112"/>
      <c r="AB2958" s="124"/>
      <c r="AC2958" s="47" t="e">
        <f t="shared" si="206"/>
        <v>#N/A</v>
      </c>
      <c r="AD2958" s="47" t="e">
        <f>VLOOKUP(B2958,'[1]Vlookup'!A:A,1,0)</f>
        <v>#N/A</v>
      </c>
      <c r="AE2958" s="47" t="str">
        <f t="shared" si="205"/>
        <v>SA00-JEDDAH</v>
      </c>
      <c r="AF2958" s="47" t="e">
        <f>VLOOKUP(AE2958,'[1]Lead Time'!C:D,2,0)</f>
        <v>#N/A</v>
      </c>
    </row>
    <row r="2959" s="2" customFormat="1" ht="15.75" customHeight="1">
      <c r="A2959" s="73" t="s">
        <v>4356</v>
      </c>
      <c r="B2959" s="73">
        <v>6277329853</v>
      </c>
      <c r="C2959" s="73">
        <v>2003214014</v>
      </c>
      <c r="D2959" s="73" t="s">
        <v>4115</v>
      </c>
      <c r="E2959" s="73" t="s">
        <v>4252</v>
      </c>
      <c r="F2959" s="73" t="s">
        <v>4143</v>
      </c>
      <c r="G2959" s="73">
        <v>3168122389</v>
      </c>
      <c r="H2959" s="66">
        <v>45935</v>
      </c>
      <c r="I2959" s="66">
        <v>45934</v>
      </c>
      <c r="J2959" s="66">
        <v>45934</v>
      </c>
      <c r="K2959" s="47" t="s">
        <v>4118</v>
      </c>
      <c r="L2959" s="140"/>
      <c r="M2959" s="66">
        <v>45935</v>
      </c>
      <c r="N2959" s="112">
        <v>45935.208333333336</v>
      </c>
      <c r="O2959" s="47" t="s">
        <v>4118</v>
      </c>
      <c r="P2959" s="73"/>
      <c r="Q2959" s="112">
        <v>45935.5</v>
      </c>
      <c r="R2959" s="47" t="s">
        <v>4119</v>
      </c>
      <c r="S2959" s="47">
        <f t="shared" si="203"/>
        <v>0</v>
      </c>
      <c r="T2959" s="150">
        <v>45937</v>
      </c>
      <c r="U2959" s="47" t="s">
        <v>4121</v>
      </c>
      <c r="V2959" s="144">
        <f t="shared" si="204"/>
        <v>1.5</v>
      </c>
      <c r="W2959" s="124"/>
      <c r="X2959" s="112"/>
      <c r="Y2959" s="124"/>
      <c r="Z2959" s="124"/>
      <c r="AA2959" s="112"/>
      <c r="AB2959" s="124"/>
      <c r="AC2959" s="47" t="e">
        <f t="shared" si="206"/>
        <v>#N/A</v>
      </c>
      <c r="AD2959" s="47" t="e">
        <f>VLOOKUP(B2959,'[1]Vlookup'!A:A,1,0)</f>
        <v>#N/A</v>
      </c>
      <c r="AE2959" s="47" t="str">
        <f t="shared" si="205"/>
        <v>SA27-JEDDAH</v>
      </c>
      <c r="AF2959" s="47" t="e">
        <f>VLOOKUP(AE2959,'[1]Lead Time'!C:D,2,0)</f>
        <v>#N/A</v>
      </c>
    </row>
    <row r="2960" s="2" customFormat="1" ht="15.75" customHeight="1">
      <c r="A2960" s="73" t="s">
        <v>4114</v>
      </c>
      <c r="B2960" s="73">
        <v>6277337775</v>
      </c>
      <c r="C2960" s="73">
        <v>2003232749</v>
      </c>
      <c r="D2960" s="73" t="s">
        <v>4115</v>
      </c>
      <c r="E2960" s="73" t="s">
        <v>4252</v>
      </c>
      <c r="F2960" s="73" t="s">
        <v>4117</v>
      </c>
      <c r="G2960" s="73">
        <v>3168130099</v>
      </c>
      <c r="H2960" s="66">
        <v>45936</v>
      </c>
      <c r="I2960" s="66">
        <v>45934</v>
      </c>
      <c r="J2960" s="66">
        <v>45934</v>
      </c>
      <c r="K2960" s="47" t="s">
        <v>4118</v>
      </c>
      <c r="L2960" s="140"/>
      <c r="M2960" s="66">
        <v>45936</v>
      </c>
      <c r="N2960" s="112">
        <v>45936.208333333336</v>
      </c>
      <c r="O2960" s="47" t="s">
        <v>4118</v>
      </c>
      <c r="P2960" s="73"/>
      <c r="Q2960" s="112">
        <v>45936.541666666664</v>
      </c>
      <c r="R2960" s="47" t="s">
        <v>4119</v>
      </c>
      <c r="S2960" s="47">
        <f t="shared" si="203"/>
        <v>0</v>
      </c>
      <c r="T2960" s="150">
        <v>45944</v>
      </c>
      <c r="U2960" s="47" t="s">
        <v>4121</v>
      </c>
      <c r="V2960" s="144">
        <f t="shared" si="204"/>
        <v>7.4583333333357587</v>
      </c>
      <c r="W2960" s="124"/>
      <c r="X2960" s="112"/>
      <c r="Y2960" s="124"/>
      <c r="Z2960" s="124"/>
      <c r="AA2960" s="112"/>
      <c r="AB2960" s="124"/>
      <c r="AC2960" s="47" t="e">
        <f t="shared" si="206"/>
        <v>#N/A</v>
      </c>
      <c r="AD2960" s="47" t="e">
        <f>VLOOKUP(B2960,'[1]Vlookup'!A:A,1,0)</f>
        <v>#N/A</v>
      </c>
      <c r="AE2960" s="47" t="str">
        <f t="shared" si="205"/>
        <v>SA01-RIYADH</v>
      </c>
      <c r="AF2960" s="47" t="e">
        <f>VLOOKUP(AE2960,'[1]Lead Time'!C:D,2,0)</f>
        <v>#N/A</v>
      </c>
    </row>
    <row r="2961" s="2" customFormat="1" ht="15.75" customHeight="1">
      <c r="A2961" s="73" t="s">
        <v>4187</v>
      </c>
      <c r="B2961" s="73">
        <v>6277336650</v>
      </c>
      <c r="C2961" s="73">
        <v>2003219235</v>
      </c>
      <c r="D2961" s="73" t="s">
        <v>4145</v>
      </c>
      <c r="E2961" s="73" t="s">
        <v>4246</v>
      </c>
      <c r="F2961" s="73" t="s">
        <v>4117</v>
      </c>
      <c r="G2961" s="73">
        <v>3168096046</v>
      </c>
      <c r="H2961" s="66">
        <v>45935</v>
      </c>
      <c r="I2961" s="66">
        <v>45934</v>
      </c>
      <c r="J2961" s="66">
        <v>45934</v>
      </c>
      <c r="K2961" s="47" t="s">
        <v>4118</v>
      </c>
      <c r="L2961" s="140"/>
      <c r="M2961" s="66">
        <v>45935</v>
      </c>
      <c r="N2961" s="112">
        <v>45935.208333333336</v>
      </c>
      <c r="O2961" s="47" t="s">
        <v>4118</v>
      </c>
      <c r="P2961" s="73"/>
      <c r="Q2961" s="112">
        <v>45935.375</v>
      </c>
      <c r="R2961" s="47" t="s">
        <v>4119</v>
      </c>
      <c r="S2961" s="47">
        <f t="shared" si="203"/>
        <v>0</v>
      </c>
      <c r="T2961" s="150">
        <v>45938</v>
      </c>
      <c r="U2961" s="47" t="s">
        <v>4121</v>
      </c>
      <c r="V2961" s="144">
        <f t="shared" si="204"/>
        <v>2.625</v>
      </c>
      <c r="W2961" s="124"/>
      <c r="X2961" s="112"/>
      <c r="Y2961" s="124"/>
      <c r="Z2961" s="124"/>
      <c r="AA2961" s="112"/>
      <c r="AB2961" s="124"/>
      <c r="AC2961" s="47" t="e">
        <f t="shared" si="206"/>
        <v>#N/A</v>
      </c>
      <c r="AD2961" s="47" t="e">
        <f>VLOOKUP(B2961,'[1]Vlookup'!A:A,1,0)</f>
        <v>#N/A</v>
      </c>
      <c r="AE2961" s="47" t="str">
        <f t="shared" si="205"/>
        <v>SA00-RIYADH</v>
      </c>
      <c r="AF2961" s="47" t="e">
        <f>VLOOKUP(AE2961,'[1]Lead Time'!C:D,2,0)</f>
        <v>#N/A</v>
      </c>
    </row>
    <row r="2962" s="2" customFormat="1" ht="15.75" customHeight="1">
      <c r="A2962" s="73" t="s">
        <v>4114</v>
      </c>
      <c r="B2962" s="73">
        <v>6277338047</v>
      </c>
      <c r="C2962" s="73">
        <v>2003215194</v>
      </c>
      <c r="D2962" s="73" t="s">
        <v>4122</v>
      </c>
      <c r="E2962" s="73" t="s">
        <v>4252</v>
      </c>
      <c r="F2962" s="73" t="s">
        <v>4083</v>
      </c>
      <c r="G2962" s="73">
        <v>3168126340</v>
      </c>
      <c r="H2962" s="66">
        <v>45938</v>
      </c>
      <c r="I2962" s="66">
        <v>45936</v>
      </c>
      <c r="J2962" s="66">
        <v>45936</v>
      </c>
      <c r="K2962" s="47" t="s">
        <v>4118</v>
      </c>
      <c r="L2962" s="140"/>
      <c r="M2962" s="66">
        <v>45938</v>
      </c>
      <c r="N2962" s="112">
        <v>45938.208333333336</v>
      </c>
      <c r="O2962" s="47" t="s">
        <v>4118</v>
      </c>
      <c r="P2962" s="73"/>
      <c r="Q2962" s="112">
        <v>45938.625</v>
      </c>
      <c r="R2962" s="47" t="s">
        <v>4119</v>
      </c>
      <c r="S2962" s="47">
        <f t="shared" si="203"/>
        <v>0</v>
      </c>
      <c r="T2962" s="150">
        <v>45943</v>
      </c>
      <c r="U2962" s="47" t="s">
        <v>4121</v>
      </c>
      <c r="V2962" s="144">
        <f t="shared" si="204"/>
        <v>4.375</v>
      </c>
      <c r="W2962" s="124"/>
      <c r="X2962" s="112"/>
      <c r="Y2962" s="124"/>
      <c r="Z2962" s="124"/>
      <c r="AA2962" s="112"/>
      <c r="AB2962" s="124"/>
      <c r="AC2962" s="47" t="e">
        <f t="shared" si="206"/>
        <v>#N/A</v>
      </c>
      <c r="AD2962" s="47" t="e">
        <f>VLOOKUP(B2962,'[1]Vlookup'!A:A,1,0)</f>
        <v>#N/A</v>
      </c>
      <c r="AE2962" s="47" t="str">
        <f t="shared" si="205"/>
        <v>SA01-DAMMAM</v>
      </c>
      <c r="AF2962" s="47" t="e">
        <f>VLOOKUP(AE2962,'[1]Lead Time'!C:D,2,0)</f>
        <v>#N/A</v>
      </c>
    </row>
    <row r="2963" s="2" customFormat="1" ht="15.75" customHeight="1">
      <c r="A2963" s="73" t="s">
        <v>4114</v>
      </c>
      <c r="B2963" s="73">
        <v>6277338138</v>
      </c>
      <c r="C2963" s="73">
        <v>2003215216</v>
      </c>
      <c r="D2963" s="73" t="s">
        <v>4180</v>
      </c>
      <c r="E2963" s="73" t="s">
        <v>4252</v>
      </c>
      <c r="F2963" s="73" t="s">
        <v>4021</v>
      </c>
      <c r="G2963" s="73">
        <v>3168115907</v>
      </c>
      <c r="H2963" s="66">
        <v>45938</v>
      </c>
      <c r="I2963" s="66">
        <v>45936</v>
      </c>
      <c r="J2963" s="66">
        <v>45936</v>
      </c>
      <c r="K2963" s="47" t="s">
        <v>4118</v>
      </c>
      <c r="L2963" s="140"/>
      <c r="M2963" s="66">
        <v>45938</v>
      </c>
      <c r="N2963" s="112">
        <v>45938.208333333336</v>
      </c>
      <c r="O2963" s="47" t="s">
        <v>4118</v>
      </c>
      <c r="P2963" s="73"/>
      <c r="Q2963" s="112">
        <v>45938.333333333336</v>
      </c>
      <c r="R2963" s="47" t="s">
        <v>4119</v>
      </c>
      <c r="S2963" s="47">
        <f t="shared" si="203"/>
        <v>0</v>
      </c>
      <c r="T2963" s="150">
        <v>45945</v>
      </c>
      <c r="U2963" s="47" t="s">
        <v>4121</v>
      </c>
      <c r="V2963" s="144">
        <f t="shared" si="204"/>
        <v>6.6666666666642413</v>
      </c>
      <c r="W2963" s="124"/>
      <c r="X2963" s="112"/>
      <c r="Y2963" s="124"/>
      <c r="Z2963" s="124"/>
      <c r="AA2963" s="112"/>
      <c r="AB2963" s="124"/>
      <c r="AC2963" s="47" t="e">
        <f t="shared" si="206"/>
        <v>#N/A</v>
      </c>
      <c r="AD2963" s="47" t="e">
        <f>VLOOKUP(B2963,'[1]Vlookup'!A:A,1,0)</f>
        <v>#N/A</v>
      </c>
      <c r="AE2963" s="47" t="str">
        <f t="shared" si="205"/>
        <v>SA01-TABUK</v>
      </c>
      <c r="AF2963" s="47" t="e">
        <f>VLOOKUP(AE2963,'[1]Lead Time'!C:D,2,0)</f>
        <v>#N/A</v>
      </c>
    </row>
    <row r="2964" s="2" customFormat="1" ht="15.75" customHeight="1">
      <c r="A2964" s="73" t="s">
        <v>4187</v>
      </c>
      <c r="B2964" s="73">
        <v>6277341730</v>
      </c>
      <c r="C2964" s="73">
        <v>2003308193</v>
      </c>
      <c r="D2964" s="73" t="s">
        <v>4549</v>
      </c>
      <c r="E2964" s="73" t="s">
        <v>4247</v>
      </c>
      <c r="F2964" s="73" t="s">
        <v>4143</v>
      </c>
      <c r="G2964" s="73">
        <v>3168116201</v>
      </c>
      <c r="H2964" s="66">
        <v>45939</v>
      </c>
      <c r="I2964" s="66">
        <v>45937</v>
      </c>
      <c r="J2964" s="66">
        <v>45937</v>
      </c>
      <c r="K2964" s="47" t="s">
        <v>4118</v>
      </c>
      <c r="L2964" s="140"/>
      <c r="M2964" s="66">
        <v>45939</v>
      </c>
      <c r="N2964" s="112">
        <v>45939.208333333336</v>
      </c>
      <c r="O2964" s="47" t="s">
        <v>4118</v>
      </c>
      <c r="P2964" s="73"/>
      <c r="Q2964" s="112">
        <v>45939.625</v>
      </c>
      <c r="R2964" s="47" t="s">
        <v>4119</v>
      </c>
      <c r="S2964" s="47">
        <f t="shared" ref="S2964:S3027" si="207">ROUNDDOWN(Q2964-N2964,0)</f>
        <v>0</v>
      </c>
      <c r="T2964" s="150">
        <v>45942</v>
      </c>
      <c r="U2964" s="47" t="s">
        <v>4121</v>
      </c>
      <c r="V2964" s="144">
        <f t="shared" ref="V2964:V3027" si="208">T2964-Q2964</f>
        <v>2.375</v>
      </c>
      <c r="W2964" s="124"/>
      <c r="X2964" s="112"/>
      <c r="Y2964" s="124"/>
      <c r="Z2964" s="124"/>
      <c r="AA2964" s="112"/>
      <c r="AB2964" s="124"/>
      <c r="AC2964" s="47" t="e">
        <f t="shared" si="206"/>
        <v>#N/A</v>
      </c>
      <c r="AD2964" s="47" t="e">
        <f>VLOOKUP(B2964,'[1]Vlookup'!A:A,1,0)</f>
        <v>#N/A</v>
      </c>
      <c r="AE2964" s="47" t="str">
        <f t="shared" si="205"/>
        <v>SA00-JEDDAH</v>
      </c>
      <c r="AF2964" s="47" t="e">
        <f>VLOOKUP(AE2964,'[1]Lead Time'!C:D,2,0)</f>
        <v>#N/A</v>
      </c>
    </row>
    <row r="2965" s="2" customFormat="1" ht="15.75" customHeight="1">
      <c r="A2965" s="73" t="s">
        <v>4114</v>
      </c>
      <c r="B2965" s="73">
        <v>6277339677</v>
      </c>
      <c r="C2965" s="73">
        <v>2003215216</v>
      </c>
      <c r="D2965" s="73" t="s">
        <v>4180</v>
      </c>
      <c r="E2965" s="73" t="s">
        <v>4238</v>
      </c>
      <c r="F2965" s="73" t="s">
        <v>4021</v>
      </c>
      <c r="G2965" s="73">
        <v>3168115900</v>
      </c>
      <c r="H2965" s="66">
        <v>45939</v>
      </c>
      <c r="I2965" s="66">
        <v>45937</v>
      </c>
      <c r="J2965" s="66">
        <v>45937</v>
      </c>
      <c r="K2965" s="47" t="s">
        <v>4118</v>
      </c>
      <c r="L2965" s="140"/>
      <c r="M2965" s="66">
        <v>45939</v>
      </c>
      <c r="N2965" s="112">
        <v>45939.208333333336</v>
      </c>
      <c r="O2965" s="47" t="s">
        <v>4118</v>
      </c>
      <c r="P2965" s="73"/>
      <c r="Q2965" s="112">
        <v>45939.375</v>
      </c>
      <c r="R2965" s="47" t="s">
        <v>4119</v>
      </c>
      <c r="S2965" s="47">
        <f t="shared" si="207"/>
        <v>0</v>
      </c>
      <c r="T2965" s="150">
        <v>45945</v>
      </c>
      <c r="U2965" s="47" t="s">
        <v>4121</v>
      </c>
      <c r="V2965" s="144">
        <f t="shared" si="208"/>
        <v>5.625</v>
      </c>
      <c r="W2965" s="124"/>
      <c r="X2965" s="112"/>
      <c r="Y2965" s="124"/>
      <c r="Z2965" s="124"/>
      <c r="AA2965" s="112"/>
      <c r="AB2965" s="124"/>
      <c r="AC2965" s="47" t="e">
        <f t="shared" si="206"/>
        <v>#N/A</v>
      </c>
      <c r="AD2965" s="47" t="e">
        <f>VLOOKUP(B2965,'[1]Vlookup'!A:A,1,0)</f>
        <v>#N/A</v>
      </c>
      <c r="AE2965" s="47" t="str">
        <f t="shared" si="205"/>
        <v>SA01-TABUK</v>
      </c>
      <c r="AF2965" s="47" t="e">
        <f>VLOOKUP(AE2965,'[1]Lead Time'!C:D,2,0)</f>
        <v>#N/A</v>
      </c>
    </row>
    <row r="2966" s="2" customFormat="1" ht="15.75" customHeight="1">
      <c r="A2966" s="73" t="s">
        <v>4114</v>
      </c>
      <c r="B2966" s="73">
        <v>6277339678</v>
      </c>
      <c r="C2966" s="73">
        <v>2003215319</v>
      </c>
      <c r="D2966" s="73" t="s">
        <v>4128</v>
      </c>
      <c r="E2966" s="73" t="s">
        <v>4238</v>
      </c>
      <c r="F2966" s="73" t="s">
        <v>4134</v>
      </c>
      <c r="G2966" s="73">
        <v>3168115861</v>
      </c>
      <c r="H2966" s="66">
        <v>45939</v>
      </c>
      <c r="I2966" s="66">
        <v>45937</v>
      </c>
      <c r="J2966" s="66">
        <v>45937</v>
      </c>
      <c r="K2966" s="47" t="s">
        <v>4118</v>
      </c>
      <c r="L2966" s="140"/>
      <c r="M2966" s="66">
        <v>45939</v>
      </c>
      <c r="N2966" s="112">
        <v>45939.208333333336</v>
      </c>
      <c r="O2966" s="47" t="s">
        <v>4118</v>
      </c>
      <c r="P2966" s="73"/>
      <c r="Q2966" s="112">
        <v>45939.5</v>
      </c>
      <c r="R2966" s="47" t="s">
        <v>4119</v>
      </c>
      <c r="S2966" s="47">
        <f t="shared" si="207"/>
        <v>0</v>
      </c>
      <c r="T2966" s="150">
        <v>45945</v>
      </c>
      <c r="U2966" s="47" t="s">
        <v>4121</v>
      </c>
      <c r="V2966" s="144">
        <f t="shared" si="208"/>
        <v>5.5</v>
      </c>
      <c r="W2966" s="124"/>
      <c r="X2966" s="112"/>
      <c r="Y2966" s="124"/>
      <c r="Z2966" s="124"/>
      <c r="AA2966" s="112"/>
      <c r="AB2966" s="124"/>
      <c r="AC2966" s="47" t="e">
        <f t="shared" si="206"/>
        <v>#N/A</v>
      </c>
      <c r="AD2966" s="47" t="e">
        <f>VLOOKUP(B2966,'[1]Vlookup'!A:A,1,0)</f>
        <v>#N/A</v>
      </c>
      <c r="AE2966" s="47" t="str">
        <f t="shared" si="205"/>
        <v xml:space="preserve">SA01-HAFR ALBATIN</v>
      </c>
      <c r="AF2966" s="47" t="e">
        <f>VLOOKUP(AE2966,'[1]Lead Time'!C:D,2,0)</f>
        <v>#N/A</v>
      </c>
    </row>
    <row r="2967" s="2" customFormat="1" ht="15.75" customHeight="1">
      <c r="A2967" s="73" t="s">
        <v>4114</v>
      </c>
      <c r="B2967" s="73">
        <v>6277338668</v>
      </c>
      <c r="C2967" s="73">
        <v>2003214014</v>
      </c>
      <c r="D2967" s="73" t="s">
        <v>4115</v>
      </c>
      <c r="E2967" s="73" t="s">
        <v>4252</v>
      </c>
      <c r="F2967" s="73" t="s">
        <v>4143</v>
      </c>
      <c r="G2967" s="73">
        <v>3168129867</v>
      </c>
      <c r="H2967" s="66">
        <v>45938</v>
      </c>
      <c r="I2967" s="66">
        <v>45937</v>
      </c>
      <c r="J2967" s="66">
        <v>45937</v>
      </c>
      <c r="K2967" s="47" t="s">
        <v>4118</v>
      </c>
      <c r="L2967" s="140"/>
      <c r="M2967" s="66">
        <v>45938</v>
      </c>
      <c r="N2967" s="112">
        <v>45938.208333333336</v>
      </c>
      <c r="O2967" s="47" t="s">
        <v>4118</v>
      </c>
      <c r="P2967" s="73"/>
      <c r="Q2967" s="112">
        <v>45938.604166666664</v>
      </c>
      <c r="R2967" s="47" t="s">
        <v>4119</v>
      </c>
      <c r="S2967" s="47">
        <f t="shared" si="207"/>
        <v>0</v>
      </c>
      <c r="T2967" s="150">
        <v>45945</v>
      </c>
      <c r="U2967" s="47" t="s">
        <v>4121</v>
      </c>
      <c r="V2967" s="144">
        <f t="shared" si="208"/>
        <v>6.3958333333357587</v>
      </c>
      <c r="W2967" s="124"/>
      <c r="X2967" s="112"/>
      <c r="Y2967" s="124"/>
      <c r="Z2967" s="124"/>
      <c r="AA2967" s="112"/>
      <c r="AB2967" s="124"/>
      <c r="AC2967" s="47" t="e">
        <f t="shared" si="206"/>
        <v>#N/A</v>
      </c>
      <c r="AD2967" s="47" t="e">
        <f>VLOOKUP(B2967,'[1]Vlookup'!A:A,1,0)</f>
        <v>#N/A</v>
      </c>
      <c r="AE2967" s="47" t="str">
        <f t="shared" si="205"/>
        <v>SA01-JEDDAH</v>
      </c>
      <c r="AF2967" s="47" t="e">
        <f>VLOOKUP(AE2967,'[1]Lead Time'!C:D,2,0)</f>
        <v>#N/A</v>
      </c>
    </row>
    <row r="2968" s="2" customFormat="1" ht="15.75" customHeight="1">
      <c r="A2968" s="73" t="s">
        <v>4356</v>
      </c>
      <c r="B2968" s="73">
        <v>6277343484</v>
      </c>
      <c r="C2968" s="73">
        <v>2003214014</v>
      </c>
      <c r="D2968" s="73" t="s">
        <v>4115</v>
      </c>
      <c r="E2968" s="73" t="s">
        <v>4252</v>
      </c>
      <c r="F2968" s="73" t="s">
        <v>4143</v>
      </c>
      <c r="G2968" s="73">
        <v>3168122394</v>
      </c>
      <c r="H2968" s="66">
        <v>45938</v>
      </c>
      <c r="I2968" s="66">
        <v>45937</v>
      </c>
      <c r="J2968" s="66">
        <v>45937</v>
      </c>
      <c r="K2968" s="47" t="s">
        <v>4118</v>
      </c>
      <c r="L2968" s="140"/>
      <c r="M2968" s="66">
        <v>45938</v>
      </c>
      <c r="N2968" s="112">
        <v>45938.208333333336</v>
      </c>
      <c r="O2968" s="47" t="s">
        <v>4118</v>
      </c>
      <c r="P2968" s="73"/>
      <c r="Q2968" s="112">
        <v>45938.375</v>
      </c>
      <c r="R2968" s="47" t="s">
        <v>4119</v>
      </c>
      <c r="S2968" s="47">
        <f t="shared" si="207"/>
        <v>0</v>
      </c>
      <c r="T2968" s="150">
        <v>45945</v>
      </c>
      <c r="U2968" s="47" t="s">
        <v>4121</v>
      </c>
      <c r="V2968" s="144">
        <f t="shared" si="208"/>
        <v>6.625</v>
      </c>
      <c r="W2968" s="124"/>
      <c r="X2968" s="112"/>
      <c r="Y2968" s="124"/>
      <c r="Z2968" s="124"/>
      <c r="AA2968" s="112"/>
      <c r="AB2968" s="124"/>
      <c r="AC2968" s="47" t="e">
        <f t="shared" si="206"/>
        <v>#N/A</v>
      </c>
      <c r="AD2968" s="47" t="e">
        <f>VLOOKUP(B2968,'[1]Vlookup'!A:A,1,0)</f>
        <v>#N/A</v>
      </c>
      <c r="AE2968" s="47" t="str">
        <f t="shared" si="205"/>
        <v>SA27-JEDDAH</v>
      </c>
      <c r="AF2968" s="47" t="e">
        <f>VLOOKUP(AE2968,'[1]Lead Time'!C:D,2,0)</f>
        <v>#N/A</v>
      </c>
    </row>
    <row r="2969" s="2" customFormat="1" ht="15.75" customHeight="1">
      <c r="A2969" s="73" t="s">
        <v>4114</v>
      </c>
      <c r="B2969" s="73">
        <v>6277342697</v>
      </c>
      <c r="C2969" s="73">
        <v>2003308193</v>
      </c>
      <c r="D2969" s="73" t="s">
        <v>4549</v>
      </c>
      <c r="E2969" s="73" t="s">
        <v>4247</v>
      </c>
      <c r="F2969" s="73" t="s">
        <v>4143</v>
      </c>
      <c r="G2969" s="73">
        <v>3168124636</v>
      </c>
      <c r="H2969" s="66">
        <v>45938</v>
      </c>
      <c r="I2969" s="66">
        <v>45937</v>
      </c>
      <c r="J2969" s="66">
        <v>45937</v>
      </c>
      <c r="K2969" s="47" t="s">
        <v>4118</v>
      </c>
      <c r="L2969" s="140"/>
      <c r="M2969" s="66">
        <v>45938</v>
      </c>
      <c r="N2969" s="112">
        <v>45938.208333333336</v>
      </c>
      <c r="O2969" s="47" t="s">
        <v>4118</v>
      </c>
      <c r="P2969" s="73" t="s">
        <v>4710</v>
      </c>
      <c r="Q2969" s="112">
        <v>45939.583333333336</v>
      </c>
      <c r="R2969" s="47" t="s">
        <v>4119</v>
      </c>
      <c r="S2969" s="47">
        <f t="shared" si="207"/>
        <v>1</v>
      </c>
      <c r="T2969" s="150">
        <v>45946</v>
      </c>
      <c r="U2969" s="47" t="s">
        <v>4121</v>
      </c>
      <c r="V2969" s="144">
        <f t="shared" si="208"/>
        <v>6.4166666666642413</v>
      </c>
      <c r="W2969" s="124"/>
      <c r="X2969" s="112"/>
      <c r="Y2969" s="124"/>
      <c r="Z2969" s="124"/>
      <c r="AA2969" s="112"/>
      <c r="AB2969" s="124"/>
      <c r="AC2969" s="47" t="e">
        <f t="shared" si="206"/>
        <v>#N/A</v>
      </c>
      <c r="AD2969" s="47" t="e">
        <f>VLOOKUP(B2969,'[1]Vlookup'!A:A,1,0)</f>
        <v>#N/A</v>
      </c>
      <c r="AE2969" s="47" t="str">
        <f t="shared" si="205"/>
        <v>SA01-JEDDAH</v>
      </c>
      <c r="AF2969" s="47" t="e">
        <f>VLOOKUP(AE2969,'[1]Lead Time'!C:D,2,0)</f>
        <v>#N/A</v>
      </c>
    </row>
    <row r="2970" s="2" customFormat="1" ht="15.75" customHeight="1">
      <c r="A2970" s="73" t="s">
        <v>4114</v>
      </c>
      <c r="B2970" s="73">
        <v>6277342696</v>
      </c>
      <c r="C2970" s="73">
        <v>2003308193</v>
      </c>
      <c r="D2970" s="73" t="s">
        <v>4549</v>
      </c>
      <c r="E2970" s="73" t="s">
        <v>4247</v>
      </c>
      <c r="F2970" s="73" t="s">
        <v>4143</v>
      </c>
      <c r="G2970" s="73">
        <v>3168124635</v>
      </c>
      <c r="H2970" s="66">
        <v>45938</v>
      </c>
      <c r="I2970" s="66">
        <v>45937</v>
      </c>
      <c r="J2970" s="66">
        <v>45937</v>
      </c>
      <c r="K2970" s="47" t="s">
        <v>4118</v>
      </c>
      <c r="L2970" s="140"/>
      <c r="M2970" s="66">
        <v>45938</v>
      </c>
      <c r="N2970" s="112">
        <v>45938.208333333336</v>
      </c>
      <c r="O2970" s="47" t="s">
        <v>4118</v>
      </c>
      <c r="P2970" s="73" t="s">
        <v>4710</v>
      </c>
      <c r="Q2970" s="112">
        <v>45939.583333333336</v>
      </c>
      <c r="R2970" s="47" t="s">
        <v>4119</v>
      </c>
      <c r="S2970" s="47">
        <f t="shared" si="207"/>
        <v>1</v>
      </c>
      <c r="T2970" s="150">
        <v>45946</v>
      </c>
      <c r="U2970" s="47" t="s">
        <v>4121</v>
      </c>
      <c r="V2970" s="144">
        <f t="shared" si="208"/>
        <v>6.4166666666642413</v>
      </c>
      <c r="W2970" s="124"/>
      <c r="X2970" s="112"/>
      <c r="Y2970" s="124"/>
      <c r="Z2970" s="124"/>
      <c r="AA2970" s="112"/>
      <c r="AB2970" s="124"/>
      <c r="AC2970" s="47" t="e">
        <f t="shared" si="206"/>
        <v>#N/A</v>
      </c>
      <c r="AD2970" s="47" t="e">
        <f>VLOOKUP(B2970,'[1]Vlookup'!A:A,1,0)</f>
        <v>#N/A</v>
      </c>
      <c r="AE2970" s="47" t="str">
        <f t="shared" si="205"/>
        <v>SA01-JEDDAH</v>
      </c>
      <c r="AF2970" s="47" t="e">
        <f>VLOOKUP(AE2970,'[1]Lead Time'!C:D,2,0)</f>
        <v>#N/A</v>
      </c>
    </row>
    <row r="2971" s="2" customFormat="1" ht="15.75" customHeight="1">
      <c r="A2971" s="73" t="s">
        <v>4187</v>
      </c>
      <c r="B2971" s="73">
        <v>6277343799</v>
      </c>
      <c r="C2971" s="73">
        <v>2003219236</v>
      </c>
      <c r="D2971" s="73" t="s">
        <v>4161</v>
      </c>
      <c r="E2971" s="73" t="s">
        <v>4246</v>
      </c>
      <c r="F2971" s="73" t="s">
        <v>4158</v>
      </c>
      <c r="G2971" s="73">
        <v>3168146515</v>
      </c>
      <c r="H2971" s="66">
        <v>45938</v>
      </c>
      <c r="I2971" s="66">
        <v>45937</v>
      </c>
      <c r="J2971" s="66">
        <v>45937</v>
      </c>
      <c r="K2971" s="47" t="s">
        <v>4118</v>
      </c>
      <c r="L2971" s="140"/>
      <c r="M2971" s="66">
        <v>45938</v>
      </c>
      <c r="N2971" s="112">
        <v>45938.208333333336</v>
      </c>
      <c r="O2971" s="47" t="s">
        <v>4118</v>
      </c>
      <c r="P2971" s="73"/>
      <c r="Q2971" s="112">
        <v>45938.569444444445</v>
      </c>
      <c r="R2971" s="47" t="s">
        <v>4119</v>
      </c>
      <c r="S2971" s="47">
        <f t="shared" si="207"/>
        <v>0</v>
      </c>
      <c r="T2971" s="150">
        <v>45942</v>
      </c>
      <c r="U2971" s="47" t="s">
        <v>4121</v>
      </c>
      <c r="V2971" s="144">
        <f t="shared" si="208"/>
        <v>3.4305555555547471</v>
      </c>
      <c r="W2971" s="124"/>
      <c r="X2971" s="112"/>
      <c r="Y2971" s="124"/>
      <c r="Z2971" s="124"/>
      <c r="AA2971" s="112"/>
      <c r="AB2971" s="124"/>
      <c r="AC2971" s="47" t="e">
        <f t="shared" si="206"/>
        <v>#N/A</v>
      </c>
      <c r="AD2971" s="47" t="e">
        <f>VLOOKUP(B2971,'[1]Vlookup'!A:A,1,0)</f>
        <v>#N/A</v>
      </c>
      <c r="AE2971" s="47" t="str">
        <f t="shared" si="205"/>
        <v>SA00-KHOBAR</v>
      </c>
      <c r="AF2971" s="47" t="e">
        <f>VLOOKUP(AE2971,'[1]Lead Time'!C:D,2,0)</f>
        <v>#N/A</v>
      </c>
    </row>
    <row r="2972" s="2" customFormat="1" ht="15.75" customHeight="1">
      <c r="A2972" s="73" t="s">
        <v>4187</v>
      </c>
      <c r="B2972" s="73">
        <v>6277359951</v>
      </c>
      <c r="C2972" s="73">
        <v>2003219236</v>
      </c>
      <c r="D2972" s="73" t="s">
        <v>4161</v>
      </c>
      <c r="E2972" s="73" t="s">
        <v>4246</v>
      </c>
      <c r="F2972" s="73" t="s">
        <v>4158</v>
      </c>
      <c r="G2972" s="73">
        <v>3168146518</v>
      </c>
      <c r="H2972" s="66">
        <v>45942</v>
      </c>
      <c r="I2972" s="66">
        <v>45941</v>
      </c>
      <c r="J2972" s="66">
        <v>45941</v>
      </c>
      <c r="K2972" s="47" t="s">
        <v>4118</v>
      </c>
      <c r="L2972" s="140"/>
      <c r="M2972" s="66">
        <v>45942</v>
      </c>
      <c r="N2972" s="112">
        <v>45942.208333333336</v>
      </c>
      <c r="O2972" s="47" t="s">
        <v>4118</v>
      </c>
      <c r="P2972" s="73"/>
      <c r="Q2972" s="112">
        <v>45942.583333333336</v>
      </c>
      <c r="R2972" s="47" t="s">
        <v>4119</v>
      </c>
      <c r="S2972" s="47">
        <f t="shared" si="207"/>
        <v>0</v>
      </c>
      <c r="T2972" s="150">
        <v>45949</v>
      </c>
      <c r="U2972" s="47" t="s">
        <v>4121</v>
      </c>
      <c r="V2972" s="144">
        <f t="shared" si="208"/>
        <v>6.4166666666642413</v>
      </c>
      <c r="W2972" s="124"/>
      <c r="X2972" s="112"/>
      <c r="Y2972" s="124"/>
      <c r="Z2972" s="124"/>
      <c r="AA2972" s="112"/>
      <c r="AB2972" s="124"/>
      <c r="AC2972" s="47" t="e">
        <f t="shared" si="206"/>
        <v>#N/A</v>
      </c>
      <c r="AD2972" s="47" t="e">
        <f>VLOOKUP(B2972,'[1]Vlookup'!A:A,1,0)</f>
        <v>#N/A</v>
      </c>
      <c r="AE2972" s="47" t="str">
        <f t="shared" si="205"/>
        <v>SA00-KHOBAR</v>
      </c>
      <c r="AF2972" s="47" t="e">
        <f>VLOOKUP(AE2972,'[1]Lead Time'!C:D,2,0)</f>
        <v>#N/A</v>
      </c>
    </row>
    <row r="2973" s="2" customFormat="1" ht="15.75" customHeight="1">
      <c r="A2973" s="73" t="s">
        <v>4187</v>
      </c>
      <c r="B2973" s="73">
        <v>6277359949</v>
      </c>
      <c r="C2973" s="73">
        <v>2003219234</v>
      </c>
      <c r="D2973" s="73" t="s">
        <v>4212</v>
      </c>
      <c r="E2973" s="73" t="s">
        <v>4247</v>
      </c>
      <c r="F2973" s="73" t="s">
        <v>4213</v>
      </c>
      <c r="G2973" s="73">
        <v>3168138395</v>
      </c>
      <c r="H2973" s="66">
        <v>45943</v>
      </c>
      <c r="I2973" s="66">
        <v>45941</v>
      </c>
      <c r="J2973" s="66">
        <v>45941</v>
      </c>
      <c r="K2973" s="47" t="s">
        <v>4118</v>
      </c>
      <c r="L2973" s="140"/>
      <c r="M2973" s="66">
        <v>45943</v>
      </c>
      <c r="N2973" s="112">
        <v>45943.208333333336</v>
      </c>
      <c r="O2973" s="47" t="s">
        <v>4118</v>
      </c>
      <c r="P2973" s="73"/>
      <c r="Q2973" s="112">
        <v>45943.666666666664</v>
      </c>
      <c r="R2973" s="47" t="s">
        <v>4119</v>
      </c>
      <c r="S2973" s="47">
        <f t="shared" si="207"/>
        <v>0</v>
      </c>
      <c r="T2973" s="150">
        <v>45949</v>
      </c>
      <c r="U2973" s="47" t="s">
        <v>4121</v>
      </c>
      <c r="V2973" s="144">
        <f t="shared" si="208"/>
        <v>5.3333333333357587</v>
      </c>
      <c r="W2973" s="124"/>
      <c r="X2973" s="112"/>
      <c r="Y2973" s="124"/>
      <c r="Z2973" s="124"/>
      <c r="AA2973" s="112"/>
      <c r="AB2973" s="124"/>
      <c r="AC2973" s="47" t="e">
        <f t="shared" si="206"/>
        <v>#N/A</v>
      </c>
      <c r="AD2973" s="47" t="e">
        <f>VLOOKUP(B2973,'[1]Vlookup'!A:A,1,0)</f>
        <v>#N/A</v>
      </c>
      <c r="AE2973" s="47" t="str">
        <f t="shared" si="205"/>
        <v>SA00-BURAYDAH</v>
      </c>
      <c r="AF2973" s="47" t="e">
        <f>VLOOKUP(AE2973,'[1]Lead Time'!C:D,2,0)</f>
        <v>#N/A</v>
      </c>
    </row>
    <row r="2974" s="2" customFormat="1" ht="15.75" customHeight="1">
      <c r="A2974" s="73" t="s">
        <v>4114</v>
      </c>
      <c r="B2974" s="73">
        <v>6277353648</v>
      </c>
      <c r="C2974" s="73">
        <v>2003214024</v>
      </c>
      <c r="D2974" s="73" t="s">
        <v>4445</v>
      </c>
      <c r="E2974" s="73" t="s">
        <v>4247</v>
      </c>
      <c r="F2974" s="73" t="s">
        <v>4117</v>
      </c>
      <c r="G2974" s="73">
        <v>3168156662</v>
      </c>
      <c r="H2974" s="66">
        <v>45944</v>
      </c>
      <c r="I2974" s="66">
        <v>45942</v>
      </c>
      <c r="J2974" s="66">
        <v>45942</v>
      </c>
      <c r="K2974" s="47" t="s">
        <v>4118</v>
      </c>
      <c r="L2974" s="140"/>
      <c r="M2974" s="66">
        <v>45944</v>
      </c>
      <c r="N2974" s="112">
        <v>45944.208333333336</v>
      </c>
      <c r="O2974" s="47" t="s">
        <v>4118</v>
      </c>
      <c r="P2974" s="73"/>
      <c r="Q2974" s="112">
        <v>45944.666666666664</v>
      </c>
      <c r="R2974" s="47" t="s">
        <v>4119</v>
      </c>
      <c r="S2974" s="47">
        <f t="shared" si="207"/>
        <v>0</v>
      </c>
      <c r="T2974" s="150">
        <v>45949</v>
      </c>
      <c r="U2974" s="47" t="s">
        <v>4121</v>
      </c>
      <c r="V2974" s="144">
        <f t="shared" si="208"/>
        <v>4.3333333333357587</v>
      </c>
      <c r="W2974" s="124"/>
      <c r="X2974" s="112"/>
      <c r="Y2974" s="124"/>
      <c r="Z2974" s="124"/>
      <c r="AA2974" s="112"/>
      <c r="AB2974" s="124"/>
      <c r="AC2974" s="47" t="e">
        <f t="shared" si="206"/>
        <v>#N/A</v>
      </c>
      <c r="AD2974" s="47" t="e">
        <f>VLOOKUP(B2974,'[1]Vlookup'!A:A,1,0)</f>
        <v>#N/A</v>
      </c>
      <c r="AE2974" s="47" t="str">
        <f t="shared" si="205"/>
        <v>SA01-RIYADH</v>
      </c>
      <c r="AF2974" s="47" t="e">
        <f>VLOOKUP(AE2974,'[1]Lead Time'!C:D,2,0)</f>
        <v>#N/A</v>
      </c>
    </row>
    <row r="2975" s="2" customFormat="1" ht="15.75" customHeight="1">
      <c r="A2975" s="73" t="s">
        <v>4356</v>
      </c>
      <c r="B2975" s="73">
        <v>6277348330</v>
      </c>
      <c r="C2975" s="73">
        <v>2003215477</v>
      </c>
      <c r="D2975" s="73" t="s">
        <v>4162</v>
      </c>
      <c r="E2975" s="73" t="s">
        <v>4238</v>
      </c>
      <c r="F2975" s="73" t="s">
        <v>4163</v>
      </c>
      <c r="G2975" s="73">
        <v>3168115844</v>
      </c>
      <c r="H2975" s="66">
        <v>45944</v>
      </c>
      <c r="I2975" s="66">
        <v>45942</v>
      </c>
      <c r="J2975" s="66">
        <v>45942</v>
      </c>
      <c r="K2975" s="47" t="s">
        <v>4118</v>
      </c>
      <c r="L2975" s="140"/>
      <c r="M2975" s="66">
        <v>45944</v>
      </c>
      <c r="N2975" s="112">
        <v>45944.208333333336</v>
      </c>
      <c r="O2975" s="47" t="s">
        <v>4118</v>
      </c>
      <c r="P2975" s="73"/>
      <c r="Q2975" s="112">
        <v>45944.583333333336</v>
      </c>
      <c r="R2975" s="47" t="s">
        <v>4119</v>
      </c>
      <c r="S2975" s="47">
        <f t="shared" si="207"/>
        <v>0</v>
      </c>
      <c r="T2975" s="150">
        <v>45950</v>
      </c>
      <c r="U2975" s="47" t="s">
        <v>4121</v>
      </c>
      <c r="V2975" s="144">
        <f t="shared" si="208"/>
        <v>5.4166666666642413</v>
      </c>
      <c r="W2975" s="124"/>
      <c r="X2975" s="112"/>
      <c r="Y2975" s="124"/>
      <c r="Z2975" s="124"/>
      <c r="AA2975" s="112"/>
      <c r="AB2975" s="124"/>
      <c r="AC2975" s="47" t="e">
        <f t="shared" si="206"/>
        <v>#N/A</v>
      </c>
      <c r="AD2975" s="47" t="e">
        <f>VLOOKUP(B2975,'[1]Vlookup'!A:A,1,0)</f>
        <v>#N/A</v>
      </c>
      <c r="AE2975" s="47" t="str">
        <f t="shared" si="205"/>
        <v xml:space="preserve">SA27-KHAMIS MUSHAIT</v>
      </c>
      <c r="AF2975" s="47" t="e">
        <f>VLOOKUP(AE2975,'[1]Lead Time'!C:D,2,0)</f>
        <v>#N/A</v>
      </c>
    </row>
    <row r="2976" s="2" customFormat="1" ht="15.75" customHeight="1">
      <c r="A2976" s="73" t="s">
        <v>4114</v>
      </c>
      <c r="B2976" s="73">
        <v>6277348895</v>
      </c>
      <c r="C2976" s="73">
        <v>2003214013</v>
      </c>
      <c r="D2976" s="73" t="s">
        <v>4159</v>
      </c>
      <c r="E2976" s="73" t="s">
        <v>4238</v>
      </c>
      <c r="F2976" s="73" t="s">
        <v>4117</v>
      </c>
      <c r="G2976" s="73">
        <v>3168145176</v>
      </c>
      <c r="H2976" s="66">
        <v>45945</v>
      </c>
      <c r="I2976" s="66">
        <v>45943</v>
      </c>
      <c r="J2976" s="66">
        <v>45943</v>
      </c>
      <c r="K2976" s="47" t="s">
        <v>4118</v>
      </c>
      <c r="L2976" s="140"/>
      <c r="M2976" s="66">
        <v>45945</v>
      </c>
      <c r="N2976" s="112">
        <v>45945.208333333336</v>
      </c>
      <c r="O2976" s="47" t="s">
        <v>4118</v>
      </c>
      <c r="P2976" s="73"/>
      <c r="Q2976" s="112">
        <v>45945.659722222219</v>
      </c>
      <c r="R2976" s="47" t="s">
        <v>4119</v>
      </c>
      <c r="S2976" s="47">
        <f t="shared" si="207"/>
        <v>0</v>
      </c>
      <c r="T2976" s="150">
        <v>45953</v>
      </c>
      <c r="U2976" s="47" t="s">
        <v>4121</v>
      </c>
      <c r="V2976" s="144">
        <f t="shared" si="208"/>
        <v>7.3402777777810115</v>
      </c>
      <c r="W2976" s="124"/>
      <c r="X2976" s="112"/>
      <c r="Y2976" s="124"/>
      <c r="Z2976" s="124"/>
      <c r="AA2976" s="112"/>
      <c r="AB2976" s="124"/>
      <c r="AC2976" s="47" t="e">
        <f t="shared" si="206"/>
        <v>#N/A</v>
      </c>
      <c r="AD2976" s="47" t="e">
        <f>VLOOKUP(B2976,'[1]Vlookup'!A:A,1,0)</f>
        <v>#N/A</v>
      </c>
      <c r="AE2976" s="47" t="str">
        <f t="shared" si="205"/>
        <v>SA01-RIYADH</v>
      </c>
      <c r="AF2976" s="47" t="e">
        <f>VLOOKUP(AE2976,'[1]Lead Time'!C:D,2,0)</f>
        <v>#N/A</v>
      </c>
    </row>
    <row r="2977" s="2" customFormat="1" ht="15.75" customHeight="1">
      <c r="A2977" s="73" t="s">
        <v>4114</v>
      </c>
      <c r="B2977" s="73">
        <v>6277348894</v>
      </c>
      <c r="C2977" s="73">
        <v>2003214013</v>
      </c>
      <c r="D2977" s="73" t="s">
        <v>4159</v>
      </c>
      <c r="E2977" s="73" t="s">
        <v>4238</v>
      </c>
      <c r="F2977" s="73" t="s">
        <v>4117</v>
      </c>
      <c r="G2977" s="73">
        <v>3168145172</v>
      </c>
      <c r="H2977" s="66">
        <v>45945</v>
      </c>
      <c r="I2977" s="66">
        <v>45943</v>
      </c>
      <c r="J2977" s="66">
        <v>45943</v>
      </c>
      <c r="K2977" s="47" t="s">
        <v>4118</v>
      </c>
      <c r="L2977" s="140"/>
      <c r="M2977" s="66">
        <v>45945</v>
      </c>
      <c r="N2977" s="112">
        <v>45945.208333333336</v>
      </c>
      <c r="O2977" s="47" t="s">
        <v>4118</v>
      </c>
      <c r="P2977" s="73"/>
      <c r="Q2977" s="112">
        <v>45945.590277777781</v>
      </c>
      <c r="R2977" s="47" t="s">
        <v>4119</v>
      </c>
      <c r="S2977" s="47">
        <f t="shared" si="207"/>
        <v>0</v>
      </c>
      <c r="T2977" s="150">
        <v>45953</v>
      </c>
      <c r="U2977" s="47" t="s">
        <v>4121</v>
      </c>
      <c r="V2977" s="144">
        <f t="shared" si="208"/>
        <v>7.4097222222189885</v>
      </c>
      <c r="W2977" s="124"/>
      <c r="X2977" s="112"/>
      <c r="Y2977" s="124"/>
      <c r="Z2977" s="124"/>
      <c r="AA2977" s="112"/>
      <c r="AB2977" s="124"/>
      <c r="AC2977" s="47" t="e">
        <f t="shared" si="206"/>
        <v>#N/A</v>
      </c>
      <c r="AD2977" s="47" t="e">
        <f>VLOOKUP(B2977,'[1]Vlookup'!A:A,1,0)</f>
        <v>#N/A</v>
      </c>
      <c r="AE2977" s="47" t="str">
        <f t="shared" si="205"/>
        <v>SA01-RIYADH</v>
      </c>
      <c r="AF2977" s="47" t="e">
        <f>VLOOKUP(AE2977,'[1]Lead Time'!C:D,2,0)</f>
        <v>#N/A</v>
      </c>
    </row>
    <row r="2978" s="2" customFormat="1" ht="15.75" customHeight="1">
      <c r="A2978" s="73" t="s">
        <v>4114</v>
      </c>
      <c r="B2978" s="73">
        <v>6277353172</v>
      </c>
      <c r="C2978" s="73">
        <v>2003214013</v>
      </c>
      <c r="D2978" s="73" t="s">
        <v>4159</v>
      </c>
      <c r="E2978" s="73" t="s">
        <v>4238</v>
      </c>
      <c r="F2978" s="73" t="s">
        <v>4117</v>
      </c>
      <c r="G2978" s="73">
        <v>3168145165</v>
      </c>
      <c r="H2978" s="66">
        <v>45945</v>
      </c>
      <c r="I2978" s="66">
        <v>45943</v>
      </c>
      <c r="J2978" s="66">
        <v>45943</v>
      </c>
      <c r="K2978" s="47" t="s">
        <v>4118</v>
      </c>
      <c r="L2978" s="140"/>
      <c r="M2978" s="66">
        <v>45945</v>
      </c>
      <c r="N2978" s="112">
        <v>45945.208333333336</v>
      </c>
      <c r="O2978" s="47" t="s">
        <v>4118</v>
      </c>
      <c r="P2978" s="73"/>
      <c r="Q2978" s="112">
        <v>45945.506944444445</v>
      </c>
      <c r="R2978" s="47" t="s">
        <v>4119</v>
      </c>
      <c r="S2978" s="47">
        <f t="shared" si="207"/>
        <v>0</v>
      </c>
      <c r="T2978" s="150">
        <v>45950</v>
      </c>
      <c r="U2978" s="47" t="s">
        <v>4121</v>
      </c>
      <c r="V2978" s="144">
        <f t="shared" si="208"/>
        <v>4.4930555555547471</v>
      </c>
      <c r="W2978" s="124"/>
      <c r="X2978" s="112"/>
      <c r="Y2978" s="124"/>
      <c r="Z2978" s="124"/>
      <c r="AA2978" s="112"/>
      <c r="AB2978" s="124"/>
      <c r="AC2978" s="47" t="e">
        <f t="shared" si="206"/>
        <v>#N/A</v>
      </c>
      <c r="AD2978" s="47" t="e">
        <f>VLOOKUP(B2978,'[1]Vlookup'!A:A,1,0)</f>
        <v>#N/A</v>
      </c>
      <c r="AE2978" s="47" t="str">
        <f t="shared" si="205"/>
        <v>SA01-RIYADH</v>
      </c>
      <c r="AF2978" s="47" t="e">
        <f>VLOOKUP(AE2978,'[1]Lead Time'!C:D,2,0)</f>
        <v>#N/A</v>
      </c>
    </row>
    <row r="2979" s="2" customFormat="1" ht="15.75" customHeight="1">
      <c r="A2979" s="73" t="s">
        <v>4114</v>
      </c>
      <c r="B2979" s="73">
        <v>6277362407</v>
      </c>
      <c r="C2979" s="73">
        <v>2003232749</v>
      </c>
      <c r="D2979" s="73" t="s">
        <v>4115</v>
      </c>
      <c r="E2979" s="73" t="s">
        <v>4252</v>
      </c>
      <c r="F2979" s="73" t="s">
        <v>4117</v>
      </c>
      <c r="G2979" s="73">
        <v>3168150459</v>
      </c>
      <c r="H2979" s="66">
        <v>45945</v>
      </c>
      <c r="I2979" s="66">
        <v>45943</v>
      </c>
      <c r="J2979" s="66">
        <v>45943</v>
      </c>
      <c r="K2979" s="47" t="s">
        <v>4118</v>
      </c>
      <c r="L2979" s="140"/>
      <c r="M2979" s="66">
        <v>45945</v>
      </c>
      <c r="N2979" s="112">
        <v>45945.208333333336</v>
      </c>
      <c r="O2979" s="47" t="s">
        <v>4118</v>
      </c>
      <c r="P2979" s="73"/>
      <c r="Q2979" s="112">
        <v>45945.631944444445</v>
      </c>
      <c r="R2979" s="47" t="s">
        <v>4119</v>
      </c>
      <c r="S2979" s="47">
        <f t="shared" si="207"/>
        <v>0</v>
      </c>
      <c r="T2979" s="150">
        <v>45950</v>
      </c>
      <c r="U2979" s="47" t="s">
        <v>4121</v>
      </c>
      <c r="V2979" s="144">
        <f t="shared" si="208"/>
        <v>4.3680555555547471</v>
      </c>
      <c r="W2979" s="124"/>
      <c r="X2979" s="112"/>
      <c r="Y2979" s="124"/>
      <c r="Z2979" s="124"/>
      <c r="AA2979" s="112"/>
      <c r="AB2979" s="124"/>
      <c r="AC2979" s="47" t="e">
        <f t="shared" si="206"/>
        <v>#N/A</v>
      </c>
      <c r="AD2979" s="47" t="e">
        <f>VLOOKUP(B2979,'[1]Vlookup'!A:A,1,0)</f>
        <v>#N/A</v>
      </c>
      <c r="AE2979" s="47" t="str">
        <f t="shared" si="205"/>
        <v>SA01-RIYADH</v>
      </c>
      <c r="AF2979" s="47" t="e">
        <f>VLOOKUP(AE2979,'[1]Lead Time'!C:D,2,0)</f>
        <v>#N/A</v>
      </c>
    </row>
    <row r="2980" s="2" customFormat="1" ht="15.75" customHeight="1">
      <c r="A2980" s="73" t="s">
        <v>4114</v>
      </c>
      <c r="B2980" s="73">
        <v>6277362404</v>
      </c>
      <c r="C2980" s="73">
        <v>2003232749</v>
      </c>
      <c r="D2980" s="73" t="s">
        <v>4115</v>
      </c>
      <c r="E2980" s="73" t="s">
        <v>4252</v>
      </c>
      <c r="F2980" s="73" t="s">
        <v>4117</v>
      </c>
      <c r="G2980" s="73">
        <v>3168150458</v>
      </c>
      <c r="H2980" s="66">
        <v>45945</v>
      </c>
      <c r="I2980" s="66">
        <v>45943</v>
      </c>
      <c r="J2980" s="66">
        <v>45943</v>
      </c>
      <c r="K2980" s="47" t="s">
        <v>4118</v>
      </c>
      <c r="L2980" s="140"/>
      <c r="M2980" s="66">
        <v>45945</v>
      </c>
      <c r="N2980" s="112">
        <v>45945.208333333336</v>
      </c>
      <c r="O2980" s="47" t="s">
        <v>4118</v>
      </c>
      <c r="P2980" s="73"/>
      <c r="Q2980" s="112">
        <v>45945.458333333336</v>
      </c>
      <c r="R2980" s="47" t="s">
        <v>4119</v>
      </c>
      <c r="S2980" s="47">
        <f t="shared" si="207"/>
        <v>0</v>
      </c>
      <c r="T2980" s="150">
        <v>45950</v>
      </c>
      <c r="U2980" s="47" t="s">
        <v>4121</v>
      </c>
      <c r="V2980" s="144">
        <f t="shared" si="208"/>
        <v>4.5416666666642413</v>
      </c>
      <c r="W2980" s="124"/>
      <c r="X2980" s="112"/>
      <c r="Y2980" s="124"/>
      <c r="Z2980" s="124"/>
      <c r="AA2980" s="112"/>
      <c r="AB2980" s="124"/>
      <c r="AC2980" s="47" t="e">
        <f t="shared" si="206"/>
        <v>#N/A</v>
      </c>
      <c r="AD2980" s="47" t="e">
        <f>VLOOKUP(B2980,'[1]Vlookup'!A:A,1,0)</f>
        <v>#N/A</v>
      </c>
      <c r="AE2980" s="47" t="str">
        <f t="shared" si="205"/>
        <v>SA01-RIYADH</v>
      </c>
      <c r="AF2980" s="47" t="e">
        <f>VLOOKUP(AE2980,'[1]Lead Time'!C:D,2,0)</f>
        <v>#N/A</v>
      </c>
    </row>
    <row r="2981" s="2" customFormat="1" ht="15.75" customHeight="1">
      <c r="A2981" s="73" t="s">
        <v>4114</v>
      </c>
      <c r="B2981" s="73">
        <v>6277362401</v>
      </c>
      <c r="C2981" s="73">
        <v>2003232749</v>
      </c>
      <c r="D2981" s="73" t="s">
        <v>4115</v>
      </c>
      <c r="E2981" s="73" t="s">
        <v>4252</v>
      </c>
      <c r="F2981" s="73" t="s">
        <v>4117</v>
      </c>
      <c r="G2981" s="73">
        <v>3168150373</v>
      </c>
      <c r="H2981" s="66">
        <v>45945</v>
      </c>
      <c r="I2981" s="66">
        <v>45943</v>
      </c>
      <c r="J2981" s="66">
        <v>45943</v>
      </c>
      <c r="K2981" s="47" t="s">
        <v>4118</v>
      </c>
      <c r="L2981" s="140"/>
      <c r="M2981" s="66">
        <v>45945</v>
      </c>
      <c r="N2981" s="112">
        <v>45945.208333333336</v>
      </c>
      <c r="O2981" s="47" t="s">
        <v>4118</v>
      </c>
      <c r="P2981" s="73"/>
      <c r="Q2981" s="112">
        <v>45945.541666666664</v>
      </c>
      <c r="R2981" s="47" t="s">
        <v>4119</v>
      </c>
      <c r="S2981" s="47">
        <f t="shared" si="207"/>
        <v>0</v>
      </c>
      <c r="T2981" s="150">
        <v>45950</v>
      </c>
      <c r="U2981" s="47" t="s">
        <v>4121</v>
      </c>
      <c r="V2981" s="144">
        <f t="shared" si="208"/>
        <v>4.4583333333357587</v>
      </c>
      <c r="W2981" s="124"/>
      <c r="X2981" s="112"/>
      <c r="Y2981" s="124"/>
      <c r="Z2981" s="124"/>
      <c r="AA2981" s="112"/>
      <c r="AB2981" s="124"/>
      <c r="AC2981" s="47" t="e">
        <f t="shared" si="206"/>
        <v>#N/A</v>
      </c>
      <c r="AD2981" s="47" t="e">
        <f>VLOOKUP(B2981,'[1]Vlookup'!A:A,1,0)</f>
        <v>#N/A</v>
      </c>
      <c r="AE2981" s="47" t="str">
        <f t="shared" si="205"/>
        <v>SA01-RIYADH</v>
      </c>
      <c r="AF2981" s="47" t="e">
        <f>VLOOKUP(AE2981,'[1]Lead Time'!C:D,2,0)</f>
        <v>#N/A</v>
      </c>
    </row>
    <row r="2982" s="2" customFormat="1" ht="15.75" customHeight="1">
      <c r="A2982" s="73" t="s">
        <v>4356</v>
      </c>
      <c r="B2982" s="73">
        <v>6277363665</v>
      </c>
      <c r="C2982" s="73">
        <v>2003232749</v>
      </c>
      <c r="D2982" s="73" t="s">
        <v>4115</v>
      </c>
      <c r="E2982" s="73" t="s">
        <v>4252</v>
      </c>
      <c r="F2982" s="73" t="s">
        <v>4117</v>
      </c>
      <c r="G2982" s="73">
        <v>3168122430</v>
      </c>
      <c r="H2982" s="66">
        <v>45946</v>
      </c>
      <c r="I2982" s="66">
        <v>45944</v>
      </c>
      <c r="J2982" s="66">
        <v>45944</v>
      </c>
      <c r="K2982" s="47" t="s">
        <v>4118</v>
      </c>
      <c r="L2982" s="140"/>
      <c r="M2982" s="66">
        <v>45946</v>
      </c>
      <c r="N2982" s="112">
        <v>45946.208333333336</v>
      </c>
      <c r="O2982" s="47" t="s">
        <v>4118</v>
      </c>
      <c r="P2982" s="73" t="s">
        <v>4711</v>
      </c>
      <c r="Q2982" s="112">
        <v>45948.645833333336</v>
      </c>
      <c r="R2982" s="47" t="s">
        <v>4119</v>
      </c>
      <c r="S2982" s="47">
        <f t="shared" si="207"/>
        <v>2</v>
      </c>
      <c r="T2982" s="150">
        <v>45953</v>
      </c>
      <c r="U2982" s="47" t="s">
        <v>4121</v>
      </c>
      <c r="V2982" s="144">
        <f t="shared" si="208"/>
        <v>4.3541666666642413</v>
      </c>
      <c r="W2982" s="124"/>
      <c r="X2982" s="112"/>
      <c r="Y2982" s="124"/>
      <c r="Z2982" s="124"/>
      <c r="AA2982" s="112"/>
      <c r="AB2982" s="124"/>
      <c r="AC2982" s="47" t="e">
        <f t="shared" si="206"/>
        <v>#N/A</v>
      </c>
      <c r="AD2982" s="47" t="e">
        <f>VLOOKUP(B2982,'[1]Vlookup'!A:A,1,0)</f>
        <v>#N/A</v>
      </c>
      <c r="AE2982" s="47" t="str">
        <f t="shared" si="205"/>
        <v>SA27-RIYADH</v>
      </c>
      <c r="AF2982" s="47" t="e">
        <f>VLOOKUP(AE2982,'[1]Lead Time'!C:D,2,0)</f>
        <v>#N/A</v>
      </c>
    </row>
    <row r="2983" s="2" customFormat="1" ht="15.75" customHeight="1">
      <c r="A2983" s="73" t="s">
        <v>4356</v>
      </c>
      <c r="B2983" s="73">
        <v>6277363664</v>
      </c>
      <c r="C2983" s="73">
        <v>2003232749</v>
      </c>
      <c r="D2983" s="73" t="s">
        <v>4115</v>
      </c>
      <c r="E2983" s="73" t="s">
        <v>4252</v>
      </c>
      <c r="F2983" s="73" t="s">
        <v>4117</v>
      </c>
      <c r="G2983" s="73">
        <v>3168122429</v>
      </c>
      <c r="H2983" s="66">
        <v>45946</v>
      </c>
      <c r="I2983" s="66">
        <v>45944</v>
      </c>
      <c r="J2983" s="66">
        <v>45944</v>
      </c>
      <c r="K2983" s="47" t="s">
        <v>4118</v>
      </c>
      <c r="L2983" s="140"/>
      <c r="M2983" s="66">
        <v>45946</v>
      </c>
      <c r="N2983" s="112">
        <v>45946.208333333336</v>
      </c>
      <c r="O2983" s="47" t="s">
        <v>4118</v>
      </c>
      <c r="P2983" s="73"/>
      <c r="Q2983" s="112">
        <v>45946.5625</v>
      </c>
      <c r="R2983" s="47" t="s">
        <v>4119</v>
      </c>
      <c r="S2983" s="47">
        <f t="shared" si="207"/>
        <v>0</v>
      </c>
      <c r="T2983" s="150">
        <v>45950</v>
      </c>
      <c r="U2983" s="47" t="s">
        <v>4121</v>
      </c>
      <c r="V2983" s="144">
        <f t="shared" si="208"/>
        <v>3.4375</v>
      </c>
      <c r="W2983" s="124"/>
      <c r="X2983" s="112"/>
      <c r="Y2983" s="124"/>
      <c r="Z2983" s="124"/>
      <c r="AA2983" s="112"/>
      <c r="AB2983" s="124"/>
      <c r="AC2983" s="47" t="e">
        <f t="shared" si="206"/>
        <v>#N/A</v>
      </c>
      <c r="AD2983" s="47" t="e">
        <f>VLOOKUP(B2983,'[1]Vlookup'!A:A,1,0)</f>
        <v>#N/A</v>
      </c>
      <c r="AE2983" s="47" t="str">
        <f t="shared" si="205"/>
        <v>SA27-RIYADH</v>
      </c>
      <c r="AF2983" s="47" t="e">
        <f>VLOOKUP(AE2983,'[1]Lead Time'!C:D,2,0)</f>
        <v>#N/A</v>
      </c>
    </row>
    <row r="2984" s="2" customFormat="1" ht="15.75" customHeight="1">
      <c r="A2984" s="73" t="s">
        <v>4356</v>
      </c>
      <c r="B2984" s="73">
        <v>6277363660</v>
      </c>
      <c r="C2984" s="73">
        <v>2003214014</v>
      </c>
      <c r="D2984" s="73" t="s">
        <v>4115</v>
      </c>
      <c r="E2984" s="73" t="s">
        <v>4252</v>
      </c>
      <c r="F2984" s="73" t="s">
        <v>4143</v>
      </c>
      <c r="G2984" s="73">
        <v>3168122392</v>
      </c>
      <c r="H2984" s="66">
        <v>45945</v>
      </c>
      <c r="I2984" s="66">
        <v>45944</v>
      </c>
      <c r="J2984" s="66">
        <v>45944</v>
      </c>
      <c r="K2984" s="47" t="s">
        <v>4118</v>
      </c>
      <c r="L2984" s="140"/>
      <c r="M2984" s="66">
        <v>45945</v>
      </c>
      <c r="N2984" s="112">
        <v>45945.208333333336</v>
      </c>
      <c r="O2984" s="47" t="s">
        <v>4118</v>
      </c>
      <c r="P2984" s="73"/>
      <c r="Q2984" s="112">
        <v>45945.527777777781</v>
      </c>
      <c r="R2984" s="47" t="s">
        <v>4119</v>
      </c>
      <c r="S2984" s="47">
        <f t="shared" si="207"/>
        <v>0</v>
      </c>
      <c r="T2984" s="150">
        <v>45952</v>
      </c>
      <c r="U2984" s="47" t="s">
        <v>4121</v>
      </c>
      <c r="V2984" s="144">
        <f t="shared" si="208"/>
        <v>6.4722222222189885</v>
      </c>
      <c r="W2984" s="124"/>
      <c r="X2984" s="112"/>
      <c r="Y2984" s="124"/>
      <c r="Z2984" s="124"/>
      <c r="AA2984" s="112"/>
      <c r="AB2984" s="124"/>
      <c r="AC2984" s="47" t="e">
        <f t="shared" si="206"/>
        <v>#N/A</v>
      </c>
      <c r="AD2984" s="47" t="e">
        <f>VLOOKUP(B2984,'[1]Vlookup'!A:A,1,0)</f>
        <v>#N/A</v>
      </c>
      <c r="AE2984" s="47" t="str">
        <f t="shared" si="205"/>
        <v>SA27-JEDDAH</v>
      </c>
      <c r="AF2984" s="47" t="e">
        <f>VLOOKUP(AE2984,'[1]Lead Time'!C:D,2,0)</f>
        <v>#N/A</v>
      </c>
    </row>
    <row r="2985" s="2" customFormat="1" ht="15.75" customHeight="1">
      <c r="A2985" s="73" t="s">
        <v>4187</v>
      </c>
      <c r="B2985" s="73">
        <v>6277369372</v>
      </c>
      <c r="C2985" s="73">
        <v>2003214013</v>
      </c>
      <c r="D2985" s="73" t="s">
        <v>4159</v>
      </c>
      <c r="E2985" s="73" t="s">
        <v>4238</v>
      </c>
      <c r="F2985" s="73" t="s">
        <v>4117</v>
      </c>
      <c r="G2985" s="73">
        <v>3168154205</v>
      </c>
      <c r="H2985" s="66">
        <v>45945</v>
      </c>
      <c r="I2985" s="66">
        <v>45944</v>
      </c>
      <c r="J2985" s="66">
        <v>45944</v>
      </c>
      <c r="K2985" s="47" t="s">
        <v>4121</v>
      </c>
      <c r="L2985" s="140" t="s">
        <v>4712</v>
      </c>
      <c r="M2985" s="66">
        <v>45945</v>
      </c>
      <c r="N2985" s="112">
        <v>45945.208333333336</v>
      </c>
      <c r="O2985" s="47" t="s">
        <v>4118</v>
      </c>
      <c r="P2985" s="73"/>
      <c r="Q2985" s="112">
        <v>45945.708333333336</v>
      </c>
      <c r="R2985" s="47" t="s">
        <v>4192</v>
      </c>
      <c r="S2985" s="47">
        <f t="shared" si="207"/>
        <v>0</v>
      </c>
      <c r="T2985" s="150">
        <v>45951</v>
      </c>
      <c r="U2985" s="47" t="s">
        <v>4121</v>
      </c>
      <c r="V2985" s="144">
        <f t="shared" si="208"/>
        <v>5.2916666666642413</v>
      </c>
      <c r="W2985" s="124"/>
      <c r="X2985" s="112">
        <v>45945.708333333336</v>
      </c>
      <c r="Y2985" s="124" t="s">
        <v>4713</v>
      </c>
      <c r="Z2985" s="124"/>
      <c r="AA2985" s="112">
        <v>45946.333333333336</v>
      </c>
      <c r="AB2985" s="112">
        <v>45946.625</v>
      </c>
      <c r="AC2985" s="47" t="e">
        <f t="shared" si="206"/>
        <v>#N/A</v>
      </c>
      <c r="AD2985" s="47" t="e">
        <f>VLOOKUP(B2985,'[1]Vlookup'!A:A,1,0)</f>
        <v>#N/A</v>
      </c>
      <c r="AE2985" s="47" t="str">
        <f t="shared" si="205"/>
        <v>SA00-RIYADH</v>
      </c>
      <c r="AF2985" s="47" t="e">
        <f>VLOOKUP(AE2985,'[1]Lead Time'!C:D,2,0)</f>
        <v>#N/A</v>
      </c>
    </row>
    <row r="2986" s="2" customFormat="1" ht="15.75" customHeight="1">
      <c r="A2986" s="73" t="s">
        <v>4187</v>
      </c>
      <c r="B2986" s="73">
        <v>6277369395</v>
      </c>
      <c r="C2986" s="73">
        <v>2003214017</v>
      </c>
      <c r="D2986" s="73" t="s">
        <v>4161</v>
      </c>
      <c r="E2986" s="73" t="s">
        <v>4246</v>
      </c>
      <c r="F2986" s="73" t="s">
        <v>4117</v>
      </c>
      <c r="G2986" s="73">
        <v>3168168823</v>
      </c>
      <c r="H2986" s="66">
        <v>45945</v>
      </c>
      <c r="I2986" s="66">
        <v>45944</v>
      </c>
      <c r="J2986" s="66">
        <v>45944</v>
      </c>
      <c r="K2986" s="47" t="s">
        <v>4118</v>
      </c>
      <c r="L2986" s="140"/>
      <c r="M2986" s="66">
        <v>45945</v>
      </c>
      <c r="N2986" s="112">
        <v>45945.208333333336</v>
      </c>
      <c r="O2986" s="47" t="s">
        <v>4118</v>
      </c>
      <c r="P2986" s="73"/>
      <c r="Q2986" s="112">
        <v>45945.5</v>
      </c>
      <c r="R2986" s="47" t="s">
        <v>4119</v>
      </c>
      <c r="S2986" s="47">
        <f t="shared" si="207"/>
        <v>0</v>
      </c>
      <c r="T2986" s="150">
        <v>45951</v>
      </c>
      <c r="U2986" s="47" t="s">
        <v>4121</v>
      </c>
      <c r="V2986" s="144">
        <f t="shared" si="208"/>
        <v>5.5</v>
      </c>
      <c r="W2986" s="124"/>
      <c r="X2986" s="112"/>
      <c r="Y2986" s="124"/>
      <c r="Z2986" s="124"/>
      <c r="AA2986" s="112"/>
      <c r="AB2986" s="124"/>
      <c r="AC2986" s="47" t="e">
        <f t="shared" si="206"/>
        <v>#N/A</v>
      </c>
      <c r="AD2986" s="47" t="e">
        <f>VLOOKUP(B2986,'[1]Vlookup'!A:A,1,0)</f>
        <v>#N/A</v>
      </c>
      <c r="AE2986" s="47" t="str">
        <f t="shared" si="205"/>
        <v>SA00-RIYADH</v>
      </c>
      <c r="AF2986" s="47" t="e">
        <f>VLOOKUP(AE2986,'[1]Lead Time'!C:D,2,0)</f>
        <v>#N/A</v>
      </c>
    </row>
    <row r="2987" s="2" customFormat="1" ht="15.75" customHeight="1">
      <c r="A2987" s="73" t="s">
        <v>4356</v>
      </c>
      <c r="B2987" s="73">
        <v>6277368600</v>
      </c>
      <c r="C2987" s="73">
        <v>2003308193</v>
      </c>
      <c r="D2987" s="73" t="s">
        <v>4549</v>
      </c>
      <c r="E2987" s="73" t="s">
        <v>4247</v>
      </c>
      <c r="F2987" s="73" t="s">
        <v>4143</v>
      </c>
      <c r="G2987" s="73">
        <v>3168142227</v>
      </c>
      <c r="H2987" s="66">
        <v>45946</v>
      </c>
      <c r="I2987" s="66">
        <v>45945</v>
      </c>
      <c r="J2987" s="66">
        <v>45945</v>
      </c>
      <c r="K2987" s="47" t="s">
        <v>4118</v>
      </c>
      <c r="L2987" s="140"/>
      <c r="M2987" s="66">
        <v>45946</v>
      </c>
      <c r="N2987" s="112">
        <v>45946.208333333336</v>
      </c>
      <c r="O2987" s="47" t="s">
        <v>4118</v>
      </c>
      <c r="P2987" s="73" t="s">
        <v>4714</v>
      </c>
      <c r="Q2987" s="112">
        <v>45946.895833333336</v>
      </c>
      <c r="R2987" s="47" t="s">
        <v>4119</v>
      </c>
      <c r="S2987" s="47">
        <f t="shared" si="207"/>
        <v>0</v>
      </c>
      <c r="T2987" s="150">
        <v>45951</v>
      </c>
      <c r="U2987" s="47" t="s">
        <v>4121</v>
      </c>
      <c r="V2987" s="144">
        <f t="shared" si="208"/>
        <v>4.1041666666642413</v>
      </c>
      <c r="W2987" s="124"/>
      <c r="X2987" s="112"/>
      <c r="Y2987" s="124"/>
      <c r="Z2987" s="124"/>
      <c r="AA2987" s="112"/>
      <c r="AB2987" s="124"/>
      <c r="AC2987" s="47" t="e">
        <f t="shared" si="206"/>
        <v>#N/A</v>
      </c>
      <c r="AD2987" s="47" t="e">
        <f>VLOOKUP(B2987,'[1]Vlookup'!A:A,1,0)</f>
        <v>#N/A</v>
      </c>
      <c r="AE2987" s="47" t="str">
        <f t="shared" si="205"/>
        <v>SA27-JEDDAH</v>
      </c>
      <c r="AF2987" s="47" t="e">
        <f>VLOOKUP(AE2987,'[1]Lead Time'!C:D,2,0)</f>
        <v>#N/A</v>
      </c>
    </row>
    <row r="2988" s="2" customFormat="1" ht="15.75" customHeight="1">
      <c r="A2988" s="73" t="s">
        <v>4356</v>
      </c>
      <c r="B2988" s="73">
        <v>6277368598</v>
      </c>
      <c r="C2988" s="73">
        <v>2003308193</v>
      </c>
      <c r="D2988" s="73" t="s">
        <v>4549</v>
      </c>
      <c r="E2988" s="73" t="s">
        <v>4247</v>
      </c>
      <c r="F2988" s="73" t="s">
        <v>4143</v>
      </c>
      <c r="G2988" s="73">
        <v>3168142226</v>
      </c>
      <c r="H2988" s="66">
        <v>45946</v>
      </c>
      <c r="I2988" s="66">
        <v>45945</v>
      </c>
      <c r="J2988" s="66">
        <v>45945</v>
      </c>
      <c r="K2988" s="47" t="s">
        <v>4118</v>
      </c>
      <c r="L2988" s="140"/>
      <c r="M2988" s="66">
        <v>45946</v>
      </c>
      <c r="N2988" s="112">
        <v>45946.208333333336</v>
      </c>
      <c r="O2988" s="47" t="s">
        <v>4118</v>
      </c>
      <c r="P2988" s="73" t="s">
        <v>4714</v>
      </c>
      <c r="Q2988" s="112">
        <v>45946.895833333336</v>
      </c>
      <c r="R2988" s="47" t="s">
        <v>4119</v>
      </c>
      <c r="S2988" s="47">
        <f t="shared" si="207"/>
        <v>0</v>
      </c>
      <c r="T2988" s="150">
        <v>45951</v>
      </c>
      <c r="U2988" s="47" t="s">
        <v>4121</v>
      </c>
      <c r="V2988" s="144">
        <f t="shared" si="208"/>
        <v>4.1041666666642413</v>
      </c>
      <c r="W2988" s="124"/>
      <c r="X2988" s="112"/>
      <c r="Y2988" s="124"/>
      <c r="Z2988" s="124"/>
      <c r="AA2988" s="112"/>
      <c r="AB2988" s="124"/>
      <c r="AC2988" s="47" t="e">
        <f t="shared" si="206"/>
        <v>#N/A</v>
      </c>
      <c r="AD2988" s="47" t="e">
        <f>VLOOKUP(B2988,'[1]Vlookup'!A:A,1,0)</f>
        <v>#N/A</v>
      </c>
      <c r="AE2988" s="47" t="str">
        <f t="shared" si="205"/>
        <v>SA27-JEDDAH</v>
      </c>
      <c r="AF2988" s="47" t="e">
        <f>VLOOKUP(AE2988,'[1]Lead Time'!C:D,2,0)</f>
        <v>#N/A</v>
      </c>
    </row>
    <row r="2989" s="2" customFormat="1" ht="15.75" customHeight="1">
      <c r="A2989" s="73" t="s">
        <v>4114</v>
      </c>
      <c r="B2989" s="73">
        <v>6277369338</v>
      </c>
      <c r="C2989" s="73">
        <v>2003214014</v>
      </c>
      <c r="D2989" s="73" t="s">
        <v>4115</v>
      </c>
      <c r="E2989" s="73" t="s">
        <v>4252</v>
      </c>
      <c r="F2989" s="73" t="s">
        <v>4143</v>
      </c>
      <c r="G2989" s="73">
        <v>3168130157</v>
      </c>
      <c r="H2989" s="66">
        <v>45946</v>
      </c>
      <c r="I2989" s="66">
        <v>45945</v>
      </c>
      <c r="J2989" s="66">
        <v>45945</v>
      </c>
      <c r="K2989" s="47" t="s">
        <v>4118</v>
      </c>
      <c r="L2989" s="140"/>
      <c r="M2989" s="66">
        <v>45946</v>
      </c>
      <c r="N2989" s="112">
        <v>45946.208333333336</v>
      </c>
      <c r="O2989" s="47" t="s">
        <v>4118</v>
      </c>
      <c r="P2989" s="73"/>
      <c r="Q2989" s="112">
        <v>45946.5625</v>
      </c>
      <c r="R2989" s="47" t="s">
        <v>4119</v>
      </c>
      <c r="S2989" s="47">
        <f t="shared" si="207"/>
        <v>0</v>
      </c>
      <c r="T2989" s="150">
        <v>45954</v>
      </c>
      <c r="U2989" s="47" t="s">
        <v>4121</v>
      </c>
      <c r="V2989" s="144">
        <f t="shared" si="208"/>
        <v>7.4375</v>
      </c>
      <c r="W2989" s="124"/>
      <c r="X2989" s="112"/>
      <c r="Y2989" s="124"/>
      <c r="Z2989" s="124"/>
      <c r="AA2989" s="112"/>
      <c r="AB2989" s="124"/>
      <c r="AC2989" s="47" t="e">
        <f t="shared" si="206"/>
        <v>#N/A</v>
      </c>
      <c r="AD2989" s="47" t="e">
        <f>VLOOKUP(B2989,'[1]Vlookup'!A:A,1,0)</f>
        <v>#N/A</v>
      </c>
      <c r="AE2989" s="47" t="str">
        <f t="shared" si="205"/>
        <v>SA01-JEDDAH</v>
      </c>
      <c r="AF2989" s="47" t="e">
        <f>VLOOKUP(AE2989,'[1]Lead Time'!C:D,2,0)</f>
        <v>#N/A</v>
      </c>
    </row>
    <row r="2990" s="2" customFormat="1" ht="15.75" customHeight="1">
      <c r="A2990" s="73" t="s">
        <v>4114</v>
      </c>
      <c r="B2990" s="73">
        <v>6277367790</v>
      </c>
      <c r="C2990" s="73">
        <v>2003214014</v>
      </c>
      <c r="D2990" s="73" t="s">
        <v>4115</v>
      </c>
      <c r="E2990" s="73" t="s">
        <v>4252</v>
      </c>
      <c r="F2990" s="73" t="s">
        <v>4143</v>
      </c>
      <c r="G2990" s="73">
        <v>3168164783</v>
      </c>
      <c r="H2990" s="66">
        <v>45946</v>
      </c>
      <c r="I2990" s="66">
        <v>45945</v>
      </c>
      <c r="J2990" s="66">
        <v>45945</v>
      </c>
      <c r="K2990" s="47" t="s">
        <v>4118</v>
      </c>
      <c r="L2990" s="140"/>
      <c r="M2990" s="66">
        <v>45946</v>
      </c>
      <c r="N2990" s="112">
        <v>45946.208333333336</v>
      </c>
      <c r="O2990" s="47" t="s">
        <v>4118</v>
      </c>
      <c r="P2990" s="73"/>
      <c r="Q2990" s="112">
        <v>45946.625</v>
      </c>
      <c r="R2990" s="47" t="s">
        <v>4119</v>
      </c>
      <c r="S2990" s="47">
        <f t="shared" si="207"/>
        <v>0</v>
      </c>
      <c r="T2990" s="150">
        <v>45954</v>
      </c>
      <c r="U2990" s="47" t="s">
        <v>4121</v>
      </c>
      <c r="V2990" s="144">
        <f t="shared" si="208"/>
        <v>7.375</v>
      </c>
      <c r="W2990" s="124"/>
      <c r="X2990" s="112"/>
      <c r="Y2990" s="124"/>
      <c r="Z2990" s="124"/>
      <c r="AA2990" s="112"/>
      <c r="AB2990" s="124"/>
      <c r="AC2990" s="47" t="e">
        <f t="shared" si="206"/>
        <v>#N/A</v>
      </c>
      <c r="AD2990" s="47" t="e">
        <f>VLOOKUP(B2990,'[1]Vlookup'!A:A,1,0)</f>
        <v>#N/A</v>
      </c>
      <c r="AE2990" s="47" t="str">
        <f t="shared" si="205"/>
        <v>SA01-JEDDAH</v>
      </c>
      <c r="AF2990" s="47" t="e">
        <f>VLOOKUP(AE2990,'[1]Lead Time'!C:D,2,0)</f>
        <v>#N/A</v>
      </c>
    </row>
    <row r="2991" s="2" customFormat="1" ht="15.75" customHeight="1">
      <c r="A2991" s="73" t="s">
        <v>4114</v>
      </c>
      <c r="B2991" s="73">
        <v>6277367788</v>
      </c>
      <c r="C2991" s="73">
        <v>2003214014</v>
      </c>
      <c r="D2991" s="73" t="s">
        <v>4115</v>
      </c>
      <c r="E2991" s="73" t="s">
        <v>4252</v>
      </c>
      <c r="F2991" s="73" t="s">
        <v>4143</v>
      </c>
      <c r="G2991" s="73">
        <v>3168150466</v>
      </c>
      <c r="H2991" s="66">
        <v>45946</v>
      </c>
      <c r="I2991" s="66">
        <v>45945</v>
      </c>
      <c r="J2991" s="66">
        <v>45945</v>
      </c>
      <c r="K2991" s="47" t="s">
        <v>4118</v>
      </c>
      <c r="L2991" s="140"/>
      <c r="M2991" s="66">
        <v>45946</v>
      </c>
      <c r="N2991" s="112">
        <v>45946.208333333336</v>
      </c>
      <c r="O2991" s="47" t="s">
        <v>4118</v>
      </c>
      <c r="P2991" s="73"/>
      <c r="Q2991" s="112">
        <v>45946.583333333336</v>
      </c>
      <c r="R2991" s="47" t="s">
        <v>4119</v>
      </c>
      <c r="S2991" s="47">
        <f t="shared" si="207"/>
        <v>0</v>
      </c>
      <c r="T2991" s="150">
        <v>45954</v>
      </c>
      <c r="U2991" s="47" t="s">
        <v>4121</v>
      </c>
      <c r="V2991" s="144">
        <f t="shared" si="208"/>
        <v>7.4166666666642413</v>
      </c>
      <c r="W2991" s="124"/>
      <c r="X2991" s="112"/>
      <c r="Y2991" s="124"/>
      <c r="Z2991" s="124"/>
      <c r="AA2991" s="112"/>
      <c r="AB2991" s="124"/>
      <c r="AC2991" s="47" t="e">
        <f t="shared" si="206"/>
        <v>#N/A</v>
      </c>
      <c r="AD2991" s="47" t="e">
        <f>VLOOKUP(B2991,'[1]Vlookup'!A:A,1,0)</f>
        <v>#N/A</v>
      </c>
      <c r="AE2991" s="47" t="str">
        <f t="shared" si="205"/>
        <v>SA01-JEDDAH</v>
      </c>
      <c r="AF2991" s="47" t="e">
        <f>VLOOKUP(AE2991,'[1]Lead Time'!C:D,2,0)</f>
        <v>#N/A</v>
      </c>
    </row>
    <row r="2992" s="2" customFormat="1" ht="15.75" customHeight="1">
      <c r="A2992" s="73" t="s">
        <v>4187</v>
      </c>
      <c r="B2992" s="73">
        <v>6277373040</v>
      </c>
      <c r="C2992" s="73">
        <v>2003219236</v>
      </c>
      <c r="D2992" s="73" t="s">
        <v>4161</v>
      </c>
      <c r="E2992" s="73" t="s">
        <v>4246</v>
      </c>
      <c r="F2992" s="73" t="s">
        <v>4158</v>
      </c>
      <c r="G2992" s="73">
        <v>3168165038</v>
      </c>
      <c r="H2992" s="66">
        <v>45946</v>
      </c>
      <c r="I2992" s="66">
        <v>45945</v>
      </c>
      <c r="J2992" s="66">
        <v>45945</v>
      </c>
      <c r="K2992" s="47" t="s">
        <v>4118</v>
      </c>
      <c r="L2992" s="140"/>
      <c r="M2992" s="66">
        <v>45946</v>
      </c>
      <c r="N2992" s="112">
        <v>45946.208333333336</v>
      </c>
      <c r="O2992" s="47" t="s">
        <v>4118</v>
      </c>
      <c r="P2992" s="73"/>
      <c r="Q2992" s="112">
        <v>45946.708333333336</v>
      </c>
      <c r="R2992" s="47" t="s">
        <v>4119</v>
      </c>
      <c r="S2992" s="47">
        <f t="shared" si="207"/>
        <v>0</v>
      </c>
      <c r="T2992" s="150">
        <v>45953</v>
      </c>
      <c r="U2992" s="47" t="s">
        <v>4121</v>
      </c>
      <c r="V2992" s="144">
        <f t="shared" si="208"/>
        <v>6.2916666666642413</v>
      </c>
      <c r="W2992" s="124"/>
      <c r="X2992" s="112"/>
      <c r="Y2992" s="124"/>
      <c r="Z2992" s="124"/>
      <c r="AA2992" s="112"/>
      <c r="AB2992" s="124"/>
      <c r="AC2992" s="47" t="e">
        <f t="shared" si="206"/>
        <v>#N/A</v>
      </c>
      <c r="AD2992" s="47" t="e">
        <f>VLOOKUP(B2992,'[1]Vlookup'!A:A,1,0)</f>
        <v>#N/A</v>
      </c>
      <c r="AE2992" s="47" t="str">
        <f t="shared" si="205"/>
        <v>SA00-KHOBAR</v>
      </c>
      <c r="AF2992" s="47" t="e">
        <f>VLOOKUP(AE2992,'[1]Lead Time'!C:D,2,0)</f>
        <v>#N/A</v>
      </c>
    </row>
    <row r="2993" s="2" customFormat="1" ht="15.75" customHeight="1">
      <c r="A2993" s="73" t="s">
        <v>4187</v>
      </c>
      <c r="B2993" s="73">
        <v>6277373039</v>
      </c>
      <c r="C2993" s="73">
        <v>2003214017</v>
      </c>
      <c r="D2993" s="73" t="s">
        <v>4161</v>
      </c>
      <c r="E2993" s="73" t="s">
        <v>4246</v>
      </c>
      <c r="F2993" s="73" t="s">
        <v>4117</v>
      </c>
      <c r="G2993" s="73">
        <v>3168150058</v>
      </c>
      <c r="H2993" s="66">
        <v>45946</v>
      </c>
      <c r="I2993" s="66">
        <v>45945</v>
      </c>
      <c r="J2993" s="66">
        <v>45945</v>
      </c>
      <c r="K2993" s="47" t="s">
        <v>4118</v>
      </c>
      <c r="L2993" s="140"/>
      <c r="M2993" s="66">
        <v>45946</v>
      </c>
      <c r="N2993" s="112">
        <v>45946.208333333336</v>
      </c>
      <c r="O2993" s="47" t="s">
        <v>4118</v>
      </c>
      <c r="P2993" s="73"/>
      <c r="Q2993" s="112">
        <v>45946.708333333336</v>
      </c>
      <c r="R2993" s="47" t="s">
        <v>4119</v>
      </c>
      <c r="S2993" s="47">
        <f t="shared" si="207"/>
        <v>0</v>
      </c>
      <c r="T2993" s="150">
        <v>45950</v>
      </c>
      <c r="U2993" s="47" t="s">
        <v>4121</v>
      </c>
      <c r="V2993" s="144">
        <f t="shared" si="208"/>
        <v>3.2916666666642413</v>
      </c>
      <c r="W2993" s="124"/>
      <c r="X2993" s="112"/>
      <c r="Y2993" s="124"/>
      <c r="Z2993" s="124"/>
      <c r="AA2993" s="112"/>
      <c r="AB2993" s="124"/>
      <c r="AC2993" s="47" t="e">
        <f t="shared" si="206"/>
        <v>#N/A</v>
      </c>
      <c r="AD2993" s="47" t="e">
        <f>VLOOKUP(B2993,'[1]Vlookup'!A:A,1,0)</f>
        <v>#N/A</v>
      </c>
      <c r="AE2993" s="47" t="str">
        <f t="shared" si="205"/>
        <v>SA00-RIYADH</v>
      </c>
      <c r="AF2993" s="47" t="e">
        <f>VLOOKUP(AE2993,'[1]Lead Time'!C:D,2,0)</f>
        <v>#N/A</v>
      </c>
    </row>
    <row r="2994" s="2" customFormat="1" ht="15.75" customHeight="1">
      <c r="A2994" s="73" t="s">
        <v>4114</v>
      </c>
      <c r="B2994" s="73">
        <v>6277375268</v>
      </c>
      <c r="C2994" s="73">
        <v>2003215388</v>
      </c>
      <c r="D2994" s="73" t="s">
        <v>4124</v>
      </c>
      <c r="E2994" s="73" t="s">
        <v>4252</v>
      </c>
      <c r="F2994" s="73" t="s">
        <v>4117</v>
      </c>
      <c r="G2994" s="73">
        <v>3168076917</v>
      </c>
      <c r="H2994" s="66">
        <v>45948</v>
      </c>
      <c r="I2994" s="66">
        <v>45946</v>
      </c>
      <c r="J2994" s="66">
        <v>45946</v>
      </c>
      <c r="K2994" s="47" t="s">
        <v>4118</v>
      </c>
      <c r="L2994" s="140"/>
      <c r="M2994" s="66">
        <v>45948</v>
      </c>
      <c r="N2994" s="112">
        <v>45948.208333333336</v>
      </c>
      <c r="O2994" s="47" t="s">
        <v>4118</v>
      </c>
      <c r="P2994" s="73"/>
      <c r="Q2994" s="112">
        <v>45949.583333333336</v>
      </c>
      <c r="R2994" s="47" t="s">
        <v>4119</v>
      </c>
      <c r="S2994" s="47">
        <f t="shared" si="207"/>
        <v>1</v>
      </c>
      <c r="T2994" s="150">
        <v>45950</v>
      </c>
      <c r="U2994" s="47" t="s">
        <v>4121</v>
      </c>
      <c r="V2994" s="144">
        <f t="shared" si="208"/>
        <v>0.41666666666424135</v>
      </c>
      <c r="W2994" s="124"/>
      <c r="X2994" s="112"/>
      <c r="Y2994" s="124"/>
      <c r="Z2994" s="124"/>
      <c r="AA2994" s="112"/>
      <c r="AB2994" s="124"/>
      <c r="AC2994" s="47" t="e">
        <f t="shared" si="206"/>
        <v>#N/A</v>
      </c>
      <c r="AD2994" s="47" t="e">
        <f>VLOOKUP(B2994,'[1]Vlookup'!A:A,1,0)</f>
        <v>#N/A</v>
      </c>
      <c r="AE2994" s="47" t="str">
        <f t="shared" si="205"/>
        <v>SA01-RIYADH</v>
      </c>
      <c r="AF2994" s="47" t="e">
        <f>VLOOKUP(AE2994,'[1]Lead Time'!C:D,2,0)</f>
        <v>#N/A</v>
      </c>
    </row>
    <row r="2995" s="2" customFormat="1" ht="15.75" customHeight="1">
      <c r="A2995" s="73" t="s">
        <v>4356</v>
      </c>
      <c r="B2995" s="73">
        <v>6277373219</v>
      </c>
      <c r="C2995" s="73">
        <v>2003308193</v>
      </c>
      <c r="D2995" s="73" t="s">
        <v>4549</v>
      </c>
      <c r="E2995" s="73" t="s">
        <v>4247</v>
      </c>
      <c r="F2995" s="73" t="s">
        <v>4143</v>
      </c>
      <c r="G2995" s="73">
        <v>3168142230</v>
      </c>
      <c r="H2995" s="66">
        <v>45947</v>
      </c>
      <c r="I2995" s="66">
        <v>45946</v>
      </c>
      <c r="J2995" s="66">
        <v>45946</v>
      </c>
      <c r="K2995" s="47" t="s">
        <v>4118</v>
      </c>
      <c r="L2995" s="140"/>
      <c r="M2995" s="66">
        <v>45947</v>
      </c>
      <c r="N2995" s="112">
        <v>45946.666666666664</v>
      </c>
      <c r="O2995" s="47" t="s">
        <v>4118</v>
      </c>
      <c r="P2995" s="73" t="s">
        <v>4714</v>
      </c>
      <c r="Q2995" s="112">
        <v>45946.916666666664</v>
      </c>
      <c r="R2995" s="47" t="s">
        <v>4119</v>
      </c>
      <c r="S2995" s="47">
        <f t="shared" si="207"/>
        <v>0</v>
      </c>
      <c r="T2995" s="150">
        <v>45951</v>
      </c>
      <c r="U2995" s="47" t="s">
        <v>4121</v>
      </c>
      <c r="V2995" s="144">
        <f t="shared" si="208"/>
        <v>4.0833333333357587</v>
      </c>
      <c r="W2995" s="124"/>
      <c r="X2995" s="112"/>
      <c r="Y2995" s="124"/>
      <c r="Z2995" s="124"/>
      <c r="AA2995" s="112"/>
      <c r="AB2995" s="124"/>
      <c r="AC2995" s="47" t="e">
        <f t="shared" si="206"/>
        <v>#N/A</v>
      </c>
      <c r="AD2995" s="47" t="e">
        <f>VLOOKUP(B2995,'[1]Vlookup'!A:A,1,0)</f>
        <v>#N/A</v>
      </c>
      <c r="AE2995" s="47" t="str">
        <f t="shared" si="205"/>
        <v>SA27-JEDDAH</v>
      </c>
      <c r="AF2995" s="47" t="e">
        <f>VLOOKUP(AE2995,'[1]Lead Time'!C:D,2,0)</f>
        <v>#N/A</v>
      </c>
    </row>
    <row r="2996" s="2" customFormat="1" ht="15.75" customHeight="1">
      <c r="A2996" s="73" t="s">
        <v>4187</v>
      </c>
      <c r="B2996" s="73">
        <v>6277369394</v>
      </c>
      <c r="C2996" s="73">
        <v>2003275595</v>
      </c>
      <c r="D2996" s="73" t="s">
        <v>4222</v>
      </c>
      <c r="E2996" s="73" t="s">
        <v>4252</v>
      </c>
      <c r="F2996" s="73" t="s">
        <v>4143</v>
      </c>
      <c r="G2996" s="73">
        <v>3168160064</v>
      </c>
      <c r="H2996" s="66">
        <v>45949</v>
      </c>
      <c r="I2996" s="66">
        <v>45947</v>
      </c>
      <c r="J2996" s="66">
        <v>45947</v>
      </c>
      <c r="K2996" s="47" t="s">
        <v>4118</v>
      </c>
      <c r="L2996" s="140"/>
      <c r="M2996" s="66">
        <v>45949</v>
      </c>
      <c r="N2996" s="112">
        <v>45949.208333333336</v>
      </c>
      <c r="O2996" s="47" t="s">
        <v>4118</v>
      </c>
      <c r="P2996" s="73"/>
      <c r="Q2996" s="112">
        <v>45949.5</v>
      </c>
      <c r="R2996" s="47" t="s">
        <v>4119</v>
      </c>
      <c r="S2996" s="47">
        <f t="shared" si="207"/>
        <v>0</v>
      </c>
      <c r="T2996" s="150">
        <v>45950</v>
      </c>
      <c r="U2996" s="47" t="s">
        <v>4121</v>
      </c>
      <c r="V2996" s="144">
        <f t="shared" si="208"/>
        <v>0.5</v>
      </c>
      <c r="W2996" s="124"/>
      <c r="X2996" s="112"/>
      <c r="Y2996" s="124"/>
      <c r="Z2996" s="124"/>
      <c r="AA2996" s="112"/>
      <c r="AB2996" s="124"/>
      <c r="AC2996" s="47" t="e">
        <f t="shared" si="206"/>
        <v>#N/A</v>
      </c>
      <c r="AD2996" s="47" t="e">
        <f>VLOOKUP(B2996,'[1]Vlookup'!A:A,1,0)</f>
        <v>#N/A</v>
      </c>
      <c r="AE2996" s="47" t="str">
        <f t="shared" si="205"/>
        <v>SA00-JEDDAH</v>
      </c>
      <c r="AF2996" s="47" t="e">
        <f>VLOOKUP(AE2996,'[1]Lead Time'!C:D,2,0)</f>
        <v>#N/A</v>
      </c>
    </row>
    <row r="2997" s="2" customFormat="1" ht="15.75" customHeight="1">
      <c r="A2997" s="73" t="s">
        <v>4187</v>
      </c>
      <c r="B2997" s="73">
        <v>6277369393</v>
      </c>
      <c r="C2997" s="73">
        <v>2003275595</v>
      </c>
      <c r="D2997" s="73" t="s">
        <v>4222</v>
      </c>
      <c r="E2997" s="73" t="s">
        <v>4252</v>
      </c>
      <c r="F2997" s="73" t="s">
        <v>4143</v>
      </c>
      <c r="G2997" s="73">
        <v>3168160062</v>
      </c>
      <c r="H2997" s="66">
        <v>45949</v>
      </c>
      <c r="I2997" s="66">
        <v>45947</v>
      </c>
      <c r="J2997" s="66">
        <v>45947</v>
      </c>
      <c r="K2997" s="47" t="s">
        <v>4118</v>
      </c>
      <c r="L2997" s="140"/>
      <c r="M2997" s="66">
        <v>45949</v>
      </c>
      <c r="N2997" s="112">
        <v>45949.208333333336</v>
      </c>
      <c r="O2997" s="47" t="s">
        <v>4118</v>
      </c>
      <c r="P2997" s="73"/>
      <c r="Q2997" s="112">
        <v>45949.5</v>
      </c>
      <c r="R2997" s="47" t="s">
        <v>4119</v>
      </c>
      <c r="S2997" s="47">
        <f t="shared" si="207"/>
        <v>0</v>
      </c>
      <c r="T2997" s="150">
        <v>45951</v>
      </c>
      <c r="U2997" s="47" t="s">
        <v>4121</v>
      </c>
      <c r="V2997" s="144">
        <f t="shared" si="208"/>
        <v>1.5</v>
      </c>
      <c r="W2997" s="124"/>
      <c r="X2997" s="112"/>
      <c r="Y2997" s="124"/>
      <c r="Z2997" s="124"/>
      <c r="AA2997" s="112"/>
      <c r="AB2997" s="124"/>
      <c r="AC2997" s="47" t="e">
        <f t="shared" si="206"/>
        <v>#N/A</v>
      </c>
      <c r="AD2997" s="47" t="e">
        <f>VLOOKUP(B2997,'[1]Vlookup'!A:A,1,0)</f>
        <v>#N/A</v>
      </c>
      <c r="AE2997" s="47" t="str">
        <f t="shared" si="205"/>
        <v>SA00-JEDDAH</v>
      </c>
      <c r="AF2997" s="47" t="e">
        <f>VLOOKUP(AE2997,'[1]Lead Time'!C:D,2,0)</f>
        <v>#N/A</v>
      </c>
    </row>
    <row r="2998" s="2" customFormat="1" ht="15.75" customHeight="1">
      <c r="A2998" s="73" t="s">
        <v>4187</v>
      </c>
      <c r="B2998" s="73">
        <v>6277369400</v>
      </c>
      <c r="C2998" s="73">
        <v>2003219234</v>
      </c>
      <c r="D2998" s="73" t="s">
        <v>4212</v>
      </c>
      <c r="E2998" s="73" t="s">
        <v>4247</v>
      </c>
      <c r="F2998" s="73" t="s">
        <v>4213</v>
      </c>
      <c r="G2998" s="73">
        <v>3168138397</v>
      </c>
      <c r="H2998" s="66">
        <v>45949</v>
      </c>
      <c r="I2998" s="66">
        <v>45947</v>
      </c>
      <c r="J2998" s="66">
        <v>45947</v>
      </c>
      <c r="K2998" s="47" t="s">
        <v>4118</v>
      </c>
      <c r="L2998" s="140"/>
      <c r="M2998" s="66">
        <v>45949</v>
      </c>
      <c r="N2998" s="112">
        <v>45949.208333333336</v>
      </c>
      <c r="O2998" s="47" t="s">
        <v>4118</v>
      </c>
      <c r="P2998" s="73"/>
      <c r="Q2998" s="112">
        <v>45950.4375</v>
      </c>
      <c r="R2998" s="47" t="s">
        <v>4119</v>
      </c>
      <c r="S2998" s="47">
        <f t="shared" si="207"/>
        <v>1</v>
      </c>
      <c r="T2998" s="150">
        <v>45953</v>
      </c>
      <c r="U2998" s="47" t="s">
        <v>4121</v>
      </c>
      <c r="V2998" s="144">
        <f t="shared" si="208"/>
        <v>2.5625</v>
      </c>
      <c r="W2998" s="124"/>
      <c r="X2998" s="112"/>
      <c r="Y2998" s="124"/>
      <c r="Z2998" s="124"/>
      <c r="AA2998" s="112"/>
      <c r="AB2998" s="124"/>
      <c r="AC2998" s="47" t="e">
        <f t="shared" si="206"/>
        <v>#N/A</v>
      </c>
      <c r="AD2998" s="47" t="e">
        <f>VLOOKUP(B2998,'[1]Vlookup'!A:A,1,0)</f>
        <v>#N/A</v>
      </c>
      <c r="AE2998" s="47" t="str">
        <f t="shared" si="205"/>
        <v>SA00-BURAYDAH</v>
      </c>
      <c r="AF2998" s="47" t="e">
        <f>VLOOKUP(AE2998,'[1]Lead Time'!C:D,2,0)</f>
        <v>#N/A</v>
      </c>
    </row>
    <row r="2999" s="2" customFormat="1" ht="15.75" customHeight="1">
      <c r="A2999" s="73" t="s">
        <v>4356</v>
      </c>
      <c r="B2999" s="73">
        <v>6277373210</v>
      </c>
      <c r="C2999" s="73">
        <v>2003308193</v>
      </c>
      <c r="D2999" s="73" t="s">
        <v>4549</v>
      </c>
      <c r="E2999" s="73" t="s">
        <v>4247</v>
      </c>
      <c r="F2999" s="73" t="s">
        <v>4143</v>
      </c>
      <c r="G2999" s="73">
        <v>3168142228</v>
      </c>
      <c r="H2999" s="66">
        <v>45948</v>
      </c>
      <c r="I2999" s="66">
        <v>45947</v>
      </c>
      <c r="J2999" s="66">
        <v>45947</v>
      </c>
      <c r="K2999" s="47" t="s">
        <v>4118</v>
      </c>
      <c r="L2999" s="140"/>
      <c r="M2999" s="66">
        <v>45948</v>
      </c>
      <c r="N2999" s="112">
        <v>45948.208333333336</v>
      </c>
      <c r="O2999" s="47" t="s">
        <v>4118</v>
      </c>
      <c r="P2999" s="73"/>
      <c r="Q2999" s="112">
        <v>45948.791666666664</v>
      </c>
      <c r="R2999" s="47" t="s">
        <v>4119</v>
      </c>
      <c r="S2999" s="47">
        <f t="shared" si="207"/>
        <v>0</v>
      </c>
      <c r="T2999" s="150">
        <v>45949</v>
      </c>
      <c r="U2999" s="47" t="s">
        <v>4121</v>
      </c>
      <c r="V2999" s="144">
        <f t="shared" si="208"/>
        <v>0.20833333333575865</v>
      </c>
      <c r="W2999" s="124"/>
      <c r="X2999" s="112"/>
      <c r="Y2999" s="124"/>
      <c r="Z2999" s="124"/>
      <c r="AA2999" s="112"/>
      <c r="AB2999" s="124"/>
      <c r="AC2999" s="47" t="e">
        <f t="shared" si="206"/>
        <v>#N/A</v>
      </c>
      <c r="AD2999" s="47" t="e">
        <f>VLOOKUP(B2999,'[1]Vlookup'!A:A,1,0)</f>
        <v>#N/A</v>
      </c>
      <c r="AE2999" s="47" t="str">
        <f t="shared" si="205"/>
        <v>SA27-JEDDAH</v>
      </c>
      <c r="AF2999" s="47" t="e">
        <f>VLOOKUP(AE2999,'[1]Lead Time'!C:D,2,0)</f>
        <v>#N/A</v>
      </c>
    </row>
    <row r="3000" s="2" customFormat="1" ht="15.75" customHeight="1">
      <c r="A3000" s="73" t="s">
        <v>4356</v>
      </c>
      <c r="B3000" s="73">
        <v>6277379509</v>
      </c>
      <c r="C3000" s="73">
        <v>2003215477</v>
      </c>
      <c r="D3000" s="73" t="s">
        <v>4162</v>
      </c>
      <c r="E3000" s="73" t="s">
        <v>4238</v>
      </c>
      <c r="F3000" s="73" t="s">
        <v>4163</v>
      </c>
      <c r="G3000" s="73">
        <v>3168115837</v>
      </c>
      <c r="H3000" s="66">
        <v>45949</v>
      </c>
      <c r="I3000" s="66">
        <v>45947</v>
      </c>
      <c r="J3000" s="66">
        <v>45947</v>
      </c>
      <c r="K3000" s="47" t="s">
        <v>4118</v>
      </c>
      <c r="L3000" s="140"/>
      <c r="M3000" s="66">
        <v>45949</v>
      </c>
      <c r="N3000" s="112">
        <v>45949.208333333336</v>
      </c>
      <c r="O3000" s="47" t="s">
        <v>4118</v>
      </c>
      <c r="P3000" s="73"/>
      <c r="Q3000" s="112">
        <v>45949.375</v>
      </c>
      <c r="R3000" s="47" t="s">
        <v>4119</v>
      </c>
      <c r="S3000" s="47">
        <f t="shared" si="207"/>
        <v>0</v>
      </c>
      <c r="T3000" s="150">
        <v>45950</v>
      </c>
      <c r="U3000" s="47" t="s">
        <v>4121</v>
      </c>
      <c r="V3000" s="144">
        <f t="shared" si="208"/>
        <v>0.625</v>
      </c>
      <c r="W3000" s="124"/>
      <c r="X3000" s="112"/>
      <c r="Y3000" s="124"/>
      <c r="Z3000" s="124"/>
      <c r="AA3000" s="112"/>
      <c r="AB3000" s="124"/>
      <c r="AC3000" s="47" t="e">
        <f t="shared" si="206"/>
        <v>#N/A</v>
      </c>
      <c r="AD3000" s="47" t="e">
        <f>VLOOKUP(B3000,'[1]Vlookup'!A:A,1,0)</f>
        <v>#N/A</v>
      </c>
      <c r="AE3000" s="47" t="str">
        <f t="shared" si="205"/>
        <v xml:space="preserve">SA27-KHAMIS MUSHAIT</v>
      </c>
      <c r="AF3000" s="47" t="e">
        <f>VLOOKUP(AE3000,'[1]Lead Time'!C:D,2,0)</f>
        <v>#N/A</v>
      </c>
    </row>
    <row r="3001" s="2" customFormat="1" ht="15.75" customHeight="1">
      <c r="A3001" s="73" t="s">
        <v>4114</v>
      </c>
      <c r="B3001" s="73">
        <v>6277378624</v>
      </c>
      <c r="C3001" s="73">
        <v>2003232749</v>
      </c>
      <c r="D3001" s="73" t="s">
        <v>4115</v>
      </c>
      <c r="E3001" s="73" t="s">
        <v>4252</v>
      </c>
      <c r="F3001" s="73" t="s">
        <v>4117</v>
      </c>
      <c r="G3001" s="73">
        <v>3168163411</v>
      </c>
      <c r="H3001" s="66">
        <v>45950</v>
      </c>
      <c r="I3001" s="66">
        <v>45948</v>
      </c>
      <c r="J3001" s="66">
        <v>45948</v>
      </c>
      <c r="K3001" s="47" t="s">
        <v>4118</v>
      </c>
      <c r="L3001" s="140"/>
      <c r="M3001" s="66">
        <v>45950</v>
      </c>
      <c r="N3001" s="112">
        <v>45950.208333333336</v>
      </c>
      <c r="O3001" s="47" t="s">
        <v>4118</v>
      </c>
      <c r="P3001" s="73"/>
      <c r="Q3001" s="112">
        <v>45950.583333333336</v>
      </c>
      <c r="R3001" s="47" t="s">
        <v>4119</v>
      </c>
      <c r="S3001" s="47">
        <f t="shared" si="207"/>
        <v>0</v>
      </c>
      <c r="T3001" s="150">
        <v>45957</v>
      </c>
      <c r="U3001" s="47" t="s">
        <v>4121</v>
      </c>
      <c r="V3001" s="144">
        <f t="shared" si="208"/>
        <v>6.4166666666642413</v>
      </c>
      <c r="W3001" s="124"/>
      <c r="X3001" s="112"/>
      <c r="Y3001" s="124"/>
      <c r="Z3001" s="124"/>
      <c r="AA3001" s="112"/>
      <c r="AB3001" s="124"/>
      <c r="AC3001" s="47" t="e">
        <f t="shared" si="206"/>
        <v>#N/A</v>
      </c>
      <c r="AD3001" s="47" t="e">
        <f>VLOOKUP(B3001,'[1]Vlookup'!A:A,1,0)</f>
        <v>#N/A</v>
      </c>
      <c r="AE3001" s="47" t="str">
        <f t="shared" si="205"/>
        <v>SA01-RIYADH</v>
      </c>
      <c r="AF3001" s="47" t="e">
        <f>VLOOKUP(AE3001,'[1]Lead Time'!C:D,2,0)</f>
        <v>#N/A</v>
      </c>
    </row>
    <row r="3002" s="2" customFormat="1" ht="15.75" customHeight="1">
      <c r="A3002" s="73" t="s">
        <v>4114</v>
      </c>
      <c r="B3002" s="73">
        <v>6277385897</v>
      </c>
      <c r="C3002" s="73">
        <v>2003214014</v>
      </c>
      <c r="D3002" s="73" t="s">
        <v>4115</v>
      </c>
      <c r="E3002" s="73" t="s">
        <v>4247</v>
      </c>
      <c r="F3002" s="73" t="s">
        <v>4143</v>
      </c>
      <c r="G3002" s="73">
        <v>3168164785</v>
      </c>
      <c r="H3002" s="66">
        <v>45949</v>
      </c>
      <c r="I3002" s="66">
        <v>45948</v>
      </c>
      <c r="J3002" s="66">
        <v>45948</v>
      </c>
      <c r="K3002" s="47" t="s">
        <v>4118</v>
      </c>
      <c r="L3002" s="140"/>
      <c r="M3002" s="66">
        <v>45949</v>
      </c>
      <c r="N3002" s="112">
        <v>45949.208333333336</v>
      </c>
      <c r="O3002" s="47" t="s">
        <v>4118</v>
      </c>
      <c r="P3002" s="73"/>
      <c r="Q3002" s="112">
        <v>45949.458333333336</v>
      </c>
      <c r="R3002" s="47" t="s">
        <v>4119</v>
      </c>
      <c r="S3002" s="47">
        <f t="shared" si="207"/>
        <v>0</v>
      </c>
      <c r="T3002" s="150">
        <v>45951</v>
      </c>
      <c r="U3002" s="47" t="s">
        <v>4121</v>
      </c>
      <c r="V3002" s="144">
        <f t="shared" si="208"/>
        <v>1.5416666666642413</v>
      </c>
      <c r="W3002" s="124"/>
      <c r="X3002" s="112"/>
      <c r="Y3002" s="124"/>
      <c r="Z3002" s="124"/>
      <c r="AA3002" s="112"/>
      <c r="AB3002" s="124"/>
      <c r="AC3002" s="47" t="e">
        <f t="shared" si="206"/>
        <v>#N/A</v>
      </c>
      <c r="AD3002" s="47" t="e">
        <f>VLOOKUP(B3002,'[1]Vlookup'!A:A,1,0)</f>
        <v>#N/A</v>
      </c>
      <c r="AE3002" s="47" t="str">
        <f t="shared" si="205"/>
        <v>SA01-JEDDAH</v>
      </c>
      <c r="AF3002" s="47" t="e">
        <f>VLOOKUP(AE3002,'[1]Lead Time'!C:D,2,0)</f>
        <v>#N/A</v>
      </c>
    </row>
    <row r="3003" s="2" customFormat="1" ht="15.75" customHeight="1">
      <c r="A3003" s="73" t="s">
        <v>4114</v>
      </c>
      <c r="B3003" s="73">
        <v>6277385898</v>
      </c>
      <c r="C3003" s="73">
        <v>2003214014</v>
      </c>
      <c r="D3003" s="73" t="s">
        <v>4115</v>
      </c>
      <c r="E3003" s="73" t="s">
        <v>4247</v>
      </c>
      <c r="F3003" s="73" t="s">
        <v>4143</v>
      </c>
      <c r="G3003" s="73">
        <v>3168176111</v>
      </c>
      <c r="H3003" s="66">
        <v>45949</v>
      </c>
      <c r="I3003" s="66">
        <v>45948</v>
      </c>
      <c r="J3003" s="66">
        <v>45948</v>
      </c>
      <c r="K3003" s="47" t="s">
        <v>4118</v>
      </c>
      <c r="L3003" s="140"/>
      <c r="M3003" s="66">
        <v>45949</v>
      </c>
      <c r="N3003" s="112">
        <v>45949.208333333336</v>
      </c>
      <c r="O3003" s="47" t="s">
        <v>4118</v>
      </c>
      <c r="P3003" s="73"/>
      <c r="Q3003" s="112">
        <v>45949.416666666664</v>
      </c>
      <c r="R3003" s="47" t="s">
        <v>4119</v>
      </c>
      <c r="S3003" s="47">
        <f t="shared" si="207"/>
        <v>0</v>
      </c>
      <c r="T3003" s="150">
        <v>45954</v>
      </c>
      <c r="U3003" s="47" t="s">
        <v>4121</v>
      </c>
      <c r="V3003" s="144">
        <f t="shared" si="208"/>
        <v>4.5833333333357587</v>
      </c>
      <c r="W3003" s="124"/>
      <c r="X3003" s="112"/>
      <c r="Y3003" s="124"/>
      <c r="Z3003" s="124"/>
      <c r="AA3003" s="112"/>
      <c r="AB3003" s="124"/>
      <c r="AC3003" s="47" t="e">
        <f t="shared" si="206"/>
        <v>#N/A</v>
      </c>
      <c r="AD3003" s="47" t="e">
        <f>VLOOKUP(B3003,'[1]Vlookup'!A:A,1,0)</f>
        <v>#N/A</v>
      </c>
      <c r="AE3003" s="47" t="str">
        <f t="shared" si="205"/>
        <v>SA01-JEDDAH</v>
      </c>
      <c r="AF3003" s="47" t="e">
        <f>VLOOKUP(AE3003,'[1]Lead Time'!C:D,2,0)</f>
        <v>#N/A</v>
      </c>
    </row>
    <row r="3004" s="2" customFormat="1" ht="15.75" customHeight="1">
      <c r="A3004" s="73" t="s">
        <v>4114</v>
      </c>
      <c r="B3004" s="73">
        <v>6277386730</v>
      </c>
      <c r="C3004" s="73">
        <v>2003214014</v>
      </c>
      <c r="D3004" s="73" t="s">
        <v>4115</v>
      </c>
      <c r="E3004" s="73" t="s">
        <v>4247</v>
      </c>
      <c r="F3004" s="73" t="s">
        <v>4143</v>
      </c>
      <c r="G3004" s="73">
        <v>3168176149</v>
      </c>
      <c r="H3004" s="66">
        <v>45949</v>
      </c>
      <c r="I3004" s="66">
        <v>45948</v>
      </c>
      <c r="J3004" s="66">
        <v>45948</v>
      </c>
      <c r="K3004" s="47" t="s">
        <v>4118</v>
      </c>
      <c r="L3004" s="140"/>
      <c r="M3004" s="66">
        <v>45949</v>
      </c>
      <c r="N3004" s="112">
        <v>45949.208333333336</v>
      </c>
      <c r="O3004" s="47" t="s">
        <v>4118</v>
      </c>
      <c r="P3004" s="73"/>
      <c r="Q3004" s="112">
        <v>45949.375</v>
      </c>
      <c r="R3004" s="47" t="s">
        <v>4119</v>
      </c>
      <c r="S3004" s="47">
        <f t="shared" si="207"/>
        <v>0</v>
      </c>
      <c r="T3004" s="150">
        <v>45951</v>
      </c>
      <c r="U3004" s="47" t="s">
        <v>4121</v>
      </c>
      <c r="V3004" s="144">
        <f t="shared" si="208"/>
        <v>1.625</v>
      </c>
      <c r="W3004" s="124"/>
      <c r="X3004" s="112"/>
      <c r="Y3004" s="124"/>
      <c r="Z3004" s="124"/>
      <c r="AA3004" s="112"/>
      <c r="AB3004" s="124"/>
      <c r="AC3004" s="47" t="e">
        <f t="shared" si="206"/>
        <v>#N/A</v>
      </c>
      <c r="AD3004" s="47" t="e">
        <f>VLOOKUP(B3004,'[1]Vlookup'!A:A,1,0)</f>
        <v>#N/A</v>
      </c>
      <c r="AE3004" s="47" t="str">
        <f t="shared" si="205"/>
        <v>SA01-JEDDAH</v>
      </c>
      <c r="AF3004" s="47" t="e">
        <f>VLOOKUP(AE3004,'[1]Lead Time'!C:D,2,0)</f>
        <v>#N/A</v>
      </c>
    </row>
    <row r="3005" s="2" customFormat="1" ht="15.75" customHeight="1">
      <c r="A3005" s="73" t="s">
        <v>4356</v>
      </c>
      <c r="B3005" s="73">
        <v>6277372039</v>
      </c>
      <c r="C3005" s="73">
        <v>2003247505</v>
      </c>
      <c r="D3005" s="73" t="s">
        <v>4155</v>
      </c>
      <c r="E3005" s="73" t="s">
        <v>4247</v>
      </c>
      <c r="F3005" s="73" t="s">
        <v>4117</v>
      </c>
      <c r="G3005" s="73">
        <v>3168143723</v>
      </c>
      <c r="H3005" s="66">
        <v>45950</v>
      </c>
      <c r="I3005" s="66">
        <v>45948</v>
      </c>
      <c r="J3005" s="66">
        <v>45948</v>
      </c>
      <c r="K3005" s="47" t="s">
        <v>4118</v>
      </c>
      <c r="L3005" s="140"/>
      <c r="M3005" s="66">
        <v>45950</v>
      </c>
      <c r="N3005" s="112">
        <v>45950.208333333336</v>
      </c>
      <c r="O3005" s="47" t="s">
        <v>4118</v>
      </c>
      <c r="P3005" s="73" t="s">
        <v>4715</v>
      </c>
      <c r="Q3005" s="112">
        <v>45951.958333333336</v>
      </c>
      <c r="R3005" s="47" t="s">
        <v>4119</v>
      </c>
      <c r="S3005" s="47">
        <f t="shared" si="207"/>
        <v>1</v>
      </c>
      <c r="T3005" s="150">
        <v>45959</v>
      </c>
      <c r="U3005" s="47" t="s">
        <v>4121</v>
      </c>
      <c r="V3005" s="144">
        <f t="shared" si="208"/>
        <v>7.0416666666642413</v>
      </c>
      <c r="W3005" s="124"/>
      <c r="X3005" s="112"/>
      <c r="Y3005" s="124"/>
      <c r="Z3005" s="124"/>
      <c r="AA3005" s="112"/>
      <c r="AB3005" s="124"/>
      <c r="AC3005" s="47" t="e">
        <f t="shared" si="206"/>
        <v>#N/A</v>
      </c>
      <c r="AD3005" s="47" t="e">
        <f>VLOOKUP(B3005,'[1]Vlookup'!A:A,1,0)</f>
        <v>#N/A</v>
      </c>
      <c r="AE3005" s="47" t="str">
        <f t="shared" si="205"/>
        <v>SA27-RIYADH</v>
      </c>
      <c r="AF3005" s="47" t="e">
        <f>VLOOKUP(AE3005,'[1]Lead Time'!C:D,2,0)</f>
        <v>#N/A</v>
      </c>
    </row>
    <row r="3006" s="2" customFormat="1" ht="15.75" customHeight="1">
      <c r="A3006" s="73" t="s">
        <v>4114</v>
      </c>
      <c r="B3006" s="73">
        <v>6277383329</v>
      </c>
      <c r="C3006" s="73">
        <v>2003214024</v>
      </c>
      <c r="D3006" s="73" t="s">
        <v>4445</v>
      </c>
      <c r="E3006" s="73" t="s">
        <v>4246</v>
      </c>
      <c r="F3006" s="73" t="s">
        <v>4117</v>
      </c>
      <c r="G3006" s="73">
        <v>3168156663</v>
      </c>
      <c r="H3006" s="66">
        <v>45951</v>
      </c>
      <c r="I3006" s="66">
        <v>45949</v>
      </c>
      <c r="J3006" s="66">
        <v>45949</v>
      </c>
      <c r="K3006" s="47" t="s">
        <v>4118</v>
      </c>
      <c r="L3006" s="140"/>
      <c r="M3006" s="66">
        <v>45951</v>
      </c>
      <c r="N3006" s="112">
        <v>45951.208333333336</v>
      </c>
      <c r="O3006" s="47" t="s">
        <v>4118</v>
      </c>
      <c r="P3006" s="73" t="s">
        <v>4716</v>
      </c>
      <c r="Q3006" s="112">
        <v>45953.541666666664</v>
      </c>
      <c r="R3006" s="47" t="s">
        <v>4119</v>
      </c>
      <c r="S3006" s="47">
        <f t="shared" si="207"/>
        <v>2</v>
      </c>
      <c r="T3006" s="150">
        <v>45957</v>
      </c>
      <c r="U3006" s="47" t="s">
        <v>4121</v>
      </c>
      <c r="V3006" s="144">
        <f t="shared" si="208"/>
        <v>3.4583333333357587</v>
      </c>
      <c r="W3006" s="124"/>
      <c r="X3006" s="112"/>
      <c r="Y3006" s="124"/>
      <c r="Z3006" s="124"/>
      <c r="AA3006" s="112"/>
      <c r="AB3006" s="124"/>
      <c r="AC3006" s="47" t="e">
        <f t="shared" si="206"/>
        <v>#N/A</v>
      </c>
      <c r="AD3006" s="47" t="e">
        <f>VLOOKUP(B3006,'[1]Vlookup'!A:A,1,0)</f>
        <v>#N/A</v>
      </c>
      <c r="AE3006" s="47" t="str">
        <f t="shared" ref="AE3006:AE3069" si="209">CONCATENATE(A3006,"-",F3006)</f>
        <v>SA01-RIYADH</v>
      </c>
      <c r="AF3006" s="47" t="e">
        <f>VLOOKUP(AE3006,'[1]Lead Time'!C:D,2,0)</f>
        <v>#N/A</v>
      </c>
    </row>
    <row r="3007" s="2" customFormat="1" ht="15.75" customHeight="1">
      <c r="A3007" s="73" t="s">
        <v>4356</v>
      </c>
      <c r="B3007" s="73">
        <v>6277373679</v>
      </c>
      <c r="C3007" s="73">
        <v>2003232749</v>
      </c>
      <c r="D3007" s="73" t="s">
        <v>4115</v>
      </c>
      <c r="E3007" s="73" t="s">
        <v>4252</v>
      </c>
      <c r="F3007" s="73" t="s">
        <v>4117</v>
      </c>
      <c r="G3007" s="73">
        <v>3168122431</v>
      </c>
      <c r="H3007" s="66">
        <v>45951</v>
      </c>
      <c r="I3007" s="66">
        <v>45949</v>
      </c>
      <c r="J3007" s="66">
        <v>45949</v>
      </c>
      <c r="K3007" s="47" t="s">
        <v>4118</v>
      </c>
      <c r="L3007" s="140"/>
      <c r="M3007" s="66">
        <v>45951</v>
      </c>
      <c r="N3007" s="112">
        <v>45951.208333333336</v>
      </c>
      <c r="O3007" s="47" t="s">
        <v>4118</v>
      </c>
      <c r="P3007" s="73" t="s">
        <v>4717</v>
      </c>
      <c r="Q3007" s="112">
        <v>45952.666666666664</v>
      </c>
      <c r="R3007" s="47" t="s">
        <v>4119</v>
      </c>
      <c r="S3007" s="47">
        <f t="shared" si="207"/>
        <v>1</v>
      </c>
      <c r="T3007" s="150">
        <v>45959</v>
      </c>
      <c r="U3007" s="47" t="s">
        <v>4121</v>
      </c>
      <c r="V3007" s="144">
        <f t="shared" si="208"/>
        <v>6.3333333333357587</v>
      </c>
      <c r="W3007" s="124"/>
      <c r="X3007" s="112"/>
      <c r="Y3007" s="124"/>
      <c r="Z3007" s="124"/>
      <c r="AA3007" s="112"/>
      <c r="AB3007" s="124"/>
      <c r="AC3007" s="47" t="e">
        <f t="shared" ref="AC3007:AC3070" si="210">AF3007</f>
        <v>#N/A</v>
      </c>
      <c r="AD3007" s="47" t="e">
        <f>VLOOKUP(B3007,'[1]Vlookup'!A:A,1,0)</f>
        <v>#N/A</v>
      </c>
      <c r="AE3007" s="47" t="str">
        <f t="shared" si="209"/>
        <v>SA27-RIYADH</v>
      </c>
      <c r="AF3007" s="47" t="e">
        <f>VLOOKUP(AE3007,'[1]Lead Time'!C:D,2,0)</f>
        <v>#N/A</v>
      </c>
    </row>
    <row r="3008" s="2" customFormat="1" ht="15.75" customHeight="1">
      <c r="A3008" s="73" t="s">
        <v>4356</v>
      </c>
      <c r="B3008" s="73">
        <v>6277377833</v>
      </c>
      <c r="C3008" s="73">
        <v>2003232749</v>
      </c>
      <c r="D3008" s="73" t="s">
        <v>4115</v>
      </c>
      <c r="E3008" s="73" t="s">
        <v>4252</v>
      </c>
      <c r="F3008" s="73" t="s">
        <v>4117</v>
      </c>
      <c r="G3008" s="73">
        <v>3168122427</v>
      </c>
      <c r="H3008" s="66">
        <v>45951</v>
      </c>
      <c r="I3008" s="66">
        <v>45949</v>
      </c>
      <c r="J3008" s="66">
        <v>45949</v>
      </c>
      <c r="K3008" s="47" t="s">
        <v>4118</v>
      </c>
      <c r="L3008" s="140"/>
      <c r="M3008" s="66">
        <v>45951</v>
      </c>
      <c r="N3008" s="112">
        <v>45951.208333333336</v>
      </c>
      <c r="O3008" s="47" t="s">
        <v>4118</v>
      </c>
      <c r="P3008" s="73"/>
      <c r="Q3008" s="112">
        <v>45951.583333333336</v>
      </c>
      <c r="R3008" s="47" t="s">
        <v>4119</v>
      </c>
      <c r="S3008" s="47">
        <f t="shared" si="207"/>
        <v>0</v>
      </c>
      <c r="T3008" s="150">
        <v>45959</v>
      </c>
      <c r="U3008" s="47" t="s">
        <v>4121</v>
      </c>
      <c r="V3008" s="144">
        <f t="shared" si="208"/>
        <v>7.4166666666642413</v>
      </c>
      <c r="W3008" s="124"/>
      <c r="X3008" s="112"/>
      <c r="Y3008" s="124"/>
      <c r="Z3008" s="124"/>
      <c r="AA3008" s="112"/>
      <c r="AB3008" s="124"/>
      <c r="AC3008" s="47" t="e">
        <f t="shared" si="210"/>
        <v>#N/A</v>
      </c>
      <c r="AD3008" s="47" t="e">
        <f>VLOOKUP(B3008,'[1]Vlookup'!A:A,1,0)</f>
        <v>#N/A</v>
      </c>
      <c r="AE3008" s="47" t="str">
        <f t="shared" si="209"/>
        <v>SA27-RIYADH</v>
      </c>
      <c r="AF3008" s="47" t="e">
        <f>VLOOKUP(AE3008,'[1]Lead Time'!C:D,2,0)</f>
        <v>#N/A</v>
      </c>
    </row>
    <row r="3009" s="2" customFormat="1" ht="15.75" customHeight="1">
      <c r="A3009" s="73" t="s">
        <v>4114</v>
      </c>
      <c r="B3009" s="73">
        <v>6277388062</v>
      </c>
      <c r="C3009" s="73">
        <v>2003214024</v>
      </c>
      <c r="D3009" s="73" t="s">
        <v>4445</v>
      </c>
      <c r="E3009" s="73" t="s">
        <v>4246</v>
      </c>
      <c r="F3009" s="73" t="s">
        <v>4117</v>
      </c>
      <c r="G3009" s="73">
        <v>3168156600</v>
      </c>
      <c r="H3009" s="66">
        <v>45952</v>
      </c>
      <c r="I3009" s="66">
        <v>45950</v>
      </c>
      <c r="J3009" s="66">
        <v>45950</v>
      </c>
      <c r="K3009" s="47" t="s">
        <v>4118</v>
      </c>
      <c r="L3009" s="140"/>
      <c r="M3009" s="66">
        <v>45952</v>
      </c>
      <c r="N3009" s="112">
        <v>45952.208333333336</v>
      </c>
      <c r="O3009" s="47" t="s">
        <v>4118</v>
      </c>
      <c r="P3009" s="73" t="s">
        <v>4716</v>
      </c>
      <c r="Q3009" s="112">
        <v>45953.5</v>
      </c>
      <c r="R3009" s="47" t="s">
        <v>4119</v>
      </c>
      <c r="S3009" s="47">
        <f t="shared" si="207"/>
        <v>1</v>
      </c>
      <c r="T3009" s="150">
        <v>45957</v>
      </c>
      <c r="U3009" s="47" t="s">
        <v>4121</v>
      </c>
      <c r="V3009" s="144">
        <f t="shared" si="208"/>
        <v>3.5</v>
      </c>
      <c r="W3009" s="124" t="s">
        <v>4718</v>
      </c>
      <c r="X3009" s="112"/>
      <c r="Y3009" s="124"/>
      <c r="Z3009" s="124"/>
      <c r="AA3009" s="112"/>
      <c r="AB3009" s="124"/>
      <c r="AC3009" s="47" t="e">
        <f t="shared" si="210"/>
        <v>#N/A</v>
      </c>
      <c r="AD3009" s="47" t="e">
        <f>VLOOKUP(B3009,'[1]Vlookup'!A:A,1,0)</f>
        <v>#N/A</v>
      </c>
      <c r="AE3009" s="47" t="str">
        <f t="shared" si="209"/>
        <v>SA01-RIYADH</v>
      </c>
      <c r="AF3009" s="47" t="e">
        <f>VLOOKUP(AE3009,'[1]Lead Time'!C:D,2,0)</f>
        <v>#N/A</v>
      </c>
    </row>
    <row r="3010" s="2" customFormat="1" ht="15.75" customHeight="1">
      <c r="A3010" s="73" t="s">
        <v>4114</v>
      </c>
      <c r="B3010" s="73">
        <v>6277389889</v>
      </c>
      <c r="C3010" s="73">
        <v>2003232749</v>
      </c>
      <c r="D3010" s="73" t="s">
        <v>4115</v>
      </c>
      <c r="E3010" s="73" t="s">
        <v>4252</v>
      </c>
      <c r="F3010" s="73" t="s">
        <v>4117</v>
      </c>
      <c r="G3010" s="73">
        <v>3168172966</v>
      </c>
      <c r="H3010" s="66">
        <v>45952</v>
      </c>
      <c r="I3010" s="66">
        <v>45950</v>
      </c>
      <c r="J3010" s="66">
        <v>45950</v>
      </c>
      <c r="K3010" s="47" t="s">
        <v>4118</v>
      </c>
      <c r="L3010" s="140"/>
      <c r="M3010" s="66">
        <v>45952</v>
      </c>
      <c r="N3010" s="112">
        <v>45952.208333333336</v>
      </c>
      <c r="O3010" s="47" t="s">
        <v>4118</v>
      </c>
      <c r="P3010" s="73"/>
      <c r="Q3010" s="112">
        <v>45952.625</v>
      </c>
      <c r="R3010" s="47" t="s">
        <v>4119</v>
      </c>
      <c r="S3010" s="47">
        <f t="shared" si="207"/>
        <v>0</v>
      </c>
      <c r="T3010" s="150">
        <v>45953</v>
      </c>
      <c r="U3010" s="47" t="s">
        <v>4121</v>
      </c>
      <c r="V3010" s="144">
        <f t="shared" si="208"/>
        <v>0.375</v>
      </c>
      <c r="W3010" s="124"/>
      <c r="X3010" s="112"/>
      <c r="Y3010" s="124"/>
      <c r="Z3010" s="124"/>
      <c r="AA3010" s="112"/>
      <c r="AB3010" s="124"/>
      <c r="AC3010" s="47" t="e">
        <f t="shared" si="210"/>
        <v>#N/A</v>
      </c>
      <c r="AD3010" s="47" t="e">
        <f>VLOOKUP(B3010,'[1]Vlookup'!A:A,1,0)</f>
        <v>#N/A</v>
      </c>
      <c r="AE3010" s="47" t="str">
        <f t="shared" si="209"/>
        <v>SA01-RIYADH</v>
      </c>
      <c r="AF3010" s="47" t="e">
        <f>VLOOKUP(AE3010,'[1]Lead Time'!C:D,2,0)</f>
        <v>#N/A</v>
      </c>
    </row>
    <row r="3011" s="2" customFormat="1" ht="15.75" customHeight="1">
      <c r="A3011" s="73" t="s">
        <v>4356</v>
      </c>
      <c r="B3011" s="73">
        <v>6277390492</v>
      </c>
      <c r="C3011" s="73">
        <v>2003214014</v>
      </c>
      <c r="D3011" s="73" t="s">
        <v>4115</v>
      </c>
      <c r="E3011" s="73" t="s">
        <v>4247</v>
      </c>
      <c r="F3011" s="73" t="s">
        <v>4143</v>
      </c>
      <c r="G3011" s="73">
        <v>3168165101</v>
      </c>
      <c r="H3011" s="66">
        <v>45951</v>
      </c>
      <c r="I3011" s="66">
        <v>45950</v>
      </c>
      <c r="J3011" s="66">
        <v>45950</v>
      </c>
      <c r="K3011" s="47" t="s">
        <v>4118</v>
      </c>
      <c r="L3011" s="140"/>
      <c r="M3011" s="66">
        <v>45951</v>
      </c>
      <c r="N3011" s="112">
        <v>45951.208333333336</v>
      </c>
      <c r="O3011" s="47" t="s">
        <v>4118</v>
      </c>
      <c r="P3011" s="73"/>
      <c r="Q3011" s="112">
        <v>45951.416666666664</v>
      </c>
      <c r="R3011" s="47" t="s">
        <v>4192</v>
      </c>
      <c r="S3011" s="47">
        <f t="shared" si="207"/>
        <v>0</v>
      </c>
      <c r="T3011" s="150">
        <v>45956</v>
      </c>
      <c r="U3011" s="47" t="s">
        <v>4121</v>
      </c>
      <c r="V3011" s="144">
        <f t="shared" si="208"/>
        <v>4.5833333333357587</v>
      </c>
      <c r="W3011" s="156" t="s">
        <v>4719</v>
      </c>
      <c r="X3011" s="112">
        <v>45951.694444444445</v>
      </c>
      <c r="Y3011" s="124" t="s">
        <v>4691</v>
      </c>
      <c r="Z3011" s="124"/>
      <c r="AA3011" s="112">
        <v>45951.791666666664</v>
      </c>
      <c r="AB3011" s="112">
        <v>45951.791666666664</v>
      </c>
      <c r="AC3011" s="47" t="e">
        <f t="shared" si="210"/>
        <v>#N/A</v>
      </c>
      <c r="AD3011" s="47" t="e">
        <f>VLOOKUP(B3011,'[1]Vlookup'!A:A,1,0)</f>
        <v>#N/A</v>
      </c>
      <c r="AE3011" s="47" t="str">
        <f t="shared" si="209"/>
        <v>SA27-JEDDAH</v>
      </c>
      <c r="AF3011" s="47" t="e">
        <f>VLOOKUP(AE3011,'[1]Lead Time'!C:D,2,0)</f>
        <v>#N/A</v>
      </c>
    </row>
    <row r="3012" s="2" customFormat="1" ht="15.75" customHeight="1">
      <c r="A3012" s="73" t="s">
        <v>4356</v>
      </c>
      <c r="B3012" s="155">
        <v>6277389381</v>
      </c>
      <c r="C3012" s="73">
        <v>2003232749</v>
      </c>
      <c r="D3012" s="73" t="s">
        <v>4115</v>
      </c>
      <c r="E3012" s="73" t="s">
        <v>4252</v>
      </c>
      <c r="F3012" s="73" t="s">
        <v>4117</v>
      </c>
      <c r="G3012" s="73">
        <v>3168142184</v>
      </c>
      <c r="H3012" s="66">
        <v>45952</v>
      </c>
      <c r="I3012" s="66">
        <v>45950</v>
      </c>
      <c r="J3012" s="66">
        <v>45950</v>
      </c>
      <c r="K3012" s="47" t="s">
        <v>4121</v>
      </c>
      <c r="L3012" s="140" t="s">
        <v>4720</v>
      </c>
      <c r="M3012" s="66">
        <v>45952</v>
      </c>
      <c r="N3012" s="112">
        <v>45952.208333333336</v>
      </c>
      <c r="O3012" s="47" t="s">
        <v>4118</v>
      </c>
      <c r="P3012" s="73" t="s">
        <v>4297</v>
      </c>
      <c r="Q3012" s="112">
        <v>45953.708333333336</v>
      </c>
      <c r="R3012" s="47" t="s">
        <v>4119</v>
      </c>
      <c r="S3012" s="47">
        <f t="shared" si="207"/>
        <v>1</v>
      </c>
      <c r="T3012" s="150">
        <v>45957</v>
      </c>
      <c r="U3012" s="47" t="s">
        <v>4121</v>
      </c>
      <c r="V3012" s="144">
        <f t="shared" si="208"/>
        <v>3.2916666666642413</v>
      </c>
      <c r="W3012" s="124" t="s">
        <v>4708</v>
      </c>
      <c r="X3012" s="112"/>
      <c r="Y3012" s="124"/>
      <c r="Z3012" s="124"/>
      <c r="AA3012" s="112"/>
      <c r="AB3012" s="124"/>
      <c r="AC3012" s="47" t="e">
        <f t="shared" si="210"/>
        <v>#N/A</v>
      </c>
      <c r="AD3012" s="47" t="e">
        <f>VLOOKUP(B3012,'[1]Vlookup'!A:A,1,0)</f>
        <v>#N/A</v>
      </c>
      <c r="AE3012" s="47" t="str">
        <f t="shared" si="209"/>
        <v>SA27-RIYADH</v>
      </c>
      <c r="AF3012" s="47" t="e">
        <f>VLOOKUP(AE3012,'[1]Lead Time'!C:D,2,0)</f>
        <v>#N/A</v>
      </c>
    </row>
    <row r="3013" s="2" customFormat="1" ht="15.75" customHeight="1">
      <c r="A3013" s="73" t="s">
        <v>4356</v>
      </c>
      <c r="B3013" s="155">
        <v>6277392450</v>
      </c>
      <c r="C3013" s="73">
        <v>2003232749</v>
      </c>
      <c r="D3013" s="73" t="s">
        <v>4115</v>
      </c>
      <c r="E3013" s="73" t="s">
        <v>4252</v>
      </c>
      <c r="F3013" s="73" t="s">
        <v>4117</v>
      </c>
      <c r="G3013" s="73">
        <v>3168165122</v>
      </c>
      <c r="H3013" s="66">
        <v>45952</v>
      </c>
      <c r="I3013" s="66">
        <v>45950</v>
      </c>
      <c r="J3013" s="66">
        <v>45950</v>
      </c>
      <c r="K3013" s="47" t="s">
        <v>4121</v>
      </c>
      <c r="L3013" s="140" t="s">
        <v>4720</v>
      </c>
      <c r="M3013" s="66">
        <v>45952</v>
      </c>
      <c r="N3013" s="112">
        <v>45952.208333333336</v>
      </c>
      <c r="O3013" s="47" t="s">
        <v>4118</v>
      </c>
      <c r="P3013" s="73" t="s">
        <v>4297</v>
      </c>
      <c r="Q3013" s="112">
        <v>45953.708333333336</v>
      </c>
      <c r="R3013" s="47" t="s">
        <v>4119</v>
      </c>
      <c r="S3013" s="47">
        <f t="shared" si="207"/>
        <v>1</v>
      </c>
      <c r="T3013" s="150">
        <v>45957</v>
      </c>
      <c r="U3013" s="47" t="s">
        <v>4121</v>
      </c>
      <c r="V3013" s="144">
        <f t="shared" si="208"/>
        <v>3.2916666666642413</v>
      </c>
      <c r="W3013" s="124" t="s">
        <v>4709</v>
      </c>
      <c r="X3013" s="112"/>
      <c r="Y3013" s="124"/>
      <c r="Z3013" s="124"/>
      <c r="AA3013" s="112"/>
      <c r="AB3013" s="124"/>
      <c r="AC3013" s="47" t="e">
        <f t="shared" si="210"/>
        <v>#N/A</v>
      </c>
      <c r="AD3013" s="47" t="e">
        <f>VLOOKUP(B3013,'[1]Vlookup'!A:A,1,0)</f>
        <v>#N/A</v>
      </c>
      <c r="AE3013" s="47" t="str">
        <f t="shared" si="209"/>
        <v>SA27-RIYADH</v>
      </c>
      <c r="AF3013" s="47" t="e">
        <f>VLOOKUP(AE3013,'[1]Lead Time'!C:D,2,0)</f>
        <v>#N/A</v>
      </c>
    </row>
    <row r="3014" s="2" customFormat="1" ht="15.75" customHeight="1">
      <c r="A3014" s="73" t="s">
        <v>4114</v>
      </c>
      <c r="B3014" s="73">
        <v>6277389894</v>
      </c>
      <c r="C3014" s="73">
        <v>2003214014</v>
      </c>
      <c r="D3014" s="73" t="s">
        <v>4115</v>
      </c>
      <c r="E3014" s="73" t="s">
        <v>4252</v>
      </c>
      <c r="F3014" s="73" t="s">
        <v>4143</v>
      </c>
      <c r="G3014" s="73">
        <v>3168176147</v>
      </c>
      <c r="H3014" s="66">
        <v>45952</v>
      </c>
      <c r="I3014" s="66">
        <v>45951</v>
      </c>
      <c r="J3014" s="66">
        <v>45951</v>
      </c>
      <c r="K3014" s="47" t="s">
        <v>4118</v>
      </c>
      <c r="L3014" s="140"/>
      <c r="M3014" s="66">
        <v>45952</v>
      </c>
      <c r="N3014" s="112">
        <v>45952.208333333336</v>
      </c>
      <c r="O3014" s="47" t="s">
        <v>4118</v>
      </c>
      <c r="P3014" s="73"/>
      <c r="Q3014" s="112">
        <v>45952.458333333336</v>
      </c>
      <c r="R3014" s="47" t="s">
        <v>4119</v>
      </c>
      <c r="S3014" s="47">
        <f t="shared" si="207"/>
        <v>0</v>
      </c>
      <c r="T3014" s="150">
        <v>45956</v>
      </c>
      <c r="U3014" s="47" t="s">
        <v>4121</v>
      </c>
      <c r="V3014" s="144">
        <f t="shared" si="208"/>
        <v>3.5416666666642413</v>
      </c>
      <c r="W3014" s="124"/>
      <c r="X3014" s="112"/>
      <c r="Y3014" s="124"/>
      <c r="Z3014" s="124"/>
      <c r="AA3014" s="112"/>
      <c r="AB3014" s="124"/>
      <c r="AC3014" s="47" t="e">
        <f t="shared" si="210"/>
        <v>#N/A</v>
      </c>
      <c r="AD3014" s="47" t="e">
        <f>VLOOKUP(B3014,'[1]Vlookup'!A:A,1,0)</f>
        <v>#N/A</v>
      </c>
      <c r="AE3014" s="47" t="str">
        <f t="shared" si="209"/>
        <v>SA01-JEDDAH</v>
      </c>
      <c r="AF3014" s="47" t="e">
        <f>VLOOKUP(AE3014,'[1]Lead Time'!C:D,2,0)</f>
        <v>#N/A</v>
      </c>
    </row>
    <row r="3015" s="2" customFormat="1" ht="15.75" customHeight="1">
      <c r="A3015" s="73" t="s">
        <v>4114</v>
      </c>
      <c r="B3015" s="73">
        <v>6277389900</v>
      </c>
      <c r="C3015" s="73">
        <v>2003308193</v>
      </c>
      <c r="D3015" s="73" t="s">
        <v>4549</v>
      </c>
      <c r="E3015" s="73" t="s">
        <v>4247</v>
      </c>
      <c r="F3015" s="73" t="s">
        <v>4143</v>
      </c>
      <c r="G3015" s="73">
        <v>3168164908</v>
      </c>
      <c r="H3015" s="66">
        <v>45952</v>
      </c>
      <c r="I3015" s="66">
        <v>45951</v>
      </c>
      <c r="J3015" s="66">
        <v>45951</v>
      </c>
      <c r="K3015" s="47" t="s">
        <v>4118</v>
      </c>
      <c r="L3015" s="140"/>
      <c r="M3015" s="66">
        <v>45952</v>
      </c>
      <c r="N3015" s="112">
        <v>45952.208333333336</v>
      </c>
      <c r="O3015" s="47" t="s">
        <v>4118</v>
      </c>
      <c r="P3015" s="73" t="s">
        <v>4721</v>
      </c>
      <c r="Q3015" s="112">
        <v>45957.449999999997</v>
      </c>
      <c r="R3015" s="47" t="s">
        <v>4196</v>
      </c>
      <c r="S3015" s="47">
        <f t="shared" si="207"/>
        <v>5</v>
      </c>
      <c r="T3015" s="150">
        <v>45959</v>
      </c>
      <c r="U3015" s="47" t="s">
        <v>4121</v>
      </c>
      <c r="V3015" s="144">
        <f t="shared" si="208"/>
        <v>1.5500000000029104</v>
      </c>
      <c r="W3015" s="124"/>
      <c r="X3015" s="112">
        <v>45957.449999999997</v>
      </c>
      <c r="Y3015" s="124" t="s">
        <v>4722</v>
      </c>
      <c r="Z3015" s="124"/>
      <c r="AA3015" s="112">
        <v>45957.5</v>
      </c>
      <c r="AB3015" s="112">
        <v>45957.5</v>
      </c>
      <c r="AC3015" s="47" t="e">
        <f t="shared" si="210"/>
        <v>#N/A</v>
      </c>
      <c r="AD3015" s="47" t="e">
        <f>VLOOKUP(B3015,'[1]Vlookup'!A:A,1,0)</f>
        <v>#N/A</v>
      </c>
      <c r="AE3015" s="47" t="str">
        <f t="shared" si="209"/>
        <v>SA01-JEDDAH</v>
      </c>
      <c r="AF3015" s="47" t="e">
        <f>VLOOKUP(AE3015,'[1]Lead Time'!C:D,2,0)</f>
        <v>#N/A</v>
      </c>
    </row>
    <row r="3016" s="2" customFormat="1" ht="15.75" customHeight="1">
      <c r="A3016" s="73" t="s">
        <v>4356</v>
      </c>
      <c r="B3016" s="155">
        <v>6277394544</v>
      </c>
      <c r="C3016" s="73">
        <v>2003214014</v>
      </c>
      <c r="D3016" s="73" t="s">
        <v>4115</v>
      </c>
      <c r="E3016" s="73" t="s">
        <v>4252</v>
      </c>
      <c r="F3016" s="73" t="s">
        <v>4143</v>
      </c>
      <c r="G3016" s="73">
        <v>3168180856</v>
      </c>
      <c r="H3016" s="66">
        <v>45952</v>
      </c>
      <c r="I3016" s="66">
        <v>45951</v>
      </c>
      <c r="J3016" s="66">
        <v>45951</v>
      </c>
      <c r="K3016" s="47" t="s">
        <v>4118</v>
      </c>
      <c r="L3016" s="140"/>
      <c r="M3016" s="66">
        <v>45952</v>
      </c>
      <c r="N3016" s="112">
        <v>45952.208333333336</v>
      </c>
      <c r="O3016" s="47" t="s">
        <v>4118</v>
      </c>
      <c r="P3016" s="73" t="s">
        <v>4723</v>
      </c>
      <c r="Q3016" s="112">
        <v>45952.666666666664</v>
      </c>
      <c r="R3016" s="47" t="s">
        <v>4192</v>
      </c>
      <c r="S3016" s="47">
        <f t="shared" si="207"/>
        <v>0</v>
      </c>
      <c r="T3016" s="150">
        <v>45960</v>
      </c>
      <c r="U3016" s="47" t="s">
        <v>4121</v>
      </c>
      <c r="V3016" s="144">
        <f t="shared" si="208"/>
        <v>7.3333333333357587</v>
      </c>
      <c r="W3016" s="156"/>
      <c r="X3016" s="112">
        <v>45956.541666666664</v>
      </c>
      <c r="Y3016" s="124" t="s">
        <v>4724</v>
      </c>
      <c r="Z3016" s="124"/>
      <c r="AA3016" s="112">
        <v>45956.541666666664</v>
      </c>
      <c r="AB3016" s="112">
        <v>45956.541666666664</v>
      </c>
      <c r="AC3016" s="47" t="e">
        <f t="shared" si="210"/>
        <v>#N/A</v>
      </c>
      <c r="AD3016" s="47" t="e">
        <f>VLOOKUP(B3016,'[1]Vlookup'!A:A,1,0)</f>
        <v>#N/A</v>
      </c>
      <c r="AE3016" s="47" t="str">
        <f t="shared" si="209"/>
        <v>SA27-JEDDAH</v>
      </c>
      <c r="AF3016" s="47" t="e">
        <f>VLOOKUP(AE3016,'[1]Lead Time'!C:D,2,0)</f>
        <v>#N/A</v>
      </c>
    </row>
    <row r="3017" s="2" customFormat="1" ht="15.75" customHeight="1">
      <c r="A3017" s="73" t="s">
        <v>4356</v>
      </c>
      <c r="B3017" s="155">
        <v>6277392271</v>
      </c>
      <c r="C3017" s="73">
        <v>2003214014</v>
      </c>
      <c r="D3017" s="73" t="s">
        <v>4115</v>
      </c>
      <c r="E3017" s="73" t="s">
        <v>4252</v>
      </c>
      <c r="F3017" s="73" t="s">
        <v>4143</v>
      </c>
      <c r="G3017" s="73">
        <v>3168122398</v>
      </c>
      <c r="H3017" s="66">
        <v>45952</v>
      </c>
      <c r="I3017" s="66">
        <v>45951</v>
      </c>
      <c r="J3017" s="66">
        <v>45951</v>
      </c>
      <c r="K3017" s="47" t="s">
        <v>4118</v>
      </c>
      <c r="L3017" s="140"/>
      <c r="M3017" s="66">
        <v>45952</v>
      </c>
      <c r="N3017" s="112">
        <v>45952.208333333336</v>
      </c>
      <c r="O3017" s="47" t="s">
        <v>4118</v>
      </c>
      <c r="P3017" s="73" t="s">
        <v>4297</v>
      </c>
      <c r="Q3017" s="112">
        <v>45952.666666666664</v>
      </c>
      <c r="R3017" s="47" t="s">
        <v>4119</v>
      </c>
      <c r="S3017" s="47">
        <f t="shared" si="207"/>
        <v>0</v>
      </c>
      <c r="T3017" s="150">
        <v>45960</v>
      </c>
      <c r="U3017" s="47" t="s">
        <v>4121</v>
      </c>
      <c r="V3017" s="144">
        <f t="shared" si="208"/>
        <v>7.3333333333357587</v>
      </c>
      <c r="W3017" s="156"/>
      <c r="X3017" s="112"/>
      <c r="Y3017" s="124"/>
      <c r="Z3017" s="124"/>
      <c r="AA3017" s="112"/>
      <c r="AB3017" s="124"/>
      <c r="AC3017" s="47" t="e">
        <f t="shared" si="210"/>
        <v>#N/A</v>
      </c>
      <c r="AD3017" s="47" t="e">
        <f>VLOOKUP(B3017,'[1]Vlookup'!A:A,1,0)</f>
        <v>#N/A</v>
      </c>
      <c r="AE3017" s="47" t="str">
        <f t="shared" si="209"/>
        <v>SA27-JEDDAH</v>
      </c>
      <c r="AF3017" s="47" t="e">
        <f>VLOOKUP(AE3017,'[1]Lead Time'!C:D,2,0)</f>
        <v>#N/A</v>
      </c>
    </row>
    <row r="3018" s="2" customFormat="1" ht="15.75" customHeight="1">
      <c r="A3018" s="73" t="s">
        <v>4356</v>
      </c>
      <c r="B3018" s="73">
        <v>6277394543</v>
      </c>
      <c r="C3018" s="73">
        <v>2003308193</v>
      </c>
      <c r="D3018" s="73" t="s">
        <v>4549</v>
      </c>
      <c r="E3018" s="73" t="s">
        <v>4247</v>
      </c>
      <c r="F3018" s="73" t="s">
        <v>4143</v>
      </c>
      <c r="G3018" s="73">
        <v>3168164904</v>
      </c>
      <c r="H3018" s="66">
        <v>45952</v>
      </c>
      <c r="I3018" s="66">
        <v>45951</v>
      </c>
      <c r="J3018" s="66">
        <v>45951</v>
      </c>
      <c r="K3018" s="47" t="s">
        <v>4118</v>
      </c>
      <c r="L3018" s="140"/>
      <c r="M3018" s="66">
        <v>45952</v>
      </c>
      <c r="N3018" s="112">
        <v>45952.208333333336</v>
      </c>
      <c r="O3018" s="47" t="s">
        <v>4118</v>
      </c>
      <c r="P3018" s="73" t="s">
        <v>4721</v>
      </c>
      <c r="Q3018" s="112">
        <v>45957.449999999997</v>
      </c>
      <c r="R3018" s="47" t="s">
        <v>4196</v>
      </c>
      <c r="S3018" s="47">
        <f t="shared" si="207"/>
        <v>5</v>
      </c>
      <c r="T3018" s="157">
        <v>45964</v>
      </c>
      <c r="U3018" s="47" t="s">
        <v>4121</v>
      </c>
      <c r="V3018" s="144">
        <f t="shared" si="208"/>
        <v>6.5500000000029104</v>
      </c>
      <c r="W3018" s="156"/>
      <c r="X3018" s="112">
        <v>45957.449999999997</v>
      </c>
      <c r="Y3018" s="124" t="s">
        <v>4722</v>
      </c>
      <c r="Z3018" s="124"/>
      <c r="AA3018" s="112">
        <v>45957.5</v>
      </c>
      <c r="AB3018" s="112">
        <v>45957.5</v>
      </c>
      <c r="AC3018" s="47" t="e">
        <f t="shared" si="210"/>
        <v>#N/A</v>
      </c>
      <c r="AD3018" s="47" t="e">
        <f>VLOOKUP(B3018,'[1]Vlookup'!A:A,1,0)</f>
        <v>#N/A</v>
      </c>
      <c r="AE3018" s="47" t="str">
        <f t="shared" si="209"/>
        <v>SA27-JEDDAH</v>
      </c>
      <c r="AF3018" s="47" t="e">
        <f>VLOOKUP(AE3018,'[1]Lead Time'!C:D,2,0)</f>
        <v>#N/A</v>
      </c>
    </row>
    <row r="3019" s="2" customFormat="1" ht="15.75" customHeight="1">
      <c r="A3019" s="73" t="s">
        <v>4356</v>
      </c>
      <c r="B3019" s="73">
        <v>6277392285</v>
      </c>
      <c r="C3019" s="73">
        <v>2003214024</v>
      </c>
      <c r="D3019" s="73" t="s">
        <v>4445</v>
      </c>
      <c r="E3019" s="73" t="s">
        <v>4247</v>
      </c>
      <c r="F3019" s="73" t="s">
        <v>4117</v>
      </c>
      <c r="G3019" s="73">
        <v>3168156601</v>
      </c>
      <c r="H3019" s="66">
        <v>45955</v>
      </c>
      <c r="I3019" s="66">
        <v>45953</v>
      </c>
      <c r="J3019" s="66">
        <v>45955</v>
      </c>
      <c r="K3019" s="47" t="s">
        <v>4118</v>
      </c>
      <c r="L3019" s="140"/>
      <c r="M3019" s="66">
        <v>45955</v>
      </c>
      <c r="N3019" s="112">
        <v>45955.208333333336</v>
      </c>
      <c r="O3019" s="47" t="s">
        <v>4118</v>
      </c>
      <c r="P3019" s="73"/>
      <c r="Q3019" s="112">
        <v>45955.625</v>
      </c>
      <c r="R3019" s="47" t="s">
        <v>4119</v>
      </c>
      <c r="S3019" s="47">
        <f t="shared" si="207"/>
        <v>0</v>
      </c>
      <c r="T3019" s="157">
        <v>45959</v>
      </c>
      <c r="U3019" s="158" t="s">
        <v>4121</v>
      </c>
      <c r="V3019" s="144">
        <f t="shared" si="208"/>
        <v>3.375</v>
      </c>
      <c r="W3019" s="156"/>
      <c r="X3019" s="112"/>
      <c r="Y3019" s="124"/>
      <c r="Z3019" s="124"/>
      <c r="AA3019" s="112"/>
      <c r="AB3019" s="124"/>
      <c r="AC3019" s="47" t="e">
        <f t="shared" si="210"/>
        <v>#N/A</v>
      </c>
      <c r="AD3019" s="47" t="e">
        <f>VLOOKUP(B3019,'[1]Vlookup'!A:A,1,0)</f>
        <v>#N/A</v>
      </c>
      <c r="AE3019" s="47" t="str">
        <f t="shared" si="209"/>
        <v>SA27-RIYADH</v>
      </c>
      <c r="AF3019" s="47" t="e">
        <f>VLOOKUP(AE3019,'[1]Lead Time'!C:D,2,0)</f>
        <v>#N/A</v>
      </c>
    </row>
    <row r="3020" s="2" customFormat="1" ht="15.75" customHeight="1">
      <c r="A3020" s="73" t="s">
        <v>4356</v>
      </c>
      <c r="B3020" s="73">
        <v>6277407407</v>
      </c>
      <c r="C3020" s="73">
        <v>2003232749</v>
      </c>
      <c r="D3020" s="73" t="s">
        <v>4115</v>
      </c>
      <c r="E3020" s="73" t="s">
        <v>4252</v>
      </c>
      <c r="F3020" s="73" t="s">
        <v>4117</v>
      </c>
      <c r="G3020" s="73">
        <v>3168165120</v>
      </c>
      <c r="H3020" s="66">
        <v>45955</v>
      </c>
      <c r="I3020" s="66">
        <v>45953</v>
      </c>
      <c r="J3020" s="66">
        <v>45955</v>
      </c>
      <c r="K3020" s="47" t="s">
        <v>4118</v>
      </c>
      <c r="L3020" s="140"/>
      <c r="M3020" s="66">
        <v>45955</v>
      </c>
      <c r="N3020" s="112">
        <v>45955.208333333336</v>
      </c>
      <c r="O3020" s="47" t="s">
        <v>4118</v>
      </c>
      <c r="P3020" s="73"/>
      <c r="Q3020" s="112">
        <v>45955.541666666664</v>
      </c>
      <c r="R3020" s="47" t="s">
        <v>4119</v>
      </c>
      <c r="S3020" s="47">
        <f t="shared" si="207"/>
        <v>0</v>
      </c>
      <c r="T3020" s="157">
        <v>45963</v>
      </c>
      <c r="U3020" s="158" t="s">
        <v>4121</v>
      </c>
      <c r="V3020" s="144">
        <f t="shared" si="208"/>
        <v>7.4583333333357587</v>
      </c>
      <c r="W3020" s="156"/>
      <c r="X3020" s="112"/>
      <c r="Y3020" s="124"/>
      <c r="Z3020" s="124"/>
      <c r="AA3020" s="112"/>
      <c r="AB3020" s="124"/>
      <c r="AC3020" s="47" t="e">
        <f t="shared" si="210"/>
        <v>#N/A</v>
      </c>
      <c r="AD3020" s="47" t="e">
        <f>VLOOKUP(B3020,'[1]Vlookup'!A:A,1,0)</f>
        <v>#N/A</v>
      </c>
      <c r="AE3020" s="47" t="str">
        <f t="shared" si="209"/>
        <v>SA27-RIYADH</v>
      </c>
      <c r="AF3020" s="47" t="e">
        <f>VLOOKUP(AE3020,'[1]Lead Time'!C:D,2,0)</f>
        <v>#N/A</v>
      </c>
    </row>
    <row r="3021" s="2" customFormat="1" ht="15.75" customHeight="1">
      <c r="A3021" s="73" t="s">
        <v>4114</v>
      </c>
      <c r="B3021" s="73">
        <v>6277417513</v>
      </c>
      <c r="C3021" s="73">
        <v>2003219237</v>
      </c>
      <c r="D3021" s="73" t="s">
        <v>4136</v>
      </c>
      <c r="E3021" s="73" t="s">
        <v>4246</v>
      </c>
      <c r="F3021" s="73" t="s">
        <v>4138</v>
      </c>
      <c r="G3021" s="73">
        <v>3168197166</v>
      </c>
      <c r="H3021" s="66">
        <v>45959</v>
      </c>
      <c r="I3021" s="66">
        <v>45958</v>
      </c>
      <c r="J3021" s="66">
        <v>45958</v>
      </c>
      <c r="K3021" s="47" t="s">
        <v>4118</v>
      </c>
      <c r="L3021" s="140"/>
      <c r="M3021" s="66">
        <v>45959</v>
      </c>
      <c r="N3021" s="112">
        <v>45959.208333333336</v>
      </c>
      <c r="O3021" s="47" t="s">
        <v>4118</v>
      </c>
      <c r="P3021" s="73"/>
      <c r="Q3021" s="112">
        <v>45959.416666666664</v>
      </c>
      <c r="R3021" s="47" t="s">
        <v>4119</v>
      </c>
      <c r="S3021" s="47">
        <f t="shared" si="207"/>
        <v>0</v>
      </c>
      <c r="T3021" s="157">
        <v>45966</v>
      </c>
      <c r="U3021" s="158" t="s">
        <v>4121</v>
      </c>
      <c r="V3021" s="144">
        <f t="shared" si="208"/>
        <v>6.5833333333357587</v>
      </c>
      <c r="W3021" s="156"/>
      <c r="X3021" s="112"/>
      <c r="Y3021" s="124"/>
      <c r="Z3021" s="124"/>
      <c r="AA3021" s="112"/>
      <c r="AB3021" s="124"/>
      <c r="AC3021" s="47" t="e">
        <f t="shared" si="210"/>
        <v>#N/A</v>
      </c>
      <c r="AD3021" s="47" t="e">
        <f>VLOOKUP(B3021,'[1]Vlookup'!A:A,1,0)</f>
        <v>#N/A</v>
      </c>
      <c r="AE3021" s="47" t="str">
        <f t="shared" si="209"/>
        <v>SA01-RABIGH</v>
      </c>
      <c r="AF3021" s="47" t="e">
        <f>VLOOKUP(AE3021,'[1]Lead Time'!C:D,2,0)</f>
        <v>#N/A</v>
      </c>
    </row>
    <row r="3022" s="2" customFormat="1" ht="15.75" customHeight="1">
      <c r="A3022" s="73" t="s">
        <v>4114</v>
      </c>
      <c r="B3022" s="73">
        <v>6277417512</v>
      </c>
      <c r="C3022" s="73">
        <v>2003219237</v>
      </c>
      <c r="D3022" s="73" t="s">
        <v>4136</v>
      </c>
      <c r="E3022" s="73" t="s">
        <v>4246</v>
      </c>
      <c r="F3022" s="73" t="s">
        <v>4138</v>
      </c>
      <c r="G3022" s="73">
        <v>3168197164</v>
      </c>
      <c r="H3022" s="66">
        <v>45959</v>
      </c>
      <c r="I3022" s="66">
        <v>45958</v>
      </c>
      <c r="J3022" s="66">
        <v>45958</v>
      </c>
      <c r="K3022" s="47" t="s">
        <v>4118</v>
      </c>
      <c r="L3022" s="140"/>
      <c r="M3022" s="66">
        <v>45959</v>
      </c>
      <c r="N3022" s="112">
        <v>45959.208333333336</v>
      </c>
      <c r="O3022" s="47" t="s">
        <v>4118</v>
      </c>
      <c r="P3022" s="73"/>
      <c r="Q3022" s="112">
        <v>45959.416666666664</v>
      </c>
      <c r="R3022" s="47" t="s">
        <v>4119</v>
      </c>
      <c r="S3022" s="47">
        <f t="shared" si="207"/>
        <v>0</v>
      </c>
      <c r="T3022" s="157">
        <v>45966</v>
      </c>
      <c r="U3022" s="158" t="s">
        <v>4121</v>
      </c>
      <c r="V3022" s="144">
        <f t="shared" si="208"/>
        <v>6.5833333333357587</v>
      </c>
      <c r="W3022" s="156"/>
      <c r="X3022" s="112"/>
      <c r="Y3022" s="124"/>
      <c r="Z3022" s="124"/>
      <c r="AA3022" s="112"/>
      <c r="AB3022" s="124"/>
      <c r="AC3022" s="47" t="e">
        <f t="shared" si="210"/>
        <v>#N/A</v>
      </c>
      <c r="AD3022" s="47" t="e">
        <f>VLOOKUP(B3022,'[1]Vlookup'!A:A,1,0)</f>
        <v>#N/A</v>
      </c>
      <c r="AE3022" s="47" t="str">
        <f t="shared" si="209"/>
        <v>SA01-RABIGH</v>
      </c>
      <c r="AF3022" s="47" t="e">
        <f>VLOOKUP(AE3022,'[1]Lead Time'!C:D,2,0)</f>
        <v>#N/A</v>
      </c>
    </row>
    <row r="3023" s="2" customFormat="1" ht="15.75" customHeight="1">
      <c r="A3023" s="73" t="s">
        <v>4114</v>
      </c>
      <c r="B3023" s="73">
        <v>6277417509</v>
      </c>
      <c r="C3023" s="73">
        <v>2003219237</v>
      </c>
      <c r="D3023" s="73" t="s">
        <v>4136</v>
      </c>
      <c r="E3023" s="73" t="s">
        <v>4246</v>
      </c>
      <c r="F3023" s="73" t="s">
        <v>4138</v>
      </c>
      <c r="G3023" s="73">
        <v>3168197160</v>
      </c>
      <c r="H3023" s="66">
        <v>45959</v>
      </c>
      <c r="I3023" s="66">
        <v>45958</v>
      </c>
      <c r="J3023" s="66">
        <v>45958</v>
      </c>
      <c r="K3023" s="47" t="s">
        <v>4118</v>
      </c>
      <c r="L3023" s="140"/>
      <c r="M3023" s="66">
        <v>45959</v>
      </c>
      <c r="N3023" s="112">
        <v>45959.208333333336</v>
      </c>
      <c r="O3023" s="47" t="s">
        <v>4118</v>
      </c>
      <c r="P3023" s="73"/>
      <c r="Q3023" s="112">
        <v>45959.416666666664</v>
      </c>
      <c r="R3023" s="47" t="s">
        <v>4119</v>
      </c>
      <c r="S3023" s="47">
        <f t="shared" si="207"/>
        <v>0</v>
      </c>
      <c r="T3023" s="157">
        <v>45964</v>
      </c>
      <c r="U3023" s="158" t="s">
        <v>4121</v>
      </c>
      <c r="V3023" s="144">
        <f t="shared" si="208"/>
        <v>4.5833333333357587</v>
      </c>
      <c r="W3023" s="156"/>
      <c r="X3023" s="112"/>
      <c r="Y3023" s="124"/>
      <c r="Z3023" s="124"/>
      <c r="AA3023" s="112"/>
      <c r="AB3023" s="124"/>
      <c r="AC3023" s="47" t="e">
        <f t="shared" si="210"/>
        <v>#N/A</v>
      </c>
      <c r="AD3023" s="47" t="e">
        <f>VLOOKUP(B3023,'[1]Vlookup'!A:A,1,0)</f>
        <v>#N/A</v>
      </c>
      <c r="AE3023" s="47" t="str">
        <f t="shared" si="209"/>
        <v>SA01-RABIGH</v>
      </c>
      <c r="AF3023" s="47" t="e">
        <f>VLOOKUP(AE3023,'[1]Lead Time'!C:D,2,0)</f>
        <v>#N/A</v>
      </c>
    </row>
    <row r="3024" s="2" customFormat="1" ht="15.75" customHeight="1">
      <c r="A3024" s="73" t="s">
        <v>4114</v>
      </c>
      <c r="B3024" s="73">
        <v>6277417482</v>
      </c>
      <c r="C3024" s="73">
        <v>2003219235</v>
      </c>
      <c r="D3024" s="73" t="s">
        <v>4145</v>
      </c>
      <c r="E3024" s="73" t="s">
        <v>4246</v>
      </c>
      <c r="F3024" s="73" t="s">
        <v>4117</v>
      </c>
      <c r="G3024" s="73">
        <v>3168197140</v>
      </c>
      <c r="H3024" s="66">
        <v>45960</v>
      </c>
      <c r="I3024" s="66">
        <v>45958</v>
      </c>
      <c r="J3024" s="66">
        <v>45958</v>
      </c>
      <c r="K3024" s="47" t="s">
        <v>4118</v>
      </c>
      <c r="L3024" s="140"/>
      <c r="M3024" s="66">
        <v>45960</v>
      </c>
      <c r="N3024" s="112">
        <v>45960.208333333336</v>
      </c>
      <c r="O3024" s="47" t="s">
        <v>4118</v>
      </c>
      <c r="P3024" s="73"/>
      <c r="Q3024" s="112">
        <v>45960.583333333336</v>
      </c>
      <c r="R3024" s="47" t="s">
        <v>4119</v>
      </c>
      <c r="S3024" s="47">
        <f t="shared" si="207"/>
        <v>0</v>
      </c>
      <c r="T3024" s="157">
        <v>45964</v>
      </c>
      <c r="U3024" s="158" t="s">
        <v>4121</v>
      </c>
      <c r="V3024" s="144">
        <f t="shared" si="208"/>
        <v>3.4166666666642413</v>
      </c>
      <c r="W3024" s="156"/>
      <c r="X3024" s="112"/>
      <c r="Y3024" s="124"/>
      <c r="Z3024" s="124"/>
      <c r="AA3024" s="112"/>
      <c r="AB3024" s="124"/>
      <c r="AC3024" s="47" t="e">
        <f t="shared" si="210"/>
        <v>#N/A</v>
      </c>
      <c r="AD3024" s="47" t="e">
        <f>VLOOKUP(B3024,'[1]Vlookup'!A:A,1,0)</f>
        <v>#N/A</v>
      </c>
      <c r="AE3024" s="47" t="str">
        <f t="shared" si="209"/>
        <v>SA01-RIYADH</v>
      </c>
      <c r="AF3024" s="47" t="e">
        <f>VLOOKUP(AE3024,'[1]Lead Time'!C:D,2,0)</f>
        <v>#N/A</v>
      </c>
    </row>
    <row r="3025" s="2" customFormat="1" ht="15.75" customHeight="1">
      <c r="A3025" s="73" t="s">
        <v>4114</v>
      </c>
      <c r="B3025" s="73">
        <v>6277417478</v>
      </c>
      <c r="C3025" s="73">
        <v>2003219235</v>
      </c>
      <c r="D3025" s="73" t="s">
        <v>4145</v>
      </c>
      <c r="E3025" s="73" t="s">
        <v>4246</v>
      </c>
      <c r="F3025" s="73" t="s">
        <v>4117</v>
      </c>
      <c r="G3025" s="73">
        <v>3168197137</v>
      </c>
      <c r="H3025" s="66">
        <v>45960</v>
      </c>
      <c r="I3025" s="66">
        <v>45958</v>
      </c>
      <c r="J3025" s="66">
        <v>45958</v>
      </c>
      <c r="K3025" s="47" t="s">
        <v>4118</v>
      </c>
      <c r="L3025" s="140"/>
      <c r="M3025" s="66">
        <v>45960</v>
      </c>
      <c r="N3025" s="112">
        <v>45960.208333333336</v>
      </c>
      <c r="O3025" s="47" t="s">
        <v>4118</v>
      </c>
      <c r="P3025" s="73"/>
      <c r="Q3025" s="112">
        <v>45960.583333333336</v>
      </c>
      <c r="R3025" s="47" t="s">
        <v>4119</v>
      </c>
      <c r="S3025" s="47">
        <f t="shared" si="207"/>
        <v>0</v>
      </c>
      <c r="T3025" s="157">
        <v>45963</v>
      </c>
      <c r="U3025" s="158" t="s">
        <v>4121</v>
      </c>
      <c r="V3025" s="144">
        <f t="shared" si="208"/>
        <v>2.4166666666642413</v>
      </c>
      <c r="W3025" s="156"/>
      <c r="X3025" s="112"/>
      <c r="Y3025" s="124"/>
      <c r="Z3025" s="124"/>
      <c r="AA3025" s="112"/>
      <c r="AB3025" s="124"/>
      <c r="AC3025" s="47" t="e">
        <f t="shared" si="210"/>
        <v>#N/A</v>
      </c>
      <c r="AD3025" s="47" t="e">
        <f>VLOOKUP(B3025,'[1]Vlookup'!A:A,1,0)</f>
        <v>#N/A</v>
      </c>
      <c r="AE3025" s="47" t="str">
        <f t="shared" si="209"/>
        <v>SA01-RIYADH</v>
      </c>
      <c r="AF3025" s="47" t="e">
        <f>VLOOKUP(AE3025,'[1]Lead Time'!C:D,2,0)</f>
        <v>#N/A</v>
      </c>
    </row>
    <row r="3026" s="2" customFormat="1" ht="15.75" customHeight="1">
      <c r="A3026" s="73" t="s">
        <v>4356</v>
      </c>
      <c r="B3026" s="73">
        <v>6277421065</v>
      </c>
      <c r="C3026" s="73">
        <v>2003215388</v>
      </c>
      <c r="D3026" s="73" t="s">
        <v>4124</v>
      </c>
      <c r="E3026" s="73" t="s">
        <v>4252</v>
      </c>
      <c r="F3026" s="73" t="s">
        <v>4117</v>
      </c>
      <c r="G3026" s="73">
        <v>3168205373</v>
      </c>
      <c r="H3026" s="66">
        <v>45961</v>
      </c>
      <c r="I3026" s="66">
        <v>45959</v>
      </c>
      <c r="J3026" s="66">
        <v>45959</v>
      </c>
      <c r="K3026" s="47" t="s">
        <v>4118</v>
      </c>
      <c r="L3026" s="140"/>
      <c r="M3026" s="66">
        <v>45961</v>
      </c>
      <c r="N3026" s="112">
        <v>45961.208333333336</v>
      </c>
      <c r="O3026" s="47" t="s">
        <v>4118</v>
      </c>
      <c r="P3026" s="73" t="s">
        <v>4725</v>
      </c>
      <c r="Q3026" s="112">
        <v>45964.416666666664</v>
      </c>
      <c r="R3026" s="47" t="s">
        <v>4119</v>
      </c>
      <c r="S3026" s="47">
        <f t="shared" si="207"/>
        <v>3</v>
      </c>
      <c r="T3026" s="157">
        <v>45964</v>
      </c>
      <c r="U3026" s="158" t="s">
        <v>4121</v>
      </c>
      <c r="V3026" s="144">
        <f t="shared" si="208"/>
        <v>-0.41666666666424135</v>
      </c>
      <c r="W3026" s="156"/>
      <c r="X3026" s="112"/>
      <c r="Y3026" s="124"/>
      <c r="Z3026" s="124"/>
      <c r="AA3026" s="112"/>
      <c r="AB3026" s="124"/>
      <c r="AC3026" s="47" t="e">
        <f t="shared" si="210"/>
        <v>#N/A</v>
      </c>
      <c r="AD3026" s="47" t="e">
        <f>VLOOKUP(B3026,'[1]Vlookup'!A:A,1,0)</f>
        <v>#N/A</v>
      </c>
      <c r="AE3026" s="47" t="str">
        <f t="shared" si="209"/>
        <v>SA27-RIYADH</v>
      </c>
      <c r="AF3026" s="47" t="e">
        <f>VLOOKUP(AE3026,'[1]Lead Time'!C:D,2,0)</f>
        <v>#N/A</v>
      </c>
    </row>
    <row r="3027" s="2" customFormat="1" ht="15.75" customHeight="1">
      <c r="A3027" s="73" t="s">
        <v>4356</v>
      </c>
      <c r="B3027" s="73">
        <v>6277423283</v>
      </c>
      <c r="C3027" s="73">
        <v>2003232749</v>
      </c>
      <c r="D3027" s="73" t="s">
        <v>4115</v>
      </c>
      <c r="E3027" s="73" t="s">
        <v>4252</v>
      </c>
      <c r="F3027" s="73" t="s">
        <v>4117</v>
      </c>
      <c r="G3027" s="73">
        <v>3168187350</v>
      </c>
      <c r="H3027" s="66">
        <v>45961</v>
      </c>
      <c r="I3027" s="66">
        <v>45959</v>
      </c>
      <c r="J3027" s="66">
        <v>45959</v>
      </c>
      <c r="K3027" s="47" t="s">
        <v>4118</v>
      </c>
      <c r="L3027" s="140"/>
      <c r="M3027" s="66">
        <v>45961</v>
      </c>
      <c r="N3027" s="112">
        <v>45960.333333333336</v>
      </c>
      <c r="O3027" s="47" t="s">
        <v>4118</v>
      </c>
      <c r="P3027" s="73" t="s">
        <v>4726</v>
      </c>
      <c r="Q3027" s="112">
        <v>45960.458333333336</v>
      </c>
      <c r="R3027" s="47" t="s">
        <v>4119</v>
      </c>
      <c r="S3027" s="47">
        <f t="shared" si="207"/>
        <v>0</v>
      </c>
      <c r="T3027" s="157">
        <v>45967</v>
      </c>
      <c r="U3027" s="158" t="s">
        <v>4121</v>
      </c>
      <c r="V3027" s="144">
        <f t="shared" si="208"/>
        <v>6.5416666666642413</v>
      </c>
      <c r="W3027" s="156"/>
      <c r="X3027" s="112"/>
      <c r="Y3027" s="124"/>
      <c r="Z3027" s="124"/>
      <c r="AA3027" s="112"/>
      <c r="AB3027" s="124"/>
      <c r="AC3027" s="47" t="e">
        <f t="shared" si="210"/>
        <v>#N/A</v>
      </c>
      <c r="AD3027" s="47" t="e">
        <f>VLOOKUP(B3027,'[1]Vlookup'!A:A,1,0)</f>
        <v>#N/A</v>
      </c>
      <c r="AE3027" s="47" t="str">
        <f t="shared" si="209"/>
        <v>SA27-RIYADH</v>
      </c>
      <c r="AF3027" s="47" t="e">
        <f>VLOOKUP(AE3027,'[1]Lead Time'!C:D,2,0)</f>
        <v>#N/A</v>
      </c>
    </row>
    <row r="3028" s="2" customFormat="1" ht="15.75" customHeight="1">
      <c r="A3028" s="73" t="s">
        <v>4114</v>
      </c>
      <c r="B3028" s="73">
        <v>6277417501</v>
      </c>
      <c r="C3028" s="73">
        <v>2003219237</v>
      </c>
      <c r="D3028" s="73" t="s">
        <v>4136</v>
      </c>
      <c r="E3028" s="73" t="s">
        <v>4246</v>
      </c>
      <c r="F3028" s="73" t="s">
        <v>4138</v>
      </c>
      <c r="G3028" s="73">
        <v>3168197124</v>
      </c>
      <c r="H3028" s="66">
        <v>45960</v>
      </c>
      <c r="I3028" s="66">
        <v>45959</v>
      </c>
      <c r="J3028" s="66">
        <v>45959</v>
      </c>
      <c r="K3028" s="47" t="s">
        <v>4118</v>
      </c>
      <c r="L3028" s="140"/>
      <c r="M3028" s="66">
        <v>45960</v>
      </c>
      <c r="N3028" s="112">
        <v>45960.208333333336</v>
      </c>
      <c r="O3028" s="47" t="s">
        <v>4118</v>
      </c>
      <c r="P3028" s="73"/>
      <c r="Q3028" s="112">
        <v>45960.416666666664</v>
      </c>
      <c r="R3028" s="47" t="s">
        <v>4119</v>
      </c>
      <c r="S3028" s="47">
        <f t="shared" ref="S3028:S3091" si="211">ROUNDDOWN(Q3028-N3028,0)</f>
        <v>0</v>
      </c>
      <c r="T3028" s="157">
        <v>45966</v>
      </c>
      <c r="U3028" s="158" t="s">
        <v>4121</v>
      </c>
      <c r="V3028" s="144">
        <f t="shared" ref="V3028:V3091" si="212">T3028-Q3028</f>
        <v>5.5833333333357587</v>
      </c>
      <c r="W3028" s="156"/>
      <c r="X3028" s="112"/>
      <c r="Y3028" s="124"/>
      <c r="Z3028" s="124"/>
      <c r="AA3028" s="112"/>
      <c r="AB3028" s="124"/>
      <c r="AC3028" s="47" t="e">
        <f t="shared" si="210"/>
        <v>#N/A</v>
      </c>
      <c r="AD3028" s="47" t="e">
        <f>VLOOKUP(B3028,'[1]Vlookup'!A:A,1,0)</f>
        <v>#N/A</v>
      </c>
      <c r="AE3028" s="47" t="str">
        <f t="shared" si="209"/>
        <v>SA01-RABIGH</v>
      </c>
      <c r="AF3028" s="47" t="e">
        <f>VLOOKUP(AE3028,'[1]Lead Time'!C:D,2,0)</f>
        <v>#N/A</v>
      </c>
    </row>
    <row r="3029" s="2" customFormat="1" ht="15.75" customHeight="1">
      <c r="A3029" s="73" t="s">
        <v>4114</v>
      </c>
      <c r="B3029" s="73">
        <v>6277417460</v>
      </c>
      <c r="C3029" s="73">
        <v>2003219235</v>
      </c>
      <c r="D3029" s="73" t="s">
        <v>4145</v>
      </c>
      <c r="E3029" s="73" t="s">
        <v>4246</v>
      </c>
      <c r="F3029" s="73" t="s">
        <v>4117</v>
      </c>
      <c r="G3029" s="73">
        <v>3168197121</v>
      </c>
      <c r="H3029" s="66">
        <v>45961</v>
      </c>
      <c r="I3029" s="66">
        <v>45959</v>
      </c>
      <c r="J3029" s="66">
        <v>45959</v>
      </c>
      <c r="K3029" s="47" t="s">
        <v>4118</v>
      </c>
      <c r="L3029" s="140"/>
      <c r="M3029" s="66">
        <v>45961</v>
      </c>
      <c r="N3029" s="112">
        <v>45961.208333333336</v>
      </c>
      <c r="O3029" s="47" t="s">
        <v>4118</v>
      </c>
      <c r="P3029" s="73"/>
      <c r="Q3029" s="112">
        <v>45962.5</v>
      </c>
      <c r="R3029" s="47" t="s">
        <v>4119</v>
      </c>
      <c r="S3029" s="47">
        <f t="shared" si="211"/>
        <v>1</v>
      </c>
      <c r="T3029" s="157">
        <v>45964</v>
      </c>
      <c r="U3029" s="158" t="s">
        <v>4121</v>
      </c>
      <c r="V3029" s="144">
        <f t="shared" si="212"/>
        <v>1.5</v>
      </c>
      <c r="W3029" s="156"/>
      <c r="X3029" s="112"/>
      <c r="Y3029" s="124"/>
      <c r="Z3029" s="124"/>
      <c r="AA3029" s="112"/>
      <c r="AB3029" s="124"/>
      <c r="AC3029" s="47" t="e">
        <f t="shared" si="210"/>
        <v>#N/A</v>
      </c>
      <c r="AD3029" s="47" t="e">
        <f>VLOOKUP(B3029,'[1]Vlookup'!A:A,1,0)</f>
        <v>#N/A</v>
      </c>
      <c r="AE3029" s="47" t="str">
        <f t="shared" si="209"/>
        <v>SA01-RIYADH</v>
      </c>
      <c r="AF3029" s="47" t="e">
        <f>VLOOKUP(AE3029,'[1]Lead Time'!C:D,2,0)</f>
        <v>#N/A</v>
      </c>
    </row>
    <row r="3030" s="2" customFormat="1" ht="15.75" customHeight="1">
      <c r="A3030" s="73" t="s">
        <v>4114</v>
      </c>
      <c r="B3030" s="73">
        <v>6277417500</v>
      </c>
      <c r="C3030" s="73">
        <v>2003219237</v>
      </c>
      <c r="D3030" s="73" t="s">
        <v>4136</v>
      </c>
      <c r="E3030" s="73" t="s">
        <v>4246</v>
      </c>
      <c r="F3030" s="73" t="s">
        <v>4138</v>
      </c>
      <c r="G3030" s="73">
        <v>3168197120</v>
      </c>
      <c r="H3030" s="66">
        <v>45960</v>
      </c>
      <c r="I3030" s="66">
        <v>45959</v>
      </c>
      <c r="J3030" s="66">
        <v>45959</v>
      </c>
      <c r="K3030" s="47" t="s">
        <v>4118</v>
      </c>
      <c r="L3030" s="140"/>
      <c r="M3030" s="66">
        <v>45960</v>
      </c>
      <c r="N3030" s="112">
        <v>45960.208333333336</v>
      </c>
      <c r="O3030" s="47" t="s">
        <v>4118</v>
      </c>
      <c r="P3030" s="73"/>
      <c r="Q3030" s="112">
        <v>45960.333333333336</v>
      </c>
      <c r="R3030" s="47" t="s">
        <v>4119</v>
      </c>
      <c r="S3030" s="47">
        <f t="shared" si="211"/>
        <v>0</v>
      </c>
      <c r="T3030" s="157">
        <v>45967</v>
      </c>
      <c r="U3030" s="158" t="s">
        <v>4121</v>
      </c>
      <c r="V3030" s="144">
        <f t="shared" si="212"/>
        <v>6.6666666666642413</v>
      </c>
      <c r="W3030" s="156"/>
      <c r="X3030" s="112"/>
      <c r="Y3030" s="124"/>
      <c r="Z3030" s="124"/>
      <c r="AA3030" s="112"/>
      <c r="AB3030" s="124"/>
      <c r="AC3030" s="47" t="e">
        <f t="shared" si="210"/>
        <v>#N/A</v>
      </c>
      <c r="AD3030" s="47" t="e">
        <f>VLOOKUP(B3030,'[1]Vlookup'!A:A,1,0)</f>
        <v>#N/A</v>
      </c>
      <c r="AE3030" s="47" t="str">
        <f t="shared" si="209"/>
        <v>SA01-RABIGH</v>
      </c>
      <c r="AF3030" s="47" t="e">
        <f>VLOOKUP(AE3030,'[1]Lead Time'!C:D,2,0)</f>
        <v>#N/A</v>
      </c>
    </row>
    <row r="3031" s="2" customFormat="1" ht="15.75" customHeight="1">
      <c r="A3031" s="73" t="s">
        <v>4114</v>
      </c>
      <c r="B3031" s="73">
        <v>6277424769</v>
      </c>
      <c r="C3031" s="73">
        <v>2003247505</v>
      </c>
      <c r="D3031" s="73" t="s">
        <v>4155</v>
      </c>
      <c r="E3031" s="73" t="s">
        <v>4247</v>
      </c>
      <c r="F3031" s="73" t="s">
        <v>4117</v>
      </c>
      <c r="G3031" s="73">
        <v>3168121866</v>
      </c>
      <c r="H3031" s="66">
        <v>45962</v>
      </c>
      <c r="I3031" s="66">
        <v>45960</v>
      </c>
      <c r="J3031" s="66">
        <v>45960</v>
      </c>
      <c r="K3031" s="47" t="s">
        <v>4118</v>
      </c>
      <c r="L3031" s="140"/>
      <c r="M3031" s="66">
        <v>45962</v>
      </c>
      <c r="N3031" s="112">
        <v>45962.208333333336</v>
      </c>
      <c r="O3031" s="47" t="s">
        <v>4118</v>
      </c>
      <c r="P3031" s="73"/>
      <c r="Q3031" s="112">
        <v>45962.75</v>
      </c>
      <c r="R3031" s="47" t="s">
        <v>4119</v>
      </c>
      <c r="S3031" s="47">
        <f t="shared" si="211"/>
        <v>0</v>
      </c>
      <c r="T3031" s="157">
        <v>45970</v>
      </c>
      <c r="U3031" s="158" t="s">
        <v>4121</v>
      </c>
      <c r="V3031" s="144">
        <f t="shared" si="212"/>
        <v>7.25</v>
      </c>
      <c r="W3031" s="156"/>
      <c r="X3031" s="112"/>
      <c r="Y3031" s="124"/>
      <c r="Z3031" s="124"/>
      <c r="AA3031" s="112"/>
      <c r="AB3031" s="124"/>
      <c r="AC3031" s="47" t="e">
        <f t="shared" si="210"/>
        <v>#N/A</v>
      </c>
      <c r="AD3031" s="47" t="e">
        <f>VLOOKUP(B3031,'[1]Vlookup'!A:A,1,0)</f>
        <v>#N/A</v>
      </c>
      <c r="AE3031" s="47" t="str">
        <f t="shared" si="209"/>
        <v>SA01-RIYADH</v>
      </c>
      <c r="AF3031" s="47" t="e">
        <f>VLOOKUP(AE3031,'[1]Lead Time'!C:D,2,0)</f>
        <v>#N/A</v>
      </c>
    </row>
    <row r="3032" s="2" customFormat="1" ht="15.75" customHeight="1">
      <c r="A3032" s="73" t="s">
        <v>4356</v>
      </c>
      <c r="B3032" s="155">
        <v>6277425619</v>
      </c>
      <c r="C3032" s="73">
        <v>2003214014</v>
      </c>
      <c r="D3032" s="73" t="s">
        <v>4115</v>
      </c>
      <c r="E3032" s="73" t="s">
        <v>4252</v>
      </c>
      <c r="F3032" s="73" t="s">
        <v>4143</v>
      </c>
      <c r="G3032" s="73">
        <v>3168221172</v>
      </c>
      <c r="H3032" s="66">
        <v>45961</v>
      </c>
      <c r="I3032" s="66">
        <v>45960</v>
      </c>
      <c r="J3032" s="66">
        <v>45960</v>
      </c>
      <c r="K3032" s="47" t="s">
        <v>4118</v>
      </c>
      <c r="L3032" s="140"/>
      <c r="M3032" s="66">
        <v>45961</v>
      </c>
      <c r="N3032" s="112">
        <v>45960.114583333336</v>
      </c>
      <c r="O3032" s="47" t="s">
        <v>4118</v>
      </c>
      <c r="P3032" s="73"/>
      <c r="Q3032" s="112">
        <v>45960.701388888891</v>
      </c>
      <c r="R3032" s="47" t="s">
        <v>4119</v>
      </c>
      <c r="S3032" s="47">
        <f t="shared" si="211"/>
        <v>0</v>
      </c>
      <c r="T3032" s="157">
        <v>45970</v>
      </c>
      <c r="U3032" s="158" t="s">
        <v>4121</v>
      </c>
      <c r="V3032" s="144">
        <f t="shared" si="212"/>
        <v>9.2986111111094942</v>
      </c>
      <c r="W3032" s="156"/>
      <c r="X3032" s="112"/>
      <c r="Y3032" s="124"/>
      <c r="Z3032" s="124"/>
      <c r="AA3032" s="112"/>
      <c r="AB3032" s="124"/>
      <c r="AC3032" s="47" t="e">
        <f t="shared" si="210"/>
        <v>#N/A</v>
      </c>
      <c r="AD3032" s="47" t="e">
        <f>VLOOKUP(B3032,'[1]Vlookup'!A:A,1,0)</f>
        <v>#N/A</v>
      </c>
      <c r="AE3032" s="47" t="str">
        <f t="shared" si="209"/>
        <v>SA27-JEDDAH</v>
      </c>
      <c r="AF3032" s="47" t="e">
        <f>VLOOKUP(AE3032,'[1]Lead Time'!C:D,2,0)</f>
        <v>#N/A</v>
      </c>
    </row>
    <row r="3033" s="2" customFormat="1" ht="15.75" customHeight="1">
      <c r="A3033" s="73" t="s">
        <v>4356</v>
      </c>
      <c r="B3033" s="155">
        <v>6277428474</v>
      </c>
      <c r="C3033" s="73">
        <v>2003214014</v>
      </c>
      <c r="D3033" s="73" t="s">
        <v>4115</v>
      </c>
      <c r="E3033" s="73" t="s">
        <v>4252</v>
      </c>
      <c r="F3033" s="73" t="s">
        <v>4143</v>
      </c>
      <c r="G3033" s="73">
        <v>3168187359</v>
      </c>
      <c r="H3033" s="66">
        <v>45961</v>
      </c>
      <c r="I3033" s="66">
        <v>45960</v>
      </c>
      <c r="J3033" s="66">
        <v>45960</v>
      </c>
      <c r="K3033" s="47" t="s">
        <v>4118</v>
      </c>
      <c r="L3033" s="140"/>
      <c r="M3033" s="66">
        <v>45961</v>
      </c>
      <c r="N3033" s="112">
        <v>45960.114583333336</v>
      </c>
      <c r="O3033" s="47" t="s">
        <v>4118</v>
      </c>
      <c r="P3033" s="73"/>
      <c r="Q3033" s="112">
        <v>45960.701388888891</v>
      </c>
      <c r="R3033" s="47" t="s">
        <v>4119</v>
      </c>
      <c r="S3033" s="47">
        <f t="shared" si="211"/>
        <v>0</v>
      </c>
      <c r="T3033" s="157">
        <v>45970</v>
      </c>
      <c r="U3033" s="158" t="s">
        <v>4121</v>
      </c>
      <c r="V3033" s="144">
        <f t="shared" si="212"/>
        <v>9.2986111111094942</v>
      </c>
      <c r="W3033" s="156"/>
      <c r="X3033" s="112"/>
      <c r="Y3033" s="124"/>
      <c r="Z3033" s="124"/>
      <c r="AA3033" s="112"/>
      <c r="AB3033" s="124"/>
      <c r="AC3033" s="47" t="e">
        <f t="shared" si="210"/>
        <v>#N/A</v>
      </c>
      <c r="AD3033" s="47" t="e">
        <f>VLOOKUP(B3033,'[1]Vlookup'!A:A,1,0)</f>
        <v>#N/A</v>
      </c>
      <c r="AE3033" s="47" t="str">
        <f t="shared" si="209"/>
        <v>SA27-JEDDAH</v>
      </c>
      <c r="AF3033" s="47" t="e">
        <f>VLOOKUP(AE3033,'[1]Lead Time'!C:D,2,0)</f>
        <v>#N/A</v>
      </c>
    </row>
    <row r="3034" s="2" customFormat="1" ht="15.75" customHeight="1">
      <c r="A3034" s="73" t="s">
        <v>4114</v>
      </c>
      <c r="B3034" s="73">
        <v>6277441875</v>
      </c>
      <c r="C3034" s="73">
        <v>2003308193</v>
      </c>
      <c r="D3034" s="73" t="s">
        <v>4549</v>
      </c>
      <c r="E3034" s="73" t="s">
        <v>4247</v>
      </c>
      <c r="F3034" s="73" t="s">
        <v>4143</v>
      </c>
      <c r="G3034" s="73">
        <v>3168198584</v>
      </c>
      <c r="H3034" s="66">
        <v>45966</v>
      </c>
      <c r="I3034" s="66">
        <v>45965</v>
      </c>
      <c r="J3034" s="66">
        <v>45965</v>
      </c>
      <c r="K3034" s="47" t="s">
        <v>4118</v>
      </c>
      <c r="L3034" s="140"/>
      <c r="M3034" s="66">
        <v>45966</v>
      </c>
      <c r="N3034" s="112">
        <v>45966.208333333336</v>
      </c>
      <c r="O3034" s="47" t="s">
        <v>4118</v>
      </c>
      <c r="P3034" s="73" t="s">
        <v>4727</v>
      </c>
      <c r="Q3034" s="112">
        <v>45967.833333333336</v>
      </c>
      <c r="R3034" s="47" t="s">
        <v>4119</v>
      </c>
      <c r="S3034" s="47">
        <f t="shared" si="211"/>
        <v>1</v>
      </c>
      <c r="T3034" s="157">
        <v>45976</v>
      </c>
      <c r="U3034" s="158" t="s">
        <v>4121</v>
      </c>
      <c r="V3034" s="144">
        <f t="shared" si="212"/>
        <v>8.1666666666642413</v>
      </c>
      <c r="W3034" s="156"/>
      <c r="X3034" s="112"/>
      <c r="Y3034" s="124"/>
      <c r="Z3034" s="124"/>
      <c r="AA3034" s="112"/>
      <c r="AB3034" s="124"/>
      <c r="AC3034" s="47" t="e">
        <f t="shared" si="210"/>
        <v>#N/A</v>
      </c>
      <c r="AD3034" s="47" t="e">
        <f>VLOOKUP(B3034,'[1]Vlookup'!A:A,1,0)</f>
        <v>#N/A</v>
      </c>
      <c r="AE3034" s="47" t="str">
        <f t="shared" si="209"/>
        <v>SA01-JEDDAH</v>
      </c>
      <c r="AF3034" s="47" t="e">
        <f>VLOOKUP(AE3034,'[1]Lead Time'!C:D,2,0)</f>
        <v>#N/A</v>
      </c>
    </row>
    <row r="3035" s="2" customFormat="1" ht="15.75" customHeight="1">
      <c r="A3035" s="73" t="s">
        <v>4187</v>
      </c>
      <c r="B3035" s="73">
        <v>6277446674</v>
      </c>
      <c r="C3035" s="73">
        <v>2003215702</v>
      </c>
      <c r="D3035" s="73" t="s">
        <v>4352</v>
      </c>
      <c r="E3035" s="152" t="s">
        <v>4282</v>
      </c>
      <c r="F3035" s="73" t="s">
        <v>4117</v>
      </c>
      <c r="G3035" s="73">
        <v>3168211555</v>
      </c>
      <c r="H3035" s="66">
        <v>45967</v>
      </c>
      <c r="I3035" s="66">
        <v>45966</v>
      </c>
      <c r="J3035" s="66">
        <v>45966</v>
      </c>
      <c r="K3035" s="47" t="s">
        <v>4118</v>
      </c>
      <c r="L3035" s="140"/>
      <c r="M3035" s="66">
        <v>45967</v>
      </c>
      <c r="N3035" s="112">
        <v>45967.375</v>
      </c>
      <c r="O3035" s="47" t="s">
        <v>4118</v>
      </c>
      <c r="P3035" s="73"/>
      <c r="Q3035" s="112">
        <v>45967.625</v>
      </c>
      <c r="R3035" s="47" t="s">
        <v>4119</v>
      </c>
      <c r="S3035" s="47">
        <f t="shared" si="211"/>
        <v>0</v>
      </c>
      <c r="T3035" s="157">
        <v>45974</v>
      </c>
      <c r="U3035" s="158" t="s">
        <v>4121</v>
      </c>
      <c r="V3035" s="144">
        <f t="shared" si="212"/>
        <v>6.375</v>
      </c>
      <c r="W3035" s="156"/>
      <c r="X3035" s="112"/>
      <c r="Y3035" s="124"/>
      <c r="Z3035" s="124"/>
      <c r="AA3035" s="112"/>
      <c r="AB3035" s="124"/>
      <c r="AC3035" s="47" t="e">
        <f t="shared" si="210"/>
        <v>#N/A</v>
      </c>
      <c r="AD3035" s="47" t="e">
        <f>VLOOKUP(B3035,'[1]Vlookup'!A:A,1,0)</f>
        <v>#N/A</v>
      </c>
      <c r="AE3035" s="47" t="str">
        <f t="shared" si="209"/>
        <v>SA00-RIYADH</v>
      </c>
      <c r="AF3035" s="47" t="e">
        <f>VLOOKUP(AE3035,'[1]Lead Time'!C:D,2,0)</f>
        <v>#N/A</v>
      </c>
    </row>
    <row r="3036" s="2" customFormat="1" ht="15.75" customHeight="1">
      <c r="A3036" s="73" t="s">
        <v>4187</v>
      </c>
      <c r="B3036" s="73">
        <v>6277446679</v>
      </c>
      <c r="C3036" s="73">
        <v>2003215702</v>
      </c>
      <c r="D3036" s="73" t="s">
        <v>4352</v>
      </c>
      <c r="E3036" s="152" t="s">
        <v>4282</v>
      </c>
      <c r="F3036" s="73" t="s">
        <v>4117</v>
      </c>
      <c r="G3036" s="73">
        <v>3168211554</v>
      </c>
      <c r="H3036" s="66">
        <v>45967</v>
      </c>
      <c r="I3036" s="66">
        <v>45966</v>
      </c>
      <c r="J3036" s="66">
        <v>45966</v>
      </c>
      <c r="K3036" s="47" t="s">
        <v>4118</v>
      </c>
      <c r="L3036" s="140"/>
      <c r="M3036" s="66">
        <v>45967</v>
      </c>
      <c r="N3036" s="112">
        <v>45967.375</v>
      </c>
      <c r="O3036" s="47" t="s">
        <v>4118</v>
      </c>
      <c r="P3036" s="73"/>
      <c r="Q3036" s="112">
        <v>45967.625</v>
      </c>
      <c r="R3036" s="47" t="s">
        <v>4192</v>
      </c>
      <c r="S3036" s="47">
        <v>1</v>
      </c>
      <c r="T3036" s="157">
        <v>45974</v>
      </c>
      <c r="U3036" s="158" t="s">
        <v>4121</v>
      </c>
      <c r="V3036" s="144">
        <f t="shared" si="212"/>
        <v>6.375</v>
      </c>
      <c r="W3036" s="156"/>
      <c r="X3036" s="112">
        <v>45967.625</v>
      </c>
      <c r="Y3036" s="124" t="s">
        <v>4728</v>
      </c>
      <c r="Z3036" s="124"/>
      <c r="AA3036" s="112">
        <v>45968.416666666664</v>
      </c>
      <c r="AB3036" s="112">
        <v>45969.833333333336</v>
      </c>
      <c r="AC3036" s="47" t="e">
        <f t="shared" si="210"/>
        <v>#N/A</v>
      </c>
      <c r="AD3036" s="47" t="e">
        <f>VLOOKUP(B3036,'[1]Vlookup'!A:A,1,0)</f>
        <v>#N/A</v>
      </c>
      <c r="AE3036" s="47" t="str">
        <f t="shared" si="209"/>
        <v>SA00-RIYADH</v>
      </c>
      <c r="AF3036" s="47" t="e">
        <f>VLOOKUP(AE3036,'[1]Lead Time'!C:D,2,0)</f>
        <v>#N/A</v>
      </c>
    </row>
    <row r="3037" s="2" customFormat="1" ht="15.75" customHeight="1">
      <c r="A3037" s="73" t="s">
        <v>4114</v>
      </c>
      <c r="B3037" s="73">
        <v>6277441878</v>
      </c>
      <c r="C3037" s="73">
        <v>2003215388</v>
      </c>
      <c r="D3037" s="73" t="s">
        <v>4124</v>
      </c>
      <c r="E3037" s="73" t="s">
        <v>4252</v>
      </c>
      <c r="F3037" s="73" t="s">
        <v>4117</v>
      </c>
      <c r="G3037" s="73">
        <v>3168227926</v>
      </c>
      <c r="H3037" s="66">
        <v>45969</v>
      </c>
      <c r="I3037" s="66">
        <v>45967</v>
      </c>
      <c r="J3037" s="66">
        <v>45967</v>
      </c>
      <c r="K3037" s="47" t="s">
        <v>4118</v>
      </c>
      <c r="L3037" s="140"/>
      <c r="M3037" s="66">
        <v>45969</v>
      </c>
      <c r="N3037" s="112">
        <v>45969.208333333336</v>
      </c>
      <c r="O3037" s="47" t="s">
        <v>4118</v>
      </c>
      <c r="P3037" s="73"/>
      <c r="Q3037" s="112">
        <v>45969.583333333336</v>
      </c>
      <c r="R3037" s="47" t="s">
        <v>4119</v>
      </c>
      <c r="S3037" s="47">
        <f t="shared" si="211"/>
        <v>0</v>
      </c>
      <c r="T3037" s="157">
        <v>45972</v>
      </c>
      <c r="U3037" s="158" t="s">
        <v>4121</v>
      </c>
      <c r="V3037" s="144">
        <f t="shared" si="212"/>
        <v>2.4166666666642413</v>
      </c>
      <c r="W3037" s="156"/>
      <c r="X3037" s="112"/>
      <c r="Y3037" s="124"/>
      <c r="Z3037" s="124"/>
      <c r="AA3037" s="112"/>
      <c r="AB3037" s="124"/>
      <c r="AC3037" s="47" t="e">
        <f t="shared" si="210"/>
        <v>#N/A</v>
      </c>
      <c r="AD3037" s="47" t="e">
        <f>VLOOKUP(B3037,'[1]Vlookup'!A:A,1,0)</f>
        <v>#N/A</v>
      </c>
      <c r="AE3037" s="47" t="str">
        <f t="shared" si="209"/>
        <v>SA01-RIYADH</v>
      </c>
      <c r="AF3037" s="47" t="e">
        <f>VLOOKUP(AE3037,'[1]Lead Time'!C:D,2,0)</f>
        <v>#N/A</v>
      </c>
    </row>
    <row r="3038" s="2" customFormat="1" ht="15.75" customHeight="1">
      <c r="A3038" s="73" t="s">
        <v>4114</v>
      </c>
      <c r="B3038" s="73">
        <v>6277446629</v>
      </c>
      <c r="C3038" s="73">
        <v>2003308193</v>
      </c>
      <c r="D3038" s="73" t="s">
        <v>4549</v>
      </c>
      <c r="E3038" s="73" t="s">
        <v>4247</v>
      </c>
      <c r="F3038" s="73" t="s">
        <v>4143</v>
      </c>
      <c r="G3038" s="73">
        <v>3168228037</v>
      </c>
      <c r="H3038" s="66">
        <v>45968</v>
      </c>
      <c r="I3038" s="66">
        <v>45967</v>
      </c>
      <c r="J3038" s="66">
        <v>45967</v>
      </c>
      <c r="K3038" s="47" t="s">
        <v>4118</v>
      </c>
      <c r="L3038" s="140"/>
      <c r="M3038" s="66">
        <v>45968</v>
      </c>
      <c r="N3038" s="112">
        <v>45968.208333333336</v>
      </c>
      <c r="O3038" s="47" t="s">
        <v>4118</v>
      </c>
      <c r="P3038" s="73"/>
      <c r="Q3038" s="112">
        <v>45968.833333333336</v>
      </c>
      <c r="R3038" s="47" t="s">
        <v>4119</v>
      </c>
      <c r="S3038" s="47">
        <f t="shared" si="211"/>
        <v>0</v>
      </c>
      <c r="T3038" s="157">
        <v>45970</v>
      </c>
      <c r="U3038" s="158" t="s">
        <v>4121</v>
      </c>
      <c r="V3038" s="144">
        <f t="shared" si="212"/>
        <v>1.1666666666642413</v>
      </c>
      <c r="W3038" s="156"/>
      <c r="X3038" s="112"/>
      <c r="Y3038" s="124"/>
      <c r="Z3038" s="124"/>
      <c r="AA3038" s="112"/>
      <c r="AB3038" s="124"/>
      <c r="AC3038" s="47" t="e">
        <f t="shared" si="210"/>
        <v>#N/A</v>
      </c>
      <c r="AD3038" s="47" t="e">
        <f>VLOOKUP(B3038,'[1]Vlookup'!A:A,1,0)</f>
        <v>#N/A</v>
      </c>
      <c r="AE3038" s="47" t="str">
        <f t="shared" si="209"/>
        <v>SA01-JEDDAH</v>
      </c>
      <c r="AF3038" s="47" t="e">
        <f>VLOOKUP(AE3038,'[1]Lead Time'!C:D,2,0)</f>
        <v>#N/A</v>
      </c>
    </row>
    <row r="3039" s="2" customFormat="1" ht="15.75" customHeight="1">
      <c r="A3039" s="73" t="s">
        <v>4187</v>
      </c>
      <c r="B3039" s="73">
        <v>6277441883</v>
      </c>
      <c r="C3039" s="73">
        <v>2003214014</v>
      </c>
      <c r="D3039" s="73" t="s">
        <v>4115</v>
      </c>
      <c r="E3039" s="152" t="s">
        <v>4282</v>
      </c>
      <c r="F3039" s="73" t="s">
        <v>4143</v>
      </c>
      <c r="G3039" s="73">
        <v>3168211561</v>
      </c>
      <c r="H3039" s="66">
        <v>45969</v>
      </c>
      <c r="I3039" s="66">
        <v>45967</v>
      </c>
      <c r="J3039" s="66">
        <v>45967</v>
      </c>
      <c r="K3039" s="47" t="s">
        <v>4118</v>
      </c>
      <c r="L3039" s="140"/>
      <c r="M3039" s="66">
        <v>45969</v>
      </c>
      <c r="N3039" s="112">
        <v>45969.208333333336</v>
      </c>
      <c r="O3039" s="47" t="s">
        <v>4118</v>
      </c>
      <c r="P3039" s="73"/>
      <c r="Q3039" s="112">
        <v>45969.541666666664</v>
      </c>
      <c r="R3039" s="47" t="s">
        <v>4119</v>
      </c>
      <c r="S3039" s="47">
        <f t="shared" si="211"/>
        <v>0</v>
      </c>
      <c r="T3039" s="157">
        <v>45970</v>
      </c>
      <c r="U3039" s="158" t="s">
        <v>4121</v>
      </c>
      <c r="V3039" s="144">
        <f t="shared" si="212"/>
        <v>0.45833333333575865</v>
      </c>
      <c r="W3039" s="156"/>
      <c r="X3039" s="112"/>
      <c r="Y3039" s="124"/>
      <c r="Z3039" s="124"/>
      <c r="AA3039" s="112"/>
      <c r="AB3039" s="124"/>
      <c r="AC3039" s="47" t="e">
        <f t="shared" si="210"/>
        <v>#N/A</v>
      </c>
      <c r="AD3039" s="47" t="e">
        <f>VLOOKUP(B3039,'[1]Vlookup'!A:A,1,0)</f>
        <v>#N/A</v>
      </c>
      <c r="AE3039" s="47" t="str">
        <f t="shared" si="209"/>
        <v>SA00-JEDDAH</v>
      </c>
      <c r="AF3039" s="47" t="e">
        <f>VLOOKUP(AE3039,'[1]Lead Time'!C:D,2,0)</f>
        <v>#N/A</v>
      </c>
    </row>
    <row r="3040" s="2" customFormat="1" ht="15.75" customHeight="1">
      <c r="A3040" s="73" t="s">
        <v>4187</v>
      </c>
      <c r="B3040" s="73">
        <v>6277446543</v>
      </c>
      <c r="C3040" s="73">
        <v>2003214014</v>
      </c>
      <c r="D3040" s="73" t="s">
        <v>4115</v>
      </c>
      <c r="E3040" s="152" t="s">
        <v>4282</v>
      </c>
      <c r="F3040" s="73" t="s">
        <v>4143</v>
      </c>
      <c r="G3040" s="73">
        <v>3168211559</v>
      </c>
      <c r="H3040" s="66">
        <v>45969</v>
      </c>
      <c r="I3040" s="66">
        <v>45967</v>
      </c>
      <c r="J3040" s="66">
        <v>45967</v>
      </c>
      <c r="K3040" s="47" t="s">
        <v>4118</v>
      </c>
      <c r="L3040" s="140"/>
      <c r="M3040" s="66">
        <v>45969</v>
      </c>
      <c r="N3040" s="112">
        <v>45969.520833333336</v>
      </c>
      <c r="O3040" s="47" t="s">
        <v>4118</v>
      </c>
      <c r="P3040" s="73"/>
      <c r="Q3040" s="112">
        <v>45970.5625</v>
      </c>
      <c r="R3040" s="47" t="s">
        <v>4192</v>
      </c>
      <c r="S3040" s="47">
        <f t="shared" si="211"/>
        <v>1</v>
      </c>
      <c r="T3040" s="157">
        <v>45978</v>
      </c>
      <c r="U3040" s="158" t="s">
        <v>4121</v>
      </c>
      <c r="V3040" s="144">
        <f t="shared" si="212"/>
        <v>7.4375</v>
      </c>
      <c r="W3040" s="156"/>
      <c r="X3040" s="112">
        <v>45970.5625</v>
      </c>
      <c r="Y3040" s="124" t="s">
        <v>4729</v>
      </c>
      <c r="Z3040" s="124"/>
      <c r="AA3040" s="112">
        <v>45972.208333333336</v>
      </c>
      <c r="AB3040" s="112">
        <v>45972.625</v>
      </c>
      <c r="AC3040" s="47" t="e">
        <f t="shared" si="210"/>
        <v>#N/A</v>
      </c>
      <c r="AD3040" s="47" t="e">
        <f>VLOOKUP(B3040,'[1]Vlookup'!A:A,1,0)</f>
        <v>#N/A</v>
      </c>
      <c r="AE3040" s="47" t="str">
        <f t="shared" si="209"/>
        <v>SA00-JEDDAH</v>
      </c>
      <c r="AF3040" s="47" t="e">
        <f>VLOOKUP(AE3040,'[1]Lead Time'!C:D,2,0)</f>
        <v>#N/A</v>
      </c>
    </row>
    <row r="3041" s="2" customFormat="1" ht="15.75" customHeight="1">
      <c r="A3041" s="73" t="s">
        <v>4187</v>
      </c>
      <c r="B3041" s="73">
        <v>6277451532</v>
      </c>
      <c r="C3041" s="73">
        <v>2003214014</v>
      </c>
      <c r="D3041" s="73" t="s">
        <v>4115</v>
      </c>
      <c r="E3041" s="152" t="s">
        <v>4282</v>
      </c>
      <c r="F3041" s="73" t="s">
        <v>4143</v>
      </c>
      <c r="G3041" s="73">
        <v>3168211558</v>
      </c>
      <c r="H3041" s="66">
        <v>45969</v>
      </c>
      <c r="I3041" s="66">
        <v>45967</v>
      </c>
      <c r="J3041" s="66">
        <v>45967</v>
      </c>
      <c r="K3041" s="47" t="s">
        <v>4118</v>
      </c>
      <c r="L3041" s="140"/>
      <c r="M3041" s="66">
        <v>45969</v>
      </c>
      <c r="N3041" s="112">
        <v>45969.208333333336</v>
      </c>
      <c r="O3041" s="47" t="s">
        <v>4118</v>
      </c>
      <c r="P3041" s="73"/>
      <c r="Q3041" s="112">
        <v>45970.520833333336</v>
      </c>
      <c r="R3041" s="47" t="s">
        <v>4192</v>
      </c>
      <c r="S3041" s="47">
        <v>2</v>
      </c>
      <c r="T3041" s="157">
        <v>45978</v>
      </c>
      <c r="U3041" s="158" t="s">
        <v>4121</v>
      </c>
      <c r="V3041" s="144">
        <f t="shared" si="212"/>
        <v>7.4791666666642413</v>
      </c>
      <c r="W3041" s="156"/>
      <c r="X3041" s="112">
        <v>45970.520833333336</v>
      </c>
      <c r="Y3041" s="124" t="s">
        <v>4730</v>
      </c>
      <c r="Z3041" s="124"/>
      <c r="AA3041" s="112">
        <v>45972.208333333336</v>
      </c>
      <c r="AB3041" s="112">
        <v>45973.375</v>
      </c>
      <c r="AC3041" s="47" t="e">
        <f t="shared" si="210"/>
        <v>#N/A</v>
      </c>
      <c r="AD3041" s="47" t="e">
        <f>VLOOKUP(B3041,'[1]Vlookup'!A:A,1,0)</f>
        <v>#N/A</v>
      </c>
      <c r="AE3041" s="47" t="str">
        <f t="shared" si="209"/>
        <v>SA00-JEDDAH</v>
      </c>
      <c r="AF3041" s="47" t="e">
        <f>VLOOKUP(AE3041,'[1]Lead Time'!C:D,2,0)</f>
        <v>#N/A</v>
      </c>
    </row>
    <row r="3042" s="2" customFormat="1" ht="15.75" customHeight="1">
      <c r="A3042" s="73" t="s">
        <v>4114</v>
      </c>
      <c r="B3042" s="73">
        <v>6277446542</v>
      </c>
      <c r="C3042" s="73">
        <v>2003215388</v>
      </c>
      <c r="D3042" s="73" t="s">
        <v>4124</v>
      </c>
      <c r="E3042" s="73" t="s">
        <v>4252</v>
      </c>
      <c r="F3042" s="73" t="s">
        <v>4117</v>
      </c>
      <c r="G3042" s="73">
        <v>3168227930</v>
      </c>
      <c r="H3042" s="66">
        <v>45970</v>
      </c>
      <c r="I3042" s="66">
        <v>45968</v>
      </c>
      <c r="J3042" s="66">
        <v>45968</v>
      </c>
      <c r="K3042" s="47" t="s">
        <v>4118</v>
      </c>
      <c r="L3042" s="140"/>
      <c r="M3042" s="66">
        <v>45970</v>
      </c>
      <c r="N3042" s="112">
        <v>45970.208333333336</v>
      </c>
      <c r="O3042" s="47" t="s">
        <v>4118</v>
      </c>
      <c r="P3042" s="73"/>
      <c r="Q3042" s="112">
        <v>45970.4375</v>
      </c>
      <c r="R3042" s="47" t="s">
        <v>4119</v>
      </c>
      <c r="S3042" s="47">
        <f t="shared" si="211"/>
        <v>0</v>
      </c>
      <c r="T3042" s="157">
        <v>45970</v>
      </c>
      <c r="U3042" s="158" t="s">
        <v>4121</v>
      </c>
      <c r="V3042" s="144">
        <f t="shared" si="212"/>
        <v>-0.4375</v>
      </c>
      <c r="W3042" s="156"/>
      <c r="X3042" s="112"/>
      <c r="Y3042" s="124"/>
      <c r="Z3042" s="124"/>
      <c r="AA3042" s="112"/>
      <c r="AB3042" s="124"/>
      <c r="AC3042" s="47" t="e">
        <f t="shared" si="210"/>
        <v>#N/A</v>
      </c>
      <c r="AD3042" s="47" t="e">
        <f>VLOOKUP(B3042,'[1]Vlookup'!A:A,1,0)</f>
        <v>#N/A</v>
      </c>
      <c r="AE3042" s="47" t="str">
        <f t="shared" si="209"/>
        <v>SA01-RIYADH</v>
      </c>
      <c r="AF3042" s="47" t="e">
        <f>VLOOKUP(AE3042,'[1]Lead Time'!C:D,2,0)</f>
        <v>#N/A</v>
      </c>
    </row>
    <row r="3043" s="2" customFormat="1" ht="15.75" customHeight="1">
      <c r="A3043" s="73" t="s">
        <v>4356</v>
      </c>
      <c r="B3043" s="73">
        <v>6277451447</v>
      </c>
      <c r="C3043" s="73">
        <v>2003214014</v>
      </c>
      <c r="D3043" s="73" t="s">
        <v>4115</v>
      </c>
      <c r="E3043" s="73" t="s">
        <v>4252</v>
      </c>
      <c r="F3043" s="73" t="s">
        <v>4143</v>
      </c>
      <c r="G3043" s="73">
        <v>3168232589</v>
      </c>
      <c r="H3043" s="66">
        <v>45969</v>
      </c>
      <c r="I3043" s="66">
        <v>45968</v>
      </c>
      <c r="J3043" s="66">
        <v>45968</v>
      </c>
      <c r="K3043" s="47" t="s">
        <v>4118</v>
      </c>
      <c r="L3043" s="140"/>
      <c r="M3043" s="66">
        <v>45969</v>
      </c>
      <c r="N3043" s="112">
        <v>45969.208333333336</v>
      </c>
      <c r="O3043" s="47" t="s">
        <v>4118</v>
      </c>
      <c r="P3043" s="73"/>
      <c r="Q3043" s="112">
        <v>45969.416666666664</v>
      </c>
      <c r="R3043" s="47" t="s">
        <v>4119</v>
      </c>
      <c r="S3043" s="47">
        <f t="shared" si="211"/>
        <v>0</v>
      </c>
      <c r="T3043" s="157">
        <v>45974</v>
      </c>
      <c r="U3043" s="158" t="s">
        <v>4121</v>
      </c>
      <c r="V3043" s="144">
        <f t="shared" si="212"/>
        <v>4.5833333333357587</v>
      </c>
      <c r="W3043" s="156"/>
      <c r="X3043" s="112"/>
      <c r="Y3043" s="124"/>
      <c r="Z3043" s="124"/>
      <c r="AA3043" s="112"/>
      <c r="AB3043" s="124"/>
      <c r="AC3043" s="47" t="e">
        <f t="shared" si="210"/>
        <v>#N/A</v>
      </c>
      <c r="AD3043" s="47" t="e">
        <f>VLOOKUP(B3043,'[1]Vlookup'!A:A,1,0)</f>
        <v>#N/A</v>
      </c>
      <c r="AE3043" s="47" t="str">
        <f t="shared" si="209"/>
        <v>SA27-JEDDAH</v>
      </c>
      <c r="AF3043" s="47" t="e">
        <f>VLOOKUP(AE3043,'[1]Lead Time'!C:D,2,0)</f>
        <v>#N/A</v>
      </c>
    </row>
    <row r="3044" s="2" customFormat="1" ht="15.75" customHeight="1">
      <c r="A3044" s="73" t="s">
        <v>4114</v>
      </c>
      <c r="B3044" s="73">
        <v>6277453979</v>
      </c>
      <c r="C3044" s="73">
        <v>2003214014</v>
      </c>
      <c r="D3044" s="73" t="s">
        <v>4115</v>
      </c>
      <c r="E3044" s="73" t="s">
        <v>4252</v>
      </c>
      <c r="F3044" s="73" t="s">
        <v>4143</v>
      </c>
      <c r="G3044" s="73">
        <v>3168241922</v>
      </c>
      <c r="H3044" s="66">
        <v>45969</v>
      </c>
      <c r="I3044" s="66">
        <v>45968</v>
      </c>
      <c r="J3044" s="66">
        <v>45968</v>
      </c>
      <c r="K3044" s="47" t="s">
        <v>4118</v>
      </c>
      <c r="L3044" s="140"/>
      <c r="M3044" s="66">
        <v>45969</v>
      </c>
      <c r="N3044" s="112">
        <v>45969.208333333336</v>
      </c>
      <c r="O3044" s="47" t="s">
        <v>4118</v>
      </c>
      <c r="P3044" s="73"/>
      <c r="Q3044" s="112">
        <v>45969.416666666664</v>
      </c>
      <c r="R3044" s="47" t="s">
        <v>4119</v>
      </c>
      <c r="S3044" s="47">
        <f t="shared" si="211"/>
        <v>0</v>
      </c>
      <c r="T3044" s="157">
        <v>45974</v>
      </c>
      <c r="U3044" s="158" t="s">
        <v>4121</v>
      </c>
      <c r="V3044" s="144">
        <f t="shared" si="212"/>
        <v>4.5833333333357587</v>
      </c>
      <c r="W3044" s="156"/>
      <c r="X3044" s="112"/>
      <c r="Y3044" s="124"/>
      <c r="Z3044" s="124"/>
      <c r="AA3044" s="112"/>
      <c r="AB3044" s="124"/>
      <c r="AC3044" s="47" t="e">
        <f t="shared" si="210"/>
        <v>#N/A</v>
      </c>
      <c r="AD3044" s="47" t="e">
        <f>VLOOKUP(B3044,'[1]Vlookup'!A:A,1,0)</f>
        <v>#N/A</v>
      </c>
      <c r="AE3044" s="47" t="str">
        <f t="shared" si="209"/>
        <v>SA01-JEDDAH</v>
      </c>
      <c r="AF3044" s="47" t="e">
        <f>VLOOKUP(AE3044,'[1]Lead Time'!C:D,2,0)</f>
        <v>#N/A</v>
      </c>
    </row>
    <row r="3045" s="2" customFormat="1" ht="15.75" customHeight="1">
      <c r="A3045" s="73" t="s">
        <v>4356</v>
      </c>
      <c r="B3045" s="73">
        <v>6277438649</v>
      </c>
      <c r="C3045" s="73">
        <v>2003232749</v>
      </c>
      <c r="D3045" s="73" t="s">
        <v>4115</v>
      </c>
      <c r="E3045" s="73" t="s">
        <v>4252</v>
      </c>
      <c r="F3045" s="73" t="s">
        <v>4117</v>
      </c>
      <c r="G3045" s="73">
        <v>3168206461</v>
      </c>
      <c r="H3045" s="66">
        <v>45973</v>
      </c>
      <c r="I3045" s="66">
        <v>45971</v>
      </c>
      <c r="J3045" s="66">
        <v>45971</v>
      </c>
      <c r="K3045" s="47" t="s">
        <v>4118</v>
      </c>
      <c r="L3045" s="140"/>
      <c r="M3045" s="66">
        <v>45973</v>
      </c>
      <c r="N3045" s="112">
        <v>45973.208333333336</v>
      </c>
      <c r="O3045" s="47" t="s">
        <v>4118</v>
      </c>
      <c r="P3045" s="73"/>
      <c r="Q3045" s="112">
        <v>45973.5</v>
      </c>
      <c r="R3045" s="47" t="s">
        <v>4119</v>
      </c>
      <c r="S3045" s="47">
        <f t="shared" si="211"/>
        <v>0</v>
      </c>
      <c r="T3045" s="157">
        <v>45977</v>
      </c>
      <c r="U3045" s="158" t="s">
        <v>4121</v>
      </c>
      <c r="V3045" s="144">
        <f t="shared" si="212"/>
        <v>3.5</v>
      </c>
      <c r="W3045" s="156"/>
      <c r="X3045" s="112"/>
      <c r="Y3045" s="124"/>
      <c r="Z3045" s="124"/>
      <c r="AA3045" s="112"/>
      <c r="AB3045" s="124"/>
      <c r="AC3045" s="47" t="e">
        <f t="shared" si="210"/>
        <v>#N/A</v>
      </c>
      <c r="AD3045" s="47" t="e">
        <f>VLOOKUP(B3045,'[1]Vlookup'!A:A,1,0)</f>
        <v>#N/A</v>
      </c>
      <c r="AE3045" s="47" t="str">
        <f t="shared" si="209"/>
        <v>SA27-RIYADH</v>
      </c>
      <c r="AF3045" s="47" t="e">
        <f>VLOOKUP(AE3045,'[1]Lead Time'!C:D,2,0)</f>
        <v>#N/A</v>
      </c>
    </row>
    <row r="3046" s="2" customFormat="1" ht="15.75" customHeight="1">
      <c r="A3046" s="73" t="s">
        <v>4356</v>
      </c>
      <c r="B3046" s="73">
        <v>6277438646</v>
      </c>
      <c r="C3046" s="73">
        <v>2003215700</v>
      </c>
      <c r="D3046" s="73" t="s">
        <v>4147</v>
      </c>
      <c r="E3046" s="73" t="s">
        <v>4252</v>
      </c>
      <c r="F3046" s="73" t="s">
        <v>4148</v>
      </c>
      <c r="G3046" s="73">
        <v>3168206463</v>
      </c>
      <c r="H3046" s="66">
        <v>45973</v>
      </c>
      <c r="I3046" s="66">
        <v>45971</v>
      </c>
      <c r="J3046" s="66">
        <v>45971</v>
      </c>
      <c r="K3046" s="47" t="s">
        <v>4118</v>
      </c>
      <c r="L3046" s="140"/>
      <c r="M3046" s="66">
        <v>45973</v>
      </c>
      <c r="N3046" s="112">
        <v>45973.208333333336</v>
      </c>
      <c r="O3046" s="47" t="s">
        <v>4118</v>
      </c>
      <c r="P3046" s="73"/>
      <c r="Q3046" s="112">
        <v>45973.416666666664</v>
      </c>
      <c r="R3046" s="47" t="s">
        <v>4192</v>
      </c>
      <c r="S3046" s="47">
        <f t="shared" si="211"/>
        <v>0</v>
      </c>
      <c r="T3046" s="157">
        <v>45978</v>
      </c>
      <c r="U3046" s="158" t="s">
        <v>4121</v>
      </c>
      <c r="V3046" s="144">
        <f t="shared" si="212"/>
        <v>4.5833333333357587</v>
      </c>
      <c r="W3046" s="156"/>
      <c r="X3046" s="112">
        <v>45973.416666666664</v>
      </c>
      <c r="Y3046" s="124" t="s">
        <v>4731</v>
      </c>
      <c r="Z3046" s="124"/>
      <c r="AA3046" s="112">
        <v>45974.625</v>
      </c>
      <c r="AB3046" s="112">
        <v>45974.625</v>
      </c>
      <c r="AC3046" s="47" t="e">
        <f t="shared" si="210"/>
        <v>#N/A</v>
      </c>
      <c r="AD3046" s="47" t="e">
        <f>VLOOKUP(B3046,'[1]Vlookup'!A:A,1,0)</f>
        <v>#N/A</v>
      </c>
      <c r="AE3046" s="47" t="str">
        <f t="shared" si="209"/>
        <v>SA27-ABHA</v>
      </c>
      <c r="AF3046" s="47" t="e">
        <f>VLOOKUP(AE3046,'[1]Lead Time'!C:D,2,0)</f>
        <v>#N/A</v>
      </c>
    </row>
    <row r="3047" s="2" customFormat="1" ht="15.75" customHeight="1">
      <c r="A3047" s="73" t="s">
        <v>4356</v>
      </c>
      <c r="B3047" s="73">
        <v>6277438648</v>
      </c>
      <c r="C3047" s="73">
        <v>2003215700</v>
      </c>
      <c r="D3047" s="73" t="s">
        <v>4147</v>
      </c>
      <c r="E3047" s="73" t="s">
        <v>4252</v>
      </c>
      <c r="F3047" s="73" t="s">
        <v>4148</v>
      </c>
      <c r="G3047" s="73">
        <v>3168206464</v>
      </c>
      <c r="H3047" s="66">
        <v>45973</v>
      </c>
      <c r="I3047" s="66">
        <v>45971</v>
      </c>
      <c r="J3047" s="66">
        <v>45971</v>
      </c>
      <c r="K3047" s="47" t="s">
        <v>4118</v>
      </c>
      <c r="L3047" s="140"/>
      <c r="M3047" s="66">
        <v>45973</v>
      </c>
      <c r="N3047" s="112">
        <v>45973.208333333336</v>
      </c>
      <c r="O3047" s="47" t="s">
        <v>4118</v>
      </c>
      <c r="P3047" s="73"/>
      <c r="Q3047" s="112">
        <v>45973.416666666664</v>
      </c>
      <c r="R3047" s="47" t="s">
        <v>4119</v>
      </c>
      <c r="S3047" s="47">
        <f t="shared" si="211"/>
        <v>0</v>
      </c>
      <c r="T3047" s="157">
        <v>45973</v>
      </c>
      <c r="U3047" s="158" t="s">
        <v>4121</v>
      </c>
      <c r="V3047" s="144">
        <f t="shared" si="212"/>
        <v>-0.41666666666424135</v>
      </c>
      <c r="W3047" s="156"/>
      <c r="X3047" s="112"/>
      <c r="Y3047" s="124"/>
      <c r="Z3047" s="124"/>
      <c r="AA3047" s="112"/>
      <c r="AB3047" s="124"/>
      <c r="AC3047" s="47" t="e">
        <f t="shared" si="210"/>
        <v>#N/A</v>
      </c>
      <c r="AD3047" s="47" t="e">
        <f>VLOOKUP(B3047,'[1]Vlookup'!A:A,1,0)</f>
        <v>#N/A</v>
      </c>
      <c r="AE3047" s="47" t="str">
        <f t="shared" si="209"/>
        <v>SA27-ABHA</v>
      </c>
      <c r="AF3047" s="47" t="e">
        <f>VLOOKUP(AE3047,'[1]Lead Time'!C:D,2,0)</f>
        <v>#N/A</v>
      </c>
    </row>
    <row r="3048" s="2" customFormat="1" ht="15.75" customHeight="1">
      <c r="A3048" s="73" t="s">
        <v>4187</v>
      </c>
      <c r="B3048" s="73">
        <v>6277461282</v>
      </c>
      <c r="C3048" s="73">
        <v>2003308193</v>
      </c>
      <c r="D3048" s="73" t="s">
        <v>4549</v>
      </c>
      <c r="E3048" s="73" t="s">
        <v>4247</v>
      </c>
      <c r="F3048" s="73" t="s">
        <v>4143</v>
      </c>
      <c r="G3048" s="73">
        <v>3168217259</v>
      </c>
      <c r="H3048" s="66">
        <v>45975</v>
      </c>
      <c r="I3048" s="66">
        <v>45973</v>
      </c>
      <c r="J3048" s="66">
        <v>45973</v>
      </c>
      <c r="K3048" s="47" t="s">
        <v>4118</v>
      </c>
      <c r="L3048" s="140"/>
      <c r="M3048" s="66">
        <v>45975</v>
      </c>
      <c r="N3048" s="112">
        <v>45975.208333333336</v>
      </c>
      <c r="O3048" s="47" t="s">
        <v>4118</v>
      </c>
      <c r="P3048" s="73"/>
      <c r="Q3048" s="112">
        <v>45975.833333333336</v>
      </c>
      <c r="R3048" s="47" t="s">
        <v>4119</v>
      </c>
      <c r="S3048" s="47">
        <f t="shared" si="211"/>
        <v>0</v>
      </c>
      <c r="T3048" s="157">
        <v>45978</v>
      </c>
      <c r="U3048" s="158" t="s">
        <v>4121</v>
      </c>
      <c r="V3048" s="144">
        <f t="shared" si="212"/>
        <v>2.1666666666642413</v>
      </c>
      <c r="W3048" s="156"/>
      <c r="X3048" s="112"/>
      <c r="Y3048" s="124"/>
      <c r="Z3048" s="124"/>
      <c r="AA3048" s="112"/>
      <c r="AB3048" s="124"/>
      <c r="AC3048" s="47" t="e">
        <f t="shared" si="210"/>
        <v>#N/A</v>
      </c>
      <c r="AD3048" s="47" t="e">
        <f>VLOOKUP(B3048,'[1]Vlookup'!A:A,1,0)</f>
        <v>#N/A</v>
      </c>
      <c r="AE3048" s="47" t="str">
        <f t="shared" si="209"/>
        <v>SA00-JEDDAH</v>
      </c>
      <c r="AF3048" s="47" t="e">
        <f>VLOOKUP(AE3048,'[1]Lead Time'!C:D,2,0)</f>
        <v>#N/A</v>
      </c>
    </row>
    <row r="3049" s="2" customFormat="1" ht="15.75" customHeight="1">
      <c r="A3049" s="73" t="s">
        <v>4356</v>
      </c>
      <c r="B3049" s="73">
        <v>6277471785</v>
      </c>
      <c r="C3049" s="73">
        <v>2003232749</v>
      </c>
      <c r="D3049" s="73" t="s">
        <v>4115</v>
      </c>
      <c r="E3049" s="73" t="s">
        <v>4252</v>
      </c>
      <c r="F3049" s="73" t="s">
        <v>4117</v>
      </c>
      <c r="G3049" s="73">
        <v>3168232593</v>
      </c>
      <c r="H3049" s="66">
        <v>45976</v>
      </c>
      <c r="I3049" s="66">
        <v>45974</v>
      </c>
      <c r="J3049" s="66">
        <v>45974</v>
      </c>
      <c r="K3049" s="47" t="s">
        <v>4118</v>
      </c>
      <c r="L3049" s="140"/>
      <c r="M3049" s="66">
        <v>45976</v>
      </c>
      <c r="N3049" s="112">
        <v>45976.208333333336</v>
      </c>
      <c r="O3049" s="47" t="s">
        <v>4118</v>
      </c>
      <c r="P3049" s="73"/>
      <c r="Q3049" s="112">
        <v>45976.625</v>
      </c>
      <c r="R3049" s="47" t="s">
        <v>4119</v>
      </c>
      <c r="S3049" s="47">
        <f t="shared" si="211"/>
        <v>0</v>
      </c>
      <c r="T3049" s="157">
        <v>45977</v>
      </c>
      <c r="U3049" s="158" t="s">
        <v>4121</v>
      </c>
      <c r="V3049" s="144">
        <f t="shared" si="212"/>
        <v>0.375</v>
      </c>
      <c r="W3049" s="156"/>
      <c r="X3049" s="112"/>
      <c r="Y3049" s="124"/>
      <c r="Z3049" s="124"/>
      <c r="AA3049" s="112"/>
      <c r="AB3049" s="124"/>
      <c r="AC3049" s="47" t="e">
        <f t="shared" si="210"/>
        <v>#N/A</v>
      </c>
      <c r="AD3049" s="47" t="e">
        <f>VLOOKUP(B3049,'[1]Vlookup'!A:A,1,0)</f>
        <v>#N/A</v>
      </c>
      <c r="AE3049" s="47" t="str">
        <f t="shared" si="209"/>
        <v>SA27-RIYADH</v>
      </c>
      <c r="AF3049" s="47" t="e">
        <f>VLOOKUP(AE3049,'[1]Lead Time'!C:D,2,0)</f>
        <v>#N/A</v>
      </c>
    </row>
    <row r="3050" s="2" customFormat="1" ht="15.75" customHeight="1">
      <c r="A3050" s="73" t="s">
        <v>4114</v>
      </c>
      <c r="B3050" s="73">
        <v>6277474818</v>
      </c>
      <c r="C3050" s="73">
        <v>2003308193</v>
      </c>
      <c r="D3050" s="73" t="s">
        <v>4549</v>
      </c>
      <c r="E3050" s="73" t="s">
        <v>4247</v>
      </c>
      <c r="F3050" s="73" t="s">
        <v>4143</v>
      </c>
      <c r="G3050" s="73">
        <v>3168228048</v>
      </c>
      <c r="H3050" s="66">
        <v>45976</v>
      </c>
      <c r="I3050" s="66">
        <v>45975</v>
      </c>
      <c r="J3050" s="66">
        <v>45975</v>
      </c>
      <c r="K3050" s="47" t="s">
        <v>4118</v>
      </c>
      <c r="L3050" s="140"/>
      <c r="M3050" s="66">
        <v>45976</v>
      </c>
      <c r="N3050" s="112">
        <v>45976.208333333336</v>
      </c>
      <c r="O3050" s="47" t="s">
        <v>4118</v>
      </c>
      <c r="P3050" s="73"/>
      <c r="Q3050" s="112">
        <v>45976.833333333336</v>
      </c>
      <c r="R3050" s="47" t="s">
        <v>4119</v>
      </c>
      <c r="S3050" s="47">
        <f t="shared" si="211"/>
        <v>0</v>
      </c>
      <c r="T3050" s="157">
        <v>45992</v>
      </c>
      <c r="U3050" s="158" t="s">
        <v>4121</v>
      </c>
      <c r="V3050" s="144">
        <f t="shared" si="212"/>
        <v>15.166666666664241</v>
      </c>
      <c r="W3050" s="156"/>
      <c r="X3050" s="112"/>
      <c r="Y3050" s="124"/>
      <c r="Z3050" s="124"/>
      <c r="AA3050" s="112"/>
      <c r="AB3050" s="124"/>
      <c r="AC3050" s="47" t="e">
        <f t="shared" si="210"/>
        <v>#N/A</v>
      </c>
      <c r="AD3050" s="47" t="e">
        <f>VLOOKUP(B3050,'[1]Vlookup'!A:A,1,0)</f>
        <v>#N/A</v>
      </c>
      <c r="AE3050" s="47" t="str">
        <f t="shared" si="209"/>
        <v>SA01-JEDDAH</v>
      </c>
      <c r="AF3050" s="47" t="e">
        <f>VLOOKUP(AE3050,'[1]Lead Time'!C:D,2,0)</f>
        <v>#N/A</v>
      </c>
    </row>
    <row r="3051" s="2" customFormat="1" ht="15.75" customHeight="1">
      <c r="A3051" s="73" t="s">
        <v>4114</v>
      </c>
      <c r="B3051" s="73">
        <v>6277473205</v>
      </c>
      <c r="C3051" s="73">
        <v>2003297267</v>
      </c>
      <c r="D3051" s="73" t="s">
        <v>4533</v>
      </c>
      <c r="E3051" s="73" t="s">
        <v>4246</v>
      </c>
      <c r="F3051" s="73" t="s">
        <v>4117</v>
      </c>
      <c r="G3051" s="73">
        <v>3168258385</v>
      </c>
      <c r="H3051" s="66">
        <v>45977</v>
      </c>
      <c r="I3051" s="66">
        <v>45975</v>
      </c>
      <c r="J3051" s="66">
        <v>45975</v>
      </c>
      <c r="K3051" s="47" t="s">
        <v>4118</v>
      </c>
      <c r="L3051" s="140"/>
      <c r="M3051" s="66">
        <v>45977</v>
      </c>
      <c r="N3051" s="112">
        <v>45977.208333333336</v>
      </c>
      <c r="O3051" s="47" t="s">
        <v>4118</v>
      </c>
      <c r="P3051" s="73"/>
      <c r="Q3051" s="112">
        <v>45977.708333333336</v>
      </c>
      <c r="R3051" s="47" t="s">
        <v>4119</v>
      </c>
      <c r="S3051" s="47">
        <f t="shared" si="211"/>
        <v>0</v>
      </c>
      <c r="T3051" s="157">
        <v>45978</v>
      </c>
      <c r="U3051" s="158" t="s">
        <v>4121</v>
      </c>
      <c r="V3051" s="144">
        <f t="shared" si="212"/>
        <v>0.29166666666424135</v>
      </c>
      <c r="W3051" s="156"/>
      <c r="X3051" s="112"/>
      <c r="Y3051" s="124"/>
      <c r="Z3051" s="124"/>
      <c r="AA3051" s="112"/>
      <c r="AB3051" s="124"/>
      <c r="AC3051" s="47" t="e">
        <f t="shared" si="210"/>
        <v>#N/A</v>
      </c>
      <c r="AD3051" s="47" t="e">
        <f>VLOOKUP(B3051,'[1]Vlookup'!A:A,1,0)</f>
        <v>#N/A</v>
      </c>
      <c r="AE3051" s="47" t="str">
        <f t="shared" si="209"/>
        <v>SA01-RIYADH</v>
      </c>
      <c r="AF3051" s="47" t="e">
        <f>VLOOKUP(AE3051,'[1]Lead Time'!C:D,2,0)</f>
        <v>#N/A</v>
      </c>
    </row>
    <row r="3052" s="2" customFormat="1" ht="15.75" customHeight="1">
      <c r="A3052" s="73" t="s">
        <v>4114</v>
      </c>
      <c r="B3052" s="73">
        <v>6277475812</v>
      </c>
      <c r="C3052" s="73">
        <v>2003246166</v>
      </c>
      <c r="D3052" s="73" t="s">
        <v>4160</v>
      </c>
      <c r="E3052" s="73" t="s">
        <v>4247</v>
      </c>
      <c r="F3052" s="73" t="s">
        <v>4117</v>
      </c>
      <c r="G3052" s="73">
        <v>3168245072</v>
      </c>
      <c r="H3052" s="66">
        <v>45977</v>
      </c>
      <c r="I3052" s="66">
        <v>45975</v>
      </c>
      <c r="J3052" s="66">
        <v>45975</v>
      </c>
      <c r="K3052" s="47" t="s">
        <v>4118</v>
      </c>
      <c r="L3052" s="140"/>
      <c r="M3052" s="66">
        <v>45977</v>
      </c>
      <c r="N3052" s="112">
        <v>45977.208333333336</v>
      </c>
      <c r="O3052" s="47" t="s">
        <v>4118</v>
      </c>
      <c r="P3052" s="73"/>
      <c r="Q3052" s="112">
        <v>45977.541666666664</v>
      </c>
      <c r="R3052" s="47" t="s">
        <v>4119</v>
      </c>
      <c r="S3052" s="47">
        <f t="shared" si="211"/>
        <v>0</v>
      </c>
      <c r="T3052" s="157">
        <v>45977</v>
      </c>
      <c r="U3052" s="158" t="s">
        <v>4121</v>
      </c>
      <c r="V3052" s="144">
        <f t="shared" si="212"/>
        <v>-0.54166666666424135</v>
      </c>
      <c r="W3052" s="156"/>
      <c r="X3052" s="112"/>
      <c r="Y3052" s="124"/>
      <c r="Z3052" s="124"/>
      <c r="AA3052" s="112"/>
      <c r="AB3052" s="124"/>
      <c r="AC3052" s="47" t="e">
        <f t="shared" si="210"/>
        <v>#N/A</v>
      </c>
      <c r="AD3052" s="47" t="e">
        <f>VLOOKUP(B3052,'[1]Vlookup'!A:A,1,0)</f>
        <v>#N/A</v>
      </c>
      <c r="AE3052" s="47" t="str">
        <f t="shared" si="209"/>
        <v>SA01-RIYADH</v>
      </c>
      <c r="AF3052" s="47" t="e">
        <f>VLOOKUP(AE3052,'[1]Lead Time'!C:D,2,0)</f>
        <v>#N/A</v>
      </c>
    </row>
    <row r="3053" s="2" customFormat="1" ht="15.75" customHeight="1">
      <c r="A3053" s="73" t="s">
        <v>4356</v>
      </c>
      <c r="B3053" s="73">
        <v>6277470768</v>
      </c>
      <c r="C3053" s="73">
        <v>2003214014</v>
      </c>
      <c r="D3053" s="73" t="s">
        <v>4115</v>
      </c>
      <c r="E3053" s="73" t="s">
        <v>4252</v>
      </c>
      <c r="F3053" s="73" t="s">
        <v>4143</v>
      </c>
      <c r="G3053" s="73">
        <v>3168206476</v>
      </c>
      <c r="H3053" s="66">
        <v>45976</v>
      </c>
      <c r="I3053" s="66">
        <v>45975</v>
      </c>
      <c r="J3053" s="66">
        <v>45975</v>
      </c>
      <c r="K3053" s="47" t="s">
        <v>4118</v>
      </c>
      <c r="L3053" s="140"/>
      <c r="M3053" s="66">
        <v>45976</v>
      </c>
      <c r="N3053" s="112">
        <v>45976.208333333336</v>
      </c>
      <c r="O3053" s="47" t="s">
        <v>4118</v>
      </c>
      <c r="P3053" s="73"/>
      <c r="Q3053" s="112">
        <v>45976.416666666664</v>
      </c>
      <c r="R3053" s="47" t="s">
        <v>4119</v>
      </c>
      <c r="S3053" s="47">
        <f t="shared" si="211"/>
        <v>0</v>
      </c>
      <c r="T3053" s="157">
        <v>45984</v>
      </c>
      <c r="U3053" s="158" t="s">
        <v>4121</v>
      </c>
      <c r="V3053" s="144">
        <f t="shared" si="212"/>
        <v>7.5833333333357587</v>
      </c>
      <c r="W3053" s="156"/>
      <c r="X3053" s="112"/>
      <c r="Y3053" s="124"/>
      <c r="Z3053" s="124"/>
      <c r="AA3053" s="112"/>
      <c r="AB3053" s="124"/>
      <c r="AC3053" s="47" t="e">
        <f t="shared" si="210"/>
        <v>#N/A</v>
      </c>
      <c r="AD3053" s="47" t="e">
        <f>VLOOKUP(B3053,'[1]Vlookup'!A:A,1,0)</f>
        <v>#N/A</v>
      </c>
      <c r="AE3053" s="47" t="str">
        <f t="shared" si="209"/>
        <v>SA27-JEDDAH</v>
      </c>
      <c r="AF3053" s="47" t="e">
        <f>VLOOKUP(AE3053,'[1]Lead Time'!C:D,2,0)</f>
        <v>#N/A</v>
      </c>
    </row>
    <row r="3054" s="2" customFormat="1" ht="15.75" customHeight="1">
      <c r="A3054" s="73" t="s">
        <v>4114</v>
      </c>
      <c r="B3054" s="73">
        <v>6277474814</v>
      </c>
      <c r="C3054" s="73">
        <v>2003232749</v>
      </c>
      <c r="D3054" s="73" t="s">
        <v>4115</v>
      </c>
      <c r="E3054" s="73" t="s">
        <v>4252</v>
      </c>
      <c r="F3054" s="73" t="s">
        <v>4117</v>
      </c>
      <c r="G3054" s="73">
        <v>3168254042</v>
      </c>
      <c r="H3054" s="66">
        <v>45977</v>
      </c>
      <c r="I3054" s="66">
        <v>45975</v>
      </c>
      <c r="J3054" s="66">
        <v>45975</v>
      </c>
      <c r="K3054" s="47" t="s">
        <v>4118</v>
      </c>
      <c r="L3054" s="140"/>
      <c r="M3054" s="66">
        <v>45977</v>
      </c>
      <c r="N3054" s="112">
        <v>45977.208333333336</v>
      </c>
      <c r="O3054" s="47" t="s">
        <v>4118</v>
      </c>
      <c r="P3054" s="73"/>
      <c r="Q3054" s="112">
        <v>45977.625</v>
      </c>
      <c r="R3054" s="47" t="s">
        <v>4119</v>
      </c>
      <c r="S3054" s="47">
        <f t="shared" si="211"/>
        <v>0</v>
      </c>
      <c r="T3054" s="157">
        <v>45991</v>
      </c>
      <c r="U3054" s="158" t="s">
        <v>4121</v>
      </c>
      <c r="V3054" s="144">
        <f t="shared" si="212"/>
        <v>13.375</v>
      </c>
      <c r="W3054" s="156"/>
      <c r="X3054" s="112"/>
      <c r="Y3054" s="124"/>
      <c r="Z3054" s="124"/>
      <c r="AA3054" s="112"/>
      <c r="AB3054" s="124"/>
      <c r="AC3054" s="47" t="e">
        <f t="shared" si="210"/>
        <v>#N/A</v>
      </c>
      <c r="AD3054" s="47" t="e">
        <f>VLOOKUP(B3054,'[1]Vlookup'!A:A,1,0)</f>
        <v>#N/A</v>
      </c>
      <c r="AE3054" s="47" t="str">
        <f t="shared" si="209"/>
        <v>SA01-RIYADH</v>
      </c>
      <c r="AF3054" s="47" t="e">
        <f>VLOOKUP(AE3054,'[1]Lead Time'!C:D,2,0)</f>
        <v>#N/A</v>
      </c>
    </row>
    <row r="3055" s="2" customFormat="1" ht="15.75" customHeight="1">
      <c r="A3055" s="73" t="s">
        <v>4114</v>
      </c>
      <c r="B3055" s="73">
        <v>6277474957</v>
      </c>
      <c r="C3055" s="73">
        <v>2003232749</v>
      </c>
      <c r="D3055" s="73" t="s">
        <v>4115</v>
      </c>
      <c r="E3055" s="73" t="s">
        <v>4252</v>
      </c>
      <c r="F3055" s="73" t="s">
        <v>4117</v>
      </c>
      <c r="G3055" s="73">
        <v>3168267065</v>
      </c>
      <c r="H3055" s="66">
        <v>45978</v>
      </c>
      <c r="I3055" s="66">
        <v>45976</v>
      </c>
      <c r="J3055" s="66">
        <v>45976</v>
      </c>
      <c r="K3055" s="47" t="s">
        <v>4118</v>
      </c>
      <c r="L3055" s="140"/>
      <c r="M3055" s="66">
        <v>45978</v>
      </c>
      <c r="N3055" s="112">
        <v>45978.208333333336</v>
      </c>
      <c r="O3055" s="47" t="s">
        <v>4118</v>
      </c>
      <c r="P3055" s="73"/>
      <c r="Q3055" s="112">
        <v>45978.583333333336</v>
      </c>
      <c r="R3055" s="47" t="s">
        <v>4119</v>
      </c>
      <c r="S3055" s="47">
        <f t="shared" si="211"/>
        <v>0</v>
      </c>
      <c r="T3055" s="159">
        <v>45981</v>
      </c>
      <c r="U3055" s="158" t="s">
        <v>4121</v>
      </c>
      <c r="V3055" s="144">
        <f t="shared" si="212"/>
        <v>2.4166666666642413</v>
      </c>
      <c r="W3055" s="156"/>
      <c r="X3055" s="112"/>
      <c r="Y3055" s="124"/>
      <c r="Z3055" s="124"/>
      <c r="AA3055" s="112"/>
      <c r="AB3055" s="124"/>
      <c r="AC3055" s="47" t="e">
        <f t="shared" si="210"/>
        <v>#N/A</v>
      </c>
      <c r="AD3055" s="47" t="e">
        <f>VLOOKUP(B3055,'[1]Vlookup'!A:A,1,0)</f>
        <v>#N/A</v>
      </c>
      <c r="AE3055" s="47" t="str">
        <f t="shared" si="209"/>
        <v>SA01-RIYADH</v>
      </c>
      <c r="AF3055" s="47" t="e">
        <f>VLOOKUP(AE3055,'[1]Lead Time'!C:D,2,0)</f>
        <v>#N/A</v>
      </c>
    </row>
    <row r="3056" s="2" customFormat="1" ht="15.75" customHeight="1">
      <c r="A3056" s="73" t="s">
        <v>4114</v>
      </c>
      <c r="B3056" s="73">
        <v>6277474956</v>
      </c>
      <c r="C3056" s="73">
        <v>2003232749</v>
      </c>
      <c r="D3056" s="73" t="s">
        <v>4115</v>
      </c>
      <c r="E3056" s="73" t="s">
        <v>4252</v>
      </c>
      <c r="F3056" s="73" t="s">
        <v>4117</v>
      </c>
      <c r="G3056" s="73">
        <v>3168267060</v>
      </c>
      <c r="H3056" s="66">
        <v>45978</v>
      </c>
      <c r="I3056" s="66">
        <v>45976</v>
      </c>
      <c r="J3056" s="66">
        <v>45976</v>
      </c>
      <c r="K3056" s="47" t="s">
        <v>4118</v>
      </c>
      <c r="L3056" s="140"/>
      <c r="M3056" s="66">
        <v>45978</v>
      </c>
      <c r="N3056" s="112">
        <v>45978.208333333336</v>
      </c>
      <c r="O3056" s="47" t="s">
        <v>4118</v>
      </c>
      <c r="P3056" s="73"/>
      <c r="Q3056" s="112">
        <v>45978.5</v>
      </c>
      <c r="R3056" s="47" t="s">
        <v>4119</v>
      </c>
      <c r="S3056" s="47">
        <f t="shared" si="211"/>
        <v>0</v>
      </c>
      <c r="T3056" s="157">
        <v>45992</v>
      </c>
      <c r="U3056" s="158" t="s">
        <v>4121</v>
      </c>
      <c r="V3056" s="144">
        <f t="shared" si="212"/>
        <v>13.5</v>
      </c>
      <c r="W3056" s="156"/>
      <c r="X3056" s="112"/>
      <c r="Y3056" s="124"/>
      <c r="Z3056" s="124"/>
      <c r="AA3056" s="112"/>
      <c r="AB3056" s="124"/>
      <c r="AC3056" s="47" t="e">
        <f t="shared" si="210"/>
        <v>#N/A</v>
      </c>
      <c r="AD3056" s="47" t="e">
        <f>VLOOKUP(B3056,'[1]Vlookup'!A:A,1,0)</f>
        <v>#N/A</v>
      </c>
      <c r="AE3056" s="47" t="str">
        <f t="shared" si="209"/>
        <v>SA01-RIYADH</v>
      </c>
      <c r="AF3056" s="47" t="e">
        <f>VLOOKUP(AE3056,'[1]Lead Time'!C:D,2,0)</f>
        <v>#N/A</v>
      </c>
    </row>
    <row r="3057" s="2" customFormat="1" ht="15.75" customHeight="1">
      <c r="A3057" s="73" t="s">
        <v>4114</v>
      </c>
      <c r="B3057" s="73">
        <v>6277474953</v>
      </c>
      <c r="C3057" s="73">
        <v>2003214014</v>
      </c>
      <c r="D3057" s="73" t="s">
        <v>4115</v>
      </c>
      <c r="E3057" s="73" t="s">
        <v>4252</v>
      </c>
      <c r="F3057" s="73" t="s">
        <v>4143</v>
      </c>
      <c r="G3057" s="73">
        <v>3168263514</v>
      </c>
      <c r="H3057" s="66">
        <v>45977</v>
      </c>
      <c r="I3057" s="66">
        <v>45976</v>
      </c>
      <c r="J3057" s="66">
        <v>45976</v>
      </c>
      <c r="K3057" s="47" t="s">
        <v>4118</v>
      </c>
      <c r="L3057" s="140"/>
      <c r="M3057" s="66">
        <v>45977</v>
      </c>
      <c r="N3057" s="112">
        <v>45977.208333333336</v>
      </c>
      <c r="O3057" s="47" t="s">
        <v>4118</v>
      </c>
      <c r="P3057" s="73"/>
      <c r="Q3057" s="112">
        <v>45977.416666666664</v>
      </c>
      <c r="R3057" s="47" t="s">
        <v>4119</v>
      </c>
      <c r="S3057" s="47">
        <f t="shared" si="211"/>
        <v>0</v>
      </c>
      <c r="T3057" s="157">
        <v>45984</v>
      </c>
      <c r="U3057" s="158" t="s">
        <v>4121</v>
      </c>
      <c r="V3057" s="144">
        <f t="shared" si="212"/>
        <v>6.5833333333357587</v>
      </c>
      <c r="W3057" s="156"/>
      <c r="X3057" s="112"/>
      <c r="Y3057" s="124"/>
      <c r="Z3057" s="124"/>
      <c r="AA3057" s="112"/>
      <c r="AB3057" s="124"/>
      <c r="AC3057" s="47" t="e">
        <f t="shared" si="210"/>
        <v>#N/A</v>
      </c>
      <c r="AD3057" s="47" t="e">
        <f>VLOOKUP(B3057,'[1]Vlookup'!A:A,1,0)</f>
        <v>#N/A</v>
      </c>
      <c r="AE3057" s="47" t="str">
        <f t="shared" si="209"/>
        <v>SA01-JEDDAH</v>
      </c>
      <c r="AF3057" s="47" t="e">
        <f>VLOOKUP(AE3057,'[1]Lead Time'!C:D,2,0)</f>
        <v>#N/A</v>
      </c>
    </row>
    <row r="3058" s="2" customFormat="1" ht="15.75" customHeight="1">
      <c r="A3058" s="73" t="s">
        <v>4187</v>
      </c>
      <c r="B3058" s="73">
        <v>6277479966</v>
      </c>
      <c r="C3058" s="73">
        <v>2003219234</v>
      </c>
      <c r="D3058" s="73" t="s">
        <v>4212</v>
      </c>
      <c r="E3058" s="73" t="s">
        <v>4247</v>
      </c>
      <c r="F3058" s="73" t="s">
        <v>4213</v>
      </c>
      <c r="G3058" s="73">
        <v>3168268155</v>
      </c>
      <c r="H3058" s="66">
        <v>45979</v>
      </c>
      <c r="I3058" s="66">
        <v>45977</v>
      </c>
      <c r="J3058" s="66">
        <v>45977</v>
      </c>
      <c r="K3058" s="47" t="s">
        <v>4118</v>
      </c>
      <c r="L3058" s="140"/>
      <c r="M3058" s="66">
        <v>45979</v>
      </c>
      <c r="N3058" s="112">
        <v>45979.208333333336</v>
      </c>
      <c r="O3058" s="47" t="s">
        <v>4118</v>
      </c>
      <c r="P3058" s="73"/>
      <c r="Q3058" s="112">
        <v>45981.208333333336</v>
      </c>
      <c r="R3058" s="47" t="s">
        <v>4119</v>
      </c>
      <c r="S3058" s="47">
        <f t="shared" si="211"/>
        <v>2</v>
      </c>
      <c r="T3058" s="157">
        <v>45984</v>
      </c>
      <c r="U3058" s="158" t="s">
        <v>4121</v>
      </c>
      <c r="V3058" s="144">
        <f t="shared" si="212"/>
        <v>2.7916666666642413</v>
      </c>
      <c r="W3058" s="156"/>
      <c r="X3058" s="112"/>
      <c r="Y3058" s="124"/>
      <c r="Z3058" s="124"/>
      <c r="AA3058" s="112"/>
      <c r="AB3058" s="124"/>
      <c r="AC3058" s="47" t="e">
        <f t="shared" si="210"/>
        <v>#N/A</v>
      </c>
      <c r="AD3058" s="47" t="e">
        <f>VLOOKUP(B3058,'[1]Vlookup'!A:A,1,0)</f>
        <v>#N/A</v>
      </c>
      <c r="AE3058" s="47" t="str">
        <f t="shared" si="209"/>
        <v>SA00-BURAYDAH</v>
      </c>
      <c r="AF3058" s="47" t="e">
        <f>VLOOKUP(AE3058,'[1]Lead Time'!C:D,2,0)</f>
        <v>#N/A</v>
      </c>
    </row>
    <row r="3059" s="2" customFormat="1" ht="15.75" customHeight="1">
      <c r="A3059" s="73" t="s">
        <v>4187</v>
      </c>
      <c r="B3059" s="73">
        <v>6277486173</v>
      </c>
      <c r="C3059" s="73">
        <v>2003215155</v>
      </c>
      <c r="D3059" s="73" t="s">
        <v>4231</v>
      </c>
      <c r="E3059" s="73" t="s">
        <v>4247</v>
      </c>
      <c r="F3059" s="73" t="s">
        <v>4134</v>
      </c>
      <c r="G3059" s="73">
        <v>3168260872</v>
      </c>
      <c r="H3059" s="66">
        <v>45978</v>
      </c>
      <c r="I3059" s="66">
        <v>45977</v>
      </c>
      <c r="J3059" s="66">
        <v>45977</v>
      </c>
      <c r="K3059" s="47" t="s">
        <v>4118</v>
      </c>
      <c r="L3059" s="140"/>
      <c r="M3059" s="66">
        <v>45978</v>
      </c>
      <c r="N3059" s="112">
        <v>45978.208333333336</v>
      </c>
      <c r="O3059" s="47" t="s">
        <v>4118</v>
      </c>
      <c r="P3059" s="73"/>
      <c r="Q3059" s="112">
        <v>45980.252912291668</v>
      </c>
      <c r="R3059" s="47" t="s">
        <v>4119</v>
      </c>
      <c r="S3059" s="47">
        <f t="shared" si="211"/>
        <v>2</v>
      </c>
      <c r="T3059" s="157">
        <v>45991</v>
      </c>
      <c r="U3059" s="158" t="s">
        <v>4121</v>
      </c>
      <c r="V3059" s="144">
        <f t="shared" si="212"/>
        <v>10.747087708332401</v>
      </c>
      <c r="W3059" s="156"/>
      <c r="X3059" s="112"/>
      <c r="Y3059" s="124"/>
      <c r="Z3059" s="124"/>
      <c r="AA3059" s="112"/>
      <c r="AB3059" s="124"/>
      <c r="AC3059" s="47" t="e">
        <f t="shared" si="210"/>
        <v>#N/A</v>
      </c>
      <c r="AD3059" s="47" t="e">
        <f>VLOOKUP(B3059,'[1]Vlookup'!A:A,1,0)</f>
        <v>#N/A</v>
      </c>
      <c r="AE3059" s="47" t="str">
        <f t="shared" si="209"/>
        <v xml:space="preserve">SA00-HAFR ALBATIN</v>
      </c>
      <c r="AF3059" s="47" t="e">
        <f>VLOOKUP(AE3059,'[1]Lead Time'!C:D,2,0)</f>
        <v>#N/A</v>
      </c>
    </row>
    <row r="3060" s="2" customFormat="1" ht="15.75" customHeight="1">
      <c r="A3060" s="73" t="s">
        <v>4356</v>
      </c>
      <c r="B3060" s="73">
        <v>6277486703</v>
      </c>
      <c r="C3060" s="73">
        <v>2003215704</v>
      </c>
      <c r="D3060" s="73" t="s">
        <v>4445</v>
      </c>
      <c r="E3060" s="73" t="s">
        <v>4247</v>
      </c>
      <c r="F3060" s="73" t="s">
        <v>4143</v>
      </c>
      <c r="G3060" s="73">
        <v>3168249084</v>
      </c>
      <c r="H3060" s="66">
        <v>45979</v>
      </c>
      <c r="I3060" s="66">
        <v>45978</v>
      </c>
      <c r="J3060" s="66">
        <v>45978</v>
      </c>
      <c r="K3060" s="47" t="s">
        <v>4118</v>
      </c>
      <c r="L3060" s="140"/>
      <c r="M3060" s="66">
        <v>45979</v>
      </c>
      <c r="N3060" s="112">
        <v>45979.291666666664</v>
      </c>
      <c r="O3060" s="47" t="s">
        <v>4118</v>
      </c>
      <c r="P3060" s="73"/>
      <c r="Q3060" s="112">
        <v>45979.416666666664</v>
      </c>
      <c r="R3060" s="47" t="s">
        <v>4119</v>
      </c>
      <c r="S3060" s="47">
        <f t="shared" si="211"/>
        <v>0</v>
      </c>
      <c r="T3060" s="157">
        <v>45984</v>
      </c>
      <c r="U3060" s="158" t="s">
        <v>4121</v>
      </c>
      <c r="V3060" s="144">
        <f t="shared" si="212"/>
        <v>4.5833333333357587</v>
      </c>
      <c r="W3060" s="156"/>
      <c r="X3060" s="112"/>
      <c r="Y3060" s="124"/>
      <c r="Z3060" s="124"/>
      <c r="AA3060" s="112"/>
      <c r="AB3060" s="124"/>
      <c r="AC3060" s="47" t="e">
        <f t="shared" si="210"/>
        <v>#N/A</v>
      </c>
      <c r="AD3060" s="47" t="e">
        <f>VLOOKUP(B3060,'[1]Vlookup'!A:A,1,0)</f>
        <v>#N/A</v>
      </c>
      <c r="AE3060" s="47" t="str">
        <f t="shared" si="209"/>
        <v>SA27-JEDDAH</v>
      </c>
      <c r="AF3060" s="47" t="e">
        <f>VLOOKUP(AE3060,'[1]Lead Time'!C:D,2,0)</f>
        <v>#N/A</v>
      </c>
    </row>
    <row r="3061" s="2" customFormat="1" ht="15.75" customHeight="1">
      <c r="A3061" s="73" t="s">
        <v>4114</v>
      </c>
      <c r="B3061" s="73">
        <v>6277486542</v>
      </c>
      <c r="C3061" s="73">
        <v>2003214013</v>
      </c>
      <c r="D3061" s="73" t="s">
        <v>4159</v>
      </c>
      <c r="E3061" s="73" t="s">
        <v>4238</v>
      </c>
      <c r="F3061" s="73" t="s">
        <v>4117</v>
      </c>
      <c r="G3061" s="73">
        <v>3168273036</v>
      </c>
      <c r="H3061" s="66">
        <v>45981</v>
      </c>
      <c r="I3061" s="66">
        <v>45979</v>
      </c>
      <c r="J3061" s="66">
        <v>45979</v>
      </c>
      <c r="K3061" s="47" t="s">
        <v>4118</v>
      </c>
      <c r="L3061" s="140"/>
      <c r="M3061" s="66">
        <v>45981</v>
      </c>
      <c r="N3061" s="112">
        <v>45981.291666666664</v>
      </c>
      <c r="O3061" s="47" t="s">
        <v>4118</v>
      </c>
      <c r="P3061" s="73"/>
      <c r="Q3061" s="112">
        <v>45981.583333333336</v>
      </c>
      <c r="R3061" s="47" t="s">
        <v>4119</v>
      </c>
      <c r="S3061" s="47">
        <f t="shared" si="211"/>
        <v>0</v>
      </c>
      <c r="T3061" s="157">
        <v>45992</v>
      </c>
      <c r="U3061" s="158" t="s">
        <v>4121</v>
      </c>
      <c r="V3061" s="144">
        <f t="shared" si="212"/>
        <v>10.416666666664241</v>
      </c>
      <c r="W3061" s="156"/>
      <c r="X3061" s="112"/>
      <c r="Y3061" s="124"/>
      <c r="Z3061" s="124"/>
      <c r="AA3061" s="112"/>
      <c r="AB3061" s="124"/>
      <c r="AC3061" s="47" t="e">
        <f t="shared" si="210"/>
        <v>#N/A</v>
      </c>
      <c r="AD3061" s="47" t="e">
        <f>VLOOKUP(B3061,'[1]Vlookup'!A:A,1,0)</f>
        <v>#N/A</v>
      </c>
      <c r="AE3061" s="47" t="str">
        <f t="shared" si="209"/>
        <v>SA01-RIYADH</v>
      </c>
      <c r="AF3061" s="47" t="e">
        <f>VLOOKUP(AE3061,'[1]Lead Time'!C:D,2,0)</f>
        <v>#N/A</v>
      </c>
    </row>
    <row r="3062" s="2" customFormat="1" ht="15.75" customHeight="1">
      <c r="A3062" s="73" t="s">
        <v>4114</v>
      </c>
      <c r="B3062" s="73">
        <v>6277486541</v>
      </c>
      <c r="C3062" s="73">
        <v>2003214013</v>
      </c>
      <c r="D3062" s="73" t="s">
        <v>4159</v>
      </c>
      <c r="E3062" s="73" t="s">
        <v>4238</v>
      </c>
      <c r="F3062" s="73" t="s">
        <v>4117</v>
      </c>
      <c r="G3062" s="73">
        <v>3168273030</v>
      </c>
      <c r="H3062" s="66">
        <v>45981</v>
      </c>
      <c r="I3062" s="66">
        <v>45979</v>
      </c>
      <c r="J3062" s="66">
        <v>45979</v>
      </c>
      <c r="K3062" s="47" t="s">
        <v>4118</v>
      </c>
      <c r="L3062" s="140"/>
      <c r="M3062" s="66">
        <v>45981</v>
      </c>
      <c r="N3062" s="112">
        <v>45981.291666666664</v>
      </c>
      <c r="O3062" s="47" t="s">
        <v>4118</v>
      </c>
      <c r="P3062" s="73"/>
      <c r="Q3062" s="112">
        <v>45981.625</v>
      </c>
      <c r="R3062" s="47" t="s">
        <v>4119</v>
      </c>
      <c r="S3062" s="47">
        <f t="shared" si="211"/>
        <v>0</v>
      </c>
      <c r="T3062" s="157">
        <v>45992</v>
      </c>
      <c r="U3062" s="158" t="s">
        <v>4121</v>
      </c>
      <c r="V3062" s="144">
        <f t="shared" si="212"/>
        <v>10.375</v>
      </c>
      <c r="W3062" s="156"/>
      <c r="X3062" s="112"/>
      <c r="Y3062" s="124"/>
      <c r="Z3062" s="124"/>
      <c r="AA3062" s="112"/>
      <c r="AB3062" s="124"/>
      <c r="AC3062" s="47" t="e">
        <f t="shared" si="210"/>
        <v>#N/A</v>
      </c>
      <c r="AD3062" s="47" t="e">
        <f>VLOOKUP(B3062,'[1]Vlookup'!A:A,1,0)</f>
        <v>#N/A</v>
      </c>
      <c r="AE3062" s="47" t="str">
        <f t="shared" si="209"/>
        <v>SA01-RIYADH</v>
      </c>
      <c r="AF3062" s="47" t="e">
        <f>VLOOKUP(AE3062,'[1]Lead Time'!C:D,2,0)</f>
        <v>#N/A</v>
      </c>
    </row>
    <row r="3063" s="2" customFormat="1" ht="15.75" customHeight="1">
      <c r="A3063" s="73" t="s">
        <v>4114</v>
      </c>
      <c r="B3063" s="73">
        <v>6277486554</v>
      </c>
      <c r="C3063" s="73">
        <v>2003214013</v>
      </c>
      <c r="D3063" s="73" t="s">
        <v>4159</v>
      </c>
      <c r="E3063" s="73" t="s">
        <v>4238</v>
      </c>
      <c r="F3063" s="73" t="s">
        <v>4117</v>
      </c>
      <c r="G3063" s="73">
        <v>3168273072</v>
      </c>
      <c r="H3063" s="66">
        <v>45981</v>
      </c>
      <c r="I3063" s="66">
        <v>45979</v>
      </c>
      <c r="J3063" s="66">
        <v>45979</v>
      </c>
      <c r="K3063" s="47" t="s">
        <v>4118</v>
      </c>
      <c r="L3063" s="140"/>
      <c r="M3063" s="66">
        <v>45981</v>
      </c>
      <c r="N3063" s="112">
        <v>45981.291666666664</v>
      </c>
      <c r="O3063" s="47" t="s">
        <v>4118</v>
      </c>
      <c r="P3063" s="73"/>
      <c r="Q3063" s="112">
        <v>45982.583333333336</v>
      </c>
      <c r="R3063" s="47" t="s">
        <v>4119</v>
      </c>
      <c r="S3063" s="47">
        <f t="shared" si="211"/>
        <v>1</v>
      </c>
      <c r="T3063" s="157">
        <v>45993</v>
      </c>
      <c r="U3063" s="158" t="s">
        <v>4121</v>
      </c>
      <c r="V3063" s="144">
        <f t="shared" si="212"/>
        <v>10.416666666664241</v>
      </c>
      <c r="W3063" s="156"/>
      <c r="X3063" s="112"/>
      <c r="Y3063" s="124"/>
      <c r="Z3063" s="124"/>
      <c r="AA3063" s="112"/>
      <c r="AB3063" s="124"/>
      <c r="AC3063" s="47" t="e">
        <f t="shared" si="210"/>
        <v>#N/A</v>
      </c>
      <c r="AD3063" s="47" t="e">
        <f>VLOOKUP(B3063,'[1]Vlookup'!A:A,1,0)</f>
        <v>#N/A</v>
      </c>
      <c r="AE3063" s="47" t="str">
        <f t="shared" si="209"/>
        <v>SA01-RIYADH</v>
      </c>
      <c r="AF3063" s="47" t="e">
        <f>VLOOKUP(AE3063,'[1]Lead Time'!C:D,2,0)</f>
        <v>#N/A</v>
      </c>
    </row>
    <row r="3064" s="2" customFormat="1" ht="15.75" customHeight="1">
      <c r="A3064" s="73" t="s">
        <v>4114</v>
      </c>
      <c r="B3064" s="73">
        <v>6277486553</v>
      </c>
      <c r="C3064" s="73">
        <v>2003214013</v>
      </c>
      <c r="D3064" s="73" t="s">
        <v>4159</v>
      </c>
      <c r="E3064" s="73" t="s">
        <v>4238</v>
      </c>
      <c r="F3064" s="73" t="s">
        <v>4117</v>
      </c>
      <c r="G3064" s="73">
        <v>3168273061</v>
      </c>
      <c r="H3064" s="66">
        <v>45981</v>
      </c>
      <c r="I3064" s="66">
        <v>45979</v>
      </c>
      <c r="J3064" s="66">
        <v>45979</v>
      </c>
      <c r="K3064" s="47" t="s">
        <v>4118</v>
      </c>
      <c r="L3064" s="140"/>
      <c r="M3064" s="66">
        <v>45981</v>
      </c>
      <c r="N3064" s="112">
        <v>45981.291666666664</v>
      </c>
      <c r="O3064" s="47" t="s">
        <v>4118</v>
      </c>
      <c r="P3064" s="73"/>
      <c r="Q3064" s="112">
        <v>45982.625</v>
      </c>
      <c r="R3064" s="47" t="s">
        <v>4119</v>
      </c>
      <c r="S3064" s="47">
        <f t="shared" si="211"/>
        <v>1</v>
      </c>
      <c r="T3064" s="157">
        <v>45987</v>
      </c>
      <c r="U3064" s="158" t="s">
        <v>4121</v>
      </c>
      <c r="V3064" s="144">
        <f t="shared" si="212"/>
        <v>4.375</v>
      </c>
      <c r="W3064" s="156"/>
      <c r="X3064" s="112"/>
      <c r="Y3064" s="124"/>
      <c r="Z3064" s="124"/>
      <c r="AA3064" s="112"/>
      <c r="AB3064" s="124"/>
      <c r="AC3064" s="47" t="e">
        <f t="shared" si="210"/>
        <v>#N/A</v>
      </c>
      <c r="AD3064" s="47" t="e">
        <f>VLOOKUP(B3064,'[1]Vlookup'!A:A,1,0)</f>
        <v>#N/A</v>
      </c>
      <c r="AE3064" s="47" t="str">
        <f t="shared" si="209"/>
        <v>SA01-RIYADH</v>
      </c>
      <c r="AF3064" s="47" t="e">
        <f>VLOOKUP(AE3064,'[1]Lead Time'!C:D,2,0)</f>
        <v>#N/A</v>
      </c>
    </row>
    <row r="3065" s="2" customFormat="1" ht="15.75" customHeight="1">
      <c r="A3065" s="73" t="s">
        <v>4114</v>
      </c>
      <c r="B3065" s="73">
        <v>6277486552</v>
      </c>
      <c r="C3065" s="73">
        <v>2003214013</v>
      </c>
      <c r="D3065" s="73" t="s">
        <v>4159</v>
      </c>
      <c r="E3065" s="73" t="s">
        <v>4238</v>
      </c>
      <c r="F3065" s="73" t="s">
        <v>4117</v>
      </c>
      <c r="G3065" s="73">
        <v>3168273054</v>
      </c>
      <c r="H3065" s="66">
        <v>45981</v>
      </c>
      <c r="I3065" s="66">
        <v>45979</v>
      </c>
      <c r="J3065" s="66">
        <v>45979</v>
      </c>
      <c r="K3065" s="47" t="s">
        <v>4118</v>
      </c>
      <c r="L3065" s="140"/>
      <c r="M3065" s="66">
        <v>45981</v>
      </c>
      <c r="N3065" s="112">
        <v>45981.291666666664</v>
      </c>
      <c r="O3065" s="47" t="s">
        <v>4118</v>
      </c>
      <c r="P3065" s="73"/>
      <c r="Q3065" s="112">
        <v>45983.085512013888</v>
      </c>
      <c r="R3065" s="47" t="s">
        <v>4119</v>
      </c>
      <c r="S3065" s="47">
        <v>2</v>
      </c>
      <c r="T3065" s="157">
        <v>45992</v>
      </c>
      <c r="U3065" s="158" t="s">
        <v>4121</v>
      </c>
      <c r="V3065" s="144">
        <f t="shared" si="212"/>
        <v>8.9144879861123627</v>
      </c>
      <c r="W3065" s="156"/>
      <c r="X3065" s="112"/>
      <c r="Y3065" s="124"/>
      <c r="Z3065" s="124"/>
      <c r="AA3065" s="112"/>
      <c r="AB3065" s="124"/>
      <c r="AC3065" s="47" t="e">
        <f t="shared" si="210"/>
        <v>#N/A</v>
      </c>
      <c r="AD3065" s="47" t="e">
        <f>VLOOKUP(B3065,'[1]Vlookup'!A:A,1,0)</f>
        <v>#N/A</v>
      </c>
      <c r="AE3065" s="47" t="str">
        <f t="shared" si="209"/>
        <v>SA01-RIYADH</v>
      </c>
      <c r="AF3065" s="47" t="e">
        <f>VLOOKUP(AE3065,'[1]Lead Time'!C:D,2,0)</f>
        <v>#N/A</v>
      </c>
    </row>
    <row r="3066" s="2" customFormat="1" ht="15.75" customHeight="1">
      <c r="A3066" s="73" t="s">
        <v>4114</v>
      </c>
      <c r="B3066" s="73">
        <v>6277486557</v>
      </c>
      <c r="C3066" s="73">
        <v>2003214013</v>
      </c>
      <c r="D3066" s="73" t="s">
        <v>4159</v>
      </c>
      <c r="E3066" s="73" t="s">
        <v>4238</v>
      </c>
      <c r="F3066" s="73" t="s">
        <v>4117</v>
      </c>
      <c r="G3066" s="73">
        <v>3168273074</v>
      </c>
      <c r="H3066" s="66">
        <v>45981</v>
      </c>
      <c r="I3066" s="66">
        <v>45979</v>
      </c>
      <c r="J3066" s="66">
        <v>45979</v>
      </c>
      <c r="K3066" s="47" t="s">
        <v>4118</v>
      </c>
      <c r="L3066" s="140"/>
      <c r="M3066" s="66">
        <v>45981</v>
      </c>
      <c r="N3066" s="112">
        <v>45981.291666666664</v>
      </c>
      <c r="O3066" s="47" t="s">
        <v>4118</v>
      </c>
      <c r="P3066" s="73"/>
      <c r="Q3066" s="112">
        <v>45982.583333333336</v>
      </c>
      <c r="R3066" s="47" t="s">
        <v>4119</v>
      </c>
      <c r="S3066" s="47">
        <f t="shared" si="211"/>
        <v>1</v>
      </c>
      <c r="T3066" s="157">
        <v>45990</v>
      </c>
      <c r="U3066" s="158" t="s">
        <v>4121</v>
      </c>
      <c r="V3066" s="144">
        <f t="shared" si="212"/>
        <v>7.4166666666642413</v>
      </c>
      <c r="W3066" s="156"/>
      <c r="X3066" s="112"/>
      <c r="Y3066" s="124"/>
      <c r="Z3066" s="124"/>
      <c r="AA3066" s="112"/>
      <c r="AB3066" s="124"/>
      <c r="AC3066" s="47" t="e">
        <f t="shared" si="210"/>
        <v>#N/A</v>
      </c>
      <c r="AD3066" s="47" t="e">
        <f>VLOOKUP(B3066,'[1]Vlookup'!A:A,1,0)</f>
        <v>#N/A</v>
      </c>
      <c r="AE3066" s="47" t="str">
        <f t="shared" si="209"/>
        <v>SA01-RIYADH</v>
      </c>
      <c r="AF3066" s="47" t="e">
        <f>VLOOKUP(AE3066,'[1]Lead Time'!C:D,2,0)</f>
        <v>#N/A</v>
      </c>
    </row>
    <row r="3067" s="2" customFormat="1" ht="15.75" customHeight="1">
      <c r="A3067" s="73" t="s">
        <v>4114</v>
      </c>
      <c r="B3067" s="73">
        <v>6277486556</v>
      </c>
      <c r="C3067" s="73">
        <v>2003214013</v>
      </c>
      <c r="D3067" s="73" t="s">
        <v>4159</v>
      </c>
      <c r="E3067" s="73" t="s">
        <v>4238</v>
      </c>
      <c r="F3067" s="73" t="s">
        <v>4117</v>
      </c>
      <c r="G3067" s="73">
        <v>3168273066</v>
      </c>
      <c r="H3067" s="66">
        <v>45981</v>
      </c>
      <c r="I3067" s="66">
        <v>45979</v>
      </c>
      <c r="J3067" s="66">
        <v>45979</v>
      </c>
      <c r="K3067" s="47" t="s">
        <v>4118</v>
      </c>
      <c r="L3067" s="140"/>
      <c r="M3067" s="66">
        <v>45981</v>
      </c>
      <c r="N3067" s="112">
        <v>45981.291666666664</v>
      </c>
      <c r="O3067" s="47" t="s">
        <v>4118</v>
      </c>
      <c r="P3067" s="73"/>
      <c r="Q3067" s="112">
        <v>45981.666666666664</v>
      </c>
      <c r="R3067" s="47" t="s">
        <v>4119</v>
      </c>
      <c r="S3067" s="47">
        <f t="shared" si="211"/>
        <v>0</v>
      </c>
      <c r="T3067" s="157">
        <v>45992</v>
      </c>
      <c r="U3067" s="158" t="s">
        <v>4121</v>
      </c>
      <c r="V3067" s="144">
        <f t="shared" si="212"/>
        <v>10.333333333335759</v>
      </c>
      <c r="W3067" s="156"/>
      <c r="X3067" s="112"/>
      <c r="Y3067" s="124"/>
      <c r="Z3067" s="124"/>
      <c r="AA3067" s="112"/>
      <c r="AB3067" s="124"/>
      <c r="AC3067" s="47" t="e">
        <f t="shared" si="210"/>
        <v>#N/A</v>
      </c>
      <c r="AD3067" s="47" t="e">
        <f>VLOOKUP(B3067,'[1]Vlookup'!A:A,1,0)</f>
        <v>#N/A</v>
      </c>
      <c r="AE3067" s="47" t="str">
        <f t="shared" si="209"/>
        <v>SA01-RIYADH</v>
      </c>
      <c r="AF3067" s="47" t="e">
        <f>VLOOKUP(AE3067,'[1]Lead Time'!C:D,2,0)</f>
        <v>#N/A</v>
      </c>
    </row>
    <row r="3068" s="2" customFormat="1" ht="15.75" customHeight="1">
      <c r="A3068" s="73" t="s">
        <v>4114</v>
      </c>
      <c r="B3068" s="73">
        <v>6277486555</v>
      </c>
      <c r="C3068" s="73">
        <v>2003214013</v>
      </c>
      <c r="D3068" s="73" t="s">
        <v>4159</v>
      </c>
      <c r="E3068" s="73" t="s">
        <v>4238</v>
      </c>
      <c r="F3068" s="73" t="s">
        <v>4117</v>
      </c>
      <c r="G3068" s="73">
        <v>3168273058</v>
      </c>
      <c r="H3068" s="66">
        <v>45981</v>
      </c>
      <c r="I3068" s="66">
        <v>45979</v>
      </c>
      <c r="J3068" s="66">
        <v>45979</v>
      </c>
      <c r="K3068" s="47" t="s">
        <v>4118</v>
      </c>
      <c r="L3068" s="140"/>
      <c r="M3068" s="66">
        <v>45981</v>
      </c>
      <c r="N3068" s="112">
        <v>45981.291666666664</v>
      </c>
      <c r="O3068" s="47" t="s">
        <v>4118</v>
      </c>
      <c r="P3068" s="73"/>
      <c r="Q3068" s="112">
        <v>45983.354259259257</v>
      </c>
      <c r="R3068" s="47" t="s">
        <v>4119</v>
      </c>
      <c r="S3068" s="47">
        <f t="shared" si="211"/>
        <v>2</v>
      </c>
      <c r="T3068" s="157">
        <v>45992</v>
      </c>
      <c r="U3068" s="158" t="s">
        <v>4121</v>
      </c>
      <c r="V3068" s="144">
        <f t="shared" si="212"/>
        <v>8.6457407407433493</v>
      </c>
      <c r="W3068" s="156"/>
      <c r="X3068" s="112"/>
      <c r="Y3068" s="124"/>
      <c r="Z3068" s="124"/>
      <c r="AA3068" s="112"/>
      <c r="AB3068" s="124"/>
      <c r="AC3068" s="47" t="e">
        <f t="shared" si="210"/>
        <v>#N/A</v>
      </c>
      <c r="AD3068" s="47" t="e">
        <f>VLOOKUP(B3068,'[1]Vlookup'!A:A,1,0)</f>
        <v>#N/A</v>
      </c>
      <c r="AE3068" s="47" t="str">
        <f t="shared" si="209"/>
        <v>SA01-RIYADH</v>
      </c>
      <c r="AF3068" s="47" t="e">
        <f>VLOOKUP(AE3068,'[1]Lead Time'!C:D,2,0)</f>
        <v>#N/A</v>
      </c>
    </row>
    <row r="3069" s="2" customFormat="1" ht="15.75" customHeight="1">
      <c r="A3069" s="73" t="s">
        <v>4356</v>
      </c>
      <c r="B3069" s="73">
        <v>6277486381</v>
      </c>
      <c r="C3069" s="73">
        <v>2003214013</v>
      </c>
      <c r="D3069" s="73" t="s">
        <v>4159</v>
      </c>
      <c r="E3069" s="73" t="s">
        <v>4238</v>
      </c>
      <c r="F3069" s="73" t="s">
        <v>4117</v>
      </c>
      <c r="G3069" s="73">
        <v>3168273016</v>
      </c>
      <c r="H3069" s="66">
        <v>45981</v>
      </c>
      <c r="I3069" s="66">
        <v>45979</v>
      </c>
      <c r="J3069" s="66">
        <v>45979</v>
      </c>
      <c r="K3069" s="47" t="s">
        <v>4118</v>
      </c>
      <c r="L3069" s="140"/>
      <c r="M3069" s="66">
        <v>45981</v>
      </c>
      <c r="N3069" s="112">
        <v>45981.291666666664</v>
      </c>
      <c r="O3069" s="47" t="s">
        <v>4118</v>
      </c>
      <c r="P3069" s="73"/>
      <c r="Q3069" s="112">
        <v>45982.541666666664</v>
      </c>
      <c r="R3069" s="47" t="s">
        <v>4119</v>
      </c>
      <c r="S3069" s="47">
        <f t="shared" si="211"/>
        <v>1</v>
      </c>
      <c r="T3069" s="157">
        <v>45992</v>
      </c>
      <c r="U3069" s="158" t="s">
        <v>4121</v>
      </c>
      <c r="V3069" s="144">
        <f t="shared" si="212"/>
        <v>9.4583333333357587</v>
      </c>
      <c r="W3069" s="156"/>
      <c r="X3069" s="112"/>
      <c r="Y3069" s="124"/>
      <c r="Z3069" s="124"/>
      <c r="AA3069" s="112"/>
      <c r="AB3069" s="124"/>
      <c r="AC3069" s="47" t="e">
        <f t="shared" si="210"/>
        <v>#N/A</v>
      </c>
      <c r="AD3069" s="47" t="e">
        <f>VLOOKUP(B3069,'[1]Vlookup'!A:A,1,0)</f>
        <v>#N/A</v>
      </c>
      <c r="AE3069" s="47" t="str">
        <f t="shared" si="209"/>
        <v>SA27-RIYADH</v>
      </c>
      <c r="AF3069" s="47" t="e">
        <f>VLOOKUP(AE3069,'[1]Lead Time'!C:D,2,0)</f>
        <v>#N/A</v>
      </c>
    </row>
    <row r="3070" s="2" customFormat="1" ht="15.75" customHeight="1">
      <c r="A3070" s="73" t="s">
        <v>4187</v>
      </c>
      <c r="B3070" s="73">
        <v>6277493698</v>
      </c>
      <c r="C3070" s="73">
        <v>2003215704</v>
      </c>
      <c r="D3070" s="73" t="s">
        <v>4445</v>
      </c>
      <c r="E3070" s="73" t="s">
        <v>4247</v>
      </c>
      <c r="F3070" s="73" t="s">
        <v>4143</v>
      </c>
      <c r="G3070" s="73">
        <v>3168254363</v>
      </c>
      <c r="H3070" s="66">
        <v>45981</v>
      </c>
      <c r="I3070" s="66">
        <v>45979</v>
      </c>
      <c r="J3070" s="66">
        <v>45979</v>
      </c>
      <c r="K3070" s="47" t="s">
        <v>4121</v>
      </c>
      <c r="L3070" s="140" t="s">
        <v>4720</v>
      </c>
      <c r="M3070" s="66">
        <v>45981</v>
      </c>
      <c r="N3070" s="112">
        <v>45981.791666666664</v>
      </c>
      <c r="O3070" s="47" t="s">
        <v>4121</v>
      </c>
      <c r="P3070" s="73" t="s">
        <v>4732</v>
      </c>
      <c r="Q3070" s="112">
        <v>45984.188122337961</v>
      </c>
      <c r="R3070" s="47" t="s">
        <v>4119</v>
      </c>
      <c r="S3070" s="47">
        <f t="shared" si="211"/>
        <v>2</v>
      </c>
      <c r="T3070" s="157">
        <v>45991</v>
      </c>
      <c r="U3070" s="158" t="s">
        <v>4121</v>
      </c>
      <c r="V3070" s="144">
        <f t="shared" si="212"/>
        <v>6.8118776620394783</v>
      </c>
      <c r="W3070" s="156"/>
      <c r="X3070" s="112"/>
      <c r="Y3070" s="124"/>
      <c r="Z3070" s="124"/>
      <c r="AA3070" s="112"/>
      <c r="AB3070" s="124"/>
      <c r="AC3070" s="47" t="e">
        <f t="shared" si="210"/>
        <v>#N/A</v>
      </c>
      <c r="AD3070" s="47" t="e">
        <f>VLOOKUP(B3070,'[1]Vlookup'!A:A,1,0)</f>
        <v>#N/A</v>
      </c>
      <c r="AE3070" s="47" t="str">
        <f t="shared" ref="AE3070:AE3133" si="213">CONCATENATE(A3070,"-",F3070)</f>
        <v>SA00-JEDDAH</v>
      </c>
      <c r="AF3070" s="47" t="e">
        <f>VLOOKUP(AE3070,'[1]Lead Time'!C:D,2,0)</f>
        <v>#N/A</v>
      </c>
    </row>
    <row r="3071" s="2" customFormat="1" ht="15.75" customHeight="1">
      <c r="A3071" s="73" t="s">
        <v>4187</v>
      </c>
      <c r="B3071" s="73">
        <v>6277487525</v>
      </c>
      <c r="C3071" s="73">
        <v>2003219234</v>
      </c>
      <c r="D3071" s="73" t="s">
        <v>4212</v>
      </c>
      <c r="E3071" s="73" t="s">
        <v>4247</v>
      </c>
      <c r="F3071" s="73" t="s">
        <v>4213</v>
      </c>
      <c r="G3071" s="73">
        <v>3168279279</v>
      </c>
      <c r="H3071" s="66">
        <v>45982</v>
      </c>
      <c r="I3071" s="66">
        <v>45980</v>
      </c>
      <c r="J3071" s="66">
        <v>45980</v>
      </c>
      <c r="K3071" s="47" t="s">
        <v>4118</v>
      </c>
      <c r="L3071" s="140"/>
      <c r="M3071" s="66">
        <v>45982</v>
      </c>
      <c r="N3071" s="112">
        <v>45982.291666666664</v>
      </c>
      <c r="O3071" s="47" t="s">
        <v>4118</v>
      </c>
      <c r="P3071" s="73"/>
      <c r="Q3071" s="112">
        <v>45983.188125000001</v>
      </c>
      <c r="R3071" s="47" t="s">
        <v>4119</v>
      </c>
      <c r="S3071" s="47">
        <f t="shared" si="211"/>
        <v>0</v>
      </c>
      <c r="T3071" s="157">
        <v>45992</v>
      </c>
      <c r="U3071" s="158" t="s">
        <v>4121</v>
      </c>
      <c r="V3071" s="144">
        <f t="shared" si="212"/>
        <v>8.8118749999994179</v>
      </c>
      <c r="W3071" s="156"/>
      <c r="X3071" s="112"/>
      <c r="Y3071" s="124"/>
      <c r="Z3071" s="124"/>
      <c r="AA3071" s="112"/>
      <c r="AB3071" s="124"/>
      <c r="AC3071" s="47" t="e">
        <f t="shared" ref="AC3071:AC3134" si="214">AF3071</f>
        <v>#N/A</v>
      </c>
      <c r="AD3071" s="47" t="e">
        <f>VLOOKUP(B3071,'[1]Vlookup'!A:A,1,0)</f>
        <v>#N/A</v>
      </c>
      <c r="AE3071" s="47" t="str">
        <f t="shared" si="213"/>
        <v>SA00-BURAYDAH</v>
      </c>
      <c r="AF3071" s="47" t="e">
        <f>VLOOKUP(AE3071,'[1]Lead Time'!C:D,2,0)</f>
        <v>#N/A</v>
      </c>
    </row>
    <row r="3072" s="2" customFormat="1" ht="15.75" customHeight="1">
      <c r="A3072" s="73" t="s">
        <v>4187</v>
      </c>
      <c r="B3072" s="73">
        <v>6277487524</v>
      </c>
      <c r="C3072" s="73">
        <v>2003219234</v>
      </c>
      <c r="D3072" s="73" t="s">
        <v>4212</v>
      </c>
      <c r="E3072" s="73" t="s">
        <v>4247</v>
      </c>
      <c r="F3072" s="73" t="s">
        <v>4213</v>
      </c>
      <c r="G3072" s="73">
        <v>3168279276</v>
      </c>
      <c r="H3072" s="66">
        <v>45982</v>
      </c>
      <c r="I3072" s="66">
        <v>45980</v>
      </c>
      <c r="J3072" s="66">
        <v>45980</v>
      </c>
      <c r="K3072" s="47" t="s">
        <v>4118</v>
      </c>
      <c r="L3072" s="140"/>
      <c r="M3072" s="66">
        <v>45982</v>
      </c>
      <c r="N3072" s="112">
        <v>45982.291666666664</v>
      </c>
      <c r="O3072" s="47" t="s">
        <v>4118</v>
      </c>
      <c r="P3072" s="73"/>
      <c r="Q3072" s="112">
        <v>45984.137208333334</v>
      </c>
      <c r="R3072" s="47" t="s">
        <v>4119</v>
      </c>
      <c r="S3072" s="47">
        <f t="shared" si="211"/>
        <v>1</v>
      </c>
      <c r="T3072" s="157">
        <v>45991</v>
      </c>
      <c r="U3072" s="158" t="s">
        <v>4121</v>
      </c>
      <c r="V3072" s="144">
        <f t="shared" si="212"/>
        <v>6.8627916666664532</v>
      </c>
      <c r="W3072" s="156"/>
      <c r="X3072" s="112"/>
      <c r="Y3072" s="124"/>
      <c r="Z3072" s="124"/>
      <c r="AA3072" s="112"/>
      <c r="AB3072" s="124"/>
      <c r="AC3072" s="47" t="e">
        <f t="shared" si="214"/>
        <v>#N/A</v>
      </c>
      <c r="AD3072" s="47" t="e">
        <f>VLOOKUP(B3072,'[1]Vlookup'!A:A,1,0)</f>
        <v>#N/A</v>
      </c>
      <c r="AE3072" s="47" t="str">
        <f t="shared" si="213"/>
        <v>SA00-BURAYDAH</v>
      </c>
      <c r="AF3072" s="47" t="e">
        <f>VLOOKUP(AE3072,'[1]Lead Time'!C:D,2,0)</f>
        <v>#N/A</v>
      </c>
    </row>
    <row r="3073" s="2" customFormat="1" ht="15.75" customHeight="1">
      <c r="A3073" s="73" t="s">
        <v>4187</v>
      </c>
      <c r="B3073" s="73">
        <v>6277487523</v>
      </c>
      <c r="C3073" s="73">
        <v>2003219234</v>
      </c>
      <c r="D3073" s="73" t="s">
        <v>4212</v>
      </c>
      <c r="E3073" s="73" t="s">
        <v>4247</v>
      </c>
      <c r="F3073" s="73" t="s">
        <v>4213</v>
      </c>
      <c r="G3073" s="73">
        <v>3168279263</v>
      </c>
      <c r="H3073" s="66">
        <v>45982</v>
      </c>
      <c r="I3073" s="66">
        <v>45980</v>
      </c>
      <c r="J3073" s="66">
        <v>45980</v>
      </c>
      <c r="K3073" s="47" t="s">
        <v>4118</v>
      </c>
      <c r="L3073" s="140"/>
      <c r="M3073" s="66">
        <v>45982</v>
      </c>
      <c r="N3073" s="112">
        <v>45982.291666666664</v>
      </c>
      <c r="O3073" s="47" t="s">
        <v>4118</v>
      </c>
      <c r="P3073" s="73"/>
      <c r="Q3073" s="112">
        <v>45986.079367094906</v>
      </c>
      <c r="R3073" s="47" t="s">
        <v>4119</v>
      </c>
      <c r="S3073" s="47">
        <f t="shared" si="211"/>
        <v>3</v>
      </c>
      <c r="T3073" s="157">
        <v>45993</v>
      </c>
      <c r="U3073" s="158" t="s">
        <v>4121</v>
      </c>
      <c r="V3073" s="144">
        <f t="shared" si="212"/>
        <v>6.920632905093953</v>
      </c>
      <c r="W3073" s="156"/>
      <c r="X3073" s="112"/>
      <c r="Y3073" s="124"/>
      <c r="Z3073" s="124"/>
      <c r="AA3073" s="112"/>
      <c r="AB3073" s="124"/>
      <c r="AC3073" s="47" t="e">
        <f t="shared" si="214"/>
        <v>#N/A</v>
      </c>
      <c r="AD3073" s="47" t="e">
        <f>VLOOKUP(B3073,'[1]Vlookup'!A:A,1,0)</f>
        <v>#N/A</v>
      </c>
      <c r="AE3073" s="47" t="str">
        <f t="shared" si="213"/>
        <v>SA00-BURAYDAH</v>
      </c>
      <c r="AF3073" s="47" t="e">
        <f>VLOOKUP(AE3073,'[1]Lead Time'!C:D,2,0)</f>
        <v>#N/A</v>
      </c>
    </row>
    <row r="3074" s="2" customFormat="1" ht="15.75" customHeight="1">
      <c r="A3074" s="73" t="s">
        <v>4187</v>
      </c>
      <c r="B3074" s="73">
        <v>6277487359</v>
      </c>
      <c r="C3074" s="73">
        <v>2003219234</v>
      </c>
      <c r="D3074" s="73" t="s">
        <v>4212</v>
      </c>
      <c r="E3074" s="73" t="s">
        <v>4247</v>
      </c>
      <c r="F3074" s="73" t="s">
        <v>4213</v>
      </c>
      <c r="G3074" s="73">
        <v>3168279310</v>
      </c>
      <c r="H3074" s="66">
        <v>45982</v>
      </c>
      <c r="I3074" s="66">
        <v>45980</v>
      </c>
      <c r="J3074" s="66">
        <v>45980</v>
      </c>
      <c r="K3074" s="47" t="s">
        <v>4118</v>
      </c>
      <c r="L3074" s="140"/>
      <c r="M3074" s="66">
        <v>45982</v>
      </c>
      <c r="N3074" s="112">
        <v>45982.291666666664</v>
      </c>
      <c r="O3074" s="47" t="s">
        <v>4118</v>
      </c>
      <c r="P3074" s="73"/>
      <c r="Q3074" s="112">
        <v>45986.079367094906</v>
      </c>
      <c r="R3074" s="47" t="s">
        <v>4119</v>
      </c>
      <c r="S3074" s="47">
        <f t="shared" si="211"/>
        <v>3</v>
      </c>
      <c r="T3074" s="157">
        <v>45993</v>
      </c>
      <c r="U3074" s="158" t="s">
        <v>4121</v>
      </c>
      <c r="V3074" s="144">
        <f t="shared" si="212"/>
        <v>6.920632905093953</v>
      </c>
      <c r="W3074" s="156"/>
      <c r="X3074" s="112"/>
      <c r="Y3074" s="124"/>
      <c r="Z3074" s="124"/>
      <c r="AA3074" s="112"/>
      <c r="AB3074" s="124"/>
      <c r="AC3074" s="47" t="e">
        <f t="shared" si="214"/>
        <v>#N/A</v>
      </c>
      <c r="AD3074" s="47" t="e">
        <f>VLOOKUP(B3074,'[1]Vlookup'!A:A,1,0)</f>
        <v>#N/A</v>
      </c>
      <c r="AE3074" s="47" t="str">
        <f t="shared" si="213"/>
        <v>SA00-BURAYDAH</v>
      </c>
      <c r="AF3074" s="47" t="e">
        <f>VLOOKUP(AE3074,'[1]Lead Time'!C:D,2,0)</f>
        <v>#N/A</v>
      </c>
    </row>
    <row r="3075" s="2" customFormat="1" ht="15.75" customHeight="1">
      <c r="A3075" s="73" t="s">
        <v>4187</v>
      </c>
      <c r="B3075" s="73">
        <v>6277492144</v>
      </c>
      <c r="C3075" s="73">
        <v>2003305788</v>
      </c>
      <c r="D3075" s="73" t="s">
        <v>4509</v>
      </c>
      <c r="E3075" s="73" t="s">
        <v>4246</v>
      </c>
      <c r="F3075" s="73" t="s">
        <v>4143</v>
      </c>
      <c r="G3075" s="73">
        <v>3168278144</v>
      </c>
      <c r="H3075" s="66">
        <v>45983</v>
      </c>
      <c r="I3075" s="66">
        <v>45981</v>
      </c>
      <c r="J3075" s="66">
        <v>45981</v>
      </c>
      <c r="K3075" s="47" t="s">
        <v>4118</v>
      </c>
      <c r="L3075" s="160"/>
      <c r="M3075" s="161">
        <v>45983</v>
      </c>
      <c r="N3075" s="112">
        <v>45983.291666666664</v>
      </c>
      <c r="O3075" s="47" t="s">
        <v>4118</v>
      </c>
      <c r="P3075" s="158" t="s">
        <v>4733</v>
      </c>
      <c r="Q3075" s="112">
        <v>45983.708333333336</v>
      </c>
      <c r="R3075" s="47" t="s">
        <v>4192</v>
      </c>
      <c r="S3075" s="47">
        <f t="shared" si="211"/>
        <v>0</v>
      </c>
      <c r="T3075" s="157">
        <v>45991</v>
      </c>
      <c r="U3075" s="158" t="s">
        <v>4121</v>
      </c>
      <c r="V3075" s="144">
        <f t="shared" si="212"/>
        <v>7.2916666666642413</v>
      </c>
      <c r="AC3075" s="47" t="e">
        <f t="shared" si="214"/>
        <v>#N/A</v>
      </c>
      <c r="AD3075" s="47" t="e">
        <f>VLOOKUP(B3075,'[1]Vlookup'!A:A,1,0)</f>
        <v>#N/A</v>
      </c>
      <c r="AE3075" s="47" t="str">
        <f t="shared" si="213"/>
        <v>SA00-JEDDAH</v>
      </c>
      <c r="AF3075" s="47" t="e">
        <f>VLOOKUP(AE3075,'[1]Lead Time'!C:D,2,0)</f>
        <v>#N/A</v>
      </c>
    </row>
    <row r="3076" s="2" customFormat="1" ht="15.75" customHeight="1">
      <c r="A3076" s="73" t="s">
        <v>4356</v>
      </c>
      <c r="B3076" s="73">
        <v>6277507591</v>
      </c>
      <c r="C3076" s="73">
        <v>2003308193</v>
      </c>
      <c r="D3076" s="73" t="s">
        <v>4549</v>
      </c>
      <c r="E3076" s="73" t="s">
        <v>4247</v>
      </c>
      <c r="F3076" s="73" t="s">
        <v>4143</v>
      </c>
      <c r="G3076" s="73">
        <v>3168217265</v>
      </c>
      <c r="H3076" s="66">
        <v>45983</v>
      </c>
      <c r="I3076" s="66">
        <v>45982</v>
      </c>
      <c r="J3076" s="66">
        <v>45982</v>
      </c>
      <c r="K3076" s="47" t="s">
        <v>4118</v>
      </c>
      <c r="L3076" s="160"/>
      <c r="M3076" s="66">
        <v>45983</v>
      </c>
      <c r="N3076" s="112">
        <v>45983.291666666664</v>
      </c>
      <c r="O3076" s="47" t="s">
        <v>4118</v>
      </c>
      <c r="P3076" s="73" t="s">
        <v>4734</v>
      </c>
      <c r="Q3076" s="112">
        <v>45986.493123090273</v>
      </c>
      <c r="R3076" s="47" t="s">
        <v>4119</v>
      </c>
      <c r="S3076" s="47">
        <f t="shared" si="211"/>
        <v>3</v>
      </c>
      <c r="T3076" s="157">
        <v>45992</v>
      </c>
      <c r="U3076" s="158" t="s">
        <v>4121</v>
      </c>
      <c r="V3076" s="144">
        <f t="shared" si="212"/>
        <v>5.5068769097269978</v>
      </c>
      <c r="AC3076" s="47" t="e">
        <f t="shared" si="214"/>
        <v>#N/A</v>
      </c>
      <c r="AD3076" s="47" t="e">
        <f>VLOOKUP(B3076,'[1]Vlookup'!A:A,1,0)</f>
        <v>#N/A</v>
      </c>
      <c r="AE3076" s="47" t="str">
        <f t="shared" si="213"/>
        <v>SA27-JEDDAH</v>
      </c>
      <c r="AF3076" s="47" t="e">
        <f>VLOOKUP(AE3076,'[1]Lead Time'!C:D,2,0)</f>
        <v>#N/A</v>
      </c>
    </row>
    <row r="3077" s="2" customFormat="1" ht="15.75" customHeight="1">
      <c r="A3077" s="73" t="s">
        <v>4356</v>
      </c>
      <c r="B3077" s="73">
        <v>6277500225</v>
      </c>
      <c r="C3077" s="73">
        <v>2003214013</v>
      </c>
      <c r="D3077" s="73" t="s">
        <v>4159</v>
      </c>
      <c r="E3077" s="73" t="s">
        <v>4238</v>
      </c>
      <c r="F3077" s="73" t="s">
        <v>4117</v>
      </c>
      <c r="G3077" s="73">
        <v>3168289741</v>
      </c>
      <c r="H3077" s="66">
        <v>45984</v>
      </c>
      <c r="I3077" s="66">
        <v>45982</v>
      </c>
      <c r="J3077" s="66">
        <v>45982</v>
      </c>
      <c r="K3077" s="47" t="s">
        <v>4118</v>
      </c>
      <c r="L3077" s="160"/>
      <c r="M3077" s="66">
        <v>45984</v>
      </c>
      <c r="N3077" s="112">
        <v>45984.291666666664</v>
      </c>
      <c r="O3077" s="47" t="s">
        <v>4118</v>
      </c>
      <c r="P3077" s="158"/>
      <c r="Q3077" s="112">
        <v>45985.043971898151</v>
      </c>
      <c r="R3077" s="47" t="s">
        <v>4119</v>
      </c>
      <c r="S3077" s="47">
        <f t="shared" si="211"/>
        <v>0</v>
      </c>
      <c r="T3077" s="157">
        <v>45992</v>
      </c>
      <c r="U3077" s="158" t="s">
        <v>4121</v>
      </c>
      <c r="V3077" s="144">
        <f t="shared" si="212"/>
        <v>6.9560281018493697</v>
      </c>
      <c r="AC3077" s="47" t="e">
        <f t="shared" si="214"/>
        <v>#N/A</v>
      </c>
      <c r="AD3077" s="47" t="e">
        <f>VLOOKUP(B3077,'[1]Vlookup'!A:A,1,0)</f>
        <v>#N/A</v>
      </c>
      <c r="AE3077" s="47" t="str">
        <f t="shared" si="213"/>
        <v>SA27-RIYADH</v>
      </c>
      <c r="AF3077" s="47" t="e">
        <f>VLOOKUP(AE3077,'[1]Lead Time'!C:D,2,0)</f>
        <v>#N/A</v>
      </c>
    </row>
    <row r="3078" s="2" customFormat="1" ht="15.75" customHeight="1">
      <c r="A3078" s="73" t="s">
        <v>4356</v>
      </c>
      <c r="B3078" s="73">
        <v>6277500223</v>
      </c>
      <c r="C3078" s="73">
        <v>2003214013</v>
      </c>
      <c r="D3078" s="73" t="s">
        <v>4159</v>
      </c>
      <c r="E3078" s="73" t="s">
        <v>4238</v>
      </c>
      <c r="F3078" s="73" t="s">
        <v>4117</v>
      </c>
      <c r="G3078" s="73">
        <v>3168289737</v>
      </c>
      <c r="H3078" s="66">
        <v>45984</v>
      </c>
      <c r="I3078" s="66">
        <v>45982</v>
      </c>
      <c r="J3078" s="66">
        <v>45982</v>
      </c>
      <c r="K3078" s="47" t="s">
        <v>4118</v>
      </c>
      <c r="L3078" s="160"/>
      <c r="M3078" s="66">
        <v>45984</v>
      </c>
      <c r="N3078" s="112">
        <v>45984.291666666664</v>
      </c>
      <c r="O3078" s="47" t="s">
        <v>4118</v>
      </c>
      <c r="P3078" s="158"/>
      <c r="Q3078" s="112">
        <v>45985.541886574072</v>
      </c>
      <c r="R3078" s="47" t="s">
        <v>4119</v>
      </c>
      <c r="S3078" s="47">
        <f t="shared" si="211"/>
        <v>1</v>
      </c>
      <c r="T3078" s="157">
        <v>45992</v>
      </c>
      <c r="U3078" s="158" t="s">
        <v>4121</v>
      </c>
      <c r="V3078" s="144">
        <f t="shared" si="212"/>
        <v>6.458113425927877</v>
      </c>
      <c r="AC3078" s="47" t="e">
        <f t="shared" si="214"/>
        <v>#N/A</v>
      </c>
      <c r="AD3078" s="47" t="e">
        <f>VLOOKUP(B3078,'[1]Vlookup'!A:A,1,0)</f>
        <v>#N/A</v>
      </c>
      <c r="AE3078" s="47" t="str">
        <f t="shared" si="213"/>
        <v>SA27-RIYADH</v>
      </c>
      <c r="AF3078" s="47" t="e">
        <f>VLOOKUP(AE3078,'[1]Lead Time'!C:D,2,0)</f>
        <v>#N/A</v>
      </c>
    </row>
    <row r="3079" s="2" customFormat="1" ht="15.75" customHeight="1">
      <c r="A3079" s="73" t="s">
        <v>4114</v>
      </c>
      <c r="B3079" s="73">
        <v>6277501327</v>
      </c>
      <c r="C3079" s="73">
        <v>2003214013</v>
      </c>
      <c r="D3079" s="73" t="s">
        <v>4159</v>
      </c>
      <c r="E3079" s="73" t="s">
        <v>4238</v>
      </c>
      <c r="F3079" s="73" t="s">
        <v>4117</v>
      </c>
      <c r="G3079" s="73">
        <v>3168289745</v>
      </c>
      <c r="H3079" s="66">
        <v>45984</v>
      </c>
      <c r="I3079" s="66">
        <v>45982</v>
      </c>
      <c r="J3079" s="66">
        <v>45982</v>
      </c>
      <c r="K3079" s="47" t="s">
        <v>4118</v>
      </c>
      <c r="L3079" s="160"/>
      <c r="M3079" s="66">
        <v>45984</v>
      </c>
      <c r="N3079" s="112">
        <v>45984.291666666664</v>
      </c>
      <c r="O3079" s="47" t="s">
        <v>4118</v>
      </c>
      <c r="P3079" s="158"/>
      <c r="Q3079" s="112">
        <v>45985.175867048616</v>
      </c>
      <c r="R3079" s="47" t="s">
        <v>4119</v>
      </c>
      <c r="S3079" s="47">
        <f t="shared" si="211"/>
        <v>0</v>
      </c>
      <c r="T3079" s="157">
        <v>45992</v>
      </c>
      <c r="U3079" s="158" t="s">
        <v>4121</v>
      </c>
      <c r="V3079" s="144">
        <f t="shared" si="212"/>
        <v>6.8241329513839446</v>
      </c>
      <c r="AC3079" s="47" t="e">
        <f t="shared" si="214"/>
        <v>#N/A</v>
      </c>
      <c r="AD3079" s="47" t="e">
        <f>VLOOKUP(B3079,'[1]Vlookup'!A:A,1,0)</f>
        <v>#N/A</v>
      </c>
      <c r="AE3079" s="47" t="str">
        <f t="shared" si="213"/>
        <v>SA01-RIYADH</v>
      </c>
      <c r="AF3079" s="47" t="e">
        <f>VLOOKUP(AE3079,'[1]Lead Time'!C:D,2,0)</f>
        <v>#N/A</v>
      </c>
    </row>
    <row r="3080" s="2" customFormat="1" ht="15.75" customHeight="1">
      <c r="A3080" s="73" t="s">
        <v>4356</v>
      </c>
      <c r="B3080" s="73">
        <v>6277496786</v>
      </c>
      <c r="C3080" s="73">
        <v>2003247505</v>
      </c>
      <c r="D3080" s="73" t="s">
        <v>4155</v>
      </c>
      <c r="E3080" s="73" t="s">
        <v>4247</v>
      </c>
      <c r="F3080" s="73" t="s">
        <v>4117</v>
      </c>
      <c r="G3080" s="73">
        <v>3168249453</v>
      </c>
      <c r="H3080" s="66">
        <v>45984</v>
      </c>
      <c r="I3080" s="66">
        <v>45982</v>
      </c>
      <c r="J3080" s="66">
        <v>45982</v>
      </c>
      <c r="K3080" s="47" t="s">
        <v>4118</v>
      </c>
      <c r="L3080" s="160"/>
      <c r="M3080" s="66">
        <v>45984</v>
      </c>
      <c r="N3080" s="112">
        <v>45984.291666666664</v>
      </c>
      <c r="O3080" s="47" t="s">
        <v>4118</v>
      </c>
      <c r="P3080" s="158"/>
      <c r="Q3080" s="112">
        <v>45984.625</v>
      </c>
      <c r="R3080" s="47" t="s">
        <v>4119</v>
      </c>
      <c r="S3080" s="47">
        <f t="shared" si="211"/>
        <v>0</v>
      </c>
      <c r="T3080" s="157">
        <v>45992</v>
      </c>
      <c r="U3080" s="158" t="s">
        <v>4121</v>
      </c>
      <c r="V3080" s="144">
        <f t="shared" si="212"/>
        <v>7.375</v>
      </c>
      <c r="AC3080" s="47" t="e">
        <f t="shared" si="214"/>
        <v>#N/A</v>
      </c>
      <c r="AD3080" s="47" t="e">
        <f>VLOOKUP(B3080,'[1]Vlookup'!A:A,1,0)</f>
        <v>#N/A</v>
      </c>
      <c r="AE3080" s="47" t="str">
        <f t="shared" si="213"/>
        <v>SA27-RIYADH</v>
      </c>
      <c r="AF3080" s="47" t="e">
        <f>VLOOKUP(AE3080,'[1]Lead Time'!C:D,2,0)</f>
        <v>#N/A</v>
      </c>
    </row>
    <row r="3081" s="2" customFormat="1" ht="15.75" customHeight="1">
      <c r="A3081" s="73" t="s">
        <v>4114</v>
      </c>
      <c r="B3081" s="73">
        <v>6277486702</v>
      </c>
      <c r="C3081" s="73">
        <v>2003237801</v>
      </c>
      <c r="D3081" s="73" t="s">
        <v>4142</v>
      </c>
      <c r="E3081" s="73" t="s">
        <v>4247</v>
      </c>
      <c r="F3081" s="73" t="s">
        <v>4117</v>
      </c>
      <c r="G3081" s="73">
        <v>3168254356</v>
      </c>
      <c r="H3081" s="66">
        <v>45982</v>
      </c>
      <c r="I3081" s="66">
        <v>45980</v>
      </c>
      <c r="J3081" s="66">
        <v>45980</v>
      </c>
      <c r="K3081" s="47" t="s">
        <v>4118</v>
      </c>
      <c r="L3081" s="160"/>
      <c r="M3081" s="66">
        <v>45982</v>
      </c>
      <c r="N3081" s="112">
        <v>45982.791666666664</v>
      </c>
      <c r="O3081" s="47" t="s">
        <v>4118</v>
      </c>
      <c r="P3081" s="158"/>
      <c r="Q3081" s="112">
        <v>45985.5</v>
      </c>
      <c r="R3081" s="47" t="s">
        <v>4192</v>
      </c>
      <c r="S3081" s="47">
        <f t="shared" si="211"/>
        <v>2</v>
      </c>
      <c r="T3081" s="157">
        <v>45988.2877715625</v>
      </c>
      <c r="U3081" s="158" t="s">
        <v>4121</v>
      </c>
      <c r="V3081" s="144">
        <f t="shared" si="212"/>
        <v>2.7877715624999837</v>
      </c>
      <c r="W3081" s="162" t="s">
        <v>4735</v>
      </c>
      <c r="AC3081" s="47" t="e">
        <f t="shared" si="214"/>
        <v>#N/A</v>
      </c>
      <c r="AD3081" s="47" t="e">
        <f>VLOOKUP(B3081,'[1]Vlookup'!A:A,1,0)</f>
        <v>#N/A</v>
      </c>
      <c r="AE3081" s="47" t="str">
        <f t="shared" si="213"/>
        <v>SA01-RIYADH</v>
      </c>
      <c r="AF3081" s="47" t="e">
        <f>VLOOKUP(AE3081,'[1]Lead Time'!C:D,2,0)</f>
        <v>#N/A</v>
      </c>
    </row>
    <row r="3082" s="2" customFormat="1" ht="15.75" customHeight="1">
      <c r="A3082" s="73" t="s">
        <v>4187</v>
      </c>
      <c r="B3082" s="73">
        <v>6277506656</v>
      </c>
      <c r="C3082" s="73">
        <v>2003215161</v>
      </c>
      <c r="D3082" s="73" t="s">
        <v>4223</v>
      </c>
      <c r="E3082" s="73" t="s">
        <v>4247</v>
      </c>
      <c r="F3082" s="73" t="s">
        <v>4143</v>
      </c>
      <c r="G3082" s="73">
        <v>3168273015</v>
      </c>
      <c r="H3082" s="66">
        <v>45985</v>
      </c>
      <c r="I3082" s="66">
        <v>45983</v>
      </c>
      <c r="J3082" s="66">
        <v>45983</v>
      </c>
      <c r="K3082" s="47" t="s">
        <v>4118</v>
      </c>
      <c r="L3082" s="160"/>
      <c r="M3082" s="66">
        <v>45985</v>
      </c>
      <c r="N3082" s="112">
        <v>45985.291666666664</v>
      </c>
      <c r="O3082" s="47" t="s">
        <v>4118</v>
      </c>
      <c r="P3082" s="158"/>
      <c r="Q3082" s="112">
        <v>45987.099526481485</v>
      </c>
      <c r="R3082" s="47" t="s">
        <v>4119</v>
      </c>
      <c r="S3082" s="47">
        <f t="shared" si="211"/>
        <v>1</v>
      </c>
      <c r="T3082" s="159">
        <v>45991</v>
      </c>
      <c r="U3082" s="158" t="s">
        <v>4121</v>
      </c>
      <c r="V3082" s="144">
        <f t="shared" si="212"/>
        <v>3.900473518515355</v>
      </c>
      <c r="AC3082" s="47" t="e">
        <f t="shared" si="214"/>
        <v>#N/A</v>
      </c>
      <c r="AD3082" s="47" t="e">
        <f>VLOOKUP(B3082,'[1]Vlookup'!A:A,1,0)</f>
        <v>#N/A</v>
      </c>
      <c r="AE3082" s="47" t="str">
        <f t="shared" si="213"/>
        <v>SA00-JEDDAH</v>
      </c>
      <c r="AF3082" s="47" t="e">
        <f>VLOOKUP(AE3082,'[1]Lead Time'!C:D,2,0)</f>
        <v>#N/A</v>
      </c>
    </row>
    <row r="3083" s="2" customFormat="1" ht="15.75" customHeight="1">
      <c r="A3083" s="73" t="s">
        <v>4187</v>
      </c>
      <c r="B3083" s="73">
        <v>6277491517</v>
      </c>
      <c r="C3083" s="73">
        <v>2003214013</v>
      </c>
      <c r="D3083" s="73" t="s">
        <v>4159</v>
      </c>
      <c r="E3083" s="73" t="s">
        <v>4238</v>
      </c>
      <c r="F3083" s="73" t="s">
        <v>4117</v>
      </c>
      <c r="G3083" s="73">
        <v>3168272926</v>
      </c>
      <c r="H3083" s="66">
        <v>45985</v>
      </c>
      <c r="I3083" s="66">
        <v>45983</v>
      </c>
      <c r="J3083" s="66">
        <v>45983</v>
      </c>
      <c r="K3083" s="47" t="s">
        <v>4118</v>
      </c>
      <c r="L3083" s="160"/>
      <c r="M3083" s="66">
        <v>45985</v>
      </c>
      <c r="N3083" s="112">
        <v>45984.291666666664</v>
      </c>
      <c r="O3083" s="47" t="s">
        <v>4118</v>
      </c>
      <c r="P3083" s="158"/>
      <c r="Q3083" s="112">
        <v>45985.043754282407</v>
      </c>
      <c r="R3083" s="47" t="s">
        <v>4119</v>
      </c>
      <c r="S3083" s="47">
        <f t="shared" si="211"/>
        <v>0</v>
      </c>
      <c r="T3083" s="157">
        <v>45992</v>
      </c>
      <c r="U3083" s="158" t="s">
        <v>4121</v>
      </c>
      <c r="V3083" s="144">
        <f t="shared" si="212"/>
        <v>6.9562457175925374</v>
      </c>
      <c r="AC3083" s="47" t="e">
        <f t="shared" si="214"/>
        <v>#N/A</v>
      </c>
      <c r="AD3083" s="47" t="e">
        <f>VLOOKUP(B3083,'[1]Vlookup'!A:A,1,0)</f>
        <v>#N/A</v>
      </c>
      <c r="AE3083" s="47" t="str">
        <f t="shared" si="213"/>
        <v>SA00-RIYADH</v>
      </c>
      <c r="AF3083" s="47" t="e">
        <f>VLOOKUP(AE3083,'[1]Lead Time'!C:D,2,0)</f>
        <v>#N/A</v>
      </c>
    </row>
    <row r="3084" s="2" customFormat="1" ht="15.75" customHeight="1">
      <c r="A3084" s="73" t="s">
        <v>4187</v>
      </c>
      <c r="B3084" s="73">
        <v>6277491516</v>
      </c>
      <c r="C3084" s="73">
        <v>2003214013</v>
      </c>
      <c r="D3084" s="73" t="s">
        <v>4159</v>
      </c>
      <c r="E3084" s="73" t="s">
        <v>4238</v>
      </c>
      <c r="F3084" s="73" t="s">
        <v>4117</v>
      </c>
      <c r="G3084" s="73">
        <v>3168272925</v>
      </c>
      <c r="H3084" s="66">
        <v>45985</v>
      </c>
      <c r="I3084" s="66">
        <v>45983</v>
      </c>
      <c r="J3084" s="66">
        <v>45983</v>
      </c>
      <c r="K3084" s="47" t="s">
        <v>4118</v>
      </c>
      <c r="L3084" s="160"/>
      <c r="M3084" s="66">
        <v>45985</v>
      </c>
      <c r="N3084" s="112">
        <v>45984.291666666664</v>
      </c>
      <c r="O3084" s="47" t="s">
        <v>4118</v>
      </c>
      <c r="P3084" s="158"/>
      <c r="Q3084" s="112">
        <v>45985.043754282407</v>
      </c>
      <c r="R3084" s="47" t="s">
        <v>4119</v>
      </c>
      <c r="S3084" s="47">
        <f t="shared" si="211"/>
        <v>0</v>
      </c>
      <c r="T3084" s="157">
        <v>45992</v>
      </c>
      <c r="U3084" s="158" t="s">
        <v>4121</v>
      </c>
      <c r="V3084" s="144">
        <f t="shared" si="212"/>
        <v>6.9562457175925374</v>
      </c>
      <c r="AC3084" s="47" t="e">
        <f t="shared" si="214"/>
        <v>#N/A</v>
      </c>
      <c r="AD3084" s="47" t="e">
        <f>VLOOKUP(B3084,'[1]Vlookup'!A:A,1,0)</f>
        <v>#N/A</v>
      </c>
      <c r="AE3084" s="47" t="str">
        <f t="shared" si="213"/>
        <v>SA00-RIYADH</v>
      </c>
      <c r="AF3084" s="47" t="e">
        <f>VLOOKUP(AE3084,'[1]Lead Time'!C:D,2,0)</f>
        <v>#N/A</v>
      </c>
    </row>
    <row r="3085" s="2" customFormat="1" ht="15.75" customHeight="1">
      <c r="A3085" s="73" t="s">
        <v>4187</v>
      </c>
      <c r="B3085" s="73">
        <v>6277487561</v>
      </c>
      <c r="C3085" s="73">
        <v>2003215155</v>
      </c>
      <c r="D3085" s="73" t="s">
        <v>4231</v>
      </c>
      <c r="E3085" s="73" t="s">
        <v>4247</v>
      </c>
      <c r="F3085" s="73" t="s">
        <v>4134</v>
      </c>
      <c r="G3085" s="73">
        <v>3168279289</v>
      </c>
      <c r="H3085" s="66">
        <v>45985</v>
      </c>
      <c r="I3085" s="66">
        <v>45983</v>
      </c>
      <c r="J3085" s="66">
        <v>45983</v>
      </c>
      <c r="K3085" s="47" t="s">
        <v>4118</v>
      </c>
      <c r="L3085" s="160"/>
      <c r="M3085" s="66">
        <v>45985</v>
      </c>
      <c r="N3085" s="112">
        <v>45984.583333333336</v>
      </c>
      <c r="O3085" s="47" t="s">
        <v>4118</v>
      </c>
      <c r="P3085" s="158"/>
      <c r="Q3085" s="112">
        <v>45985.040825601856</v>
      </c>
      <c r="R3085" s="47" t="s">
        <v>4119</v>
      </c>
      <c r="S3085" s="47">
        <f t="shared" si="211"/>
        <v>0</v>
      </c>
      <c r="T3085" s="157">
        <v>45992</v>
      </c>
      <c r="U3085" s="158" t="s">
        <v>4121</v>
      </c>
      <c r="V3085" s="144">
        <f t="shared" si="212"/>
        <v>6.9591743981436593</v>
      </c>
      <c r="AC3085" s="47" t="e">
        <f t="shared" si="214"/>
        <v>#N/A</v>
      </c>
      <c r="AD3085" s="47" t="e">
        <f>VLOOKUP(B3085,'[1]Vlookup'!A:A,1,0)</f>
        <v>#N/A</v>
      </c>
      <c r="AE3085" s="47" t="str">
        <f t="shared" si="213"/>
        <v xml:space="preserve">SA00-HAFR ALBATIN</v>
      </c>
      <c r="AF3085" s="47" t="e">
        <f>VLOOKUP(AE3085,'[1]Lead Time'!C:D,2,0)</f>
        <v>#N/A</v>
      </c>
    </row>
    <row r="3086" s="2" customFormat="1" ht="15.75" customHeight="1">
      <c r="A3086" s="73" t="s">
        <v>4114</v>
      </c>
      <c r="B3086" s="73">
        <v>6277506808</v>
      </c>
      <c r="C3086" s="73">
        <v>2003247505</v>
      </c>
      <c r="D3086" s="73" t="s">
        <v>4155</v>
      </c>
      <c r="E3086" s="73" t="s">
        <v>4247</v>
      </c>
      <c r="F3086" s="73" t="s">
        <v>4117</v>
      </c>
      <c r="G3086" s="73">
        <v>3168249474</v>
      </c>
      <c r="H3086" s="66">
        <v>45985</v>
      </c>
      <c r="I3086" s="66">
        <v>45983</v>
      </c>
      <c r="J3086" s="66">
        <v>45983</v>
      </c>
      <c r="K3086" s="47" t="s">
        <v>4118</v>
      </c>
      <c r="L3086" s="160"/>
      <c r="M3086" s="66">
        <v>45985</v>
      </c>
      <c r="N3086" s="112">
        <v>45985.291666666664</v>
      </c>
      <c r="O3086" s="47" t="s">
        <v>4118</v>
      </c>
      <c r="P3086" s="158"/>
      <c r="Q3086" s="112">
        <v>45985.833333333336</v>
      </c>
      <c r="R3086" s="47" t="s">
        <v>4119</v>
      </c>
      <c r="S3086" s="47">
        <f t="shared" si="211"/>
        <v>0</v>
      </c>
      <c r="T3086" s="157">
        <v>45992</v>
      </c>
      <c r="U3086" s="158" t="s">
        <v>4121</v>
      </c>
      <c r="V3086" s="144">
        <f t="shared" si="212"/>
        <v>6.1666666666642413</v>
      </c>
      <c r="AC3086" s="47" t="e">
        <f t="shared" si="214"/>
        <v>#N/A</v>
      </c>
      <c r="AD3086" s="47" t="e">
        <f>VLOOKUP(B3086,'[1]Vlookup'!A:A,1,0)</f>
        <v>#N/A</v>
      </c>
      <c r="AE3086" s="47" t="str">
        <f t="shared" si="213"/>
        <v>SA01-RIYADH</v>
      </c>
      <c r="AF3086" s="47" t="e">
        <f>VLOOKUP(AE3086,'[1]Lead Time'!C:D,2,0)</f>
        <v>#N/A</v>
      </c>
    </row>
    <row r="3087" s="2" customFormat="1" ht="15.75" customHeight="1">
      <c r="A3087" s="73" t="s">
        <v>4356</v>
      </c>
      <c r="B3087" s="73">
        <v>6277501426</v>
      </c>
      <c r="C3087" s="73">
        <v>2003232749</v>
      </c>
      <c r="D3087" s="73" t="s">
        <v>4115</v>
      </c>
      <c r="E3087" s="73" t="s">
        <v>4252</v>
      </c>
      <c r="F3087" s="73" t="s">
        <v>4117</v>
      </c>
      <c r="G3087" s="73">
        <v>3168258339</v>
      </c>
      <c r="H3087" s="66">
        <v>45985</v>
      </c>
      <c r="I3087" s="66">
        <v>45983</v>
      </c>
      <c r="J3087" s="66">
        <v>45983</v>
      </c>
      <c r="K3087" s="47" t="s">
        <v>4118</v>
      </c>
      <c r="L3087" s="160"/>
      <c r="M3087" s="66">
        <v>45985</v>
      </c>
      <c r="N3087" s="112">
        <v>45985.291666666664</v>
      </c>
      <c r="O3087" s="47" t="s">
        <v>4118</v>
      </c>
      <c r="P3087" s="158"/>
      <c r="Q3087" s="112">
        <v>45985.666666666664</v>
      </c>
      <c r="R3087" s="47" t="s">
        <v>4119</v>
      </c>
      <c r="S3087" s="47">
        <f t="shared" si="211"/>
        <v>0</v>
      </c>
      <c r="T3087" s="157">
        <v>45991</v>
      </c>
      <c r="U3087" s="158" t="s">
        <v>4121</v>
      </c>
      <c r="V3087" s="144">
        <f t="shared" si="212"/>
        <v>5.3333333333357587</v>
      </c>
      <c r="AC3087" s="47" t="e">
        <f t="shared" si="214"/>
        <v>#N/A</v>
      </c>
      <c r="AD3087" s="47" t="e">
        <f>VLOOKUP(B3087,'[1]Vlookup'!A:A,1,0)</f>
        <v>#N/A</v>
      </c>
      <c r="AE3087" s="47" t="str">
        <f t="shared" si="213"/>
        <v>SA27-RIYADH</v>
      </c>
      <c r="AF3087" s="47" t="e">
        <f>VLOOKUP(AE3087,'[1]Lead Time'!C:D,2,0)</f>
        <v>#N/A</v>
      </c>
    </row>
    <row r="3088" s="2" customFormat="1" ht="15.75" customHeight="1">
      <c r="A3088" s="73" t="s">
        <v>4356</v>
      </c>
      <c r="B3088" s="73">
        <v>6277501814</v>
      </c>
      <c r="C3088" s="73">
        <v>2003297267</v>
      </c>
      <c r="D3088" s="73" t="s">
        <v>4533</v>
      </c>
      <c r="E3088" s="73" t="s">
        <v>4247</v>
      </c>
      <c r="F3088" s="73" t="s">
        <v>4117</v>
      </c>
      <c r="G3088" s="73">
        <v>3168258412</v>
      </c>
      <c r="H3088" s="66">
        <v>45985</v>
      </c>
      <c r="I3088" s="66">
        <v>45983</v>
      </c>
      <c r="J3088" s="66">
        <v>45983</v>
      </c>
      <c r="K3088" s="47" t="s">
        <v>4118</v>
      </c>
      <c r="L3088" s="160"/>
      <c r="M3088" s="66">
        <v>45985</v>
      </c>
      <c r="N3088" s="112">
        <v>45985.291666666664</v>
      </c>
      <c r="O3088" s="47" t="s">
        <v>4118</v>
      </c>
      <c r="P3088" s="158"/>
      <c r="Q3088" s="112">
        <v>45985.104842881949</v>
      </c>
      <c r="R3088" s="47" t="s">
        <v>4119</v>
      </c>
      <c r="S3088" s="47">
        <f t="shared" si="211"/>
        <v>0</v>
      </c>
      <c r="T3088" s="157">
        <v>45992</v>
      </c>
      <c r="U3088" s="158" t="s">
        <v>4121</v>
      </c>
      <c r="V3088" s="144">
        <f t="shared" si="212"/>
        <v>6.8951571180514293</v>
      </c>
      <c r="AC3088" s="47" t="e">
        <f t="shared" si="214"/>
        <v>#N/A</v>
      </c>
      <c r="AD3088" s="47" t="e">
        <f>VLOOKUP(B3088,'[1]Vlookup'!A:A,1,0)</f>
        <v>#N/A</v>
      </c>
      <c r="AE3088" s="47" t="str">
        <f t="shared" si="213"/>
        <v>SA27-RIYADH</v>
      </c>
      <c r="AF3088" s="47" t="e">
        <f>VLOOKUP(AE3088,'[1]Lead Time'!C:D,2,0)</f>
        <v>#N/A</v>
      </c>
    </row>
    <row r="3089" s="2" customFormat="1" ht="15.75" customHeight="1">
      <c r="A3089" s="73" t="s">
        <v>4356</v>
      </c>
      <c r="B3089" s="73">
        <v>6277509563</v>
      </c>
      <c r="C3089" s="73">
        <v>2003308193</v>
      </c>
      <c r="D3089" s="73" t="s">
        <v>4549</v>
      </c>
      <c r="E3089" s="73" t="s">
        <v>4247</v>
      </c>
      <c r="F3089" s="73" t="s">
        <v>4143</v>
      </c>
      <c r="G3089" s="73">
        <v>3168241187</v>
      </c>
      <c r="H3089" s="66">
        <v>45984</v>
      </c>
      <c r="I3089" s="66">
        <v>45983</v>
      </c>
      <c r="J3089" s="66">
        <v>45983</v>
      </c>
      <c r="K3089" s="47" t="s">
        <v>4118</v>
      </c>
      <c r="L3089" s="160"/>
      <c r="M3089" s="66">
        <v>45984</v>
      </c>
      <c r="N3089" s="112">
        <v>45984.291666666664</v>
      </c>
      <c r="O3089" s="47" t="s">
        <v>4118</v>
      </c>
      <c r="P3089" s="158"/>
      <c r="Q3089" s="112">
        <v>45984.916666666664</v>
      </c>
      <c r="R3089" s="47" t="s">
        <v>4119</v>
      </c>
      <c r="S3089" s="47">
        <f t="shared" si="211"/>
        <v>0</v>
      </c>
      <c r="T3089" s="157">
        <v>45992</v>
      </c>
      <c r="U3089" s="158" t="s">
        <v>4121</v>
      </c>
      <c r="V3089" s="144">
        <f t="shared" si="212"/>
        <v>7.0833333333357587</v>
      </c>
      <c r="AC3089" s="47" t="e">
        <f t="shared" si="214"/>
        <v>#N/A</v>
      </c>
      <c r="AD3089" s="47" t="e">
        <f>VLOOKUP(B3089,'[1]Vlookup'!A:A,1,0)</f>
        <v>#N/A</v>
      </c>
      <c r="AE3089" s="47" t="str">
        <f t="shared" si="213"/>
        <v>SA27-JEDDAH</v>
      </c>
      <c r="AF3089" s="47" t="e">
        <f>VLOOKUP(AE3089,'[1]Lead Time'!C:D,2,0)</f>
        <v>#N/A</v>
      </c>
    </row>
    <row r="3090" s="2" customFormat="1" ht="15.75" customHeight="1">
      <c r="A3090" s="73" t="s">
        <v>4114</v>
      </c>
      <c r="B3090" s="73">
        <v>6277486366</v>
      </c>
      <c r="C3090" s="73">
        <v>2003279478</v>
      </c>
      <c r="D3090" s="73" t="s">
        <v>4228</v>
      </c>
      <c r="E3090" s="73" t="s">
        <v>4252</v>
      </c>
      <c r="F3090" s="73" t="s">
        <v>4117</v>
      </c>
      <c r="G3090" s="73">
        <v>3168249516</v>
      </c>
      <c r="H3090" s="66">
        <v>45986</v>
      </c>
      <c r="I3090" s="66">
        <v>45984</v>
      </c>
      <c r="J3090" s="66">
        <v>45984</v>
      </c>
      <c r="K3090" s="47" t="s">
        <v>4118</v>
      </c>
      <c r="L3090" s="160"/>
      <c r="M3090" s="66">
        <v>45986</v>
      </c>
      <c r="N3090" s="112">
        <v>45986.291666666664</v>
      </c>
      <c r="O3090" s="47" t="s">
        <v>4118</v>
      </c>
      <c r="P3090" s="158"/>
      <c r="Q3090" s="112">
        <v>45986.171826909718</v>
      </c>
      <c r="R3090" s="47" t="s">
        <v>4119</v>
      </c>
      <c r="S3090" s="47">
        <f t="shared" si="211"/>
        <v>0</v>
      </c>
      <c r="T3090" s="157">
        <v>45991</v>
      </c>
      <c r="U3090" s="158" t="s">
        <v>4121</v>
      </c>
      <c r="V3090" s="144">
        <f t="shared" si="212"/>
        <v>4.8281730902817799</v>
      </c>
      <c r="AC3090" s="47" t="e">
        <f t="shared" si="214"/>
        <v>#N/A</v>
      </c>
      <c r="AD3090" s="47" t="e">
        <f>VLOOKUP(B3090,'[1]Vlookup'!A:A,1,0)</f>
        <v>#N/A</v>
      </c>
      <c r="AE3090" s="47" t="str">
        <f t="shared" si="213"/>
        <v>SA01-RIYADH</v>
      </c>
      <c r="AF3090" s="47" t="e">
        <f>VLOOKUP(AE3090,'[1]Lead Time'!C:D,2,0)</f>
        <v>#N/A</v>
      </c>
    </row>
    <row r="3091" s="2" customFormat="1" ht="15.75" customHeight="1">
      <c r="A3091" s="73" t="s">
        <v>4114</v>
      </c>
      <c r="B3091" s="73">
        <v>6277495008</v>
      </c>
      <c r="C3091" s="73">
        <v>2003279478</v>
      </c>
      <c r="D3091" s="73" t="s">
        <v>4228</v>
      </c>
      <c r="E3091" s="73" t="s">
        <v>4252</v>
      </c>
      <c r="F3091" s="73" t="s">
        <v>4117</v>
      </c>
      <c r="G3091" s="73">
        <v>3168249576</v>
      </c>
      <c r="H3091" s="66">
        <v>45986</v>
      </c>
      <c r="I3091" s="66">
        <v>45984</v>
      </c>
      <c r="J3091" s="66">
        <v>45984</v>
      </c>
      <c r="K3091" s="47" t="s">
        <v>4118</v>
      </c>
      <c r="L3091" s="160"/>
      <c r="M3091" s="66">
        <v>45986</v>
      </c>
      <c r="N3091" s="112">
        <v>45986.291666666664</v>
      </c>
      <c r="O3091" s="47" t="s">
        <v>4118</v>
      </c>
      <c r="P3091" s="158"/>
      <c r="Q3091" s="112">
        <v>45986.171826909718</v>
      </c>
      <c r="R3091" s="47" t="s">
        <v>4119</v>
      </c>
      <c r="S3091" s="47">
        <f t="shared" si="211"/>
        <v>0</v>
      </c>
      <c r="T3091" s="157">
        <v>45992</v>
      </c>
      <c r="U3091" s="158" t="s">
        <v>4121</v>
      </c>
      <c r="V3091" s="144">
        <f t="shared" si="212"/>
        <v>5.8281730902817799</v>
      </c>
      <c r="AC3091" s="47" t="e">
        <f t="shared" si="214"/>
        <v>#N/A</v>
      </c>
      <c r="AD3091" s="47" t="e">
        <f>VLOOKUP(B3091,'[1]Vlookup'!A:A,1,0)</f>
        <v>#N/A</v>
      </c>
      <c r="AE3091" s="47" t="str">
        <f t="shared" si="213"/>
        <v>SA01-RIYADH</v>
      </c>
      <c r="AF3091" s="47" t="e">
        <f>VLOOKUP(AE3091,'[1]Lead Time'!C:D,2,0)</f>
        <v>#N/A</v>
      </c>
    </row>
    <row r="3092" s="2" customFormat="1" ht="15.75" customHeight="1">
      <c r="A3092" s="73" t="s">
        <v>4114</v>
      </c>
      <c r="B3092" s="73">
        <v>6277503516</v>
      </c>
      <c r="C3092" s="73">
        <v>2003297267</v>
      </c>
      <c r="D3092" s="73" t="s">
        <v>4533</v>
      </c>
      <c r="E3092" s="73" t="s">
        <v>4247</v>
      </c>
      <c r="F3092" s="73" t="s">
        <v>4117</v>
      </c>
      <c r="G3092" s="73">
        <v>3168258372</v>
      </c>
      <c r="H3092" s="66">
        <v>45986</v>
      </c>
      <c r="I3092" s="66">
        <v>45984</v>
      </c>
      <c r="J3092" s="66">
        <v>45984</v>
      </c>
      <c r="K3092" s="47" t="s">
        <v>4118</v>
      </c>
      <c r="L3092" s="160"/>
      <c r="M3092" s="66">
        <v>45986</v>
      </c>
      <c r="N3092" s="112">
        <v>45986.291666666664</v>
      </c>
      <c r="O3092" s="47" t="s">
        <v>4118</v>
      </c>
      <c r="P3092" s="158"/>
      <c r="Q3092" s="112">
        <v>45986.155619722223</v>
      </c>
      <c r="R3092" s="47" t="s">
        <v>4119</v>
      </c>
      <c r="S3092" s="47">
        <f t="shared" ref="S3092:S3155" si="215">ROUNDDOWN(Q3092-N3092,0)</f>
        <v>0</v>
      </c>
      <c r="T3092" s="157">
        <v>45992</v>
      </c>
      <c r="U3092" s="158" t="s">
        <v>4121</v>
      </c>
      <c r="V3092" s="144">
        <f t="shared" ref="V3092:V3155" si="216">T3092-Q3092</f>
        <v>5.8443802777765086</v>
      </c>
      <c r="AC3092" s="47" t="e">
        <f t="shared" si="214"/>
        <v>#N/A</v>
      </c>
      <c r="AD3092" s="47" t="e">
        <f>VLOOKUP(B3092,'[1]Vlookup'!A:A,1,0)</f>
        <v>#N/A</v>
      </c>
      <c r="AE3092" s="47" t="str">
        <f t="shared" si="213"/>
        <v>SA01-RIYADH</v>
      </c>
      <c r="AF3092" s="47" t="e">
        <f>VLOOKUP(AE3092,'[1]Lead Time'!C:D,2,0)</f>
        <v>#N/A</v>
      </c>
    </row>
    <row r="3093" s="2" customFormat="1" ht="15.75" customHeight="1">
      <c r="A3093" s="73" t="s">
        <v>4187</v>
      </c>
      <c r="B3093" s="73">
        <v>6277512255</v>
      </c>
      <c r="C3093" s="73">
        <v>2003308193</v>
      </c>
      <c r="D3093" s="73" t="s">
        <v>4549</v>
      </c>
      <c r="E3093" s="73" t="s">
        <v>4247</v>
      </c>
      <c r="F3093" s="73" t="s">
        <v>4143</v>
      </c>
      <c r="G3093" s="73">
        <v>3168281256</v>
      </c>
      <c r="H3093" s="66">
        <v>45986</v>
      </c>
      <c r="I3093" s="66">
        <v>45984</v>
      </c>
      <c r="J3093" s="66">
        <v>45984</v>
      </c>
      <c r="K3093" s="47" t="s">
        <v>4118</v>
      </c>
      <c r="L3093" s="160"/>
      <c r="M3093" s="66">
        <v>45986</v>
      </c>
      <c r="N3093" s="112">
        <v>45986.291666666664</v>
      </c>
      <c r="O3093" s="47" t="s">
        <v>4118</v>
      </c>
      <c r="P3093" s="158"/>
      <c r="Q3093" s="112">
        <v>45986.498189664351</v>
      </c>
      <c r="R3093" s="47" t="s">
        <v>4119</v>
      </c>
      <c r="S3093" s="47">
        <f t="shared" si="215"/>
        <v>0</v>
      </c>
      <c r="T3093" s="157">
        <v>45988.2877715625</v>
      </c>
      <c r="U3093" s="158" t="s">
        <v>4121</v>
      </c>
      <c r="V3093" s="144">
        <f t="shared" si="216"/>
        <v>1.7895818981487537</v>
      </c>
      <c r="AC3093" s="47" t="e">
        <f t="shared" si="214"/>
        <v>#N/A</v>
      </c>
      <c r="AD3093" s="47" t="e">
        <f>VLOOKUP(B3093,'[1]Vlookup'!A:A,1,0)</f>
        <v>#N/A</v>
      </c>
      <c r="AE3093" s="47" t="str">
        <f t="shared" si="213"/>
        <v>SA00-JEDDAH</v>
      </c>
      <c r="AF3093" s="47" t="e">
        <f>VLOOKUP(AE3093,'[1]Lead Time'!C:D,2,0)</f>
        <v>#N/A</v>
      </c>
    </row>
    <row r="3094" s="2" customFormat="1" ht="15.75" customHeight="1">
      <c r="A3094" s="73" t="s">
        <v>4187</v>
      </c>
      <c r="B3094" s="73">
        <v>6277496548</v>
      </c>
      <c r="C3094" s="73">
        <v>2003275595</v>
      </c>
      <c r="D3094" s="73" t="s">
        <v>4222</v>
      </c>
      <c r="E3094" s="73" t="s">
        <v>4252</v>
      </c>
      <c r="F3094" s="73" t="s">
        <v>4143</v>
      </c>
      <c r="G3094" s="73">
        <v>3168249539</v>
      </c>
      <c r="H3094" s="66">
        <v>45986</v>
      </c>
      <c r="I3094" s="66">
        <v>45984</v>
      </c>
      <c r="J3094" s="66">
        <v>45984</v>
      </c>
      <c r="K3094" s="47" t="s">
        <v>4118</v>
      </c>
      <c r="L3094" s="160"/>
      <c r="M3094" s="66">
        <v>45986</v>
      </c>
      <c r="N3094" s="112">
        <v>45986.291666666664</v>
      </c>
      <c r="O3094" s="47" t="s">
        <v>4118</v>
      </c>
      <c r="P3094" s="158"/>
      <c r="Q3094" s="112">
        <v>45987.101734710654</v>
      </c>
      <c r="R3094" s="47" t="s">
        <v>4119</v>
      </c>
      <c r="S3094" s="47">
        <f t="shared" si="215"/>
        <v>0</v>
      </c>
      <c r="T3094" s="157">
        <v>45993</v>
      </c>
      <c r="U3094" s="158" t="s">
        <v>4121</v>
      </c>
      <c r="V3094" s="144">
        <f t="shared" si="216"/>
        <v>5.8982652893464547</v>
      </c>
      <c r="AC3094" s="47" t="e">
        <f t="shared" si="214"/>
        <v>#N/A</v>
      </c>
      <c r="AD3094" s="47" t="e">
        <f>VLOOKUP(B3094,'[1]Vlookup'!A:A,1,0)</f>
        <v>#N/A</v>
      </c>
      <c r="AE3094" s="47" t="str">
        <f t="shared" si="213"/>
        <v>SA00-JEDDAH</v>
      </c>
      <c r="AF3094" s="47" t="e">
        <f>VLOOKUP(AE3094,'[1]Lead Time'!C:D,2,0)</f>
        <v>#N/A</v>
      </c>
    </row>
    <row r="3095" s="2" customFormat="1" ht="15.75" customHeight="1">
      <c r="A3095" s="73" t="s">
        <v>4187</v>
      </c>
      <c r="B3095" s="73">
        <v>6277512842</v>
      </c>
      <c r="C3095" s="73">
        <v>2003308193</v>
      </c>
      <c r="D3095" s="73" t="s">
        <v>4549</v>
      </c>
      <c r="E3095" s="73" t="s">
        <v>4247</v>
      </c>
      <c r="F3095" s="73" t="s">
        <v>4143</v>
      </c>
      <c r="G3095" s="73">
        <v>3168281253</v>
      </c>
      <c r="H3095" s="66">
        <v>45986</v>
      </c>
      <c r="I3095" s="66">
        <v>45984</v>
      </c>
      <c r="J3095" s="66">
        <v>45984</v>
      </c>
      <c r="K3095" s="47" t="s">
        <v>4118</v>
      </c>
      <c r="L3095" s="160"/>
      <c r="M3095" s="66">
        <v>45986</v>
      </c>
      <c r="N3095" s="112">
        <v>45986.291666666664</v>
      </c>
      <c r="O3095" s="47" t="s">
        <v>4118</v>
      </c>
      <c r="P3095" s="158"/>
      <c r="Q3095" s="112">
        <v>45986.499123680551</v>
      </c>
      <c r="R3095" s="47" t="s">
        <v>4119</v>
      </c>
      <c r="S3095" s="47">
        <f t="shared" si="215"/>
        <v>0</v>
      </c>
      <c r="T3095" s="157">
        <v>45993</v>
      </c>
      <c r="U3095" s="158" t="s">
        <v>4121</v>
      </c>
      <c r="V3095" s="144">
        <f t="shared" si="216"/>
        <v>6.5008763194491621</v>
      </c>
      <c r="AC3095" s="47" t="e">
        <f t="shared" si="214"/>
        <v>#N/A</v>
      </c>
      <c r="AD3095" s="47" t="e">
        <f>VLOOKUP(B3095,'[1]Vlookup'!A:A,1,0)</f>
        <v>#N/A</v>
      </c>
      <c r="AE3095" s="47" t="str">
        <f t="shared" si="213"/>
        <v>SA00-JEDDAH</v>
      </c>
      <c r="AF3095" s="47" t="e">
        <f>VLOOKUP(AE3095,'[1]Lead Time'!C:D,2,0)</f>
        <v>#N/A</v>
      </c>
    </row>
    <row r="3096" s="2" customFormat="1" ht="15.75" customHeight="1">
      <c r="A3096" s="73" t="s">
        <v>4187</v>
      </c>
      <c r="B3096" s="73">
        <v>6277511866</v>
      </c>
      <c r="C3096" s="73">
        <v>2003308193</v>
      </c>
      <c r="D3096" s="73" t="s">
        <v>4549</v>
      </c>
      <c r="E3096" s="73" t="s">
        <v>4247</v>
      </c>
      <c r="F3096" s="73" t="s">
        <v>4143</v>
      </c>
      <c r="G3096" s="73">
        <v>3168290528</v>
      </c>
      <c r="H3096" s="66">
        <v>45987</v>
      </c>
      <c r="I3096" s="66">
        <v>45985</v>
      </c>
      <c r="J3096" s="66">
        <v>45985</v>
      </c>
      <c r="K3096" s="47" t="s">
        <v>4118</v>
      </c>
      <c r="L3096" s="160"/>
      <c r="M3096" s="66">
        <v>45987</v>
      </c>
      <c r="N3096" s="112">
        <v>45987.333333333336</v>
      </c>
      <c r="O3096" s="47" t="s">
        <v>4118</v>
      </c>
      <c r="P3096" s="158"/>
      <c r="Q3096" s="112">
        <v>45987.5</v>
      </c>
      <c r="R3096" s="47" t="s">
        <v>4119</v>
      </c>
      <c r="S3096" s="47">
        <f t="shared" si="215"/>
        <v>0</v>
      </c>
      <c r="T3096" s="157">
        <v>45993</v>
      </c>
      <c r="U3096" s="158" t="s">
        <v>4121</v>
      </c>
      <c r="V3096" s="144">
        <f t="shared" si="216"/>
        <v>5.5</v>
      </c>
      <c r="AC3096" s="47" t="e">
        <f t="shared" si="214"/>
        <v>#N/A</v>
      </c>
      <c r="AD3096" s="47" t="e">
        <f>VLOOKUP(B3096,'[1]Vlookup'!A:A,1,0)</f>
        <v>#N/A</v>
      </c>
      <c r="AE3096" s="47" t="str">
        <f t="shared" si="213"/>
        <v>SA00-JEDDAH</v>
      </c>
      <c r="AF3096" s="47" t="e">
        <f>VLOOKUP(AE3096,'[1]Lead Time'!C:D,2,0)</f>
        <v>#N/A</v>
      </c>
    </row>
    <row r="3097" s="2" customFormat="1" ht="15.75" customHeight="1">
      <c r="A3097" s="73" t="s">
        <v>4187</v>
      </c>
      <c r="B3097" s="73">
        <v>6277461572</v>
      </c>
      <c r="C3097" s="73">
        <v>2003275595</v>
      </c>
      <c r="D3097" s="73" t="s">
        <v>4222</v>
      </c>
      <c r="E3097" s="73" t="s">
        <v>4252</v>
      </c>
      <c r="F3097" s="73" t="s">
        <v>4143</v>
      </c>
      <c r="G3097" s="73">
        <v>3168249536</v>
      </c>
      <c r="H3097" s="66">
        <v>45987</v>
      </c>
      <c r="I3097" s="66">
        <v>45985</v>
      </c>
      <c r="J3097" s="66">
        <v>45985</v>
      </c>
      <c r="K3097" s="47" t="s">
        <v>4118</v>
      </c>
      <c r="L3097" s="160"/>
      <c r="M3097" s="66">
        <v>45987</v>
      </c>
      <c r="N3097" s="112">
        <v>45987.333333333336</v>
      </c>
      <c r="O3097" s="47" t="s">
        <v>4118</v>
      </c>
      <c r="P3097" s="158"/>
      <c r="Q3097" s="112">
        <v>45987.708333333336</v>
      </c>
      <c r="R3097" s="47" t="s">
        <v>4119</v>
      </c>
      <c r="S3097" s="47">
        <f t="shared" si="215"/>
        <v>0</v>
      </c>
      <c r="T3097" s="157">
        <v>45993</v>
      </c>
      <c r="U3097" s="158" t="s">
        <v>4121</v>
      </c>
      <c r="V3097" s="144">
        <f t="shared" si="216"/>
        <v>5.2916666666642413</v>
      </c>
      <c r="AC3097" s="47" t="e">
        <f t="shared" si="214"/>
        <v>#N/A</v>
      </c>
      <c r="AD3097" s="47" t="e">
        <f>VLOOKUP(B3097,'[1]Vlookup'!A:A,1,0)</f>
        <v>#N/A</v>
      </c>
      <c r="AE3097" s="47" t="str">
        <f t="shared" si="213"/>
        <v>SA00-JEDDAH</v>
      </c>
      <c r="AF3097" s="47" t="e">
        <f>VLOOKUP(AE3097,'[1]Lead Time'!C:D,2,0)</f>
        <v>#N/A</v>
      </c>
    </row>
    <row r="3098" s="2" customFormat="1" ht="15.75" customHeight="1">
      <c r="A3098" s="73" t="s">
        <v>4187</v>
      </c>
      <c r="B3098" s="73">
        <v>6277469832</v>
      </c>
      <c r="C3098" s="73">
        <v>2003275595</v>
      </c>
      <c r="D3098" s="73" t="s">
        <v>4222</v>
      </c>
      <c r="E3098" s="73" t="s">
        <v>4252</v>
      </c>
      <c r="F3098" s="73" t="s">
        <v>4143</v>
      </c>
      <c r="G3098" s="73">
        <v>3168249570</v>
      </c>
      <c r="H3098" s="66">
        <v>45987</v>
      </c>
      <c r="I3098" s="66">
        <v>45985</v>
      </c>
      <c r="J3098" s="66">
        <v>45985</v>
      </c>
      <c r="K3098" s="47" t="s">
        <v>4118</v>
      </c>
      <c r="L3098" s="160"/>
      <c r="M3098" s="66">
        <v>45987</v>
      </c>
      <c r="N3098" s="112">
        <v>45987.333333333336</v>
      </c>
      <c r="O3098" s="47" t="s">
        <v>4118</v>
      </c>
      <c r="P3098" s="158"/>
      <c r="Q3098" s="112">
        <v>45987.708333333336</v>
      </c>
      <c r="R3098" s="47" t="s">
        <v>4119</v>
      </c>
      <c r="S3098" s="47">
        <f t="shared" si="215"/>
        <v>0</v>
      </c>
      <c r="T3098" s="157">
        <v>45994</v>
      </c>
      <c r="U3098" s="158" t="s">
        <v>4121</v>
      </c>
      <c r="V3098" s="144">
        <f t="shared" si="216"/>
        <v>6.2916666666642413</v>
      </c>
      <c r="AC3098" s="47" t="e">
        <f t="shared" si="214"/>
        <v>#N/A</v>
      </c>
      <c r="AD3098" s="47" t="e">
        <f>VLOOKUP(B3098,'[1]Vlookup'!A:A,1,0)</f>
        <v>#N/A</v>
      </c>
      <c r="AE3098" s="47" t="str">
        <f t="shared" si="213"/>
        <v>SA00-JEDDAH</v>
      </c>
      <c r="AF3098" s="47" t="e">
        <f>VLOOKUP(AE3098,'[1]Lead Time'!C:D,2,0)</f>
        <v>#N/A</v>
      </c>
    </row>
    <row r="3099" s="2" customFormat="1" ht="15.75" customHeight="1">
      <c r="A3099" s="73" t="s">
        <v>4356</v>
      </c>
      <c r="B3099" s="73">
        <v>6277511827</v>
      </c>
      <c r="C3099" s="73">
        <v>2003232749</v>
      </c>
      <c r="D3099" s="73" t="s">
        <v>4115</v>
      </c>
      <c r="E3099" s="73" t="s">
        <v>4252</v>
      </c>
      <c r="F3099" s="73" t="s">
        <v>4117</v>
      </c>
      <c r="G3099" s="73">
        <v>3168289231</v>
      </c>
      <c r="H3099" s="66">
        <v>45987</v>
      </c>
      <c r="I3099" s="66">
        <v>45985</v>
      </c>
      <c r="J3099" s="66">
        <v>45985</v>
      </c>
      <c r="K3099" s="47" t="s">
        <v>4118</v>
      </c>
      <c r="L3099" s="160"/>
      <c r="M3099" s="66">
        <v>45987</v>
      </c>
      <c r="N3099" s="112">
        <v>45987.333333333336</v>
      </c>
      <c r="O3099" s="47" t="s">
        <v>4118</v>
      </c>
      <c r="P3099" s="158"/>
      <c r="Q3099" s="112">
        <v>45987.102679722222</v>
      </c>
      <c r="R3099" s="47" t="s">
        <v>4119</v>
      </c>
      <c r="S3099" s="47">
        <f t="shared" si="215"/>
        <v>0</v>
      </c>
      <c r="T3099" s="157">
        <v>45992</v>
      </c>
      <c r="U3099" s="158" t="s">
        <v>4121</v>
      </c>
      <c r="V3099" s="144">
        <f t="shared" si="216"/>
        <v>4.8973202777779079</v>
      </c>
      <c r="AC3099" s="47" t="e">
        <f t="shared" si="214"/>
        <v>#N/A</v>
      </c>
      <c r="AD3099" s="47" t="e">
        <f>VLOOKUP(B3099,'[1]Vlookup'!A:A,1,0)</f>
        <v>#N/A</v>
      </c>
      <c r="AE3099" s="47" t="str">
        <f t="shared" si="213"/>
        <v>SA27-RIYADH</v>
      </c>
      <c r="AF3099" s="47" t="e">
        <f>VLOOKUP(AE3099,'[1]Lead Time'!C:D,2,0)</f>
        <v>#N/A</v>
      </c>
    </row>
    <row r="3100" s="2" customFormat="1" ht="15.75" customHeight="1">
      <c r="A3100" s="73" t="s">
        <v>4356</v>
      </c>
      <c r="B3100" s="73">
        <v>6277512711</v>
      </c>
      <c r="C3100" s="73">
        <v>2003308193</v>
      </c>
      <c r="D3100" s="73" t="s">
        <v>4549</v>
      </c>
      <c r="E3100" s="73" t="s">
        <v>4247</v>
      </c>
      <c r="F3100" s="73" t="s">
        <v>4143</v>
      </c>
      <c r="G3100" s="73">
        <v>3168281252</v>
      </c>
      <c r="H3100" s="66">
        <v>45986</v>
      </c>
      <c r="I3100" s="66">
        <v>45985</v>
      </c>
      <c r="J3100" s="66">
        <v>45985</v>
      </c>
      <c r="K3100" s="47" t="s">
        <v>4118</v>
      </c>
      <c r="L3100" s="160"/>
      <c r="M3100" s="66">
        <v>45986</v>
      </c>
      <c r="N3100" s="112">
        <v>45986.291666666664</v>
      </c>
      <c r="O3100" s="47" t="s">
        <v>4118</v>
      </c>
      <c r="P3100" s="158"/>
      <c r="Q3100" s="112">
        <v>45986.50028388889</v>
      </c>
      <c r="R3100" s="47" t="s">
        <v>4119</v>
      </c>
      <c r="S3100" s="47">
        <f t="shared" si="215"/>
        <v>0</v>
      </c>
      <c r="T3100" s="157">
        <v>45991</v>
      </c>
      <c r="U3100" s="158" t="s">
        <v>4121</v>
      </c>
      <c r="V3100" s="144">
        <f t="shared" si="216"/>
        <v>4.499716111109592</v>
      </c>
      <c r="AC3100" s="47" t="e">
        <f t="shared" si="214"/>
        <v>#N/A</v>
      </c>
      <c r="AD3100" s="47" t="e">
        <f>VLOOKUP(B3100,'[1]Vlookup'!A:A,1,0)</f>
        <v>#N/A</v>
      </c>
      <c r="AE3100" s="47" t="str">
        <f t="shared" si="213"/>
        <v>SA27-JEDDAH</v>
      </c>
      <c r="AF3100" s="47" t="e">
        <f>VLOOKUP(AE3100,'[1]Lead Time'!C:D,2,0)</f>
        <v>#N/A</v>
      </c>
    </row>
    <row r="3101" s="2" customFormat="1" ht="15.75" customHeight="1">
      <c r="A3101" s="73" t="s">
        <v>4356</v>
      </c>
      <c r="B3101" s="73">
        <v>6277512713</v>
      </c>
      <c r="C3101" s="73">
        <v>2003297267</v>
      </c>
      <c r="D3101" s="73" t="s">
        <v>4533</v>
      </c>
      <c r="E3101" s="73" t="s">
        <v>4247</v>
      </c>
      <c r="F3101" s="73" t="s">
        <v>4117</v>
      </c>
      <c r="G3101" s="73">
        <v>3168258415</v>
      </c>
      <c r="H3101" s="66">
        <v>45987</v>
      </c>
      <c r="I3101" s="66">
        <v>45985</v>
      </c>
      <c r="J3101" s="66">
        <v>45985</v>
      </c>
      <c r="K3101" s="47" t="s">
        <v>4118</v>
      </c>
      <c r="L3101" s="160"/>
      <c r="M3101" s="66">
        <v>45987</v>
      </c>
      <c r="N3101" s="112">
        <v>45987.333333333336</v>
      </c>
      <c r="O3101" s="47" t="s">
        <v>4118</v>
      </c>
      <c r="P3101" s="158"/>
      <c r="Q3101" s="112">
        <v>45987.541666666664</v>
      </c>
      <c r="R3101" s="47" t="s">
        <v>4119</v>
      </c>
      <c r="S3101" s="47">
        <f t="shared" si="215"/>
        <v>0</v>
      </c>
      <c r="T3101" s="157">
        <v>45994</v>
      </c>
      <c r="U3101" s="158" t="s">
        <v>4121</v>
      </c>
      <c r="V3101" s="144">
        <f t="shared" si="216"/>
        <v>6.4583333333357587</v>
      </c>
      <c r="AC3101" s="47" t="e">
        <f t="shared" si="214"/>
        <v>#N/A</v>
      </c>
      <c r="AD3101" s="47" t="e">
        <f>VLOOKUP(B3101,'[1]Vlookup'!A:A,1,0)</f>
        <v>#N/A</v>
      </c>
      <c r="AE3101" s="47" t="str">
        <f t="shared" si="213"/>
        <v>SA27-RIYADH</v>
      </c>
      <c r="AF3101" s="47" t="e">
        <f>VLOOKUP(AE3101,'[1]Lead Time'!C:D,2,0)</f>
        <v>#N/A</v>
      </c>
    </row>
    <row r="3102" s="2" customFormat="1" ht="15.75" customHeight="1">
      <c r="A3102" s="73" t="s">
        <v>4187</v>
      </c>
      <c r="B3102" s="73">
        <v>6277496563</v>
      </c>
      <c r="C3102" s="73">
        <v>2003219234</v>
      </c>
      <c r="D3102" s="73" t="s">
        <v>4212</v>
      </c>
      <c r="E3102" s="73" t="s">
        <v>4247</v>
      </c>
      <c r="F3102" s="73" t="s">
        <v>4213</v>
      </c>
      <c r="G3102" s="73">
        <v>3168279264</v>
      </c>
      <c r="H3102" s="66">
        <v>45988</v>
      </c>
      <c r="I3102" s="66">
        <v>45986</v>
      </c>
      <c r="J3102" s="66">
        <v>45986</v>
      </c>
      <c r="K3102" s="47" t="s">
        <v>4118</v>
      </c>
      <c r="L3102" s="160"/>
      <c r="M3102" s="66">
        <v>45988</v>
      </c>
      <c r="N3102" s="112">
        <v>45988.333333333336</v>
      </c>
      <c r="O3102" s="47" t="s">
        <v>4118</v>
      </c>
      <c r="P3102" s="158"/>
      <c r="Q3102" s="112">
        <v>45988.5</v>
      </c>
      <c r="R3102" s="47" t="s">
        <v>4119</v>
      </c>
      <c r="S3102" s="47">
        <f t="shared" si="215"/>
        <v>0</v>
      </c>
      <c r="T3102" s="157">
        <v>45991</v>
      </c>
      <c r="U3102" s="158" t="s">
        <v>4121</v>
      </c>
      <c r="V3102" s="144">
        <f t="shared" si="216"/>
        <v>2.5</v>
      </c>
      <c r="AC3102" s="47" t="e">
        <f t="shared" si="214"/>
        <v>#N/A</v>
      </c>
      <c r="AD3102" s="47" t="e">
        <f>VLOOKUP(B3102,'[1]Vlookup'!A:A,1,0)</f>
        <v>#N/A</v>
      </c>
      <c r="AE3102" s="47" t="str">
        <f t="shared" si="213"/>
        <v>SA00-BURAYDAH</v>
      </c>
      <c r="AF3102" s="47" t="e">
        <f>VLOOKUP(AE3102,'[1]Lead Time'!C:D,2,0)</f>
        <v>#N/A</v>
      </c>
    </row>
    <row r="3103" s="2" customFormat="1" ht="15.75" customHeight="1">
      <c r="A3103" s="73" t="s">
        <v>4187</v>
      </c>
      <c r="B3103" s="73">
        <v>6277517847</v>
      </c>
      <c r="C3103" s="73">
        <v>2003215533</v>
      </c>
      <c r="D3103" s="73" t="s">
        <v>4240</v>
      </c>
      <c r="E3103" s="73" t="s">
        <v>4247</v>
      </c>
      <c r="F3103" s="73" t="s">
        <v>4143</v>
      </c>
      <c r="G3103" s="73">
        <v>3168299539</v>
      </c>
      <c r="H3103" s="66">
        <v>45988</v>
      </c>
      <c r="I3103" s="66">
        <v>45986</v>
      </c>
      <c r="J3103" s="66">
        <v>45986</v>
      </c>
      <c r="K3103" s="47" t="s">
        <v>4118</v>
      </c>
      <c r="L3103" s="160"/>
      <c r="M3103" s="66">
        <v>45988</v>
      </c>
      <c r="N3103" s="112">
        <v>45988.333333333336</v>
      </c>
      <c r="O3103" s="47" t="s">
        <v>4118</v>
      </c>
      <c r="P3103" s="158"/>
      <c r="Q3103" s="112">
        <v>45988.625</v>
      </c>
      <c r="R3103" s="47" t="s">
        <v>4119</v>
      </c>
      <c r="S3103" s="47">
        <f t="shared" si="215"/>
        <v>0</v>
      </c>
      <c r="T3103" s="157">
        <v>45993</v>
      </c>
      <c r="U3103" s="158" t="s">
        <v>4121</v>
      </c>
      <c r="V3103" s="144">
        <f t="shared" si="216"/>
        <v>4.375</v>
      </c>
      <c r="AC3103" s="47" t="e">
        <f t="shared" si="214"/>
        <v>#N/A</v>
      </c>
      <c r="AD3103" s="47" t="e">
        <f>VLOOKUP(B3103,'[1]Vlookup'!A:A,1,0)</f>
        <v>#N/A</v>
      </c>
      <c r="AE3103" s="47" t="str">
        <f t="shared" si="213"/>
        <v>SA00-JEDDAH</v>
      </c>
      <c r="AF3103" s="47" t="e">
        <f>VLOOKUP(AE3103,'[1]Lead Time'!C:D,2,0)</f>
        <v>#N/A</v>
      </c>
    </row>
    <row r="3104" s="2" customFormat="1" ht="15.75" customHeight="1">
      <c r="A3104" s="73" t="s">
        <v>4187</v>
      </c>
      <c r="B3104" s="73">
        <v>6277513186</v>
      </c>
      <c r="C3104" s="73">
        <v>2003215533</v>
      </c>
      <c r="D3104" s="73" t="s">
        <v>4240</v>
      </c>
      <c r="E3104" s="73" t="s">
        <v>4247</v>
      </c>
      <c r="F3104" s="73" t="s">
        <v>4143</v>
      </c>
      <c r="G3104" s="73">
        <v>3168299536</v>
      </c>
      <c r="H3104" s="66">
        <v>45988</v>
      </c>
      <c r="I3104" s="66">
        <v>45986</v>
      </c>
      <c r="J3104" s="66">
        <v>45986</v>
      </c>
      <c r="K3104" s="47" t="s">
        <v>4118</v>
      </c>
      <c r="L3104" s="160"/>
      <c r="M3104" s="66">
        <v>45988</v>
      </c>
      <c r="N3104" s="112">
        <v>45988.333333333336</v>
      </c>
      <c r="O3104" s="47" t="s">
        <v>4118</v>
      </c>
      <c r="P3104" s="158"/>
      <c r="Q3104" s="112">
        <v>45988.625</v>
      </c>
      <c r="R3104" s="47" t="s">
        <v>4119</v>
      </c>
      <c r="S3104" s="47">
        <f t="shared" si="215"/>
        <v>0</v>
      </c>
      <c r="T3104" s="157">
        <v>45993</v>
      </c>
      <c r="U3104" s="158" t="s">
        <v>4121</v>
      </c>
      <c r="V3104" s="144">
        <f t="shared" si="216"/>
        <v>4.375</v>
      </c>
      <c r="AC3104" s="47" t="e">
        <f t="shared" si="214"/>
        <v>#N/A</v>
      </c>
      <c r="AD3104" s="47" t="e">
        <f>VLOOKUP(B3104,'[1]Vlookup'!A:A,1,0)</f>
        <v>#N/A</v>
      </c>
      <c r="AE3104" s="47" t="str">
        <f t="shared" si="213"/>
        <v>SA00-JEDDAH</v>
      </c>
      <c r="AF3104" s="47" t="e">
        <f>VLOOKUP(AE3104,'[1]Lead Time'!C:D,2,0)</f>
        <v>#N/A</v>
      </c>
    </row>
    <row r="3105" s="2" customFormat="1" ht="15.75" customHeight="1">
      <c r="A3105" s="73" t="s">
        <v>4187</v>
      </c>
      <c r="B3105" s="73">
        <v>6277512562</v>
      </c>
      <c r="C3105" s="73">
        <v>2003215161</v>
      </c>
      <c r="D3105" s="73" t="s">
        <v>4223</v>
      </c>
      <c r="E3105" s="73" t="s">
        <v>4247</v>
      </c>
      <c r="F3105" s="73" t="s">
        <v>4143</v>
      </c>
      <c r="G3105" s="73">
        <v>3168294629</v>
      </c>
      <c r="H3105" s="66">
        <v>45988</v>
      </c>
      <c r="I3105" s="66">
        <v>45986</v>
      </c>
      <c r="J3105" s="66">
        <v>45986</v>
      </c>
      <c r="K3105" s="47" t="s">
        <v>4118</v>
      </c>
      <c r="L3105" s="160"/>
      <c r="M3105" s="66">
        <v>45988</v>
      </c>
      <c r="N3105" s="112">
        <v>45988.333333333336</v>
      </c>
      <c r="O3105" s="47" t="s">
        <v>4118</v>
      </c>
      <c r="P3105" s="158"/>
      <c r="Q3105" s="112">
        <v>45990.5</v>
      </c>
      <c r="R3105" s="47" t="s">
        <v>4119</v>
      </c>
      <c r="S3105" s="47">
        <f t="shared" si="215"/>
        <v>2</v>
      </c>
      <c r="T3105" s="157">
        <v>45993</v>
      </c>
      <c r="U3105" s="158" t="s">
        <v>4121</v>
      </c>
      <c r="V3105" s="144">
        <f t="shared" si="216"/>
        <v>2.5</v>
      </c>
      <c r="AC3105" s="47" t="e">
        <f t="shared" si="214"/>
        <v>#N/A</v>
      </c>
      <c r="AD3105" s="47" t="e">
        <f>VLOOKUP(B3105,'[1]Vlookup'!A:A,1,0)</f>
        <v>#N/A</v>
      </c>
      <c r="AE3105" s="47" t="str">
        <f t="shared" si="213"/>
        <v>SA00-JEDDAH</v>
      </c>
      <c r="AF3105" s="47" t="e">
        <f>VLOOKUP(AE3105,'[1]Lead Time'!C:D,2,0)</f>
        <v>#N/A</v>
      </c>
    </row>
    <row r="3106" s="2" customFormat="1" ht="15.75" customHeight="1">
      <c r="A3106" s="73" t="s">
        <v>4114</v>
      </c>
      <c r="B3106" s="73">
        <v>6277503518</v>
      </c>
      <c r="C3106" s="73">
        <v>2003279478</v>
      </c>
      <c r="D3106" s="73" t="s">
        <v>4228</v>
      </c>
      <c r="E3106" s="73" t="s">
        <v>4252</v>
      </c>
      <c r="F3106" s="73" t="s">
        <v>4117</v>
      </c>
      <c r="G3106" s="73">
        <v>3168249609</v>
      </c>
      <c r="H3106" s="66">
        <v>45988</v>
      </c>
      <c r="I3106" s="66">
        <v>45986</v>
      </c>
      <c r="J3106" s="66">
        <v>45986</v>
      </c>
      <c r="K3106" s="47" t="s">
        <v>4118</v>
      </c>
      <c r="L3106" s="160"/>
      <c r="M3106" s="66">
        <v>45988</v>
      </c>
      <c r="N3106" s="112">
        <v>45988.333333333336</v>
      </c>
      <c r="O3106" s="47" t="s">
        <v>4118</v>
      </c>
      <c r="P3106" s="158"/>
      <c r="Q3106" s="112">
        <v>45988.625</v>
      </c>
      <c r="R3106" s="47" t="s">
        <v>4119</v>
      </c>
      <c r="S3106" s="47">
        <f t="shared" si="215"/>
        <v>0</v>
      </c>
      <c r="T3106" s="157">
        <v>45994</v>
      </c>
      <c r="U3106" s="158" t="s">
        <v>4121</v>
      </c>
      <c r="V3106" s="144">
        <f t="shared" si="216"/>
        <v>5.375</v>
      </c>
      <c r="AC3106" s="47" t="e">
        <f t="shared" si="214"/>
        <v>#N/A</v>
      </c>
      <c r="AD3106" s="47" t="e">
        <f>VLOOKUP(B3106,'[1]Vlookup'!A:A,1,0)</f>
        <v>#N/A</v>
      </c>
      <c r="AE3106" s="47" t="str">
        <f t="shared" si="213"/>
        <v>SA01-RIYADH</v>
      </c>
      <c r="AF3106" s="47" t="e">
        <f>VLOOKUP(AE3106,'[1]Lead Time'!C:D,2,0)</f>
        <v>#N/A</v>
      </c>
    </row>
    <row r="3107" s="2" customFormat="1" ht="15.75" customHeight="1">
      <c r="A3107" s="73" t="s">
        <v>4356</v>
      </c>
      <c r="B3107" s="73">
        <v>6277512602</v>
      </c>
      <c r="C3107" s="73">
        <v>2003214014</v>
      </c>
      <c r="D3107" s="73" t="s">
        <v>4115</v>
      </c>
      <c r="E3107" s="73" t="s">
        <v>4252</v>
      </c>
      <c r="F3107" s="73" t="s">
        <v>4143</v>
      </c>
      <c r="G3107" s="73">
        <v>3168289233</v>
      </c>
      <c r="H3107" s="66">
        <v>45987</v>
      </c>
      <c r="I3107" s="66">
        <v>45986</v>
      </c>
      <c r="J3107" s="66">
        <v>45986</v>
      </c>
      <c r="K3107" s="47" t="s">
        <v>4118</v>
      </c>
      <c r="L3107" s="160"/>
      <c r="M3107" s="66">
        <v>45987</v>
      </c>
      <c r="N3107" s="112">
        <v>45987.333333333336</v>
      </c>
      <c r="O3107" s="47" t="s">
        <v>4118</v>
      </c>
      <c r="P3107" s="158"/>
      <c r="Q3107" s="112">
        <v>45987.5</v>
      </c>
      <c r="R3107" s="47" t="s">
        <v>4119</v>
      </c>
      <c r="S3107" s="47">
        <f t="shared" si="215"/>
        <v>0</v>
      </c>
      <c r="T3107" s="157">
        <v>45992</v>
      </c>
      <c r="U3107" s="158" t="s">
        <v>4121</v>
      </c>
      <c r="V3107" s="144">
        <f t="shared" si="216"/>
        <v>4.5</v>
      </c>
      <c r="AC3107" s="47" t="e">
        <f t="shared" si="214"/>
        <v>#N/A</v>
      </c>
      <c r="AD3107" s="47" t="e">
        <f>VLOOKUP(B3107,'[1]Vlookup'!A:A,1,0)</f>
        <v>#N/A</v>
      </c>
      <c r="AE3107" s="47" t="str">
        <f t="shared" si="213"/>
        <v>SA27-JEDDAH</v>
      </c>
      <c r="AF3107" s="47" t="e">
        <f>VLOOKUP(AE3107,'[1]Lead Time'!C:D,2,0)</f>
        <v>#N/A</v>
      </c>
    </row>
    <row r="3108" s="2" customFormat="1" ht="15.75" customHeight="1">
      <c r="A3108" s="73" t="s">
        <v>4356</v>
      </c>
      <c r="B3108" s="73">
        <v>6277512604</v>
      </c>
      <c r="C3108" s="73">
        <v>2003279478</v>
      </c>
      <c r="D3108" s="73" t="s">
        <v>4228</v>
      </c>
      <c r="E3108" s="73" t="s">
        <v>4252</v>
      </c>
      <c r="F3108" s="73" t="s">
        <v>4117</v>
      </c>
      <c r="G3108" s="73">
        <v>3168249561</v>
      </c>
      <c r="H3108" s="66">
        <v>45988</v>
      </c>
      <c r="I3108" s="66">
        <v>45986</v>
      </c>
      <c r="J3108" s="66">
        <v>45986</v>
      </c>
      <c r="K3108" s="47" t="s">
        <v>4118</v>
      </c>
      <c r="L3108" s="160"/>
      <c r="M3108" s="66">
        <v>45988</v>
      </c>
      <c r="N3108" s="112">
        <v>45988.333333333336</v>
      </c>
      <c r="O3108" s="47" t="s">
        <v>4118</v>
      </c>
      <c r="P3108" s="158"/>
      <c r="Q3108" s="112">
        <v>45988.5</v>
      </c>
      <c r="R3108" s="47" t="s">
        <v>4119</v>
      </c>
      <c r="S3108" s="47">
        <f t="shared" si="215"/>
        <v>0</v>
      </c>
      <c r="T3108" s="157">
        <v>45993</v>
      </c>
      <c r="U3108" s="158" t="s">
        <v>4121</v>
      </c>
      <c r="V3108" s="144">
        <f t="shared" si="216"/>
        <v>4.5</v>
      </c>
      <c r="AC3108" s="47" t="e">
        <f t="shared" si="214"/>
        <v>#N/A</v>
      </c>
      <c r="AD3108" s="47" t="e">
        <f>VLOOKUP(B3108,'[1]Vlookup'!A:A,1,0)</f>
        <v>#N/A</v>
      </c>
      <c r="AE3108" s="47" t="str">
        <f t="shared" si="213"/>
        <v>SA27-RIYADH</v>
      </c>
      <c r="AF3108" s="47" t="e">
        <f>VLOOKUP(AE3108,'[1]Lead Time'!C:D,2,0)</f>
        <v>#N/A</v>
      </c>
    </row>
    <row r="3109" s="2" customFormat="1" ht="15.75" customHeight="1">
      <c r="A3109" s="73" t="s">
        <v>4187</v>
      </c>
      <c r="B3109" s="73">
        <v>6277518732</v>
      </c>
      <c r="C3109" s="73">
        <v>2003308193</v>
      </c>
      <c r="D3109" s="73" t="s">
        <v>4549</v>
      </c>
      <c r="E3109" s="73" t="s">
        <v>4247</v>
      </c>
      <c r="F3109" s="73" t="s">
        <v>4143</v>
      </c>
      <c r="G3109" s="73">
        <v>3168290531</v>
      </c>
      <c r="H3109" s="66">
        <v>45989</v>
      </c>
      <c r="I3109" s="66">
        <v>45987</v>
      </c>
      <c r="J3109" s="66">
        <v>45987</v>
      </c>
      <c r="K3109" s="47" t="s">
        <v>4118</v>
      </c>
      <c r="L3109" s="160"/>
      <c r="M3109" s="66">
        <v>45989</v>
      </c>
      <c r="N3109" s="112">
        <v>45989.333333333336</v>
      </c>
      <c r="O3109" s="47" t="s">
        <v>4118</v>
      </c>
      <c r="P3109" s="158"/>
      <c r="Q3109" s="112">
        <v>45989.5</v>
      </c>
      <c r="R3109" s="47" t="s">
        <v>4119</v>
      </c>
      <c r="S3109" s="47">
        <f t="shared" si="215"/>
        <v>0</v>
      </c>
      <c r="T3109" s="159">
        <v>45991</v>
      </c>
      <c r="U3109" s="158" t="s">
        <v>4121</v>
      </c>
      <c r="V3109" s="144">
        <f t="shared" si="216"/>
        <v>1.5</v>
      </c>
      <c r="AC3109" s="47" t="e">
        <f t="shared" si="214"/>
        <v>#N/A</v>
      </c>
      <c r="AD3109" s="47" t="e">
        <f>VLOOKUP(B3109,'[1]Vlookup'!A:A,1,0)</f>
        <v>#N/A</v>
      </c>
      <c r="AE3109" s="47" t="str">
        <f t="shared" si="213"/>
        <v>SA00-JEDDAH</v>
      </c>
      <c r="AF3109" s="47" t="e">
        <f>VLOOKUP(AE3109,'[1]Lead Time'!C:D,2,0)</f>
        <v>#N/A</v>
      </c>
    </row>
    <row r="3110" s="2" customFormat="1" ht="15.75" customHeight="1">
      <c r="A3110" s="73" t="s">
        <v>4187</v>
      </c>
      <c r="B3110" s="73">
        <v>6277518731</v>
      </c>
      <c r="C3110" s="73">
        <v>2003308193</v>
      </c>
      <c r="D3110" s="73" t="s">
        <v>4549</v>
      </c>
      <c r="E3110" s="73" t="s">
        <v>4247</v>
      </c>
      <c r="F3110" s="73" t="s">
        <v>4143</v>
      </c>
      <c r="G3110" s="73">
        <v>3168290530</v>
      </c>
      <c r="H3110" s="66">
        <v>45989</v>
      </c>
      <c r="I3110" s="66">
        <v>45987</v>
      </c>
      <c r="J3110" s="66">
        <v>45987</v>
      </c>
      <c r="K3110" s="47" t="s">
        <v>4118</v>
      </c>
      <c r="L3110" s="160"/>
      <c r="M3110" s="66">
        <v>45989</v>
      </c>
      <c r="N3110" s="112">
        <v>45989.333333333336</v>
      </c>
      <c r="O3110" s="47" t="s">
        <v>4118</v>
      </c>
      <c r="P3110" s="158"/>
      <c r="Q3110" s="112">
        <v>45989.5</v>
      </c>
      <c r="R3110" s="47" t="s">
        <v>4119</v>
      </c>
      <c r="S3110" s="47">
        <f t="shared" si="215"/>
        <v>0</v>
      </c>
      <c r="T3110" s="159">
        <v>45991</v>
      </c>
      <c r="U3110" s="158" t="s">
        <v>4121</v>
      </c>
      <c r="V3110" s="144">
        <f t="shared" si="216"/>
        <v>1.5</v>
      </c>
      <c r="AC3110" s="47" t="e">
        <f t="shared" si="214"/>
        <v>#N/A</v>
      </c>
      <c r="AD3110" s="47" t="e">
        <f>VLOOKUP(B3110,'[1]Vlookup'!A:A,1,0)</f>
        <v>#N/A</v>
      </c>
      <c r="AE3110" s="47" t="str">
        <f t="shared" si="213"/>
        <v>SA00-JEDDAH</v>
      </c>
      <c r="AF3110" s="47" t="e">
        <f>VLOOKUP(AE3110,'[1]Lead Time'!C:D,2,0)</f>
        <v>#N/A</v>
      </c>
    </row>
    <row r="3111" s="2" customFormat="1" ht="15.75" customHeight="1">
      <c r="A3111" s="73" t="s">
        <v>4187</v>
      </c>
      <c r="B3111" s="73">
        <v>6277522724</v>
      </c>
      <c r="C3111" s="73">
        <v>2003228866</v>
      </c>
      <c r="D3111" s="73" t="s">
        <v>4736</v>
      </c>
      <c r="E3111" s="73" t="s">
        <v>4246</v>
      </c>
      <c r="F3111" s="73" t="s">
        <v>4143</v>
      </c>
      <c r="G3111" s="73">
        <v>3168300343</v>
      </c>
      <c r="H3111" s="66">
        <v>45989</v>
      </c>
      <c r="I3111" s="66">
        <v>45987</v>
      </c>
      <c r="J3111" s="66">
        <v>45987</v>
      </c>
      <c r="K3111" s="47" t="s">
        <v>4118</v>
      </c>
      <c r="L3111" s="160"/>
      <c r="M3111" s="66">
        <v>45989</v>
      </c>
      <c r="N3111" s="112">
        <v>45989.333333333336</v>
      </c>
      <c r="O3111" s="47" t="s">
        <v>4118</v>
      </c>
      <c r="P3111" s="158"/>
      <c r="Q3111" s="112">
        <v>45990.541701388887</v>
      </c>
      <c r="R3111" s="47" t="s">
        <v>4119</v>
      </c>
      <c r="S3111" s="47">
        <f t="shared" si="215"/>
        <v>1</v>
      </c>
      <c r="T3111" s="157">
        <v>45991</v>
      </c>
      <c r="U3111" s="158" t="s">
        <v>4121</v>
      </c>
      <c r="V3111" s="144">
        <f t="shared" si="216"/>
        <v>0.45829861111269565</v>
      </c>
      <c r="AC3111" s="47" t="e">
        <f t="shared" si="214"/>
        <v>#N/A</v>
      </c>
      <c r="AD3111" s="47" t="e">
        <f>VLOOKUP(B3111,'[1]Vlookup'!A:A,1,0)</f>
        <v>#N/A</v>
      </c>
      <c r="AE3111" s="47" t="str">
        <f t="shared" si="213"/>
        <v>SA00-JEDDAH</v>
      </c>
      <c r="AF3111" s="47" t="e">
        <f>VLOOKUP(AE3111,'[1]Lead Time'!C:D,2,0)</f>
        <v>#N/A</v>
      </c>
    </row>
    <row r="3112" s="2" customFormat="1" ht="15.75" customHeight="1">
      <c r="A3112" s="73" t="s">
        <v>4356</v>
      </c>
      <c r="B3112" s="73">
        <v>6277523290</v>
      </c>
      <c r="C3112" s="73">
        <v>2003214014</v>
      </c>
      <c r="D3112" s="73" t="s">
        <v>4115</v>
      </c>
      <c r="E3112" s="73" t="s">
        <v>4252</v>
      </c>
      <c r="F3112" s="73" t="s">
        <v>4143</v>
      </c>
      <c r="G3112" s="73">
        <v>3168289234</v>
      </c>
      <c r="H3112" s="66">
        <v>45988</v>
      </c>
      <c r="I3112" s="66">
        <v>45987</v>
      </c>
      <c r="J3112" s="66">
        <v>45987</v>
      </c>
      <c r="K3112" s="47" t="s">
        <v>4118</v>
      </c>
      <c r="L3112" s="160"/>
      <c r="M3112" s="66">
        <v>45988</v>
      </c>
      <c r="N3112" s="112">
        <v>45988.333333333336</v>
      </c>
      <c r="O3112" s="47" t="s">
        <v>4118</v>
      </c>
      <c r="P3112" s="158"/>
      <c r="Q3112" s="112">
        <v>45988.287530405098</v>
      </c>
      <c r="R3112" s="47" t="s">
        <v>4119</v>
      </c>
      <c r="S3112" s="47">
        <f t="shared" si="215"/>
        <v>0</v>
      </c>
      <c r="T3112" s="157">
        <v>45988.2877715625</v>
      </c>
      <c r="U3112" s="158" t="s">
        <v>4121</v>
      </c>
      <c r="V3112" s="144">
        <f t="shared" si="216"/>
        <v>0.00024115740234265104</v>
      </c>
      <c r="AC3112" s="47" t="e">
        <f t="shared" si="214"/>
        <v>#N/A</v>
      </c>
      <c r="AD3112" s="47" t="e">
        <f>VLOOKUP(B3112,'[1]Vlookup'!A:A,1,0)</f>
        <v>#N/A</v>
      </c>
      <c r="AE3112" s="47" t="str">
        <f t="shared" si="213"/>
        <v>SA27-JEDDAH</v>
      </c>
      <c r="AF3112" s="47" t="e">
        <f>VLOOKUP(AE3112,'[1]Lead Time'!C:D,2,0)</f>
        <v>#N/A</v>
      </c>
    </row>
    <row r="3113" s="2" customFormat="1" ht="15.75" customHeight="1">
      <c r="A3113" s="73" t="s">
        <v>4187</v>
      </c>
      <c r="B3113" s="73">
        <v>6277512666</v>
      </c>
      <c r="C3113" s="73">
        <v>2003214022</v>
      </c>
      <c r="D3113" s="73" t="s">
        <v>4166</v>
      </c>
      <c r="E3113" s="73" t="s">
        <v>4247</v>
      </c>
      <c r="F3113" s="73" t="s">
        <v>4143</v>
      </c>
      <c r="G3113" s="73">
        <v>3168232494</v>
      </c>
      <c r="H3113" s="66">
        <v>45990</v>
      </c>
      <c r="I3113" s="66">
        <v>45988</v>
      </c>
      <c r="J3113" s="66">
        <v>45988</v>
      </c>
      <c r="K3113" s="47" t="s">
        <v>4118</v>
      </c>
      <c r="L3113" s="160"/>
      <c r="M3113" s="66">
        <v>45990</v>
      </c>
      <c r="N3113" s="112">
        <v>45990.333333333336</v>
      </c>
      <c r="O3113" s="47" t="s">
        <v>4118</v>
      </c>
      <c r="P3113" s="158"/>
      <c r="Q3113" s="112">
        <v>45990.500034722223</v>
      </c>
      <c r="R3113" s="47" t="s">
        <v>4119</v>
      </c>
      <c r="S3113" s="47">
        <f t="shared" si="215"/>
        <v>0</v>
      </c>
      <c r="T3113" s="159">
        <v>45991</v>
      </c>
      <c r="U3113" s="158" t="s">
        <v>4121</v>
      </c>
      <c r="V3113" s="144">
        <f t="shared" si="216"/>
        <v>0.499965277776937</v>
      </c>
      <c r="AC3113" s="47" t="e">
        <f t="shared" si="214"/>
        <v>#N/A</v>
      </c>
      <c r="AD3113" s="47" t="e">
        <f>VLOOKUP(B3113,'[1]Vlookup'!A:A,1,0)</f>
        <v>#N/A</v>
      </c>
      <c r="AE3113" s="47" t="str">
        <f t="shared" si="213"/>
        <v>SA00-JEDDAH</v>
      </c>
      <c r="AF3113" s="47" t="e">
        <f>VLOOKUP(AE3113,'[1]Lead Time'!C:D,2,0)</f>
        <v>#N/A</v>
      </c>
    </row>
    <row r="3114" s="2" customFormat="1" ht="15.75" customHeight="1">
      <c r="A3114" s="73" t="s">
        <v>4187</v>
      </c>
      <c r="B3114" s="73">
        <v>6277514028</v>
      </c>
      <c r="C3114" s="73">
        <v>2003219234</v>
      </c>
      <c r="D3114" s="73" t="s">
        <v>4212</v>
      </c>
      <c r="E3114" s="73" t="s">
        <v>4247</v>
      </c>
      <c r="F3114" s="73" t="s">
        <v>4213</v>
      </c>
      <c r="G3114" s="73">
        <v>3168260857</v>
      </c>
      <c r="H3114" s="66">
        <v>45990</v>
      </c>
      <c r="I3114" s="66">
        <v>45988</v>
      </c>
      <c r="J3114" s="66">
        <v>45988</v>
      </c>
      <c r="K3114" s="47" t="s">
        <v>4118</v>
      </c>
      <c r="L3114" s="160"/>
      <c r="M3114" s="66">
        <v>45990</v>
      </c>
      <c r="N3114" s="112">
        <v>45990.333333333336</v>
      </c>
      <c r="O3114" s="47" t="s">
        <v>4118</v>
      </c>
      <c r="P3114" s="158"/>
      <c r="Q3114" s="112">
        <v>45991.5</v>
      </c>
      <c r="R3114" s="47" t="s">
        <v>4119</v>
      </c>
      <c r="S3114" s="47">
        <f t="shared" si="215"/>
        <v>1</v>
      </c>
      <c r="T3114" s="157">
        <v>45993</v>
      </c>
      <c r="U3114" s="158" t="s">
        <v>4121</v>
      </c>
      <c r="V3114" s="144">
        <f t="shared" si="216"/>
        <v>1.5</v>
      </c>
      <c r="AC3114" s="47" t="e">
        <f t="shared" si="214"/>
        <v>#N/A</v>
      </c>
      <c r="AD3114" s="47" t="e">
        <f>VLOOKUP(B3114,'[1]Vlookup'!A:A,1,0)</f>
        <v>#N/A</v>
      </c>
      <c r="AE3114" s="47" t="str">
        <f t="shared" si="213"/>
        <v>SA00-BURAYDAH</v>
      </c>
      <c r="AF3114" s="47" t="e">
        <f>VLOOKUP(AE3114,'[1]Lead Time'!C:D,2,0)</f>
        <v>#N/A</v>
      </c>
    </row>
    <row r="3115" s="2" customFormat="1" ht="15.75" customHeight="1">
      <c r="A3115" s="73" t="s">
        <v>4187</v>
      </c>
      <c r="B3115" s="73">
        <v>6277523850</v>
      </c>
      <c r="C3115" s="73">
        <v>2003215579</v>
      </c>
      <c r="D3115" s="73" t="s">
        <v>4168</v>
      </c>
      <c r="E3115" s="73" t="s">
        <v>4247</v>
      </c>
      <c r="F3115" s="73" t="s">
        <v>4143</v>
      </c>
      <c r="G3115" s="73">
        <v>3168303579</v>
      </c>
      <c r="H3115" s="66">
        <v>45990</v>
      </c>
      <c r="I3115" s="66">
        <v>45988</v>
      </c>
      <c r="J3115" s="66">
        <v>45988</v>
      </c>
      <c r="K3115" s="47" t="s">
        <v>4118</v>
      </c>
      <c r="L3115" s="160"/>
      <c r="M3115" s="66">
        <v>45990</v>
      </c>
      <c r="N3115" s="112">
        <v>45990.333333333336</v>
      </c>
      <c r="O3115" s="47" t="s">
        <v>4118</v>
      </c>
      <c r="P3115" s="158"/>
      <c r="Q3115" s="112">
        <v>45990.5</v>
      </c>
      <c r="R3115" s="47" t="s">
        <v>4119</v>
      </c>
      <c r="S3115" s="47">
        <f t="shared" si="215"/>
        <v>0</v>
      </c>
      <c r="T3115" s="157">
        <v>45993</v>
      </c>
      <c r="U3115" s="158" t="s">
        <v>4121</v>
      </c>
      <c r="V3115" s="144">
        <f t="shared" si="216"/>
        <v>2.5</v>
      </c>
      <c r="AC3115" s="47" t="e">
        <f t="shared" si="214"/>
        <v>#N/A</v>
      </c>
      <c r="AD3115" s="47" t="e">
        <f>VLOOKUP(B3115,'[1]Vlookup'!A:A,1,0)</f>
        <v>#N/A</v>
      </c>
      <c r="AE3115" s="47" t="str">
        <f t="shared" si="213"/>
        <v>SA00-JEDDAH</v>
      </c>
      <c r="AF3115" s="47" t="e">
        <f>VLOOKUP(AE3115,'[1]Lead Time'!C:D,2,0)</f>
        <v>#N/A</v>
      </c>
    </row>
    <row r="3116" s="2" customFormat="1" ht="15.75" customHeight="1">
      <c r="A3116" s="73" t="s">
        <v>4187</v>
      </c>
      <c r="B3116" s="73">
        <v>6277527879</v>
      </c>
      <c r="C3116" s="73">
        <v>2003308193</v>
      </c>
      <c r="D3116" s="73" t="s">
        <v>4549</v>
      </c>
      <c r="E3116" s="73" t="s">
        <v>4247</v>
      </c>
      <c r="F3116" s="73" t="s">
        <v>4143</v>
      </c>
      <c r="G3116" s="73">
        <v>3168241202</v>
      </c>
      <c r="H3116" s="66">
        <v>45990</v>
      </c>
      <c r="I3116" s="66">
        <v>45988</v>
      </c>
      <c r="J3116" s="66">
        <v>45988</v>
      </c>
      <c r="K3116" s="47" t="s">
        <v>4118</v>
      </c>
      <c r="L3116" s="160"/>
      <c r="M3116" s="66">
        <v>45990</v>
      </c>
      <c r="N3116" s="112">
        <v>45990.333333333336</v>
      </c>
      <c r="O3116" s="47" t="s">
        <v>4118</v>
      </c>
      <c r="P3116" s="158" t="s">
        <v>4737</v>
      </c>
      <c r="Q3116" s="112">
        <v>45991.833333333336</v>
      </c>
      <c r="R3116" s="47" t="s">
        <v>4119</v>
      </c>
      <c r="S3116" s="47">
        <f t="shared" si="215"/>
        <v>1</v>
      </c>
      <c r="T3116" s="157">
        <v>45994</v>
      </c>
      <c r="U3116" s="158" t="s">
        <v>4121</v>
      </c>
      <c r="V3116" s="144">
        <f t="shared" si="216"/>
        <v>2.1666666666642413</v>
      </c>
      <c r="AC3116" s="47" t="e">
        <f t="shared" si="214"/>
        <v>#N/A</v>
      </c>
      <c r="AD3116" s="47" t="e">
        <f>VLOOKUP(B3116,'[1]Vlookup'!A:A,1,0)</f>
        <v>#N/A</v>
      </c>
      <c r="AE3116" s="47" t="str">
        <f t="shared" si="213"/>
        <v>SA00-JEDDAH</v>
      </c>
      <c r="AF3116" s="47" t="e">
        <f>VLOOKUP(AE3116,'[1]Lead Time'!C:D,2,0)</f>
        <v>#N/A</v>
      </c>
    </row>
    <row r="3117" s="2" customFormat="1" ht="15.75" customHeight="1">
      <c r="A3117" s="73" t="s">
        <v>4114</v>
      </c>
      <c r="B3117" s="73">
        <v>6277526146</v>
      </c>
      <c r="C3117" s="73">
        <v>2003274752</v>
      </c>
      <c r="D3117" s="73" t="s">
        <v>4280</v>
      </c>
      <c r="E3117" s="73" t="s">
        <v>4246</v>
      </c>
      <c r="F3117" s="73" t="s">
        <v>4117</v>
      </c>
      <c r="G3117" s="73">
        <v>3168310580</v>
      </c>
      <c r="H3117" s="66">
        <v>45990</v>
      </c>
      <c r="I3117" s="66">
        <v>45988</v>
      </c>
      <c r="J3117" s="66">
        <v>45988</v>
      </c>
      <c r="K3117" s="47" t="s">
        <v>4118</v>
      </c>
      <c r="L3117" s="160"/>
      <c r="M3117" s="66">
        <v>45990</v>
      </c>
      <c r="N3117" s="112">
        <v>45990.333333333336</v>
      </c>
      <c r="O3117" s="47" t="s">
        <v>4118</v>
      </c>
      <c r="P3117" s="158"/>
      <c r="Q3117" s="112">
        <v>45990.5</v>
      </c>
      <c r="R3117" s="47" t="s">
        <v>4119</v>
      </c>
      <c r="S3117" s="47">
        <f t="shared" si="215"/>
        <v>0</v>
      </c>
      <c r="T3117" s="157">
        <v>45995</v>
      </c>
      <c r="U3117" s="158" t="s">
        <v>4121</v>
      </c>
      <c r="V3117" s="144">
        <f t="shared" si="216"/>
        <v>4.5</v>
      </c>
      <c r="AC3117" s="47" t="e">
        <f t="shared" si="214"/>
        <v>#N/A</v>
      </c>
      <c r="AD3117" s="47" t="e">
        <f>VLOOKUP(B3117,'[1]Vlookup'!A:A,1,0)</f>
        <v>#N/A</v>
      </c>
      <c r="AE3117" s="47" t="str">
        <f t="shared" si="213"/>
        <v>SA01-RIYADH</v>
      </c>
      <c r="AF3117" s="47" t="e">
        <f>VLOOKUP(AE3117,'[1]Lead Time'!C:D,2,0)</f>
        <v>#N/A</v>
      </c>
    </row>
    <row r="3118" s="2" customFormat="1" ht="15.75" customHeight="1">
      <c r="A3118" s="73" t="s">
        <v>4114</v>
      </c>
      <c r="B3118" s="73">
        <v>6277526144</v>
      </c>
      <c r="C3118" s="73">
        <v>2003274752</v>
      </c>
      <c r="D3118" s="73" t="s">
        <v>4280</v>
      </c>
      <c r="E3118" s="73" t="s">
        <v>4246</v>
      </c>
      <c r="F3118" s="73" t="s">
        <v>4117</v>
      </c>
      <c r="G3118" s="73">
        <v>3168310579</v>
      </c>
      <c r="H3118" s="66">
        <v>45990</v>
      </c>
      <c r="I3118" s="66">
        <v>45988</v>
      </c>
      <c r="J3118" s="66">
        <v>45988</v>
      </c>
      <c r="K3118" s="47" t="s">
        <v>4118</v>
      </c>
      <c r="L3118" s="160"/>
      <c r="M3118" s="66">
        <v>45990</v>
      </c>
      <c r="N3118" s="112">
        <v>45990.333333333336</v>
      </c>
      <c r="O3118" s="47" t="s">
        <v>4118</v>
      </c>
      <c r="P3118" s="158"/>
      <c r="Q3118" s="112">
        <v>45990.5</v>
      </c>
      <c r="R3118" s="47" t="s">
        <v>4119</v>
      </c>
      <c r="S3118" s="47">
        <f t="shared" si="215"/>
        <v>0</v>
      </c>
      <c r="T3118" s="157">
        <v>45997</v>
      </c>
      <c r="U3118" s="158" t="s">
        <v>4121</v>
      </c>
      <c r="V3118" s="144">
        <f t="shared" si="216"/>
        <v>6.5</v>
      </c>
      <c r="AC3118" s="47" t="e">
        <f t="shared" si="214"/>
        <v>#N/A</v>
      </c>
      <c r="AD3118" s="47" t="e">
        <f>VLOOKUP(B3118,'[1]Vlookup'!A:A,1,0)</f>
        <v>#N/A</v>
      </c>
      <c r="AE3118" s="47" t="str">
        <f t="shared" si="213"/>
        <v>SA01-RIYADH</v>
      </c>
      <c r="AF3118" s="47" t="e">
        <f>VLOOKUP(AE3118,'[1]Lead Time'!C:D,2,0)</f>
        <v>#N/A</v>
      </c>
    </row>
    <row r="3119" s="2" customFormat="1" ht="15.75" customHeight="1">
      <c r="A3119" s="73" t="s">
        <v>4114</v>
      </c>
      <c r="B3119" s="73">
        <v>6277526143</v>
      </c>
      <c r="C3119" s="73">
        <v>2003274752</v>
      </c>
      <c r="D3119" s="73" t="s">
        <v>4280</v>
      </c>
      <c r="E3119" s="73" t="s">
        <v>4246</v>
      </c>
      <c r="F3119" s="73" t="s">
        <v>4117</v>
      </c>
      <c r="G3119" s="73">
        <v>3168310577</v>
      </c>
      <c r="H3119" s="66">
        <v>45990</v>
      </c>
      <c r="I3119" s="66">
        <v>45988</v>
      </c>
      <c r="J3119" s="66">
        <v>45988</v>
      </c>
      <c r="K3119" s="47" t="s">
        <v>4118</v>
      </c>
      <c r="L3119" s="160"/>
      <c r="M3119" s="66">
        <v>45990</v>
      </c>
      <c r="N3119" s="112">
        <v>45990.333333333336</v>
      </c>
      <c r="O3119" s="47" t="s">
        <v>4118</v>
      </c>
      <c r="P3119" s="158"/>
      <c r="Q3119" s="112">
        <v>45990.5</v>
      </c>
      <c r="R3119" s="47" t="s">
        <v>4119</v>
      </c>
      <c r="S3119" s="47">
        <f t="shared" si="215"/>
        <v>0</v>
      </c>
      <c r="T3119" s="157">
        <v>45995</v>
      </c>
      <c r="U3119" s="158" t="s">
        <v>4121</v>
      </c>
      <c r="V3119" s="144">
        <f t="shared" si="216"/>
        <v>4.5</v>
      </c>
      <c r="AC3119" s="47" t="e">
        <f t="shared" si="214"/>
        <v>#N/A</v>
      </c>
      <c r="AD3119" s="47" t="e">
        <f>VLOOKUP(B3119,'[1]Vlookup'!A:A,1,0)</f>
        <v>#N/A</v>
      </c>
      <c r="AE3119" s="47" t="str">
        <f t="shared" si="213"/>
        <v>SA01-RIYADH</v>
      </c>
      <c r="AF3119" s="47" t="e">
        <f>VLOOKUP(AE3119,'[1]Lead Time'!C:D,2,0)</f>
        <v>#N/A</v>
      </c>
    </row>
    <row r="3120" s="2" customFormat="1" ht="15.75" customHeight="1">
      <c r="A3120" s="73" t="s">
        <v>4356</v>
      </c>
      <c r="B3120" s="73">
        <v>6277528419</v>
      </c>
      <c r="C3120" s="73">
        <v>2003232749</v>
      </c>
      <c r="D3120" s="73" t="s">
        <v>4115</v>
      </c>
      <c r="E3120" s="73" t="s">
        <v>4252</v>
      </c>
      <c r="F3120" s="73" t="s">
        <v>4117</v>
      </c>
      <c r="G3120" s="73">
        <v>3168306298</v>
      </c>
      <c r="H3120" s="66">
        <v>45990</v>
      </c>
      <c r="I3120" s="66">
        <v>45988</v>
      </c>
      <c r="J3120" s="66">
        <v>45988</v>
      </c>
      <c r="K3120" s="47" t="s">
        <v>4118</v>
      </c>
      <c r="L3120" s="160"/>
      <c r="M3120" s="66">
        <v>45990</v>
      </c>
      <c r="N3120" s="112">
        <v>45990.333333333336</v>
      </c>
      <c r="O3120" s="47" t="s">
        <v>4118</v>
      </c>
      <c r="P3120" s="158"/>
      <c r="Q3120" s="112">
        <v>45990.5</v>
      </c>
      <c r="R3120" s="47" t="s">
        <v>4119</v>
      </c>
      <c r="S3120" s="47">
        <f t="shared" si="215"/>
        <v>0</v>
      </c>
      <c r="T3120" s="157">
        <v>45991</v>
      </c>
      <c r="U3120" s="158" t="s">
        <v>4121</v>
      </c>
      <c r="V3120" s="144">
        <f t="shared" si="216"/>
        <v>0.5</v>
      </c>
      <c r="AC3120" s="47" t="e">
        <f t="shared" si="214"/>
        <v>#N/A</v>
      </c>
      <c r="AD3120" s="47" t="e">
        <f>VLOOKUP(B3120,'[1]Vlookup'!A:A,1,0)</f>
        <v>#N/A</v>
      </c>
      <c r="AE3120" s="47" t="str">
        <f t="shared" si="213"/>
        <v>SA27-RIYADH</v>
      </c>
      <c r="AF3120" s="47" t="e">
        <f>VLOOKUP(AE3120,'[1]Lead Time'!C:D,2,0)</f>
        <v>#N/A</v>
      </c>
    </row>
    <row r="3121" s="2" customFormat="1" ht="15.75" customHeight="1">
      <c r="A3121" s="73" t="s">
        <v>4356</v>
      </c>
      <c r="B3121" s="73">
        <v>6277528420</v>
      </c>
      <c r="C3121" s="73">
        <v>2003232749</v>
      </c>
      <c r="D3121" s="73" t="s">
        <v>4115</v>
      </c>
      <c r="E3121" s="73" t="s">
        <v>4252</v>
      </c>
      <c r="F3121" s="73" t="s">
        <v>4117</v>
      </c>
      <c r="G3121" s="73">
        <v>3168306294</v>
      </c>
      <c r="H3121" s="66">
        <v>45990</v>
      </c>
      <c r="I3121" s="66">
        <v>45988</v>
      </c>
      <c r="J3121" s="66">
        <v>45988</v>
      </c>
      <c r="K3121" s="47" t="s">
        <v>4118</v>
      </c>
      <c r="L3121" s="160"/>
      <c r="M3121" s="66">
        <v>45990</v>
      </c>
      <c r="N3121" s="112">
        <v>45990.333333333336</v>
      </c>
      <c r="O3121" s="47" t="s">
        <v>4118</v>
      </c>
      <c r="P3121" s="158"/>
      <c r="Q3121" s="112">
        <v>45990.5</v>
      </c>
      <c r="R3121" s="47" t="s">
        <v>4119</v>
      </c>
      <c r="S3121" s="47">
        <f t="shared" si="215"/>
        <v>0</v>
      </c>
      <c r="T3121" s="157">
        <v>45991</v>
      </c>
      <c r="U3121" s="158" t="s">
        <v>4121</v>
      </c>
      <c r="V3121" s="144">
        <f t="shared" si="216"/>
        <v>0.5</v>
      </c>
      <c r="AC3121" s="47" t="e">
        <f t="shared" si="214"/>
        <v>#N/A</v>
      </c>
      <c r="AD3121" s="47" t="e">
        <f>VLOOKUP(B3121,'[1]Vlookup'!A:A,1,0)</f>
        <v>#N/A</v>
      </c>
      <c r="AE3121" s="47" t="str">
        <f t="shared" si="213"/>
        <v>SA27-RIYADH</v>
      </c>
      <c r="AF3121" s="47" t="e">
        <f>VLOOKUP(AE3121,'[1]Lead Time'!C:D,2,0)</f>
        <v>#N/A</v>
      </c>
    </row>
    <row r="3122" s="2" customFormat="1" ht="15.75" customHeight="1">
      <c r="A3122" s="73" t="s">
        <v>4356</v>
      </c>
      <c r="B3122" s="73">
        <v>6277527934</v>
      </c>
      <c r="C3122" s="73">
        <v>2003232749</v>
      </c>
      <c r="D3122" s="73" t="s">
        <v>4115</v>
      </c>
      <c r="E3122" s="73" t="s">
        <v>4252</v>
      </c>
      <c r="F3122" s="73" t="s">
        <v>4117</v>
      </c>
      <c r="G3122" s="73">
        <v>3168289232</v>
      </c>
      <c r="H3122" s="66">
        <v>45990</v>
      </c>
      <c r="I3122" s="66">
        <v>45988</v>
      </c>
      <c r="J3122" s="66">
        <v>45988</v>
      </c>
      <c r="K3122" s="47" t="s">
        <v>4118</v>
      </c>
      <c r="L3122" s="160"/>
      <c r="M3122" s="66">
        <v>45990</v>
      </c>
      <c r="N3122" s="112">
        <v>45990.333333333336</v>
      </c>
      <c r="O3122" s="47" t="s">
        <v>4118</v>
      </c>
      <c r="P3122" s="158"/>
      <c r="Q3122" s="112">
        <v>45990.5</v>
      </c>
      <c r="R3122" s="47" t="s">
        <v>4119</v>
      </c>
      <c r="S3122" s="47">
        <f t="shared" si="215"/>
        <v>0</v>
      </c>
      <c r="T3122" s="157">
        <v>45991</v>
      </c>
      <c r="U3122" s="158" t="s">
        <v>4121</v>
      </c>
      <c r="V3122" s="144">
        <f t="shared" si="216"/>
        <v>0.5</v>
      </c>
      <c r="AC3122" s="47" t="e">
        <f t="shared" si="214"/>
        <v>#N/A</v>
      </c>
      <c r="AD3122" s="47" t="e">
        <f>VLOOKUP(B3122,'[1]Vlookup'!A:A,1,0)</f>
        <v>#N/A</v>
      </c>
      <c r="AE3122" s="47" t="str">
        <f t="shared" si="213"/>
        <v>SA27-RIYADH</v>
      </c>
      <c r="AF3122" s="47" t="e">
        <f>VLOOKUP(AE3122,'[1]Lead Time'!C:D,2,0)</f>
        <v>#N/A</v>
      </c>
    </row>
    <row r="3123" s="2" customFormat="1" ht="15.75" customHeight="1">
      <c r="A3123" s="73" t="s">
        <v>4187</v>
      </c>
      <c r="B3123" s="73">
        <v>6277530317</v>
      </c>
      <c r="C3123" s="73">
        <v>2003275595</v>
      </c>
      <c r="D3123" s="73" t="s">
        <v>4222</v>
      </c>
      <c r="E3123" s="73" t="s">
        <v>4252</v>
      </c>
      <c r="F3123" s="73" t="s">
        <v>4143</v>
      </c>
      <c r="G3123" s="73">
        <v>3168249555</v>
      </c>
      <c r="H3123" s="66">
        <v>45991</v>
      </c>
      <c r="I3123" s="66">
        <v>45989</v>
      </c>
      <c r="J3123" s="66">
        <v>45989</v>
      </c>
      <c r="K3123" s="47" t="s">
        <v>4118</v>
      </c>
      <c r="L3123" s="160"/>
      <c r="M3123" s="66">
        <v>45991</v>
      </c>
      <c r="N3123" s="112">
        <v>45991.208333333336</v>
      </c>
      <c r="O3123" s="47" t="s">
        <v>4118</v>
      </c>
      <c r="P3123" s="158"/>
      <c r="Q3123" s="112">
        <v>45991.583333333336</v>
      </c>
      <c r="R3123" s="47" t="s">
        <v>4119</v>
      </c>
      <c r="S3123" s="47">
        <f t="shared" si="215"/>
        <v>0</v>
      </c>
      <c r="T3123" s="157">
        <v>45993</v>
      </c>
      <c r="U3123" s="158" t="s">
        <v>4121</v>
      </c>
      <c r="V3123" s="144">
        <f t="shared" si="216"/>
        <v>1.4166666666642413</v>
      </c>
      <c r="AC3123" s="47" t="e">
        <f t="shared" si="214"/>
        <v>#N/A</v>
      </c>
      <c r="AD3123" s="47" t="e">
        <f>VLOOKUP(B3123,'[1]Vlookup'!A:A,1,0)</f>
        <v>#N/A</v>
      </c>
      <c r="AE3123" s="47" t="str">
        <f t="shared" si="213"/>
        <v>SA00-JEDDAH</v>
      </c>
      <c r="AF3123" s="47" t="e">
        <f>VLOOKUP(AE3123,'[1]Lead Time'!C:D,2,0)</f>
        <v>#N/A</v>
      </c>
    </row>
    <row r="3124" s="2" customFormat="1" ht="15.75" customHeight="1">
      <c r="A3124" s="73" t="s">
        <v>4187</v>
      </c>
      <c r="B3124" s="73">
        <v>6277522715</v>
      </c>
      <c r="C3124" s="73">
        <v>2003214013</v>
      </c>
      <c r="D3124" s="73" t="s">
        <v>4159</v>
      </c>
      <c r="E3124" s="73" t="s">
        <v>4238</v>
      </c>
      <c r="F3124" s="73" t="s">
        <v>4117</v>
      </c>
      <c r="G3124" s="73">
        <v>3168272998</v>
      </c>
      <c r="H3124" s="66">
        <v>45990</v>
      </c>
      <c r="I3124" s="66">
        <v>45989</v>
      </c>
      <c r="J3124" s="66">
        <v>45989</v>
      </c>
      <c r="K3124" s="47" t="s">
        <v>4118</v>
      </c>
      <c r="L3124" s="160"/>
      <c r="M3124" s="66">
        <v>45990</v>
      </c>
      <c r="N3124" s="112">
        <v>45990.208333333336</v>
      </c>
      <c r="O3124" s="47" t="s">
        <v>4118</v>
      </c>
      <c r="P3124" s="158"/>
      <c r="Q3124" s="112">
        <v>45991.5</v>
      </c>
      <c r="R3124" s="47" t="s">
        <v>4119</v>
      </c>
      <c r="S3124" s="47">
        <f t="shared" si="215"/>
        <v>1</v>
      </c>
      <c r="T3124" s="157">
        <v>45992</v>
      </c>
      <c r="U3124" s="158" t="s">
        <v>4121</v>
      </c>
      <c r="V3124" s="144">
        <f t="shared" si="216"/>
        <v>0.5</v>
      </c>
      <c r="AC3124" s="47" t="e">
        <f t="shared" si="214"/>
        <v>#N/A</v>
      </c>
      <c r="AD3124" s="47" t="e">
        <f>VLOOKUP(B3124,'[1]Vlookup'!A:A,1,0)</f>
        <v>#N/A</v>
      </c>
      <c r="AE3124" s="47" t="str">
        <f t="shared" si="213"/>
        <v>SA00-RIYADH</v>
      </c>
      <c r="AF3124" s="47" t="e">
        <f>VLOOKUP(AE3124,'[1]Lead Time'!C:D,2,0)</f>
        <v>#N/A</v>
      </c>
    </row>
    <row r="3125" s="2" customFormat="1" ht="15.75" customHeight="1">
      <c r="A3125" s="73" t="s">
        <v>4187</v>
      </c>
      <c r="B3125" s="73">
        <v>6277522718</v>
      </c>
      <c r="C3125" s="73">
        <v>2003219234</v>
      </c>
      <c r="D3125" s="73" t="s">
        <v>4212</v>
      </c>
      <c r="E3125" s="73" t="s">
        <v>4247</v>
      </c>
      <c r="F3125" s="73" t="s">
        <v>4213</v>
      </c>
      <c r="G3125" s="73">
        <v>3168299462</v>
      </c>
      <c r="H3125" s="66">
        <v>45991</v>
      </c>
      <c r="I3125" s="66">
        <v>45989</v>
      </c>
      <c r="J3125" s="66">
        <v>45989</v>
      </c>
      <c r="K3125" s="47" t="s">
        <v>4118</v>
      </c>
      <c r="L3125" s="160"/>
      <c r="M3125" s="66">
        <v>45991</v>
      </c>
      <c r="N3125" s="112">
        <v>45990.208333333336</v>
      </c>
      <c r="O3125" s="47" t="s">
        <v>4118</v>
      </c>
      <c r="P3125" s="158"/>
      <c r="Q3125" s="112">
        <v>45990.5</v>
      </c>
      <c r="R3125" s="47" t="s">
        <v>4119</v>
      </c>
      <c r="S3125" s="47">
        <f t="shared" si="215"/>
        <v>0</v>
      </c>
      <c r="T3125" s="157">
        <v>45995</v>
      </c>
      <c r="U3125" s="158" t="s">
        <v>4121</v>
      </c>
      <c r="V3125" s="144">
        <f t="shared" si="216"/>
        <v>4.5</v>
      </c>
      <c r="AC3125" s="47" t="e">
        <f t="shared" si="214"/>
        <v>#N/A</v>
      </c>
      <c r="AD3125" s="47" t="e">
        <f>VLOOKUP(B3125,'[1]Vlookup'!A:A,1,0)</f>
        <v>#N/A</v>
      </c>
      <c r="AE3125" s="47" t="str">
        <f t="shared" si="213"/>
        <v>SA00-BURAYDAH</v>
      </c>
      <c r="AF3125" s="47" t="e">
        <f>VLOOKUP(AE3125,'[1]Lead Time'!C:D,2,0)</f>
        <v>#N/A</v>
      </c>
    </row>
    <row r="3126" s="2" customFormat="1" ht="15.75" customHeight="1">
      <c r="A3126" s="73" t="s">
        <v>4187</v>
      </c>
      <c r="B3126" s="73">
        <v>6277524298</v>
      </c>
      <c r="C3126" s="73">
        <v>2003215161</v>
      </c>
      <c r="D3126" s="73" t="s">
        <v>4223</v>
      </c>
      <c r="E3126" s="73" t="s">
        <v>4247</v>
      </c>
      <c r="F3126" s="73" t="s">
        <v>4143</v>
      </c>
      <c r="G3126" s="73">
        <v>3168307520</v>
      </c>
      <c r="H3126" s="66">
        <v>45991</v>
      </c>
      <c r="I3126" s="66">
        <v>45989</v>
      </c>
      <c r="J3126" s="66">
        <v>45990</v>
      </c>
      <c r="K3126" s="47" t="s">
        <v>4121</v>
      </c>
      <c r="L3126" s="160" t="s">
        <v>4738</v>
      </c>
      <c r="M3126" s="66">
        <v>45991</v>
      </c>
      <c r="N3126" s="112">
        <v>45992.208333333336</v>
      </c>
      <c r="O3126" s="47" t="s">
        <v>4121</v>
      </c>
      <c r="P3126" s="160" t="s">
        <v>4738</v>
      </c>
      <c r="Q3126" s="112">
        <v>45992.5</v>
      </c>
      <c r="R3126" s="47" t="s">
        <v>4119</v>
      </c>
      <c r="S3126" s="47">
        <f t="shared" si="215"/>
        <v>0</v>
      </c>
      <c r="T3126" s="157">
        <v>45998</v>
      </c>
      <c r="U3126" s="158" t="s">
        <v>4121</v>
      </c>
      <c r="V3126" s="144">
        <f t="shared" si="216"/>
        <v>5.5</v>
      </c>
      <c r="AC3126" s="47" t="e">
        <f t="shared" si="214"/>
        <v>#N/A</v>
      </c>
      <c r="AD3126" s="47" t="e">
        <f>VLOOKUP(B3126,'[1]Vlookup'!A:A,1,0)</f>
        <v>#N/A</v>
      </c>
      <c r="AE3126" s="47" t="str">
        <f t="shared" si="213"/>
        <v>SA00-JEDDAH</v>
      </c>
      <c r="AF3126" s="47" t="e">
        <f>VLOOKUP(AE3126,'[1]Lead Time'!C:D,2,0)</f>
        <v>#N/A</v>
      </c>
    </row>
    <row r="3127" s="2" customFormat="1" ht="15.75" customHeight="1">
      <c r="A3127" s="73" t="s">
        <v>4187</v>
      </c>
      <c r="B3127" s="73">
        <v>6277532613</v>
      </c>
      <c r="C3127" s="73">
        <v>2003215533</v>
      </c>
      <c r="D3127" s="73" t="s">
        <v>4240</v>
      </c>
      <c r="E3127" s="73" t="s">
        <v>4247</v>
      </c>
      <c r="F3127" s="73" t="s">
        <v>4143</v>
      </c>
      <c r="G3127" s="73">
        <v>3168299542</v>
      </c>
      <c r="H3127" s="66">
        <v>45991</v>
      </c>
      <c r="I3127" s="66">
        <v>45989</v>
      </c>
      <c r="J3127" s="66">
        <v>45990</v>
      </c>
      <c r="K3127" s="47" t="s">
        <v>4121</v>
      </c>
      <c r="L3127" s="160" t="s">
        <v>4739</v>
      </c>
      <c r="M3127" s="66">
        <v>45991</v>
      </c>
      <c r="N3127" s="112">
        <v>45993.333333333336</v>
      </c>
      <c r="O3127" s="47" t="s">
        <v>4121</v>
      </c>
      <c r="P3127" s="160" t="s">
        <v>4740</v>
      </c>
      <c r="Q3127" s="112">
        <v>45993.625</v>
      </c>
      <c r="R3127" s="47" t="s">
        <v>4119</v>
      </c>
      <c r="S3127" s="47">
        <f t="shared" si="215"/>
        <v>0</v>
      </c>
      <c r="T3127" s="157">
        <v>45998</v>
      </c>
      <c r="U3127" s="158" t="s">
        <v>4121</v>
      </c>
      <c r="V3127" s="144">
        <f t="shared" si="216"/>
        <v>4.375</v>
      </c>
      <c r="AC3127" s="47" t="e">
        <f t="shared" si="214"/>
        <v>#N/A</v>
      </c>
      <c r="AD3127" s="47" t="e">
        <f>VLOOKUP(B3127,'[1]Vlookup'!A:A,1,0)</f>
        <v>#N/A</v>
      </c>
      <c r="AE3127" s="47" t="str">
        <f t="shared" si="213"/>
        <v>SA00-JEDDAH</v>
      </c>
      <c r="AF3127" s="47" t="e">
        <f>VLOOKUP(AE3127,'[1]Lead Time'!C:D,2,0)</f>
        <v>#N/A</v>
      </c>
    </row>
    <row r="3128" s="2" customFormat="1" ht="15.75" customHeight="1">
      <c r="A3128" s="73" t="s">
        <v>4187</v>
      </c>
      <c r="B3128" s="73">
        <v>6277532622</v>
      </c>
      <c r="C3128" s="73">
        <v>2003214013</v>
      </c>
      <c r="D3128" s="73" t="s">
        <v>4159</v>
      </c>
      <c r="E3128" s="73" t="s">
        <v>4238</v>
      </c>
      <c r="F3128" s="73" t="s">
        <v>4117</v>
      </c>
      <c r="G3128" s="73">
        <v>3168294638</v>
      </c>
      <c r="H3128" s="66">
        <v>45991</v>
      </c>
      <c r="I3128" s="66">
        <v>45990</v>
      </c>
      <c r="J3128" s="66">
        <v>45990</v>
      </c>
      <c r="K3128" s="47" t="s">
        <v>4118</v>
      </c>
      <c r="L3128" s="160"/>
      <c r="M3128" s="66">
        <v>45991</v>
      </c>
      <c r="N3128" s="112">
        <v>45992.583333333336</v>
      </c>
      <c r="O3128" s="47" t="s">
        <v>4121</v>
      </c>
      <c r="P3128" s="158" t="s">
        <v>4741</v>
      </c>
      <c r="Q3128" s="112">
        <v>45993.833333333336</v>
      </c>
      <c r="R3128" s="47" t="s">
        <v>4119</v>
      </c>
      <c r="S3128" s="47">
        <f t="shared" si="215"/>
        <v>1</v>
      </c>
      <c r="T3128" s="157">
        <v>45993</v>
      </c>
      <c r="U3128" s="158" t="s">
        <v>4121</v>
      </c>
      <c r="V3128" s="144">
        <v>0</v>
      </c>
      <c r="AC3128" s="47" t="e">
        <f t="shared" si="214"/>
        <v>#N/A</v>
      </c>
      <c r="AD3128" s="47" t="e">
        <f>VLOOKUP(B3128,'[1]Vlookup'!A:A,1,0)</f>
        <v>#N/A</v>
      </c>
      <c r="AE3128" s="47" t="str">
        <f t="shared" si="213"/>
        <v>SA00-RIYADH</v>
      </c>
      <c r="AF3128" s="47" t="e">
        <f>VLOOKUP(AE3128,'[1]Lead Time'!C:D,2,0)</f>
        <v>#N/A</v>
      </c>
    </row>
    <row r="3129" s="2" customFormat="1" ht="15.75" customHeight="1">
      <c r="A3129" s="73" t="s">
        <v>4187</v>
      </c>
      <c r="B3129" s="73">
        <v>6277536989</v>
      </c>
      <c r="C3129" s="73">
        <v>2003219238</v>
      </c>
      <c r="D3129" s="73" t="s">
        <v>4194</v>
      </c>
      <c r="E3129" s="73" t="s">
        <v>4246</v>
      </c>
      <c r="F3129" s="73" t="s">
        <v>4143</v>
      </c>
      <c r="G3129" s="73">
        <v>3168294725</v>
      </c>
      <c r="H3129" s="66">
        <v>45992</v>
      </c>
      <c r="I3129" s="66">
        <v>45990</v>
      </c>
      <c r="J3129" s="66">
        <v>45990</v>
      </c>
      <c r="K3129" s="47" t="s">
        <v>4118</v>
      </c>
      <c r="L3129" s="160"/>
      <c r="M3129" s="66">
        <v>45992</v>
      </c>
      <c r="N3129" s="112">
        <v>45992.208333333336</v>
      </c>
      <c r="O3129" s="47" t="s">
        <v>4118</v>
      </c>
      <c r="P3129" s="158"/>
      <c r="Q3129" s="112">
        <v>45992.833333333336</v>
      </c>
      <c r="R3129" s="47" t="s">
        <v>4119</v>
      </c>
      <c r="S3129" s="47">
        <f t="shared" si="215"/>
        <v>0</v>
      </c>
      <c r="T3129" s="157">
        <v>45995</v>
      </c>
      <c r="U3129" s="158" t="s">
        <v>4121</v>
      </c>
      <c r="V3129" s="144">
        <f t="shared" si="216"/>
        <v>2.1666666666642413</v>
      </c>
      <c r="AC3129" s="47" t="e">
        <f t="shared" si="214"/>
        <v>#N/A</v>
      </c>
      <c r="AD3129" s="47" t="e">
        <f>VLOOKUP(B3129,'[1]Vlookup'!A:A,1,0)</f>
        <v>#N/A</v>
      </c>
      <c r="AE3129" s="47" t="str">
        <f t="shared" si="213"/>
        <v>SA00-JEDDAH</v>
      </c>
      <c r="AF3129" s="47" t="e">
        <f>VLOOKUP(AE3129,'[1]Lead Time'!C:D,2,0)</f>
        <v>#N/A</v>
      </c>
    </row>
    <row r="3130" s="2" customFormat="1" ht="15.75" customHeight="1">
      <c r="A3130" s="73" t="s">
        <v>4187</v>
      </c>
      <c r="B3130" s="73">
        <v>6277519157</v>
      </c>
      <c r="C3130" s="73">
        <v>2003219234</v>
      </c>
      <c r="D3130" s="73" t="s">
        <v>4212</v>
      </c>
      <c r="E3130" s="73" t="s">
        <v>4247</v>
      </c>
      <c r="F3130" s="73" t="s">
        <v>4213</v>
      </c>
      <c r="G3130" s="73">
        <v>3168279274</v>
      </c>
      <c r="H3130" s="66">
        <v>45992</v>
      </c>
      <c r="I3130" s="66">
        <v>45990</v>
      </c>
      <c r="J3130" s="66">
        <v>45990</v>
      </c>
      <c r="K3130" s="47" t="s">
        <v>4118</v>
      </c>
      <c r="L3130" s="160"/>
      <c r="M3130" s="66">
        <v>45992</v>
      </c>
      <c r="N3130" s="112">
        <v>45992.208333333336</v>
      </c>
      <c r="O3130" s="47" t="s">
        <v>4118</v>
      </c>
      <c r="P3130" s="158" t="s">
        <v>4742</v>
      </c>
      <c r="Q3130" s="112">
        <v>45993.833333333336</v>
      </c>
      <c r="R3130" s="47" t="s">
        <v>4119</v>
      </c>
      <c r="S3130" s="47">
        <f t="shared" si="215"/>
        <v>1</v>
      </c>
      <c r="T3130" s="157">
        <v>45993</v>
      </c>
      <c r="U3130" s="158" t="s">
        <v>4121</v>
      </c>
      <c r="V3130" s="144">
        <v>0</v>
      </c>
      <c r="AC3130" s="47" t="e">
        <f t="shared" si="214"/>
        <v>#N/A</v>
      </c>
      <c r="AD3130" s="47" t="e">
        <f>VLOOKUP(B3130,'[1]Vlookup'!A:A,1,0)</f>
        <v>#N/A</v>
      </c>
      <c r="AE3130" s="47" t="str">
        <f t="shared" si="213"/>
        <v>SA00-BURAYDAH</v>
      </c>
      <c r="AF3130" s="47" t="e">
        <f>VLOOKUP(AE3130,'[1]Lead Time'!C:D,2,0)</f>
        <v>#N/A</v>
      </c>
    </row>
    <row r="3131" s="2" customFormat="1" ht="15.75" customHeight="1">
      <c r="A3131" s="73" t="s">
        <v>4114</v>
      </c>
      <c r="B3131" s="73">
        <v>6277514960</v>
      </c>
      <c r="C3131" s="73">
        <v>2003219237</v>
      </c>
      <c r="D3131" s="73" t="s">
        <v>4136</v>
      </c>
      <c r="E3131" s="73" t="s">
        <v>4246</v>
      </c>
      <c r="F3131" s="73" t="s">
        <v>4138</v>
      </c>
      <c r="G3131" s="73">
        <v>3168301622</v>
      </c>
      <c r="H3131" s="66">
        <v>45991</v>
      </c>
      <c r="I3131" s="66">
        <v>45990</v>
      </c>
      <c r="J3131" s="66">
        <v>45990</v>
      </c>
      <c r="K3131" s="47" t="s">
        <v>4118</v>
      </c>
      <c r="L3131" s="160"/>
      <c r="M3131" s="66">
        <v>45991</v>
      </c>
      <c r="N3131" s="112">
        <v>45991.208333333336</v>
      </c>
      <c r="O3131" s="47" t="s">
        <v>4118</v>
      </c>
      <c r="P3131" s="158" t="s">
        <v>4743</v>
      </c>
      <c r="Q3131" s="112">
        <v>45992.5</v>
      </c>
      <c r="R3131" s="47" t="s">
        <v>4119</v>
      </c>
      <c r="S3131" s="47">
        <f t="shared" si="215"/>
        <v>1</v>
      </c>
      <c r="T3131" s="157">
        <v>45993</v>
      </c>
      <c r="U3131" s="158" t="s">
        <v>4121</v>
      </c>
      <c r="V3131" s="144">
        <f t="shared" si="216"/>
        <v>0.5</v>
      </c>
      <c r="AC3131" s="47" t="e">
        <f t="shared" si="214"/>
        <v>#N/A</v>
      </c>
      <c r="AD3131" s="47" t="e">
        <f>VLOOKUP(B3131,'[1]Vlookup'!A:A,1,0)</f>
        <v>#N/A</v>
      </c>
      <c r="AE3131" s="47" t="str">
        <f t="shared" si="213"/>
        <v>SA01-RABIGH</v>
      </c>
      <c r="AF3131" s="47" t="e">
        <f>VLOOKUP(AE3131,'[1]Lead Time'!C:D,2,0)</f>
        <v>#N/A</v>
      </c>
    </row>
    <row r="3132" s="2" customFormat="1" ht="15.75" customHeight="1">
      <c r="A3132" s="73" t="s">
        <v>4114</v>
      </c>
      <c r="B3132" s="73">
        <v>6277514959</v>
      </c>
      <c r="C3132" s="73">
        <v>2003219237</v>
      </c>
      <c r="D3132" s="73" t="s">
        <v>4136</v>
      </c>
      <c r="E3132" s="73" t="s">
        <v>4246</v>
      </c>
      <c r="F3132" s="73" t="s">
        <v>4138</v>
      </c>
      <c r="G3132" s="73">
        <v>3168301617</v>
      </c>
      <c r="H3132" s="66">
        <v>45991</v>
      </c>
      <c r="I3132" s="66">
        <v>45990</v>
      </c>
      <c r="J3132" s="66">
        <v>45990</v>
      </c>
      <c r="K3132" s="47" t="s">
        <v>4118</v>
      </c>
      <c r="L3132" s="160"/>
      <c r="M3132" s="66">
        <v>45991</v>
      </c>
      <c r="N3132" s="112">
        <v>45991.208333333336</v>
      </c>
      <c r="O3132" s="47" t="s">
        <v>4118</v>
      </c>
      <c r="P3132" s="158" t="s">
        <v>4743</v>
      </c>
      <c r="Q3132" s="112">
        <v>45992.5</v>
      </c>
      <c r="R3132" s="47" t="s">
        <v>4119</v>
      </c>
      <c r="S3132" s="47">
        <f t="shared" si="215"/>
        <v>1</v>
      </c>
      <c r="T3132" s="157">
        <v>45993</v>
      </c>
      <c r="U3132" s="158" t="s">
        <v>4121</v>
      </c>
      <c r="V3132" s="144">
        <f t="shared" si="216"/>
        <v>0.5</v>
      </c>
      <c r="AC3132" s="47" t="e">
        <f t="shared" si="214"/>
        <v>#N/A</v>
      </c>
      <c r="AD3132" s="47" t="e">
        <f>VLOOKUP(B3132,'[1]Vlookup'!A:A,1,0)</f>
        <v>#N/A</v>
      </c>
      <c r="AE3132" s="47" t="str">
        <f t="shared" si="213"/>
        <v>SA01-RABIGH</v>
      </c>
      <c r="AF3132" s="47" t="e">
        <f>VLOOKUP(AE3132,'[1]Lead Time'!C:D,2,0)</f>
        <v>#N/A</v>
      </c>
    </row>
    <row r="3133" s="2" customFormat="1" ht="15.75" customHeight="1">
      <c r="A3133" s="73" t="s">
        <v>4187</v>
      </c>
      <c r="B3133" s="73">
        <v>6277537802</v>
      </c>
      <c r="C3133" s="73">
        <v>2003219238</v>
      </c>
      <c r="D3133" s="73" t="s">
        <v>4194</v>
      </c>
      <c r="E3133" s="73" t="s">
        <v>4246</v>
      </c>
      <c r="F3133" s="73" t="s">
        <v>4143</v>
      </c>
      <c r="G3133" s="73">
        <v>3168294728</v>
      </c>
      <c r="H3133" s="66">
        <v>45993</v>
      </c>
      <c r="I3133" s="66">
        <v>45991</v>
      </c>
      <c r="J3133" s="66">
        <v>45990</v>
      </c>
      <c r="K3133" s="47" t="s">
        <v>4118</v>
      </c>
      <c r="L3133" s="158" t="s">
        <v>4744</v>
      </c>
      <c r="M3133" s="66">
        <v>45993</v>
      </c>
      <c r="N3133" s="112">
        <v>45992.208333333336</v>
      </c>
      <c r="O3133" s="47" t="s">
        <v>4118</v>
      </c>
      <c r="P3133" s="158"/>
      <c r="Q3133" s="112">
        <v>45993.456250000003</v>
      </c>
      <c r="R3133" s="47" t="s">
        <v>4119</v>
      </c>
      <c r="S3133" s="47">
        <f t="shared" si="215"/>
        <v>1</v>
      </c>
      <c r="T3133" s="157">
        <v>45994</v>
      </c>
      <c r="U3133" s="158" t="s">
        <v>4121</v>
      </c>
      <c r="V3133" s="144">
        <f t="shared" si="216"/>
        <v>0.54374999999708962</v>
      </c>
      <c r="AC3133" s="47" t="e">
        <f t="shared" si="214"/>
        <v>#N/A</v>
      </c>
      <c r="AD3133" s="47" t="e">
        <f>VLOOKUP(B3133,'[1]Vlookup'!A:A,1,0)</f>
        <v>#N/A</v>
      </c>
      <c r="AE3133" s="47" t="str">
        <f t="shared" si="213"/>
        <v>SA00-JEDDAH</v>
      </c>
      <c r="AF3133" s="47" t="e">
        <f>VLOOKUP(AE3133,'[1]Lead Time'!C:D,2,0)</f>
        <v>#N/A</v>
      </c>
    </row>
    <row r="3134" s="2" customFormat="1" ht="15.75" customHeight="1">
      <c r="A3134" s="73" t="s">
        <v>4187</v>
      </c>
      <c r="B3134" s="73">
        <v>6277536988</v>
      </c>
      <c r="C3134" s="73">
        <v>2003219238</v>
      </c>
      <c r="D3134" s="73" t="s">
        <v>4194</v>
      </c>
      <c r="E3134" s="73" t="s">
        <v>4246</v>
      </c>
      <c r="F3134" s="73" t="s">
        <v>4143</v>
      </c>
      <c r="G3134" s="73">
        <v>3168294724</v>
      </c>
      <c r="H3134" s="66">
        <v>45993</v>
      </c>
      <c r="I3134" s="66">
        <v>45991</v>
      </c>
      <c r="J3134" s="66">
        <v>45990</v>
      </c>
      <c r="K3134" s="47" t="s">
        <v>4118</v>
      </c>
      <c r="L3134" s="158" t="s">
        <v>4744</v>
      </c>
      <c r="M3134" s="66">
        <v>45993</v>
      </c>
      <c r="N3134" s="112">
        <v>45992.208333333336</v>
      </c>
      <c r="O3134" s="47" t="s">
        <v>4118</v>
      </c>
      <c r="P3134" s="158"/>
      <c r="Q3134" s="112">
        <v>45993.833333333336</v>
      </c>
      <c r="R3134" s="47" t="s">
        <v>4119</v>
      </c>
      <c r="S3134" s="47">
        <f t="shared" si="215"/>
        <v>1</v>
      </c>
      <c r="T3134" s="157">
        <v>45995</v>
      </c>
      <c r="U3134" s="158" t="s">
        <v>4121</v>
      </c>
      <c r="V3134" s="144">
        <f t="shared" si="216"/>
        <v>1.1666666666642413</v>
      </c>
      <c r="AC3134" s="47" t="e">
        <f t="shared" si="214"/>
        <v>#N/A</v>
      </c>
      <c r="AD3134" s="47" t="e">
        <f>VLOOKUP(B3134,'[1]Vlookup'!A:A,1,0)</f>
        <v>#N/A</v>
      </c>
      <c r="AE3134" s="47" t="str">
        <f t="shared" ref="AE3134:AE3197" si="217">CONCATENATE(A3134,"-",F3134)</f>
        <v>SA00-JEDDAH</v>
      </c>
      <c r="AF3134" s="47" t="e">
        <f>VLOOKUP(AE3134,'[1]Lead Time'!C:D,2,0)</f>
        <v>#N/A</v>
      </c>
    </row>
    <row r="3135" s="2" customFormat="1" ht="15.75" customHeight="1">
      <c r="A3135" s="73" t="s">
        <v>4187</v>
      </c>
      <c r="B3135" s="73">
        <v>6277537971</v>
      </c>
      <c r="C3135" s="73">
        <v>2003275595</v>
      </c>
      <c r="D3135" s="73" t="s">
        <v>4222</v>
      </c>
      <c r="E3135" s="73" t="s">
        <v>4252</v>
      </c>
      <c r="F3135" s="73" t="s">
        <v>4143</v>
      </c>
      <c r="G3135" s="73">
        <v>3168249550</v>
      </c>
      <c r="H3135" s="66">
        <v>45993</v>
      </c>
      <c r="I3135" s="66">
        <v>45991</v>
      </c>
      <c r="J3135" s="66">
        <v>45993</v>
      </c>
      <c r="K3135" s="47" t="s">
        <v>4118</v>
      </c>
      <c r="L3135" s="160"/>
      <c r="M3135" s="66">
        <v>45993</v>
      </c>
      <c r="N3135" s="112">
        <v>45994.208333333336</v>
      </c>
      <c r="O3135" s="47" t="s">
        <v>4121</v>
      </c>
      <c r="P3135" s="158" t="s">
        <v>4745</v>
      </c>
      <c r="Q3135" s="112">
        <v>45994.625</v>
      </c>
      <c r="R3135" s="47" t="s">
        <v>4119</v>
      </c>
      <c r="S3135" s="47">
        <f t="shared" si="215"/>
        <v>0</v>
      </c>
      <c r="T3135" s="157">
        <v>45995</v>
      </c>
      <c r="U3135" s="158" t="s">
        <v>4121</v>
      </c>
      <c r="V3135" s="144">
        <f t="shared" si="216"/>
        <v>0.375</v>
      </c>
      <c r="AC3135" s="47" t="e">
        <f t="shared" ref="AC3135:AC3198" si="218">AF3135</f>
        <v>#N/A</v>
      </c>
      <c r="AD3135" s="47" t="e">
        <f>VLOOKUP(B3135,'[1]Vlookup'!A:A,1,0)</f>
        <v>#N/A</v>
      </c>
      <c r="AE3135" s="47" t="str">
        <f t="shared" si="217"/>
        <v>SA00-JEDDAH</v>
      </c>
      <c r="AF3135" s="47" t="e">
        <f>VLOOKUP(AE3135,'[1]Lead Time'!C:D,2,0)</f>
        <v>#N/A</v>
      </c>
    </row>
    <row r="3136" s="2" customFormat="1" ht="15.75" customHeight="1">
      <c r="A3136" s="73" t="s">
        <v>4187</v>
      </c>
      <c r="B3136" s="73">
        <v>6277538056</v>
      </c>
      <c r="C3136" s="73">
        <v>2003219238</v>
      </c>
      <c r="D3136" s="73" t="s">
        <v>4194</v>
      </c>
      <c r="E3136" s="73" t="s">
        <v>4246</v>
      </c>
      <c r="F3136" s="73" t="s">
        <v>4143</v>
      </c>
      <c r="G3136" s="73">
        <v>3168299339</v>
      </c>
      <c r="H3136" s="66">
        <v>45993</v>
      </c>
      <c r="I3136" s="66">
        <v>45991</v>
      </c>
      <c r="J3136" s="66">
        <v>45993</v>
      </c>
      <c r="K3136" s="47" t="s">
        <v>4118</v>
      </c>
      <c r="L3136" s="160"/>
      <c r="M3136" s="66">
        <v>45993</v>
      </c>
      <c r="N3136" s="112">
        <v>45994.208333333336</v>
      </c>
      <c r="O3136" s="47" t="s">
        <v>4121</v>
      </c>
      <c r="P3136" s="158" t="s">
        <v>4745</v>
      </c>
      <c r="Q3136" s="112">
        <v>45994.625</v>
      </c>
      <c r="R3136" s="47" t="s">
        <v>4119</v>
      </c>
      <c r="S3136" s="47">
        <f t="shared" si="215"/>
        <v>0</v>
      </c>
      <c r="T3136" s="157">
        <v>45995</v>
      </c>
      <c r="U3136" s="158" t="s">
        <v>4121</v>
      </c>
      <c r="V3136" s="144">
        <f t="shared" si="216"/>
        <v>0.375</v>
      </c>
      <c r="AC3136" s="47" t="e">
        <f t="shared" si="218"/>
        <v>#N/A</v>
      </c>
      <c r="AD3136" s="47" t="e">
        <f>VLOOKUP(B3136,'[1]Vlookup'!A:A,1,0)</f>
        <v>#N/A</v>
      </c>
      <c r="AE3136" s="47" t="str">
        <f t="shared" si="217"/>
        <v>SA00-JEDDAH</v>
      </c>
      <c r="AF3136" s="47" t="e">
        <f>VLOOKUP(AE3136,'[1]Lead Time'!C:D,2,0)</f>
        <v>#N/A</v>
      </c>
    </row>
    <row r="3137" s="2" customFormat="1" ht="15.75" customHeight="1">
      <c r="A3137" s="73" t="s">
        <v>4187</v>
      </c>
      <c r="B3137" s="73">
        <v>6277538275</v>
      </c>
      <c r="C3137" s="73">
        <v>2003308193</v>
      </c>
      <c r="D3137" s="73" t="s">
        <v>4549</v>
      </c>
      <c r="E3137" s="73" t="s">
        <v>4247</v>
      </c>
      <c r="F3137" s="73" t="s">
        <v>4143</v>
      </c>
      <c r="G3137" s="73">
        <v>3168299345</v>
      </c>
      <c r="H3137" s="66">
        <v>45994</v>
      </c>
      <c r="I3137" s="66">
        <v>45992</v>
      </c>
      <c r="J3137" s="66">
        <v>45992</v>
      </c>
      <c r="K3137" s="47" t="s">
        <v>4118</v>
      </c>
      <c r="L3137" s="160"/>
      <c r="M3137" s="66">
        <v>45994</v>
      </c>
      <c r="N3137" s="112">
        <v>45994.208333333336</v>
      </c>
      <c r="O3137" s="47" t="s">
        <v>4118</v>
      </c>
      <c r="P3137" s="158"/>
      <c r="Q3137" s="112">
        <v>45994.833333333336</v>
      </c>
      <c r="R3137" s="47" t="s">
        <v>4119</v>
      </c>
      <c r="S3137" s="47">
        <f t="shared" si="215"/>
        <v>0</v>
      </c>
      <c r="T3137" s="157">
        <v>45999</v>
      </c>
      <c r="U3137" s="158" t="s">
        <v>4121</v>
      </c>
      <c r="V3137" s="144">
        <f t="shared" si="216"/>
        <v>4.1666666666642413</v>
      </c>
      <c r="AC3137" s="47" t="e">
        <f t="shared" si="218"/>
        <v>#N/A</v>
      </c>
      <c r="AD3137" s="47" t="e">
        <f>VLOOKUP(B3137,'[1]Vlookup'!A:A,1,0)</f>
        <v>#N/A</v>
      </c>
      <c r="AE3137" s="47" t="str">
        <f t="shared" si="217"/>
        <v>SA00-JEDDAH</v>
      </c>
      <c r="AF3137" s="47" t="e">
        <f>VLOOKUP(AE3137,'[1]Lead Time'!C:D,2,0)</f>
        <v>#N/A</v>
      </c>
    </row>
    <row r="3138" s="2" customFormat="1" ht="15.75" customHeight="1">
      <c r="A3138" s="73" t="s">
        <v>4187</v>
      </c>
      <c r="B3138" s="73">
        <v>6277538276</v>
      </c>
      <c r="C3138" s="73">
        <v>2003308193</v>
      </c>
      <c r="D3138" s="73" t="s">
        <v>4549</v>
      </c>
      <c r="E3138" s="73" t="s">
        <v>4247</v>
      </c>
      <c r="F3138" s="73" t="s">
        <v>4143</v>
      </c>
      <c r="G3138" s="73">
        <v>3168228046</v>
      </c>
      <c r="H3138" s="66">
        <v>45994</v>
      </c>
      <c r="I3138" s="66">
        <v>45992</v>
      </c>
      <c r="J3138" s="66">
        <v>45992</v>
      </c>
      <c r="K3138" s="47" t="s">
        <v>4118</v>
      </c>
      <c r="L3138" s="160"/>
      <c r="M3138" s="66">
        <v>45994</v>
      </c>
      <c r="N3138" s="112">
        <v>45994.208333333336</v>
      </c>
      <c r="O3138" s="47" t="s">
        <v>4118</v>
      </c>
      <c r="P3138" s="158"/>
      <c r="Q3138" s="112">
        <v>45994.833333333336</v>
      </c>
      <c r="R3138" s="47" t="s">
        <v>4119</v>
      </c>
      <c r="S3138" s="47">
        <f t="shared" si="215"/>
        <v>0</v>
      </c>
      <c r="T3138" s="157">
        <v>45995</v>
      </c>
      <c r="U3138" s="158" t="s">
        <v>4121</v>
      </c>
      <c r="V3138" s="144">
        <f t="shared" si="216"/>
        <v>0.16666666666424135</v>
      </c>
      <c r="AC3138" s="47" t="e">
        <f t="shared" si="218"/>
        <v>#N/A</v>
      </c>
      <c r="AD3138" s="47" t="e">
        <f>VLOOKUP(B3138,'[1]Vlookup'!A:A,1,0)</f>
        <v>#N/A</v>
      </c>
      <c r="AE3138" s="47" t="str">
        <f t="shared" si="217"/>
        <v>SA00-JEDDAH</v>
      </c>
      <c r="AF3138" s="47" t="e">
        <f>VLOOKUP(AE3138,'[1]Lead Time'!C:D,2,0)</f>
        <v>#N/A</v>
      </c>
    </row>
    <row r="3139" s="2" customFormat="1" ht="15.75" customHeight="1">
      <c r="A3139" s="73" t="s">
        <v>4187</v>
      </c>
      <c r="B3139" s="73">
        <v>6277542529</v>
      </c>
      <c r="C3139" s="73">
        <v>2003214022</v>
      </c>
      <c r="D3139" s="73" t="s">
        <v>4166</v>
      </c>
      <c r="E3139" s="73" t="s">
        <v>4246</v>
      </c>
      <c r="F3139" s="73" t="s">
        <v>4143</v>
      </c>
      <c r="G3139" s="73">
        <v>3168321712</v>
      </c>
      <c r="H3139" s="66">
        <v>45995</v>
      </c>
      <c r="I3139" s="66">
        <v>45993</v>
      </c>
      <c r="J3139" s="66">
        <v>45993</v>
      </c>
      <c r="K3139" s="47" t="s">
        <v>4118</v>
      </c>
      <c r="L3139" s="160"/>
      <c r="M3139" s="66">
        <v>45995</v>
      </c>
      <c r="N3139" s="112">
        <v>45995.208333333336</v>
      </c>
      <c r="O3139" s="47" t="s">
        <v>4118</v>
      </c>
      <c r="P3139" s="158"/>
      <c r="Q3139" s="112">
        <v>45995.625</v>
      </c>
      <c r="R3139" s="47" t="s">
        <v>4119</v>
      </c>
      <c r="S3139" s="47">
        <f t="shared" si="215"/>
        <v>0</v>
      </c>
      <c r="T3139" s="157">
        <v>45999</v>
      </c>
      <c r="U3139" s="158" t="s">
        <v>4121</v>
      </c>
      <c r="V3139" s="144">
        <f t="shared" si="216"/>
        <v>3.375</v>
      </c>
      <c r="AC3139" s="47" t="e">
        <f t="shared" si="218"/>
        <v>#N/A</v>
      </c>
      <c r="AD3139" s="47" t="e">
        <f>VLOOKUP(B3139,'[1]Vlookup'!A:A,1,0)</f>
        <v>#N/A</v>
      </c>
      <c r="AE3139" s="47" t="str">
        <f t="shared" si="217"/>
        <v>SA00-JEDDAH</v>
      </c>
      <c r="AF3139" s="47" t="e">
        <f>VLOOKUP(AE3139,'[1]Lead Time'!C:D,2,0)</f>
        <v>#N/A</v>
      </c>
    </row>
    <row r="3140" s="2" customFormat="1" ht="15.75" customHeight="1">
      <c r="A3140" s="73" t="s">
        <v>4114</v>
      </c>
      <c r="B3140" s="73">
        <v>6277538546</v>
      </c>
      <c r="C3140" s="73">
        <v>2003219237</v>
      </c>
      <c r="D3140" s="73" t="s">
        <v>4136</v>
      </c>
      <c r="E3140" s="73" t="s">
        <v>4246</v>
      </c>
      <c r="F3140" s="73" t="s">
        <v>4138</v>
      </c>
      <c r="G3140" s="73">
        <v>3168301560</v>
      </c>
      <c r="H3140" s="66">
        <v>45995</v>
      </c>
      <c r="I3140" s="66">
        <v>45994</v>
      </c>
      <c r="J3140" s="66">
        <v>45994</v>
      </c>
      <c r="K3140" s="47" t="s">
        <v>4118</v>
      </c>
      <c r="L3140" s="160"/>
      <c r="M3140" s="66">
        <v>45995</v>
      </c>
      <c r="N3140" s="112">
        <v>45995.208333333336</v>
      </c>
      <c r="O3140" s="47" t="s">
        <v>4118</v>
      </c>
      <c r="P3140" s="158"/>
      <c r="Q3140" s="112">
        <v>45995.5</v>
      </c>
      <c r="R3140" s="47" t="s">
        <v>4119</v>
      </c>
      <c r="S3140" s="47">
        <f t="shared" si="215"/>
        <v>0</v>
      </c>
      <c r="T3140" s="157">
        <v>45999</v>
      </c>
      <c r="U3140" s="158" t="s">
        <v>4121</v>
      </c>
      <c r="V3140" s="144">
        <f t="shared" si="216"/>
        <v>3.5</v>
      </c>
      <c r="AC3140" s="47" t="e">
        <f t="shared" si="218"/>
        <v>#N/A</v>
      </c>
      <c r="AD3140" s="47" t="e">
        <f>VLOOKUP(B3140,'[1]Vlookup'!A:A,1,0)</f>
        <v>#N/A</v>
      </c>
      <c r="AE3140" s="47" t="str">
        <f t="shared" si="217"/>
        <v>SA01-RABIGH</v>
      </c>
      <c r="AF3140" s="47" t="e">
        <f>VLOOKUP(AE3140,'[1]Lead Time'!C:D,2,0)</f>
        <v>#N/A</v>
      </c>
    </row>
    <row r="3141" s="2" customFormat="1" ht="15.75" customHeight="1">
      <c r="A3141" s="73" t="s">
        <v>4114</v>
      </c>
      <c r="B3141" s="73">
        <v>6277538545</v>
      </c>
      <c r="C3141" s="73">
        <v>2003219237</v>
      </c>
      <c r="D3141" s="73" t="s">
        <v>4136</v>
      </c>
      <c r="E3141" s="73" t="s">
        <v>4246</v>
      </c>
      <c r="F3141" s="73" t="s">
        <v>4138</v>
      </c>
      <c r="G3141" s="73">
        <v>3168301550</v>
      </c>
      <c r="H3141" s="66">
        <v>45995</v>
      </c>
      <c r="I3141" s="66">
        <v>45994</v>
      </c>
      <c r="J3141" s="66">
        <v>45994</v>
      </c>
      <c r="K3141" s="47" t="s">
        <v>4118</v>
      </c>
      <c r="L3141" s="160"/>
      <c r="M3141" s="66">
        <v>45995</v>
      </c>
      <c r="N3141" s="112">
        <v>45995.208333333336</v>
      </c>
      <c r="O3141" s="47" t="s">
        <v>4118</v>
      </c>
      <c r="P3141" s="158"/>
      <c r="Q3141" s="112">
        <v>45995.5</v>
      </c>
      <c r="R3141" s="47" t="s">
        <v>4119</v>
      </c>
      <c r="S3141" s="47">
        <f t="shared" si="215"/>
        <v>0</v>
      </c>
      <c r="T3141" s="157">
        <v>45999</v>
      </c>
      <c r="U3141" s="158" t="s">
        <v>4121</v>
      </c>
      <c r="V3141" s="144">
        <f t="shared" si="216"/>
        <v>3.5</v>
      </c>
      <c r="AC3141" s="47" t="e">
        <f t="shared" si="218"/>
        <v>#N/A</v>
      </c>
      <c r="AD3141" s="47" t="e">
        <f>VLOOKUP(B3141,'[1]Vlookup'!A:A,1,0)</f>
        <v>#N/A</v>
      </c>
      <c r="AE3141" s="47" t="str">
        <f t="shared" si="217"/>
        <v>SA01-RABIGH</v>
      </c>
      <c r="AF3141" s="47" t="e">
        <f>VLOOKUP(AE3141,'[1]Lead Time'!C:D,2,0)</f>
        <v>#N/A</v>
      </c>
    </row>
    <row r="3142" s="2" customFormat="1" ht="15.75" customHeight="1">
      <c r="A3142" s="73" t="s">
        <v>4114</v>
      </c>
      <c r="B3142" s="73">
        <v>6277538544</v>
      </c>
      <c r="C3142" s="73">
        <v>2003219237</v>
      </c>
      <c r="D3142" s="73" t="s">
        <v>4136</v>
      </c>
      <c r="E3142" s="73" t="s">
        <v>4246</v>
      </c>
      <c r="F3142" s="73" t="s">
        <v>4138</v>
      </c>
      <c r="G3142" s="73">
        <v>3168301541</v>
      </c>
      <c r="H3142" s="66">
        <v>45995</v>
      </c>
      <c r="I3142" s="66">
        <v>45994</v>
      </c>
      <c r="J3142" s="66">
        <v>45994</v>
      </c>
      <c r="K3142" s="47" t="s">
        <v>4118</v>
      </c>
      <c r="L3142" s="160"/>
      <c r="M3142" s="66">
        <v>45995</v>
      </c>
      <c r="N3142" s="112">
        <v>45995.208333333336</v>
      </c>
      <c r="O3142" s="47" t="s">
        <v>4118</v>
      </c>
      <c r="P3142" s="158"/>
      <c r="Q3142" s="112">
        <v>45995.5</v>
      </c>
      <c r="R3142" s="47" t="s">
        <v>4119</v>
      </c>
      <c r="S3142" s="47">
        <f t="shared" si="215"/>
        <v>0</v>
      </c>
      <c r="T3142" s="157">
        <v>45999</v>
      </c>
      <c r="U3142" s="158" t="s">
        <v>4121</v>
      </c>
      <c r="V3142" s="144">
        <f t="shared" si="216"/>
        <v>3.5</v>
      </c>
      <c r="AC3142" s="47" t="e">
        <f t="shared" si="218"/>
        <v>#N/A</v>
      </c>
      <c r="AD3142" s="47" t="e">
        <f>VLOOKUP(B3142,'[1]Vlookup'!A:A,1,0)</f>
        <v>#N/A</v>
      </c>
      <c r="AE3142" s="47" t="str">
        <f t="shared" si="217"/>
        <v>SA01-RABIGH</v>
      </c>
      <c r="AF3142" s="47" t="e">
        <f>VLOOKUP(AE3142,'[1]Lead Time'!C:D,2,0)</f>
        <v>#N/A</v>
      </c>
    </row>
    <row r="3143" s="2" customFormat="1" ht="15.75" customHeight="1">
      <c r="A3143" s="73" t="s">
        <v>4187</v>
      </c>
      <c r="B3143" s="73">
        <v>6277538236</v>
      </c>
      <c r="C3143" s="73">
        <v>2003308193</v>
      </c>
      <c r="D3143" s="73" t="s">
        <v>4549</v>
      </c>
      <c r="E3143" s="73" t="s">
        <v>4247</v>
      </c>
      <c r="F3143" s="73" t="s">
        <v>4143</v>
      </c>
      <c r="G3143" s="73">
        <v>3168228052</v>
      </c>
      <c r="H3143" s="66">
        <v>45996</v>
      </c>
      <c r="I3143" s="66">
        <v>45994</v>
      </c>
      <c r="J3143" s="66">
        <v>45994</v>
      </c>
      <c r="K3143" s="47" t="s">
        <v>4118</v>
      </c>
      <c r="L3143" s="160"/>
      <c r="M3143" s="66">
        <v>45996</v>
      </c>
      <c r="N3143" s="112">
        <v>45996.208333333336</v>
      </c>
      <c r="O3143" s="47" t="s">
        <v>4118</v>
      </c>
      <c r="P3143" s="158"/>
      <c r="Q3143" s="112">
        <v>45996.833333333336</v>
      </c>
      <c r="R3143" s="47" t="s">
        <v>4119</v>
      </c>
      <c r="S3143" s="47">
        <f t="shared" si="215"/>
        <v>0</v>
      </c>
      <c r="T3143" s="157">
        <v>45998</v>
      </c>
      <c r="U3143" s="158" t="s">
        <v>4121</v>
      </c>
      <c r="V3143" s="144">
        <f t="shared" si="216"/>
        <v>1.1666666666642413</v>
      </c>
      <c r="AC3143" s="47" t="e">
        <f t="shared" si="218"/>
        <v>#N/A</v>
      </c>
      <c r="AD3143" s="47" t="e">
        <f>VLOOKUP(B3143,'[1]Vlookup'!A:A,1,0)</f>
        <v>#N/A</v>
      </c>
      <c r="AE3143" s="47" t="str">
        <f t="shared" si="217"/>
        <v>SA00-JEDDAH</v>
      </c>
      <c r="AF3143" s="47" t="e">
        <f>VLOOKUP(AE3143,'[1]Lead Time'!C:D,2,0)</f>
        <v>#N/A</v>
      </c>
    </row>
    <row r="3144" s="2" customFormat="1" ht="15.75" customHeight="1">
      <c r="A3144" s="73" t="s">
        <v>4187</v>
      </c>
      <c r="B3144" s="73">
        <v>6277546929</v>
      </c>
      <c r="C3144" s="73">
        <v>2003214017</v>
      </c>
      <c r="D3144" s="73" t="s">
        <v>4161</v>
      </c>
      <c r="E3144" s="73" t="s">
        <v>4246</v>
      </c>
      <c r="F3144" s="73" t="s">
        <v>4117</v>
      </c>
      <c r="G3144" s="73">
        <v>3168327911</v>
      </c>
      <c r="H3144" s="66">
        <v>45995</v>
      </c>
      <c r="I3144" s="66">
        <v>45994</v>
      </c>
      <c r="J3144" s="66">
        <v>45994</v>
      </c>
      <c r="K3144" s="47" t="s">
        <v>4118</v>
      </c>
      <c r="L3144" s="160"/>
      <c r="M3144" s="66">
        <v>45995</v>
      </c>
      <c r="N3144" s="112">
        <v>45995.208333333336</v>
      </c>
      <c r="O3144" s="47" t="s">
        <v>4118</v>
      </c>
      <c r="P3144" s="158"/>
      <c r="Q3144" s="112">
        <v>45995.666666666664</v>
      </c>
      <c r="R3144" s="47" t="s">
        <v>4119</v>
      </c>
      <c r="S3144" s="47">
        <f t="shared" si="215"/>
        <v>0</v>
      </c>
      <c r="T3144" s="157">
        <v>46002</v>
      </c>
      <c r="U3144" s="158" t="s">
        <v>4121</v>
      </c>
      <c r="V3144" s="144">
        <f t="shared" si="216"/>
        <v>6.3333333333357587</v>
      </c>
      <c r="AC3144" s="47" t="e">
        <f t="shared" si="218"/>
        <v>#N/A</v>
      </c>
      <c r="AD3144" s="47" t="e">
        <f>VLOOKUP(B3144,'[1]Vlookup'!A:A,1,0)</f>
        <v>#N/A</v>
      </c>
      <c r="AE3144" s="47" t="str">
        <f t="shared" si="217"/>
        <v>SA00-RIYADH</v>
      </c>
      <c r="AF3144" s="47" t="e">
        <f>VLOOKUP(AE3144,'[1]Lead Time'!C:D,2,0)</f>
        <v>#N/A</v>
      </c>
    </row>
    <row r="3145" s="2" customFormat="1" ht="15.75" customHeight="1">
      <c r="A3145" s="73" t="s">
        <v>4114</v>
      </c>
      <c r="B3145" s="73">
        <v>6277554597</v>
      </c>
      <c r="C3145" s="73">
        <v>2003214013</v>
      </c>
      <c r="D3145" s="73" t="s">
        <v>4159</v>
      </c>
      <c r="E3145" s="73" t="s">
        <v>4238</v>
      </c>
      <c r="F3145" s="73" t="s">
        <v>4117</v>
      </c>
      <c r="G3145" s="73">
        <v>3168336854</v>
      </c>
      <c r="H3145" s="66">
        <v>45999</v>
      </c>
      <c r="I3145" s="66">
        <v>45997</v>
      </c>
      <c r="J3145" s="66">
        <v>45997</v>
      </c>
      <c r="K3145" s="47" t="s">
        <v>4118</v>
      </c>
      <c r="L3145" s="160"/>
      <c r="M3145" s="66">
        <v>45999</v>
      </c>
      <c r="N3145" s="112">
        <v>45999.208333333336</v>
      </c>
      <c r="O3145" s="47" t="s">
        <v>4118</v>
      </c>
      <c r="P3145" s="158"/>
      <c r="Q3145" s="112">
        <v>45999.541666666664</v>
      </c>
      <c r="R3145" s="47" t="s">
        <v>4119</v>
      </c>
      <c r="S3145" s="47">
        <f t="shared" si="215"/>
        <v>0</v>
      </c>
      <c r="T3145" s="157">
        <v>46007</v>
      </c>
      <c r="U3145" s="158" t="s">
        <v>4121</v>
      </c>
      <c r="V3145" s="144">
        <f t="shared" si="216"/>
        <v>7.4583333333357587</v>
      </c>
      <c r="AC3145" s="47" t="e">
        <f t="shared" si="218"/>
        <v>#N/A</v>
      </c>
      <c r="AD3145" s="47" t="e">
        <f>VLOOKUP(B3145,'[1]Vlookup'!A:A,1,0)</f>
        <v>#N/A</v>
      </c>
      <c r="AE3145" s="47" t="str">
        <f t="shared" si="217"/>
        <v>SA01-RIYADH</v>
      </c>
      <c r="AF3145" s="47" t="e">
        <f>VLOOKUP(AE3145,'[1]Lead Time'!C:D,2,0)</f>
        <v>#N/A</v>
      </c>
    </row>
    <row r="3146" s="2" customFormat="1" ht="15.75" customHeight="1">
      <c r="A3146" s="73" t="s">
        <v>4114</v>
      </c>
      <c r="B3146" s="73">
        <v>6277554596</v>
      </c>
      <c r="C3146" s="73">
        <v>2003214013</v>
      </c>
      <c r="D3146" s="73" t="s">
        <v>4159</v>
      </c>
      <c r="E3146" s="73" t="s">
        <v>4238</v>
      </c>
      <c r="F3146" s="73" t="s">
        <v>4117</v>
      </c>
      <c r="G3146" s="73">
        <v>3168336833</v>
      </c>
      <c r="H3146" s="66">
        <v>45999</v>
      </c>
      <c r="I3146" s="66">
        <v>45997</v>
      </c>
      <c r="J3146" s="66">
        <v>45997</v>
      </c>
      <c r="K3146" s="47" t="s">
        <v>4118</v>
      </c>
      <c r="L3146" s="160"/>
      <c r="M3146" s="66">
        <v>45999</v>
      </c>
      <c r="N3146" s="112">
        <v>45999.208333333336</v>
      </c>
      <c r="O3146" s="47" t="s">
        <v>4118</v>
      </c>
      <c r="P3146" s="158"/>
      <c r="Q3146" s="112">
        <v>45999.333333333336</v>
      </c>
      <c r="R3146" s="47" t="s">
        <v>4119</v>
      </c>
      <c r="S3146" s="47">
        <f t="shared" si="215"/>
        <v>0</v>
      </c>
      <c r="T3146" s="157">
        <v>46006</v>
      </c>
      <c r="U3146" s="158" t="s">
        <v>4121</v>
      </c>
      <c r="V3146" s="144">
        <f t="shared" si="216"/>
        <v>6.6666666666642413</v>
      </c>
      <c r="AC3146" s="47" t="e">
        <f t="shared" si="218"/>
        <v>#N/A</v>
      </c>
      <c r="AD3146" s="47" t="e">
        <f>VLOOKUP(B3146,'[1]Vlookup'!A:A,1,0)</f>
        <v>#N/A</v>
      </c>
      <c r="AE3146" s="47" t="str">
        <f t="shared" si="217"/>
        <v>SA01-RIYADH</v>
      </c>
      <c r="AF3146" s="47" t="e">
        <f>VLOOKUP(AE3146,'[1]Lead Time'!C:D,2,0)</f>
        <v>#N/A</v>
      </c>
    </row>
    <row r="3147" s="2" customFormat="1" ht="15.75" customHeight="1">
      <c r="A3147" s="73" t="s">
        <v>4114</v>
      </c>
      <c r="B3147" s="73">
        <v>6277554594</v>
      </c>
      <c r="C3147" s="73">
        <v>2003214013</v>
      </c>
      <c r="D3147" s="73" t="s">
        <v>4159</v>
      </c>
      <c r="E3147" s="73" t="s">
        <v>4238</v>
      </c>
      <c r="F3147" s="73" t="s">
        <v>4117</v>
      </c>
      <c r="G3147" s="73">
        <v>3168336813</v>
      </c>
      <c r="H3147" s="66">
        <v>45999</v>
      </c>
      <c r="I3147" s="66">
        <v>45997</v>
      </c>
      <c r="J3147" s="66">
        <v>45997</v>
      </c>
      <c r="K3147" s="47" t="s">
        <v>4118</v>
      </c>
      <c r="L3147" s="160"/>
      <c r="M3147" s="66">
        <v>45999</v>
      </c>
      <c r="N3147" s="112">
        <v>45999.208333333336</v>
      </c>
      <c r="O3147" s="47" t="s">
        <v>4118</v>
      </c>
      <c r="P3147" s="158"/>
      <c r="Q3147" s="112">
        <v>45999.333333333336</v>
      </c>
      <c r="R3147" s="47" t="s">
        <v>4119</v>
      </c>
      <c r="S3147" s="47">
        <f t="shared" si="215"/>
        <v>0</v>
      </c>
      <c r="T3147" s="157">
        <v>45999</v>
      </c>
      <c r="U3147" s="158" t="s">
        <v>4121</v>
      </c>
      <c r="V3147" s="144">
        <f t="shared" si="216"/>
        <v>-0.33333333333575865</v>
      </c>
      <c r="AC3147" s="47" t="e">
        <f t="shared" si="218"/>
        <v>#N/A</v>
      </c>
      <c r="AD3147" s="47" t="e">
        <f>VLOOKUP(B3147,'[1]Vlookup'!A:A,1,0)</f>
        <v>#N/A</v>
      </c>
      <c r="AE3147" s="47" t="str">
        <f t="shared" si="217"/>
        <v>SA01-RIYADH</v>
      </c>
      <c r="AF3147" s="47" t="e">
        <f>VLOOKUP(AE3147,'[1]Lead Time'!C:D,2,0)</f>
        <v>#N/A</v>
      </c>
    </row>
    <row r="3148" s="2" customFormat="1" ht="15.75" customHeight="1">
      <c r="A3148" s="73" t="s">
        <v>4356</v>
      </c>
      <c r="B3148" s="73">
        <v>6277553109</v>
      </c>
      <c r="C3148" s="73">
        <v>2003214022</v>
      </c>
      <c r="D3148" s="73" t="s">
        <v>4166</v>
      </c>
      <c r="E3148" s="73" t="s">
        <v>4246</v>
      </c>
      <c r="F3148" s="73" t="s">
        <v>4143</v>
      </c>
      <c r="G3148" s="73">
        <v>3168330977</v>
      </c>
      <c r="H3148" s="66">
        <v>45998</v>
      </c>
      <c r="I3148" s="66">
        <v>45997</v>
      </c>
      <c r="J3148" s="66">
        <v>45997</v>
      </c>
      <c r="K3148" s="47" t="s">
        <v>4118</v>
      </c>
      <c r="L3148" s="160"/>
      <c r="M3148" s="66">
        <v>45998</v>
      </c>
      <c r="N3148" s="112">
        <v>45998.208333333336</v>
      </c>
      <c r="O3148" s="47" t="s">
        <v>4118</v>
      </c>
      <c r="P3148" s="158"/>
      <c r="Q3148" s="112">
        <v>45998.5</v>
      </c>
      <c r="R3148" s="47" t="s">
        <v>4119</v>
      </c>
      <c r="S3148" s="47">
        <f t="shared" si="215"/>
        <v>0</v>
      </c>
      <c r="T3148" s="157">
        <v>46001</v>
      </c>
      <c r="U3148" s="158" t="s">
        <v>4121</v>
      </c>
      <c r="V3148" s="144">
        <f t="shared" si="216"/>
        <v>2.5</v>
      </c>
      <c r="AC3148" s="47" t="e">
        <f t="shared" si="218"/>
        <v>#N/A</v>
      </c>
      <c r="AD3148" s="47" t="e">
        <f>VLOOKUP(B3148,'[1]Vlookup'!A:A,1,0)</f>
        <v>#N/A</v>
      </c>
      <c r="AE3148" s="47" t="str">
        <f t="shared" si="217"/>
        <v>SA27-JEDDAH</v>
      </c>
      <c r="AF3148" s="47" t="e">
        <f>VLOOKUP(AE3148,'[1]Lead Time'!C:D,2,0)</f>
        <v>#N/A</v>
      </c>
    </row>
    <row r="3149" s="2" customFormat="1" ht="15.75" customHeight="1">
      <c r="A3149" s="73" t="s">
        <v>4356</v>
      </c>
      <c r="B3149" s="73">
        <v>6277553112</v>
      </c>
      <c r="C3149" s="73">
        <v>2003214022</v>
      </c>
      <c r="D3149" s="73" t="s">
        <v>4166</v>
      </c>
      <c r="E3149" s="73" t="s">
        <v>4246</v>
      </c>
      <c r="F3149" s="73" t="s">
        <v>4143</v>
      </c>
      <c r="G3149" s="73">
        <v>3168331076</v>
      </c>
      <c r="H3149" s="66">
        <v>45998</v>
      </c>
      <c r="I3149" s="66">
        <v>45997</v>
      </c>
      <c r="J3149" s="66">
        <v>45997</v>
      </c>
      <c r="K3149" s="47" t="s">
        <v>4118</v>
      </c>
      <c r="L3149" s="160"/>
      <c r="M3149" s="66">
        <v>45998</v>
      </c>
      <c r="N3149" s="112">
        <v>45998.208333333336</v>
      </c>
      <c r="O3149" s="47" t="s">
        <v>4118</v>
      </c>
      <c r="P3149" s="158"/>
      <c r="Q3149" s="112">
        <v>45998.5</v>
      </c>
      <c r="R3149" s="47" t="s">
        <v>4119</v>
      </c>
      <c r="S3149" s="47">
        <f t="shared" si="215"/>
        <v>0</v>
      </c>
      <c r="T3149" s="157">
        <v>46001</v>
      </c>
      <c r="U3149" s="158" t="s">
        <v>4121</v>
      </c>
      <c r="V3149" s="144">
        <f t="shared" si="216"/>
        <v>2.5</v>
      </c>
      <c r="AC3149" s="47" t="e">
        <f t="shared" si="218"/>
        <v>#N/A</v>
      </c>
      <c r="AD3149" s="47" t="e">
        <f>VLOOKUP(B3149,'[1]Vlookup'!A:A,1,0)</f>
        <v>#N/A</v>
      </c>
      <c r="AE3149" s="47" t="str">
        <f t="shared" si="217"/>
        <v>SA27-JEDDAH</v>
      </c>
      <c r="AF3149" s="47" t="e">
        <f>VLOOKUP(AE3149,'[1]Lead Time'!C:D,2,0)</f>
        <v>#N/A</v>
      </c>
    </row>
    <row r="3150" s="2" customFormat="1" ht="15.75" customHeight="1">
      <c r="A3150" s="73" t="s">
        <v>4187</v>
      </c>
      <c r="B3150" s="73">
        <v>6277554618</v>
      </c>
      <c r="C3150" s="73">
        <v>2003214013</v>
      </c>
      <c r="D3150" s="73" t="s">
        <v>4159</v>
      </c>
      <c r="E3150" s="73" t="s">
        <v>4238</v>
      </c>
      <c r="F3150" s="73" t="s">
        <v>4117</v>
      </c>
      <c r="G3150" s="73">
        <v>3168336928</v>
      </c>
      <c r="H3150" s="66">
        <v>45998</v>
      </c>
      <c r="I3150" s="66">
        <v>45997</v>
      </c>
      <c r="J3150" s="66">
        <v>45997</v>
      </c>
      <c r="K3150" s="47" t="s">
        <v>4118</v>
      </c>
      <c r="L3150" s="160"/>
      <c r="M3150" s="66">
        <v>45998</v>
      </c>
      <c r="N3150" s="112">
        <v>45998.208333333336</v>
      </c>
      <c r="O3150" s="47" t="s">
        <v>4118</v>
      </c>
      <c r="P3150" s="158"/>
      <c r="Q3150" s="112">
        <v>45999.333333333336</v>
      </c>
      <c r="R3150" s="47" t="s">
        <v>4119</v>
      </c>
      <c r="S3150" s="47">
        <f t="shared" si="215"/>
        <v>1</v>
      </c>
      <c r="T3150" s="157">
        <v>45999</v>
      </c>
      <c r="U3150" s="158" t="s">
        <v>4121</v>
      </c>
      <c r="V3150" s="144">
        <f t="shared" si="216"/>
        <v>-0.33333333333575865</v>
      </c>
      <c r="AC3150" s="47" t="e">
        <f t="shared" si="218"/>
        <v>#N/A</v>
      </c>
      <c r="AD3150" s="47" t="e">
        <f>VLOOKUP(B3150,'[1]Vlookup'!A:A,1,0)</f>
        <v>#N/A</v>
      </c>
      <c r="AE3150" s="47" t="str">
        <f t="shared" si="217"/>
        <v>SA00-RIYADH</v>
      </c>
      <c r="AF3150" s="47" t="e">
        <f>VLOOKUP(AE3150,'[1]Lead Time'!C:D,2,0)</f>
        <v>#N/A</v>
      </c>
    </row>
    <row r="3151" s="2" customFormat="1" ht="15.75" customHeight="1">
      <c r="A3151" s="73" t="s">
        <v>4187</v>
      </c>
      <c r="B3151" s="73">
        <v>6277554617</v>
      </c>
      <c r="C3151" s="73">
        <v>2003214013</v>
      </c>
      <c r="D3151" s="73" t="s">
        <v>4159</v>
      </c>
      <c r="E3151" s="73" t="s">
        <v>4238</v>
      </c>
      <c r="F3151" s="73" t="s">
        <v>4117</v>
      </c>
      <c r="G3151" s="73">
        <v>3168336927</v>
      </c>
      <c r="H3151" s="66">
        <v>45998</v>
      </c>
      <c r="I3151" s="66">
        <v>45997</v>
      </c>
      <c r="J3151" s="66">
        <v>45997</v>
      </c>
      <c r="K3151" s="47" t="s">
        <v>4118</v>
      </c>
      <c r="L3151" s="160"/>
      <c r="M3151" s="66">
        <v>45998</v>
      </c>
      <c r="N3151" s="112">
        <v>45998.208333333336</v>
      </c>
      <c r="O3151" s="47" t="s">
        <v>4118</v>
      </c>
      <c r="P3151" s="158"/>
      <c r="Q3151" s="112">
        <v>45999.333333333336</v>
      </c>
      <c r="R3151" s="47" t="s">
        <v>4119</v>
      </c>
      <c r="S3151" s="47">
        <f t="shared" si="215"/>
        <v>1</v>
      </c>
      <c r="T3151" s="157">
        <v>46002</v>
      </c>
      <c r="U3151" s="158" t="s">
        <v>4121</v>
      </c>
      <c r="V3151" s="144">
        <f t="shared" si="216"/>
        <v>2.6666666666642413</v>
      </c>
      <c r="AC3151" s="47" t="e">
        <f t="shared" si="218"/>
        <v>#N/A</v>
      </c>
      <c r="AD3151" s="47" t="e">
        <f>VLOOKUP(B3151,'[1]Vlookup'!A:A,1,0)</f>
        <v>#N/A</v>
      </c>
      <c r="AE3151" s="47" t="str">
        <f t="shared" si="217"/>
        <v>SA00-RIYADH</v>
      </c>
      <c r="AF3151" s="47" t="e">
        <f>VLOOKUP(AE3151,'[1]Lead Time'!C:D,2,0)</f>
        <v>#N/A</v>
      </c>
    </row>
    <row r="3152" s="2" customFormat="1" ht="15.75" customHeight="1">
      <c r="A3152" s="73" t="s">
        <v>4187</v>
      </c>
      <c r="B3152" s="73">
        <v>6277542802</v>
      </c>
      <c r="C3152" s="73">
        <v>2003215155</v>
      </c>
      <c r="D3152" s="73" t="s">
        <v>4231</v>
      </c>
      <c r="E3152" s="73" t="s">
        <v>4247</v>
      </c>
      <c r="F3152" s="73" t="s">
        <v>4134</v>
      </c>
      <c r="G3152" s="73">
        <v>3168279280</v>
      </c>
      <c r="H3152" s="66">
        <v>45998</v>
      </c>
      <c r="I3152" s="66">
        <v>45997</v>
      </c>
      <c r="J3152" s="66">
        <v>45997</v>
      </c>
      <c r="K3152" s="47" t="s">
        <v>4118</v>
      </c>
      <c r="L3152" s="160"/>
      <c r="M3152" s="66">
        <v>45998</v>
      </c>
      <c r="N3152" s="112">
        <v>45998.208333333336</v>
      </c>
      <c r="O3152" s="47" t="s">
        <v>4118</v>
      </c>
      <c r="P3152" s="158"/>
      <c r="Q3152" s="112">
        <v>46000.333333333336</v>
      </c>
      <c r="R3152" s="47" t="s">
        <v>4119</v>
      </c>
      <c r="S3152" s="47">
        <f t="shared" si="215"/>
        <v>2</v>
      </c>
      <c r="T3152" s="157">
        <v>46000</v>
      </c>
      <c r="U3152" s="158" t="s">
        <v>4121</v>
      </c>
      <c r="V3152" s="144">
        <f t="shared" si="216"/>
        <v>-0.33333333333575865</v>
      </c>
      <c r="AC3152" s="47" t="e">
        <f t="shared" si="218"/>
        <v>#N/A</v>
      </c>
      <c r="AD3152" s="47" t="e">
        <f>VLOOKUP(B3152,'[1]Vlookup'!A:A,1,0)</f>
        <v>#N/A</v>
      </c>
      <c r="AE3152" s="47" t="str">
        <f t="shared" si="217"/>
        <v xml:space="preserve">SA00-HAFR ALBATIN</v>
      </c>
      <c r="AF3152" s="47" t="e">
        <f>VLOOKUP(AE3152,'[1]Lead Time'!C:D,2,0)</f>
        <v>#N/A</v>
      </c>
    </row>
    <row r="3153" s="2" customFormat="1" ht="15.75" customHeight="1">
      <c r="A3153" s="73" t="s">
        <v>4356</v>
      </c>
      <c r="B3153" s="73">
        <v>6277560308</v>
      </c>
      <c r="C3153" s="73">
        <v>2003308193</v>
      </c>
      <c r="D3153" s="73" t="s">
        <v>4549</v>
      </c>
      <c r="E3153" s="73" t="s">
        <v>4247</v>
      </c>
      <c r="F3153" s="73" t="s">
        <v>4143</v>
      </c>
      <c r="G3153" s="73">
        <v>3168327668</v>
      </c>
      <c r="H3153" s="66">
        <v>45999</v>
      </c>
      <c r="I3153" s="66">
        <v>45998</v>
      </c>
      <c r="J3153" s="66">
        <v>45998</v>
      </c>
      <c r="K3153" s="47" t="s">
        <v>4118</v>
      </c>
      <c r="L3153" s="160"/>
      <c r="M3153" s="66">
        <v>45999</v>
      </c>
      <c r="N3153" s="112">
        <v>45998.208333333336</v>
      </c>
      <c r="O3153" s="47" t="s">
        <v>4118</v>
      </c>
      <c r="P3153" s="158"/>
      <c r="Q3153" s="112">
        <v>45998.791666666664</v>
      </c>
      <c r="R3153" s="47" t="s">
        <v>4119</v>
      </c>
      <c r="S3153" s="47">
        <f t="shared" si="215"/>
        <v>0</v>
      </c>
      <c r="T3153" s="157">
        <v>45999</v>
      </c>
      <c r="U3153" s="158" t="s">
        <v>4121</v>
      </c>
      <c r="V3153" s="144">
        <f t="shared" si="216"/>
        <v>0.20833333333575865</v>
      </c>
      <c r="AC3153" s="47" t="e">
        <f t="shared" si="218"/>
        <v>#N/A</v>
      </c>
      <c r="AD3153" s="47" t="e">
        <f>VLOOKUP(B3153,'[1]Vlookup'!A:A,1,0)</f>
        <v>#N/A</v>
      </c>
      <c r="AE3153" s="47" t="str">
        <f t="shared" si="217"/>
        <v>SA27-JEDDAH</v>
      </c>
      <c r="AF3153" s="47" t="e">
        <f>VLOOKUP(AE3153,'[1]Lead Time'!C:D,2,0)</f>
        <v>#N/A</v>
      </c>
    </row>
    <row r="3154" s="2" customFormat="1" ht="15.75" customHeight="1">
      <c r="A3154" s="73" t="s">
        <v>4356</v>
      </c>
      <c r="B3154" s="73">
        <v>6277560380</v>
      </c>
      <c r="C3154" s="73">
        <v>2003215194</v>
      </c>
      <c r="D3154" s="73" t="s">
        <v>4122</v>
      </c>
      <c r="E3154" s="73" t="s">
        <v>4252</v>
      </c>
      <c r="F3154" s="73" t="s">
        <v>4083</v>
      </c>
      <c r="G3154" s="73">
        <v>3168330771</v>
      </c>
      <c r="H3154" s="66">
        <v>46000</v>
      </c>
      <c r="I3154" s="66">
        <v>45998</v>
      </c>
      <c r="J3154" s="66">
        <v>45998</v>
      </c>
      <c r="K3154" s="47" t="s">
        <v>4118</v>
      </c>
      <c r="L3154" s="160"/>
      <c r="M3154" s="66">
        <v>46000</v>
      </c>
      <c r="N3154" s="112">
        <v>46000.208333333336</v>
      </c>
      <c r="O3154" s="47" t="s">
        <v>4118</v>
      </c>
      <c r="P3154" s="158"/>
      <c r="Q3154" s="112">
        <v>46000.583333333336</v>
      </c>
      <c r="R3154" s="47" t="s">
        <v>4119</v>
      </c>
      <c r="S3154" s="47">
        <f t="shared" si="215"/>
        <v>0</v>
      </c>
      <c r="T3154" s="157">
        <v>46007</v>
      </c>
      <c r="U3154" s="158" t="s">
        <v>4121</v>
      </c>
      <c r="V3154" s="144">
        <f t="shared" si="216"/>
        <v>6.4166666666642413</v>
      </c>
      <c r="AC3154" s="47" t="e">
        <f t="shared" si="218"/>
        <v>#N/A</v>
      </c>
      <c r="AD3154" s="47" t="e">
        <f>VLOOKUP(B3154,'[1]Vlookup'!A:A,1,0)</f>
        <v>#N/A</v>
      </c>
      <c r="AE3154" s="47" t="str">
        <f t="shared" si="217"/>
        <v>SA27-DAMMAM</v>
      </c>
      <c r="AF3154" s="47" t="e">
        <f>VLOOKUP(AE3154,'[1]Lead Time'!C:D,2,0)</f>
        <v>#N/A</v>
      </c>
    </row>
    <row r="3155" s="2" customFormat="1" ht="15.75" customHeight="1">
      <c r="A3155" s="73" t="s">
        <v>4356</v>
      </c>
      <c r="B3155" s="73">
        <v>6277560370</v>
      </c>
      <c r="C3155" s="73">
        <v>2003214014</v>
      </c>
      <c r="D3155" s="73" t="s">
        <v>4115</v>
      </c>
      <c r="E3155" s="73" t="s">
        <v>4252</v>
      </c>
      <c r="F3155" s="73" t="s">
        <v>4143</v>
      </c>
      <c r="G3155" s="73">
        <v>3168321253</v>
      </c>
      <c r="H3155" s="66">
        <v>45999</v>
      </c>
      <c r="I3155" s="66">
        <v>45998</v>
      </c>
      <c r="J3155" s="66">
        <v>45998</v>
      </c>
      <c r="K3155" s="47" t="s">
        <v>4118</v>
      </c>
      <c r="L3155" s="160"/>
      <c r="M3155" s="66">
        <v>45999</v>
      </c>
      <c r="N3155" s="112">
        <v>45999.208333333336</v>
      </c>
      <c r="O3155" s="47" t="s">
        <v>4118</v>
      </c>
      <c r="P3155" s="158"/>
      <c r="Q3155" s="112">
        <v>45999.458333333336</v>
      </c>
      <c r="R3155" s="47" t="s">
        <v>4119</v>
      </c>
      <c r="S3155" s="47">
        <f t="shared" si="215"/>
        <v>0</v>
      </c>
      <c r="T3155" s="157">
        <v>45999</v>
      </c>
      <c r="U3155" s="158" t="s">
        <v>4121</v>
      </c>
      <c r="V3155" s="144">
        <f t="shared" si="216"/>
        <v>-0.45833333333575865</v>
      </c>
      <c r="AC3155" s="47" t="e">
        <f t="shared" si="218"/>
        <v>#N/A</v>
      </c>
      <c r="AD3155" s="47" t="e">
        <f>VLOOKUP(B3155,'[1]Vlookup'!A:A,1,0)</f>
        <v>#N/A</v>
      </c>
      <c r="AE3155" s="47" t="str">
        <f t="shared" si="217"/>
        <v>SA27-JEDDAH</v>
      </c>
      <c r="AF3155" s="47" t="e">
        <f>VLOOKUP(AE3155,'[1]Lead Time'!C:D,2,0)</f>
        <v>#N/A</v>
      </c>
    </row>
    <row r="3156" s="2" customFormat="1" ht="15.75" customHeight="1">
      <c r="A3156" s="73" t="s">
        <v>4356</v>
      </c>
      <c r="B3156" s="73">
        <v>6277560306</v>
      </c>
      <c r="C3156" s="73">
        <v>2003215388</v>
      </c>
      <c r="D3156" s="73" t="s">
        <v>4124</v>
      </c>
      <c r="E3156" s="73" t="s">
        <v>4252</v>
      </c>
      <c r="F3156" s="73" t="s">
        <v>4117</v>
      </c>
      <c r="G3156" s="73">
        <v>3168330750</v>
      </c>
      <c r="H3156" s="66">
        <v>46001</v>
      </c>
      <c r="I3156" s="66">
        <v>45999</v>
      </c>
      <c r="J3156" s="66">
        <v>45999</v>
      </c>
      <c r="K3156" s="47" t="s">
        <v>4118</v>
      </c>
      <c r="L3156" s="160"/>
      <c r="M3156" s="66">
        <v>46001</v>
      </c>
      <c r="N3156" s="112">
        <v>46001.208333333336</v>
      </c>
      <c r="O3156" s="47" t="s">
        <v>4118</v>
      </c>
      <c r="P3156" s="158"/>
      <c r="Q3156" s="112">
        <v>46001.476388888892</v>
      </c>
      <c r="R3156" s="47" t="s">
        <v>4119</v>
      </c>
      <c r="S3156" s="47">
        <f t="shared" ref="S3156:S3219" si="219">ROUNDDOWN(Q3156-N3156,0)</f>
        <v>0</v>
      </c>
      <c r="T3156" s="157">
        <v>46001</v>
      </c>
      <c r="U3156" s="158" t="s">
        <v>4121</v>
      </c>
      <c r="V3156" s="144">
        <f t="shared" ref="V3156:V3219" si="220">T3156-Q3156</f>
        <v>-0.47638888889196096</v>
      </c>
      <c r="AC3156" s="47" t="e">
        <f t="shared" si="218"/>
        <v>#N/A</v>
      </c>
      <c r="AD3156" s="47" t="e">
        <f>VLOOKUP(B3156,'[1]Vlookup'!A:A,1,0)</f>
        <v>#N/A</v>
      </c>
      <c r="AE3156" s="47" t="str">
        <f t="shared" si="217"/>
        <v>SA27-RIYADH</v>
      </c>
      <c r="AF3156" s="47" t="e">
        <f>VLOOKUP(AE3156,'[1]Lead Time'!C:D,2,0)</f>
        <v>#N/A</v>
      </c>
    </row>
    <row r="3157" s="2" customFormat="1" ht="15.75" customHeight="1">
      <c r="A3157" s="73" t="s">
        <v>4114</v>
      </c>
      <c r="B3157" s="73">
        <v>6277561196</v>
      </c>
      <c r="C3157" s="73">
        <v>2003214014</v>
      </c>
      <c r="D3157" s="73" t="s">
        <v>4115</v>
      </c>
      <c r="E3157" s="73" t="s">
        <v>4252</v>
      </c>
      <c r="F3157" s="73" t="s">
        <v>4143</v>
      </c>
      <c r="G3157" s="73">
        <v>3168324450</v>
      </c>
      <c r="H3157" s="66">
        <v>46002</v>
      </c>
      <c r="I3157" s="66">
        <v>46001</v>
      </c>
      <c r="J3157" s="66">
        <v>46001</v>
      </c>
      <c r="K3157" s="47" t="s">
        <v>4118</v>
      </c>
      <c r="L3157" s="160"/>
      <c r="M3157" s="66">
        <v>46002</v>
      </c>
      <c r="N3157" s="112">
        <v>46001.583333333336</v>
      </c>
      <c r="O3157" s="47" t="s">
        <v>4118</v>
      </c>
      <c r="P3157" s="158"/>
      <c r="Q3157" s="112">
        <v>46001.604166666664</v>
      </c>
      <c r="R3157" s="47" t="s">
        <v>4119</v>
      </c>
      <c r="S3157" s="47">
        <f t="shared" si="219"/>
        <v>0</v>
      </c>
      <c r="T3157" s="157">
        <v>46005</v>
      </c>
      <c r="U3157" s="158" t="s">
        <v>4121</v>
      </c>
      <c r="V3157" s="144">
        <f t="shared" si="220"/>
        <v>3.3958333333357587</v>
      </c>
      <c r="AC3157" s="47" t="e">
        <f t="shared" si="218"/>
        <v>#N/A</v>
      </c>
      <c r="AD3157" s="47" t="e">
        <f>VLOOKUP(B3157,'[1]Vlookup'!A:A,1,0)</f>
        <v>#N/A</v>
      </c>
      <c r="AE3157" s="47" t="str">
        <f t="shared" si="217"/>
        <v>SA01-JEDDAH</v>
      </c>
      <c r="AF3157" s="47" t="e">
        <f>VLOOKUP(AE3157,'[1]Lead Time'!C:D,2,0)</f>
        <v>#N/A</v>
      </c>
    </row>
    <row r="3158" s="2" customFormat="1" ht="15.75" customHeight="1">
      <c r="A3158" s="73" t="s">
        <v>4114</v>
      </c>
      <c r="B3158" s="73">
        <v>6277562396</v>
      </c>
      <c r="C3158" s="73">
        <v>2003214014</v>
      </c>
      <c r="D3158" s="73" t="s">
        <v>4115</v>
      </c>
      <c r="E3158" s="73" t="s">
        <v>4252</v>
      </c>
      <c r="F3158" s="73" t="s">
        <v>4143</v>
      </c>
      <c r="G3158" s="73">
        <v>3168324456</v>
      </c>
      <c r="H3158" s="66">
        <v>46002</v>
      </c>
      <c r="I3158" s="66">
        <v>46001</v>
      </c>
      <c r="J3158" s="66">
        <v>46001</v>
      </c>
      <c r="K3158" s="47" t="s">
        <v>4118</v>
      </c>
      <c r="L3158" s="160"/>
      <c r="M3158" s="66">
        <v>46002</v>
      </c>
      <c r="N3158" s="112">
        <v>46001.583333333336</v>
      </c>
      <c r="O3158" s="47" t="s">
        <v>4118</v>
      </c>
      <c r="P3158" s="158"/>
      <c r="Q3158" s="112">
        <v>46001.604166666664</v>
      </c>
      <c r="R3158" s="47" t="s">
        <v>4119</v>
      </c>
      <c r="S3158" s="47">
        <f t="shared" si="219"/>
        <v>0</v>
      </c>
      <c r="T3158" s="157">
        <v>46005</v>
      </c>
      <c r="U3158" s="158" t="s">
        <v>4121</v>
      </c>
      <c r="V3158" s="144">
        <f t="shared" si="220"/>
        <v>3.3958333333357587</v>
      </c>
      <c r="AC3158" s="47" t="e">
        <f t="shared" si="218"/>
        <v>#N/A</v>
      </c>
      <c r="AD3158" s="47" t="e">
        <f>VLOOKUP(B3158,'[1]Vlookup'!A:A,1,0)</f>
        <v>#N/A</v>
      </c>
      <c r="AE3158" s="47" t="str">
        <f t="shared" si="217"/>
        <v>SA01-JEDDAH</v>
      </c>
      <c r="AF3158" s="47" t="e">
        <f>VLOOKUP(AE3158,'[1]Lead Time'!C:D,2,0)</f>
        <v>#N/A</v>
      </c>
    </row>
    <row r="3159" s="2" customFormat="1" ht="15.75" customHeight="1">
      <c r="A3159" s="73" t="s">
        <v>4114</v>
      </c>
      <c r="B3159" s="73">
        <v>6277574363</v>
      </c>
      <c r="C3159" s="73">
        <v>2003232749</v>
      </c>
      <c r="D3159" s="73" t="s">
        <v>4115</v>
      </c>
      <c r="E3159" s="73" t="s">
        <v>4252</v>
      </c>
      <c r="F3159" s="73" t="s">
        <v>4117</v>
      </c>
      <c r="G3159" s="73">
        <v>3168322497</v>
      </c>
      <c r="H3159" s="66">
        <v>46004</v>
      </c>
      <c r="I3159" s="66">
        <v>46002</v>
      </c>
      <c r="J3159" s="66">
        <v>46002</v>
      </c>
      <c r="K3159" s="47" t="s">
        <v>4118</v>
      </c>
      <c r="L3159" s="160"/>
      <c r="M3159" s="66">
        <v>46004</v>
      </c>
      <c r="N3159" s="112">
        <v>46004.208333333336</v>
      </c>
      <c r="O3159" s="47" t="s">
        <v>4118</v>
      </c>
      <c r="P3159" s="158"/>
      <c r="Q3159" s="112">
        <v>46004.5</v>
      </c>
      <c r="R3159" s="47" t="s">
        <v>4119</v>
      </c>
      <c r="S3159" s="47">
        <f t="shared" si="219"/>
        <v>0</v>
      </c>
      <c r="T3159" s="157">
        <v>46010</v>
      </c>
      <c r="U3159" s="158" t="s">
        <v>4121</v>
      </c>
      <c r="V3159" s="144">
        <f t="shared" si="220"/>
        <v>5.5</v>
      </c>
      <c r="AC3159" s="47" t="e">
        <f t="shared" si="218"/>
        <v>#N/A</v>
      </c>
      <c r="AD3159" s="47" t="e">
        <f>VLOOKUP(B3159,'[1]Vlookup'!A:A,1,0)</f>
        <v>#N/A</v>
      </c>
      <c r="AE3159" s="47" t="str">
        <f t="shared" si="217"/>
        <v>SA01-RIYADH</v>
      </c>
      <c r="AF3159" s="47" t="e">
        <f>VLOOKUP(AE3159,'[1]Lead Time'!C:D,2,0)</f>
        <v>#N/A</v>
      </c>
    </row>
    <row r="3160" s="2" customFormat="1" ht="15.75" customHeight="1">
      <c r="A3160" s="73" t="s">
        <v>4114</v>
      </c>
      <c r="B3160" s="73">
        <v>6277574551</v>
      </c>
      <c r="C3160" s="73">
        <v>2003237801</v>
      </c>
      <c r="D3160" s="73" t="s">
        <v>4142</v>
      </c>
      <c r="E3160" s="73" t="s">
        <v>4247</v>
      </c>
      <c r="F3160" s="73" t="s">
        <v>4117</v>
      </c>
      <c r="G3160" s="73">
        <v>3168345263</v>
      </c>
      <c r="H3160" s="66">
        <v>46004</v>
      </c>
      <c r="I3160" s="66">
        <v>46002</v>
      </c>
      <c r="J3160" s="66">
        <v>46002</v>
      </c>
      <c r="K3160" s="47" t="s">
        <v>4118</v>
      </c>
      <c r="L3160" s="160"/>
      <c r="M3160" s="66">
        <v>46004</v>
      </c>
      <c r="N3160" s="112">
        <v>46004.208333333336</v>
      </c>
      <c r="O3160" s="47" t="s">
        <v>4118</v>
      </c>
      <c r="P3160" s="158"/>
      <c r="Q3160" s="112">
        <v>46006.458333333336</v>
      </c>
      <c r="R3160" s="47" t="s">
        <v>4119</v>
      </c>
      <c r="S3160" s="47">
        <f t="shared" si="219"/>
        <v>2</v>
      </c>
      <c r="T3160" s="157">
        <v>46006</v>
      </c>
      <c r="U3160" s="158" t="s">
        <v>4121</v>
      </c>
      <c r="V3160" s="144">
        <f t="shared" si="220"/>
        <v>-0.45833333333575865</v>
      </c>
      <c r="AC3160" s="47" t="e">
        <f t="shared" si="218"/>
        <v>#N/A</v>
      </c>
      <c r="AD3160" s="47" t="e">
        <f>VLOOKUP(B3160,'[1]Vlookup'!A:A,1,0)</f>
        <v>#N/A</v>
      </c>
      <c r="AE3160" s="47" t="str">
        <f t="shared" si="217"/>
        <v>SA01-RIYADH</v>
      </c>
      <c r="AF3160" s="47" t="e">
        <f>VLOOKUP(AE3160,'[1]Lead Time'!C:D,2,0)</f>
        <v>#N/A</v>
      </c>
    </row>
    <row r="3161" s="2" customFormat="1" ht="15.75" customHeight="1">
      <c r="A3161" s="73" t="s">
        <v>4187</v>
      </c>
      <c r="B3161" s="73">
        <v>6277577446</v>
      </c>
      <c r="C3161" s="73">
        <v>2003214014</v>
      </c>
      <c r="D3161" s="73" t="s">
        <v>4115</v>
      </c>
      <c r="E3161" s="152" t="s">
        <v>4282</v>
      </c>
      <c r="F3161" s="73" t="s">
        <v>4143</v>
      </c>
      <c r="G3161" s="73">
        <v>3168349199</v>
      </c>
      <c r="H3161" s="66">
        <v>46006</v>
      </c>
      <c r="I3161" s="66">
        <v>46004</v>
      </c>
      <c r="J3161" s="66">
        <v>46004</v>
      </c>
      <c r="K3161" s="47" t="s">
        <v>4118</v>
      </c>
      <c r="L3161" s="160"/>
      <c r="M3161" s="66">
        <v>46006</v>
      </c>
      <c r="N3161" s="112">
        <v>46006.208333333336</v>
      </c>
      <c r="O3161" s="47" t="s">
        <v>4118</v>
      </c>
      <c r="P3161" s="158" t="s">
        <v>4746</v>
      </c>
      <c r="Q3161" s="112">
        <v>46009.5</v>
      </c>
      <c r="R3161" s="47" t="s">
        <v>4119</v>
      </c>
      <c r="S3161" s="47">
        <f t="shared" si="219"/>
        <v>3</v>
      </c>
      <c r="T3161" s="157">
        <v>46012</v>
      </c>
      <c r="U3161" s="158" t="s">
        <v>4121</v>
      </c>
      <c r="V3161" s="144">
        <f t="shared" si="220"/>
        <v>2.5</v>
      </c>
      <c r="AC3161" s="47" t="e">
        <f t="shared" si="218"/>
        <v>#N/A</v>
      </c>
      <c r="AD3161" s="47" t="e">
        <f>VLOOKUP(B3161,'[1]Vlookup'!A:A,1,0)</f>
        <v>#N/A</v>
      </c>
      <c r="AE3161" s="47" t="str">
        <f t="shared" si="217"/>
        <v>SA00-JEDDAH</v>
      </c>
      <c r="AF3161" s="47" t="e">
        <f>VLOOKUP(AE3161,'[1]Lead Time'!C:D,2,0)</f>
        <v>#N/A</v>
      </c>
    </row>
    <row r="3162" s="2" customFormat="1" ht="15.75" customHeight="1">
      <c r="A3162" s="73" t="s">
        <v>4187</v>
      </c>
      <c r="B3162" s="73">
        <v>6277582929</v>
      </c>
      <c r="C3162" s="73">
        <v>2003214014</v>
      </c>
      <c r="D3162" s="73" t="s">
        <v>4115</v>
      </c>
      <c r="E3162" s="152" t="s">
        <v>4282</v>
      </c>
      <c r="F3162" s="73" t="s">
        <v>4143</v>
      </c>
      <c r="G3162" s="73">
        <v>3168349185</v>
      </c>
      <c r="H3162" s="66">
        <v>46006</v>
      </c>
      <c r="I3162" s="66">
        <v>46004</v>
      </c>
      <c r="J3162" s="66">
        <v>46004</v>
      </c>
      <c r="K3162" s="47" t="s">
        <v>4118</v>
      </c>
      <c r="L3162" s="160"/>
      <c r="M3162" s="66">
        <v>46006</v>
      </c>
      <c r="N3162" s="112">
        <v>46006.208333333336</v>
      </c>
      <c r="O3162" s="47" t="s">
        <v>4118</v>
      </c>
      <c r="P3162" s="158" t="s">
        <v>4746</v>
      </c>
      <c r="Q3162" s="112">
        <v>46009.458333333336</v>
      </c>
      <c r="R3162" s="47" t="s">
        <v>4192</v>
      </c>
      <c r="S3162" s="47">
        <f t="shared" si="219"/>
        <v>3</v>
      </c>
      <c r="T3162" s="157">
        <v>46014</v>
      </c>
      <c r="U3162" s="158" t="s">
        <v>4121</v>
      </c>
      <c r="V3162" s="144">
        <f t="shared" si="220"/>
        <v>4.5416666666642413</v>
      </c>
      <c r="X3162" s="112">
        <v>46009.458333333336</v>
      </c>
      <c r="Y3162" s="162" t="s">
        <v>4747</v>
      </c>
      <c r="AC3162" s="47" t="e">
        <f t="shared" si="218"/>
        <v>#N/A</v>
      </c>
      <c r="AD3162" s="47" t="e">
        <f>VLOOKUP(B3162,'[1]Vlookup'!A:A,1,0)</f>
        <v>#N/A</v>
      </c>
      <c r="AE3162" s="47" t="str">
        <f t="shared" si="217"/>
        <v>SA00-JEDDAH</v>
      </c>
      <c r="AF3162" s="47" t="e">
        <f>VLOOKUP(AE3162,'[1]Lead Time'!C:D,2,0)</f>
        <v>#N/A</v>
      </c>
    </row>
    <row r="3163" s="2" customFormat="1" ht="15.75" customHeight="1">
      <c r="A3163" s="73" t="s">
        <v>4187</v>
      </c>
      <c r="B3163" s="73">
        <v>6277579190</v>
      </c>
      <c r="C3163" s="73">
        <v>2003215702</v>
      </c>
      <c r="D3163" s="73" t="s">
        <v>4352</v>
      </c>
      <c r="E3163" s="152" t="s">
        <v>4282</v>
      </c>
      <c r="F3163" s="73" t="s">
        <v>4117</v>
      </c>
      <c r="G3163" s="73">
        <v>3168349208</v>
      </c>
      <c r="H3163" s="66">
        <v>46005</v>
      </c>
      <c r="I3163" s="66">
        <v>46004</v>
      </c>
      <c r="J3163" s="66">
        <v>46004</v>
      </c>
      <c r="K3163" s="47" t="s">
        <v>4118</v>
      </c>
      <c r="L3163" s="160"/>
      <c r="M3163" s="66">
        <v>46005</v>
      </c>
      <c r="N3163" s="112">
        <v>46005.208333333336</v>
      </c>
      <c r="O3163" s="47" t="s">
        <v>4118</v>
      </c>
      <c r="P3163" s="158" t="s">
        <v>4748</v>
      </c>
      <c r="Q3163" s="112">
        <v>46008.666666666664</v>
      </c>
      <c r="R3163" s="47" t="s">
        <v>4192</v>
      </c>
      <c r="S3163" s="47">
        <f t="shared" si="219"/>
        <v>3</v>
      </c>
      <c r="T3163" s="157">
        <v>46015</v>
      </c>
      <c r="U3163" s="158" t="s">
        <v>4121</v>
      </c>
      <c r="V3163" s="144">
        <f t="shared" si="220"/>
        <v>6.3333333333357587</v>
      </c>
      <c r="X3163" s="112">
        <v>46008.75</v>
      </c>
      <c r="Y3163" s="162" t="s">
        <v>4747</v>
      </c>
      <c r="AA3163" s="112">
        <v>46009.208333333336</v>
      </c>
      <c r="AB3163" s="112">
        <v>46009.416666666664</v>
      </c>
      <c r="AC3163" s="47" t="e">
        <f t="shared" si="218"/>
        <v>#N/A</v>
      </c>
      <c r="AD3163" s="47" t="e">
        <f>VLOOKUP(B3163,'[1]Vlookup'!A:A,1,0)</f>
        <v>#N/A</v>
      </c>
      <c r="AE3163" s="47" t="str">
        <f t="shared" si="217"/>
        <v>SA00-RIYADH</v>
      </c>
      <c r="AF3163" s="47" t="e">
        <f>VLOOKUP(AE3163,'[1]Lead Time'!C:D,2,0)</f>
        <v>#N/A</v>
      </c>
    </row>
    <row r="3164" s="2" customFormat="1" ht="15.75" customHeight="1">
      <c r="A3164" s="73" t="s">
        <v>4114</v>
      </c>
      <c r="B3164" s="73">
        <v>6277578400</v>
      </c>
      <c r="C3164" s="73">
        <v>2003237801</v>
      </c>
      <c r="D3164" s="73" t="s">
        <v>4142</v>
      </c>
      <c r="E3164" s="73" t="s">
        <v>4247</v>
      </c>
      <c r="F3164" s="73" t="s">
        <v>4117</v>
      </c>
      <c r="G3164" s="73">
        <v>3168345260</v>
      </c>
      <c r="H3164" s="66">
        <v>46006</v>
      </c>
      <c r="I3164" s="66">
        <v>46004</v>
      </c>
      <c r="J3164" s="66">
        <v>46004</v>
      </c>
      <c r="K3164" s="47" t="s">
        <v>4118</v>
      </c>
      <c r="L3164" s="160"/>
      <c r="M3164" s="66">
        <v>46006</v>
      </c>
      <c r="N3164" s="112">
        <v>46006.208333333336</v>
      </c>
      <c r="O3164" s="47" t="s">
        <v>4118</v>
      </c>
      <c r="P3164" s="158"/>
      <c r="Q3164" s="112">
        <v>46006.5</v>
      </c>
      <c r="R3164" s="47" t="s">
        <v>4119</v>
      </c>
      <c r="S3164" s="47">
        <f t="shared" si="219"/>
        <v>0</v>
      </c>
      <c r="T3164" s="157">
        <v>46007</v>
      </c>
      <c r="U3164" s="158" t="s">
        <v>4121</v>
      </c>
      <c r="V3164" s="144">
        <f t="shared" si="220"/>
        <v>0.5</v>
      </c>
      <c r="AC3164" s="47" t="e">
        <f t="shared" si="218"/>
        <v>#N/A</v>
      </c>
      <c r="AD3164" s="47" t="e">
        <f>VLOOKUP(B3164,'[1]Vlookup'!A:A,1,0)</f>
        <v>#N/A</v>
      </c>
      <c r="AE3164" s="47" t="str">
        <f t="shared" si="217"/>
        <v>SA01-RIYADH</v>
      </c>
      <c r="AF3164" s="47" t="e">
        <f>VLOOKUP(AE3164,'[1]Lead Time'!C:D,2,0)</f>
        <v>#N/A</v>
      </c>
    </row>
    <row r="3165" s="2" customFormat="1" ht="15.75" customHeight="1">
      <c r="A3165" s="73" t="s">
        <v>4114</v>
      </c>
      <c r="B3165" s="73">
        <v>6277578401</v>
      </c>
      <c r="C3165" s="73">
        <v>2003215704</v>
      </c>
      <c r="D3165" s="73" t="s">
        <v>4445</v>
      </c>
      <c r="E3165" s="73" t="s">
        <v>4247</v>
      </c>
      <c r="F3165" s="73" t="s">
        <v>4143</v>
      </c>
      <c r="G3165" s="73">
        <v>3168345254</v>
      </c>
      <c r="H3165" s="66">
        <v>46005</v>
      </c>
      <c r="I3165" s="66">
        <v>46004</v>
      </c>
      <c r="J3165" s="66">
        <v>46004</v>
      </c>
      <c r="K3165" s="47" t="s">
        <v>4118</v>
      </c>
      <c r="L3165" s="160"/>
      <c r="M3165" s="66">
        <v>46005</v>
      </c>
      <c r="N3165" s="112">
        <v>46005.208333333336</v>
      </c>
      <c r="O3165" s="47" t="s">
        <v>4118</v>
      </c>
      <c r="P3165" s="158"/>
      <c r="Q3165" s="112">
        <v>46005.541666666664</v>
      </c>
      <c r="R3165" s="47" t="s">
        <v>4119</v>
      </c>
      <c r="S3165" s="47">
        <f t="shared" si="219"/>
        <v>0</v>
      </c>
      <c r="T3165" s="157">
        <v>46006</v>
      </c>
      <c r="U3165" s="158" t="s">
        <v>4121</v>
      </c>
      <c r="V3165" s="144">
        <f t="shared" si="220"/>
        <v>0.45833333333575865</v>
      </c>
      <c r="AC3165" s="47" t="e">
        <f t="shared" si="218"/>
        <v>#N/A</v>
      </c>
      <c r="AD3165" s="47" t="e">
        <f>VLOOKUP(B3165,'[1]Vlookup'!A:A,1,0)</f>
        <v>#N/A</v>
      </c>
      <c r="AE3165" s="47" t="str">
        <f t="shared" si="217"/>
        <v>SA01-JEDDAH</v>
      </c>
      <c r="AF3165" s="47" t="e">
        <f>VLOOKUP(AE3165,'[1]Lead Time'!C:D,2,0)</f>
        <v>#N/A</v>
      </c>
    </row>
    <row r="3166" s="2" customFormat="1" ht="15.75" customHeight="1">
      <c r="A3166" s="73" t="s">
        <v>4356</v>
      </c>
      <c r="B3166" s="73">
        <v>6277574346</v>
      </c>
      <c r="C3166" s="73">
        <v>2003275595</v>
      </c>
      <c r="D3166" s="73" t="s">
        <v>4222</v>
      </c>
      <c r="E3166" s="73" t="s">
        <v>4252</v>
      </c>
      <c r="F3166" s="73" t="s">
        <v>4143</v>
      </c>
      <c r="G3166" s="73">
        <v>3168351518</v>
      </c>
      <c r="H3166" s="66">
        <v>46005</v>
      </c>
      <c r="I3166" s="66">
        <v>46004</v>
      </c>
      <c r="J3166" s="66">
        <v>46004</v>
      </c>
      <c r="K3166" s="47" t="s">
        <v>4118</v>
      </c>
      <c r="L3166" s="160"/>
      <c r="M3166" s="66">
        <v>46005</v>
      </c>
      <c r="N3166" s="112">
        <v>46005.208333333336</v>
      </c>
      <c r="O3166" s="47" t="s">
        <v>4118</v>
      </c>
      <c r="P3166" s="158"/>
      <c r="Q3166" s="112">
        <v>46005.5</v>
      </c>
      <c r="R3166" s="47" t="s">
        <v>4119</v>
      </c>
      <c r="S3166" s="47">
        <f t="shared" si="219"/>
        <v>0</v>
      </c>
      <c r="T3166" s="157">
        <v>46012</v>
      </c>
      <c r="U3166" s="158" t="s">
        <v>4121</v>
      </c>
      <c r="V3166" s="144">
        <f t="shared" si="220"/>
        <v>6.5</v>
      </c>
      <c r="AC3166" s="47" t="e">
        <f t="shared" si="218"/>
        <v>#N/A</v>
      </c>
      <c r="AD3166" s="47" t="e">
        <f>VLOOKUP(B3166,'[1]Vlookup'!A:A,1,0)</f>
        <v>#N/A</v>
      </c>
      <c r="AE3166" s="47" t="str">
        <f t="shared" si="217"/>
        <v>SA27-JEDDAH</v>
      </c>
      <c r="AF3166" s="47" t="e">
        <f>VLOOKUP(AE3166,'[1]Lead Time'!C:D,2,0)</f>
        <v>#N/A</v>
      </c>
    </row>
    <row r="3167" s="2" customFormat="1" ht="15.75" customHeight="1">
      <c r="A3167" s="73" t="s">
        <v>4187</v>
      </c>
      <c r="B3167" s="73">
        <v>6277583772</v>
      </c>
      <c r="C3167" s="73">
        <v>2003215777</v>
      </c>
      <c r="D3167" s="73" t="s">
        <v>4172</v>
      </c>
      <c r="E3167" s="73" t="s">
        <v>4252</v>
      </c>
      <c r="F3167" s="73" t="s">
        <v>4117</v>
      </c>
      <c r="G3167" s="73">
        <v>3168354793</v>
      </c>
      <c r="H3167" s="66">
        <v>46008</v>
      </c>
      <c r="I3167" s="66">
        <v>46007</v>
      </c>
      <c r="J3167" s="66">
        <v>46007</v>
      </c>
      <c r="K3167" s="47" t="s">
        <v>4118</v>
      </c>
      <c r="L3167" s="160"/>
      <c r="M3167" s="66">
        <v>46008</v>
      </c>
      <c r="N3167" s="112">
        <v>46008.375</v>
      </c>
      <c r="O3167" s="47" t="s">
        <v>4118</v>
      </c>
      <c r="P3167" s="158" t="s">
        <v>4749</v>
      </c>
      <c r="Q3167" s="112">
        <v>46009.708333333336</v>
      </c>
      <c r="R3167" s="47" t="s">
        <v>4119</v>
      </c>
      <c r="S3167" s="47">
        <f t="shared" si="219"/>
        <v>1</v>
      </c>
      <c r="T3167" s="157">
        <v>46018</v>
      </c>
      <c r="U3167" s="158" t="s">
        <v>4121</v>
      </c>
      <c r="V3167" s="144">
        <f t="shared" si="220"/>
        <v>8.2916666666642413</v>
      </c>
      <c r="AC3167" s="47" t="e">
        <f t="shared" si="218"/>
        <v>#N/A</v>
      </c>
      <c r="AD3167" s="47" t="e">
        <f>VLOOKUP(B3167,'[1]Vlookup'!A:A,1,0)</f>
        <v>#N/A</v>
      </c>
      <c r="AE3167" s="47" t="str">
        <f t="shared" si="217"/>
        <v>SA00-RIYADH</v>
      </c>
      <c r="AF3167" s="47" t="e">
        <f>VLOOKUP(AE3167,'[1]Lead Time'!C:D,2,0)</f>
        <v>#N/A</v>
      </c>
    </row>
    <row r="3168" s="2" customFormat="1" ht="15.75" customHeight="1">
      <c r="A3168" s="73" t="s">
        <v>4187</v>
      </c>
      <c r="B3168" s="73">
        <v>6277589853</v>
      </c>
      <c r="C3168" s="73">
        <v>2003214013</v>
      </c>
      <c r="D3168" s="73" t="s">
        <v>4159</v>
      </c>
      <c r="E3168" s="73" t="s">
        <v>4238</v>
      </c>
      <c r="F3168" s="73" t="s">
        <v>4117</v>
      </c>
      <c r="G3168" s="73">
        <v>3168358926</v>
      </c>
      <c r="H3168" s="66">
        <v>46009</v>
      </c>
      <c r="I3168" s="66">
        <v>46008</v>
      </c>
      <c r="J3168" s="66">
        <v>46008</v>
      </c>
      <c r="K3168" s="47" t="s">
        <v>4118</v>
      </c>
      <c r="L3168" s="160"/>
      <c r="M3168" s="66">
        <v>46009</v>
      </c>
      <c r="N3168" s="112">
        <v>46009.208333333336</v>
      </c>
      <c r="O3168" s="47" t="s">
        <v>4118</v>
      </c>
      <c r="P3168" s="158" t="s">
        <v>4750</v>
      </c>
      <c r="Q3168" s="112">
        <v>46013.541666666664</v>
      </c>
      <c r="R3168" s="47" t="s">
        <v>4119</v>
      </c>
      <c r="S3168" s="47">
        <f t="shared" si="219"/>
        <v>4</v>
      </c>
      <c r="T3168" s="157">
        <v>46021</v>
      </c>
      <c r="U3168" s="158" t="s">
        <v>4121</v>
      </c>
      <c r="V3168" s="144">
        <f t="shared" si="220"/>
        <v>7.4583333333357587</v>
      </c>
      <c r="AC3168" s="47" t="e">
        <f t="shared" si="218"/>
        <v>#N/A</v>
      </c>
      <c r="AD3168" s="47" t="e">
        <f>VLOOKUP(B3168,'[1]Vlookup'!A:A,1,0)</f>
        <v>#N/A</v>
      </c>
      <c r="AE3168" s="47" t="str">
        <f t="shared" si="217"/>
        <v>SA00-RIYADH</v>
      </c>
      <c r="AF3168" s="47" t="e">
        <f>VLOOKUP(AE3168,'[1]Lead Time'!C:D,2,0)</f>
        <v>#N/A</v>
      </c>
    </row>
    <row r="3169" s="2" customFormat="1" ht="15.75" customHeight="1">
      <c r="A3169" s="73" t="s">
        <v>4187</v>
      </c>
      <c r="B3169" s="73">
        <v>6277589864</v>
      </c>
      <c r="C3169" s="73">
        <v>2003214013</v>
      </c>
      <c r="D3169" s="73" t="s">
        <v>4159</v>
      </c>
      <c r="E3169" s="73" t="s">
        <v>4238</v>
      </c>
      <c r="F3169" s="73" t="s">
        <v>4117</v>
      </c>
      <c r="G3169" s="73">
        <v>3168358956</v>
      </c>
      <c r="H3169" s="66">
        <v>46009</v>
      </c>
      <c r="I3169" s="66">
        <v>46008</v>
      </c>
      <c r="J3169" s="66">
        <v>46008</v>
      </c>
      <c r="K3169" s="47" t="s">
        <v>4118</v>
      </c>
      <c r="L3169" s="160"/>
      <c r="M3169" s="66">
        <v>46009</v>
      </c>
      <c r="N3169" s="112">
        <v>46009.208333333336</v>
      </c>
      <c r="O3169" s="47" t="s">
        <v>4118</v>
      </c>
      <c r="P3169" s="158" t="s">
        <v>4750</v>
      </c>
      <c r="Q3169" s="112">
        <v>46013.541666666664</v>
      </c>
      <c r="R3169" s="47" t="s">
        <v>4119</v>
      </c>
      <c r="S3169" s="47">
        <f t="shared" si="219"/>
        <v>4</v>
      </c>
      <c r="T3169" s="157">
        <v>46021</v>
      </c>
      <c r="U3169" s="158" t="s">
        <v>4121</v>
      </c>
      <c r="V3169" s="144">
        <f t="shared" si="220"/>
        <v>7.4583333333357587</v>
      </c>
      <c r="AC3169" s="47" t="e">
        <f t="shared" si="218"/>
        <v>#N/A</v>
      </c>
      <c r="AD3169" s="47" t="e">
        <f>VLOOKUP(B3169,'[1]Vlookup'!A:A,1,0)</f>
        <v>#N/A</v>
      </c>
      <c r="AE3169" s="47" t="str">
        <f t="shared" si="217"/>
        <v>SA00-RIYADH</v>
      </c>
      <c r="AF3169" s="47" t="e">
        <f>VLOOKUP(AE3169,'[1]Lead Time'!C:D,2,0)</f>
        <v>#N/A</v>
      </c>
    </row>
    <row r="3170" s="2" customFormat="1" ht="15.75" customHeight="1">
      <c r="A3170" s="73" t="s">
        <v>4187</v>
      </c>
      <c r="B3170" s="73">
        <v>6277589862</v>
      </c>
      <c r="C3170" s="73">
        <v>2003214013</v>
      </c>
      <c r="D3170" s="73" t="s">
        <v>4159</v>
      </c>
      <c r="E3170" s="73" t="s">
        <v>4238</v>
      </c>
      <c r="F3170" s="73" t="s">
        <v>4117</v>
      </c>
      <c r="G3170" s="73">
        <v>3168358950</v>
      </c>
      <c r="H3170" s="66">
        <v>46009</v>
      </c>
      <c r="I3170" s="66">
        <v>46008</v>
      </c>
      <c r="J3170" s="66">
        <v>46008</v>
      </c>
      <c r="K3170" s="47" t="s">
        <v>4118</v>
      </c>
      <c r="L3170" s="160"/>
      <c r="M3170" s="66">
        <v>46009</v>
      </c>
      <c r="N3170" s="112">
        <v>46009.208333333336</v>
      </c>
      <c r="O3170" s="47" t="s">
        <v>4118</v>
      </c>
      <c r="P3170" s="158" t="s">
        <v>4750</v>
      </c>
      <c r="Q3170" s="112">
        <v>46013.541666666664</v>
      </c>
      <c r="R3170" s="47" t="s">
        <v>4119</v>
      </c>
      <c r="S3170" s="47">
        <f t="shared" si="219"/>
        <v>4</v>
      </c>
      <c r="T3170" s="157">
        <v>46021</v>
      </c>
      <c r="U3170" s="158" t="s">
        <v>4121</v>
      </c>
      <c r="V3170" s="144">
        <f t="shared" si="220"/>
        <v>7.4583333333357587</v>
      </c>
      <c r="AC3170" s="47" t="e">
        <f t="shared" si="218"/>
        <v>#N/A</v>
      </c>
      <c r="AD3170" s="47" t="e">
        <f>VLOOKUP(B3170,'[1]Vlookup'!A:A,1,0)</f>
        <v>#N/A</v>
      </c>
      <c r="AE3170" s="47" t="str">
        <f t="shared" si="217"/>
        <v>SA00-RIYADH</v>
      </c>
      <c r="AF3170" s="47" t="e">
        <f>VLOOKUP(AE3170,'[1]Lead Time'!C:D,2,0)</f>
        <v>#N/A</v>
      </c>
    </row>
    <row r="3171" s="2" customFormat="1" ht="15.75" customHeight="1">
      <c r="A3171" s="73" t="s">
        <v>4187</v>
      </c>
      <c r="B3171" s="73">
        <v>6277590488</v>
      </c>
      <c r="C3171" s="73">
        <v>2003223501</v>
      </c>
      <c r="D3171" s="73" t="s">
        <v>4751</v>
      </c>
      <c r="E3171" s="73" t="s">
        <v>4414</v>
      </c>
      <c r="F3171" s="73" t="s">
        <v>4117</v>
      </c>
      <c r="G3171" s="73">
        <v>3168357863</v>
      </c>
      <c r="H3171" s="66">
        <v>46009</v>
      </c>
      <c r="I3171" s="66">
        <v>46008</v>
      </c>
      <c r="J3171" s="66">
        <v>46008</v>
      </c>
      <c r="K3171" s="47" t="s">
        <v>4118</v>
      </c>
      <c r="L3171" s="160"/>
      <c r="M3171" s="66">
        <v>46009</v>
      </c>
      <c r="N3171" s="112">
        <v>46009.208333333336</v>
      </c>
      <c r="O3171" s="47" t="s">
        <v>4118</v>
      </c>
      <c r="P3171" s="158"/>
      <c r="Q3171" s="112">
        <v>46009.5</v>
      </c>
      <c r="R3171" s="47" t="s">
        <v>4119</v>
      </c>
      <c r="S3171" s="47">
        <f t="shared" si="219"/>
        <v>0</v>
      </c>
      <c r="T3171" s="157">
        <v>46016</v>
      </c>
      <c r="U3171" s="158" t="s">
        <v>4121</v>
      </c>
      <c r="V3171" s="144">
        <f t="shared" si="220"/>
        <v>6.5</v>
      </c>
      <c r="AC3171" s="47" t="e">
        <f t="shared" si="218"/>
        <v>#N/A</v>
      </c>
      <c r="AD3171" s="47" t="e">
        <f>VLOOKUP(B3171,'[1]Vlookup'!A:A,1,0)</f>
        <v>#N/A</v>
      </c>
      <c r="AE3171" s="47" t="str">
        <f t="shared" si="217"/>
        <v>SA00-RIYADH</v>
      </c>
      <c r="AF3171" s="47" t="e">
        <f>VLOOKUP(AE3171,'[1]Lead Time'!C:D,2,0)</f>
        <v>#N/A</v>
      </c>
    </row>
    <row r="3172" s="2" customFormat="1" ht="15.75" customHeight="1">
      <c r="A3172" s="73" t="s">
        <v>4114</v>
      </c>
      <c r="B3172" s="73">
        <v>6277584156</v>
      </c>
      <c r="C3172" s="73">
        <v>2003308193</v>
      </c>
      <c r="D3172" s="73" t="s">
        <v>4549</v>
      </c>
      <c r="E3172" s="73" t="s">
        <v>4247</v>
      </c>
      <c r="F3172" s="73" t="s">
        <v>4143</v>
      </c>
      <c r="G3172" s="73">
        <v>3168346789</v>
      </c>
      <c r="H3172" s="66">
        <v>46009</v>
      </c>
      <c r="I3172" s="66">
        <v>46008</v>
      </c>
      <c r="J3172" s="66">
        <v>46008</v>
      </c>
      <c r="K3172" s="47" t="s">
        <v>4118</v>
      </c>
      <c r="L3172" s="160"/>
      <c r="M3172" s="66">
        <v>46009</v>
      </c>
      <c r="N3172" s="112">
        <v>46009.208333333336</v>
      </c>
      <c r="O3172" s="47" t="s">
        <v>4118</v>
      </c>
      <c r="P3172" s="158"/>
      <c r="Q3172" s="112">
        <v>46009.625</v>
      </c>
      <c r="R3172" s="47" t="s">
        <v>4119</v>
      </c>
      <c r="S3172" s="47">
        <f t="shared" si="219"/>
        <v>0</v>
      </c>
      <c r="T3172" s="157">
        <v>46013</v>
      </c>
      <c r="U3172" s="158" t="s">
        <v>4121</v>
      </c>
      <c r="V3172" s="144">
        <f t="shared" si="220"/>
        <v>3.375</v>
      </c>
      <c r="AC3172" s="47" t="e">
        <f t="shared" si="218"/>
        <v>#N/A</v>
      </c>
      <c r="AD3172" s="47" t="e">
        <f>VLOOKUP(B3172,'[1]Vlookup'!A:A,1,0)</f>
        <v>#N/A</v>
      </c>
      <c r="AE3172" s="47" t="str">
        <f t="shared" si="217"/>
        <v>SA01-JEDDAH</v>
      </c>
      <c r="AF3172" s="47" t="e">
        <f>VLOOKUP(AE3172,'[1]Lead Time'!C:D,2,0)</f>
        <v>#N/A</v>
      </c>
    </row>
    <row r="3173" s="2" customFormat="1" ht="15.75" customHeight="1">
      <c r="A3173" s="73" t="s">
        <v>4114</v>
      </c>
      <c r="B3173" s="73">
        <v>6277588647</v>
      </c>
      <c r="C3173" s="73">
        <v>2003308193</v>
      </c>
      <c r="D3173" s="73" t="s">
        <v>4549</v>
      </c>
      <c r="E3173" s="73" t="s">
        <v>4247</v>
      </c>
      <c r="F3173" s="73" t="s">
        <v>4143</v>
      </c>
      <c r="G3173" s="73">
        <v>3168346780</v>
      </c>
      <c r="H3173" s="66">
        <v>46009</v>
      </c>
      <c r="I3173" s="66">
        <v>46008</v>
      </c>
      <c r="J3173" s="66">
        <v>46008</v>
      </c>
      <c r="K3173" s="47" t="s">
        <v>4118</v>
      </c>
      <c r="L3173" s="160"/>
      <c r="M3173" s="66">
        <v>46009</v>
      </c>
      <c r="N3173" s="112">
        <v>46009.208333333336</v>
      </c>
      <c r="O3173" s="47" t="s">
        <v>4118</v>
      </c>
      <c r="P3173" s="158"/>
      <c r="Q3173" s="112">
        <v>46009.625</v>
      </c>
      <c r="R3173" s="47" t="s">
        <v>4119</v>
      </c>
      <c r="S3173" s="47">
        <f t="shared" si="219"/>
        <v>0</v>
      </c>
      <c r="T3173" s="157">
        <v>46013</v>
      </c>
      <c r="U3173" s="158" t="s">
        <v>4121</v>
      </c>
      <c r="V3173" s="144">
        <f t="shared" si="220"/>
        <v>3.375</v>
      </c>
      <c r="AC3173" s="47" t="e">
        <f t="shared" si="218"/>
        <v>#N/A</v>
      </c>
      <c r="AD3173" s="47" t="e">
        <f>VLOOKUP(B3173,'[1]Vlookup'!A:A,1,0)</f>
        <v>#N/A</v>
      </c>
      <c r="AE3173" s="47" t="str">
        <f t="shared" si="217"/>
        <v>SA01-JEDDAH</v>
      </c>
      <c r="AF3173" s="47" t="e">
        <f>VLOOKUP(AE3173,'[1]Lead Time'!C:D,2,0)</f>
        <v>#N/A</v>
      </c>
    </row>
    <row r="3174" s="2" customFormat="1" ht="15.75" customHeight="1">
      <c r="A3174" s="73" t="s">
        <v>4114</v>
      </c>
      <c r="B3174" s="73">
        <v>6277589460</v>
      </c>
      <c r="C3174" s="73">
        <v>2003223502</v>
      </c>
      <c r="D3174" s="73" t="s">
        <v>4310</v>
      </c>
      <c r="E3174" s="73" t="s">
        <v>4246</v>
      </c>
      <c r="F3174" s="73" t="s">
        <v>4143</v>
      </c>
      <c r="G3174" s="73">
        <v>3168369534</v>
      </c>
      <c r="H3174" s="66">
        <v>46009</v>
      </c>
      <c r="I3174" s="66">
        <v>46008</v>
      </c>
      <c r="J3174" s="66">
        <v>46008</v>
      </c>
      <c r="K3174" s="47" t="s">
        <v>4118</v>
      </c>
      <c r="L3174" s="160"/>
      <c r="M3174" s="66">
        <v>46009</v>
      </c>
      <c r="N3174" s="112">
        <v>46009.208333333336</v>
      </c>
      <c r="O3174" s="47" t="s">
        <v>4118</v>
      </c>
      <c r="P3174" s="158"/>
      <c r="Q3174" s="112">
        <v>46009.5</v>
      </c>
      <c r="R3174" s="47" t="s">
        <v>4119</v>
      </c>
      <c r="S3174" s="47">
        <f t="shared" si="219"/>
        <v>0</v>
      </c>
      <c r="T3174" s="157">
        <v>46013</v>
      </c>
      <c r="U3174" s="158" t="s">
        <v>4121</v>
      </c>
      <c r="V3174" s="144">
        <f t="shared" si="220"/>
        <v>3.5</v>
      </c>
      <c r="AC3174" s="47" t="e">
        <f t="shared" si="218"/>
        <v>#N/A</v>
      </c>
      <c r="AD3174" s="47" t="e">
        <f>VLOOKUP(B3174,'[1]Vlookup'!A:A,1,0)</f>
        <v>#N/A</v>
      </c>
      <c r="AE3174" s="47" t="str">
        <f t="shared" si="217"/>
        <v>SA01-JEDDAH</v>
      </c>
      <c r="AF3174" s="47" t="e">
        <f>VLOOKUP(AE3174,'[1]Lead Time'!C:D,2,0)</f>
        <v>#N/A</v>
      </c>
    </row>
    <row r="3175" s="2" customFormat="1" ht="15.75" customHeight="1">
      <c r="A3175" s="73" t="s">
        <v>4114</v>
      </c>
      <c r="B3175" s="73">
        <v>6277591075</v>
      </c>
      <c r="C3175" s="73">
        <v>2003214014</v>
      </c>
      <c r="D3175" s="73" t="s">
        <v>4115</v>
      </c>
      <c r="E3175" s="73" t="s">
        <v>4252</v>
      </c>
      <c r="F3175" s="73" t="s">
        <v>4143</v>
      </c>
      <c r="G3175" s="73">
        <v>3168368793</v>
      </c>
      <c r="H3175" s="66">
        <v>46009</v>
      </c>
      <c r="I3175" s="66">
        <v>46008</v>
      </c>
      <c r="J3175" s="66">
        <v>46008</v>
      </c>
      <c r="K3175" s="47" t="s">
        <v>4118</v>
      </c>
      <c r="L3175" s="160"/>
      <c r="M3175" s="66">
        <v>46009</v>
      </c>
      <c r="N3175" s="112">
        <v>46009.208333333336</v>
      </c>
      <c r="O3175" s="47" t="s">
        <v>4118</v>
      </c>
      <c r="P3175" s="158"/>
      <c r="Q3175" s="112">
        <v>46009.5</v>
      </c>
      <c r="R3175" s="47" t="s">
        <v>4119</v>
      </c>
      <c r="S3175" s="47">
        <f t="shared" si="219"/>
        <v>0</v>
      </c>
      <c r="T3175" s="157">
        <v>46013</v>
      </c>
      <c r="U3175" s="158" t="s">
        <v>4121</v>
      </c>
      <c r="V3175" s="144">
        <f t="shared" si="220"/>
        <v>3.5</v>
      </c>
      <c r="AC3175" s="47" t="e">
        <f t="shared" si="218"/>
        <v>#N/A</v>
      </c>
      <c r="AD3175" s="47" t="e">
        <f>VLOOKUP(B3175,'[1]Vlookup'!A:A,1,0)</f>
        <v>#N/A</v>
      </c>
      <c r="AE3175" s="47" t="str">
        <f t="shared" si="217"/>
        <v>SA01-JEDDAH</v>
      </c>
      <c r="AF3175" s="47" t="e">
        <f>VLOOKUP(AE3175,'[1]Lead Time'!C:D,2,0)</f>
        <v>#N/A</v>
      </c>
    </row>
    <row r="3176" s="2" customFormat="1" ht="15.75" customHeight="1">
      <c r="A3176" s="73" t="s">
        <v>4114</v>
      </c>
      <c r="B3176" s="73">
        <v>6277591077</v>
      </c>
      <c r="C3176" s="73">
        <v>2003214014</v>
      </c>
      <c r="D3176" s="73" t="s">
        <v>4115</v>
      </c>
      <c r="E3176" s="73" t="s">
        <v>4252</v>
      </c>
      <c r="F3176" s="73" t="s">
        <v>4143</v>
      </c>
      <c r="G3176" s="73">
        <v>3168368792</v>
      </c>
      <c r="H3176" s="66">
        <v>46009</v>
      </c>
      <c r="I3176" s="66">
        <v>46008</v>
      </c>
      <c r="J3176" s="66">
        <v>46008</v>
      </c>
      <c r="K3176" s="47" t="s">
        <v>4118</v>
      </c>
      <c r="L3176" s="160"/>
      <c r="M3176" s="66">
        <v>46009</v>
      </c>
      <c r="N3176" s="112">
        <v>46009.208333333336</v>
      </c>
      <c r="O3176" s="47" t="s">
        <v>4118</v>
      </c>
      <c r="P3176" s="158"/>
      <c r="Q3176" s="112">
        <v>46009.5</v>
      </c>
      <c r="R3176" s="47" t="s">
        <v>4119</v>
      </c>
      <c r="S3176" s="47">
        <f t="shared" si="219"/>
        <v>0</v>
      </c>
      <c r="T3176" s="157">
        <v>46012</v>
      </c>
      <c r="U3176" s="158" t="s">
        <v>4121</v>
      </c>
      <c r="V3176" s="144">
        <f t="shared" si="220"/>
        <v>2.5</v>
      </c>
      <c r="AC3176" s="47" t="e">
        <f t="shared" si="218"/>
        <v>#N/A</v>
      </c>
      <c r="AD3176" s="47" t="e">
        <f>VLOOKUP(B3176,'[1]Vlookup'!A:A,1,0)</f>
        <v>#N/A</v>
      </c>
      <c r="AE3176" s="47" t="str">
        <f t="shared" si="217"/>
        <v>SA01-JEDDAH</v>
      </c>
      <c r="AF3176" s="47" t="e">
        <f>VLOOKUP(AE3176,'[1]Lead Time'!C:D,2,0)</f>
        <v>#N/A</v>
      </c>
    </row>
    <row r="3177" s="2" customFormat="1" ht="15.75" customHeight="1">
      <c r="A3177" s="73" t="s">
        <v>4114</v>
      </c>
      <c r="B3177" s="73">
        <v>6277591074</v>
      </c>
      <c r="C3177" s="73">
        <v>2003214014</v>
      </c>
      <c r="D3177" s="73" t="s">
        <v>4115</v>
      </c>
      <c r="E3177" s="73" t="s">
        <v>4252</v>
      </c>
      <c r="F3177" s="73" t="s">
        <v>4143</v>
      </c>
      <c r="G3177" s="73">
        <v>3168368789</v>
      </c>
      <c r="H3177" s="66">
        <v>46009</v>
      </c>
      <c r="I3177" s="66">
        <v>46008</v>
      </c>
      <c r="J3177" s="66">
        <v>46008</v>
      </c>
      <c r="K3177" s="47" t="s">
        <v>4118</v>
      </c>
      <c r="L3177" s="160"/>
      <c r="M3177" s="66">
        <v>46009</v>
      </c>
      <c r="N3177" s="112">
        <v>46009.208333333336</v>
      </c>
      <c r="O3177" s="47" t="s">
        <v>4118</v>
      </c>
      <c r="P3177" s="158"/>
      <c r="Q3177" s="112">
        <v>46009.5</v>
      </c>
      <c r="R3177" s="47" t="s">
        <v>4119</v>
      </c>
      <c r="S3177" s="47">
        <f t="shared" si="219"/>
        <v>0</v>
      </c>
      <c r="T3177" s="157">
        <v>46012</v>
      </c>
      <c r="U3177" s="158" t="s">
        <v>4121</v>
      </c>
      <c r="V3177" s="144">
        <f t="shared" si="220"/>
        <v>2.5</v>
      </c>
      <c r="AC3177" s="47" t="e">
        <f t="shared" si="218"/>
        <v>#N/A</v>
      </c>
      <c r="AD3177" s="47" t="e">
        <f>VLOOKUP(B3177,'[1]Vlookup'!A:A,1,0)</f>
        <v>#N/A</v>
      </c>
      <c r="AE3177" s="47" t="str">
        <f t="shared" si="217"/>
        <v>SA01-JEDDAH</v>
      </c>
      <c r="AF3177" s="47" t="e">
        <f>VLOOKUP(AE3177,'[1]Lead Time'!C:D,2,0)</f>
        <v>#N/A</v>
      </c>
    </row>
    <row r="3178" s="2" customFormat="1" ht="15.75" customHeight="1">
      <c r="A3178" s="73" t="s">
        <v>4187</v>
      </c>
      <c r="B3178" s="73">
        <v>6277594640</v>
      </c>
      <c r="C3178" s="73">
        <v>2003215533</v>
      </c>
      <c r="D3178" s="73" t="s">
        <v>4240</v>
      </c>
      <c r="E3178" s="73" t="s">
        <v>4247</v>
      </c>
      <c r="F3178" s="73" t="s">
        <v>4143</v>
      </c>
      <c r="G3178" s="73">
        <v>3168338109</v>
      </c>
      <c r="H3178" s="66">
        <v>46011</v>
      </c>
      <c r="I3178" s="66">
        <v>46009</v>
      </c>
      <c r="J3178" s="66">
        <v>46009</v>
      </c>
      <c r="K3178" s="47" t="s">
        <v>4118</v>
      </c>
      <c r="L3178" s="160"/>
      <c r="M3178" s="66">
        <v>46011</v>
      </c>
      <c r="N3178" s="112">
        <v>46011.75</v>
      </c>
      <c r="O3178" s="47" t="s">
        <v>4121</v>
      </c>
      <c r="P3178" s="158" t="s">
        <v>4752</v>
      </c>
      <c r="Q3178" s="112">
        <v>46012.458333333336</v>
      </c>
      <c r="R3178" s="47" t="s">
        <v>4119</v>
      </c>
      <c r="S3178" s="47">
        <f t="shared" si="219"/>
        <v>0</v>
      </c>
      <c r="T3178" s="157">
        <v>46015</v>
      </c>
      <c r="U3178" s="158" t="s">
        <v>4121</v>
      </c>
      <c r="V3178" s="144">
        <f t="shared" si="220"/>
        <v>2.5416666666642413</v>
      </c>
      <c r="AC3178" s="47" t="e">
        <f t="shared" si="218"/>
        <v>#N/A</v>
      </c>
      <c r="AD3178" s="47" t="e">
        <f>VLOOKUP(B3178,'[1]Vlookup'!A:A,1,0)</f>
        <v>#N/A</v>
      </c>
      <c r="AE3178" s="47" t="str">
        <f t="shared" si="217"/>
        <v>SA00-JEDDAH</v>
      </c>
      <c r="AF3178" s="47" t="e">
        <f>VLOOKUP(AE3178,'[1]Lead Time'!C:D,2,0)</f>
        <v>#N/A</v>
      </c>
    </row>
    <row r="3179" s="2" customFormat="1" ht="15.75" customHeight="1">
      <c r="A3179" s="73" t="s">
        <v>4187</v>
      </c>
      <c r="B3179" s="73">
        <v>6277589867</v>
      </c>
      <c r="C3179" s="73">
        <v>2003215161</v>
      </c>
      <c r="D3179" s="73" t="s">
        <v>4223</v>
      </c>
      <c r="E3179" s="73" t="s">
        <v>4247</v>
      </c>
      <c r="F3179" s="73" t="s">
        <v>4143</v>
      </c>
      <c r="G3179" s="73">
        <v>3168343501</v>
      </c>
      <c r="H3179" s="66">
        <v>46011</v>
      </c>
      <c r="I3179" s="66">
        <v>46009</v>
      </c>
      <c r="J3179" s="66">
        <v>46009</v>
      </c>
      <c r="K3179" s="47" t="s">
        <v>4118</v>
      </c>
      <c r="L3179" s="160"/>
      <c r="M3179" s="66">
        <v>46011</v>
      </c>
      <c r="N3179" s="112">
        <v>46011.75</v>
      </c>
      <c r="O3179" s="47" t="s">
        <v>4121</v>
      </c>
      <c r="P3179" s="158" t="s">
        <v>4752</v>
      </c>
      <c r="Q3179" s="112">
        <v>46014.666666666664</v>
      </c>
      <c r="R3179" s="47" t="s">
        <v>4119</v>
      </c>
      <c r="S3179" s="47">
        <f t="shared" si="219"/>
        <v>2</v>
      </c>
      <c r="T3179" s="157">
        <v>46016</v>
      </c>
      <c r="U3179" s="158" t="s">
        <v>4121</v>
      </c>
      <c r="V3179" s="144">
        <f t="shared" si="220"/>
        <v>1.3333333333357587</v>
      </c>
      <c r="AC3179" s="47" t="e">
        <f t="shared" si="218"/>
        <v>#N/A</v>
      </c>
      <c r="AD3179" s="47" t="e">
        <f>VLOOKUP(B3179,'[1]Vlookup'!A:A,1,0)</f>
        <v>#N/A</v>
      </c>
      <c r="AE3179" s="47" t="str">
        <f t="shared" si="217"/>
        <v>SA00-JEDDAH</v>
      </c>
      <c r="AF3179" s="47" t="e">
        <f>VLOOKUP(AE3179,'[1]Lead Time'!C:D,2,0)</f>
        <v>#N/A</v>
      </c>
    </row>
    <row r="3180" s="2" customFormat="1" ht="15.75" customHeight="1">
      <c r="A3180" s="73" t="s">
        <v>4187</v>
      </c>
      <c r="B3180" s="73">
        <v>6277590515</v>
      </c>
      <c r="C3180" s="73">
        <v>2003275595</v>
      </c>
      <c r="D3180" s="73" t="s">
        <v>4222</v>
      </c>
      <c r="E3180" s="73" t="s">
        <v>4252</v>
      </c>
      <c r="F3180" s="73" t="s">
        <v>4143</v>
      </c>
      <c r="G3180" s="73">
        <v>3168351582</v>
      </c>
      <c r="H3180" s="66">
        <v>46011</v>
      </c>
      <c r="I3180" s="66">
        <v>46009</v>
      </c>
      <c r="J3180" s="66">
        <v>46009</v>
      </c>
      <c r="K3180" s="47" t="s">
        <v>4118</v>
      </c>
      <c r="L3180" s="160"/>
      <c r="M3180" s="66">
        <v>46011</v>
      </c>
      <c r="N3180" s="112">
        <v>46011.75</v>
      </c>
      <c r="O3180" s="47" t="s">
        <v>4121</v>
      </c>
      <c r="P3180" s="158" t="s">
        <v>4752</v>
      </c>
      <c r="Q3180" s="112">
        <v>46012.666666666664</v>
      </c>
      <c r="R3180" s="47" t="s">
        <v>4119</v>
      </c>
      <c r="S3180" s="47">
        <f t="shared" si="219"/>
        <v>0</v>
      </c>
      <c r="T3180" s="157">
        <v>46015</v>
      </c>
      <c r="U3180" s="158" t="s">
        <v>4121</v>
      </c>
      <c r="V3180" s="144">
        <f t="shared" si="220"/>
        <v>2.3333333333357587</v>
      </c>
      <c r="AC3180" s="47" t="e">
        <f t="shared" si="218"/>
        <v>#N/A</v>
      </c>
      <c r="AD3180" s="47" t="e">
        <f>VLOOKUP(B3180,'[1]Vlookup'!A:A,1,0)</f>
        <v>#N/A</v>
      </c>
      <c r="AE3180" s="47" t="str">
        <f t="shared" si="217"/>
        <v>SA00-JEDDAH</v>
      </c>
      <c r="AF3180" s="47" t="e">
        <f>VLOOKUP(AE3180,'[1]Lead Time'!C:D,2,0)</f>
        <v>#N/A</v>
      </c>
    </row>
    <row r="3181" s="2" customFormat="1" ht="15.75" customHeight="1">
      <c r="A3181" s="73" t="s">
        <v>4187</v>
      </c>
      <c r="B3181" s="73">
        <v>6277583805</v>
      </c>
      <c r="C3181" s="73">
        <v>2003237801</v>
      </c>
      <c r="D3181" s="73" t="s">
        <v>4142</v>
      </c>
      <c r="E3181" s="73" t="s">
        <v>4247</v>
      </c>
      <c r="F3181" s="73" t="s">
        <v>4117</v>
      </c>
      <c r="G3181" s="73">
        <v>3168345198</v>
      </c>
      <c r="H3181" s="66">
        <v>46010</v>
      </c>
      <c r="I3181" s="66">
        <v>46009</v>
      </c>
      <c r="J3181" s="66">
        <v>46009</v>
      </c>
      <c r="K3181" s="47" t="s">
        <v>4118</v>
      </c>
      <c r="L3181" s="160"/>
      <c r="M3181" s="66">
        <v>46010</v>
      </c>
      <c r="N3181" s="112">
        <v>46010.208333333336</v>
      </c>
      <c r="O3181" s="47" t="s">
        <v>4118</v>
      </c>
      <c r="P3181" s="158"/>
      <c r="Q3181" s="112">
        <v>46010.625</v>
      </c>
      <c r="R3181" s="47" t="s">
        <v>4119</v>
      </c>
      <c r="S3181" s="47">
        <f t="shared" si="219"/>
        <v>0</v>
      </c>
      <c r="T3181" s="157">
        <v>46011</v>
      </c>
      <c r="U3181" s="158" t="s">
        <v>4121</v>
      </c>
      <c r="V3181" s="144">
        <f t="shared" si="220"/>
        <v>0.375</v>
      </c>
      <c r="AC3181" s="47" t="e">
        <f t="shared" si="218"/>
        <v>#N/A</v>
      </c>
      <c r="AD3181" s="47" t="e">
        <f>VLOOKUP(B3181,'[1]Vlookup'!A:A,1,0)</f>
        <v>#N/A</v>
      </c>
      <c r="AE3181" s="47" t="str">
        <f t="shared" si="217"/>
        <v>SA00-RIYADH</v>
      </c>
      <c r="AF3181" s="47" t="e">
        <f>VLOOKUP(AE3181,'[1]Lead Time'!C:D,2,0)</f>
        <v>#N/A</v>
      </c>
    </row>
    <row r="3182" s="2" customFormat="1" ht="15.75" customHeight="1">
      <c r="A3182" s="73" t="s">
        <v>4356</v>
      </c>
      <c r="B3182" s="73">
        <v>6277588832</v>
      </c>
      <c r="C3182" s="73">
        <v>2003279478</v>
      </c>
      <c r="D3182" s="73" t="s">
        <v>4228</v>
      </c>
      <c r="E3182" s="73" t="s">
        <v>4252</v>
      </c>
      <c r="F3182" s="73" t="s">
        <v>4117</v>
      </c>
      <c r="G3182" s="73">
        <v>3168351491</v>
      </c>
      <c r="H3182" s="66">
        <v>46011</v>
      </c>
      <c r="I3182" s="66">
        <v>46009</v>
      </c>
      <c r="J3182" s="66">
        <v>46009</v>
      </c>
      <c r="K3182" s="47" t="s">
        <v>4118</v>
      </c>
      <c r="L3182" s="160"/>
      <c r="M3182" s="66">
        <v>46011</v>
      </c>
      <c r="N3182" s="112">
        <v>46011.208333333336</v>
      </c>
      <c r="O3182" s="47" t="s">
        <v>4118</v>
      </c>
      <c r="P3182" s="158"/>
      <c r="Q3182" s="112">
        <v>46011.5</v>
      </c>
      <c r="R3182" s="47" t="s">
        <v>4119</v>
      </c>
      <c r="S3182" s="47">
        <f t="shared" si="219"/>
        <v>0</v>
      </c>
      <c r="T3182" s="157">
        <v>46015</v>
      </c>
      <c r="U3182" s="158" t="s">
        <v>4121</v>
      </c>
      <c r="V3182" s="144">
        <f t="shared" si="220"/>
        <v>3.5</v>
      </c>
      <c r="AC3182" s="47" t="e">
        <f t="shared" si="218"/>
        <v>#N/A</v>
      </c>
      <c r="AD3182" s="47" t="e">
        <f>VLOOKUP(B3182,'[1]Vlookup'!A:A,1,0)</f>
        <v>#N/A</v>
      </c>
      <c r="AE3182" s="47" t="str">
        <f t="shared" si="217"/>
        <v>SA27-RIYADH</v>
      </c>
      <c r="AF3182" s="47" t="e">
        <f>VLOOKUP(AE3182,'[1]Lead Time'!C:D,2,0)</f>
        <v>#N/A</v>
      </c>
    </row>
    <row r="3183" s="2" customFormat="1" ht="15.75" customHeight="1">
      <c r="A3183" s="73" t="s">
        <v>4114</v>
      </c>
      <c r="B3183" s="73">
        <v>6277591079</v>
      </c>
      <c r="C3183" s="73">
        <v>2003232749</v>
      </c>
      <c r="D3183" s="73" t="s">
        <v>4115</v>
      </c>
      <c r="E3183" s="73" t="s">
        <v>4252</v>
      </c>
      <c r="F3183" s="73" t="s">
        <v>4117</v>
      </c>
      <c r="G3183" s="73">
        <v>3168369041</v>
      </c>
      <c r="H3183" s="66">
        <v>46011</v>
      </c>
      <c r="I3183" s="66">
        <v>46009</v>
      </c>
      <c r="J3183" s="66">
        <v>46009</v>
      </c>
      <c r="K3183" s="47" t="s">
        <v>4118</v>
      </c>
      <c r="L3183" s="160"/>
      <c r="M3183" s="66">
        <v>46011</v>
      </c>
      <c r="N3183" s="112">
        <v>46011.208333333336</v>
      </c>
      <c r="O3183" s="47" t="s">
        <v>4118</v>
      </c>
      <c r="P3183" s="158"/>
      <c r="Q3183" s="112">
        <v>46011.5</v>
      </c>
      <c r="R3183" s="47" t="s">
        <v>4119</v>
      </c>
      <c r="S3183" s="47">
        <f t="shared" si="219"/>
        <v>0</v>
      </c>
      <c r="T3183" s="157">
        <v>46016</v>
      </c>
      <c r="U3183" s="158" t="s">
        <v>4121</v>
      </c>
      <c r="V3183" s="144">
        <f t="shared" si="220"/>
        <v>4.5</v>
      </c>
      <c r="AC3183" s="47" t="e">
        <f t="shared" si="218"/>
        <v>#N/A</v>
      </c>
      <c r="AD3183" s="47" t="e">
        <f>VLOOKUP(B3183,'[1]Vlookup'!A:A,1,0)</f>
        <v>#N/A</v>
      </c>
      <c r="AE3183" s="47" t="str">
        <f t="shared" si="217"/>
        <v>SA01-RIYADH</v>
      </c>
      <c r="AF3183" s="47" t="e">
        <f>VLOOKUP(AE3183,'[1]Lead Time'!C:D,2,0)</f>
        <v>#N/A</v>
      </c>
    </row>
    <row r="3184" s="2" customFormat="1" ht="15.75" customHeight="1">
      <c r="A3184" s="73" t="s">
        <v>4114</v>
      </c>
      <c r="B3184" s="73">
        <v>6277591081</v>
      </c>
      <c r="C3184" s="73">
        <v>2003232749</v>
      </c>
      <c r="D3184" s="73" t="s">
        <v>4115</v>
      </c>
      <c r="E3184" s="73" t="s">
        <v>4252</v>
      </c>
      <c r="F3184" s="73" t="s">
        <v>4117</v>
      </c>
      <c r="G3184" s="73">
        <v>3168369039</v>
      </c>
      <c r="H3184" s="66">
        <v>46011</v>
      </c>
      <c r="I3184" s="66">
        <v>46009</v>
      </c>
      <c r="J3184" s="66">
        <v>46009</v>
      </c>
      <c r="K3184" s="47" t="s">
        <v>4118</v>
      </c>
      <c r="L3184" s="160"/>
      <c r="M3184" s="66">
        <v>46011</v>
      </c>
      <c r="N3184" s="112">
        <v>46011.208333333336</v>
      </c>
      <c r="O3184" s="47" t="s">
        <v>4118</v>
      </c>
      <c r="P3184" s="158"/>
      <c r="Q3184" s="112">
        <v>46011.583333333336</v>
      </c>
      <c r="R3184" s="47" t="s">
        <v>4119</v>
      </c>
      <c r="S3184" s="47">
        <f t="shared" si="219"/>
        <v>0</v>
      </c>
      <c r="T3184" s="157">
        <v>46019</v>
      </c>
      <c r="U3184" s="158" t="s">
        <v>4121</v>
      </c>
      <c r="V3184" s="144">
        <f t="shared" si="220"/>
        <v>7.4166666666642413</v>
      </c>
      <c r="AC3184" s="47" t="e">
        <f t="shared" si="218"/>
        <v>#N/A</v>
      </c>
      <c r="AD3184" s="47" t="e">
        <f>VLOOKUP(B3184,'[1]Vlookup'!A:A,1,0)</f>
        <v>#N/A</v>
      </c>
      <c r="AE3184" s="47" t="str">
        <f t="shared" si="217"/>
        <v>SA01-RIYADH</v>
      </c>
      <c r="AF3184" s="47" t="e">
        <f>VLOOKUP(AE3184,'[1]Lead Time'!C:D,2,0)</f>
        <v>#N/A</v>
      </c>
    </row>
    <row r="3185" s="2" customFormat="1" ht="15.75" customHeight="1">
      <c r="A3185" s="73" t="s">
        <v>4114</v>
      </c>
      <c r="B3185" s="73">
        <v>6277591086</v>
      </c>
      <c r="C3185" s="73">
        <v>2003232749</v>
      </c>
      <c r="D3185" s="73" t="s">
        <v>4115</v>
      </c>
      <c r="E3185" s="73" t="s">
        <v>4252</v>
      </c>
      <c r="F3185" s="73" t="s">
        <v>4117</v>
      </c>
      <c r="G3185" s="73">
        <v>3168369023</v>
      </c>
      <c r="H3185" s="66">
        <v>46011</v>
      </c>
      <c r="I3185" s="66">
        <v>46009</v>
      </c>
      <c r="J3185" s="66">
        <v>46009</v>
      </c>
      <c r="K3185" s="47" t="s">
        <v>4118</v>
      </c>
      <c r="L3185" s="160"/>
      <c r="M3185" s="66">
        <v>46011</v>
      </c>
      <c r="N3185" s="112">
        <v>46011.208333333336</v>
      </c>
      <c r="O3185" s="47" t="s">
        <v>4118</v>
      </c>
      <c r="P3185" s="158"/>
      <c r="Q3185" s="112">
        <v>46011.583333333336</v>
      </c>
      <c r="R3185" s="47" t="s">
        <v>4119</v>
      </c>
      <c r="S3185" s="47">
        <f t="shared" si="219"/>
        <v>0</v>
      </c>
      <c r="T3185" s="157">
        <v>46019</v>
      </c>
      <c r="U3185" s="158" t="s">
        <v>4121</v>
      </c>
      <c r="V3185" s="144">
        <f t="shared" si="220"/>
        <v>7.4166666666642413</v>
      </c>
      <c r="AC3185" s="47" t="e">
        <f t="shared" si="218"/>
        <v>#N/A</v>
      </c>
      <c r="AD3185" s="47" t="e">
        <f>VLOOKUP(B3185,'[1]Vlookup'!A:A,1,0)</f>
        <v>#N/A</v>
      </c>
      <c r="AE3185" s="47" t="str">
        <f t="shared" si="217"/>
        <v>SA01-RIYADH</v>
      </c>
      <c r="AF3185" s="47" t="e">
        <f>VLOOKUP(AE3185,'[1]Lead Time'!C:D,2,0)</f>
        <v>#N/A</v>
      </c>
    </row>
    <row r="3186" s="2" customFormat="1" ht="15.75" customHeight="1">
      <c r="A3186" s="73" t="s">
        <v>4114</v>
      </c>
      <c r="B3186" s="73">
        <v>6277595582</v>
      </c>
      <c r="C3186" s="73">
        <v>2003279478</v>
      </c>
      <c r="D3186" s="73" t="s">
        <v>4228</v>
      </c>
      <c r="E3186" s="73" t="s">
        <v>4252</v>
      </c>
      <c r="F3186" s="73" t="s">
        <v>4117</v>
      </c>
      <c r="G3186" s="73">
        <v>3168351570</v>
      </c>
      <c r="H3186" s="66">
        <v>46011</v>
      </c>
      <c r="I3186" s="66">
        <v>46009</v>
      </c>
      <c r="J3186" s="66">
        <v>46009</v>
      </c>
      <c r="K3186" s="47" t="s">
        <v>4118</v>
      </c>
      <c r="L3186" s="160"/>
      <c r="M3186" s="66">
        <v>46011</v>
      </c>
      <c r="N3186" s="112">
        <v>46011.208333333336</v>
      </c>
      <c r="O3186" s="47" t="s">
        <v>4118</v>
      </c>
      <c r="P3186" s="158"/>
      <c r="Q3186" s="112">
        <v>46011.5</v>
      </c>
      <c r="R3186" s="47" t="s">
        <v>4119</v>
      </c>
      <c r="S3186" s="47">
        <f t="shared" si="219"/>
        <v>0</v>
      </c>
      <c r="T3186" s="157">
        <v>46015</v>
      </c>
      <c r="U3186" s="158" t="s">
        <v>4121</v>
      </c>
      <c r="V3186" s="144">
        <f t="shared" si="220"/>
        <v>3.5</v>
      </c>
      <c r="AC3186" s="47" t="e">
        <f t="shared" si="218"/>
        <v>#N/A</v>
      </c>
      <c r="AD3186" s="47" t="e">
        <f>VLOOKUP(B3186,'[1]Vlookup'!A:A,1,0)</f>
        <v>#N/A</v>
      </c>
      <c r="AE3186" s="47" t="str">
        <f t="shared" si="217"/>
        <v>SA01-RIYADH</v>
      </c>
      <c r="AF3186" s="47" t="e">
        <f>VLOOKUP(AE3186,'[1]Lead Time'!C:D,2,0)</f>
        <v>#N/A</v>
      </c>
    </row>
    <row r="3187" s="2" customFormat="1" ht="15.75" customHeight="1">
      <c r="A3187" s="73" t="s">
        <v>4187</v>
      </c>
      <c r="B3187" s="73">
        <v>6277584485</v>
      </c>
      <c r="C3187" s="73">
        <v>2003215777</v>
      </c>
      <c r="D3187" s="73" t="s">
        <v>4172</v>
      </c>
      <c r="E3187" s="73" t="s">
        <v>4252</v>
      </c>
      <c r="F3187" s="73" t="s">
        <v>4117</v>
      </c>
      <c r="G3187" s="73">
        <v>3168354798</v>
      </c>
      <c r="H3187" s="66">
        <v>46011</v>
      </c>
      <c r="I3187" s="66">
        <v>46010</v>
      </c>
      <c r="J3187" s="66">
        <v>46010</v>
      </c>
      <c r="K3187" s="47" t="s">
        <v>4118</v>
      </c>
      <c r="L3187" s="160"/>
      <c r="M3187" s="66">
        <v>46011</v>
      </c>
      <c r="N3187" s="112">
        <v>46011.208333333336</v>
      </c>
      <c r="O3187" s="47" t="s">
        <v>4118</v>
      </c>
      <c r="P3187" s="158"/>
      <c r="Q3187" s="112">
        <v>46011.666666666664</v>
      </c>
      <c r="R3187" s="47" t="s">
        <v>4119</v>
      </c>
      <c r="S3187" s="47">
        <f t="shared" si="219"/>
        <v>0</v>
      </c>
      <c r="T3187" s="157">
        <v>46019</v>
      </c>
      <c r="U3187" s="158" t="s">
        <v>4121</v>
      </c>
      <c r="V3187" s="144">
        <f t="shared" si="220"/>
        <v>7.3333333333357587</v>
      </c>
      <c r="AC3187" s="47" t="e">
        <f t="shared" si="218"/>
        <v>#N/A</v>
      </c>
      <c r="AD3187" s="47" t="e">
        <f>VLOOKUP(B3187,'[1]Vlookup'!A:A,1,0)</f>
        <v>#N/A</v>
      </c>
      <c r="AE3187" s="47" t="str">
        <f t="shared" si="217"/>
        <v>SA00-RIYADH</v>
      </c>
      <c r="AF3187" s="47" t="e">
        <f>VLOOKUP(AE3187,'[1]Lead Time'!C:D,2,0)</f>
        <v>#N/A</v>
      </c>
    </row>
    <row r="3188" s="2" customFormat="1" ht="15.75" customHeight="1">
      <c r="A3188" s="73" t="s">
        <v>4187</v>
      </c>
      <c r="B3188" s="73">
        <v>6277590699</v>
      </c>
      <c r="C3188" s="73">
        <v>2003246166</v>
      </c>
      <c r="D3188" s="73" t="s">
        <v>4160</v>
      </c>
      <c r="E3188" s="73" t="s">
        <v>4247</v>
      </c>
      <c r="F3188" s="73" t="s">
        <v>4117</v>
      </c>
      <c r="G3188" s="73">
        <v>3168368259</v>
      </c>
      <c r="H3188" s="66">
        <v>46011</v>
      </c>
      <c r="I3188" s="66">
        <v>46010</v>
      </c>
      <c r="J3188" s="66">
        <v>46010</v>
      </c>
      <c r="K3188" s="47" t="s">
        <v>4118</v>
      </c>
      <c r="L3188" s="160"/>
      <c r="M3188" s="66">
        <v>46011</v>
      </c>
      <c r="N3188" s="112">
        <v>46011.458333333336</v>
      </c>
      <c r="O3188" s="47" t="s">
        <v>4118</v>
      </c>
      <c r="P3188" s="158"/>
      <c r="Q3188" s="112">
        <v>46011.666666666664</v>
      </c>
      <c r="R3188" s="47" t="s">
        <v>4119</v>
      </c>
      <c r="S3188" s="47">
        <f t="shared" si="219"/>
        <v>0</v>
      </c>
      <c r="T3188" s="157">
        <v>46019</v>
      </c>
      <c r="U3188" s="158" t="s">
        <v>4121</v>
      </c>
      <c r="V3188" s="144">
        <f t="shared" si="220"/>
        <v>7.3333333333357587</v>
      </c>
      <c r="AC3188" s="47" t="e">
        <f t="shared" si="218"/>
        <v>#N/A</v>
      </c>
      <c r="AD3188" s="47" t="e">
        <f>VLOOKUP(B3188,'[1]Vlookup'!A:A,1,0)</f>
        <v>#N/A</v>
      </c>
      <c r="AE3188" s="47" t="str">
        <f t="shared" si="217"/>
        <v>SA00-RIYADH</v>
      </c>
      <c r="AF3188" s="47" t="e">
        <f>VLOOKUP(AE3188,'[1]Lead Time'!C:D,2,0)</f>
        <v>#N/A</v>
      </c>
    </row>
    <row r="3189" s="2" customFormat="1" ht="15.75" customHeight="1">
      <c r="A3189" s="73" t="s">
        <v>4187</v>
      </c>
      <c r="B3189" s="73">
        <v>6277584034</v>
      </c>
      <c r="C3189" s="73">
        <v>2003275595</v>
      </c>
      <c r="D3189" s="73" t="s">
        <v>4222</v>
      </c>
      <c r="E3189" s="73" t="s">
        <v>4252</v>
      </c>
      <c r="F3189" s="73" t="s">
        <v>4143</v>
      </c>
      <c r="G3189" s="73">
        <v>3168351572</v>
      </c>
      <c r="H3189" s="66">
        <v>46012</v>
      </c>
      <c r="I3189" s="66">
        <v>46010</v>
      </c>
      <c r="J3189" s="66">
        <v>46010</v>
      </c>
      <c r="K3189" s="47" t="s">
        <v>4118</v>
      </c>
      <c r="L3189" s="160"/>
      <c r="M3189" s="66">
        <v>46012</v>
      </c>
      <c r="N3189" s="112">
        <v>46012.208333333336</v>
      </c>
      <c r="O3189" s="47" t="s">
        <v>4118</v>
      </c>
      <c r="P3189" s="158"/>
      <c r="Q3189" s="112">
        <v>46012.458333333336</v>
      </c>
      <c r="R3189" s="47" t="s">
        <v>4119</v>
      </c>
      <c r="S3189" s="47">
        <f t="shared" si="219"/>
        <v>0</v>
      </c>
      <c r="T3189" s="157">
        <v>46015</v>
      </c>
      <c r="U3189" s="158" t="s">
        <v>4121</v>
      </c>
      <c r="V3189" s="144">
        <f t="shared" si="220"/>
        <v>2.5416666666642413</v>
      </c>
      <c r="AC3189" s="47" t="e">
        <f t="shared" si="218"/>
        <v>#N/A</v>
      </c>
      <c r="AD3189" s="47" t="e">
        <f>VLOOKUP(B3189,'[1]Vlookup'!A:A,1,0)</f>
        <v>#N/A</v>
      </c>
      <c r="AE3189" s="47" t="str">
        <f t="shared" si="217"/>
        <v>SA00-JEDDAH</v>
      </c>
      <c r="AF3189" s="47" t="e">
        <f>VLOOKUP(AE3189,'[1]Lead Time'!C:D,2,0)</f>
        <v>#N/A</v>
      </c>
    </row>
    <row r="3190" s="2" customFormat="1" ht="15.75" customHeight="1">
      <c r="A3190" s="73" t="s">
        <v>4187</v>
      </c>
      <c r="B3190" s="73">
        <v>6277589937</v>
      </c>
      <c r="C3190" s="73">
        <v>2003279478</v>
      </c>
      <c r="D3190" s="73" t="s">
        <v>4228</v>
      </c>
      <c r="E3190" s="73" t="s">
        <v>4252</v>
      </c>
      <c r="F3190" s="73" t="s">
        <v>4117</v>
      </c>
      <c r="G3190" s="73">
        <v>3168351538</v>
      </c>
      <c r="H3190" s="66">
        <v>46011</v>
      </c>
      <c r="I3190" s="66">
        <v>46010</v>
      </c>
      <c r="J3190" s="66">
        <v>46010</v>
      </c>
      <c r="K3190" s="47" t="s">
        <v>4118</v>
      </c>
      <c r="L3190" s="160"/>
      <c r="M3190" s="66">
        <v>46011</v>
      </c>
      <c r="N3190" s="112">
        <v>46011.458333333336</v>
      </c>
      <c r="O3190" s="47" t="s">
        <v>4118</v>
      </c>
      <c r="P3190" s="158" t="s">
        <v>4753</v>
      </c>
      <c r="Q3190" s="112">
        <v>46012.458333333336</v>
      </c>
      <c r="R3190" s="47" t="s">
        <v>4119</v>
      </c>
      <c r="S3190" s="47">
        <f t="shared" si="219"/>
        <v>1</v>
      </c>
      <c r="T3190" s="157">
        <v>46012</v>
      </c>
      <c r="U3190" s="158" t="s">
        <v>4121</v>
      </c>
      <c r="V3190" s="144">
        <f t="shared" si="220"/>
        <v>-0.45833333333575865</v>
      </c>
      <c r="AC3190" s="47" t="e">
        <f t="shared" si="218"/>
        <v>#N/A</v>
      </c>
      <c r="AD3190" s="47" t="e">
        <f>VLOOKUP(B3190,'[1]Vlookup'!A:A,1,0)</f>
        <v>#N/A</v>
      </c>
      <c r="AE3190" s="47" t="str">
        <f t="shared" si="217"/>
        <v>SA00-RIYADH</v>
      </c>
      <c r="AF3190" s="47" t="e">
        <f>VLOOKUP(AE3190,'[1]Lead Time'!C:D,2,0)</f>
        <v>#N/A</v>
      </c>
    </row>
    <row r="3191" s="2" customFormat="1" ht="15.75" customHeight="1">
      <c r="A3191" s="73" t="s">
        <v>4356</v>
      </c>
      <c r="B3191" s="73">
        <v>6277594773</v>
      </c>
      <c r="C3191" s="73">
        <v>2003214014</v>
      </c>
      <c r="D3191" s="73" t="s">
        <v>4115</v>
      </c>
      <c r="E3191" s="73" t="s">
        <v>4252</v>
      </c>
      <c r="F3191" s="73" t="s">
        <v>4143</v>
      </c>
      <c r="G3191" s="73">
        <v>3168351852</v>
      </c>
      <c r="H3191" s="66">
        <v>46011</v>
      </c>
      <c r="I3191" s="66">
        <v>46010</v>
      </c>
      <c r="J3191" s="66">
        <v>46010</v>
      </c>
      <c r="K3191" s="47" t="s">
        <v>4118</v>
      </c>
      <c r="L3191" s="160"/>
      <c r="M3191" s="66">
        <v>46011</v>
      </c>
      <c r="N3191" s="112">
        <v>46011.208333333336</v>
      </c>
      <c r="O3191" s="47" t="s">
        <v>4118</v>
      </c>
      <c r="P3191" s="158"/>
      <c r="Q3191" s="112">
        <v>46011.625</v>
      </c>
      <c r="R3191" s="47" t="s">
        <v>4119</v>
      </c>
      <c r="S3191" s="47">
        <f t="shared" si="219"/>
        <v>0</v>
      </c>
      <c r="T3191" s="157">
        <v>46019</v>
      </c>
      <c r="U3191" s="158" t="s">
        <v>4121</v>
      </c>
      <c r="V3191" s="144">
        <f t="shared" si="220"/>
        <v>7.375</v>
      </c>
      <c r="AC3191" s="47" t="e">
        <f t="shared" si="218"/>
        <v>#N/A</v>
      </c>
      <c r="AD3191" s="47" t="e">
        <f>VLOOKUP(B3191,'[1]Vlookup'!A:A,1,0)</f>
        <v>#N/A</v>
      </c>
      <c r="AE3191" s="47" t="str">
        <f t="shared" si="217"/>
        <v>SA27-JEDDAH</v>
      </c>
      <c r="AF3191" s="47" t="e">
        <f>VLOOKUP(AE3191,'[1]Lead Time'!C:D,2,0)</f>
        <v>#N/A</v>
      </c>
    </row>
    <row r="3192" s="2" customFormat="1" ht="15.75" customHeight="1">
      <c r="A3192" s="73" t="s">
        <v>4114</v>
      </c>
      <c r="B3192" s="73">
        <v>6277596844</v>
      </c>
      <c r="C3192" s="73">
        <v>2003279478</v>
      </c>
      <c r="D3192" s="73" t="s">
        <v>4228</v>
      </c>
      <c r="E3192" s="73" t="s">
        <v>4252</v>
      </c>
      <c r="F3192" s="73" t="s">
        <v>4117</v>
      </c>
      <c r="G3192" s="73">
        <v>3168351587</v>
      </c>
      <c r="H3192" s="66">
        <v>46012</v>
      </c>
      <c r="I3192" s="66">
        <v>46010</v>
      </c>
      <c r="J3192" s="66">
        <v>46010</v>
      </c>
      <c r="K3192" s="47" t="s">
        <v>4118</v>
      </c>
      <c r="L3192" s="160"/>
      <c r="M3192" s="66">
        <v>46012</v>
      </c>
      <c r="N3192" s="112">
        <v>46012.208333333336</v>
      </c>
      <c r="O3192" s="47" t="s">
        <v>4118</v>
      </c>
      <c r="P3192" s="158"/>
      <c r="Q3192" s="112">
        <v>46012.458333333336</v>
      </c>
      <c r="R3192" s="47" t="s">
        <v>4119</v>
      </c>
      <c r="S3192" s="47">
        <f t="shared" si="219"/>
        <v>0</v>
      </c>
      <c r="T3192" s="157">
        <v>46012</v>
      </c>
      <c r="U3192" s="158" t="s">
        <v>4121</v>
      </c>
      <c r="V3192" s="144">
        <f t="shared" si="220"/>
        <v>-0.45833333333575865</v>
      </c>
      <c r="AC3192" s="47" t="e">
        <f t="shared" si="218"/>
        <v>#N/A</v>
      </c>
      <c r="AD3192" s="47" t="e">
        <f>VLOOKUP(B3192,'[1]Vlookup'!A:A,1,0)</f>
        <v>#N/A</v>
      </c>
      <c r="AE3192" s="47" t="str">
        <f t="shared" si="217"/>
        <v>SA01-RIYADH</v>
      </c>
      <c r="AF3192" s="47" t="e">
        <f>VLOOKUP(AE3192,'[1]Lead Time'!C:D,2,0)</f>
        <v>#N/A</v>
      </c>
    </row>
    <row r="3193" s="2" customFormat="1" ht="15.75" customHeight="1">
      <c r="A3193" s="73" t="s">
        <v>4114</v>
      </c>
      <c r="B3193" s="73">
        <v>6277596885</v>
      </c>
      <c r="C3193" s="73">
        <v>2003279478</v>
      </c>
      <c r="D3193" s="73" t="s">
        <v>4228</v>
      </c>
      <c r="E3193" s="73" t="s">
        <v>4252</v>
      </c>
      <c r="F3193" s="73" t="s">
        <v>4117</v>
      </c>
      <c r="G3193" s="73">
        <v>3168351581</v>
      </c>
      <c r="H3193" s="66">
        <v>46012</v>
      </c>
      <c r="I3193" s="66">
        <v>46010</v>
      </c>
      <c r="J3193" s="66">
        <v>46010</v>
      </c>
      <c r="K3193" s="47" t="s">
        <v>4118</v>
      </c>
      <c r="L3193" s="160"/>
      <c r="M3193" s="66">
        <v>46012</v>
      </c>
      <c r="N3193" s="112">
        <v>46012.208333333336</v>
      </c>
      <c r="O3193" s="47" t="s">
        <v>4118</v>
      </c>
      <c r="P3193" s="158"/>
      <c r="Q3193" s="112">
        <v>46012.458333333336</v>
      </c>
      <c r="R3193" s="47" t="s">
        <v>4119</v>
      </c>
      <c r="S3193" s="47">
        <f t="shared" si="219"/>
        <v>0</v>
      </c>
      <c r="T3193" s="157">
        <v>46012</v>
      </c>
      <c r="U3193" s="158" t="s">
        <v>4121</v>
      </c>
      <c r="V3193" s="144">
        <f t="shared" si="220"/>
        <v>-0.45833333333575865</v>
      </c>
      <c r="AC3193" s="47" t="e">
        <f t="shared" si="218"/>
        <v>#N/A</v>
      </c>
      <c r="AD3193" s="47" t="e">
        <f>VLOOKUP(B3193,'[1]Vlookup'!A:A,1,0)</f>
        <v>#N/A</v>
      </c>
      <c r="AE3193" s="47" t="str">
        <f t="shared" si="217"/>
        <v>SA01-RIYADH</v>
      </c>
      <c r="AF3193" s="47" t="e">
        <f>VLOOKUP(AE3193,'[1]Lead Time'!C:D,2,0)</f>
        <v>#N/A</v>
      </c>
    </row>
    <row r="3194" s="2" customFormat="1" ht="15.75" customHeight="1">
      <c r="A3194" s="73" t="s">
        <v>4356</v>
      </c>
      <c r="B3194" s="73">
        <v>6277603234</v>
      </c>
      <c r="C3194" s="73">
        <v>2003232749</v>
      </c>
      <c r="D3194" s="73" t="s">
        <v>4115</v>
      </c>
      <c r="E3194" s="73" t="s">
        <v>4252</v>
      </c>
      <c r="F3194" s="73" t="s">
        <v>4117</v>
      </c>
      <c r="G3194" s="73">
        <v>3168351856</v>
      </c>
      <c r="H3194" s="66">
        <v>46012</v>
      </c>
      <c r="I3194" s="66">
        <v>46010</v>
      </c>
      <c r="J3194" s="66">
        <v>46010</v>
      </c>
      <c r="K3194" s="47" t="s">
        <v>4118</v>
      </c>
      <c r="L3194" s="160"/>
      <c r="M3194" s="66">
        <v>46012</v>
      </c>
      <c r="N3194" s="112">
        <v>46012.208333333336</v>
      </c>
      <c r="O3194" s="47" t="s">
        <v>4118</v>
      </c>
      <c r="P3194" s="158"/>
      <c r="Q3194" s="112">
        <v>46012.458333333336</v>
      </c>
      <c r="R3194" s="47" t="s">
        <v>4119</v>
      </c>
      <c r="S3194" s="47">
        <f t="shared" si="219"/>
        <v>0</v>
      </c>
      <c r="T3194" s="157">
        <v>46012</v>
      </c>
      <c r="U3194" s="158" t="s">
        <v>4121</v>
      </c>
      <c r="V3194" s="144">
        <f t="shared" si="220"/>
        <v>-0.45833333333575865</v>
      </c>
      <c r="AC3194" s="47" t="e">
        <f t="shared" si="218"/>
        <v>#N/A</v>
      </c>
      <c r="AD3194" s="47" t="e">
        <f>VLOOKUP(B3194,'[1]Vlookup'!A:A,1,0)</f>
        <v>#N/A</v>
      </c>
      <c r="AE3194" s="47" t="str">
        <f t="shared" si="217"/>
        <v>SA27-RIYADH</v>
      </c>
      <c r="AF3194" s="47" t="e">
        <f>VLOOKUP(AE3194,'[1]Lead Time'!C:D,2,0)</f>
        <v>#N/A</v>
      </c>
    </row>
    <row r="3195" s="2" customFormat="1" ht="15.75" customHeight="1">
      <c r="A3195" s="73" t="s">
        <v>4187</v>
      </c>
      <c r="B3195" s="73">
        <v>6277597889</v>
      </c>
      <c r="C3195" s="73">
        <v>2003223420</v>
      </c>
      <c r="D3195" s="73" t="s">
        <v>4754</v>
      </c>
      <c r="E3195" s="73" t="s">
        <v>4246</v>
      </c>
      <c r="F3195" s="73" t="s">
        <v>4143</v>
      </c>
      <c r="G3195" s="73">
        <v>3168365423</v>
      </c>
      <c r="H3195" s="66">
        <v>46013</v>
      </c>
      <c r="I3195" s="66">
        <v>46011</v>
      </c>
      <c r="J3195" s="66">
        <v>46011</v>
      </c>
      <c r="K3195" s="47" t="s">
        <v>4118</v>
      </c>
      <c r="L3195" s="160"/>
      <c r="M3195" s="66">
        <v>46013</v>
      </c>
      <c r="N3195" s="112">
        <v>46014.208333333336</v>
      </c>
      <c r="O3195" s="47" t="s">
        <v>4121</v>
      </c>
      <c r="P3195" s="158" t="s">
        <v>4755</v>
      </c>
      <c r="Q3195" s="112">
        <v>46014.625</v>
      </c>
      <c r="R3195" s="47" t="s">
        <v>4119</v>
      </c>
      <c r="S3195" s="47">
        <v>0</v>
      </c>
      <c r="T3195" s="157">
        <v>46015</v>
      </c>
      <c r="U3195" s="158" t="s">
        <v>4121</v>
      </c>
      <c r="V3195" s="144">
        <f t="shared" si="220"/>
        <v>0.375</v>
      </c>
      <c r="AC3195" s="47" t="e">
        <f t="shared" si="218"/>
        <v>#N/A</v>
      </c>
      <c r="AD3195" s="47" t="e">
        <f>VLOOKUP(B3195,'[1]Vlookup'!A:A,1,0)</f>
        <v>#N/A</v>
      </c>
      <c r="AE3195" s="47" t="str">
        <f t="shared" si="217"/>
        <v>SA00-JEDDAH</v>
      </c>
      <c r="AF3195" s="47" t="e">
        <f>VLOOKUP(AE3195,'[1]Lead Time'!C:D,2,0)</f>
        <v>#N/A</v>
      </c>
    </row>
    <row r="3196" s="2" customFormat="1" ht="15.75" customHeight="1">
      <c r="A3196" s="73" t="s">
        <v>4187</v>
      </c>
      <c r="B3196" s="73">
        <v>6277597888</v>
      </c>
      <c r="C3196" s="73">
        <v>2003223420</v>
      </c>
      <c r="D3196" s="73" t="s">
        <v>4754</v>
      </c>
      <c r="E3196" s="73" t="s">
        <v>4246</v>
      </c>
      <c r="F3196" s="73" t="s">
        <v>4143</v>
      </c>
      <c r="G3196" s="73">
        <v>3168365422</v>
      </c>
      <c r="H3196" s="66">
        <v>46013</v>
      </c>
      <c r="I3196" s="66">
        <v>46011</v>
      </c>
      <c r="J3196" s="66">
        <v>46011</v>
      </c>
      <c r="K3196" s="47" t="s">
        <v>4121</v>
      </c>
      <c r="L3196" s="160"/>
      <c r="M3196" s="66">
        <v>46013</v>
      </c>
      <c r="N3196" s="112">
        <v>46013.666666666664</v>
      </c>
      <c r="O3196" s="47" t="s">
        <v>4118</v>
      </c>
      <c r="P3196" s="158" t="s">
        <v>4756</v>
      </c>
      <c r="Q3196" s="112">
        <v>46015.875</v>
      </c>
      <c r="R3196" s="47" t="s">
        <v>4119</v>
      </c>
      <c r="S3196" s="47">
        <f t="shared" si="219"/>
        <v>2</v>
      </c>
      <c r="T3196" s="157">
        <v>46019</v>
      </c>
      <c r="U3196" s="158" t="s">
        <v>4121</v>
      </c>
      <c r="V3196" s="144">
        <f t="shared" si="220"/>
        <v>3.125</v>
      </c>
      <c r="AC3196" s="47" t="e">
        <f t="shared" si="218"/>
        <v>#N/A</v>
      </c>
      <c r="AD3196" s="47" t="e">
        <f>VLOOKUP(B3196,'[1]Vlookup'!A:A,1,0)</f>
        <v>#N/A</v>
      </c>
      <c r="AE3196" s="47" t="str">
        <f t="shared" si="217"/>
        <v>SA00-JEDDAH</v>
      </c>
      <c r="AF3196" s="47" t="e">
        <f>VLOOKUP(AE3196,'[1]Lead Time'!C:D,2,0)</f>
        <v>#N/A</v>
      </c>
    </row>
    <row r="3197" s="2" customFormat="1" ht="15.75" customHeight="1">
      <c r="A3197" s="73" t="s">
        <v>4187</v>
      </c>
      <c r="B3197" s="73">
        <v>6277597887</v>
      </c>
      <c r="C3197" s="73">
        <v>2003223420</v>
      </c>
      <c r="D3197" s="73" t="s">
        <v>4754</v>
      </c>
      <c r="E3197" s="73" t="s">
        <v>4246</v>
      </c>
      <c r="F3197" s="73" t="s">
        <v>4143</v>
      </c>
      <c r="G3197" s="73">
        <v>3168365415</v>
      </c>
      <c r="H3197" s="66">
        <v>46013</v>
      </c>
      <c r="I3197" s="66">
        <v>46011</v>
      </c>
      <c r="J3197" s="66">
        <v>46011</v>
      </c>
      <c r="K3197" s="47" t="s">
        <v>4121</v>
      </c>
      <c r="L3197" s="160" t="s">
        <v>4757</v>
      </c>
      <c r="M3197" s="66">
        <v>46013</v>
      </c>
      <c r="N3197" s="112">
        <v>46014.208333333336</v>
      </c>
      <c r="O3197" s="47" t="s">
        <v>4121</v>
      </c>
      <c r="P3197" s="158" t="s">
        <v>4696</v>
      </c>
      <c r="Q3197" s="112">
        <v>46014.625</v>
      </c>
      <c r="R3197" s="47" t="s">
        <v>4119</v>
      </c>
      <c r="S3197" s="47">
        <v>0</v>
      </c>
      <c r="T3197" s="157">
        <v>46015</v>
      </c>
      <c r="U3197" s="158" t="s">
        <v>4121</v>
      </c>
      <c r="V3197" s="144">
        <f t="shared" si="220"/>
        <v>0.375</v>
      </c>
      <c r="AC3197" s="47" t="e">
        <f t="shared" si="218"/>
        <v>#N/A</v>
      </c>
      <c r="AD3197" s="47" t="e">
        <f>VLOOKUP(B3197,'[1]Vlookup'!A:A,1,0)</f>
        <v>#N/A</v>
      </c>
      <c r="AE3197" s="47" t="str">
        <f t="shared" si="217"/>
        <v>SA00-JEDDAH</v>
      </c>
      <c r="AF3197" s="47" t="e">
        <f>VLOOKUP(AE3197,'[1]Lead Time'!C:D,2,0)</f>
        <v>#N/A</v>
      </c>
    </row>
    <row r="3198" s="2" customFormat="1" ht="15.75" customHeight="1">
      <c r="A3198" s="73" t="s">
        <v>4187</v>
      </c>
      <c r="B3198" s="73">
        <v>6277584024</v>
      </c>
      <c r="C3198" s="73">
        <v>2003214017</v>
      </c>
      <c r="D3198" s="73" t="s">
        <v>4161</v>
      </c>
      <c r="E3198" s="73" t="s">
        <v>4246</v>
      </c>
      <c r="F3198" s="73" t="s">
        <v>4117</v>
      </c>
      <c r="G3198" s="73">
        <v>3168354023</v>
      </c>
      <c r="H3198" s="66">
        <v>46012</v>
      </c>
      <c r="I3198" s="66">
        <v>46011</v>
      </c>
      <c r="J3198" s="66">
        <v>46011</v>
      </c>
      <c r="K3198" s="47" t="s">
        <v>4121</v>
      </c>
      <c r="L3198" s="160" t="s">
        <v>4758</v>
      </c>
      <c r="M3198" s="66">
        <v>46012</v>
      </c>
      <c r="N3198" s="112">
        <v>46012.458333333336</v>
      </c>
      <c r="O3198" s="47" t="s">
        <v>4118</v>
      </c>
      <c r="P3198" s="158"/>
      <c r="Q3198" s="112">
        <v>46012.583333333336</v>
      </c>
      <c r="R3198" s="47" t="s">
        <v>4119</v>
      </c>
      <c r="S3198" s="47">
        <f t="shared" si="219"/>
        <v>0</v>
      </c>
      <c r="T3198" s="157">
        <v>46016</v>
      </c>
      <c r="U3198" s="158" t="s">
        <v>4121</v>
      </c>
      <c r="V3198" s="144">
        <f t="shared" si="220"/>
        <v>3.4166666666642413</v>
      </c>
      <c r="AC3198" s="47" t="e">
        <f t="shared" si="218"/>
        <v>#N/A</v>
      </c>
      <c r="AD3198" s="47" t="e">
        <f>VLOOKUP(B3198,'[1]Vlookup'!A:A,1,0)</f>
        <v>#N/A</v>
      </c>
      <c r="AE3198" s="47" t="str">
        <f t="shared" ref="AE3198:AE3261" si="221">CONCATENATE(A3198,"-",F3198)</f>
        <v>SA00-RIYADH</v>
      </c>
      <c r="AF3198" s="47" t="e">
        <f>VLOOKUP(AE3198,'[1]Lead Time'!C:D,2,0)</f>
        <v>#N/A</v>
      </c>
    </row>
    <row r="3199" s="2" customFormat="1" ht="15.75" customHeight="1">
      <c r="A3199" s="73" t="s">
        <v>4187</v>
      </c>
      <c r="B3199" s="73">
        <v>6277594697</v>
      </c>
      <c r="C3199" s="73">
        <v>2003215777</v>
      </c>
      <c r="D3199" s="73" t="s">
        <v>4172</v>
      </c>
      <c r="E3199" s="73" t="s">
        <v>4252</v>
      </c>
      <c r="F3199" s="73" t="s">
        <v>4117</v>
      </c>
      <c r="G3199" s="73">
        <v>3168354801</v>
      </c>
      <c r="H3199" s="66">
        <v>46012</v>
      </c>
      <c r="I3199" s="66">
        <v>46011</v>
      </c>
      <c r="J3199" s="66">
        <v>46011</v>
      </c>
      <c r="K3199" s="47" t="s">
        <v>4118</v>
      </c>
      <c r="L3199" s="160"/>
      <c r="M3199" s="66">
        <v>46012</v>
      </c>
      <c r="N3199" s="112">
        <v>46012.208333333336</v>
      </c>
      <c r="O3199" s="47" t="s">
        <v>4118</v>
      </c>
      <c r="P3199" s="158"/>
      <c r="Q3199" s="112">
        <v>46012.416666666664</v>
      </c>
      <c r="R3199" s="47" t="s">
        <v>4119</v>
      </c>
      <c r="S3199" s="47">
        <f t="shared" si="219"/>
        <v>0</v>
      </c>
      <c r="T3199" s="157">
        <v>46016</v>
      </c>
      <c r="U3199" s="158" t="s">
        <v>4121</v>
      </c>
      <c r="V3199" s="144">
        <f t="shared" si="220"/>
        <v>3.5833333333357587</v>
      </c>
      <c r="AC3199" s="47" t="e">
        <f t="shared" ref="AC3199:AC3262" si="222">AF3199</f>
        <v>#N/A</v>
      </c>
      <c r="AD3199" s="47" t="e">
        <f>VLOOKUP(B3199,'[1]Vlookup'!A:A,1,0)</f>
        <v>#N/A</v>
      </c>
      <c r="AE3199" s="47" t="str">
        <f t="shared" si="221"/>
        <v>SA00-RIYADH</v>
      </c>
      <c r="AF3199" s="47" t="e">
        <f>VLOOKUP(AE3199,'[1]Lead Time'!C:D,2,0)</f>
        <v>#N/A</v>
      </c>
    </row>
    <row r="3200" s="2" customFormat="1" ht="15.75" customHeight="1">
      <c r="A3200" s="73" t="s">
        <v>4187</v>
      </c>
      <c r="B3200" s="73">
        <v>6277590129</v>
      </c>
      <c r="C3200" s="73">
        <v>2003275595</v>
      </c>
      <c r="D3200" s="73" t="s">
        <v>4222</v>
      </c>
      <c r="E3200" s="73" t="s">
        <v>4252</v>
      </c>
      <c r="F3200" s="73" t="s">
        <v>4143</v>
      </c>
      <c r="G3200" s="73">
        <v>3168351533</v>
      </c>
      <c r="H3200" s="66">
        <v>46013</v>
      </c>
      <c r="I3200" s="66">
        <v>46011</v>
      </c>
      <c r="J3200" s="66">
        <v>46011</v>
      </c>
      <c r="K3200" s="47" t="s">
        <v>4118</v>
      </c>
      <c r="L3200" s="160" t="s">
        <v>4759</v>
      </c>
      <c r="M3200" s="66">
        <v>46013</v>
      </c>
      <c r="N3200" s="112">
        <v>46014.208333333336</v>
      </c>
      <c r="O3200" s="47" t="s">
        <v>4121</v>
      </c>
      <c r="P3200" s="158" t="s">
        <v>4696</v>
      </c>
      <c r="Q3200" s="112">
        <v>46014.666666666664</v>
      </c>
      <c r="R3200" s="47" t="s">
        <v>4119</v>
      </c>
      <c r="S3200" s="47">
        <v>0</v>
      </c>
      <c r="T3200" s="157">
        <v>46022</v>
      </c>
      <c r="U3200" s="158" t="s">
        <v>4121</v>
      </c>
      <c r="V3200" s="144">
        <f t="shared" si="220"/>
        <v>7.3333333333357587</v>
      </c>
      <c r="AC3200" s="47" t="e">
        <f t="shared" si="222"/>
        <v>#N/A</v>
      </c>
      <c r="AD3200" s="47" t="e">
        <f>VLOOKUP(B3200,'[1]Vlookup'!A:A,1,0)</f>
        <v>#N/A</v>
      </c>
      <c r="AE3200" s="47" t="str">
        <f t="shared" si="221"/>
        <v>SA00-JEDDAH</v>
      </c>
      <c r="AF3200" s="47" t="e">
        <f>VLOOKUP(AE3200,'[1]Lead Time'!C:D,2,0)</f>
        <v>#N/A</v>
      </c>
    </row>
    <row r="3201" s="2" customFormat="1" ht="15.75" customHeight="1">
      <c r="A3201" s="73" t="s">
        <v>4114</v>
      </c>
      <c r="B3201" s="73">
        <v>6277602496</v>
      </c>
      <c r="C3201" s="73">
        <v>2003214013</v>
      </c>
      <c r="D3201" s="73" t="s">
        <v>4159</v>
      </c>
      <c r="E3201" s="73" t="s">
        <v>4238</v>
      </c>
      <c r="F3201" s="73" t="s">
        <v>4117</v>
      </c>
      <c r="G3201" s="73">
        <v>3168376257</v>
      </c>
      <c r="H3201" s="66">
        <v>46013</v>
      </c>
      <c r="I3201" s="66">
        <v>46011</v>
      </c>
      <c r="J3201" s="66">
        <v>46011</v>
      </c>
      <c r="K3201" s="47" t="s">
        <v>4118</v>
      </c>
      <c r="L3201" s="160"/>
      <c r="M3201" s="66">
        <v>46013</v>
      </c>
      <c r="N3201" s="112">
        <v>46013.208333333336</v>
      </c>
      <c r="O3201" s="47" t="s">
        <v>4118</v>
      </c>
      <c r="P3201" s="158"/>
      <c r="Q3201" s="112">
        <v>46014.5</v>
      </c>
      <c r="R3201" s="47" t="s">
        <v>4119</v>
      </c>
      <c r="S3201" s="47">
        <f t="shared" si="219"/>
        <v>1</v>
      </c>
      <c r="T3201" s="157">
        <v>46015</v>
      </c>
      <c r="U3201" s="158" t="s">
        <v>4121</v>
      </c>
      <c r="V3201" s="144">
        <f t="shared" si="220"/>
        <v>0.5</v>
      </c>
      <c r="AC3201" s="47" t="e">
        <f t="shared" si="222"/>
        <v>#N/A</v>
      </c>
      <c r="AD3201" s="47" t="e">
        <f>VLOOKUP(B3201,'[1]Vlookup'!A:A,1,0)</f>
        <v>#N/A</v>
      </c>
      <c r="AE3201" s="47" t="str">
        <f t="shared" si="221"/>
        <v>SA01-RIYADH</v>
      </c>
      <c r="AF3201" s="47" t="e">
        <f>VLOOKUP(AE3201,'[1]Lead Time'!C:D,2,0)</f>
        <v>#N/A</v>
      </c>
    </row>
    <row r="3202" s="2" customFormat="1" ht="15.75" customHeight="1">
      <c r="A3202" s="73" t="s">
        <v>4114</v>
      </c>
      <c r="B3202" s="73">
        <v>6277602495</v>
      </c>
      <c r="C3202" s="73">
        <v>2003214013</v>
      </c>
      <c r="D3202" s="73" t="s">
        <v>4159</v>
      </c>
      <c r="E3202" s="73" t="s">
        <v>4238</v>
      </c>
      <c r="F3202" s="73" t="s">
        <v>4117</v>
      </c>
      <c r="G3202" s="73">
        <v>3168376255</v>
      </c>
      <c r="H3202" s="66">
        <v>46013</v>
      </c>
      <c r="I3202" s="66">
        <v>46011</v>
      </c>
      <c r="J3202" s="66">
        <v>46011</v>
      </c>
      <c r="K3202" s="47" t="s">
        <v>4118</v>
      </c>
      <c r="L3202" s="160"/>
      <c r="M3202" s="66">
        <v>46013</v>
      </c>
      <c r="N3202" s="112">
        <v>46013.208333333336</v>
      </c>
      <c r="O3202" s="47" t="s">
        <v>4118</v>
      </c>
      <c r="P3202" s="158"/>
      <c r="Q3202" s="112">
        <v>46014.5</v>
      </c>
      <c r="R3202" s="47" t="s">
        <v>4119</v>
      </c>
      <c r="S3202" s="47">
        <f t="shared" si="219"/>
        <v>1</v>
      </c>
      <c r="T3202" s="157">
        <v>46015</v>
      </c>
      <c r="U3202" s="158" t="s">
        <v>4121</v>
      </c>
      <c r="V3202" s="144">
        <f t="shared" si="220"/>
        <v>0.5</v>
      </c>
      <c r="AC3202" s="47" t="e">
        <f t="shared" si="222"/>
        <v>#N/A</v>
      </c>
      <c r="AD3202" s="47" t="e">
        <f>VLOOKUP(B3202,'[1]Vlookup'!A:A,1,0)</f>
        <v>#N/A</v>
      </c>
      <c r="AE3202" s="47" t="str">
        <f t="shared" si="221"/>
        <v>SA01-RIYADH</v>
      </c>
      <c r="AF3202" s="47" t="e">
        <f>VLOOKUP(AE3202,'[1]Lead Time'!C:D,2,0)</f>
        <v>#N/A</v>
      </c>
    </row>
    <row r="3203" s="2" customFormat="1" ht="15.75" customHeight="1">
      <c r="A3203" s="73" t="s">
        <v>4356</v>
      </c>
      <c r="B3203" s="73">
        <v>6277602838</v>
      </c>
      <c r="C3203" s="73">
        <v>2003232749</v>
      </c>
      <c r="D3203" s="73" t="s">
        <v>4115</v>
      </c>
      <c r="E3203" s="73" t="s">
        <v>4252</v>
      </c>
      <c r="F3203" s="73" t="s">
        <v>4117</v>
      </c>
      <c r="G3203" s="73">
        <v>3168321233</v>
      </c>
      <c r="H3203" s="66">
        <v>46013</v>
      </c>
      <c r="I3203" s="66">
        <v>46011</v>
      </c>
      <c r="J3203" s="66">
        <v>46011</v>
      </c>
      <c r="K3203" s="47" t="s">
        <v>4118</v>
      </c>
      <c r="L3203" s="160"/>
      <c r="M3203" s="66">
        <v>46013</v>
      </c>
      <c r="N3203" s="112">
        <v>46013.208333333336</v>
      </c>
      <c r="O3203" s="47" t="s">
        <v>4118</v>
      </c>
      <c r="P3203" s="158"/>
      <c r="Q3203" s="112">
        <v>46014.666666666664</v>
      </c>
      <c r="R3203" s="47" t="s">
        <v>4119</v>
      </c>
      <c r="S3203" s="47">
        <f t="shared" si="219"/>
        <v>1</v>
      </c>
      <c r="T3203" s="157">
        <v>46022</v>
      </c>
      <c r="U3203" s="158" t="s">
        <v>4121</v>
      </c>
      <c r="V3203" s="144">
        <f t="shared" si="220"/>
        <v>7.3333333333357587</v>
      </c>
      <c r="AC3203" s="47" t="e">
        <f t="shared" si="222"/>
        <v>#N/A</v>
      </c>
      <c r="AD3203" s="47" t="e">
        <f>VLOOKUP(B3203,'[1]Vlookup'!A:A,1,0)</f>
        <v>#N/A</v>
      </c>
      <c r="AE3203" s="47" t="str">
        <f t="shared" si="221"/>
        <v>SA27-RIYADH</v>
      </c>
      <c r="AF3203" s="47" t="e">
        <f>VLOOKUP(AE3203,'[1]Lead Time'!C:D,2,0)</f>
        <v>#N/A</v>
      </c>
    </row>
    <row r="3204" s="2" customFormat="1" ht="15.75" customHeight="1">
      <c r="A3204" s="73" t="s">
        <v>4187</v>
      </c>
      <c r="B3204" s="73">
        <v>6277609632</v>
      </c>
      <c r="C3204" s="73">
        <v>2003214014</v>
      </c>
      <c r="D3204" s="73" t="s">
        <v>4115</v>
      </c>
      <c r="E3204" s="152" t="s">
        <v>4282</v>
      </c>
      <c r="F3204" s="73" t="s">
        <v>4143</v>
      </c>
      <c r="G3204" s="73">
        <v>3168377959</v>
      </c>
      <c r="H3204" s="66">
        <v>46014</v>
      </c>
      <c r="I3204" s="66">
        <v>46012</v>
      </c>
      <c r="J3204" s="66">
        <v>46012</v>
      </c>
      <c r="K3204" s="47" t="s">
        <v>4118</v>
      </c>
      <c r="L3204" s="160"/>
      <c r="M3204" s="66">
        <v>46014</v>
      </c>
      <c r="N3204" s="112">
        <v>46014.208333333336</v>
      </c>
      <c r="O3204" s="47" t="s">
        <v>4118</v>
      </c>
      <c r="P3204" s="158"/>
      <c r="Q3204" s="112">
        <v>46014.583333333336</v>
      </c>
      <c r="R3204" s="47" t="s">
        <v>4119</v>
      </c>
      <c r="S3204" s="47">
        <f t="shared" si="219"/>
        <v>0</v>
      </c>
      <c r="T3204" s="157">
        <v>46016</v>
      </c>
      <c r="U3204" s="158" t="s">
        <v>4121</v>
      </c>
      <c r="V3204" s="144">
        <f t="shared" si="220"/>
        <v>1.4166666666642413</v>
      </c>
      <c r="AC3204" s="47" t="e">
        <f t="shared" si="222"/>
        <v>#N/A</v>
      </c>
      <c r="AD3204" s="47" t="e">
        <f>VLOOKUP(B3204,'[1]Vlookup'!A:A,1,0)</f>
        <v>#N/A</v>
      </c>
      <c r="AE3204" s="47" t="str">
        <f t="shared" si="221"/>
        <v>SA00-JEDDAH</v>
      </c>
      <c r="AF3204" s="47" t="e">
        <f>VLOOKUP(AE3204,'[1]Lead Time'!C:D,2,0)</f>
        <v>#N/A</v>
      </c>
    </row>
    <row r="3205" s="2" customFormat="1" ht="15.75" customHeight="1">
      <c r="A3205" s="73" t="s">
        <v>4187</v>
      </c>
      <c r="B3205" s="73">
        <v>6277609059</v>
      </c>
      <c r="C3205" s="73">
        <v>2003214014</v>
      </c>
      <c r="D3205" s="73" t="s">
        <v>4115</v>
      </c>
      <c r="E3205" s="152" t="s">
        <v>4282</v>
      </c>
      <c r="F3205" s="73" t="s">
        <v>4143</v>
      </c>
      <c r="G3205" s="73">
        <v>3168377957</v>
      </c>
      <c r="H3205" s="66">
        <v>46014</v>
      </c>
      <c r="I3205" s="66">
        <v>46012</v>
      </c>
      <c r="J3205" s="66">
        <v>46012</v>
      </c>
      <c r="K3205" s="47" t="s">
        <v>4118</v>
      </c>
      <c r="L3205" s="160"/>
      <c r="M3205" s="66">
        <v>46014</v>
      </c>
      <c r="N3205" s="112">
        <v>46014.208333333336</v>
      </c>
      <c r="O3205" s="47" t="s">
        <v>4118</v>
      </c>
      <c r="P3205" s="158"/>
      <c r="Q3205" s="112">
        <v>46014.583333333336</v>
      </c>
      <c r="R3205" s="47" t="s">
        <v>4119</v>
      </c>
      <c r="S3205" s="47">
        <f t="shared" si="219"/>
        <v>0</v>
      </c>
      <c r="T3205" s="157">
        <v>46016</v>
      </c>
      <c r="U3205" s="158" t="s">
        <v>4121</v>
      </c>
      <c r="V3205" s="144">
        <f t="shared" si="220"/>
        <v>1.4166666666642413</v>
      </c>
      <c r="AC3205" s="47" t="e">
        <f t="shared" si="222"/>
        <v>#N/A</v>
      </c>
      <c r="AD3205" s="47" t="e">
        <f>VLOOKUP(B3205,'[1]Vlookup'!A:A,1,0)</f>
        <v>#N/A</v>
      </c>
      <c r="AE3205" s="47" t="str">
        <f t="shared" si="221"/>
        <v>SA00-JEDDAH</v>
      </c>
      <c r="AF3205" s="47" t="e">
        <f>VLOOKUP(AE3205,'[1]Lead Time'!C:D,2,0)</f>
        <v>#N/A</v>
      </c>
    </row>
    <row r="3206" s="2" customFormat="1" ht="15.75" customHeight="1">
      <c r="A3206" s="73" t="s">
        <v>4187</v>
      </c>
      <c r="B3206" s="73">
        <v>6277609630</v>
      </c>
      <c r="C3206" s="73">
        <v>2003214014</v>
      </c>
      <c r="D3206" s="73" t="s">
        <v>4115</v>
      </c>
      <c r="E3206" s="152" t="s">
        <v>4282</v>
      </c>
      <c r="F3206" s="73" t="s">
        <v>4143</v>
      </c>
      <c r="G3206" s="73">
        <v>3168368457</v>
      </c>
      <c r="H3206" s="66">
        <v>46014</v>
      </c>
      <c r="I3206" s="66">
        <v>46012</v>
      </c>
      <c r="J3206" s="66">
        <v>46012</v>
      </c>
      <c r="K3206" s="47" t="s">
        <v>4118</v>
      </c>
      <c r="L3206" s="160"/>
      <c r="M3206" s="66">
        <v>46014</v>
      </c>
      <c r="N3206" s="112">
        <v>46014.208333333336</v>
      </c>
      <c r="O3206" s="47" t="s">
        <v>4118</v>
      </c>
      <c r="P3206" s="158"/>
      <c r="Q3206" s="112">
        <v>46015.5</v>
      </c>
      <c r="R3206" s="47" t="s">
        <v>4119</v>
      </c>
      <c r="S3206" s="47">
        <f t="shared" si="219"/>
        <v>1</v>
      </c>
      <c r="T3206" s="157">
        <v>46019</v>
      </c>
      <c r="U3206" s="158" t="s">
        <v>4121</v>
      </c>
      <c r="V3206" s="144">
        <f t="shared" si="220"/>
        <v>3.5</v>
      </c>
      <c r="AC3206" s="47" t="e">
        <f t="shared" si="222"/>
        <v>#N/A</v>
      </c>
      <c r="AD3206" s="47" t="e">
        <f>VLOOKUP(B3206,'[1]Vlookup'!A:A,1,0)</f>
        <v>#N/A</v>
      </c>
      <c r="AE3206" s="47" t="str">
        <f t="shared" si="221"/>
        <v>SA00-JEDDAH</v>
      </c>
      <c r="AF3206" s="47" t="e">
        <f>VLOOKUP(AE3206,'[1]Lead Time'!C:D,2,0)</f>
        <v>#N/A</v>
      </c>
    </row>
    <row r="3207" s="2" customFormat="1" ht="15.75" customHeight="1">
      <c r="A3207" s="73" t="s">
        <v>4187</v>
      </c>
      <c r="B3207" s="73">
        <v>6277584023</v>
      </c>
      <c r="C3207" s="73">
        <v>2003214017</v>
      </c>
      <c r="D3207" s="73" t="s">
        <v>4161</v>
      </c>
      <c r="E3207" s="73" t="s">
        <v>4246</v>
      </c>
      <c r="F3207" s="73" t="s">
        <v>4117</v>
      </c>
      <c r="G3207" s="73">
        <v>3168354030</v>
      </c>
      <c r="H3207" s="66">
        <v>46013</v>
      </c>
      <c r="I3207" s="66">
        <v>46012</v>
      </c>
      <c r="J3207" s="66">
        <v>46012</v>
      </c>
      <c r="K3207" s="47" t="s">
        <v>4118</v>
      </c>
      <c r="L3207" s="160"/>
      <c r="M3207" s="66">
        <v>46013</v>
      </c>
      <c r="N3207" s="112">
        <v>46013.208333333336</v>
      </c>
      <c r="O3207" s="47" t="s">
        <v>4118</v>
      </c>
      <c r="Q3207" s="112">
        <v>46014.708333333336</v>
      </c>
      <c r="R3207" s="47" t="s">
        <v>4119</v>
      </c>
      <c r="S3207" s="47">
        <f t="shared" si="219"/>
        <v>1</v>
      </c>
      <c r="T3207" s="157">
        <v>46015</v>
      </c>
      <c r="U3207" s="158" t="s">
        <v>4121</v>
      </c>
      <c r="V3207" s="144">
        <f t="shared" si="220"/>
        <v>0.29166666666424135</v>
      </c>
      <c r="AC3207" s="47" t="e">
        <f t="shared" si="222"/>
        <v>#N/A</v>
      </c>
      <c r="AD3207" s="47" t="e">
        <f>VLOOKUP(B3207,'[1]Vlookup'!A:A,1,0)</f>
        <v>#N/A</v>
      </c>
      <c r="AE3207" s="47" t="str">
        <f t="shared" si="221"/>
        <v>SA00-RIYADH</v>
      </c>
      <c r="AF3207" s="47" t="e">
        <f>VLOOKUP(AE3207,'[1]Lead Time'!C:D,2,0)</f>
        <v>#N/A</v>
      </c>
    </row>
    <row r="3208" s="2" customFormat="1" ht="15.75" customHeight="1">
      <c r="A3208" s="73" t="s">
        <v>4187</v>
      </c>
      <c r="B3208" s="73">
        <v>6277609056</v>
      </c>
      <c r="C3208" s="73">
        <v>2003214017</v>
      </c>
      <c r="D3208" s="73" t="s">
        <v>4161</v>
      </c>
      <c r="E3208" s="73" t="s">
        <v>4246</v>
      </c>
      <c r="F3208" s="73" t="s">
        <v>4117</v>
      </c>
      <c r="G3208" s="73">
        <v>3168377422</v>
      </c>
      <c r="H3208" s="66">
        <v>46013</v>
      </c>
      <c r="I3208" s="66">
        <v>46012</v>
      </c>
      <c r="J3208" s="66">
        <v>46012</v>
      </c>
      <c r="K3208" s="47" t="s">
        <v>4118</v>
      </c>
      <c r="L3208" s="160"/>
      <c r="M3208" s="66">
        <v>46013</v>
      </c>
      <c r="N3208" s="112">
        <v>46013.208333333336</v>
      </c>
      <c r="O3208" s="47" t="s">
        <v>4118</v>
      </c>
      <c r="P3208" s="158"/>
      <c r="Q3208" s="112">
        <v>46014.708333333336</v>
      </c>
      <c r="R3208" s="47" t="s">
        <v>4119</v>
      </c>
      <c r="S3208" s="47">
        <f t="shared" si="219"/>
        <v>1</v>
      </c>
      <c r="T3208" s="157">
        <v>46019</v>
      </c>
      <c r="U3208" s="158" t="s">
        <v>4121</v>
      </c>
      <c r="V3208" s="144">
        <f t="shared" si="220"/>
        <v>4.2916666666642413</v>
      </c>
      <c r="AC3208" s="47" t="e">
        <f t="shared" si="222"/>
        <v>#N/A</v>
      </c>
      <c r="AD3208" s="47" t="e">
        <f>VLOOKUP(B3208,'[1]Vlookup'!A:A,1,0)</f>
        <v>#N/A</v>
      </c>
      <c r="AE3208" s="47" t="str">
        <f t="shared" si="221"/>
        <v>SA00-RIYADH</v>
      </c>
      <c r="AF3208" s="47" t="e">
        <f>VLOOKUP(AE3208,'[1]Lead Time'!C:D,2,0)</f>
        <v>#N/A</v>
      </c>
    </row>
    <row r="3209" s="2" customFormat="1" ht="15.75" customHeight="1">
      <c r="A3209" s="73" t="s">
        <v>4114</v>
      </c>
      <c r="B3209" s="73">
        <v>6277602492</v>
      </c>
      <c r="C3209" s="73">
        <v>2003214013</v>
      </c>
      <c r="D3209" s="73" t="s">
        <v>4159</v>
      </c>
      <c r="E3209" s="73" t="s">
        <v>4238</v>
      </c>
      <c r="F3209" s="73" t="s">
        <v>4117</v>
      </c>
      <c r="G3209" s="73">
        <v>3168376250</v>
      </c>
      <c r="H3209" s="66">
        <v>46014</v>
      </c>
      <c r="I3209" s="66">
        <v>46012</v>
      </c>
      <c r="J3209" s="66">
        <v>46012</v>
      </c>
      <c r="K3209" s="47" t="s">
        <v>4118</v>
      </c>
      <c r="L3209" s="160"/>
      <c r="M3209" s="66">
        <v>46014</v>
      </c>
      <c r="N3209" s="112">
        <v>46014.208333333336</v>
      </c>
      <c r="O3209" s="47" t="s">
        <v>4118</v>
      </c>
      <c r="P3209" s="158"/>
      <c r="Q3209" s="112">
        <v>46014.791666666664</v>
      </c>
      <c r="R3209" s="47" t="s">
        <v>4119</v>
      </c>
      <c r="S3209" s="47">
        <f t="shared" si="219"/>
        <v>0</v>
      </c>
      <c r="T3209" s="157">
        <v>46022</v>
      </c>
      <c r="U3209" s="158" t="s">
        <v>4121</v>
      </c>
      <c r="V3209" s="144">
        <f t="shared" si="220"/>
        <v>7.2083333333357587</v>
      </c>
      <c r="AC3209" s="47" t="e">
        <f t="shared" si="222"/>
        <v>#N/A</v>
      </c>
      <c r="AD3209" s="47" t="e">
        <f>VLOOKUP(B3209,'[1]Vlookup'!A:A,1,0)</f>
        <v>#N/A</v>
      </c>
      <c r="AE3209" s="47" t="str">
        <f t="shared" si="221"/>
        <v>SA01-RIYADH</v>
      </c>
      <c r="AF3209" s="47" t="e">
        <f>VLOOKUP(AE3209,'[1]Lead Time'!C:D,2,0)</f>
        <v>#N/A</v>
      </c>
    </row>
    <row r="3210" s="2" customFormat="1" ht="15.75" customHeight="1">
      <c r="A3210" s="73" t="s">
        <v>4356</v>
      </c>
      <c r="B3210" s="73">
        <v>6277603014</v>
      </c>
      <c r="C3210" s="73">
        <v>2003215700</v>
      </c>
      <c r="D3210" s="73" t="s">
        <v>4147</v>
      </c>
      <c r="E3210" s="73" t="s">
        <v>4252</v>
      </c>
      <c r="F3210" s="73" t="s">
        <v>4148</v>
      </c>
      <c r="G3210" s="73">
        <v>3168351847</v>
      </c>
      <c r="H3210" s="66">
        <v>46014</v>
      </c>
      <c r="I3210" s="66">
        <v>46012</v>
      </c>
      <c r="J3210" s="66">
        <v>46012</v>
      </c>
      <c r="K3210" s="47" t="s">
        <v>4118</v>
      </c>
      <c r="L3210" s="160"/>
      <c r="M3210" s="66">
        <v>46014</v>
      </c>
      <c r="N3210" s="112">
        <v>46014.208333333336</v>
      </c>
      <c r="O3210" s="47" t="s">
        <v>4118</v>
      </c>
      <c r="P3210" s="158"/>
      <c r="Q3210" s="112">
        <v>46014.333333333336</v>
      </c>
      <c r="R3210" s="47" t="s">
        <v>4119</v>
      </c>
      <c r="S3210" s="47">
        <f t="shared" si="219"/>
        <v>0</v>
      </c>
      <c r="T3210" s="157">
        <v>46016</v>
      </c>
      <c r="U3210" s="158" t="s">
        <v>4121</v>
      </c>
      <c r="V3210" s="144">
        <f t="shared" si="220"/>
        <v>1.6666666666642413</v>
      </c>
      <c r="AC3210" s="47" t="e">
        <f t="shared" si="222"/>
        <v>#N/A</v>
      </c>
      <c r="AD3210" s="47" t="e">
        <f>VLOOKUP(B3210,'[1]Vlookup'!A:A,1,0)</f>
        <v>#N/A</v>
      </c>
      <c r="AE3210" s="47" t="str">
        <f t="shared" si="221"/>
        <v>SA27-ABHA</v>
      </c>
      <c r="AF3210" s="47" t="e">
        <f>VLOOKUP(AE3210,'[1]Lead Time'!C:D,2,0)</f>
        <v>#N/A</v>
      </c>
    </row>
    <row r="3211" s="2" customFormat="1" ht="15.75" customHeight="1">
      <c r="A3211" s="73" t="s">
        <v>4356</v>
      </c>
      <c r="B3211" s="73">
        <v>6277603008</v>
      </c>
      <c r="C3211" s="73">
        <v>2003232749</v>
      </c>
      <c r="D3211" s="73" t="s">
        <v>4115</v>
      </c>
      <c r="E3211" s="73" t="s">
        <v>4252</v>
      </c>
      <c r="F3211" s="73" t="s">
        <v>4117</v>
      </c>
      <c r="G3211" s="73">
        <v>3168365584</v>
      </c>
      <c r="H3211" s="66">
        <v>46014</v>
      </c>
      <c r="I3211" s="66">
        <v>46012</v>
      </c>
      <c r="J3211" s="66">
        <v>46012</v>
      </c>
      <c r="K3211" s="47" t="s">
        <v>4118</v>
      </c>
      <c r="L3211" s="160"/>
      <c r="M3211" s="66">
        <v>46014</v>
      </c>
      <c r="N3211" s="112">
        <v>46014.208333333336</v>
      </c>
      <c r="O3211" s="47" t="s">
        <v>4118</v>
      </c>
      <c r="P3211" s="158"/>
      <c r="Q3211" s="112">
        <v>46014.75</v>
      </c>
      <c r="R3211" s="47" t="s">
        <v>4119</v>
      </c>
      <c r="S3211" s="47">
        <f t="shared" si="219"/>
        <v>0</v>
      </c>
      <c r="T3211" s="157">
        <v>46020</v>
      </c>
      <c r="U3211" s="158" t="s">
        <v>4121</v>
      </c>
      <c r="V3211" s="144">
        <f t="shared" si="220"/>
        <v>5.25</v>
      </c>
      <c r="AC3211" s="47" t="e">
        <f t="shared" si="222"/>
        <v>#N/A</v>
      </c>
      <c r="AD3211" s="47" t="e">
        <f>VLOOKUP(B3211,'[1]Vlookup'!A:A,1,0)</f>
        <v>#N/A</v>
      </c>
      <c r="AE3211" s="47" t="str">
        <f t="shared" si="221"/>
        <v>SA27-RIYADH</v>
      </c>
      <c r="AF3211" s="47" t="e">
        <f>VLOOKUP(AE3211,'[1]Lead Time'!C:D,2,0)</f>
        <v>#N/A</v>
      </c>
    </row>
    <row r="3212" s="2" customFormat="1" ht="15.75" customHeight="1">
      <c r="A3212" s="73" t="s">
        <v>4356</v>
      </c>
      <c r="B3212" s="73">
        <v>6277609481</v>
      </c>
      <c r="C3212" s="73">
        <v>2003219235</v>
      </c>
      <c r="D3212" s="73" t="s">
        <v>4145</v>
      </c>
      <c r="E3212" s="73" t="s">
        <v>4246</v>
      </c>
      <c r="F3212" s="73" t="s">
        <v>4117</v>
      </c>
      <c r="G3212" s="73">
        <v>3168377813</v>
      </c>
      <c r="H3212" s="66">
        <v>46014</v>
      </c>
      <c r="I3212" s="66">
        <v>46012</v>
      </c>
      <c r="J3212" s="66">
        <v>46012</v>
      </c>
      <c r="K3212" s="47" t="s">
        <v>4118</v>
      </c>
      <c r="L3212" s="160"/>
      <c r="M3212" s="66">
        <v>46014</v>
      </c>
      <c r="N3212" s="112">
        <v>46014.208333333336</v>
      </c>
      <c r="O3212" s="47" t="s">
        <v>4118</v>
      </c>
      <c r="P3212" s="158"/>
      <c r="Q3212" s="112">
        <v>46014.666666666664</v>
      </c>
      <c r="R3212" s="47" t="s">
        <v>4119</v>
      </c>
      <c r="S3212" s="47">
        <f t="shared" si="219"/>
        <v>0</v>
      </c>
      <c r="T3212" s="157">
        <v>46015</v>
      </c>
      <c r="U3212" s="158" t="s">
        <v>4121</v>
      </c>
      <c r="V3212" s="144">
        <f t="shared" si="220"/>
        <v>0.33333333333575865</v>
      </c>
      <c r="AC3212" s="47" t="e">
        <f t="shared" si="222"/>
        <v>#N/A</v>
      </c>
      <c r="AD3212" s="47" t="e">
        <f>VLOOKUP(B3212,'[1]Vlookup'!A:A,1,0)</f>
        <v>#N/A</v>
      </c>
      <c r="AE3212" s="47" t="str">
        <f t="shared" si="221"/>
        <v>SA27-RIYADH</v>
      </c>
      <c r="AF3212" s="47" t="e">
        <f>VLOOKUP(AE3212,'[1]Lead Time'!C:D,2,0)</f>
        <v>#N/A</v>
      </c>
    </row>
    <row r="3213" s="2" customFormat="1" ht="15.75" customHeight="1">
      <c r="A3213" s="73" t="s">
        <v>4187</v>
      </c>
      <c r="B3213" s="73">
        <v>6277599593</v>
      </c>
      <c r="C3213" s="73">
        <v>2003214013</v>
      </c>
      <c r="D3213" s="73" t="s">
        <v>4159</v>
      </c>
      <c r="E3213" s="73" t="s">
        <v>4238</v>
      </c>
      <c r="F3213" s="73" t="s">
        <v>4117</v>
      </c>
      <c r="G3213" s="73">
        <v>3168322182</v>
      </c>
      <c r="H3213" s="66">
        <v>46014</v>
      </c>
      <c r="I3213" s="66">
        <v>46013</v>
      </c>
      <c r="J3213" s="66">
        <v>46013</v>
      </c>
      <c r="K3213" s="47" t="s">
        <v>4118</v>
      </c>
      <c r="L3213" s="160"/>
      <c r="M3213" s="66">
        <v>46014</v>
      </c>
      <c r="N3213" s="112">
        <v>46014.208333333336</v>
      </c>
      <c r="O3213" s="47" t="s">
        <v>4118</v>
      </c>
      <c r="P3213" s="158" t="s">
        <v>4760</v>
      </c>
      <c r="Q3213" s="112">
        <v>46016.916666666664</v>
      </c>
      <c r="R3213" s="47" t="s">
        <v>4119</v>
      </c>
      <c r="S3213" s="47">
        <f t="shared" si="219"/>
        <v>2</v>
      </c>
      <c r="T3213" s="157">
        <v>46022</v>
      </c>
      <c r="U3213" s="158" t="s">
        <v>4121</v>
      </c>
      <c r="V3213" s="144">
        <f t="shared" si="220"/>
        <v>5.0833333333357587</v>
      </c>
      <c r="AC3213" s="47" t="e">
        <f t="shared" si="222"/>
        <v>#N/A</v>
      </c>
      <c r="AD3213" s="47" t="e">
        <f>VLOOKUP(B3213,'[1]Vlookup'!A:A,1,0)</f>
        <v>#N/A</v>
      </c>
      <c r="AE3213" s="47" t="str">
        <f t="shared" si="221"/>
        <v>SA00-RIYADH</v>
      </c>
      <c r="AF3213" s="47" t="e">
        <f>VLOOKUP(AE3213,'[1]Lead Time'!C:D,2,0)</f>
        <v>#N/A</v>
      </c>
    </row>
    <row r="3214" s="2" customFormat="1" ht="15.75" customHeight="1">
      <c r="A3214" s="73" t="s">
        <v>4187</v>
      </c>
      <c r="B3214" s="73">
        <v>6277600171</v>
      </c>
      <c r="C3214" s="73">
        <v>2003308193</v>
      </c>
      <c r="D3214" s="73" t="s">
        <v>4549</v>
      </c>
      <c r="E3214" s="73" t="s">
        <v>4247</v>
      </c>
      <c r="F3214" s="73" t="s">
        <v>4143</v>
      </c>
      <c r="G3214" s="73">
        <v>3168332647</v>
      </c>
      <c r="H3214" s="66">
        <v>46015</v>
      </c>
      <c r="I3214" s="66">
        <v>46013</v>
      </c>
      <c r="J3214" s="66">
        <v>46013</v>
      </c>
      <c r="K3214" s="47" t="s">
        <v>4118</v>
      </c>
      <c r="L3214" s="160"/>
      <c r="M3214" s="66">
        <v>46015</v>
      </c>
      <c r="N3214" s="112">
        <v>46015.208333333336</v>
      </c>
      <c r="O3214" s="47" t="s">
        <v>4118</v>
      </c>
      <c r="P3214" s="158" t="s">
        <v>4761</v>
      </c>
      <c r="Q3214" s="112">
        <v>46016.625</v>
      </c>
      <c r="R3214" s="47" t="s">
        <v>4119</v>
      </c>
      <c r="S3214" s="47">
        <f t="shared" si="219"/>
        <v>1</v>
      </c>
      <c r="T3214" s="157">
        <v>46019</v>
      </c>
      <c r="U3214" s="158" t="s">
        <v>4121</v>
      </c>
      <c r="V3214" s="144">
        <f t="shared" si="220"/>
        <v>2.375</v>
      </c>
      <c r="AC3214" s="47" t="e">
        <f t="shared" si="222"/>
        <v>#N/A</v>
      </c>
      <c r="AD3214" s="47" t="e">
        <f>VLOOKUP(B3214,'[1]Vlookup'!A:A,1,0)</f>
        <v>#N/A</v>
      </c>
      <c r="AE3214" s="47" t="str">
        <f t="shared" si="221"/>
        <v>SA00-JEDDAH</v>
      </c>
      <c r="AF3214" s="47" t="e">
        <f>VLOOKUP(AE3214,'[1]Lead Time'!C:D,2,0)</f>
        <v>#N/A</v>
      </c>
    </row>
    <row r="3215" s="2" customFormat="1" ht="15.75" customHeight="1">
      <c r="A3215" s="73" t="s">
        <v>4187</v>
      </c>
      <c r="B3215" s="73">
        <v>6277609943</v>
      </c>
      <c r="C3215" s="73">
        <v>2003246166</v>
      </c>
      <c r="D3215" s="73" t="s">
        <v>4160</v>
      </c>
      <c r="E3215" s="73" t="s">
        <v>4247</v>
      </c>
      <c r="F3215" s="73" t="s">
        <v>4117</v>
      </c>
      <c r="G3215" s="73">
        <v>3168368260</v>
      </c>
      <c r="H3215" s="66">
        <v>46014</v>
      </c>
      <c r="I3215" s="66">
        <v>46013</v>
      </c>
      <c r="J3215" s="66">
        <v>46013</v>
      </c>
      <c r="K3215" s="47" t="s">
        <v>4118</v>
      </c>
      <c r="L3215" s="160"/>
      <c r="M3215" s="66">
        <v>46014</v>
      </c>
      <c r="N3215" s="112">
        <v>46014.208333333336</v>
      </c>
      <c r="O3215" s="47" t="s">
        <v>4118</v>
      </c>
      <c r="P3215" s="158"/>
      <c r="Q3215" s="112">
        <v>46014.625</v>
      </c>
      <c r="R3215" s="47" t="s">
        <v>4119</v>
      </c>
      <c r="S3215" s="47">
        <f t="shared" si="219"/>
        <v>0</v>
      </c>
      <c r="T3215" s="157">
        <v>46019</v>
      </c>
      <c r="U3215" s="158" t="s">
        <v>4121</v>
      </c>
      <c r="V3215" s="144">
        <f t="shared" si="220"/>
        <v>4.375</v>
      </c>
      <c r="AC3215" s="47" t="e">
        <f t="shared" si="222"/>
        <v>#N/A</v>
      </c>
      <c r="AD3215" s="47" t="e">
        <f>VLOOKUP(B3215,'[1]Vlookup'!A:A,1,0)</f>
        <v>#N/A</v>
      </c>
      <c r="AE3215" s="47" t="str">
        <f t="shared" si="221"/>
        <v>SA00-RIYADH</v>
      </c>
      <c r="AF3215" s="47" t="e">
        <f>VLOOKUP(AE3215,'[1]Lead Time'!C:D,2,0)</f>
        <v>#N/A</v>
      </c>
    </row>
    <row r="3216" s="2" customFormat="1" ht="15.75" customHeight="1">
      <c r="A3216" s="73" t="s">
        <v>4187</v>
      </c>
      <c r="B3216" s="73">
        <v>6277610376</v>
      </c>
      <c r="C3216" s="73">
        <v>2003219235</v>
      </c>
      <c r="D3216" s="73" t="s">
        <v>4145</v>
      </c>
      <c r="E3216" s="73" t="s">
        <v>4246</v>
      </c>
      <c r="F3216" s="73" t="s">
        <v>4117</v>
      </c>
      <c r="G3216" s="73">
        <v>3168381357</v>
      </c>
      <c r="H3216" s="66">
        <v>46014</v>
      </c>
      <c r="I3216" s="66">
        <v>46013</v>
      </c>
      <c r="J3216" s="66">
        <v>46013</v>
      </c>
      <c r="K3216" s="47" t="s">
        <v>4118</v>
      </c>
      <c r="L3216" s="160"/>
      <c r="M3216" s="66">
        <v>46014</v>
      </c>
      <c r="N3216" s="112">
        <v>46014.208333333336</v>
      </c>
      <c r="O3216" s="47" t="s">
        <v>4118</v>
      </c>
      <c r="P3216" s="158"/>
      <c r="Q3216" s="112">
        <v>46014.666666666664</v>
      </c>
      <c r="R3216" s="47" t="s">
        <v>4119</v>
      </c>
      <c r="S3216" s="47">
        <f t="shared" si="219"/>
        <v>0</v>
      </c>
      <c r="T3216" s="157">
        <v>46015</v>
      </c>
      <c r="U3216" s="158" t="s">
        <v>4121</v>
      </c>
      <c r="V3216" s="144">
        <f t="shared" si="220"/>
        <v>0.33333333333575865</v>
      </c>
      <c r="AC3216" s="47" t="e">
        <f t="shared" si="222"/>
        <v>#N/A</v>
      </c>
      <c r="AD3216" s="47" t="e">
        <f>VLOOKUP(B3216,'[1]Vlookup'!A:A,1,0)</f>
        <v>#N/A</v>
      </c>
      <c r="AE3216" s="47" t="str">
        <f t="shared" si="221"/>
        <v>SA00-RIYADH</v>
      </c>
      <c r="AF3216" s="47" t="e">
        <f>VLOOKUP(AE3216,'[1]Lead Time'!C:D,2,0)</f>
        <v>#N/A</v>
      </c>
    </row>
    <row r="3217" s="2" customFormat="1" ht="15.75" customHeight="1">
      <c r="A3217" s="73" t="s">
        <v>4187</v>
      </c>
      <c r="B3217" s="73">
        <v>6277610989</v>
      </c>
      <c r="C3217" s="73">
        <v>2003279478</v>
      </c>
      <c r="D3217" s="73" t="s">
        <v>4228</v>
      </c>
      <c r="E3217" s="73" t="s">
        <v>4252</v>
      </c>
      <c r="F3217" s="73" t="s">
        <v>4117</v>
      </c>
      <c r="G3217" s="73">
        <v>3168351509</v>
      </c>
      <c r="H3217" s="66">
        <v>46014</v>
      </c>
      <c r="I3217" s="66">
        <v>46013</v>
      </c>
      <c r="J3217" s="66">
        <v>46013</v>
      </c>
      <c r="K3217" s="47" t="s">
        <v>4118</v>
      </c>
      <c r="L3217" s="160" t="s">
        <v>4762</v>
      </c>
      <c r="M3217" s="66">
        <v>46014</v>
      </c>
      <c r="N3217" s="112">
        <v>46014.5</v>
      </c>
      <c r="O3217" s="47" t="s">
        <v>4118</v>
      </c>
      <c r="P3217" s="158"/>
      <c r="Q3217" s="112">
        <v>46015.5</v>
      </c>
      <c r="R3217" s="47" t="s">
        <v>4119</v>
      </c>
      <c r="S3217" s="47">
        <f t="shared" si="219"/>
        <v>1</v>
      </c>
      <c r="T3217" s="157">
        <v>46015</v>
      </c>
      <c r="U3217" s="158" t="s">
        <v>4121</v>
      </c>
      <c r="V3217" s="144">
        <f t="shared" si="220"/>
        <v>-0.5</v>
      </c>
      <c r="AC3217" s="47" t="e">
        <f t="shared" si="222"/>
        <v>#N/A</v>
      </c>
      <c r="AD3217" s="47" t="e">
        <f>VLOOKUP(B3217,'[1]Vlookup'!A:A,1,0)</f>
        <v>#N/A</v>
      </c>
      <c r="AE3217" s="47" t="str">
        <f t="shared" si="221"/>
        <v>SA00-RIYADH</v>
      </c>
      <c r="AF3217" s="47" t="e">
        <f>VLOOKUP(AE3217,'[1]Lead Time'!C:D,2,0)</f>
        <v>#N/A</v>
      </c>
    </row>
    <row r="3218" s="2" customFormat="1" ht="15.75" customHeight="1">
      <c r="A3218" s="73" t="s">
        <v>4356</v>
      </c>
      <c r="B3218" s="73">
        <v>6277584630</v>
      </c>
      <c r="C3218" s="73">
        <v>2003237801</v>
      </c>
      <c r="D3218" s="73" t="s">
        <v>4142</v>
      </c>
      <c r="E3218" s="73" t="s">
        <v>4247</v>
      </c>
      <c r="F3218" s="73" t="s">
        <v>4117</v>
      </c>
      <c r="G3218" s="73">
        <v>3168345227</v>
      </c>
      <c r="H3218" s="66">
        <v>46015</v>
      </c>
      <c r="I3218" s="66">
        <v>46013</v>
      </c>
      <c r="J3218" s="66">
        <v>46013</v>
      </c>
      <c r="K3218" s="47" t="s">
        <v>4118</v>
      </c>
      <c r="L3218" s="160"/>
      <c r="M3218" s="66">
        <v>46015</v>
      </c>
      <c r="N3218" s="112">
        <v>46015.208333333336</v>
      </c>
      <c r="O3218" s="47" t="s">
        <v>4118</v>
      </c>
      <c r="P3218" s="158"/>
      <c r="Q3218" s="112">
        <v>46015.541666666664</v>
      </c>
      <c r="R3218" s="47" t="s">
        <v>4119</v>
      </c>
      <c r="S3218" s="47">
        <f t="shared" si="219"/>
        <v>0</v>
      </c>
      <c r="T3218" s="157">
        <v>46020</v>
      </c>
      <c r="U3218" s="158" t="s">
        <v>4121</v>
      </c>
      <c r="V3218" s="144">
        <f t="shared" si="220"/>
        <v>4.4583333333357587</v>
      </c>
      <c r="AC3218" s="47" t="e">
        <f t="shared" si="222"/>
        <v>#N/A</v>
      </c>
      <c r="AD3218" s="47" t="e">
        <f>VLOOKUP(B3218,'[1]Vlookup'!A:A,1,0)</f>
        <v>#N/A</v>
      </c>
      <c r="AE3218" s="47" t="str">
        <f t="shared" si="221"/>
        <v>SA27-RIYADH</v>
      </c>
      <c r="AF3218" s="47" t="e">
        <f>VLOOKUP(AE3218,'[1]Lead Time'!C:D,2,0)</f>
        <v>#N/A</v>
      </c>
    </row>
    <row r="3219" s="2" customFormat="1" ht="15.75" customHeight="1">
      <c r="A3219" s="73" t="s">
        <v>4187</v>
      </c>
      <c r="B3219" s="73">
        <v>6277610559</v>
      </c>
      <c r="C3219" s="73">
        <v>2003215579</v>
      </c>
      <c r="D3219" s="73" t="s">
        <v>4168</v>
      </c>
      <c r="E3219" s="73" t="s">
        <v>4247</v>
      </c>
      <c r="F3219" s="73" t="s">
        <v>4143</v>
      </c>
      <c r="G3219" s="73">
        <v>3168368221</v>
      </c>
      <c r="H3219" s="66">
        <v>46016</v>
      </c>
      <c r="I3219" s="66">
        <v>46014</v>
      </c>
      <c r="J3219" s="66">
        <v>46014</v>
      </c>
      <c r="K3219" s="47" t="s">
        <v>4118</v>
      </c>
      <c r="L3219" s="160"/>
      <c r="M3219" s="66">
        <v>46016</v>
      </c>
      <c r="N3219" s="112">
        <v>46016.208333333336</v>
      </c>
      <c r="O3219" s="47" t="s">
        <v>4118</v>
      </c>
      <c r="P3219" s="158" t="s">
        <v>4763</v>
      </c>
      <c r="Q3219" s="112">
        <v>46018.5</v>
      </c>
      <c r="R3219" s="47" t="s">
        <v>4119</v>
      </c>
      <c r="S3219" s="47">
        <f t="shared" si="219"/>
        <v>2</v>
      </c>
      <c r="T3219" s="157">
        <v>46019</v>
      </c>
      <c r="U3219" s="158" t="s">
        <v>4121</v>
      </c>
      <c r="V3219" s="144">
        <f t="shared" si="220"/>
        <v>0.5</v>
      </c>
      <c r="AC3219" s="47" t="e">
        <f t="shared" si="222"/>
        <v>#N/A</v>
      </c>
      <c r="AD3219" s="47" t="e">
        <f>VLOOKUP(B3219,'[1]Vlookup'!A:A,1,0)</f>
        <v>#N/A</v>
      </c>
      <c r="AE3219" s="47" t="str">
        <f t="shared" si="221"/>
        <v>SA00-JEDDAH</v>
      </c>
      <c r="AF3219" s="47" t="e">
        <f>VLOOKUP(AE3219,'[1]Lead Time'!C:D,2,0)</f>
        <v>#N/A</v>
      </c>
    </row>
    <row r="3220" s="2" customFormat="1" ht="15.75" customHeight="1">
      <c r="A3220" s="73" t="s">
        <v>4187</v>
      </c>
      <c r="B3220" s="73">
        <v>6277610063</v>
      </c>
      <c r="C3220" s="73">
        <v>2003215161</v>
      </c>
      <c r="D3220" s="73" t="s">
        <v>4223</v>
      </c>
      <c r="E3220" s="73" t="s">
        <v>4247</v>
      </c>
      <c r="F3220" s="73" t="s">
        <v>4143</v>
      </c>
      <c r="G3220" s="73">
        <v>3168343527</v>
      </c>
      <c r="H3220" s="66">
        <v>46016</v>
      </c>
      <c r="I3220" s="66">
        <v>46014</v>
      </c>
      <c r="J3220" s="66">
        <v>46014</v>
      </c>
      <c r="K3220" s="47" t="s">
        <v>4118</v>
      </c>
      <c r="L3220" s="160"/>
      <c r="M3220" s="66">
        <v>46016</v>
      </c>
      <c r="N3220" s="112">
        <v>46016.208333333336</v>
      </c>
      <c r="O3220" s="47" t="s">
        <v>4118</v>
      </c>
      <c r="P3220" s="158" t="s">
        <v>4764</v>
      </c>
      <c r="Q3220" s="112">
        <v>46019.5</v>
      </c>
      <c r="R3220" s="47" t="s">
        <v>4119</v>
      </c>
      <c r="S3220" s="47">
        <f t="shared" ref="S3220:S3283" si="223">ROUNDDOWN(Q3220-N3220,0)</f>
        <v>3</v>
      </c>
      <c r="T3220" s="157">
        <v>46019</v>
      </c>
      <c r="U3220" s="158" t="s">
        <v>4121</v>
      </c>
      <c r="V3220" s="144">
        <f t="shared" ref="V3220:V3283" si="224">T3220-Q3220</f>
        <v>-0.5</v>
      </c>
      <c r="AC3220" s="47" t="e">
        <f t="shared" si="222"/>
        <v>#N/A</v>
      </c>
      <c r="AD3220" s="47" t="e">
        <f>VLOOKUP(B3220,'[1]Vlookup'!A:A,1,0)</f>
        <v>#N/A</v>
      </c>
      <c r="AE3220" s="47" t="str">
        <f t="shared" si="221"/>
        <v>SA00-JEDDAH</v>
      </c>
      <c r="AF3220" s="47" t="e">
        <f>VLOOKUP(AE3220,'[1]Lead Time'!C:D,2,0)</f>
        <v>#N/A</v>
      </c>
    </row>
    <row r="3221" s="2" customFormat="1" ht="15.75" customHeight="1">
      <c r="A3221" s="73" t="s">
        <v>4187</v>
      </c>
      <c r="B3221" s="73">
        <v>6277610404</v>
      </c>
      <c r="C3221" s="73">
        <v>2003219235</v>
      </c>
      <c r="D3221" s="73" t="s">
        <v>4145</v>
      </c>
      <c r="E3221" s="73" t="s">
        <v>4246</v>
      </c>
      <c r="F3221" s="73" t="s">
        <v>4117</v>
      </c>
      <c r="G3221" s="73">
        <v>3168381418</v>
      </c>
      <c r="H3221" s="66">
        <v>46015</v>
      </c>
      <c r="I3221" s="66">
        <v>46014</v>
      </c>
      <c r="J3221" s="66">
        <v>46014</v>
      </c>
      <c r="K3221" s="47" t="s">
        <v>4121</v>
      </c>
      <c r="L3221" s="160" t="s">
        <v>4765</v>
      </c>
      <c r="M3221" s="66">
        <v>46015</v>
      </c>
      <c r="N3221" s="112">
        <v>46015.208333333336</v>
      </c>
      <c r="O3221" s="47" t="s">
        <v>4118</v>
      </c>
      <c r="P3221" s="158"/>
      <c r="Q3221" s="112">
        <v>46015.625</v>
      </c>
      <c r="R3221" s="47" t="s">
        <v>4119</v>
      </c>
      <c r="S3221" s="47">
        <f t="shared" si="223"/>
        <v>0</v>
      </c>
      <c r="T3221" s="157">
        <v>46023</v>
      </c>
      <c r="U3221" s="158" t="s">
        <v>4121</v>
      </c>
      <c r="V3221" s="144">
        <f t="shared" si="224"/>
        <v>7.375</v>
      </c>
      <c r="AC3221" s="47" t="e">
        <f t="shared" si="222"/>
        <v>#N/A</v>
      </c>
      <c r="AD3221" s="47" t="e">
        <f>VLOOKUP(B3221,'[1]Vlookup'!A:A,1,0)</f>
        <v>#N/A</v>
      </c>
      <c r="AE3221" s="47" t="str">
        <f t="shared" si="221"/>
        <v>SA00-RIYADH</v>
      </c>
      <c r="AF3221" s="47" t="e">
        <f>VLOOKUP(AE3221,'[1]Lead Time'!C:D,2,0)</f>
        <v>#N/A</v>
      </c>
    </row>
    <row r="3222" s="2" customFormat="1" ht="15.75" customHeight="1">
      <c r="A3222" s="73" t="s">
        <v>4187</v>
      </c>
      <c r="B3222" s="73">
        <v>6277610863</v>
      </c>
      <c r="C3222" s="73">
        <v>2003219235</v>
      </c>
      <c r="D3222" s="73" t="s">
        <v>4145</v>
      </c>
      <c r="E3222" s="73" t="s">
        <v>4246</v>
      </c>
      <c r="F3222" s="73" t="s">
        <v>4117</v>
      </c>
      <c r="G3222" s="73">
        <v>3168374124</v>
      </c>
      <c r="H3222" s="66">
        <v>46015</v>
      </c>
      <c r="I3222" s="66">
        <v>46014</v>
      </c>
      <c r="J3222" s="66">
        <v>46014</v>
      </c>
      <c r="K3222" s="47" t="s">
        <v>4121</v>
      </c>
      <c r="L3222" s="160" t="s">
        <v>4765</v>
      </c>
      <c r="M3222" s="66">
        <v>46015</v>
      </c>
      <c r="N3222" s="112">
        <v>46015.208333333336</v>
      </c>
      <c r="O3222" s="47" t="s">
        <v>4118</v>
      </c>
      <c r="P3222" s="158"/>
      <c r="Q3222" s="112">
        <v>46015.625</v>
      </c>
      <c r="R3222" s="47" t="s">
        <v>4119</v>
      </c>
      <c r="S3222" s="47">
        <f t="shared" si="223"/>
        <v>0</v>
      </c>
      <c r="T3222" s="157">
        <v>46023</v>
      </c>
      <c r="U3222" s="158" t="s">
        <v>4121</v>
      </c>
      <c r="V3222" s="144">
        <f t="shared" si="224"/>
        <v>7.375</v>
      </c>
      <c r="AC3222" s="47" t="e">
        <f t="shared" si="222"/>
        <v>#N/A</v>
      </c>
      <c r="AD3222" s="47" t="e">
        <f>VLOOKUP(B3222,'[1]Vlookup'!A:A,1,0)</f>
        <v>#N/A</v>
      </c>
      <c r="AE3222" s="47" t="str">
        <f t="shared" si="221"/>
        <v>SA00-RIYADH</v>
      </c>
      <c r="AF3222" s="47" t="e">
        <f>VLOOKUP(AE3222,'[1]Lead Time'!C:D,2,0)</f>
        <v>#N/A</v>
      </c>
    </row>
    <row r="3223" s="2" customFormat="1" ht="15.75" customHeight="1">
      <c r="A3223" s="73" t="s">
        <v>4114</v>
      </c>
      <c r="B3223" s="73">
        <v>6277610273</v>
      </c>
      <c r="C3223" s="73">
        <v>2003276566</v>
      </c>
      <c r="D3223" s="73" t="s">
        <v>4224</v>
      </c>
      <c r="E3223" s="73" t="s">
        <v>4246</v>
      </c>
      <c r="F3223" s="73" t="s">
        <v>4117</v>
      </c>
      <c r="G3223" s="73">
        <v>3168373990</v>
      </c>
      <c r="H3223" s="66">
        <v>46016</v>
      </c>
      <c r="I3223" s="66">
        <v>46014</v>
      </c>
      <c r="J3223" s="66">
        <v>46014</v>
      </c>
      <c r="K3223" s="47" t="s">
        <v>4118</v>
      </c>
      <c r="L3223" s="160"/>
      <c r="M3223" s="66">
        <v>46016</v>
      </c>
      <c r="N3223" s="112">
        <v>46016.208333333336</v>
      </c>
      <c r="O3223" s="47" t="s">
        <v>4118</v>
      </c>
      <c r="P3223" s="158"/>
      <c r="Q3223" s="112">
        <v>46016.916666666664</v>
      </c>
      <c r="R3223" s="47" t="s">
        <v>4119</v>
      </c>
      <c r="S3223" s="47">
        <f t="shared" si="223"/>
        <v>0</v>
      </c>
      <c r="T3223" s="157">
        <v>46017</v>
      </c>
      <c r="U3223" s="158" t="s">
        <v>4121</v>
      </c>
      <c r="V3223" s="144">
        <f t="shared" si="224"/>
        <v>0.083333333335758653</v>
      </c>
      <c r="AC3223" s="47" t="e">
        <f t="shared" si="222"/>
        <v>#N/A</v>
      </c>
      <c r="AD3223" s="47" t="e">
        <f>VLOOKUP(B3223,'[1]Vlookup'!A:A,1,0)</f>
        <v>#N/A</v>
      </c>
      <c r="AE3223" s="47" t="str">
        <f t="shared" si="221"/>
        <v>SA01-RIYADH</v>
      </c>
      <c r="AF3223" s="47" t="e">
        <f>VLOOKUP(AE3223,'[1]Lead Time'!C:D,2,0)</f>
        <v>#N/A</v>
      </c>
    </row>
    <row r="3224" s="2" customFormat="1" ht="15.75" customHeight="1">
      <c r="A3224" s="73" t="s">
        <v>4356</v>
      </c>
      <c r="B3224" s="73">
        <v>6277611351</v>
      </c>
      <c r="C3224" s="73">
        <v>2003232749</v>
      </c>
      <c r="D3224" s="73" t="s">
        <v>4115</v>
      </c>
      <c r="E3224" s="73" t="s">
        <v>4252</v>
      </c>
      <c r="F3224" s="73" t="s">
        <v>4117</v>
      </c>
      <c r="G3224" s="73">
        <v>3168354734</v>
      </c>
      <c r="H3224" s="66">
        <v>46016</v>
      </c>
      <c r="I3224" s="66">
        <v>46014</v>
      </c>
      <c r="J3224" s="66">
        <v>46014</v>
      </c>
      <c r="K3224" s="47" t="s">
        <v>4118</v>
      </c>
      <c r="L3224" s="160"/>
      <c r="M3224" s="66">
        <v>46016</v>
      </c>
      <c r="N3224" s="112">
        <v>46016.208333333336</v>
      </c>
      <c r="O3224" s="47" t="s">
        <v>4118</v>
      </c>
      <c r="P3224" s="158" t="s">
        <v>4766</v>
      </c>
      <c r="Q3224" s="112">
        <v>46019.458333333336</v>
      </c>
      <c r="R3224" s="47" t="s">
        <v>4119</v>
      </c>
      <c r="S3224" s="47">
        <f t="shared" si="223"/>
        <v>3</v>
      </c>
      <c r="T3224" s="157">
        <v>46022</v>
      </c>
      <c r="U3224" s="158" t="s">
        <v>4121</v>
      </c>
      <c r="V3224" s="144">
        <f t="shared" si="224"/>
        <v>2.5416666666642413</v>
      </c>
      <c r="AC3224" s="47" t="e">
        <f t="shared" si="222"/>
        <v>#N/A</v>
      </c>
      <c r="AD3224" s="47" t="e">
        <f>VLOOKUP(B3224,'[1]Vlookup'!A:A,1,0)</f>
        <v>#N/A</v>
      </c>
      <c r="AE3224" s="47" t="str">
        <f t="shared" si="221"/>
        <v>SA27-RIYADH</v>
      </c>
      <c r="AF3224" s="47" t="e">
        <f>VLOOKUP(AE3224,'[1]Lead Time'!C:D,2,0)</f>
        <v>#N/A</v>
      </c>
    </row>
    <row r="3225" s="2" customFormat="1" ht="15.75" customHeight="1">
      <c r="A3225" s="73" t="s">
        <v>4356</v>
      </c>
      <c r="B3225" s="73">
        <v>6277611352</v>
      </c>
      <c r="C3225" s="73">
        <v>2003214014</v>
      </c>
      <c r="D3225" s="73" t="s">
        <v>4115</v>
      </c>
      <c r="E3225" s="73" t="s">
        <v>4252</v>
      </c>
      <c r="F3225" s="73" t="s">
        <v>4143</v>
      </c>
      <c r="G3225" s="73">
        <v>3168354732</v>
      </c>
      <c r="H3225" s="66">
        <v>46015</v>
      </c>
      <c r="I3225" s="66">
        <v>46014</v>
      </c>
      <c r="J3225" s="66">
        <v>46014</v>
      </c>
      <c r="K3225" s="47" t="s">
        <v>4118</v>
      </c>
      <c r="L3225" s="160"/>
      <c r="M3225" s="66">
        <v>46015</v>
      </c>
      <c r="N3225" s="112">
        <v>46015.208333333336</v>
      </c>
      <c r="O3225" s="47" t="s">
        <v>4118</v>
      </c>
      <c r="P3225" s="158"/>
      <c r="Q3225" s="112">
        <v>46015.5</v>
      </c>
      <c r="R3225" s="47" t="s">
        <v>4119</v>
      </c>
      <c r="S3225" s="47">
        <f t="shared" si="223"/>
        <v>0</v>
      </c>
      <c r="T3225" s="157">
        <v>46019</v>
      </c>
      <c r="U3225" s="158" t="s">
        <v>4121</v>
      </c>
      <c r="V3225" s="144">
        <f t="shared" si="224"/>
        <v>3.5</v>
      </c>
      <c r="AC3225" s="47" t="e">
        <f t="shared" si="222"/>
        <v>#N/A</v>
      </c>
      <c r="AD3225" s="47" t="e">
        <f>VLOOKUP(B3225,'[1]Vlookup'!A:A,1,0)</f>
        <v>#N/A</v>
      </c>
      <c r="AE3225" s="47" t="str">
        <f t="shared" si="221"/>
        <v>SA27-JEDDAH</v>
      </c>
      <c r="AF3225" s="47" t="e">
        <f>VLOOKUP(AE3225,'[1]Lead Time'!C:D,2,0)</f>
        <v>#N/A</v>
      </c>
    </row>
    <row r="3226" s="2" customFormat="1" ht="15.75" customHeight="1">
      <c r="A3226" s="73" t="s">
        <v>4187</v>
      </c>
      <c r="B3226" s="73">
        <v>6277614637</v>
      </c>
      <c r="C3226" s="73">
        <v>2003214013</v>
      </c>
      <c r="D3226" s="73" t="s">
        <v>4159</v>
      </c>
      <c r="E3226" s="73" t="s">
        <v>4238</v>
      </c>
      <c r="F3226" s="73" t="s">
        <v>4117</v>
      </c>
      <c r="G3226" s="73">
        <v>3168322212</v>
      </c>
      <c r="H3226" s="66">
        <v>46016</v>
      </c>
      <c r="I3226" s="66">
        <v>46015</v>
      </c>
      <c r="J3226" s="66">
        <v>46015</v>
      </c>
      <c r="K3226" s="47" t="s">
        <v>4118</v>
      </c>
      <c r="L3226" s="160"/>
      <c r="M3226" s="66">
        <v>46016</v>
      </c>
      <c r="N3226" s="112">
        <v>46016.208333333336</v>
      </c>
      <c r="O3226" s="47" t="s">
        <v>4118</v>
      </c>
      <c r="P3226" s="158"/>
      <c r="Q3226" s="112">
        <v>46017.5</v>
      </c>
      <c r="R3226" s="47" t="s">
        <v>4119</v>
      </c>
      <c r="S3226" s="47">
        <f t="shared" si="223"/>
        <v>1</v>
      </c>
      <c r="T3226" s="157">
        <v>46022</v>
      </c>
      <c r="U3226" s="158" t="s">
        <v>4121</v>
      </c>
      <c r="V3226" s="144">
        <f t="shared" si="224"/>
        <v>4.5</v>
      </c>
      <c r="W3226" s="2"/>
      <c r="AC3226" s="47" t="e">
        <f t="shared" si="222"/>
        <v>#N/A</v>
      </c>
      <c r="AD3226" s="47" t="e">
        <f>VLOOKUP(B3226,'[1]Vlookup'!A:A,1,0)</f>
        <v>#N/A</v>
      </c>
      <c r="AE3226" s="47" t="str">
        <f t="shared" si="221"/>
        <v>SA00-RIYADH</v>
      </c>
      <c r="AF3226" s="47" t="e">
        <f>VLOOKUP(AE3226,'[1]Lead Time'!C:D,2,0)</f>
        <v>#N/A</v>
      </c>
    </row>
    <row r="3227" s="2" customFormat="1" ht="15.75" customHeight="1">
      <c r="A3227" s="73" t="s">
        <v>4187</v>
      </c>
      <c r="B3227" s="73">
        <v>6277614638</v>
      </c>
      <c r="C3227" s="73">
        <v>2003214013</v>
      </c>
      <c r="D3227" s="73" t="s">
        <v>4159</v>
      </c>
      <c r="E3227" s="73" t="s">
        <v>4238</v>
      </c>
      <c r="F3227" s="73" t="s">
        <v>4117</v>
      </c>
      <c r="G3227" s="73">
        <v>3168322232</v>
      </c>
      <c r="H3227" s="66">
        <v>46016</v>
      </c>
      <c r="I3227" s="66">
        <v>46015</v>
      </c>
      <c r="J3227" s="66">
        <v>46015</v>
      </c>
      <c r="K3227" s="47" t="s">
        <v>4118</v>
      </c>
      <c r="L3227" s="160"/>
      <c r="M3227" s="66">
        <v>46016</v>
      </c>
      <c r="N3227" s="112">
        <v>46016.208333333336</v>
      </c>
      <c r="O3227" s="47" t="s">
        <v>4118</v>
      </c>
      <c r="P3227" s="158"/>
      <c r="Q3227" s="112">
        <v>46017.5</v>
      </c>
      <c r="R3227" s="47" t="s">
        <v>4119</v>
      </c>
      <c r="S3227" s="47">
        <f t="shared" si="223"/>
        <v>1</v>
      </c>
      <c r="T3227" s="157">
        <v>46022</v>
      </c>
      <c r="U3227" s="158" t="s">
        <v>4121</v>
      </c>
      <c r="V3227" s="144">
        <f t="shared" si="224"/>
        <v>4.5</v>
      </c>
      <c r="W3227" s="2"/>
      <c r="AC3227" s="47" t="e">
        <f t="shared" si="222"/>
        <v>#N/A</v>
      </c>
      <c r="AD3227" s="47" t="e">
        <f>VLOOKUP(B3227,'[1]Vlookup'!A:A,1,0)</f>
        <v>#N/A</v>
      </c>
      <c r="AE3227" s="47" t="str">
        <f t="shared" si="221"/>
        <v>SA00-RIYADH</v>
      </c>
      <c r="AF3227" s="47" t="e">
        <f>VLOOKUP(AE3227,'[1]Lead Time'!C:D,2,0)</f>
        <v>#N/A</v>
      </c>
    </row>
    <row r="3228" s="2" customFormat="1" ht="15.75" customHeight="1">
      <c r="A3228" s="73" t="s">
        <v>4114</v>
      </c>
      <c r="B3228" s="73">
        <v>6277620178</v>
      </c>
      <c r="C3228" s="73">
        <v>2003214014</v>
      </c>
      <c r="D3228" s="73" t="s">
        <v>4115</v>
      </c>
      <c r="E3228" s="73" t="s">
        <v>4252</v>
      </c>
      <c r="F3228" s="73" t="s">
        <v>4143</v>
      </c>
      <c r="G3228" s="73">
        <v>3168395222</v>
      </c>
      <c r="H3228" s="66">
        <v>46016</v>
      </c>
      <c r="I3228" s="66">
        <v>46015</v>
      </c>
      <c r="J3228" s="66">
        <v>46015</v>
      </c>
      <c r="K3228" s="47" t="s">
        <v>4118</v>
      </c>
      <c r="L3228" s="160"/>
      <c r="M3228" s="66">
        <v>46016</v>
      </c>
      <c r="N3228" s="112">
        <v>46016.208333333336</v>
      </c>
      <c r="O3228" s="47" t="s">
        <v>4118</v>
      </c>
      <c r="P3228" s="158"/>
      <c r="Q3228" s="112">
        <v>46016.5</v>
      </c>
      <c r="R3228" s="47" t="s">
        <v>4119</v>
      </c>
      <c r="S3228" s="47">
        <f t="shared" si="223"/>
        <v>0</v>
      </c>
      <c r="T3228" s="157">
        <v>46022</v>
      </c>
      <c r="U3228" s="158" t="s">
        <v>4121</v>
      </c>
      <c r="V3228" s="144">
        <f t="shared" si="224"/>
        <v>5.5</v>
      </c>
      <c r="AC3228" s="47" t="e">
        <f t="shared" si="222"/>
        <v>#N/A</v>
      </c>
      <c r="AD3228" s="47" t="e">
        <f>VLOOKUP(B3228,'[1]Vlookup'!A:A,1,0)</f>
        <v>#N/A</v>
      </c>
      <c r="AE3228" s="47" t="str">
        <f t="shared" si="221"/>
        <v>SA01-JEDDAH</v>
      </c>
      <c r="AF3228" s="47" t="e">
        <f>VLOOKUP(AE3228,'[1]Lead Time'!C:D,2,0)</f>
        <v>#N/A</v>
      </c>
    </row>
    <row r="3229" s="2" customFormat="1" ht="15.75" customHeight="1">
      <c r="A3229" s="73" t="s">
        <v>4114</v>
      </c>
      <c r="B3229" s="73">
        <v>6277620179</v>
      </c>
      <c r="C3229" s="73">
        <v>2003214014</v>
      </c>
      <c r="D3229" s="73" t="s">
        <v>4115</v>
      </c>
      <c r="E3229" s="73" t="s">
        <v>4252</v>
      </c>
      <c r="F3229" s="73" t="s">
        <v>4143</v>
      </c>
      <c r="G3229" s="73">
        <v>3168395221</v>
      </c>
      <c r="H3229" s="66">
        <v>46016</v>
      </c>
      <c r="I3229" s="66">
        <v>46015</v>
      </c>
      <c r="J3229" s="66">
        <v>46015</v>
      </c>
      <c r="K3229" s="47" t="s">
        <v>4118</v>
      </c>
      <c r="L3229" s="160"/>
      <c r="M3229" s="66">
        <v>46016</v>
      </c>
      <c r="N3229" s="112">
        <v>46016.208333333336</v>
      </c>
      <c r="O3229" s="47" t="s">
        <v>4118</v>
      </c>
      <c r="P3229" s="158"/>
      <c r="Q3229" s="112">
        <v>46016.75</v>
      </c>
      <c r="R3229" s="47" t="s">
        <v>4119</v>
      </c>
      <c r="S3229" s="47">
        <f t="shared" si="223"/>
        <v>0</v>
      </c>
      <c r="T3229" s="157">
        <v>46028</v>
      </c>
      <c r="U3229" s="158" t="s">
        <v>4121</v>
      </c>
      <c r="V3229" s="144">
        <f t="shared" si="224"/>
        <v>11.25</v>
      </c>
      <c r="W3229" s="162" t="s">
        <v>4767</v>
      </c>
      <c r="AC3229" s="47" t="e">
        <f t="shared" si="222"/>
        <v>#N/A</v>
      </c>
      <c r="AD3229" s="47" t="e">
        <f>VLOOKUP(B3229,'[1]Vlookup'!A:A,1,0)</f>
        <v>#N/A</v>
      </c>
      <c r="AE3229" s="47" t="str">
        <f t="shared" si="221"/>
        <v>SA01-JEDDAH</v>
      </c>
      <c r="AF3229" s="47" t="e">
        <f>VLOOKUP(AE3229,'[1]Lead Time'!C:D,2,0)</f>
        <v>#N/A</v>
      </c>
    </row>
    <row r="3230" s="2" customFormat="1" ht="15.75" customHeight="1">
      <c r="A3230" s="73" t="s">
        <v>4114</v>
      </c>
      <c r="B3230" s="73">
        <v>6277620180</v>
      </c>
      <c r="C3230" s="73">
        <v>2003214014</v>
      </c>
      <c r="D3230" s="73" t="s">
        <v>4115</v>
      </c>
      <c r="E3230" s="73" t="s">
        <v>4252</v>
      </c>
      <c r="F3230" s="73" t="s">
        <v>4143</v>
      </c>
      <c r="G3230" s="73">
        <v>3168395220</v>
      </c>
      <c r="H3230" s="66">
        <v>46016</v>
      </c>
      <c r="I3230" s="66">
        <v>46015</v>
      </c>
      <c r="J3230" s="66">
        <v>46015</v>
      </c>
      <c r="K3230" s="47" t="s">
        <v>4118</v>
      </c>
      <c r="L3230" s="160"/>
      <c r="M3230" s="66">
        <v>46016</v>
      </c>
      <c r="N3230" s="112">
        <v>46016.208333333336</v>
      </c>
      <c r="O3230" s="47" t="s">
        <v>4118</v>
      </c>
      <c r="P3230" s="158"/>
      <c r="Q3230" s="112">
        <v>46016.5</v>
      </c>
      <c r="R3230" s="47" t="s">
        <v>4119</v>
      </c>
      <c r="S3230" s="47">
        <f t="shared" si="223"/>
        <v>0</v>
      </c>
      <c r="T3230" s="157">
        <v>46019</v>
      </c>
      <c r="U3230" s="158" t="s">
        <v>4121</v>
      </c>
      <c r="V3230" s="144">
        <f t="shared" si="224"/>
        <v>2.5</v>
      </c>
      <c r="AC3230" s="47" t="e">
        <f t="shared" si="222"/>
        <v>#N/A</v>
      </c>
      <c r="AD3230" s="47" t="e">
        <f>VLOOKUP(B3230,'[1]Vlookup'!A:A,1,0)</f>
        <v>#N/A</v>
      </c>
      <c r="AE3230" s="47" t="str">
        <f t="shared" si="221"/>
        <v>SA01-JEDDAH</v>
      </c>
      <c r="AF3230" s="47" t="e">
        <f>VLOOKUP(AE3230,'[1]Lead Time'!C:D,2,0)</f>
        <v>#N/A</v>
      </c>
    </row>
    <row r="3231" s="2" customFormat="1" ht="15.75" customHeight="1">
      <c r="A3231" s="73" t="s">
        <v>4114</v>
      </c>
      <c r="B3231" s="73">
        <v>6277620181</v>
      </c>
      <c r="C3231" s="73">
        <v>2003214014</v>
      </c>
      <c r="D3231" s="73" t="s">
        <v>4115</v>
      </c>
      <c r="E3231" s="73" t="s">
        <v>4252</v>
      </c>
      <c r="F3231" s="73" t="s">
        <v>4143</v>
      </c>
      <c r="G3231" s="73">
        <v>3168395219</v>
      </c>
      <c r="H3231" s="66">
        <v>46016</v>
      </c>
      <c r="I3231" s="66">
        <v>46015</v>
      </c>
      <c r="J3231" s="66">
        <v>46015</v>
      </c>
      <c r="K3231" s="47" t="s">
        <v>4118</v>
      </c>
      <c r="L3231" s="160"/>
      <c r="M3231" s="66">
        <v>46016</v>
      </c>
      <c r="N3231" s="112">
        <v>46016.208333333336</v>
      </c>
      <c r="O3231" s="47" t="s">
        <v>4118</v>
      </c>
      <c r="P3231" s="158"/>
      <c r="Q3231" s="112">
        <v>46016.5</v>
      </c>
      <c r="R3231" s="47" t="s">
        <v>4119</v>
      </c>
      <c r="S3231" s="47">
        <f t="shared" si="223"/>
        <v>0</v>
      </c>
      <c r="T3231" s="157">
        <v>46019</v>
      </c>
      <c r="U3231" s="158" t="s">
        <v>4121</v>
      </c>
      <c r="V3231" s="144">
        <f t="shared" si="224"/>
        <v>2.5</v>
      </c>
      <c r="AC3231" s="47" t="e">
        <f t="shared" si="222"/>
        <v>#N/A</v>
      </c>
      <c r="AD3231" s="47" t="e">
        <f>VLOOKUP(B3231,'[1]Vlookup'!A:A,1,0)</f>
        <v>#N/A</v>
      </c>
      <c r="AE3231" s="47" t="str">
        <f t="shared" si="221"/>
        <v>SA01-JEDDAH</v>
      </c>
      <c r="AF3231" s="47" t="e">
        <f>VLOOKUP(AE3231,'[1]Lead Time'!C:D,2,0)</f>
        <v>#N/A</v>
      </c>
    </row>
    <row r="3232" s="2" customFormat="1" ht="15.75" customHeight="1">
      <c r="A3232" s="73" t="s">
        <v>4114</v>
      </c>
      <c r="B3232" s="73">
        <v>6277620184</v>
      </c>
      <c r="C3232" s="73">
        <v>2003214014</v>
      </c>
      <c r="D3232" s="73" t="s">
        <v>4115</v>
      </c>
      <c r="E3232" s="73" t="s">
        <v>4252</v>
      </c>
      <c r="F3232" s="73" t="s">
        <v>4143</v>
      </c>
      <c r="G3232" s="73">
        <v>3168395218</v>
      </c>
      <c r="H3232" s="66">
        <v>46016</v>
      </c>
      <c r="I3232" s="66">
        <v>46015</v>
      </c>
      <c r="J3232" s="66">
        <v>46015</v>
      </c>
      <c r="K3232" s="47" t="s">
        <v>4118</v>
      </c>
      <c r="L3232" s="160"/>
      <c r="M3232" s="66">
        <v>46016</v>
      </c>
      <c r="N3232" s="112">
        <v>46016.208333333336</v>
      </c>
      <c r="O3232" s="47" t="s">
        <v>4118</v>
      </c>
      <c r="P3232" s="158"/>
      <c r="Q3232" s="112">
        <v>46016.75</v>
      </c>
      <c r="R3232" s="47" t="s">
        <v>4119</v>
      </c>
      <c r="S3232" s="47">
        <f t="shared" si="223"/>
        <v>0</v>
      </c>
      <c r="T3232" s="157">
        <v>46028</v>
      </c>
      <c r="U3232" s="158" t="s">
        <v>4121</v>
      </c>
      <c r="V3232" s="144">
        <f t="shared" si="224"/>
        <v>11.25</v>
      </c>
      <c r="W3232" s="162" t="s">
        <v>4767</v>
      </c>
      <c r="AC3232" s="47" t="e">
        <f t="shared" si="222"/>
        <v>#N/A</v>
      </c>
      <c r="AD3232" s="47" t="e">
        <f>VLOOKUP(B3232,'[1]Vlookup'!A:A,1,0)</f>
        <v>#N/A</v>
      </c>
      <c r="AE3232" s="47" t="str">
        <f t="shared" si="221"/>
        <v>SA01-JEDDAH</v>
      </c>
      <c r="AF3232" s="47" t="e">
        <f>VLOOKUP(AE3232,'[1]Lead Time'!C:D,2,0)</f>
        <v>#N/A</v>
      </c>
    </row>
    <row r="3233" s="2" customFormat="1" ht="15.75" customHeight="1">
      <c r="A3233" s="73" t="s">
        <v>4187</v>
      </c>
      <c r="B3233" s="73">
        <v>6277619908</v>
      </c>
      <c r="C3233" s="73">
        <v>2003219237</v>
      </c>
      <c r="D3233" s="73" t="s">
        <v>4136</v>
      </c>
      <c r="E3233" s="73" t="s">
        <v>4246</v>
      </c>
      <c r="F3233" s="73" t="s">
        <v>4138</v>
      </c>
      <c r="G3233" s="73">
        <v>3168381383</v>
      </c>
      <c r="H3233" s="66">
        <v>46018</v>
      </c>
      <c r="I3233" s="66">
        <v>46016</v>
      </c>
      <c r="J3233" s="66">
        <v>46016</v>
      </c>
      <c r="K3233" s="47" t="s">
        <v>4118</v>
      </c>
      <c r="L3233" s="160"/>
      <c r="M3233" s="66">
        <v>46018</v>
      </c>
      <c r="N3233" s="112">
        <v>46018.208333333336</v>
      </c>
      <c r="O3233" s="47" t="s">
        <v>4118</v>
      </c>
      <c r="P3233" s="158"/>
      <c r="Q3233" s="112">
        <v>46018.5</v>
      </c>
      <c r="R3233" s="47" t="s">
        <v>4119</v>
      </c>
      <c r="S3233" s="47">
        <f t="shared" si="223"/>
        <v>0</v>
      </c>
      <c r="T3233" s="157">
        <v>46020</v>
      </c>
      <c r="U3233" s="158" t="s">
        <v>4121</v>
      </c>
      <c r="V3233" s="144">
        <f t="shared" si="224"/>
        <v>1.5</v>
      </c>
      <c r="AC3233" s="47" t="e">
        <f t="shared" si="222"/>
        <v>#N/A</v>
      </c>
      <c r="AD3233" s="47" t="e">
        <f>VLOOKUP(B3233,'[1]Vlookup'!A:A,1,0)</f>
        <v>#N/A</v>
      </c>
      <c r="AE3233" s="47" t="str">
        <f t="shared" si="221"/>
        <v>SA00-RABIGH</v>
      </c>
      <c r="AF3233" s="47" t="e">
        <f>VLOOKUP(AE3233,'[1]Lead Time'!C:D,2,0)</f>
        <v>#N/A</v>
      </c>
    </row>
    <row r="3234" s="2" customFormat="1" ht="15.75" customHeight="1">
      <c r="A3234" s="73" t="s">
        <v>4187</v>
      </c>
      <c r="B3234" s="73">
        <v>6277619907</v>
      </c>
      <c r="C3234" s="73">
        <v>2003219237</v>
      </c>
      <c r="D3234" s="73" t="s">
        <v>4136</v>
      </c>
      <c r="E3234" s="73" t="s">
        <v>4246</v>
      </c>
      <c r="F3234" s="73" t="s">
        <v>4138</v>
      </c>
      <c r="G3234" s="73">
        <v>3168381379</v>
      </c>
      <c r="H3234" s="66">
        <v>46018</v>
      </c>
      <c r="I3234" s="66">
        <v>46016</v>
      </c>
      <c r="J3234" s="66">
        <v>46016</v>
      </c>
      <c r="K3234" s="47" t="s">
        <v>4118</v>
      </c>
      <c r="L3234" s="160"/>
      <c r="M3234" s="66">
        <v>46018</v>
      </c>
      <c r="N3234" s="112">
        <v>46018.208333333336</v>
      </c>
      <c r="O3234" s="47" t="s">
        <v>4118</v>
      </c>
      <c r="P3234" s="158"/>
      <c r="Q3234" s="112">
        <v>46018.5</v>
      </c>
      <c r="R3234" s="47" t="s">
        <v>4119</v>
      </c>
      <c r="S3234" s="47">
        <f t="shared" si="223"/>
        <v>0</v>
      </c>
      <c r="T3234" s="157">
        <v>46019</v>
      </c>
      <c r="U3234" s="158" t="s">
        <v>4121</v>
      </c>
      <c r="V3234" s="144">
        <f t="shared" si="224"/>
        <v>0.5</v>
      </c>
      <c r="AC3234" s="47" t="e">
        <f t="shared" si="222"/>
        <v>#N/A</v>
      </c>
      <c r="AD3234" s="47" t="e">
        <f>VLOOKUP(B3234,'[1]Vlookup'!A:A,1,0)</f>
        <v>#N/A</v>
      </c>
      <c r="AE3234" s="47" t="str">
        <f t="shared" si="221"/>
        <v>SA00-RABIGH</v>
      </c>
      <c r="AF3234" s="47" t="e">
        <f>VLOOKUP(AE3234,'[1]Lead Time'!C:D,2,0)</f>
        <v>#N/A</v>
      </c>
    </row>
    <row r="3235" s="2" customFormat="1" ht="15.75" customHeight="1">
      <c r="A3235" s="73" t="s">
        <v>4187</v>
      </c>
      <c r="B3235" s="73">
        <v>6277619906</v>
      </c>
      <c r="C3235" s="73">
        <v>2003219237</v>
      </c>
      <c r="D3235" s="73" t="s">
        <v>4136</v>
      </c>
      <c r="E3235" s="73" t="s">
        <v>4246</v>
      </c>
      <c r="F3235" s="73" t="s">
        <v>4138</v>
      </c>
      <c r="G3235" s="73">
        <v>3168381372</v>
      </c>
      <c r="H3235" s="66">
        <v>46018</v>
      </c>
      <c r="I3235" s="66">
        <v>46016</v>
      </c>
      <c r="J3235" s="66">
        <v>46016</v>
      </c>
      <c r="K3235" s="47" t="s">
        <v>4118</v>
      </c>
      <c r="L3235" s="160"/>
      <c r="M3235" s="66">
        <v>46018</v>
      </c>
      <c r="N3235" s="112">
        <v>46018.208333333336</v>
      </c>
      <c r="O3235" s="47" t="s">
        <v>4118</v>
      </c>
      <c r="P3235" s="158"/>
      <c r="Q3235" s="112">
        <v>46018.5</v>
      </c>
      <c r="R3235" s="47" t="s">
        <v>4119</v>
      </c>
      <c r="S3235" s="47">
        <f t="shared" si="223"/>
        <v>0</v>
      </c>
      <c r="T3235" s="157">
        <v>46019</v>
      </c>
      <c r="U3235" s="158" t="s">
        <v>4121</v>
      </c>
      <c r="V3235" s="144">
        <f t="shared" si="224"/>
        <v>0.5</v>
      </c>
      <c r="AC3235" s="47" t="e">
        <f t="shared" si="222"/>
        <v>#N/A</v>
      </c>
      <c r="AD3235" s="47" t="e">
        <f>VLOOKUP(B3235,'[1]Vlookup'!A:A,1,0)</f>
        <v>#N/A</v>
      </c>
      <c r="AE3235" s="47" t="str">
        <f t="shared" si="221"/>
        <v>SA00-RABIGH</v>
      </c>
      <c r="AF3235" s="47" t="e">
        <f>VLOOKUP(AE3235,'[1]Lead Time'!C:D,2,0)</f>
        <v>#N/A</v>
      </c>
    </row>
    <row r="3236" s="2" customFormat="1" ht="15.75" customHeight="1">
      <c r="A3236" s="73" t="s">
        <v>4187</v>
      </c>
      <c r="B3236" s="73">
        <v>6277619905</v>
      </c>
      <c r="C3236" s="73">
        <v>2003219237</v>
      </c>
      <c r="D3236" s="73" t="s">
        <v>4136</v>
      </c>
      <c r="E3236" s="73" t="s">
        <v>4246</v>
      </c>
      <c r="F3236" s="73" t="s">
        <v>4138</v>
      </c>
      <c r="G3236" s="73">
        <v>3168381367</v>
      </c>
      <c r="H3236" s="66">
        <v>46018</v>
      </c>
      <c r="I3236" s="66">
        <v>46016</v>
      </c>
      <c r="J3236" s="66">
        <v>46016</v>
      </c>
      <c r="K3236" s="47" t="s">
        <v>4118</v>
      </c>
      <c r="L3236" s="160"/>
      <c r="M3236" s="66">
        <v>46018</v>
      </c>
      <c r="N3236" s="112">
        <v>46018.208333333336</v>
      </c>
      <c r="O3236" s="47" t="s">
        <v>4118</v>
      </c>
      <c r="P3236" s="158"/>
      <c r="Q3236" s="112">
        <v>46018.5</v>
      </c>
      <c r="R3236" s="47" t="s">
        <v>4119</v>
      </c>
      <c r="S3236" s="47">
        <f t="shared" si="223"/>
        <v>0</v>
      </c>
      <c r="T3236" s="157">
        <v>46019</v>
      </c>
      <c r="U3236" s="158" t="s">
        <v>4121</v>
      </c>
      <c r="V3236" s="144">
        <f t="shared" si="224"/>
        <v>0.5</v>
      </c>
      <c r="AC3236" s="47" t="e">
        <f t="shared" si="222"/>
        <v>#N/A</v>
      </c>
      <c r="AD3236" s="47" t="e">
        <f>VLOOKUP(B3236,'[1]Vlookup'!A:A,1,0)</f>
        <v>#N/A</v>
      </c>
      <c r="AE3236" s="47" t="str">
        <f t="shared" si="221"/>
        <v>SA00-RABIGH</v>
      </c>
      <c r="AF3236" s="47" t="e">
        <f>VLOOKUP(AE3236,'[1]Lead Time'!C:D,2,0)</f>
        <v>#N/A</v>
      </c>
    </row>
    <row r="3237" s="2" customFormat="1" ht="15.75" customHeight="1">
      <c r="A3237" s="73" t="s">
        <v>4114</v>
      </c>
      <c r="B3237" s="73">
        <v>6277618573</v>
      </c>
      <c r="C3237" s="73">
        <v>2003274752</v>
      </c>
      <c r="D3237" s="73" t="s">
        <v>4280</v>
      </c>
      <c r="E3237" s="73" t="s">
        <v>4246</v>
      </c>
      <c r="F3237" s="73" t="s">
        <v>4117</v>
      </c>
      <c r="G3237" s="73">
        <v>3168394539</v>
      </c>
      <c r="H3237" s="66">
        <v>46018</v>
      </c>
      <c r="I3237" s="66">
        <v>46016</v>
      </c>
      <c r="J3237" s="66">
        <v>46016</v>
      </c>
      <c r="K3237" s="47" t="s">
        <v>4118</v>
      </c>
      <c r="L3237" s="160"/>
      <c r="M3237" s="66">
        <v>46018</v>
      </c>
      <c r="N3237" s="112">
        <v>46018.208333333336</v>
      </c>
      <c r="O3237" s="47" t="s">
        <v>4118</v>
      </c>
      <c r="P3237" s="158"/>
      <c r="Q3237" s="112">
        <v>46018.583333333336</v>
      </c>
      <c r="R3237" s="47" t="s">
        <v>4119</v>
      </c>
      <c r="S3237" s="47">
        <f t="shared" si="223"/>
        <v>0</v>
      </c>
      <c r="T3237" s="157">
        <v>46019</v>
      </c>
      <c r="U3237" s="158" t="s">
        <v>4121</v>
      </c>
      <c r="V3237" s="144">
        <f t="shared" si="224"/>
        <v>0.41666666666424135</v>
      </c>
      <c r="AC3237" s="47" t="e">
        <f t="shared" si="222"/>
        <v>#N/A</v>
      </c>
      <c r="AD3237" s="47" t="e">
        <f>VLOOKUP(B3237,'[1]Vlookup'!A:A,1,0)</f>
        <v>#N/A</v>
      </c>
      <c r="AE3237" s="47" t="str">
        <f t="shared" si="221"/>
        <v>SA01-RIYADH</v>
      </c>
      <c r="AF3237" s="47" t="e">
        <f>VLOOKUP(AE3237,'[1]Lead Time'!C:D,2,0)</f>
        <v>#N/A</v>
      </c>
    </row>
    <row r="3238" s="2" customFormat="1" ht="15.75" customHeight="1">
      <c r="A3238" s="73" t="s">
        <v>4114</v>
      </c>
      <c r="B3238" s="73">
        <v>6277618571</v>
      </c>
      <c r="C3238" s="73">
        <v>2003274752</v>
      </c>
      <c r="D3238" s="73" t="s">
        <v>4280</v>
      </c>
      <c r="E3238" s="73" t="s">
        <v>4246</v>
      </c>
      <c r="F3238" s="73" t="s">
        <v>4117</v>
      </c>
      <c r="G3238" s="73">
        <v>3168394538</v>
      </c>
      <c r="H3238" s="66">
        <v>46018</v>
      </c>
      <c r="I3238" s="66">
        <v>46016</v>
      </c>
      <c r="J3238" s="66">
        <v>46016</v>
      </c>
      <c r="K3238" s="47" t="s">
        <v>4118</v>
      </c>
      <c r="L3238" s="160"/>
      <c r="M3238" s="66">
        <v>46018</v>
      </c>
      <c r="N3238" s="112">
        <v>46018.208333333336</v>
      </c>
      <c r="O3238" s="47" t="s">
        <v>4118</v>
      </c>
      <c r="P3238" s="158"/>
      <c r="Q3238" s="112">
        <v>46018.708333333336</v>
      </c>
      <c r="R3238" s="47" t="s">
        <v>4119</v>
      </c>
      <c r="S3238" s="47">
        <f t="shared" si="223"/>
        <v>0</v>
      </c>
      <c r="T3238" s="157">
        <v>46019</v>
      </c>
      <c r="U3238" s="158" t="s">
        <v>4121</v>
      </c>
      <c r="V3238" s="144">
        <f t="shared" si="224"/>
        <v>0.29166666666424135</v>
      </c>
      <c r="AC3238" s="47" t="e">
        <f t="shared" si="222"/>
        <v>#N/A</v>
      </c>
      <c r="AD3238" s="47" t="e">
        <f>VLOOKUP(B3238,'[1]Vlookup'!A:A,1,0)</f>
        <v>#N/A</v>
      </c>
      <c r="AE3238" s="47" t="str">
        <f t="shared" si="221"/>
        <v>SA01-RIYADH</v>
      </c>
      <c r="AF3238" s="47" t="e">
        <f>VLOOKUP(AE3238,'[1]Lead Time'!C:D,2,0)</f>
        <v>#N/A</v>
      </c>
    </row>
    <row r="3239" s="2" customFormat="1" ht="15.75" customHeight="1">
      <c r="A3239" s="73" t="s">
        <v>4114</v>
      </c>
      <c r="B3239" s="73">
        <v>6277618570</v>
      </c>
      <c r="C3239" s="73">
        <v>2003274752</v>
      </c>
      <c r="D3239" s="73" t="s">
        <v>4280</v>
      </c>
      <c r="E3239" s="73" t="s">
        <v>4246</v>
      </c>
      <c r="F3239" s="73" t="s">
        <v>4117</v>
      </c>
      <c r="G3239" s="73">
        <v>3168394537</v>
      </c>
      <c r="H3239" s="66">
        <v>46018</v>
      </c>
      <c r="I3239" s="66">
        <v>46016</v>
      </c>
      <c r="J3239" s="66">
        <v>46016</v>
      </c>
      <c r="K3239" s="47" t="s">
        <v>4118</v>
      </c>
      <c r="L3239" s="160"/>
      <c r="M3239" s="66">
        <v>46018</v>
      </c>
      <c r="N3239" s="112">
        <v>46018.208333333336</v>
      </c>
      <c r="O3239" s="47" t="s">
        <v>4118</v>
      </c>
      <c r="P3239" s="158"/>
      <c r="Q3239" s="112">
        <v>46018.708333333336</v>
      </c>
      <c r="R3239" s="47" t="s">
        <v>4119</v>
      </c>
      <c r="S3239" s="47">
        <f t="shared" si="223"/>
        <v>0</v>
      </c>
      <c r="T3239" s="157">
        <v>46021</v>
      </c>
      <c r="U3239" s="158" t="s">
        <v>4121</v>
      </c>
      <c r="V3239" s="144">
        <f t="shared" si="224"/>
        <v>2.2916666666642413</v>
      </c>
      <c r="AC3239" s="47" t="e">
        <f t="shared" si="222"/>
        <v>#N/A</v>
      </c>
      <c r="AD3239" s="47" t="e">
        <f>VLOOKUP(B3239,'[1]Vlookup'!A:A,1,0)</f>
        <v>#N/A</v>
      </c>
      <c r="AE3239" s="47" t="str">
        <f t="shared" si="221"/>
        <v>SA01-RIYADH</v>
      </c>
      <c r="AF3239" s="47" t="e">
        <f>VLOOKUP(AE3239,'[1]Lead Time'!C:D,2,0)</f>
        <v>#N/A</v>
      </c>
    </row>
    <row r="3240" s="2" customFormat="1" ht="15.75" customHeight="1">
      <c r="A3240" s="73" t="s">
        <v>4187</v>
      </c>
      <c r="B3240" s="73">
        <v>6277610151</v>
      </c>
      <c r="C3240" s="73">
        <v>2003223420</v>
      </c>
      <c r="D3240" s="73" t="s">
        <v>4754</v>
      </c>
      <c r="E3240" s="73" t="s">
        <v>4246</v>
      </c>
      <c r="F3240" s="73" t="s">
        <v>4143</v>
      </c>
      <c r="G3240" s="73">
        <v>3168372969</v>
      </c>
      <c r="H3240" s="66">
        <v>46018</v>
      </c>
      <c r="I3240" s="66">
        <v>46016</v>
      </c>
      <c r="J3240" s="66">
        <v>46016</v>
      </c>
      <c r="K3240" s="47" t="s">
        <v>4118</v>
      </c>
      <c r="L3240" s="160"/>
      <c r="M3240" s="66">
        <v>46018</v>
      </c>
      <c r="N3240" s="112">
        <v>46018.208333333336</v>
      </c>
      <c r="O3240" s="47" t="s">
        <v>4118</v>
      </c>
      <c r="P3240" s="158"/>
      <c r="Q3240" s="112">
        <v>46018.708333333336</v>
      </c>
      <c r="R3240" s="47" t="s">
        <v>4119</v>
      </c>
      <c r="S3240" s="47">
        <f t="shared" si="223"/>
        <v>0</v>
      </c>
      <c r="T3240" s="157">
        <v>46020</v>
      </c>
      <c r="U3240" s="158" t="s">
        <v>4121</v>
      </c>
      <c r="V3240" s="144">
        <f t="shared" si="224"/>
        <v>1.2916666666642413</v>
      </c>
      <c r="AC3240" s="47" t="e">
        <f t="shared" si="222"/>
        <v>#N/A</v>
      </c>
      <c r="AD3240" s="47" t="e">
        <f>VLOOKUP(B3240,'[1]Vlookup'!A:A,1,0)</f>
        <v>#N/A</v>
      </c>
      <c r="AE3240" s="47" t="str">
        <f t="shared" si="221"/>
        <v>SA00-JEDDAH</v>
      </c>
      <c r="AF3240" s="47" t="e">
        <f>VLOOKUP(AE3240,'[1]Lead Time'!C:D,2,0)</f>
        <v>#N/A</v>
      </c>
    </row>
    <row r="3241" s="2" customFormat="1" ht="15.75" customHeight="1">
      <c r="A3241" s="73" t="s">
        <v>4187</v>
      </c>
      <c r="B3241" s="73">
        <v>6277613820</v>
      </c>
      <c r="C3241" s="73">
        <v>2003219235</v>
      </c>
      <c r="D3241" s="73" t="s">
        <v>4145</v>
      </c>
      <c r="E3241" s="73" t="s">
        <v>4246</v>
      </c>
      <c r="F3241" s="73" t="s">
        <v>4117</v>
      </c>
      <c r="G3241" s="73">
        <v>3168381429</v>
      </c>
      <c r="H3241" s="66">
        <v>46017</v>
      </c>
      <c r="I3241" s="66">
        <v>46016</v>
      </c>
      <c r="J3241" s="66">
        <v>46016</v>
      </c>
      <c r="K3241" s="47" t="s">
        <v>4118</v>
      </c>
      <c r="L3241" s="160"/>
      <c r="M3241" s="66">
        <v>46017</v>
      </c>
      <c r="N3241" s="112">
        <v>46017.208333333336</v>
      </c>
      <c r="O3241" s="47" t="s">
        <v>4118</v>
      </c>
      <c r="P3241" s="158" t="s">
        <v>4763</v>
      </c>
      <c r="Q3241" s="112">
        <v>46018.583333333336</v>
      </c>
      <c r="R3241" s="47" t="s">
        <v>4119</v>
      </c>
      <c r="S3241" s="47">
        <f t="shared" si="223"/>
        <v>1</v>
      </c>
      <c r="T3241" s="157">
        <v>46026</v>
      </c>
      <c r="U3241" s="158" t="s">
        <v>4121</v>
      </c>
      <c r="V3241" s="144">
        <f t="shared" si="224"/>
        <v>7.4166666666642413</v>
      </c>
      <c r="AC3241" s="47" t="e">
        <f t="shared" si="222"/>
        <v>#N/A</v>
      </c>
      <c r="AD3241" s="47" t="e">
        <f>VLOOKUP(B3241,'[1]Vlookup'!A:A,1,0)</f>
        <v>#N/A</v>
      </c>
      <c r="AE3241" s="47" t="str">
        <f t="shared" si="221"/>
        <v>SA00-RIYADH</v>
      </c>
      <c r="AF3241" s="47" t="e">
        <f>VLOOKUP(AE3241,'[1]Lead Time'!C:D,2,0)</f>
        <v>#N/A</v>
      </c>
    </row>
    <row r="3242" s="2" customFormat="1" ht="15.75" customHeight="1">
      <c r="A3242" s="73" t="s">
        <v>4187</v>
      </c>
      <c r="B3242" s="73">
        <v>6277620981</v>
      </c>
      <c r="C3242" s="73">
        <v>2003215579</v>
      </c>
      <c r="D3242" s="73" t="s">
        <v>4168</v>
      </c>
      <c r="E3242" s="73" t="s">
        <v>4247</v>
      </c>
      <c r="F3242" s="73" t="s">
        <v>4143</v>
      </c>
      <c r="G3242" s="73">
        <v>3168368226</v>
      </c>
      <c r="H3242" s="66">
        <v>46018</v>
      </c>
      <c r="I3242" s="66">
        <v>46016</v>
      </c>
      <c r="J3242" s="66">
        <v>46016</v>
      </c>
      <c r="K3242" s="47" t="s">
        <v>4118</v>
      </c>
      <c r="L3242" s="160"/>
      <c r="M3242" s="66">
        <v>46018</v>
      </c>
      <c r="N3242" s="112">
        <v>46018.208333333336</v>
      </c>
      <c r="O3242" s="47" t="s">
        <v>4118</v>
      </c>
      <c r="P3242" s="158"/>
      <c r="Q3242" s="112">
        <v>46018.583333333336</v>
      </c>
      <c r="R3242" s="47" t="s">
        <v>4119</v>
      </c>
      <c r="S3242" s="47">
        <f t="shared" si="223"/>
        <v>0</v>
      </c>
      <c r="T3242" s="157">
        <v>46019</v>
      </c>
      <c r="U3242" s="158" t="s">
        <v>4121</v>
      </c>
      <c r="V3242" s="144">
        <f t="shared" si="224"/>
        <v>0.41666666666424135</v>
      </c>
      <c r="AC3242" s="47" t="e">
        <f t="shared" si="222"/>
        <v>#N/A</v>
      </c>
      <c r="AD3242" s="47" t="e">
        <f>VLOOKUP(B3242,'[1]Vlookup'!A:A,1,0)</f>
        <v>#N/A</v>
      </c>
      <c r="AE3242" s="47" t="str">
        <f t="shared" si="221"/>
        <v>SA00-JEDDAH</v>
      </c>
      <c r="AF3242" s="47" t="e">
        <f>VLOOKUP(AE3242,'[1]Lead Time'!C:D,2,0)</f>
        <v>#N/A</v>
      </c>
    </row>
    <row r="3243" s="2" customFormat="1" ht="15.75" customHeight="1">
      <c r="A3243" s="73" t="s">
        <v>4114</v>
      </c>
      <c r="B3243" s="73">
        <v>6277620980</v>
      </c>
      <c r="C3243" s="73">
        <v>2003214014</v>
      </c>
      <c r="D3243" s="73" t="s">
        <v>4115</v>
      </c>
      <c r="E3243" s="73" t="s">
        <v>4252</v>
      </c>
      <c r="F3243" s="73" t="s">
        <v>4143</v>
      </c>
      <c r="G3243" s="73">
        <v>3168396554</v>
      </c>
      <c r="H3243" s="66">
        <v>46016</v>
      </c>
      <c r="I3243" s="66">
        <v>46016</v>
      </c>
      <c r="J3243" s="66">
        <v>46016</v>
      </c>
      <c r="K3243" s="47" t="s">
        <v>4118</v>
      </c>
      <c r="L3243" s="160"/>
      <c r="M3243" s="66">
        <v>46016</v>
      </c>
      <c r="N3243" s="112">
        <v>46016.208333333336</v>
      </c>
      <c r="O3243" s="47" t="s">
        <v>4118</v>
      </c>
      <c r="P3243" s="158" t="s">
        <v>4768</v>
      </c>
      <c r="Q3243" s="112">
        <v>46018.5</v>
      </c>
      <c r="R3243" s="47" t="s">
        <v>4119</v>
      </c>
      <c r="S3243" s="47">
        <f t="shared" si="223"/>
        <v>2</v>
      </c>
      <c r="T3243" s="157">
        <v>46020</v>
      </c>
      <c r="U3243" s="158" t="s">
        <v>4121</v>
      </c>
      <c r="V3243" s="144">
        <f t="shared" si="224"/>
        <v>1.5</v>
      </c>
      <c r="AC3243" s="47" t="e">
        <f t="shared" si="222"/>
        <v>#N/A</v>
      </c>
      <c r="AD3243" s="47" t="e">
        <f>VLOOKUP(B3243,'[1]Vlookup'!A:A,1,0)</f>
        <v>#N/A</v>
      </c>
      <c r="AE3243" s="47" t="str">
        <f t="shared" si="221"/>
        <v>SA01-JEDDAH</v>
      </c>
      <c r="AF3243" s="47" t="e">
        <f>VLOOKUP(AE3243,'[1]Lead Time'!C:D,2,0)</f>
        <v>#N/A</v>
      </c>
    </row>
    <row r="3244" s="2" customFormat="1" ht="15.75" customHeight="1">
      <c r="A3244" s="73" t="s">
        <v>4114</v>
      </c>
      <c r="B3244" s="73">
        <v>6277620182</v>
      </c>
      <c r="C3244" s="73">
        <v>2003214014</v>
      </c>
      <c r="D3244" s="73" t="s">
        <v>4115</v>
      </c>
      <c r="E3244" s="73" t="s">
        <v>4252</v>
      </c>
      <c r="F3244" s="73" t="s">
        <v>4143</v>
      </c>
      <c r="G3244" s="73">
        <v>3168395217</v>
      </c>
      <c r="H3244" s="66">
        <v>46016</v>
      </c>
      <c r="I3244" s="66">
        <v>46016</v>
      </c>
      <c r="J3244" s="66">
        <v>46016</v>
      </c>
      <c r="K3244" s="47" t="s">
        <v>4118</v>
      </c>
      <c r="L3244" s="160"/>
      <c r="M3244" s="66">
        <v>46016</v>
      </c>
      <c r="N3244" s="112">
        <v>46016.208333333336</v>
      </c>
      <c r="O3244" s="47" t="s">
        <v>4118</v>
      </c>
      <c r="P3244" s="158" t="s">
        <v>4768</v>
      </c>
      <c r="Q3244" s="112">
        <v>46018.5</v>
      </c>
      <c r="R3244" s="47" t="s">
        <v>4119</v>
      </c>
      <c r="S3244" s="47">
        <f t="shared" si="223"/>
        <v>2</v>
      </c>
      <c r="T3244" s="149">
        <v>46022</v>
      </c>
      <c r="U3244" s="158" t="s">
        <v>4121</v>
      </c>
      <c r="V3244" s="144">
        <f t="shared" si="224"/>
        <v>3.5</v>
      </c>
      <c r="AC3244" s="47" t="e">
        <f t="shared" si="222"/>
        <v>#N/A</v>
      </c>
      <c r="AD3244" s="47" t="e">
        <f>VLOOKUP(B3244,'[1]Vlookup'!A:A,1,0)</f>
        <v>#N/A</v>
      </c>
      <c r="AE3244" s="47" t="str">
        <f t="shared" si="221"/>
        <v>SA01-JEDDAH</v>
      </c>
      <c r="AF3244" s="47" t="e">
        <f>VLOOKUP(AE3244,'[1]Lead Time'!C:D,2,0)</f>
        <v>#N/A</v>
      </c>
    </row>
    <row r="3245" s="2" customFormat="1" ht="15.75" customHeight="1">
      <c r="A3245" s="73" t="s">
        <v>4187</v>
      </c>
      <c r="B3245" s="73">
        <v>6277620991</v>
      </c>
      <c r="C3245" s="73">
        <v>2003215777</v>
      </c>
      <c r="D3245" s="73" t="s">
        <v>4172</v>
      </c>
      <c r="E3245" s="73" t="s">
        <v>4252</v>
      </c>
      <c r="F3245" s="73" t="s">
        <v>4117</v>
      </c>
      <c r="G3245" s="73">
        <v>3168382438</v>
      </c>
      <c r="H3245" s="66">
        <v>46018</v>
      </c>
      <c r="I3245" s="66">
        <v>46017</v>
      </c>
      <c r="J3245" s="66">
        <v>46017</v>
      </c>
      <c r="K3245" s="47" t="s">
        <v>4118</v>
      </c>
      <c r="L3245" s="160"/>
      <c r="M3245" s="66">
        <v>46018</v>
      </c>
      <c r="N3245" s="112">
        <v>46018.208333333336</v>
      </c>
      <c r="O3245" s="47" t="s">
        <v>4118</v>
      </c>
      <c r="P3245" s="158"/>
      <c r="Q3245" s="112">
        <v>46019.75</v>
      </c>
      <c r="R3245" s="47" t="s">
        <v>4119</v>
      </c>
      <c r="S3245" s="47">
        <f t="shared" si="223"/>
        <v>1</v>
      </c>
      <c r="T3245" s="157">
        <v>46019</v>
      </c>
      <c r="U3245" s="158" t="s">
        <v>4121</v>
      </c>
      <c r="V3245" s="144">
        <f t="shared" si="224"/>
        <v>-0.75</v>
      </c>
      <c r="AC3245" s="47" t="e">
        <f t="shared" si="222"/>
        <v>#N/A</v>
      </c>
      <c r="AD3245" s="47" t="e">
        <f>VLOOKUP(B3245,'[1]Vlookup'!A:A,1,0)</f>
        <v>#N/A</v>
      </c>
      <c r="AE3245" s="47" t="str">
        <f t="shared" si="221"/>
        <v>SA00-RIYADH</v>
      </c>
      <c r="AF3245" s="47" t="e">
        <f>VLOOKUP(AE3245,'[1]Lead Time'!C:D,2,0)</f>
        <v>#N/A</v>
      </c>
    </row>
    <row r="3246" s="2" customFormat="1" ht="15.75" customHeight="1">
      <c r="A3246" s="73" t="s">
        <v>4187</v>
      </c>
      <c r="B3246" s="73">
        <v>6277612583</v>
      </c>
      <c r="C3246" s="73">
        <v>2003215777</v>
      </c>
      <c r="D3246" s="73" t="s">
        <v>4172</v>
      </c>
      <c r="E3246" s="73" t="s">
        <v>4252</v>
      </c>
      <c r="F3246" s="73" t="s">
        <v>4117</v>
      </c>
      <c r="G3246" s="73">
        <v>3168382440</v>
      </c>
      <c r="H3246" s="66">
        <v>46018</v>
      </c>
      <c r="I3246" s="66">
        <v>46017</v>
      </c>
      <c r="J3246" s="66">
        <v>46017</v>
      </c>
      <c r="K3246" s="47" t="s">
        <v>4118</v>
      </c>
      <c r="L3246" s="160"/>
      <c r="M3246" s="66">
        <v>46018</v>
      </c>
      <c r="N3246" s="112">
        <v>46018.208333333336</v>
      </c>
      <c r="O3246" s="47" t="s">
        <v>4118</v>
      </c>
      <c r="P3246" s="158"/>
      <c r="Q3246" s="112">
        <v>46020.5</v>
      </c>
      <c r="R3246" s="47" t="s">
        <v>4119</v>
      </c>
      <c r="S3246" s="47">
        <f t="shared" si="223"/>
        <v>2</v>
      </c>
      <c r="T3246" s="157">
        <v>46026</v>
      </c>
      <c r="U3246" s="158" t="s">
        <v>4121</v>
      </c>
      <c r="V3246" s="144">
        <f t="shared" si="224"/>
        <v>5.5</v>
      </c>
      <c r="AC3246" s="47" t="e">
        <f t="shared" si="222"/>
        <v>#N/A</v>
      </c>
      <c r="AD3246" s="47" t="e">
        <f>VLOOKUP(B3246,'[1]Vlookup'!A:A,1,0)</f>
        <v>#N/A</v>
      </c>
      <c r="AE3246" s="47" t="str">
        <f t="shared" si="221"/>
        <v>SA00-RIYADH</v>
      </c>
      <c r="AF3246" s="47" t="e">
        <f>VLOOKUP(AE3246,'[1]Lead Time'!C:D,2,0)</f>
        <v>#N/A</v>
      </c>
    </row>
    <row r="3247" s="2" customFormat="1" ht="15.75" customHeight="1">
      <c r="A3247" s="73" t="s">
        <v>4187</v>
      </c>
      <c r="B3247" s="73">
        <v>6277622368</v>
      </c>
      <c r="C3247" s="73">
        <v>2003215161</v>
      </c>
      <c r="D3247" s="73" t="s">
        <v>4223</v>
      </c>
      <c r="E3247" s="73" t="s">
        <v>4247</v>
      </c>
      <c r="F3247" s="73" t="s">
        <v>4143</v>
      </c>
      <c r="G3247" s="73">
        <v>3168343551</v>
      </c>
      <c r="H3247" s="66">
        <v>46019</v>
      </c>
      <c r="I3247" s="66">
        <v>46017</v>
      </c>
      <c r="J3247" s="66">
        <v>46017</v>
      </c>
      <c r="K3247" s="47" t="s">
        <v>4118</v>
      </c>
      <c r="L3247" s="160"/>
      <c r="M3247" s="66">
        <v>46019</v>
      </c>
      <c r="N3247" s="112">
        <v>46019.208333333336</v>
      </c>
      <c r="O3247" s="47" t="s">
        <v>4118</v>
      </c>
      <c r="P3247" s="158"/>
      <c r="Q3247" s="112">
        <v>46020.458333333336</v>
      </c>
      <c r="R3247" s="47" t="s">
        <v>4119</v>
      </c>
      <c r="S3247" s="47">
        <f t="shared" si="223"/>
        <v>1</v>
      </c>
      <c r="T3247" s="157">
        <v>46020</v>
      </c>
      <c r="U3247" s="158" t="s">
        <v>4121</v>
      </c>
      <c r="V3247" s="144">
        <f t="shared" si="224"/>
        <v>-0.45833333333575865</v>
      </c>
      <c r="AC3247" s="47" t="e">
        <f t="shared" si="222"/>
        <v>#N/A</v>
      </c>
      <c r="AD3247" s="47" t="e">
        <f>VLOOKUP(B3247,'[1]Vlookup'!A:A,1,0)</f>
        <v>#N/A</v>
      </c>
      <c r="AE3247" s="47" t="str">
        <f t="shared" si="221"/>
        <v>SA00-JEDDAH</v>
      </c>
      <c r="AF3247" s="47" t="e">
        <f>VLOOKUP(AE3247,'[1]Lead Time'!C:D,2,0)</f>
        <v>#N/A</v>
      </c>
    </row>
    <row r="3248" s="2" customFormat="1" ht="15.75" customHeight="1">
      <c r="A3248" s="73" t="s">
        <v>4187</v>
      </c>
      <c r="B3248" s="73">
        <v>6277622578</v>
      </c>
      <c r="C3248" s="73">
        <v>2003279478</v>
      </c>
      <c r="D3248" s="73" t="s">
        <v>4228</v>
      </c>
      <c r="E3248" s="73" t="s">
        <v>4252</v>
      </c>
      <c r="F3248" s="73" t="s">
        <v>4117</v>
      </c>
      <c r="G3248" s="73">
        <v>3168354604</v>
      </c>
      <c r="H3248" s="66">
        <v>46018</v>
      </c>
      <c r="I3248" s="66">
        <v>46017</v>
      </c>
      <c r="J3248" s="66">
        <v>46017</v>
      </c>
      <c r="K3248" s="47" t="s">
        <v>4118</v>
      </c>
      <c r="L3248" s="160"/>
      <c r="M3248" s="66">
        <v>46018</v>
      </c>
      <c r="N3248" s="112">
        <v>46018.208333333336</v>
      </c>
      <c r="O3248" s="47" t="s">
        <v>4118</v>
      </c>
      <c r="P3248" s="158"/>
      <c r="Q3248" s="112">
        <v>46018.541666666664</v>
      </c>
      <c r="R3248" s="47" t="s">
        <v>4119</v>
      </c>
      <c r="S3248" s="47">
        <f t="shared" si="223"/>
        <v>0</v>
      </c>
      <c r="T3248" s="157">
        <v>46026</v>
      </c>
      <c r="U3248" s="158" t="s">
        <v>4121</v>
      </c>
      <c r="V3248" s="144">
        <f t="shared" si="224"/>
        <v>7.4583333333357587</v>
      </c>
      <c r="AC3248" s="47" t="e">
        <f t="shared" si="222"/>
        <v>#N/A</v>
      </c>
      <c r="AD3248" s="47" t="e">
        <f>VLOOKUP(B3248,'[1]Vlookup'!A:A,1,0)</f>
        <v>#N/A</v>
      </c>
      <c r="AE3248" s="47" t="str">
        <f t="shared" si="221"/>
        <v>SA00-RIYADH</v>
      </c>
      <c r="AF3248" s="47" t="e">
        <f>VLOOKUP(AE3248,'[1]Lead Time'!C:D,2,0)</f>
        <v>#N/A</v>
      </c>
    </row>
    <row r="3249" s="2" customFormat="1" ht="15.75" customHeight="1">
      <c r="A3249" s="73" t="s">
        <v>4187</v>
      </c>
      <c r="B3249" s="73">
        <v>6277620988</v>
      </c>
      <c r="C3249" s="73">
        <v>2003215579</v>
      </c>
      <c r="D3249" s="73" t="s">
        <v>4168</v>
      </c>
      <c r="E3249" s="73" t="s">
        <v>4247</v>
      </c>
      <c r="F3249" s="73" t="s">
        <v>4143</v>
      </c>
      <c r="G3249" s="73">
        <v>3168368237</v>
      </c>
      <c r="H3249" s="66">
        <v>46019</v>
      </c>
      <c r="I3249" s="66">
        <v>46017</v>
      </c>
      <c r="J3249" s="66">
        <v>46017</v>
      </c>
      <c r="K3249" s="47" t="s">
        <v>4118</v>
      </c>
      <c r="L3249" s="160"/>
      <c r="M3249" s="66">
        <v>46019</v>
      </c>
      <c r="N3249" s="112">
        <v>46019.208333333336</v>
      </c>
      <c r="O3249" s="47" t="s">
        <v>4118</v>
      </c>
      <c r="P3249" s="158"/>
      <c r="Q3249" s="112">
        <v>46019.458333333336</v>
      </c>
      <c r="R3249" s="47" t="s">
        <v>4119</v>
      </c>
      <c r="S3249" s="47">
        <f t="shared" si="223"/>
        <v>0</v>
      </c>
      <c r="T3249" s="157">
        <v>46020</v>
      </c>
      <c r="U3249" s="158" t="s">
        <v>4121</v>
      </c>
      <c r="V3249" s="144">
        <f t="shared" si="224"/>
        <v>0.54166666666424135</v>
      </c>
      <c r="AC3249" s="47" t="e">
        <f t="shared" si="222"/>
        <v>#N/A</v>
      </c>
      <c r="AD3249" s="47" t="e">
        <f>VLOOKUP(B3249,'[1]Vlookup'!A:A,1,0)</f>
        <v>#N/A</v>
      </c>
      <c r="AE3249" s="47" t="str">
        <f t="shared" si="221"/>
        <v>SA00-JEDDAH</v>
      </c>
      <c r="AF3249" s="47" t="e">
        <f>VLOOKUP(AE3249,'[1]Lead Time'!C:D,2,0)</f>
        <v>#N/A</v>
      </c>
    </row>
    <row r="3250" s="2" customFormat="1" ht="15.75" customHeight="1">
      <c r="A3250" s="73" t="s">
        <v>4114</v>
      </c>
      <c r="B3250" s="73">
        <v>6277619964</v>
      </c>
      <c r="C3250" s="73">
        <v>2003274752</v>
      </c>
      <c r="D3250" s="73" t="s">
        <v>4280</v>
      </c>
      <c r="E3250" s="73" t="s">
        <v>4246</v>
      </c>
      <c r="F3250" s="73" t="s">
        <v>4117</v>
      </c>
      <c r="G3250" s="73">
        <v>3168394542</v>
      </c>
      <c r="H3250" s="66">
        <v>46019</v>
      </c>
      <c r="I3250" s="66">
        <v>46017</v>
      </c>
      <c r="J3250" s="66">
        <v>46017</v>
      </c>
      <c r="K3250" s="47" t="s">
        <v>4118</v>
      </c>
      <c r="L3250" s="160"/>
      <c r="M3250" s="66">
        <v>46019</v>
      </c>
      <c r="N3250" s="112">
        <v>46019.208333333336</v>
      </c>
      <c r="O3250" s="47" t="s">
        <v>4118</v>
      </c>
      <c r="P3250" s="158"/>
      <c r="Q3250" s="112">
        <v>46019.458333333336</v>
      </c>
      <c r="R3250" s="47" t="s">
        <v>4119</v>
      </c>
      <c r="S3250" s="47">
        <f t="shared" si="223"/>
        <v>0</v>
      </c>
      <c r="T3250" s="157">
        <v>46019</v>
      </c>
      <c r="U3250" s="158" t="s">
        <v>4121</v>
      </c>
      <c r="V3250" s="144">
        <f t="shared" si="224"/>
        <v>-0.45833333333575865</v>
      </c>
      <c r="AC3250" s="47" t="e">
        <f t="shared" si="222"/>
        <v>#N/A</v>
      </c>
      <c r="AD3250" s="47" t="e">
        <f>VLOOKUP(B3250,'[1]Vlookup'!A:A,1,0)</f>
        <v>#N/A</v>
      </c>
      <c r="AE3250" s="47" t="str">
        <f t="shared" si="221"/>
        <v>SA01-RIYADH</v>
      </c>
      <c r="AF3250" s="47" t="e">
        <f>VLOOKUP(AE3250,'[1]Lead Time'!C:D,2,0)</f>
        <v>#N/A</v>
      </c>
    </row>
    <row r="3251" s="2" customFormat="1" ht="15.75" customHeight="1">
      <c r="A3251" s="73" t="s">
        <v>4114</v>
      </c>
      <c r="B3251" s="73">
        <v>6277619963</v>
      </c>
      <c r="C3251" s="73">
        <v>2003274752</v>
      </c>
      <c r="D3251" s="73" t="s">
        <v>4280</v>
      </c>
      <c r="E3251" s="73" t="s">
        <v>4246</v>
      </c>
      <c r="F3251" s="73" t="s">
        <v>4117</v>
      </c>
      <c r="G3251" s="73">
        <v>3168394541</v>
      </c>
      <c r="H3251" s="66">
        <v>46019</v>
      </c>
      <c r="I3251" s="66">
        <v>46017</v>
      </c>
      <c r="J3251" s="66">
        <v>46017</v>
      </c>
      <c r="K3251" s="47" t="s">
        <v>4118</v>
      </c>
      <c r="L3251" s="160"/>
      <c r="M3251" s="66">
        <v>46019</v>
      </c>
      <c r="N3251" s="112">
        <v>46019.208333333336</v>
      </c>
      <c r="O3251" s="47" t="s">
        <v>4118</v>
      </c>
      <c r="P3251" s="158"/>
      <c r="Q3251" s="112">
        <v>46019.458333333336</v>
      </c>
      <c r="R3251" s="47" t="s">
        <v>4119</v>
      </c>
      <c r="S3251" s="47">
        <f t="shared" si="223"/>
        <v>0</v>
      </c>
      <c r="T3251" s="157">
        <v>46019</v>
      </c>
      <c r="U3251" s="158" t="s">
        <v>4121</v>
      </c>
      <c r="V3251" s="144">
        <f t="shared" si="224"/>
        <v>-0.45833333333575865</v>
      </c>
      <c r="AC3251" s="47" t="e">
        <f t="shared" si="222"/>
        <v>#N/A</v>
      </c>
      <c r="AD3251" s="47" t="e">
        <f>VLOOKUP(B3251,'[1]Vlookup'!A:A,1,0)</f>
        <v>#N/A</v>
      </c>
      <c r="AE3251" s="47" t="str">
        <f t="shared" si="221"/>
        <v>SA01-RIYADH</v>
      </c>
      <c r="AF3251" s="47" t="e">
        <f>VLOOKUP(AE3251,'[1]Lead Time'!C:D,2,0)</f>
        <v>#N/A</v>
      </c>
    </row>
    <row r="3252" s="2" customFormat="1" ht="15.75" customHeight="1">
      <c r="A3252" s="73" t="s">
        <v>4114</v>
      </c>
      <c r="B3252" s="73">
        <v>6277619962</v>
      </c>
      <c r="C3252" s="73">
        <v>2003274752</v>
      </c>
      <c r="D3252" s="73" t="s">
        <v>4280</v>
      </c>
      <c r="E3252" s="73" t="s">
        <v>4246</v>
      </c>
      <c r="F3252" s="73" t="s">
        <v>4117</v>
      </c>
      <c r="G3252" s="73">
        <v>3168394540</v>
      </c>
      <c r="H3252" s="66">
        <v>46019</v>
      </c>
      <c r="I3252" s="66">
        <v>46017</v>
      </c>
      <c r="J3252" s="66">
        <v>46017</v>
      </c>
      <c r="K3252" s="47" t="s">
        <v>4118</v>
      </c>
      <c r="L3252" s="160"/>
      <c r="M3252" s="66">
        <v>46019</v>
      </c>
      <c r="N3252" s="112">
        <v>46019.208333333336</v>
      </c>
      <c r="O3252" s="47" t="s">
        <v>4118</v>
      </c>
      <c r="P3252" s="158"/>
      <c r="Q3252" s="112">
        <v>46019.458333333336</v>
      </c>
      <c r="R3252" s="47" t="s">
        <v>4119</v>
      </c>
      <c r="S3252" s="47">
        <f t="shared" si="223"/>
        <v>0</v>
      </c>
      <c r="T3252" s="157">
        <v>46019</v>
      </c>
      <c r="U3252" s="158" t="s">
        <v>4121</v>
      </c>
      <c r="V3252" s="144">
        <f t="shared" si="224"/>
        <v>-0.45833333333575865</v>
      </c>
      <c r="AC3252" s="47" t="e">
        <f t="shared" si="222"/>
        <v>#N/A</v>
      </c>
      <c r="AD3252" s="47" t="e">
        <f>VLOOKUP(B3252,'[1]Vlookup'!A:A,1,0)</f>
        <v>#N/A</v>
      </c>
      <c r="AE3252" s="47" t="str">
        <f t="shared" si="221"/>
        <v>SA01-RIYADH</v>
      </c>
      <c r="AF3252" s="47" t="e">
        <f>VLOOKUP(AE3252,'[1]Lead Time'!C:D,2,0)</f>
        <v>#N/A</v>
      </c>
    </row>
    <row r="3253" s="2" customFormat="1" ht="15.75" customHeight="1">
      <c r="A3253" s="73" t="s">
        <v>4114</v>
      </c>
      <c r="B3253" s="73">
        <v>6277619966</v>
      </c>
      <c r="C3253" s="73">
        <v>2003274752</v>
      </c>
      <c r="D3253" s="73" t="s">
        <v>4280</v>
      </c>
      <c r="E3253" s="73" t="s">
        <v>4246</v>
      </c>
      <c r="F3253" s="73" t="s">
        <v>4117</v>
      </c>
      <c r="G3253" s="73">
        <v>3168394544</v>
      </c>
      <c r="H3253" s="66">
        <v>46019</v>
      </c>
      <c r="I3253" s="66">
        <v>46017</v>
      </c>
      <c r="J3253" s="66">
        <v>46017</v>
      </c>
      <c r="K3253" s="47" t="s">
        <v>4118</v>
      </c>
      <c r="L3253" s="160"/>
      <c r="M3253" s="66">
        <v>46019</v>
      </c>
      <c r="N3253" s="112">
        <v>46019.208333333336</v>
      </c>
      <c r="O3253" s="47" t="s">
        <v>4118</v>
      </c>
      <c r="P3253" s="158"/>
      <c r="Q3253" s="112">
        <v>46019.458333333336</v>
      </c>
      <c r="R3253" s="47" t="s">
        <v>4119</v>
      </c>
      <c r="S3253" s="47">
        <f t="shared" si="223"/>
        <v>0</v>
      </c>
      <c r="T3253" s="157">
        <v>46022</v>
      </c>
      <c r="U3253" s="158" t="s">
        <v>4121</v>
      </c>
      <c r="V3253" s="144">
        <f t="shared" si="224"/>
        <v>2.5416666666642413</v>
      </c>
      <c r="AC3253" s="47" t="e">
        <f t="shared" si="222"/>
        <v>#N/A</v>
      </c>
      <c r="AD3253" s="47" t="e">
        <f>VLOOKUP(B3253,'[1]Vlookup'!A:A,1,0)</f>
        <v>#N/A</v>
      </c>
      <c r="AE3253" s="47" t="str">
        <f t="shared" si="221"/>
        <v>SA01-RIYADH</v>
      </c>
      <c r="AF3253" s="47" t="e">
        <f>VLOOKUP(AE3253,'[1]Lead Time'!C:D,2,0)</f>
        <v>#N/A</v>
      </c>
    </row>
    <row r="3254" s="2" customFormat="1" ht="15.75" customHeight="1">
      <c r="A3254" s="73" t="s">
        <v>4114</v>
      </c>
      <c r="B3254" s="73">
        <v>6277619965</v>
      </c>
      <c r="C3254" s="73">
        <v>2003274752</v>
      </c>
      <c r="D3254" s="73" t="s">
        <v>4280</v>
      </c>
      <c r="E3254" s="73" t="s">
        <v>4246</v>
      </c>
      <c r="F3254" s="73" t="s">
        <v>4117</v>
      </c>
      <c r="G3254" s="73">
        <v>3168394543</v>
      </c>
      <c r="H3254" s="66">
        <v>46019</v>
      </c>
      <c r="I3254" s="66">
        <v>46017</v>
      </c>
      <c r="J3254" s="66">
        <v>46017</v>
      </c>
      <c r="K3254" s="47" t="s">
        <v>4118</v>
      </c>
      <c r="L3254" s="160"/>
      <c r="M3254" s="66">
        <v>46019</v>
      </c>
      <c r="N3254" s="112">
        <v>46019.208333333336</v>
      </c>
      <c r="O3254" s="47" t="s">
        <v>4118</v>
      </c>
      <c r="P3254" s="158"/>
      <c r="Q3254" s="112">
        <v>46019.458333333336</v>
      </c>
      <c r="R3254" s="47" t="s">
        <v>4119</v>
      </c>
      <c r="S3254" s="47">
        <f t="shared" si="223"/>
        <v>0</v>
      </c>
      <c r="T3254" s="157">
        <v>46022</v>
      </c>
      <c r="U3254" s="158" t="s">
        <v>4121</v>
      </c>
      <c r="V3254" s="144">
        <f t="shared" si="224"/>
        <v>2.5416666666642413</v>
      </c>
      <c r="AC3254" s="47" t="e">
        <f t="shared" si="222"/>
        <v>#N/A</v>
      </c>
      <c r="AD3254" s="47" t="e">
        <f>VLOOKUP(B3254,'[1]Vlookup'!A:A,1,0)</f>
        <v>#N/A</v>
      </c>
      <c r="AE3254" s="47" t="str">
        <f t="shared" si="221"/>
        <v>SA01-RIYADH</v>
      </c>
      <c r="AF3254" s="47" t="e">
        <f>VLOOKUP(AE3254,'[1]Lead Time'!C:D,2,0)</f>
        <v>#N/A</v>
      </c>
    </row>
    <row r="3255" s="2" customFormat="1" ht="15.75" customHeight="1">
      <c r="A3255" s="73" t="s">
        <v>4187</v>
      </c>
      <c r="B3255" s="73">
        <v>6277621006</v>
      </c>
      <c r="C3255" s="73">
        <v>2003279478</v>
      </c>
      <c r="D3255" s="73" t="s">
        <v>4228</v>
      </c>
      <c r="E3255" s="73" t="s">
        <v>4252</v>
      </c>
      <c r="F3255" s="73" t="s">
        <v>4117</v>
      </c>
      <c r="G3255" s="73">
        <v>3168351527</v>
      </c>
      <c r="H3255" s="66">
        <v>46019</v>
      </c>
      <c r="I3255" s="66">
        <v>46018</v>
      </c>
      <c r="J3255" s="66">
        <v>46018</v>
      </c>
      <c r="K3255" s="47" t="s">
        <v>4118</v>
      </c>
      <c r="L3255" s="160"/>
      <c r="M3255" s="66">
        <v>46019</v>
      </c>
      <c r="N3255" s="112">
        <v>46019.208333333336</v>
      </c>
      <c r="O3255" s="47" t="s">
        <v>4118</v>
      </c>
      <c r="P3255" s="158"/>
      <c r="Q3255" s="112">
        <v>46019.666666666664</v>
      </c>
      <c r="R3255" s="47" t="s">
        <v>4119</v>
      </c>
      <c r="S3255" s="47">
        <f t="shared" si="223"/>
        <v>0</v>
      </c>
      <c r="T3255" s="157">
        <v>46019</v>
      </c>
      <c r="U3255" s="158" t="s">
        <v>4121</v>
      </c>
      <c r="V3255" s="144">
        <f t="shared" si="224"/>
        <v>-0.66666666666424135</v>
      </c>
      <c r="AC3255" s="47" t="e">
        <f t="shared" si="222"/>
        <v>#N/A</v>
      </c>
      <c r="AD3255" s="47" t="e">
        <f>VLOOKUP(B3255,'[1]Vlookup'!A:A,1,0)</f>
        <v>#N/A</v>
      </c>
      <c r="AE3255" s="47" t="str">
        <f t="shared" si="221"/>
        <v>SA00-RIYADH</v>
      </c>
      <c r="AF3255" s="47" t="e">
        <f>VLOOKUP(AE3255,'[1]Lead Time'!C:D,2,0)</f>
        <v>#N/A</v>
      </c>
    </row>
    <row r="3256" s="2" customFormat="1" ht="15.75" customHeight="1">
      <c r="A3256" s="73" t="s">
        <v>4187</v>
      </c>
      <c r="B3256" s="73">
        <v>6277622574</v>
      </c>
      <c r="C3256" s="73">
        <v>2003215579</v>
      </c>
      <c r="D3256" s="73" t="s">
        <v>4168</v>
      </c>
      <c r="E3256" s="73" t="s">
        <v>4247</v>
      </c>
      <c r="F3256" s="73" t="s">
        <v>4143</v>
      </c>
      <c r="G3256" s="73">
        <v>3168368219</v>
      </c>
      <c r="H3256" s="66">
        <v>46020</v>
      </c>
      <c r="I3256" s="66">
        <v>46018</v>
      </c>
      <c r="J3256" s="66">
        <v>46017</v>
      </c>
      <c r="K3256" s="47" t="s">
        <v>4118</v>
      </c>
      <c r="L3256" s="160" t="s">
        <v>4744</v>
      </c>
      <c r="M3256" s="66">
        <v>46020</v>
      </c>
      <c r="N3256" s="112">
        <v>46020.208333333336</v>
      </c>
      <c r="O3256" s="47" t="s">
        <v>4118</v>
      </c>
      <c r="P3256" s="158"/>
      <c r="Q3256" s="112">
        <v>46020.583333333336</v>
      </c>
      <c r="R3256" s="47" t="s">
        <v>4119</v>
      </c>
      <c r="S3256" s="47">
        <f t="shared" si="223"/>
        <v>0</v>
      </c>
      <c r="T3256" s="157">
        <v>46021</v>
      </c>
      <c r="U3256" s="158" t="s">
        <v>4121</v>
      </c>
      <c r="V3256" s="144">
        <f t="shared" si="224"/>
        <v>0.41666666666424135</v>
      </c>
      <c r="AC3256" s="47" t="e">
        <f t="shared" si="222"/>
        <v>#N/A</v>
      </c>
      <c r="AD3256" s="47" t="e">
        <f>VLOOKUP(B3256,'[1]Vlookup'!A:A,1,0)</f>
        <v>#N/A</v>
      </c>
      <c r="AE3256" s="47" t="str">
        <f t="shared" si="221"/>
        <v>SA00-JEDDAH</v>
      </c>
      <c r="AF3256" s="47" t="e">
        <f>VLOOKUP(AE3256,'[1]Lead Time'!C:D,2,0)</f>
        <v>#N/A</v>
      </c>
    </row>
    <row r="3257" s="2" customFormat="1" ht="15.75" customHeight="1">
      <c r="A3257" s="73" t="s">
        <v>4187</v>
      </c>
      <c r="B3257" s="73">
        <v>6277623158</v>
      </c>
      <c r="C3257" s="73">
        <v>2003214017</v>
      </c>
      <c r="D3257" s="73" t="s">
        <v>4161</v>
      </c>
      <c r="E3257" s="73" t="s">
        <v>4246</v>
      </c>
      <c r="F3257" s="73" t="s">
        <v>4117</v>
      </c>
      <c r="G3257" s="73">
        <v>3168392128</v>
      </c>
      <c r="H3257" s="66">
        <v>46019</v>
      </c>
      <c r="I3257" s="66">
        <v>46018</v>
      </c>
      <c r="J3257" s="66">
        <v>46018</v>
      </c>
      <c r="K3257" s="47" t="s">
        <v>4118</v>
      </c>
      <c r="L3257" s="160"/>
      <c r="M3257" s="66">
        <v>46019</v>
      </c>
      <c r="N3257" s="112">
        <v>46019.208333333336</v>
      </c>
      <c r="O3257" s="47" t="s">
        <v>4118</v>
      </c>
      <c r="P3257" s="158"/>
      <c r="Q3257" s="112">
        <v>46019.791666666664</v>
      </c>
      <c r="R3257" s="47" t="s">
        <v>4119</v>
      </c>
      <c r="S3257" s="47">
        <f t="shared" si="223"/>
        <v>0</v>
      </c>
      <c r="T3257" s="157">
        <v>46027</v>
      </c>
      <c r="U3257" s="158" t="s">
        <v>4121</v>
      </c>
      <c r="V3257" s="144">
        <f t="shared" si="224"/>
        <v>7.2083333333357587</v>
      </c>
      <c r="AC3257" s="47" t="e">
        <f t="shared" si="222"/>
        <v>#N/A</v>
      </c>
      <c r="AD3257" s="47" t="e">
        <f>VLOOKUP(B3257,'[1]Vlookup'!A:A,1,0)</f>
        <v>#N/A</v>
      </c>
      <c r="AE3257" s="47" t="str">
        <f t="shared" si="221"/>
        <v>SA00-RIYADH</v>
      </c>
      <c r="AF3257" s="47" t="e">
        <f>VLOOKUP(AE3257,'[1]Lead Time'!C:D,2,0)</f>
        <v>#N/A</v>
      </c>
    </row>
    <row r="3258" s="2" customFormat="1" ht="15.75" customHeight="1">
      <c r="A3258" s="73" t="s">
        <v>4187</v>
      </c>
      <c r="B3258" s="73">
        <v>6277623503</v>
      </c>
      <c r="C3258" s="73">
        <v>2003215579</v>
      </c>
      <c r="D3258" s="73" t="s">
        <v>4168</v>
      </c>
      <c r="E3258" s="73" t="s">
        <v>4247</v>
      </c>
      <c r="F3258" s="73" t="s">
        <v>4143</v>
      </c>
      <c r="G3258" s="73">
        <v>3168368217</v>
      </c>
      <c r="H3258" s="66">
        <v>46020</v>
      </c>
      <c r="I3258" s="66">
        <v>46018</v>
      </c>
      <c r="J3258" s="66">
        <v>46017</v>
      </c>
      <c r="K3258" s="47" t="s">
        <v>4118</v>
      </c>
      <c r="L3258" s="160" t="s">
        <v>4744</v>
      </c>
      <c r="M3258" s="66">
        <v>46020</v>
      </c>
      <c r="N3258" s="112">
        <v>46020.208333333336</v>
      </c>
      <c r="O3258" s="47" t="s">
        <v>4118</v>
      </c>
      <c r="P3258" s="158"/>
      <c r="Q3258" s="112">
        <v>46020.541666666664</v>
      </c>
      <c r="R3258" s="47" t="s">
        <v>4119</v>
      </c>
      <c r="S3258" s="47">
        <f t="shared" si="223"/>
        <v>0</v>
      </c>
      <c r="T3258" s="157">
        <v>46022</v>
      </c>
      <c r="U3258" s="158" t="s">
        <v>4121</v>
      </c>
      <c r="V3258" s="144">
        <f t="shared" si="224"/>
        <v>1.4583333333357587</v>
      </c>
      <c r="AC3258" s="47" t="e">
        <f t="shared" si="222"/>
        <v>#N/A</v>
      </c>
      <c r="AD3258" s="47" t="e">
        <f>VLOOKUP(B3258,'[1]Vlookup'!A:A,1,0)</f>
        <v>#N/A</v>
      </c>
      <c r="AE3258" s="47" t="str">
        <f t="shared" si="221"/>
        <v>SA00-JEDDAH</v>
      </c>
      <c r="AF3258" s="47" t="e">
        <f>VLOOKUP(AE3258,'[1]Lead Time'!C:D,2,0)</f>
        <v>#N/A</v>
      </c>
    </row>
    <row r="3259" s="2" customFormat="1" ht="15.75" customHeight="1">
      <c r="A3259" s="73" t="s">
        <v>4114</v>
      </c>
      <c r="B3259" s="73">
        <v>6277621909</v>
      </c>
      <c r="C3259" s="73">
        <v>2003274752</v>
      </c>
      <c r="D3259" s="73" t="s">
        <v>4280</v>
      </c>
      <c r="E3259" s="73" t="s">
        <v>4246</v>
      </c>
      <c r="F3259" s="73" t="s">
        <v>4117</v>
      </c>
      <c r="G3259" s="73">
        <v>3168394550</v>
      </c>
      <c r="H3259" s="66">
        <v>46020</v>
      </c>
      <c r="I3259" s="66">
        <v>46018</v>
      </c>
      <c r="J3259" s="66">
        <v>46018</v>
      </c>
      <c r="K3259" s="47" t="s">
        <v>4118</v>
      </c>
      <c r="L3259" s="160"/>
      <c r="M3259" s="66">
        <v>46020</v>
      </c>
      <c r="N3259" s="112">
        <v>46020.208333333336</v>
      </c>
      <c r="O3259" s="47" t="s">
        <v>4118</v>
      </c>
      <c r="P3259" s="158"/>
      <c r="Q3259" s="112">
        <v>46020.625</v>
      </c>
      <c r="R3259" s="47" t="s">
        <v>4119</v>
      </c>
      <c r="S3259" s="47">
        <f t="shared" si="223"/>
        <v>0</v>
      </c>
      <c r="T3259" s="157">
        <v>46028</v>
      </c>
      <c r="U3259" s="158" t="s">
        <v>4121</v>
      </c>
      <c r="V3259" s="144">
        <f t="shared" si="224"/>
        <v>7.375</v>
      </c>
      <c r="AC3259" s="47" t="e">
        <f t="shared" si="222"/>
        <v>#N/A</v>
      </c>
      <c r="AD3259" s="47" t="e">
        <f>VLOOKUP(B3259,'[1]Vlookup'!A:A,1,0)</f>
        <v>#N/A</v>
      </c>
      <c r="AE3259" s="47" t="str">
        <f t="shared" si="221"/>
        <v>SA01-RIYADH</v>
      </c>
      <c r="AF3259" s="47" t="e">
        <f>VLOOKUP(AE3259,'[1]Lead Time'!C:D,2,0)</f>
        <v>#N/A</v>
      </c>
    </row>
    <row r="3260" s="2" customFormat="1" ht="15.75" customHeight="1">
      <c r="A3260" s="73" t="s">
        <v>4114</v>
      </c>
      <c r="B3260" s="73">
        <v>6277621908</v>
      </c>
      <c r="C3260" s="73">
        <v>2003274752</v>
      </c>
      <c r="D3260" s="73" t="s">
        <v>4280</v>
      </c>
      <c r="E3260" s="73" t="s">
        <v>4246</v>
      </c>
      <c r="F3260" s="73" t="s">
        <v>4117</v>
      </c>
      <c r="G3260" s="73">
        <v>3168394549</v>
      </c>
      <c r="H3260" s="66">
        <v>46020</v>
      </c>
      <c r="I3260" s="66">
        <v>46018</v>
      </c>
      <c r="J3260" s="66">
        <v>46018</v>
      </c>
      <c r="K3260" s="47" t="s">
        <v>4118</v>
      </c>
      <c r="L3260" s="160"/>
      <c r="M3260" s="66">
        <v>46020</v>
      </c>
      <c r="N3260" s="112">
        <v>46020.208333333336</v>
      </c>
      <c r="O3260" s="47" t="s">
        <v>4118</v>
      </c>
      <c r="P3260" s="158"/>
      <c r="Q3260" s="112">
        <v>46020.625</v>
      </c>
      <c r="R3260" s="47" t="s">
        <v>4119</v>
      </c>
      <c r="S3260" s="47">
        <f t="shared" si="223"/>
        <v>0</v>
      </c>
      <c r="T3260" s="157">
        <v>46028</v>
      </c>
      <c r="U3260" s="158" t="s">
        <v>4121</v>
      </c>
      <c r="V3260" s="144">
        <f t="shared" si="224"/>
        <v>7.375</v>
      </c>
      <c r="AC3260" s="47" t="e">
        <f t="shared" si="222"/>
        <v>#N/A</v>
      </c>
      <c r="AD3260" s="47" t="e">
        <f>VLOOKUP(B3260,'[1]Vlookup'!A:A,1,0)</f>
        <v>#N/A</v>
      </c>
      <c r="AE3260" s="47" t="str">
        <f t="shared" si="221"/>
        <v>SA01-RIYADH</v>
      </c>
      <c r="AF3260" s="47" t="e">
        <f>VLOOKUP(AE3260,'[1]Lead Time'!C:D,2,0)</f>
        <v>#N/A</v>
      </c>
    </row>
    <row r="3261" s="2" customFormat="1" ht="15.75" customHeight="1">
      <c r="A3261" s="73" t="s">
        <v>4114</v>
      </c>
      <c r="B3261" s="73">
        <v>6277621907</v>
      </c>
      <c r="C3261" s="73">
        <v>2003274752</v>
      </c>
      <c r="D3261" s="73" t="s">
        <v>4280</v>
      </c>
      <c r="E3261" s="73" t="s">
        <v>4246</v>
      </c>
      <c r="F3261" s="73" t="s">
        <v>4117</v>
      </c>
      <c r="G3261" s="73">
        <v>3168394548</v>
      </c>
      <c r="H3261" s="66">
        <v>46020</v>
      </c>
      <c r="I3261" s="66">
        <v>46018</v>
      </c>
      <c r="J3261" s="66">
        <v>46018</v>
      </c>
      <c r="K3261" s="47" t="s">
        <v>4118</v>
      </c>
      <c r="L3261" s="160"/>
      <c r="M3261" s="66">
        <v>46020</v>
      </c>
      <c r="N3261" s="112">
        <v>46020.208333333336</v>
      </c>
      <c r="O3261" s="47" t="s">
        <v>4118</v>
      </c>
      <c r="P3261" s="158"/>
      <c r="Q3261" s="112">
        <v>46020.416666666664</v>
      </c>
      <c r="R3261" s="47" t="s">
        <v>4119</v>
      </c>
      <c r="S3261" s="47">
        <f t="shared" si="223"/>
        <v>0</v>
      </c>
      <c r="T3261" s="157">
        <v>46026</v>
      </c>
      <c r="U3261" s="158" t="s">
        <v>4121</v>
      </c>
      <c r="V3261" s="144">
        <f t="shared" si="224"/>
        <v>5.5833333333357587</v>
      </c>
      <c r="AC3261" s="47" t="e">
        <f t="shared" si="222"/>
        <v>#N/A</v>
      </c>
      <c r="AD3261" s="47" t="e">
        <f>VLOOKUP(B3261,'[1]Vlookup'!A:A,1,0)</f>
        <v>#N/A</v>
      </c>
      <c r="AE3261" s="47" t="str">
        <f t="shared" si="221"/>
        <v>SA01-RIYADH</v>
      </c>
      <c r="AF3261" s="47" t="e">
        <f>VLOOKUP(AE3261,'[1]Lead Time'!C:D,2,0)</f>
        <v>#N/A</v>
      </c>
    </row>
    <row r="3262" s="2" customFormat="1" ht="15.75" customHeight="1">
      <c r="A3262" s="73" t="s">
        <v>4114</v>
      </c>
      <c r="B3262" s="73">
        <v>6277621906</v>
      </c>
      <c r="C3262" s="73">
        <v>2003274752</v>
      </c>
      <c r="D3262" s="73" t="s">
        <v>4280</v>
      </c>
      <c r="E3262" s="73" t="s">
        <v>4246</v>
      </c>
      <c r="F3262" s="73" t="s">
        <v>4117</v>
      </c>
      <c r="G3262" s="73">
        <v>3168394547</v>
      </c>
      <c r="H3262" s="66">
        <v>46020</v>
      </c>
      <c r="I3262" s="66">
        <v>46018</v>
      </c>
      <c r="J3262" s="66">
        <v>46018</v>
      </c>
      <c r="K3262" s="47" t="s">
        <v>4118</v>
      </c>
      <c r="L3262" s="160"/>
      <c r="M3262" s="66">
        <v>46020</v>
      </c>
      <c r="N3262" s="112">
        <v>46020.208333333336</v>
      </c>
      <c r="O3262" s="47" t="s">
        <v>4118</v>
      </c>
      <c r="P3262" s="158"/>
      <c r="Q3262" s="112">
        <v>46020.5</v>
      </c>
      <c r="R3262" s="47" t="s">
        <v>4119</v>
      </c>
      <c r="S3262" s="47">
        <f t="shared" si="223"/>
        <v>0</v>
      </c>
      <c r="T3262" s="157">
        <v>46020</v>
      </c>
      <c r="U3262" s="158" t="s">
        <v>4121</v>
      </c>
      <c r="V3262" s="144">
        <f t="shared" si="224"/>
        <v>-0.5</v>
      </c>
      <c r="AC3262" s="47" t="e">
        <f t="shared" si="222"/>
        <v>#N/A</v>
      </c>
      <c r="AD3262" s="47" t="e">
        <f>VLOOKUP(B3262,'[1]Vlookup'!A:A,1,0)</f>
        <v>#N/A</v>
      </c>
      <c r="AE3262" s="47" t="str">
        <f t="shared" ref="AE3262:AE3325" si="225">CONCATENATE(A3262,"-",F3262)</f>
        <v>SA01-RIYADH</v>
      </c>
      <c r="AF3262" s="47" t="e">
        <f>VLOOKUP(AE3262,'[1]Lead Time'!C:D,2,0)</f>
        <v>#N/A</v>
      </c>
    </row>
    <row r="3263" s="2" customFormat="1" ht="15.75" customHeight="1">
      <c r="A3263" s="73" t="s">
        <v>4114</v>
      </c>
      <c r="B3263" s="73">
        <v>6277621905</v>
      </c>
      <c r="C3263" s="73">
        <v>2003274752</v>
      </c>
      <c r="D3263" s="73" t="s">
        <v>4280</v>
      </c>
      <c r="E3263" s="73" t="s">
        <v>4246</v>
      </c>
      <c r="F3263" s="73" t="s">
        <v>4117</v>
      </c>
      <c r="G3263" s="73">
        <v>3168394545</v>
      </c>
      <c r="H3263" s="66">
        <v>46020</v>
      </c>
      <c r="I3263" s="66">
        <v>46018</v>
      </c>
      <c r="J3263" s="66">
        <v>46018</v>
      </c>
      <c r="K3263" s="47" t="s">
        <v>4118</v>
      </c>
      <c r="L3263" s="160"/>
      <c r="M3263" s="66">
        <v>46020</v>
      </c>
      <c r="N3263" s="112">
        <v>46020.208333333336</v>
      </c>
      <c r="O3263" s="47" t="s">
        <v>4118</v>
      </c>
      <c r="P3263" s="158"/>
      <c r="Q3263" s="112">
        <v>46020.416666666664</v>
      </c>
      <c r="R3263" s="47" t="s">
        <v>4119</v>
      </c>
      <c r="S3263" s="47">
        <f t="shared" si="223"/>
        <v>0</v>
      </c>
      <c r="T3263" s="157">
        <v>46025</v>
      </c>
      <c r="U3263" s="158" t="s">
        <v>4121</v>
      </c>
      <c r="V3263" s="144">
        <f t="shared" si="224"/>
        <v>4.5833333333357587</v>
      </c>
      <c r="AC3263" s="47" t="e">
        <f t="shared" ref="AC3263:AC3326" si="226">AF3263</f>
        <v>#N/A</v>
      </c>
      <c r="AD3263" s="47" t="e">
        <f>VLOOKUP(B3263,'[1]Vlookup'!A:A,1,0)</f>
        <v>#N/A</v>
      </c>
      <c r="AE3263" s="47" t="str">
        <f t="shared" si="225"/>
        <v>SA01-RIYADH</v>
      </c>
      <c r="AF3263" s="47" t="e">
        <f>VLOOKUP(AE3263,'[1]Lead Time'!C:D,2,0)</f>
        <v>#N/A</v>
      </c>
    </row>
    <row r="3264" s="2" customFormat="1" ht="15.75" customHeight="1">
      <c r="A3264" s="73" t="s">
        <v>4187</v>
      </c>
      <c r="B3264" s="73">
        <v>6277624806</v>
      </c>
      <c r="C3264" s="73">
        <v>2003223481</v>
      </c>
      <c r="D3264" s="73" t="s">
        <v>4769</v>
      </c>
      <c r="E3264" s="73" t="s">
        <v>4246</v>
      </c>
      <c r="F3264" s="73" t="s">
        <v>4117</v>
      </c>
      <c r="G3264" s="73">
        <v>3168372962</v>
      </c>
      <c r="H3264" s="66">
        <v>46019</v>
      </c>
      <c r="I3264" s="66">
        <v>46018</v>
      </c>
      <c r="J3264" s="66">
        <v>46019</v>
      </c>
      <c r="K3264" s="47" t="s">
        <v>4121</v>
      </c>
      <c r="L3264" s="160" t="s">
        <v>4770</v>
      </c>
      <c r="M3264" s="66">
        <v>46019</v>
      </c>
      <c r="N3264" s="112">
        <v>46020.208333333336</v>
      </c>
      <c r="O3264" s="47" t="s">
        <v>4121</v>
      </c>
      <c r="P3264" s="160" t="s">
        <v>4771</v>
      </c>
      <c r="Q3264" s="112">
        <v>46020.416666666664</v>
      </c>
      <c r="R3264" s="47" t="s">
        <v>4119</v>
      </c>
      <c r="S3264" s="47">
        <f t="shared" si="223"/>
        <v>0</v>
      </c>
      <c r="T3264" s="157">
        <v>46020</v>
      </c>
      <c r="U3264" s="158" t="s">
        <v>4121</v>
      </c>
      <c r="V3264" s="144">
        <f t="shared" si="224"/>
        <v>-0.41666666666424135</v>
      </c>
      <c r="AC3264" s="47" t="e">
        <f t="shared" si="226"/>
        <v>#N/A</v>
      </c>
      <c r="AD3264" s="47" t="e">
        <f>VLOOKUP(B3264,'[1]Vlookup'!A:A,1,0)</f>
        <v>#N/A</v>
      </c>
      <c r="AE3264" s="47" t="str">
        <f t="shared" si="225"/>
        <v>SA00-RIYADH</v>
      </c>
      <c r="AF3264" s="47" t="e">
        <f>VLOOKUP(AE3264,'[1]Lead Time'!C:D,2,0)</f>
        <v>#N/A</v>
      </c>
    </row>
    <row r="3265" s="2" customFormat="1" ht="15.75" customHeight="1">
      <c r="A3265" s="73" t="s">
        <v>4187</v>
      </c>
      <c r="B3265" s="73">
        <v>6277624800</v>
      </c>
      <c r="C3265" s="73">
        <v>2003215723</v>
      </c>
      <c r="D3265" s="73" t="s">
        <v>4772</v>
      </c>
      <c r="E3265" s="73" t="s">
        <v>4246</v>
      </c>
      <c r="F3265" s="73" t="s">
        <v>4143</v>
      </c>
      <c r="G3265" s="73">
        <v>3168372961</v>
      </c>
      <c r="H3265" s="66">
        <v>46020</v>
      </c>
      <c r="I3265" s="66">
        <v>46018</v>
      </c>
      <c r="J3265" s="66">
        <v>46018</v>
      </c>
      <c r="K3265" s="47" t="s">
        <v>4118</v>
      </c>
      <c r="L3265" s="160"/>
      <c r="M3265" s="66">
        <v>46020</v>
      </c>
      <c r="N3265" s="112">
        <v>46020.208333333336</v>
      </c>
      <c r="O3265" s="47" t="s">
        <v>4118</v>
      </c>
      <c r="P3265" s="158"/>
      <c r="Q3265" s="112">
        <v>46020.541666666664</v>
      </c>
      <c r="R3265" s="47" t="s">
        <v>4119</v>
      </c>
      <c r="S3265" s="47">
        <f t="shared" si="223"/>
        <v>0</v>
      </c>
      <c r="T3265" s="157">
        <v>46026</v>
      </c>
      <c r="U3265" s="158" t="s">
        <v>4121</v>
      </c>
      <c r="V3265" s="144">
        <f t="shared" si="224"/>
        <v>5.4583333333357587</v>
      </c>
      <c r="AC3265" s="47" t="e">
        <f t="shared" si="226"/>
        <v>#N/A</v>
      </c>
      <c r="AD3265" s="47" t="e">
        <f>VLOOKUP(B3265,'[1]Vlookup'!A:A,1,0)</f>
        <v>#N/A</v>
      </c>
      <c r="AE3265" s="47" t="str">
        <f t="shared" si="225"/>
        <v>SA00-JEDDAH</v>
      </c>
      <c r="AF3265" s="47" t="e">
        <f>VLOOKUP(AE3265,'[1]Lead Time'!C:D,2,0)</f>
        <v>#N/A</v>
      </c>
    </row>
    <row r="3266" s="2" customFormat="1" ht="15.75" customHeight="1">
      <c r="A3266" s="73" t="s">
        <v>4187</v>
      </c>
      <c r="B3266" s="73">
        <v>6277624807</v>
      </c>
      <c r="C3266" s="73">
        <v>2003215723</v>
      </c>
      <c r="D3266" s="73" t="s">
        <v>4772</v>
      </c>
      <c r="E3266" s="73" t="s">
        <v>4246</v>
      </c>
      <c r="F3266" s="73" t="s">
        <v>4143</v>
      </c>
      <c r="G3266" s="73">
        <v>3168372956</v>
      </c>
      <c r="H3266" s="66">
        <v>46020</v>
      </c>
      <c r="I3266" s="66">
        <v>46018</v>
      </c>
      <c r="J3266" s="66">
        <v>46018</v>
      </c>
      <c r="K3266" s="47" t="s">
        <v>4118</v>
      </c>
      <c r="L3266" s="160"/>
      <c r="M3266" s="66">
        <v>46020</v>
      </c>
      <c r="N3266" s="112">
        <v>46020.208333333336</v>
      </c>
      <c r="O3266" s="47" t="s">
        <v>4118</v>
      </c>
      <c r="P3266" s="158"/>
      <c r="Q3266" s="112">
        <v>46020.993750000001</v>
      </c>
      <c r="R3266" s="47" t="s">
        <v>4119</v>
      </c>
      <c r="S3266" s="47">
        <f t="shared" si="223"/>
        <v>0</v>
      </c>
      <c r="T3266" s="157">
        <v>46022</v>
      </c>
      <c r="U3266" s="158" t="s">
        <v>4121</v>
      </c>
      <c r="V3266" s="144">
        <f t="shared" si="224"/>
        <v>1.0062499999985448</v>
      </c>
      <c r="AC3266" s="47" t="e">
        <f t="shared" si="226"/>
        <v>#N/A</v>
      </c>
      <c r="AD3266" s="47" t="e">
        <f>VLOOKUP(B3266,'[1]Vlookup'!A:A,1,0)</f>
        <v>#N/A</v>
      </c>
      <c r="AE3266" s="47" t="str">
        <f t="shared" si="225"/>
        <v>SA00-JEDDAH</v>
      </c>
      <c r="AF3266" s="47" t="e">
        <f>VLOOKUP(AE3266,'[1]Lead Time'!C:D,2,0)</f>
        <v>#N/A</v>
      </c>
    </row>
    <row r="3267" s="2" customFormat="1" ht="15.75" customHeight="1">
      <c r="A3267" s="73" t="s">
        <v>4187</v>
      </c>
      <c r="B3267" s="73">
        <v>6277624767</v>
      </c>
      <c r="C3267" s="73">
        <v>2003215714</v>
      </c>
      <c r="D3267" s="73" t="s">
        <v>4773</v>
      </c>
      <c r="E3267" s="73" t="s">
        <v>4246</v>
      </c>
      <c r="F3267" s="73" t="s">
        <v>4117</v>
      </c>
      <c r="G3267" s="73">
        <v>3168372935</v>
      </c>
      <c r="H3267" s="66">
        <v>46019</v>
      </c>
      <c r="I3267" s="66">
        <v>46018</v>
      </c>
      <c r="J3267" s="66">
        <v>46018</v>
      </c>
      <c r="K3267" s="47" t="s">
        <v>4118</v>
      </c>
      <c r="L3267" s="160"/>
      <c r="M3267" s="66">
        <v>46019</v>
      </c>
      <c r="N3267" s="112">
        <v>46019.208333333336</v>
      </c>
      <c r="O3267" s="47" t="s">
        <v>4118</v>
      </c>
      <c r="P3267" s="158"/>
      <c r="Q3267" s="112">
        <v>46019.833333333336</v>
      </c>
      <c r="R3267" s="47" t="s">
        <v>4119</v>
      </c>
      <c r="S3267" s="47">
        <f t="shared" si="223"/>
        <v>0</v>
      </c>
      <c r="T3267" s="157">
        <v>46022</v>
      </c>
      <c r="U3267" s="158" t="s">
        <v>4121</v>
      </c>
      <c r="V3267" s="144">
        <f t="shared" si="224"/>
        <v>2.1666666666642413</v>
      </c>
      <c r="AC3267" s="47" t="e">
        <f t="shared" si="226"/>
        <v>#N/A</v>
      </c>
      <c r="AD3267" s="47" t="e">
        <f>VLOOKUP(B3267,'[1]Vlookup'!A:A,1,0)</f>
        <v>#N/A</v>
      </c>
      <c r="AE3267" s="47" t="str">
        <f t="shared" si="225"/>
        <v>SA00-RIYADH</v>
      </c>
      <c r="AF3267" s="47" t="e">
        <f>VLOOKUP(AE3267,'[1]Lead Time'!C:D,2,0)</f>
        <v>#N/A</v>
      </c>
    </row>
    <row r="3268" s="2" customFormat="1" ht="15.75" customHeight="1">
      <c r="A3268" s="73" t="s">
        <v>4187</v>
      </c>
      <c r="B3268" s="73">
        <v>6277624804</v>
      </c>
      <c r="C3268" s="73">
        <v>2003223420</v>
      </c>
      <c r="D3268" s="73" t="s">
        <v>4754</v>
      </c>
      <c r="E3268" s="73" t="s">
        <v>4246</v>
      </c>
      <c r="F3268" s="73" t="s">
        <v>4143</v>
      </c>
      <c r="G3268" s="73">
        <v>3168372934</v>
      </c>
      <c r="H3268" s="66">
        <v>46021</v>
      </c>
      <c r="I3268" s="66">
        <v>46019</v>
      </c>
      <c r="J3268" s="66">
        <v>46019</v>
      </c>
      <c r="K3268" s="47" t="s">
        <v>4118</v>
      </c>
      <c r="L3268" s="160"/>
      <c r="M3268" s="66">
        <v>46021</v>
      </c>
      <c r="N3268" s="112">
        <v>46021.208333333336</v>
      </c>
      <c r="O3268" s="47" t="s">
        <v>4118</v>
      </c>
      <c r="P3268" s="158"/>
      <c r="Q3268" s="112">
        <v>46021.625</v>
      </c>
      <c r="R3268" s="47" t="s">
        <v>4119</v>
      </c>
      <c r="S3268" s="47">
        <f t="shared" si="223"/>
        <v>0</v>
      </c>
      <c r="T3268" s="157">
        <v>46022</v>
      </c>
      <c r="U3268" s="158" t="s">
        <v>4121</v>
      </c>
      <c r="V3268" s="144">
        <f t="shared" si="224"/>
        <v>0.375</v>
      </c>
      <c r="AC3268" s="47" t="e">
        <f t="shared" si="226"/>
        <v>#N/A</v>
      </c>
      <c r="AD3268" s="47" t="e">
        <f>VLOOKUP(B3268,'[1]Vlookup'!A:A,1,0)</f>
        <v>#N/A</v>
      </c>
      <c r="AE3268" s="47" t="str">
        <f t="shared" si="225"/>
        <v>SA00-JEDDAH</v>
      </c>
      <c r="AF3268" s="47" t="e">
        <f>VLOOKUP(AE3268,'[1]Lead Time'!C:D,2,0)</f>
        <v>#N/A</v>
      </c>
    </row>
    <row r="3269" s="2" customFormat="1" ht="15.75" customHeight="1">
      <c r="A3269" s="73" t="s">
        <v>4187</v>
      </c>
      <c r="B3269" s="73">
        <v>6277624805</v>
      </c>
      <c r="C3269" s="73">
        <v>2003223420</v>
      </c>
      <c r="D3269" s="73" t="s">
        <v>4754</v>
      </c>
      <c r="E3269" s="73" t="s">
        <v>4246</v>
      </c>
      <c r="F3269" s="73" t="s">
        <v>4143</v>
      </c>
      <c r="G3269" s="73">
        <v>3168372937</v>
      </c>
      <c r="H3269" s="66">
        <v>46021</v>
      </c>
      <c r="I3269" s="66">
        <v>46019</v>
      </c>
      <c r="J3269" s="66">
        <v>46019</v>
      </c>
      <c r="K3269" s="47" t="s">
        <v>4118</v>
      </c>
      <c r="L3269" s="160"/>
      <c r="M3269" s="66">
        <v>46021</v>
      </c>
      <c r="N3269" s="112">
        <v>46021.208333333336</v>
      </c>
      <c r="O3269" s="47" t="s">
        <v>4118</v>
      </c>
      <c r="P3269" s="158"/>
      <c r="Q3269" s="112">
        <v>46021.625</v>
      </c>
      <c r="R3269" s="47" t="s">
        <v>4119</v>
      </c>
      <c r="S3269" s="47">
        <f t="shared" si="223"/>
        <v>0</v>
      </c>
      <c r="T3269" s="157">
        <v>46025</v>
      </c>
      <c r="U3269" s="158" t="s">
        <v>4121</v>
      </c>
      <c r="V3269" s="144">
        <f t="shared" si="224"/>
        <v>3.375</v>
      </c>
      <c r="AC3269" s="47" t="e">
        <f t="shared" si="226"/>
        <v>#N/A</v>
      </c>
      <c r="AD3269" s="47" t="e">
        <f>VLOOKUP(B3269,'[1]Vlookup'!A:A,1,0)</f>
        <v>#N/A</v>
      </c>
      <c r="AE3269" s="47" t="str">
        <f t="shared" si="225"/>
        <v>SA00-JEDDAH</v>
      </c>
      <c r="AF3269" s="47" t="e">
        <f>VLOOKUP(AE3269,'[1]Lead Time'!C:D,2,0)</f>
        <v>#N/A</v>
      </c>
    </row>
    <row r="3270" s="2" customFormat="1" ht="15.75" customHeight="1">
      <c r="A3270" s="73" t="s">
        <v>4187</v>
      </c>
      <c r="B3270" s="73">
        <v>6277625019</v>
      </c>
      <c r="C3270" s="73">
        <v>2003215533</v>
      </c>
      <c r="D3270" s="73" t="s">
        <v>4240</v>
      </c>
      <c r="E3270" s="73" t="s">
        <v>4247</v>
      </c>
      <c r="F3270" s="73" t="s">
        <v>4143</v>
      </c>
      <c r="G3270" s="73">
        <v>3168382197</v>
      </c>
      <c r="H3270" s="66">
        <v>46021</v>
      </c>
      <c r="I3270" s="66">
        <v>46019</v>
      </c>
      <c r="J3270" s="66">
        <v>46019</v>
      </c>
      <c r="K3270" s="47" t="s">
        <v>4118</v>
      </c>
      <c r="L3270" s="160"/>
      <c r="M3270" s="66">
        <v>46021</v>
      </c>
      <c r="N3270" s="112">
        <v>46021.208333333336</v>
      </c>
      <c r="O3270" s="47" t="s">
        <v>4118</v>
      </c>
      <c r="P3270" s="158"/>
      <c r="Q3270" s="112">
        <v>46021.5</v>
      </c>
      <c r="R3270" s="47" t="s">
        <v>4119</v>
      </c>
      <c r="S3270" s="47">
        <f t="shared" si="223"/>
        <v>0</v>
      </c>
      <c r="T3270" s="157">
        <v>46022</v>
      </c>
      <c r="U3270" s="158" t="s">
        <v>4121</v>
      </c>
      <c r="V3270" s="144">
        <f t="shared" si="224"/>
        <v>0.5</v>
      </c>
      <c r="AC3270" s="47" t="e">
        <f t="shared" si="226"/>
        <v>#N/A</v>
      </c>
      <c r="AD3270" s="47" t="e">
        <f>VLOOKUP(B3270,'[1]Vlookup'!A:A,1,0)</f>
        <v>#N/A</v>
      </c>
      <c r="AE3270" s="47" t="str">
        <f t="shared" si="225"/>
        <v>SA00-JEDDAH</v>
      </c>
      <c r="AF3270" s="47" t="e">
        <f>VLOOKUP(AE3270,'[1]Lead Time'!C:D,2,0)</f>
        <v>#N/A</v>
      </c>
    </row>
    <row r="3271" s="2" customFormat="1" ht="15.75" customHeight="1">
      <c r="A3271" s="73" t="s">
        <v>4187</v>
      </c>
      <c r="B3271" s="73">
        <v>6277624066</v>
      </c>
      <c r="C3271" s="73">
        <v>2003215533</v>
      </c>
      <c r="D3271" s="73" t="s">
        <v>4240</v>
      </c>
      <c r="E3271" s="73" t="s">
        <v>4247</v>
      </c>
      <c r="F3271" s="73" t="s">
        <v>4143</v>
      </c>
      <c r="G3271" s="73">
        <v>3168382205</v>
      </c>
      <c r="H3271" s="66">
        <v>46021</v>
      </c>
      <c r="I3271" s="66">
        <v>46019</v>
      </c>
      <c r="J3271" s="66">
        <v>46019</v>
      </c>
      <c r="K3271" s="47" t="s">
        <v>4118</v>
      </c>
      <c r="L3271" s="160"/>
      <c r="M3271" s="66">
        <v>46021</v>
      </c>
      <c r="N3271" s="112">
        <v>46021.208333333336</v>
      </c>
      <c r="O3271" s="47" t="s">
        <v>4118</v>
      </c>
      <c r="P3271" s="158"/>
      <c r="Q3271" s="112">
        <v>46021.5</v>
      </c>
      <c r="R3271" s="47" t="s">
        <v>4119</v>
      </c>
      <c r="S3271" s="47">
        <f t="shared" si="223"/>
        <v>0</v>
      </c>
      <c r="T3271" s="157">
        <v>46022</v>
      </c>
      <c r="U3271" s="158" t="s">
        <v>4121</v>
      </c>
      <c r="V3271" s="144">
        <f t="shared" si="224"/>
        <v>0.5</v>
      </c>
      <c r="AC3271" s="47" t="e">
        <f t="shared" si="226"/>
        <v>#N/A</v>
      </c>
      <c r="AD3271" s="47" t="e">
        <f>VLOOKUP(B3271,'[1]Vlookup'!A:A,1,0)</f>
        <v>#N/A</v>
      </c>
      <c r="AE3271" s="47" t="str">
        <f t="shared" si="225"/>
        <v>SA00-JEDDAH</v>
      </c>
      <c r="AF3271" s="47" t="e">
        <f>VLOOKUP(AE3271,'[1]Lead Time'!C:D,2,0)</f>
        <v>#N/A</v>
      </c>
    </row>
    <row r="3272" s="2" customFormat="1" ht="15.75" customHeight="1">
      <c r="A3272" s="73" t="s">
        <v>4187</v>
      </c>
      <c r="B3272" s="73">
        <v>6277624857</v>
      </c>
      <c r="C3272" s="73">
        <v>2003308193</v>
      </c>
      <c r="D3272" s="73" t="s">
        <v>4549</v>
      </c>
      <c r="E3272" s="73" t="s">
        <v>4247</v>
      </c>
      <c r="F3272" s="73" t="s">
        <v>4143</v>
      </c>
      <c r="G3272" s="73">
        <v>3168332644</v>
      </c>
      <c r="H3272" s="66">
        <v>46021</v>
      </c>
      <c r="I3272" s="66">
        <v>46019</v>
      </c>
      <c r="J3272" s="66">
        <v>46019</v>
      </c>
      <c r="K3272" s="47" t="s">
        <v>4118</v>
      </c>
      <c r="L3272" s="160"/>
      <c r="M3272" s="66">
        <v>46021</v>
      </c>
      <c r="N3272" s="112">
        <v>46021.208333333336</v>
      </c>
      <c r="O3272" s="47" t="s">
        <v>4118</v>
      </c>
      <c r="P3272" s="158"/>
      <c r="Q3272" s="112">
        <v>46021.708333333336</v>
      </c>
      <c r="R3272" s="47" t="s">
        <v>4119</v>
      </c>
      <c r="S3272" s="47">
        <f t="shared" si="223"/>
        <v>0</v>
      </c>
      <c r="T3272" s="157">
        <v>46022</v>
      </c>
      <c r="U3272" s="158" t="s">
        <v>4121</v>
      </c>
      <c r="V3272" s="144">
        <f t="shared" si="224"/>
        <v>0.29166666666424135</v>
      </c>
      <c r="AC3272" s="47" t="e">
        <f t="shared" si="226"/>
        <v>#N/A</v>
      </c>
      <c r="AD3272" s="47" t="e">
        <f>VLOOKUP(B3272,'[1]Vlookup'!A:A,1,0)</f>
        <v>#N/A</v>
      </c>
      <c r="AE3272" s="47" t="str">
        <f t="shared" si="225"/>
        <v>SA00-JEDDAH</v>
      </c>
      <c r="AF3272" s="47" t="e">
        <f>VLOOKUP(AE3272,'[1]Lead Time'!C:D,2,0)</f>
        <v>#N/A</v>
      </c>
    </row>
    <row r="3273" s="2" customFormat="1" ht="15.75" customHeight="1">
      <c r="A3273" s="73" t="s">
        <v>4187</v>
      </c>
      <c r="B3273" s="73">
        <v>6277625711</v>
      </c>
      <c r="C3273" s="73">
        <v>2003223420</v>
      </c>
      <c r="D3273" s="73" t="s">
        <v>4754</v>
      </c>
      <c r="E3273" s="73" t="s">
        <v>4246</v>
      </c>
      <c r="F3273" s="73" t="s">
        <v>4143</v>
      </c>
      <c r="G3273" s="73">
        <v>3168390682</v>
      </c>
      <c r="H3273" s="66">
        <v>46022</v>
      </c>
      <c r="I3273" s="66">
        <v>46020</v>
      </c>
      <c r="J3273" s="66">
        <v>46020</v>
      </c>
      <c r="K3273" s="47" t="s">
        <v>4118</v>
      </c>
      <c r="L3273" s="160"/>
      <c r="M3273" s="66">
        <v>46022</v>
      </c>
      <c r="N3273" s="112">
        <v>46022.208333333336</v>
      </c>
      <c r="O3273" s="47" t="s">
        <v>4118</v>
      </c>
      <c r="P3273" s="158"/>
      <c r="Q3273" s="112">
        <v>46022.458333333336</v>
      </c>
      <c r="R3273" s="47" t="s">
        <v>4119</v>
      </c>
      <c r="S3273" s="47">
        <f t="shared" si="223"/>
        <v>0</v>
      </c>
      <c r="T3273" s="157">
        <v>46027</v>
      </c>
      <c r="U3273" s="158" t="s">
        <v>4121</v>
      </c>
      <c r="V3273" s="144">
        <f t="shared" si="224"/>
        <v>4.5416666666642413</v>
      </c>
      <c r="AC3273" s="47" t="e">
        <f t="shared" si="226"/>
        <v>#N/A</v>
      </c>
      <c r="AD3273" s="47" t="e">
        <f>VLOOKUP(B3273,'[1]Vlookup'!A:A,1,0)</f>
        <v>#N/A</v>
      </c>
      <c r="AE3273" s="47" t="str">
        <f t="shared" si="225"/>
        <v>SA00-JEDDAH</v>
      </c>
      <c r="AF3273" s="47" t="e">
        <f>VLOOKUP(AE3273,'[1]Lead Time'!C:D,2,0)</f>
        <v>#N/A</v>
      </c>
    </row>
    <row r="3274" s="2" customFormat="1" ht="15.75" customHeight="1">
      <c r="A3274" s="73" t="s">
        <v>4187</v>
      </c>
      <c r="B3274" s="73">
        <v>6277625823</v>
      </c>
      <c r="C3274" s="73">
        <v>2003215549</v>
      </c>
      <c r="D3274" s="73" t="s">
        <v>4268</v>
      </c>
      <c r="E3274" s="73" t="s">
        <v>4246</v>
      </c>
      <c r="F3274" s="73" t="s">
        <v>4143</v>
      </c>
      <c r="G3274" s="73">
        <v>3168376444</v>
      </c>
      <c r="H3274" s="66">
        <v>46022</v>
      </c>
      <c r="I3274" s="66">
        <v>46020</v>
      </c>
      <c r="J3274" s="66">
        <v>46020</v>
      </c>
      <c r="K3274" s="47" t="s">
        <v>4118</v>
      </c>
      <c r="L3274" s="160"/>
      <c r="M3274" s="66">
        <v>46022</v>
      </c>
      <c r="N3274" s="112">
        <v>46022.208333333336</v>
      </c>
      <c r="O3274" s="47" t="s">
        <v>4118</v>
      </c>
      <c r="P3274" s="158"/>
      <c r="Q3274" s="112">
        <v>46022.666666666664</v>
      </c>
      <c r="R3274" s="47" t="s">
        <v>4119</v>
      </c>
      <c r="S3274" s="47">
        <f t="shared" si="223"/>
        <v>0</v>
      </c>
      <c r="T3274" s="149">
        <v>46029</v>
      </c>
      <c r="U3274" s="158" t="s">
        <v>4121</v>
      </c>
      <c r="V3274" s="144">
        <f t="shared" si="224"/>
        <v>6.3333333333357587</v>
      </c>
      <c r="AC3274" s="47" t="e">
        <f t="shared" si="226"/>
        <v>#N/A</v>
      </c>
      <c r="AD3274" s="47" t="e">
        <f>VLOOKUP(B3274,'[1]Vlookup'!A:A,1,0)</f>
        <v>#N/A</v>
      </c>
      <c r="AE3274" s="47" t="str">
        <f t="shared" si="225"/>
        <v>SA00-JEDDAH</v>
      </c>
      <c r="AF3274" s="47" t="e">
        <f>VLOOKUP(AE3274,'[1]Lead Time'!C:D,2,0)</f>
        <v>#N/A</v>
      </c>
    </row>
    <row r="3275" s="2" customFormat="1" ht="15.75" customHeight="1">
      <c r="A3275" s="73" t="s">
        <v>4187</v>
      </c>
      <c r="B3275" s="73">
        <v>6277625322</v>
      </c>
      <c r="C3275" s="73">
        <v>2003275595</v>
      </c>
      <c r="D3275" s="73" t="s">
        <v>4222</v>
      </c>
      <c r="E3275" s="73" t="s">
        <v>4252</v>
      </c>
      <c r="F3275" s="73" t="s">
        <v>4143</v>
      </c>
      <c r="G3275" s="73">
        <v>3168360372</v>
      </c>
      <c r="H3275" s="66">
        <v>46022</v>
      </c>
      <c r="I3275" s="66">
        <v>46020</v>
      </c>
      <c r="J3275" s="66">
        <v>46020</v>
      </c>
      <c r="K3275" s="47" t="s">
        <v>4118</v>
      </c>
      <c r="L3275" s="160"/>
      <c r="M3275" s="66">
        <v>46022</v>
      </c>
      <c r="N3275" s="112">
        <v>46022.208333333336</v>
      </c>
      <c r="O3275" s="47" t="s">
        <v>4118</v>
      </c>
      <c r="P3275" s="158"/>
      <c r="Q3275" s="112">
        <v>46022.5</v>
      </c>
      <c r="R3275" s="47" t="s">
        <v>4119</v>
      </c>
      <c r="S3275" s="47">
        <f t="shared" si="223"/>
        <v>0</v>
      </c>
      <c r="T3275" s="157">
        <v>46027</v>
      </c>
      <c r="U3275" s="158" t="s">
        <v>4121</v>
      </c>
      <c r="V3275" s="144">
        <f t="shared" si="224"/>
        <v>4.5</v>
      </c>
      <c r="AC3275" s="47" t="e">
        <f t="shared" si="226"/>
        <v>#N/A</v>
      </c>
      <c r="AD3275" s="47" t="e">
        <f>VLOOKUP(B3275,'[1]Vlookup'!A:A,1,0)</f>
        <v>#N/A</v>
      </c>
      <c r="AE3275" s="47" t="str">
        <f t="shared" si="225"/>
        <v>SA00-JEDDAH</v>
      </c>
      <c r="AF3275" s="47" t="e">
        <f>VLOOKUP(AE3275,'[1]Lead Time'!C:D,2,0)</f>
        <v>#N/A</v>
      </c>
    </row>
    <row r="3276" s="2" customFormat="1" ht="15.75" customHeight="1">
      <c r="A3276" s="73" t="s">
        <v>4187</v>
      </c>
      <c r="B3276" s="73">
        <v>6277624073</v>
      </c>
      <c r="C3276" s="73">
        <v>2003279478</v>
      </c>
      <c r="D3276" s="73" t="s">
        <v>4228</v>
      </c>
      <c r="E3276" s="73" t="s">
        <v>4252</v>
      </c>
      <c r="F3276" s="73" t="s">
        <v>4117</v>
      </c>
      <c r="G3276" s="73">
        <v>3168351542</v>
      </c>
      <c r="H3276" s="66">
        <v>46021</v>
      </c>
      <c r="I3276" s="66">
        <v>46020</v>
      </c>
      <c r="J3276" s="66">
        <v>46020</v>
      </c>
      <c r="K3276" s="47" t="s">
        <v>4118</v>
      </c>
      <c r="L3276" s="160"/>
      <c r="M3276" s="66">
        <v>46021</v>
      </c>
      <c r="N3276" s="112">
        <v>46021.208333333336</v>
      </c>
      <c r="O3276" s="47" t="s">
        <v>4118</v>
      </c>
      <c r="P3276" s="158"/>
      <c r="Q3276" s="112">
        <v>46021.625</v>
      </c>
      <c r="R3276" s="47" t="s">
        <v>4119</v>
      </c>
      <c r="S3276" s="47">
        <f t="shared" si="223"/>
        <v>0</v>
      </c>
      <c r="T3276" s="157">
        <v>46022</v>
      </c>
      <c r="U3276" s="158" t="s">
        <v>4121</v>
      </c>
      <c r="V3276" s="144">
        <f t="shared" si="224"/>
        <v>0.375</v>
      </c>
      <c r="AC3276" s="47" t="e">
        <f t="shared" si="226"/>
        <v>#N/A</v>
      </c>
      <c r="AD3276" s="47" t="e">
        <f>VLOOKUP(B3276,'[1]Vlookup'!A:A,1,0)</f>
        <v>#N/A</v>
      </c>
      <c r="AE3276" s="47" t="str">
        <f t="shared" si="225"/>
        <v>SA00-RIYADH</v>
      </c>
      <c r="AF3276" s="47" t="e">
        <f>VLOOKUP(AE3276,'[1]Lead Time'!C:D,2,0)</f>
        <v>#N/A</v>
      </c>
    </row>
    <row r="3277" s="2" customFormat="1" ht="15.75" customHeight="1">
      <c r="A3277" s="73" t="s">
        <v>4187</v>
      </c>
      <c r="B3277" s="73">
        <v>6277625427</v>
      </c>
      <c r="C3277" s="73">
        <v>2003223502</v>
      </c>
      <c r="D3277" s="73" t="s">
        <v>4310</v>
      </c>
      <c r="E3277" s="73" t="s">
        <v>4246</v>
      </c>
      <c r="F3277" s="73" t="s">
        <v>4143</v>
      </c>
      <c r="G3277" s="73">
        <v>3168386956</v>
      </c>
      <c r="H3277" s="66">
        <v>46022</v>
      </c>
      <c r="I3277" s="66">
        <v>46020</v>
      </c>
      <c r="J3277" s="66">
        <v>46020</v>
      </c>
      <c r="K3277" s="47" t="s">
        <v>4118</v>
      </c>
      <c r="L3277" s="160"/>
      <c r="M3277" s="66">
        <v>46022</v>
      </c>
      <c r="N3277" s="112">
        <v>46022.208333333336</v>
      </c>
      <c r="O3277" s="47" t="s">
        <v>4118</v>
      </c>
      <c r="P3277" s="158"/>
      <c r="Q3277" s="112">
        <v>46022.5</v>
      </c>
      <c r="R3277" s="47" t="s">
        <v>4119</v>
      </c>
      <c r="S3277" s="47">
        <f t="shared" si="223"/>
        <v>0</v>
      </c>
      <c r="T3277" s="157">
        <v>46022</v>
      </c>
      <c r="U3277" s="158" t="s">
        <v>4121</v>
      </c>
      <c r="V3277" s="144">
        <f t="shared" si="224"/>
        <v>-0.5</v>
      </c>
      <c r="AC3277" s="47" t="e">
        <f t="shared" si="226"/>
        <v>#N/A</v>
      </c>
      <c r="AD3277" s="47" t="e">
        <f>VLOOKUP(B3277,'[1]Vlookup'!A:A,1,0)</f>
        <v>#N/A</v>
      </c>
      <c r="AE3277" s="47" t="str">
        <f t="shared" si="225"/>
        <v>SA00-JEDDAH</v>
      </c>
      <c r="AF3277" s="47" t="e">
        <f>VLOOKUP(AE3277,'[1]Lead Time'!C:D,2,0)</f>
        <v>#N/A</v>
      </c>
    </row>
    <row r="3278" s="2" customFormat="1" ht="15.75" customHeight="1">
      <c r="A3278" s="73" t="s">
        <v>4187</v>
      </c>
      <c r="B3278" s="73">
        <v>6277610071</v>
      </c>
      <c r="C3278" s="73">
        <v>2003308193</v>
      </c>
      <c r="D3278" s="73" t="s">
        <v>4549</v>
      </c>
      <c r="E3278" s="73" t="s">
        <v>4247</v>
      </c>
      <c r="F3278" s="73" t="s">
        <v>4143</v>
      </c>
      <c r="G3278" s="73">
        <v>3168332646</v>
      </c>
      <c r="H3278" s="66">
        <v>45658</v>
      </c>
      <c r="I3278" s="66">
        <v>46021</v>
      </c>
      <c r="J3278" s="66">
        <v>46021</v>
      </c>
      <c r="K3278" s="47" t="s">
        <v>4118</v>
      </c>
      <c r="L3278" s="160"/>
      <c r="M3278" s="66">
        <v>46023</v>
      </c>
      <c r="N3278" s="112">
        <v>46023.208333333336</v>
      </c>
      <c r="O3278" s="47" t="s">
        <v>4118</v>
      </c>
      <c r="P3278" s="158"/>
      <c r="Q3278" s="112">
        <v>46023.5</v>
      </c>
      <c r="R3278" s="47" t="s">
        <v>4119</v>
      </c>
      <c r="S3278" s="47">
        <f t="shared" si="223"/>
        <v>0</v>
      </c>
      <c r="T3278" s="157">
        <v>46027</v>
      </c>
      <c r="U3278" s="158" t="s">
        <v>4121</v>
      </c>
      <c r="V3278" s="144">
        <f t="shared" si="224"/>
        <v>3.5</v>
      </c>
      <c r="AC3278" s="47" t="e">
        <f t="shared" si="226"/>
        <v>#N/A</v>
      </c>
      <c r="AD3278" s="47" t="e">
        <f>VLOOKUP(B3278,'[1]Vlookup'!A:A,1,0)</f>
        <v>#N/A</v>
      </c>
      <c r="AE3278" s="47" t="str">
        <f t="shared" si="225"/>
        <v>SA00-JEDDAH</v>
      </c>
      <c r="AF3278" s="47" t="e">
        <f>VLOOKUP(AE3278,'[1]Lead Time'!C:D,2,0)</f>
        <v>#N/A</v>
      </c>
    </row>
    <row r="3279" s="2" customFormat="1" ht="15.75" customHeight="1">
      <c r="A3279" s="73" t="s">
        <v>4187</v>
      </c>
      <c r="B3279" s="73">
        <v>6277625829</v>
      </c>
      <c r="C3279" s="73">
        <v>2003308193</v>
      </c>
      <c r="D3279" s="73" t="s">
        <v>4549</v>
      </c>
      <c r="E3279" s="73" t="s">
        <v>4247</v>
      </c>
      <c r="F3279" s="73" t="s">
        <v>4143</v>
      </c>
      <c r="G3279" s="73">
        <v>3168343650</v>
      </c>
      <c r="H3279" s="66">
        <v>45658</v>
      </c>
      <c r="I3279" s="66">
        <v>46021</v>
      </c>
      <c r="J3279" s="66">
        <v>46021</v>
      </c>
      <c r="K3279" s="47" t="s">
        <v>4118</v>
      </c>
      <c r="L3279" s="160"/>
      <c r="M3279" s="66">
        <v>46023</v>
      </c>
      <c r="N3279" s="112">
        <v>46024.208333333336</v>
      </c>
      <c r="O3279" s="47" t="s">
        <v>4121</v>
      </c>
      <c r="P3279" s="158" t="s">
        <v>4774</v>
      </c>
      <c r="Q3279" s="112">
        <v>46024.5</v>
      </c>
      <c r="R3279" s="47" t="s">
        <v>4119</v>
      </c>
      <c r="S3279" s="47">
        <f t="shared" si="223"/>
        <v>0</v>
      </c>
      <c r="T3279" s="157">
        <v>46026</v>
      </c>
      <c r="U3279" s="158" t="s">
        <v>4121</v>
      </c>
      <c r="V3279" s="144">
        <f t="shared" si="224"/>
        <v>1.5</v>
      </c>
      <c r="AC3279" s="47" t="e">
        <f t="shared" si="226"/>
        <v>#N/A</v>
      </c>
      <c r="AD3279" s="47" t="e">
        <f>VLOOKUP(B3279,'[1]Vlookup'!A:A,1,0)</f>
        <v>#N/A</v>
      </c>
      <c r="AE3279" s="47" t="str">
        <f t="shared" si="225"/>
        <v>SA00-JEDDAH</v>
      </c>
      <c r="AF3279" s="47" t="e">
        <f>VLOOKUP(AE3279,'[1]Lead Time'!C:D,2,0)</f>
        <v>#N/A</v>
      </c>
    </row>
    <row r="3280" s="2" customFormat="1" ht="15.75" customHeight="1">
      <c r="A3280" s="73" t="s">
        <v>4187</v>
      </c>
      <c r="B3280" s="73">
        <v>6277626571</v>
      </c>
      <c r="C3280" s="73">
        <v>2003214013</v>
      </c>
      <c r="D3280" s="73" t="s">
        <v>4159</v>
      </c>
      <c r="E3280" s="73" t="s">
        <v>4238</v>
      </c>
      <c r="F3280" s="73" t="s">
        <v>4117</v>
      </c>
      <c r="G3280" s="73">
        <v>3168376232</v>
      </c>
      <c r="H3280" s="66">
        <v>46022</v>
      </c>
      <c r="I3280" s="66">
        <v>46021</v>
      </c>
      <c r="J3280" s="66">
        <v>46021</v>
      </c>
      <c r="K3280" s="47" t="s">
        <v>4118</v>
      </c>
      <c r="L3280" s="160"/>
      <c r="M3280" s="66">
        <v>46022</v>
      </c>
      <c r="N3280" s="112">
        <v>46022.208333333336</v>
      </c>
      <c r="O3280" s="47" t="s">
        <v>4118</v>
      </c>
      <c r="P3280" s="158"/>
      <c r="Q3280" s="112">
        <v>46022.791666666664</v>
      </c>
      <c r="R3280" s="47" t="s">
        <v>4119</v>
      </c>
      <c r="S3280" s="47">
        <f t="shared" si="223"/>
        <v>0</v>
      </c>
      <c r="T3280" s="157">
        <v>46026</v>
      </c>
      <c r="U3280" s="158" t="s">
        <v>4121</v>
      </c>
      <c r="V3280" s="144">
        <f t="shared" si="224"/>
        <v>3.2083333333357587</v>
      </c>
      <c r="AC3280" s="47" t="e">
        <f t="shared" si="226"/>
        <v>#N/A</v>
      </c>
      <c r="AD3280" s="47" t="e">
        <f>VLOOKUP(B3280,'[1]Vlookup'!A:A,1,0)</f>
        <v>#N/A</v>
      </c>
      <c r="AE3280" s="47" t="str">
        <f t="shared" si="225"/>
        <v>SA00-RIYADH</v>
      </c>
      <c r="AF3280" s="47" t="e">
        <f>VLOOKUP(AE3280,'[1]Lead Time'!C:D,2,0)</f>
        <v>#N/A</v>
      </c>
    </row>
    <row r="3281" s="2" customFormat="1" ht="15.75" customHeight="1">
      <c r="A3281" s="73" t="s">
        <v>4187</v>
      </c>
      <c r="B3281" s="73">
        <v>6277626570</v>
      </c>
      <c r="C3281" s="73">
        <v>2003214013</v>
      </c>
      <c r="D3281" s="73" t="s">
        <v>4159</v>
      </c>
      <c r="E3281" s="73" t="s">
        <v>4238</v>
      </c>
      <c r="F3281" s="73" t="s">
        <v>4117</v>
      </c>
      <c r="G3281" s="73">
        <v>3168376231</v>
      </c>
      <c r="H3281" s="66">
        <v>46022</v>
      </c>
      <c r="I3281" s="66">
        <v>46021</v>
      </c>
      <c r="J3281" s="66">
        <v>46021</v>
      </c>
      <c r="K3281" s="47" t="s">
        <v>4118</v>
      </c>
      <c r="L3281" s="160"/>
      <c r="M3281" s="66">
        <v>46022</v>
      </c>
      <c r="N3281" s="112">
        <v>46022.208333333336</v>
      </c>
      <c r="O3281" s="47" t="s">
        <v>4118</v>
      </c>
      <c r="P3281" s="158"/>
      <c r="Q3281" s="112">
        <v>46022.791666666664</v>
      </c>
      <c r="R3281" s="47" t="s">
        <v>4119</v>
      </c>
      <c r="S3281" s="47">
        <f t="shared" si="223"/>
        <v>0</v>
      </c>
      <c r="T3281" s="157">
        <v>46030</v>
      </c>
      <c r="U3281" s="158" t="s">
        <v>4121</v>
      </c>
      <c r="V3281" s="144">
        <f t="shared" si="224"/>
        <v>7.2083333333357587</v>
      </c>
      <c r="AC3281" s="47" t="e">
        <f t="shared" si="226"/>
        <v>#N/A</v>
      </c>
      <c r="AD3281" s="47" t="e">
        <f>VLOOKUP(B3281,'[1]Vlookup'!A:A,1,0)</f>
        <v>#N/A</v>
      </c>
      <c r="AE3281" s="47" t="str">
        <f t="shared" si="225"/>
        <v>SA00-RIYADH</v>
      </c>
      <c r="AF3281" s="47" t="e">
        <f>VLOOKUP(AE3281,'[1]Lead Time'!C:D,2,0)</f>
        <v>#N/A</v>
      </c>
    </row>
    <row r="3282" s="2" customFormat="1" ht="15.75" customHeight="1">
      <c r="A3282" s="73" t="s">
        <v>4114</v>
      </c>
      <c r="B3282" s="73">
        <v>6277610531</v>
      </c>
      <c r="C3282" s="73">
        <v>2003297267</v>
      </c>
      <c r="D3282" s="73" t="s">
        <v>4533</v>
      </c>
      <c r="E3282" s="73" t="s">
        <v>4247</v>
      </c>
      <c r="F3282" s="73" t="s">
        <v>4117</v>
      </c>
      <c r="G3282" s="73">
        <v>3168378006</v>
      </c>
      <c r="H3282" s="66">
        <v>46023</v>
      </c>
      <c r="I3282" s="66">
        <v>46021</v>
      </c>
      <c r="J3282" s="66">
        <v>46021</v>
      </c>
      <c r="K3282" s="47" t="s">
        <v>4118</v>
      </c>
      <c r="L3282" s="160"/>
      <c r="M3282" s="66">
        <v>46023</v>
      </c>
      <c r="N3282" s="112">
        <v>46023.208333333336</v>
      </c>
      <c r="O3282" s="47" t="s">
        <v>4118</v>
      </c>
      <c r="P3282" s="158"/>
      <c r="Q3282" s="112">
        <v>46025.958333333336</v>
      </c>
      <c r="R3282" s="47" t="s">
        <v>4119</v>
      </c>
      <c r="S3282" s="47">
        <f t="shared" si="223"/>
        <v>2</v>
      </c>
      <c r="T3282" s="157">
        <v>46026</v>
      </c>
      <c r="U3282" s="158" t="s">
        <v>4121</v>
      </c>
      <c r="V3282" s="144">
        <f t="shared" si="224"/>
        <v>0.041666666664241347</v>
      </c>
      <c r="AC3282" s="47" t="e">
        <f t="shared" si="226"/>
        <v>#N/A</v>
      </c>
      <c r="AD3282" s="47" t="e">
        <f>VLOOKUP(B3282,'[1]Vlookup'!A:A,1,0)</f>
        <v>#N/A</v>
      </c>
      <c r="AE3282" s="47" t="str">
        <f t="shared" si="225"/>
        <v>SA01-RIYADH</v>
      </c>
      <c r="AF3282" s="47" t="e">
        <f>VLOOKUP(AE3282,'[1]Lead Time'!C:D,2,0)</f>
        <v>#N/A</v>
      </c>
    </row>
    <row r="3283" s="2" customFormat="1" ht="15.75" customHeight="1">
      <c r="A3283" s="73" t="s">
        <v>4356</v>
      </c>
      <c r="B3283" s="73">
        <v>6277621912</v>
      </c>
      <c r="C3283" s="73">
        <v>2003297267</v>
      </c>
      <c r="D3283" s="73" t="s">
        <v>4533</v>
      </c>
      <c r="E3283" s="73" t="s">
        <v>4247</v>
      </c>
      <c r="F3283" s="73" t="s">
        <v>4117</v>
      </c>
      <c r="G3283" s="73">
        <v>3168377941</v>
      </c>
      <c r="H3283" s="66">
        <v>46023</v>
      </c>
      <c r="I3283" s="66">
        <v>46021</v>
      </c>
      <c r="J3283" s="66">
        <v>46021</v>
      </c>
      <c r="K3283" s="47" t="s">
        <v>4118</v>
      </c>
      <c r="L3283" s="160"/>
      <c r="M3283" s="66">
        <v>46023</v>
      </c>
      <c r="N3283" s="112">
        <v>46023.208333333336</v>
      </c>
      <c r="O3283" s="47" t="s">
        <v>4118</v>
      </c>
      <c r="P3283" s="158"/>
      <c r="Q3283" s="112">
        <v>46025.958333333336</v>
      </c>
      <c r="R3283" s="47" t="s">
        <v>4119</v>
      </c>
      <c r="S3283" s="47">
        <f t="shared" si="223"/>
        <v>2</v>
      </c>
      <c r="T3283" s="157">
        <v>46026</v>
      </c>
      <c r="U3283" s="158" t="s">
        <v>4121</v>
      </c>
      <c r="V3283" s="144">
        <f t="shared" si="224"/>
        <v>0.041666666664241347</v>
      </c>
      <c r="AC3283" s="47" t="e">
        <f t="shared" si="226"/>
        <v>#N/A</v>
      </c>
      <c r="AD3283" s="47" t="e">
        <f>VLOOKUP(B3283,'[1]Vlookup'!A:A,1,0)</f>
        <v>#N/A</v>
      </c>
      <c r="AE3283" s="47" t="str">
        <f t="shared" si="225"/>
        <v>SA27-RIYADH</v>
      </c>
      <c r="AF3283" s="47" t="e">
        <f>VLOOKUP(AE3283,'[1]Lead Time'!C:D,2,0)</f>
        <v>#N/A</v>
      </c>
    </row>
    <row r="3284" s="2" customFormat="1" ht="15.75" customHeight="1">
      <c r="A3284" s="73" t="s">
        <v>4187</v>
      </c>
      <c r="B3284" s="73">
        <v>6277610068</v>
      </c>
      <c r="C3284" s="73">
        <v>2003308193</v>
      </c>
      <c r="D3284" s="73" t="s">
        <v>4549</v>
      </c>
      <c r="E3284" s="73" t="s">
        <v>4247</v>
      </c>
      <c r="F3284" s="73" t="s">
        <v>4143</v>
      </c>
      <c r="G3284" s="73">
        <v>3168343646</v>
      </c>
      <c r="H3284" s="66">
        <v>45658</v>
      </c>
      <c r="I3284" s="66">
        <v>46021</v>
      </c>
      <c r="J3284" s="66">
        <v>46021</v>
      </c>
      <c r="K3284" s="47" t="s">
        <v>4118</v>
      </c>
      <c r="L3284" s="160"/>
      <c r="M3284" s="66">
        <v>46023</v>
      </c>
      <c r="N3284" s="112">
        <v>46024.208333333336</v>
      </c>
      <c r="O3284" s="47" t="s">
        <v>4121</v>
      </c>
      <c r="P3284" s="158" t="s">
        <v>4774</v>
      </c>
      <c r="Q3284" s="112">
        <v>46026.5</v>
      </c>
      <c r="R3284" s="47" t="s">
        <v>4196</v>
      </c>
      <c r="S3284" s="47">
        <v>0</v>
      </c>
      <c r="T3284" s="157">
        <v>46032</v>
      </c>
      <c r="U3284" s="158" t="s">
        <v>4121</v>
      </c>
      <c r="V3284" s="144">
        <f t="shared" ref="V3284:V3347" si="227">T3284-Q3284</f>
        <v>5.5</v>
      </c>
      <c r="W3284" s="162" t="s">
        <v>4775</v>
      </c>
      <c r="X3284" s="112">
        <v>46026.5</v>
      </c>
      <c r="Y3284" s="162" t="s">
        <v>4776</v>
      </c>
      <c r="AA3284" s="112">
        <v>46028.625</v>
      </c>
      <c r="AB3284" s="112">
        <v>46028.75</v>
      </c>
      <c r="AC3284" s="47" t="e">
        <f t="shared" si="226"/>
        <v>#N/A</v>
      </c>
      <c r="AD3284" s="47" t="e">
        <f>VLOOKUP(B3284,'[1]Vlookup'!A:A,1,0)</f>
        <v>#N/A</v>
      </c>
      <c r="AE3284" s="47" t="str">
        <f t="shared" si="225"/>
        <v>SA00-JEDDAH</v>
      </c>
      <c r="AF3284" s="47" t="e">
        <f>VLOOKUP(AE3284,'[1]Lead Time'!C:D,2,0)</f>
        <v>#N/A</v>
      </c>
    </row>
    <row r="3285" s="2" customFormat="1" ht="15.75" customHeight="1">
      <c r="A3285" s="73" t="s">
        <v>4356</v>
      </c>
      <c r="B3285" s="73">
        <v>6277640214</v>
      </c>
      <c r="C3285" s="73">
        <v>2003214013</v>
      </c>
      <c r="D3285" s="73" t="s">
        <v>4159</v>
      </c>
      <c r="E3285" s="73" t="s">
        <v>4238</v>
      </c>
      <c r="F3285" s="73" t="s">
        <v>4117</v>
      </c>
      <c r="G3285" s="73">
        <v>3168409871</v>
      </c>
      <c r="H3285" s="66">
        <v>46030</v>
      </c>
      <c r="I3285" s="66">
        <v>46028</v>
      </c>
      <c r="J3285" s="66">
        <v>46028</v>
      </c>
      <c r="K3285" s="47" t="s">
        <v>4118</v>
      </c>
      <c r="L3285" s="160"/>
      <c r="M3285" s="66">
        <v>46030</v>
      </c>
      <c r="N3285" s="112">
        <v>46030.208333333336</v>
      </c>
      <c r="O3285" s="47" t="s">
        <v>4118</v>
      </c>
      <c r="P3285" s="158"/>
      <c r="Q3285" s="112">
        <v>46033.5</v>
      </c>
      <c r="R3285" s="47" t="s">
        <v>4196</v>
      </c>
      <c r="S3285" s="47">
        <f t="shared" ref="S3284:S3347" si="228">ROUNDDOWN(Q3285-N3285,0)</f>
        <v>3</v>
      </c>
      <c r="T3285" s="157">
        <v>46040</v>
      </c>
      <c r="U3285" s="158" t="s">
        <v>4121</v>
      </c>
      <c r="V3285" s="144">
        <f t="shared" si="227"/>
        <v>6.5</v>
      </c>
      <c r="W3285" s="162"/>
      <c r="X3285" s="112">
        <v>46033.5</v>
      </c>
      <c r="Y3285" s="162" t="s">
        <v>4777</v>
      </c>
      <c r="AA3285" s="112">
        <v>46035.5</v>
      </c>
      <c r="AB3285" s="112">
        <v>46035.5</v>
      </c>
      <c r="AC3285" s="47" t="e">
        <f t="shared" si="226"/>
        <v>#N/A</v>
      </c>
      <c r="AD3285" s="47" t="e">
        <f>VLOOKUP(B3285,'[1]Vlookup'!A:A,1,0)</f>
        <v>#N/A</v>
      </c>
      <c r="AE3285" s="47" t="str">
        <f t="shared" si="225"/>
        <v>SA27-RIYADH</v>
      </c>
      <c r="AF3285" s="47" t="e">
        <f>VLOOKUP(AE3285,'[1]Lead Time'!C:D,2,0)</f>
        <v>#N/A</v>
      </c>
    </row>
    <row r="3286" s="2" customFormat="1" ht="15.75" customHeight="1">
      <c r="A3286" s="73" t="s">
        <v>4356</v>
      </c>
      <c r="B3286" s="73">
        <v>6277640216</v>
      </c>
      <c r="C3286" s="73">
        <v>2003214013</v>
      </c>
      <c r="D3286" s="73" t="s">
        <v>4159</v>
      </c>
      <c r="E3286" s="73" t="s">
        <v>4238</v>
      </c>
      <c r="F3286" s="73" t="s">
        <v>4117</v>
      </c>
      <c r="G3286" s="73">
        <v>3168409869</v>
      </c>
      <c r="H3286" s="66">
        <v>46030</v>
      </c>
      <c r="I3286" s="66">
        <v>46028</v>
      </c>
      <c r="J3286" s="66">
        <v>46028</v>
      </c>
      <c r="K3286" s="47" t="s">
        <v>4118</v>
      </c>
      <c r="L3286" s="160"/>
      <c r="M3286" s="66">
        <v>46030</v>
      </c>
      <c r="N3286" s="112">
        <v>46030.208333333336</v>
      </c>
      <c r="O3286" s="47" t="s">
        <v>4118</v>
      </c>
      <c r="P3286" s="158"/>
      <c r="Q3286" s="112">
        <v>46034.583333333336</v>
      </c>
      <c r="R3286" s="47" t="s">
        <v>4119</v>
      </c>
      <c r="S3286" s="47">
        <f t="shared" si="228"/>
        <v>4</v>
      </c>
      <c r="T3286" s="157">
        <v>46042</v>
      </c>
      <c r="U3286" s="158" t="s">
        <v>4121</v>
      </c>
      <c r="V3286" s="144">
        <f t="shared" si="227"/>
        <v>7.4166666666642413</v>
      </c>
      <c r="W3286" s="162"/>
      <c r="X3286" s="112"/>
      <c r="Y3286" s="162"/>
      <c r="AA3286" s="112"/>
      <c r="AB3286" s="112"/>
      <c r="AC3286" s="47" t="e">
        <f t="shared" si="226"/>
        <v>#N/A</v>
      </c>
      <c r="AD3286" s="47" t="e">
        <f>VLOOKUP(B3286,'[1]Vlookup'!A:A,1,0)</f>
        <v>#N/A</v>
      </c>
      <c r="AE3286" s="47" t="str">
        <f t="shared" si="225"/>
        <v>SA27-RIYADH</v>
      </c>
      <c r="AF3286" s="47" t="e">
        <f>VLOOKUP(AE3286,'[1]Lead Time'!C:D,2,0)</f>
        <v>#N/A</v>
      </c>
    </row>
    <row r="3287" s="2" customFormat="1" ht="15.75" customHeight="1">
      <c r="A3287" s="73" t="s">
        <v>4356</v>
      </c>
      <c r="B3287" s="73">
        <v>6277640217</v>
      </c>
      <c r="C3287" s="73">
        <v>2003214013</v>
      </c>
      <c r="D3287" s="73" t="s">
        <v>4159</v>
      </c>
      <c r="E3287" s="73" t="s">
        <v>4238</v>
      </c>
      <c r="F3287" s="73" t="s">
        <v>4117</v>
      </c>
      <c r="G3287" s="73">
        <v>3168409872</v>
      </c>
      <c r="H3287" s="66">
        <v>46030</v>
      </c>
      <c r="I3287" s="66">
        <v>46028</v>
      </c>
      <c r="J3287" s="66">
        <v>46028</v>
      </c>
      <c r="K3287" s="47" t="s">
        <v>4118</v>
      </c>
      <c r="L3287" s="160"/>
      <c r="M3287" s="66">
        <v>46030</v>
      </c>
      <c r="N3287" s="112">
        <v>46030.208333333336</v>
      </c>
      <c r="O3287" s="47" t="s">
        <v>4118</v>
      </c>
      <c r="P3287" s="158"/>
      <c r="Q3287" s="112">
        <v>46033.5</v>
      </c>
      <c r="R3287" s="47" t="s">
        <v>4196</v>
      </c>
      <c r="S3287" s="47">
        <f t="shared" si="228"/>
        <v>3</v>
      </c>
      <c r="T3287" s="157">
        <v>46040</v>
      </c>
      <c r="U3287" s="158" t="s">
        <v>4121</v>
      </c>
      <c r="V3287" s="144">
        <f t="shared" si="227"/>
        <v>6.5</v>
      </c>
      <c r="W3287" s="162"/>
      <c r="X3287" s="112">
        <v>46033.5</v>
      </c>
      <c r="Y3287" s="162" t="s">
        <v>4777</v>
      </c>
      <c r="AA3287" s="112">
        <v>46035.5</v>
      </c>
      <c r="AB3287" s="112">
        <v>46035.5</v>
      </c>
      <c r="AC3287" s="47" t="e">
        <f t="shared" si="226"/>
        <v>#N/A</v>
      </c>
      <c r="AD3287" s="47" t="e">
        <f>VLOOKUP(B3287,'[1]Vlookup'!A:A,1,0)</f>
        <v>#N/A</v>
      </c>
      <c r="AE3287" s="47" t="str">
        <f t="shared" si="225"/>
        <v>SA27-RIYADH</v>
      </c>
      <c r="AF3287" s="47" t="e">
        <f>VLOOKUP(AE3287,'[1]Lead Time'!C:D,2,0)</f>
        <v>#N/A</v>
      </c>
    </row>
    <row r="3288" s="2" customFormat="1" ht="15.75" customHeight="1">
      <c r="A3288" s="73" t="s">
        <v>4356</v>
      </c>
      <c r="B3288" s="73">
        <v>6277659116</v>
      </c>
      <c r="C3288" s="73">
        <v>2003214014</v>
      </c>
      <c r="D3288" s="73" t="s">
        <v>4115</v>
      </c>
      <c r="E3288" s="73" t="s">
        <v>4252</v>
      </c>
      <c r="F3288" s="73" t="s">
        <v>4143</v>
      </c>
      <c r="G3288" s="73">
        <v>3168414331</v>
      </c>
      <c r="H3288" s="66">
        <v>46034</v>
      </c>
      <c r="I3288" s="66">
        <v>46033</v>
      </c>
      <c r="J3288" s="66">
        <v>46033</v>
      </c>
      <c r="K3288" s="47" t="s">
        <v>4118</v>
      </c>
      <c r="L3288" s="160"/>
      <c r="M3288" s="66">
        <v>46034</v>
      </c>
      <c r="N3288" s="112">
        <v>46034.208333333336</v>
      </c>
      <c r="O3288" s="47" t="s">
        <v>4118</v>
      </c>
      <c r="P3288" s="158"/>
      <c r="Q3288" s="112">
        <v>46034.625</v>
      </c>
      <c r="R3288" s="47" t="s">
        <v>4119</v>
      </c>
      <c r="S3288" s="47">
        <f t="shared" si="228"/>
        <v>0</v>
      </c>
      <c r="T3288" s="157">
        <v>46036</v>
      </c>
      <c r="U3288" s="158" t="s">
        <v>4121</v>
      </c>
      <c r="V3288" s="144">
        <f t="shared" si="227"/>
        <v>1.375</v>
      </c>
      <c r="W3288" s="162"/>
      <c r="X3288" s="112"/>
      <c r="Y3288" s="162"/>
      <c r="AA3288" s="112"/>
      <c r="AB3288" s="112"/>
      <c r="AC3288" s="47" t="e">
        <f t="shared" si="226"/>
        <v>#N/A</v>
      </c>
      <c r="AD3288" s="47" t="e">
        <f>VLOOKUP(B3288,'[1]Vlookup'!A:A,1,0)</f>
        <v>#N/A</v>
      </c>
      <c r="AE3288" s="47" t="str">
        <f t="shared" si="225"/>
        <v>SA27-JEDDAH</v>
      </c>
      <c r="AF3288" s="47" t="e">
        <f>VLOOKUP(AE3288,'[1]Lead Time'!C:D,2,0)</f>
        <v>#N/A</v>
      </c>
    </row>
    <row r="3289" s="2" customFormat="1" ht="15.75" customHeight="1">
      <c r="A3289" s="73" t="s">
        <v>4114</v>
      </c>
      <c r="B3289" s="73">
        <v>6277648140</v>
      </c>
      <c r="C3289" s="73">
        <v>2003232749</v>
      </c>
      <c r="D3289" s="73" t="s">
        <v>4115</v>
      </c>
      <c r="E3289" s="73" t="s">
        <v>4252</v>
      </c>
      <c r="F3289" s="73" t="s">
        <v>4117</v>
      </c>
      <c r="G3289" s="73">
        <v>3168418614</v>
      </c>
      <c r="H3289" s="66">
        <v>46036</v>
      </c>
      <c r="I3289" s="66">
        <v>46034</v>
      </c>
      <c r="J3289" s="66">
        <v>46034</v>
      </c>
      <c r="K3289" s="47" t="s">
        <v>4118</v>
      </c>
      <c r="L3289" s="160"/>
      <c r="M3289" s="66">
        <v>46036</v>
      </c>
      <c r="N3289" s="112">
        <v>46036.208333333336</v>
      </c>
      <c r="O3289" s="47" t="s">
        <v>4118</v>
      </c>
      <c r="P3289" s="158"/>
      <c r="Q3289" s="112">
        <v>46036.625</v>
      </c>
      <c r="R3289" s="47" t="s">
        <v>4119</v>
      </c>
      <c r="S3289" s="47">
        <f t="shared" si="228"/>
        <v>0</v>
      </c>
      <c r="T3289" s="149">
        <v>46043</v>
      </c>
      <c r="U3289" s="158" t="s">
        <v>4121</v>
      </c>
      <c r="V3289" s="144">
        <f t="shared" si="227"/>
        <v>6.375</v>
      </c>
      <c r="W3289" s="162"/>
      <c r="X3289" s="112"/>
      <c r="Y3289" s="162"/>
      <c r="AA3289" s="112"/>
      <c r="AB3289" s="112"/>
      <c r="AC3289" s="47" t="e">
        <f t="shared" si="226"/>
        <v>#N/A</v>
      </c>
      <c r="AD3289" s="47" t="e">
        <f>VLOOKUP(B3289,'[1]Vlookup'!A:A,1,0)</f>
        <v>#N/A</v>
      </c>
      <c r="AE3289" s="47" t="str">
        <f t="shared" si="225"/>
        <v>SA01-RIYADH</v>
      </c>
      <c r="AF3289" s="47" t="e">
        <f>VLOOKUP(AE3289,'[1]Lead Time'!C:D,2,0)</f>
        <v>#N/A</v>
      </c>
    </row>
    <row r="3290" s="2" customFormat="1" ht="15.75" customHeight="1">
      <c r="A3290" s="73" t="s">
        <v>4114</v>
      </c>
      <c r="B3290" s="73">
        <v>6277648141</v>
      </c>
      <c r="C3290" s="73">
        <v>2003232749</v>
      </c>
      <c r="D3290" s="73" t="s">
        <v>4115</v>
      </c>
      <c r="E3290" s="73" t="s">
        <v>4252</v>
      </c>
      <c r="F3290" s="73" t="s">
        <v>4117</v>
      </c>
      <c r="G3290" s="73">
        <v>3168418818</v>
      </c>
      <c r="H3290" s="66">
        <v>46036</v>
      </c>
      <c r="I3290" s="66">
        <v>46034</v>
      </c>
      <c r="J3290" s="66">
        <v>46034</v>
      </c>
      <c r="K3290" s="47" t="s">
        <v>4118</v>
      </c>
      <c r="L3290" s="160"/>
      <c r="M3290" s="66">
        <v>46036</v>
      </c>
      <c r="N3290" s="112">
        <v>46036.208333333336</v>
      </c>
      <c r="O3290" s="47" t="s">
        <v>4118</v>
      </c>
      <c r="P3290" s="158"/>
      <c r="Q3290" s="112">
        <v>46036.416666666664</v>
      </c>
      <c r="R3290" s="47" t="s">
        <v>4119</v>
      </c>
      <c r="S3290" s="47">
        <f t="shared" si="228"/>
        <v>0</v>
      </c>
      <c r="T3290" s="157">
        <v>46040</v>
      </c>
      <c r="U3290" s="158" t="s">
        <v>4121</v>
      </c>
      <c r="V3290" s="144">
        <f t="shared" si="227"/>
        <v>3.5833333333357587</v>
      </c>
      <c r="W3290" s="162"/>
      <c r="X3290" s="112"/>
      <c r="Y3290" s="162"/>
      <c r="AA3290" s="112"/>
      <c r="AB3290" s="112"/>
      <c r="AC3290" s="47" t="e">
        <f t="shared" si="226"/>
        <v>#N/A</v>
      </c>
      <c r="AD3290" s="47" t="e">
        <f>VLOOKUP(B3290,'[1]Vlookup'!A:A,1,0)</f>
        <v>#N/A</v>
      </c>
      <c r="AE3290" s="47" t="str">
        <f t="shared" si="225"/>
        <v>SA01-RIYADH</v>
      </c>
      <c r="AF3290" s="47" t="e">
        <f>VLOOKUP(AE3290,'[1]Lead Time'!C:D,2,0)</f>
        <v>#N/A</v>
      </c>
    </row>
    <row r="3291" s="2" customFormat="1" ht="15.75" customHeight="1">
      <c r="A3291" s="73" t="s">
        <v>4114</v>
      </c>
      <c r="B3291" s="73">
        <v>6277648142</v>
      </c>
      <c r="C3291" s="73">
        <v>2003232749</v>
      </c>
      <c r="D3291" s="73" t="s">
        <v>4115</v>
      </c>
      <c r="E3291" s="73" t="s">
        <v>4252</v>
      </c>
      <c r="F3291" s="73" t="s">
        <v>4117</v>
      </c>
      <c r="G3291" s="73">
        <v>3168418686</v>
      </c>
      <c r="H3291" s="66">
        <v>46036</v>
      </c>
      <c r="I3291" s="66">
        <v>46034</v>
      </c>
      <c r="J3291" s="66">
        <v>46034</v>
      </c>
      <c r="K3291" s="47" t="s">
        <v>4118</v>
      </c>
      <c r="L3291" s="160"/>
      <c r="M3291" s="66">
        <v>46036</v>
      </c>
      <c r="N3291" s="112">
        <v>46036.208333333336</v>
      </c>
      <c r="O3291" s="47" t="s">
        <v>4118</v>
      </c>
      <c r="P3291" s="158"/>
      <c r="Q3291" s="112">
        <v>46036.5</v>
      </c>
      <c r="R3291" s="47" t="s">
        <v>4119</v>
      </c>
      <c r="S3291" s="47">
        <f t="shared" si="228"/>
        <v>0</v>
      </c>
      <c r="T3291" s="157">
        <v>46040</v>
      </c>
      <c r="U3291" s="158" t="s">
        <v>4121</v>
      </c>
      <c r="V3291" s="144">
        <f t="shared" si="227"/>
        <v>3.5</v>
      </c>
      <c r="W3291" s="162"/>
      <c r="X3291" s="112"/>
      <c r="Y3291" s="162"/>
      <c r="AA3291" s="112"/>
      <c r="AB3291" s="112"/>
      <c r="AC3291" s="47" t="e">
        <f t="shared" si="226"/>
        <v>#N/A</v>
      </c>
      <c r="AD3291" s="47" t="e">
        <f>VLOOKUP(B3291,'[1]Vlookup'!A:A,1,0)</f>
        <v>#N/A</v>
      </c>
      <c r="AE3291" s="47" t="str">
        <f t="shared" si="225"/>
        <v>SA01-RIYADH</v>
      </c>
      <c r="AF3291" s="47" t="e">
        <f>VLOOKUP(AE3291,'[1]Lead Time'!C:D,2,0)</f>
        <v>#N/A</v>
      </c>
    </row>
    <row r="3292" s="2" customFormat="1" ht="15.75" customHeight="1">
      <c r="A3292" s="73" t="s">
        <v>4356</v>
      </c>
      <c r="B3292" s="73">
        <v>6277659966</v>
      </c>
      <c r="C3292" s="73">
        <v>2003214022</v>
      </c>
      <c r="D3292" s="73" t="s">
        <v>4166</v>
      </c>
      <c r="E3292" s="73" t="s">
        <v>4246</v>
      </c>
      <c r="F3292" s="73" t="s">
        <v>4143</v>
      </c>
      <c r="G3292" s="73">
        <v>3168418839</v>
      </c>
      <c r="H3292" s="66">
        <v>46035</v>
      </c>
      <c r="I3292" s="66">
        <v>46034</v>
      </c>
      <c r="J3292" s="66">
        <v>46034</v>
      </c>
      <c r="K3292" s="47" t="s">
        <v>4118</v>
      </c>
      <c r="L3292" s="160"/>
      <c r="M3292" s="66">
        <v>46035</v>
      </c>
      <c r="N3292" s="112">
        <v>46035.208333333336</v>
      </c>
      <c r="O3292" s="47" t="s">
        <v>4118</v>
      </c>
      <c r="P3292" s="158"/>
      <c r="Q3292" s="112">
        <v>46035.541666666664</v>
      </c>
      <c r="R3292" s="47" t="s">
        <v>4119</v>
      </c>
      <c r="S3292" s="47">
        <f t="shared" si="228"/>
        <v>0</v>
      </c>
      <c r="T3292" s="149">
        <v>46043</v>
      </c>
      <c r="U3292" s="158" t="s">
        <v>4121</v>
      </c>
      <c r="V3292" s="144">
        <f t="shared" si="227"/>
        <v>7.4583333333357587</v>
      </c>
      <c r="W3292" s="162"/>
      <c r="X3292" s="112"/>
      <c r="Y3292" s="162"/>
      <c r="AA3292" s="112"/>
      <c r="AB3292" s="112"/>
      <c r="AC3292" s="47" t="e">
        <f t="shared" si="226"/>
        <v>#N/A</v>
      </c>
      <c r="AD3292" s="47" t="e">
        <f>VLOOKUP(B3292,'[1]Vlookup'!A:A,1,0)</f>
        <v>#N/A</v>
      </c>
      <c r="AE3292" s="47" t="str">
        <f t="shared" si="225"/>
        <v>SA27-JEDDAH</v>
      </c>
      <c r="AF3292" s="47" t="e">
        <f>VLOOKUP(AE3292,'[1]Lead Time'!C:D,2,0)</f>
        <v>#N/A</v>
      </c>
    </row>
    <row r="3293" s="2" customFormat="1" ht="15.75" customHeight="1">
      <c r="A3293" s="73" t="s">
        <v>4356</v>
      </c>
      <c r="B3293" s="73">
        <v>6277659967</v>
      </c>
      <c r="C3293" s="73">
        <v>2003214022</v>
      </c>
      <c r="D3293" s="73" t="s">
        <v>4166</v>
      </c>
      <c r="E3293" s="73" t="s">
        <v>4246</v>
      </c>
      <c r="F3293" s="73" t="s">
        <v>4143</v>
      </c>
      <c r="G3293" s="73">
        <v>3168418838</v>
      </c>
      <c r="H3293" s="66">
        <v>46035</v>
      </c>
      <c r="I3293" s="66">
        <v>46034</v>
      </c>
      <c r="J3293" s="66">
        <v>46034</v>
      </c>
      <c r="K3293" s="47" t="s">
        <v>4118</v>
      </c>
      <c r="L3293" s="160"/>
      <c r="M3293" s="66">
        <v>46035</v>
      </c>
      <c r="N3293" s="112">
        <v>46035.208333333336</v>
      </c>
      <c r="O3293" s="47" t="s">
        <v>4118</v>
      </c>
      <c r="P3293" s="158"/>
      <c r="Q3293" s="112">
        <v>46035.541666666664</v>
      </c>
      <c r="R3293" s="47" t="s">
        <v>4119</v>
      </c>
      <c r="S3293" s="47">
        <f t="shared" si="228"/>
        <v>0</v>
      </c>
      <c r="T3293" s="149">
        <v>46043</v>
      </c>
      <c r="U3293" s="158" t="s">
        <v>4121</v>
      </c>
      <c r="V3293" s="144">
        <f t="shared" si="227"/>
        <v>7.4583333333357587</v>
      </c>
      <c r="W3293" s="162"/>
      <c r="X3293" s="112"/>
      <c r="Y3293" s="162"/>
      <c r="AA3293" s="112"/>
      <c r="AB3293" s="112"/>
      <c r="AC3293" s="47" t="e">
        <f t="shared" si="226"/>
        <v>#N/A</v>
      </c>
      <c r="AD3293" s="47" t="e">
        <f>VLOOKUP(B3293,'[1]Vlookup'!A:A,1,0)</f>
        <v>#N/A</v>
      </c>
      <c r="AE3293" s="47" t="str">
        <f t="shared" si="225"/>
        <v>SA27-JEDDAH</v>
      </c>
      <c r="AF3293" s="47" t="e">
        <f>VLOOKUP(AE3293,'[1]Lead Time'!C:D,2,0)</f>
        <v>#N/A</v>
      </c>
    </row>
    <row r="3294" s="2" customFormat="1" ht="15.75" customHeight="1">
      <c r="A3294" s="73" t="s">
        <v>4356</v>
      </c>
      <c r="B3294" s="73">
        <v>6277659968</v>
      </c>
      <c r="C3294" s="73">
        <v>2003281782</v>
      </c>
      <c r="D3294" s="73" t="s">
        <v>4244</v>
      </c>
      <c r="E3294" s="73" t="s">
        <v>4246</v>
      </c>
      <c r="F3294" s="73" t="s">
        <v>4117</v>
      </c>
      <c r="G3294" s="73">
        <v>3168418842</v>
      </c>
      <c r="H3294" s="66">
        <v>46036</v>
      </c>
      <c r="I3294" s="66">
        <v>46034</v>
      </c>
      <c r="J3294" s="66">
        <v>46034</v>
      </c>
      <c r="K3294" s="47" t="s">
        <v>4118</v>
      </c>
      <c r="L3294" s="160"/>
      <c r="M3294" s="66">
        <v>46036</v>
      </c>
      <c r="N3294" s="112">
        <v>46036.208333333336</v>
      </c>
      <c r="O3294" s="47" t="s">
        <v>4118</v>
      </c>
      <c r="P3294" s="158"/>
      <c r="Q3294" s="112">
        <v>46036.625</v>
      </c>
      <c r="R3294" s="47" t="s">
        <v>4119</v>
      </c>
      <c r="S3294" s="47">
        <f t="shared" si="228"/>
        <v>0</v>
      </c>
      <c r="T3294" s="157">
        <v>46040</v>
      </c>
      <c r="U3294" s="158" t="s">
        <v>4121</v>
      </c>
      <c r="V3294" s="144">
        <f t="shared" si="227"/>
        <v>3.375</v>
      </c>
      <c r="W3294" s="162"/>
      <c r="X3294" s="112"/>
      <c r="Y3294" s="162"/>
      <c r="AA3294" s="112"/>
      <c r="AB3294" s="112"/>
      <c r="AC3294" s="47" t="e">
        <f t="shared" si="226"/>
        <v>#N/A</v>
      </c>
      <c r="AD3294" s="47" t="e">
        <f>VLOOKUP(B3294,'[1]Vlookup'!A:A,1,0)</f>
        <v>#N/A</v>
      </c>
      <c r="AE3294" s="47" t="str">
        <f t="shared" si="225"/>
        <v>SA27-RIYADH</v>
      </c>
      <c r="AF3294" s="47" t="e">
        <f>VLOOKUP(AE3294,'[1]Lead Time'!C:D,2,0)</f>
        <v>#N/A</v>
      </c>
    </row>
    <row r="3295" s="2" customFormat="1" ht="15.75" customHeight="1">
      <c r="A3295" s="73" t="s">
        <v>4114</v>
      </c>
      <c r="B3295" s="73">
        <v>6277644961</v>
      </c>
      <c r="C3295" s="73">
        <v>2003215700</v>
      </c>
      <c r="D3295" s="73" t="s">
        <v>4147</v>
      </c>
      <c r="E3295" s="73" t="s">
        <v>4252</v>
      </c>
      <c r="F3295" s="73" t="s">
        <v>4148</v>
      </c>
      <c r="G3295" s="73">
        <v>3168418809</v>
      </c>
      <c r="H3295" s="66">
        <v>46038</v>
      </c>
      <c r="I3295" s="66">
        <v>46036</v>
      </c>
      <c r="J3295" s="66">
        <v>46036</v>
      </c>
      <c r="K3295" s="47" t="s">
        <v>4118</v>
      </c>
      <c r="L3295" s="160"/>
      <c r="M3295" s="66">
        <v>46038</v>
      </c>
      <c r="N3295" s="112">
        <v>46037.208333333336</v>
      </c>
      <c r="O3295" s="47" t="s">
        <v>4118</v>
      </c>
      <c r="P3295" s="158"/>
      <c r="Q3295" s="112">
        <v>46037.416666666664</v>
      </c>
      <c r="R3295" s="47" t="s">
        <v>4119</v>
      </c>
      <c r="S3295" s="47">
        <f t="shared" si="228"/>
        <v>0</v>
      </c>
      <c r="T3295" s="149">
        <v>46043</v>
      </c>
      <c r="U3295" s="158" t="s">
        <v>4121</v>
      </c>
      <c r="V3295" s="144">
        <f t="shared" si="227"/>
        <v>5.5833333333357587</v>
      </c>
      <c r="W3295" s="162"/>
      <c r="X3295" s="112"/>
      <c r="Y3295" s="162"/>
      <c r="AA3295" s="112"/>
      <c r="AB3295" s="112"/>
      <c r="AC3295" s="47" t="e">
        <f t="shared" si="226"/>
        <v>#N/A</v>
      </c>
      <c r="AD3295" s="47" t="e">
        <f>VLOOKUP(B3295,'[1]Vlookup'!A:A,1,0)</f>
        <v>#N/A</v>
      </c>
      <c r="AE3295" s="47" t="str">
        <f t="shared" si="225"/>
        <v>SA01-ABHA</v>
      </c>
      <c r="AF3295" s="47" t="e">
        <f>VLOOKUP(AE3295,'[1]Lead Time'!C:D,2,0)</f>
        <v>#N/A</v>
      </c>
    </row>
    <row r="3296" s="2" customFormat="1" ht="15.75" customHeight="1">
      <c r="A3296" s="73" t="s">
        <v>4356</v>
      </c>
      <c r="B3296" s="73">
        <v>6277672475</v>
      </c>
      <c r="C3296" s="73">
        <v>2003215194</v>
      </c>
      <c r="D3296" s="73" t="s">
        <v>4122</v>
      </c>
      <c r="E3296" s="73" t="s">
        <v>4252</v>
      </c>
      <c r="F3296" s="73" t="s">
        <v>4083</v>
      </c>
      <c r="G3296" s="73">
        <v>3168417888</v>
      </c>
      <c r="H3296" s="66">
        <v>46038</v>
      </c>
      <c r="I3296" s="66">
        <v>46036</v>
      </c>
      <c r="J3296" s="66">
        <v>46036</v>
      </c>
      <c r="K3296" s="47" t="s">
        <v>4118</v>
      </c>
      <c r="L3296" s="160"/>
      <c r="M3296" s="66">
        <v>46038</v>
      </c>
      <c r="N3296" s="112">
        <v>46038.208333333336</v>
      </c>
      <c r="O3296" s="47" t="s">
        <v>4118</v>
      </c>
      <c r="P3296" s="158"/>
      <c r="Q3296" s="112">
        <v>46039.5</v>
      </c>
      <c r="R3296" s="47" t="s">
        <v>4119</v>
      </c>
      <c r="S3296" s="47">
        <f t="shared" si="228"/>
        <v>1</v>
      </c>
      <c r="T3296" s="149">
        <v>46043</v>
      </c>
      <c r="U3296" s="158" t="s">
        <v>4121</v>
      </c>
      <c r="V3296" s="144">
        <f t="shared" si="227"/>
        <v>3.5</v>
      </c>
      <c r="W3296" s="162"/>
      <c r="X3296" s="112"/>
      <c r="Y3296" s="162"/>
      <c r="AA3296" s="112"/>
      <c r="AB3296" s="112"/>
      <c r="AC3296" s="47" t="e">
        <f t="shared" si="226"/>
        <v>#N/A</v>
      </c>
      <c r="AD3296" s="47" t="e">
        <f>VLOOKUP(B3296,'[1]Vlookup'!A:A,1,0)</f>
        <v>#N/A</v>
      </c>
      <c r="AE3296" s="47" t="str">
        <f t="shared" si="225"/>
        <v>SA27-DAMMAM</v>
      </c>
      <c r="AF3296" s="47" t="e">
        <f>VLOOKUP(AE3296,'[1]Lead Time'!C:D,2,0)</f>
        <v>#N/A</v>
      </c>
    </row>
    <row r="3297" s="2" customFormat="1" ht="15.75" customHeight="1">
      <c r="A3297" s="73" t="s">
        <v>4114</v>
      </c>
      <c r="B3297" s="73">
        <v>6277648134</v>
      </c>
      <c r="C3297" s="73">
        <v>2003214014</v>
      </c>
      <c r="D3297" s="73" t="s">
        <v>4115</v>
      </c>
      <c r="E3297" s="73" t="s">
        <v>4252</v>
      </c>
      <c r="F3297" s="73" t="s">
        <v>4143</v>
      </c>
      <c r="G3297" s="73">
        <v>3168418793</v>
      </c>
      <c r="H3297" s="66">
        <v>46037</v>
      </c>
      <c r="I3297" s="66">
        <v>46036</v>
      </c>
      <c r="J3297" s="66">
        <v>46036</v>
      </c>
      <c r="K3297" s="47" t="s">
        <v>4118</v>
      </c>
      <c r="L3297" s="160"/>
      <c r="M3297" s="66">
        <v>46037</v>
      </c>
      <c r="N3297" s="112">
        <v>46037.208333333336</v>
      </c>
      <c r="O3297" s="47" t="s">
        <v>4118</v>
      </c>
      <c r="P3297" s="158"/>
      <c r="Q3297" s="112">
        <v>46037.583333333336</v>
      </c>
      <c r="R3297" s="47" t="s">
        <v>4119</v>
      </c>
      <c r="S3297" s="47">
        <f t="shared" si="228"/>
        <v>0</v>
      </c>
      <c r="T3297" s="149">
        <v>46043</v>
      </c>
      <c r="U3297" s="158" t="s">
        <v>4121</v>
      </c>
      <c r="V3297" s="144">
        <f t="shared" si="227"/>
        <v>5.4166666666642413</v>
      </c>
      <c r="W3297" s="162"/>
      <c r="X3297" s="112"/>
      <c r="Y3297" s="162"/>
      <c r="AA3297" s="112"/>
      <c r="AB3297" s="112"/>
      <c r="AC3297" s="47" t="e">
        <f t="shared" si="226"/>
        <v>#N/A</v>
      </c>
      <c r="AD3297" s="47" t="e">
        <f>VLOOKUP(B3297,'[1]Vlookup'!A:A,1,0)</f>
        <v>#N/A</v>
      </c>
      <c r="AE3297" s="47" t="str">
        <f t="shared" si="225"/>
        <v>SA01-JEDDAH</v>
      </c>
      <c r="AF3297" s="47" t="e">
        <f>VLOOKUP(AE3297,'[1]Lead Time'!C:D,2,0)</f>
        <v>#N/A</v>
      </c>
    </row>
    <row r="3298" s="2" customFormat="1" ht="15.75" customHeight="1">
      <c r="A3298" s="73" t="s">
        <v>4114</v>
      </c>
      <c r="B3298" s="73">
        <v>6277648133</v>
      </c>
      <c r="C3298" s="73">
        <v>2003214014</v>
      </c>
      <c r="D3298" s="73" t="s">
        <v>4115</v>
      </c>
      <c r="E3298" s="73" t="s">
        <v>4252</v>
      </c>
      <c r="F3298" s="73" t="s">
        <v>4143</v>
      </c>
      <c r="G3298" s="73">
        <v>3168418678</v>
      </c>
      <c r="H3298" s="66">
        <v>46037</v>
      </c>
      <c r="I3298" s="66">
        <v>46036</v>
      </c>
      <c r="J3298" s="66">
        <v>46036</v>
      </c>
      <c r="K3298" s="47" t="s">
        <v>4118</v>
      </c>
      <c r="L3298" s="160"/>
      <c r="M3298" s="66">
        <v>46037</v>
      </c>
      <c r="N3298" s="112">
        <v>46037.208333333336</v>
      </c>
      <c r="O3298" s="47" t="s">
        <v>4118</v>
      </c>
      <c r="P3298" s="158"/>
      <c r="Q3298" s="112">
        <v>46037.583333333336</v>
      </c>
      <c r="R3298" s="47" t="s">
        <v>4119</v>
      </c>
      <c r="S3298" s="47">
        <f t="shared" si="228"/>
        <v>0</v>
      </c>
      <c r="T3298" s="149">
        <v>46043</v>
      </c>
      <c r="U3298" s="158" t="s">
        <v>4121</v>
      </c>
      <c r="V3298" s="144">
        <f t="shared" si="227"/>
        <v>5.4166666666642413</v>
      </c>
      <c r="W3298" s="162"/>
      <c r="X3298" s="112"/>
      <c r="Y3298" s="162"/>
      <c r="AA3298" s="112"/>
      <c r="AB3298" s="112"/>
      <c r="AC3298" s="47" t="e">
        <f t="shared" si="226"/>
        <v>#N/A</v>
      </c>
      <c r="AD3298" s="47" t="e">
        <f>VLOOKUP(B3298,'[1]Vlookup'!A:A,1,0)</f>
        <v>#N/A</v>
      </c>
      <c r="AE3298" s="47" t="str">
        <f t="shared" si="225"/>
        <v>SA01-JEDDAH</v>
      </c>
      <c r="AF3298" s="47" t="e">
        <f>VLOOKUP(AE3298,'[1]Lead Time'!C:D,2,0)</f>
        <v>#N/A</v>
      </c>
    </row>
    <row r="3299" s="2" customFormat="1" ht="15.75" customHeight="1">
      <c r="A3299" s="73" t="s">
        <v>4356</v>
      </c>
      <c r="B3299" s="73">
        <v>6277672474</v>
      </c>
      <c r="C3299" s="73">
        <v>2003215459</v>
      </c>
      <c r="D3299" s="73" t="s">
        <v>4243</v>
      </c>
      <c r="E3299" s="73" t="s">
        <v>4252</v>
      </c>
      <c r="F3299" s="73" t="s">
        <v>4143</v>
      </c>
      <c r="G3299" s="73">
        <v>3168417903</v>
      </c>
      <c r="H3299" s="66">
        <v>46037</v>
      </c>
      <c r="I3299" s="66">
        <v>46036</v>
      </c>
      <c r="J3299" s="66">
        <v>46036</v>
      </c>
      <c r="K3299" s="47" t="s">
        <v>4118</v>
      </c>
      <c r="L3299" s="160"/>
      <c r="M3299" s="66">
        <v>46037</v>
      </c>
      <c r="N3299" s="112">
        <v>46037.208333333336</v>
      </c>
      <c r="O3299" s="47" t="s">
        <v>4118</v>
      </c>
      <c r="P3299" s="158"/>
      <c r="Q3299" s="112">
        <v>46037.458333333336</v>
      </c>
      <c r="R3299" s="47" t="s">
        <v>4119</v>
      </c>
      <c r="S3299" s="47">
        <f t="shared" si="228"/>
        <v>0</v>
      </c>
      <c r="T3299" s="149">
        <v>46044</v>
      </c>
      <c r="U3299" s="158" t="s">
        <v>4121</v>
      </c>
      <c r="V3299" s="144">
        <f t="shared" si="227"/>
        <v>6.5416666666642413</v>
      </c>
      <c r="W3299" s="162"/>
      <c r="X3299" s="112"/>
      <c r="Y3299" s="162"/>
      <c r="AA3299" s="112"/>
      <c r="AB3299" s="112"/>
      <c r="AC3299" s="47" t="e">
        <f t="shared" si="226"/>
        <v>#N/A</v>
      </c>
      <c r="AD3299" s="47" t="e">
        <f>VLOOKUP(B3299,'[1]Vlookup'!A:A,1,0)</f>
        <v>#N/A</v>
      </c>
      <c r="AE3299" s="47" t="str">
        <f t="shared" si="225"/>
        <v>SA27-JEDDAH</v>
      </c>
      <c r="AF3299" s="47" t="e">
        <f>VLOOKUP(AE3299,'[1]Lead Time'!C:D,2,0)</f>
        <v>#N/A</v>
      </c>
    </row>
    <row r="3300" s="2" customFormat="1" ht="15.75" customHeight="1">
      <c r="A3300" s="73" t="s">
        <v>4356</v>
      </c>
      <c r="B3300" s="73">
        <v>6277669585</v>
      </c>
      <c r="C3300" s="73">
        <v>2003214015</v>
      </c>
      <c r="D3300" s="73" t="s">
        <v>4258</v>
      </c>
      <c r="E3300" s="73" t="s">
        <v>4252</v>
      </c>
      <c r="F3300" s="73" t="s">
        <v>4259</v>
      </c>
      <c r="G3300" s="73">
        <v>3168417935</v>
      </c>
      <c r="H3300" s="66">
        <v>46039</v>
      </c>
      <c r="I3300" s="66">
        <v>46037</v>
      </c>
      <c r="J3300" s="66">
        <v>46037</v>
      </c>
      <c r="K3300" s="47" t="s">
        <v>4118</v>
      </c>
      <c r="L3300" s="160"/>
      <c r="M3300" s="66">
        <v>46039</v>
      </c>
      <c r="N3300" s="112">
        <v>46039.208333333336</v>
      </c>
      <c r="O3300" s="47" t="s">
        <v>4118</v>
      </c>
      <c r="P3300" s="158"/>
      <c r="Q3300" s="112">
        <v>46040.541666666664</v>
      </c>
      <c r="R3300" s="47" t="s">
        <v>4119</v>
      </c>
      <c r="S3300" s="47">
        <f t="shared" si="228"/>
        <v>1</v>
      </c>
      <c r="T3300" s="149">
        <v>46048</v>
      </c>
      <c r="U3300" s="158" t="s">
        <v>4121</v>
      </c>
      <c r="V3300" s="144">
        <f t="shared" si="227"/>
        <v>7.4583333333357587</v>
      </c>
      <c r="W3300" s="162"/>
      <c r="X3300" s="112"/>
      <c r="Y3300" s="162"/>
      <c r="AA3300" s="112"/>
      <c r="AB3300" s="112"/>
      <c r="AC3300" s="47" t="e">
        <f t="shared" si="226"/>
        <v>#N/A</v>
      </c>
      <c r="AD3300" s="47" t="e">
        <f>VLOOKUP(B3300,'[1]Vlookup'!A:A,1,0)</f>
        <v>#N/A</v>
      </c>
      <c r="AE3300" s="47" t="str">
        <f t="shared" si="225"/>
        <v>SA27-HOFUF</v>
      </c>
      <c r="AF3300" s="47" t="e">
        <f>VLOOKUP(AE3300,'[1]Lead Time'!C:D,2,0)</f>
        <v>#N/A</v>
      </c>
    </row>
    <row r="3301" s="2" customFormat="1" ht="15.75" customHeight="1">
      <c r="A3301" s="73" t="s">
        <v>4356</v>
      </c>
      <c r="B3301" s="73">
        <v>6277669587</v>
      </c>
      <c r="C3301" s="73">
        <v>2003215194</v>
      </c>
      <c r="D3301" s="73" t="s">
        <v>4122</v>
      </c>
      <c r="E3301" s="73" t="s">
        <v>4252</v>
      </c>
      <c r="F3301" s="73" t="s">
        <v>4083</v>
      </c>
      <c r="G3301" s="73">
        <v>3168417893</v>
      </c>
      <c r="H3301" s="66">
        <v>46039</v>
      </c>
      <c r="I3301" s="66">
        <v>46037</v>
      </c>
      <c r="J3301" s="66">
        <v>46037</v>
      </c>
      <c r="K3301" s="47" t="s">
        <v>4118</v>
      </c>
      <c r="L3301" s="160"/>
      <c r="M3301" s="66">
        <v>46039</v>
      </c>
      <c r="N3301" s="112">
        <v>46039.208333333336</v>
      </c>
      <c r="O3301" s="47" t="s">
        <v>4118</v>
      </c>
      <c r="P3301" s="158"/>
      <c r="Q3301" s="112">
        <v>46039.5</v>
      </c>
      <c r="R3301" s="47" t="s">
        <v>4119</v>
      </c>
      <c r="S3301" s="47">
        <f t="shared" si="228"/>
        <v>0</v>
      </c>
      <c r="T3301" s="157">
        <v>46040</v>
      </c>
      <c r="U3301" s="158" t="s">
        <v>4121</v>
      </c>
      <c r="V3301" s="144">
        <f t="shared" si="227"/>
        <v>0.5</v>
      </c>
      <c r="W3301" s="162"/>
      <c r="X3301" s="112"/>
      <c r="Y3301" s="162"/>
      <c r="AA3301" s="112"/>
      <c r="AB3301" s="112"/>
      <c r="AC3301" s="47" t="e">
        <f t="shared" si="226"/>
        <v>#N/A</v>
      </c>
      <c r="AD3301" s="47" t="e">
        <f>VLOOKUP(B3301,'[1]Vlookup'!A:A,1,0)</f>
        <v>#N/A</v>
      </c>
      <c r="AE3301" s="47" t="str">
        <f t="shared" si="225"/>
        <v>SA27-DAMMAM</v>
      </c>
      <c r="AF3301" s="47" t="e">
        <f>VLOOKUP(AE3301,'[1]Lead Time'!C:D,2,0)</f>
        <v>#N/A</v>
      </c>
    </row>
    <row r="3302" s="2" customFormat="1" ht="15.75" customHeight="1">
      <c r="A3302" s="73" t="s">
        <v>4356</v>
      </c>
      <c r="B3302" s="73">
        <v>6277667050</v>
      </c>
      <c r="C3302" s="73">
        <v>2003219236</v>
      </c>
      <c r="D3302" s="73" t="s">
        <v>4161</v>
      </c>
      <c r="E3302" s="73" t="s">
        <v>4246</v>
      </c>
      <c r="F3302" s="73" t="s">
        <v>4158</v>
      </c>
      <c r="G3302" s="73">
        <v>3168432599</v>
      </c>
      <c r="H3302" s="66">
        <v>46039</v>
      </c>
      <c r="I3302" s="66">
        <v>46037</v>
      </c>
      <c r="J3302" s="66">
        <v>46037</v>
      </c>
      <c r="K3302" s="47" t="s">
        <v>4118</v>
      </c>
      <c r="L3302" s="160"/>
      <c r="M3302" s="66">
        <v>46039</v>
      </c>
      <c r="N3302" s="112">
        <v>46039.208333333336</v>
      </c>
      <c r="O3302" s="47" t="s">
        <v>4118</v>
      </c>
      <c r="P3302" s="158"/>
      <c r="Q3302" s="112">
        <v>46039.5</v>
      </c>
      <c r="R3302" s="47" t="s">
        <v>4119</v>
      </c>
      <c r="S3302" s="47">
        <f t="shared" si="228"/>
        <v>0</v>
      </c>
      <c r="T3302" s="157">
        <v>46040</v>
      </c>
      <c r="U3302" s="158" t="s">
        <v>4121</v>
      </c>
      <c r="V3302" s="144">
        <f t="shared" si="227"/>
        <v>0.5</v>
      </c>
      <c r="W3302" s="162"/>
      <c r="X3302" s="112"/>
      <c r="Y3302" s="162"/>
      <c r="AA3302" s="112"/>
      <c r="AB3302" s="112"/>
      <c r="AC3302" s="47" t="e">
        <f t="shared" si="226"/>
        <v>#N/A</v>
      </c>
      <c r="AD3302" s="47" t="e">
        <f>VLOOKUP(B3302,'[1]Vlookup'!A:A,1,0)</f>
        <v>#N/A</v>
      </c>
      <c r="AE3302" s="47" t="str">
        <f t="shared" si="225"/>
        <v>SA27-KHOBAR</v>
      </c>
      <c r="AF3302" s="47" t="e">
        <f>VLOOKUP(AE3302,'[1]Lead Time'!C:D,2,0)</f>
        <v>#N/A</v>
      </c>
    </row>
    <row r="3303" s="2" customFormat="1" ht="15.75" customHeight="1">
      <c r="A3303" s="73" t="s">
        <v>4356</v>
      </c>
      <c r="B3303" s="73">
        <v>6277669589</v>
      </c>
      <c r="C3303" s="73">
        <v>2003215388</v>
      </c>
      <c r="D3303" s="73" t="s">
        <v>4124</v>
      </c>
      <c r="E3303" s="73" t="s">
        <v>4252</v>
      </c>
      <c r="F3303" s="73" t="s">
        <v>4117</v>
      </c>
      <c r="G3303" s="73">
        <v>3168417886</v>
      </c>
      <c r="H3303" s="66">
        <v>46039</v>
      </c>
      <c r="I3303" s="66">
        <v>46037</v>
      </c>
      <c r="J3303" s="66">
        <v>46037</v>
      </c>
      <c r="K3303" s="47" t="s">
        <v>4118</v>
      </c>
      <c r="L3303" s="160"/>
      <c r="M3303" s="66">
        <v>46039</v>
      </c>
      <c r="N3303" s="112">
        <v>46039.208333333336</v>
      </c>
      <c r="O3303" s="47" t="s">
        <v>4118</v>
      </c>
      <c r="P3303" s="158"/>
      <c r="Q3303" s="112">
        <v>46039.5</v>
      </c>
      <c r="R3303" s="47" t="s">
        <v>4119</v>
      </c>
      <c r="S3303" s="47">
        <f t="shared" si="228"/>
        <v>0</v>
      </c>
      <c r="T3303" s="149">
        <v>46043</v>
      </c>
      <c r="U3303" s="158" t="s">
        <v>4121</v>
      </c>
      <c r="V3303" s="144">
        <f t="shared" si="227"/>
        <v>3.5</v>
      </c>
      <c r="W3303" s="162"/>
      <c r="X3303" s="112"/>
      <c r="Y3303" s="162"/>
      <c r="AA3303" s="112"/>
      <c r="AB3303" s="112"/>
      <c r="AC3303" s="47" t="e">
        <f t="shared" si="226"/>
        <v>#N/A</v>
      </c>
      <c r="AD3303" s="47" t="e">
        <f>VLOOKUP(B3303,'[1]Vlookup'!A:A,1,0)</f>
        <v>#N/A</v>
      </c>
      <c r="AE3303" s="47" t="str">
        <f t="shared" si="225"/>
        <v>SA27-RIYADH</v>
      </c>
      <c r="AF3303" s="47" t="e">
        <f>VLOOKUP(AE3303,'[1]Lead Time'!C:D,2,0)</f>
        <v>#N/A</v>
      </c>
    </row>
    <row r="3304" s="2" customFormat="1" ht="15.75" customHeight="1">
      <c r="A3304" s="73" t="s">
        <v>4356</v>
      </c>
      <c r="B3304" s="73">
        <v>6277667047</v>
      </c>
      <c r="C3304" s="73">
        <v>2003214013</v>
      </c>
      <c r="D3304" s="73" t="s">
        <v>4159</v>
      </c>
      <c r="E3304" s="73" t="s">
        <v>4238</v>
      </c>
      <c r="F3304" s="73" t="s">
        <v>4117</v>
      </c>
      <c r="G3304" s="73">
        <v>3168426534</v>
      </c>
      <c r="H3304" s="66">
        <v>46039</v>
      </c>
      <c r="I3304" s="66">
        <v>46037</v>
      </c>
      <c r="J3304" s="66">
        <v>46037</v>
      </c>
      <c r="K3304" s="47" t="s">
        <v>4118</v>
      </c>
      <c r="L3304" s="160"/>
      <c r="M3304" s="66">
        <v>46039</v>
      </c>
      <c r="N3304" s="112">
        <v>46039.208333333336</v>
      </c>
      <c r="O3304" s="47" t="s">
        <v>4118</v>
      </c>
      <c r="P3304" s="158"/>
      <c r="Q3304" s="112">
        <v>46041.708333333336</v>
      </c>
      <c r="R3304" s="47" t="s">
        <v>4119</v>
      </c>
      <c r="S3304" s="47">
        <f t="shared" si="228"/>
        <v>2</v>
      </c>
      <c r="T3304" s="149">
        <v>46047</v>
      </c>
      <c r="U3304" s="158" t="s">
        <v>4121</v>
      </c>
      <c r="V3304" s="144">
        <f t="shared" si="227"/>
        <v>5.2916666666642413</v>
      </c>
      <c r="W3304" s="162"/>
      <c r="X3304" s="112"/>
      <c r="Y3304" s="162"/>
      <c r="AA3304" s="112"/>
      <c r="AB3304" s="112"/>
      <c r="AC3304" s="47" t="e">
        <f t="shared" si="226"/>
        <v>#N/A</v>
      </c>
      <c r="AD3304" s="47" t="e">
        <f>VLOOKUP(B3304,'[1]Vlookup'!A:A,1,0)</f>
        <v>#N/A</v>
      </c>
      <c r="AE3304" s="47" t="str">
        <f t="shared" si="225"/>
        <v>SA27-RIYADH</v>
      </c>
      <c r="AF3304" s="47" t="e">
        <f>VLOOKUP(AE3304,'[1]Lead Time'!C:D,2,0)</f>
        <v>#N/A</v>
      </c>
    </row>
    <row r="3305" s="2" customFormat="1" ht="15.75" customHeight="1">
      <c r="A3305" s="73" t="s">
        <v>4356</v>
      </c>
      <c r="B3305" s="73">
        <v>6277659125</v>
      </c>
      <c r="C3305" s="73">
        <v>2003214013</v>
      </c>
      <c r="D3305" s="73" t="s">
        <v>4159</v>
      </c>
      <c r="E3305" s="73" t="s">
        <v>4238</v>
      </c>
      <c r="F3305" s="73" t="s">
        <v>4117</v>
      </c>
      <c r="G3305" s="73">
        <v>3168426531</v>
      </c>
      <c r="H3305" s="66">
        <v>46039</v>
      </c>
      <c r="I3305" s="66">
        <v>46037</v>
      </c>
      <c r="J3305" s="66">
        <v>46037</v>
      </c>
      <c r="K3305" s="47" t="s">
        <v>4118</v>
      </c>
      <c r="L3305" s="160"/>
      <c r="M3305" s="66">
        <v>46039</v>
      </c>
      <c r="N3305" s="112">
        <v>46039.208333333336</v>
      </c>
      <c r="O3305" s="47" t="s">
        <v>4118</v>
      </c>
      <c r="P3305" s="158"/>
      <c r="Q3305" s="112">
        <v>46041.625</v>
      </c>
      <c r="R3305" s="47" t="s">
        <v>4196</v>
      </c>
      <c r="S3305" s="47">
        <f t="shared" si="228"/>
        <v>2</v>
      </c>
      <c r="T3305" s="149">
        <v>46049</v>
      </c>
      <c r="U3305" s="158" t="s">
        <v>4121</v>
      </c>
      <c r="V3305" s="144">
        <f t="shared" si="227"/>
        <v>7.375</v>
      </c>
      <c r="W3305" s="162"/>
      <c r="X3305" s="112">
        <v>46041.5</v>
      </c>
      <c r="Y3305" s="162" t="s">
        <v>4778</v>
      </c>
      <c r="AA3305" s="112">
        <v>46044.208333333336</v>
      </c>
      <c r="AB3305" s="112">
        <v>46044.208333333336</v>
      </c>
      <c r="AC3305" s="47" t="e">
        <f t="shared" si="226"/>
        <v>#N/A</v>
      </c>
      <c r="AD3305" s="47" t="e">
        <f>VLOOKUP(B3305,'[1]Vlookup'!A:A,1,0)</f>
        <v>#N/A</v>
      </c>
      <c r="AE3305" s="47" t="str">
        <f t="shared" si="225"/>
        <v>SA27-RIYADH</v>
      </c>
      <c r="AF3305" s="47" t="e">
        <f>VLOOKUP(AE3305,'[1]Lead Time'!C:D,2,0)</f>
        <v>#N/A</v>
      </c>
    </row>
    <row r="3306" s="2" customFormat="1" ht="15.75" customHeight="1">
      <c r="A3306" s="73" t="s">
        <v>4356</v>
      </c>
      <c r="B3306" s="73">
        <v>6277667048</v>
      </c>
      <c r="C3306" s="73">
        <v>2003247505</v>
      </c>
      <c r="D3306" s="73" t="s">
        <v>4155</v>
      </c>
      <c r="E3306" s="73" t="s">
        <v>4247</v>
      </c>
      <c r="F3306" s="73" t="s">
        <v>4117</v>
      </c>
      <c r="G3306" s="73">
        <v>3168431000</v>
      </c>
      <c r="H3306" s="66">
        <v>46039</v>
      </c>
      <c r="I3306" s="66">
        <v>46037</v>
      </c>
      <c r="J3306" s="66">
        <v>46037</v>
      </c>
      <c r="K3306" s="47" t="s">
        <v>4118</v>
      </c>
      <c r="L3306" s="160"/>
      <c r="M3306" s="66">
        <v>46039</v>
      </c>
      <c r="N3306" s="112">
        <v>46039.208333333336</v>
      </c>
      <c r="O3306" s="47" t="s">
        <v>4118</v>
      </c>
      <c r="P3306" s="158"/>
      <c r="Q3306" s="112">
        <v>46039.5</v>
      </c>
      <c r="R3306" s="47" t="s">
        <v>4119</v>
      </c>
      <c r="S3306" s="47">
        <f t="shared" si="228"/>
        <v>0</v>
      </c>
      <c r="T3306" s="149">
        <v>46046</v>
      </c>
      <c r="U3306" s="158" t="s">
        <v>4121</v>
      </c>
      <c r="V3306" s="144">
        <f t="shared" si="227"/>
        <v>6.5</v>
      </c>
      <c r="W3306" s="162"/>
      <c r="X3306" s="112"/>
      <c r="Y3306" s="162"/>
      <c r="AA3306" s="112"/>
      <c r="AB3306" s="112"/>
      <c r="AC3306" s="47" t="e">
        <f t="shared" si="226"/>
        <v>#N/A</v>
      </c>
      <c r="AD3306" s="47" t="e">
        <f>VLOOKUP(B3306,'[1]Vlookup'!A:A,1,0)</f>
        <v>#N/A</v>
      </c>
      <c r="AE3306" s="47" t="str">
        <f t="shared" si="225"/>
        <v>SA27-RIYADH</v>
      </c>
      <c r="AF3306" s="47" t="e">
        <f>VLOOKUP(AE3306,'[1]Lead Time'!C:D,2,0)</f>
        <v>#N/A</v>
      </c>
    </row>
    <row r="3307" s="2" customFormat="1" ht="15.75" customHeight="1">
      <c r="A3307" s="73" t="s">
        <v>4356</v>
      </c>
      <c r="B3307" s="73">
        <v>6277667046</v>
      </c>
      <c r="C3307" s="73">
        <v>2003215319</v>
      </c>
      <c r="D3307" s="73" t="s">
        <v>4128</v>
      </c>
      <c r="E3307" s="73" t="s">
        <v>4252</v>
      </c>
      <c r="F3307" s="73" t="s">
        <v>4134</v>
      </c>
      <c r="G3307" s="73">
        <v>3168417902</v>
      </c>
      <c r="H3307" s="66">
        <v>46039</v>
      </c>
      <c r="I3307" s="66">
        <v>46037</v>
      </c>
      <c r="J3307" s="66">
        <v>46037</v>
      </c>
      <c r="K3307" s="47" t="s">
        <v>4118</v>
      </c>
      <c r="L3307" s="160"/>
      <c r="M3307" s="66">
        <v>46039</v>
      </c>
      <c r="N3307" s="112">
        <v>46039.208333333336</v>
      </c>
      <c r="O3307" s="47" t="s">
        <v>4118</v>
      </c>
      <c r="P3307" s="158"/>
      <c r="Q3307" s="112">
        <v>46039.5</v>
      </c>
      <c r="R3307" s="47" t="s">
        <v>4119</v>
      </c>
      <c r="S3307" s="47">
        <f t="shared" si="228"/>
        <v>0</v>
      </c>
      <c r="T3307" s="157">
        <v>46040</v>
      </c>
      <c r="U3307" s="158" t="s">
        <v>4121</v>
      </c>
      <c r="V3307" s="144">
        <f t="shared" si="227"/>
        <v>0.5</v>
      </c>
      <c r="W3307" s="162"/>
      <c r="X3307" s="112"/>
      <c r="Y3307" s="162"/>
      <c r="AA3307" s="112"/>
      <c r="AB3307" s="112"/>
      <c r="AC3307" s="47" t="e">
        <f t="shared" si="226"/>
        <v>#N/A</v>
      </c>
      <c r="AD3307" s="47" t="e">
        <f>VLOOKUP(B3307,'[1]Vlookup'!A:A,1,0)</f>
        <v>#N/A</v>
      </c>
      <c r="AE3307" s="47" t="str">
        <f t="shared" si="225"/>
        <v xml:space="preserve">SA27-HAFR ALBATIN</v>
      </c>
      <c r="AF3307" s="47" t="e">
        <f>VLOOKUP(AE3307,'[1]Lead Time'!C:D,2,0)</f>
        <v>#N/A</v>
      </c>
    </row>
    <row r="3308" s="2" customFormat="1" ht="15.75" customHeight="1">
      <c r="A3308" s="73" t="s">
        <v>4356</v>
      </c>
      <c r="B3308" s="73">
        <v>6277667036</v>
      </c>
      <c r="C3308" s="73">
        <v>2003215194</v>
      </c>
      <c r="D3308" s="73" t="s">
        <v>4122</v>
      </c>
      <c r="E3308" s="73" t="s">
        <v>4252</v>
      </c>
      <c r="F3308" s="73" t="s">
        <v>4083</v>
      </c>
      <c r="G3308" s="73">
        <v>3168417941</v>
      </c>
      <c r="H3308" s="66">
        <v>46039</v>
      </c>
      <c r="I3308" s="66">
        <v>46037</v>
      </c>
      <c r="J3308" s="66">
        <v>46037</v>
      </c>
      <c r="K3308" s="47" t="s">
        <v>4118</v>
      </c>
      <c r="L3308" s="160"/>
      <c r="M3308" s="66">
        <v>46039</v>
      </c>
      <c r="N3308" s="112">
        <v>46039.208333333336</v>
      </c>
      <c r="O3308" s="47" t="s">
        <v>4118</v>
      </c>
      <c r="P3308" s="158"/>
      <c r="Q3308" s="112">
        <v>46039.5</v>
      </c>
      <c r="R3308" s="47" t="s">
        <v>4119</v>
      </c>
      <c r="S3308" s="47">
        <f t="shared" si="228"/>
        <v>0</v>
      </c>
      <c r="T3308" s="157">
        <v>46040</v>
      </c>
      <c r="U3308" s="158" t="s">
        <v>4121</v>
      </c>
      <c r="V3308" s="144">
        <f t="shared" si="227"/>
        <v>0.5</v>
      </c>
      <c r="W3308" s="158" t="s">
        <v>4779</v>
      </c>
      <c r="X3308" s="112"/>
      <c r="Y3308" s="162"/>
      <c r="AA3308" s="112"/>
      <c r="AB3308" s="112"/>
      <c r="AC3308" s="47" t="e">
        <f t="shared" si="226"/>
        <v>#N/A</v>
      </c>
      <c r="AD3308" s="47" t="e">
        <f>VLOOKUP(B3308,'[1]Vlookup'!A:A,1,0)</f>
        <v>#N/A</v>
      </c>
      <c r="AE3308" s="47" t="str">
        <f t="shared" si="225"/>
        <v>SA27-DAMMAM</v>
      </c>
      <c r="AF3308" s="47" t="e">
        <f>VLOOKUP(AE3308,'[1]Lead Time'!C:D,2,0)</f>
        <v>#N/A</v>
      </c>
    </row>
    <row r="3309" s="2" customFormat="1" ht="15.75" customHeight="1">
      <c r="A3309" s="73" t="s">
        <v>4187</v>
      </c>
      <c r="B3309" s="73">
        <v>6277671602</v>
      </c>
      <c r="C3309" s="73">
        <v>2003237801</v>
      </c>
      <c r="D3309" s="73" t="s">
        <v>4142</v>
      </c>
      <c r="E3309" s="73" t="s">
        <v>4247</v>
      </c>
      <c r="F3309" s="73" t="s">
        <v>4117</v>
      </c>
      <c r="G3309" s="73">
        <v>3168439316</v>
      </c>
      <c r="H3309" s="66">
        <v>46042</v>
      </c>
      <c r="I3309" s="66">
        <v>46041</v>
      </c>
      <c r="J3309" s="66">
        <v>46041</v>
      </c>
      <c r="K3309" s="47" t="s">
        <v>4118</v>
      </c>
      <c r="L3309" s="160"/>
      <c r="M3309" s="66">
        <v>46042</v>
      </c>
      <c r="N3309" s="112">
        <v>46042.208333333336</v>
      </c>
      <c r="O3309" s="47" t="s">
        <v>4118</v>
      </c>
      <c r="P3309" s="158"/>
      <c r="Q3309" s="112">
        <v>46042.541666666664</v>
      </c>
      <c r="R3309" s="47" t="s">
        <v>4119</v>
      </c>
      <c r="S3309" s="47">
        <f t="shared" si="228"/>
        <v>0</v>
      </c>
      <c r="T3309" s="149">
        <v>46044</v>
      </c>
      <c r="U3309" s="158" t="s">
        <v>4121</v>
      </c>
      <c r="V3309" s="144">
        <f t="shared" si="227"/>
        <v>1.4583333333357587</v>
      </c>
      <c r="W3309" s="158"/>
      <c r="X3309" s="112"/>
      <c r="Y3309" s="162"/>
      <c r="AA3309" s="112"/>
      <c r="AB3309" s="112"/>
      <c r="AC3309" s="47" t="e">
        <f t="shared" si="226"/>
        <v>#N/A</v>
      </c>
      <c r="AD3309" s="47" t="e">
        <f>VLOOKUP(B3309,'[1]Vlookup'!A:A,1,0)</f>
        <v>#N/A</v>
      </c>
      <c r="AE3309" s="47" t="str">
        <f t="shared" si="225"/>
        <v>SA00-RIYADH</v>
      </c>
      <c r="AF3309" s="47" t="e">
        <f>VLOOKUP(AE3309,'[1]Lead Time'!C:D,2,0)</f>
        <v>#N/A</v>
      </c>
    </row>
    <row r="3310" s="2" customFormat="1" ht="15.75" customHeight="1">
      <c r="A3310" s="73" t="s">
        <v>4187</v>
      </c>
      <c r="B3310" s="73">
        <v>6277673197</v>
      </c>
      <c r="C3310" s="73">
        <v>2003308193</v>
      </c>
      <c r="D3310" s="73" t="s">
        <v>4549</v>
      </c>
      <c r="E3310" s="73" t="s">
        <v>4247</v>
      </c>
      <c r="F3310" s="73" t="s">
        <v>4143</v>
      </c>
      <c r="G3310" s="73">
        <v>3168430956</v>
      </c>
      <c r="H3310" s="66">
        <v>46043</v>
      </c>
      <c r="I3310" s="66">
        <v>46041</v>
      </c>
      <c r="J3310" s="66">
        <v>46040</v>
      </c>
      <c r="K3310" s="47" t="s">
        <v>4118</v>
      </c>
      <c r="L3310" s="160" t="s">
        <v>4744</v>
      </c>
      <c r="M3310" s="66">
        <v>46043</v>
      </c>
      <c r="N3310" s="112">
        <v>46043.208333333336</v>
      </c>
      <c r="O3310" s="47" t="s">
        <v>4118</v>
      </c>
      <c r="P3310" s="158"/>
      <c r="Q3310" s="112">
        <v>46043.625</v>
      </c>
      <c r="R3310" s="47" t="s">
        <v>4119</v>
      </c>
      <c r="S3310" s="47">
        <f t="shared" si="228"/>
        <v>0</v>
      </c>
      <c r="T3310" s="149">
        <v>46043</v>
      </c>
      <c r="U3310" s="158" t="s">
        <v>4121</v>
      </c>
      <c r="V3310" s="144">
        <f t="shared" si="227"/>
        <v>-0.625</v>
      </c>
      <c r="W3310" s="158"/>
      <c r="X3310" s="112"/>
      <c r="Y3310" s="162"/>
      <c r="AA3310" s="112"/>
      <c r="AB3310" s="112"/>
      <c r="AC3310" s="47" t="e">
        <f t="shared" si="226"/>
        <v>#N/A</v>
      </c>
      <c r="AD3310" s="47" t="e">
        <f>VLOOKUP(B3310,'[1]Vlookup'!A:A,1,0)</f>
        <v>#N/A</v>
      </c>
      <c r="AE3310" s="47" t="str">
        <f t="shared" si="225"/>
        <v>SA00-JEDDAH</v>
      </c>
      <c r="AF3310" s="47" t="e">
        <f>VLOOKUP(AE3310,'[1]Lead Time'!C:D,2,0)</f>
        <v>#N/A</v>
      </c>
    </row>
    <row r="3311" s="2" customFormat="1" ht="15.75" customHeight="1">
      <c r="A3311" s="73" t="s">
        <v>4187</v>
      </c>
      <c r="B3311" s="73">
        <v>6277682986</v>
      </c>
      <c r="C3311" s="73">
        <v>2003279478</v>
      </c>
      <c r="D3311" s="73" t="s">
        <v>4228</v>
      </c>
      <c r="E3311" s="73" t="s">
        <v>4252</v>
      </c>
      <c r="F3311" s="73" t="s">
        <v>4117</v>
      </c>
      <c r="G3311" s="73">
        <v>3168433055</v>
      </c>
      <c r="H3311" s="66">
        <v>46042</v>
      </c>
      <c r="I3311" s="66">
        <v>46041</v>
      </c>
      <c r="J3311" s="66">
        <v>46041</v>
      </c>
      <c r="K3311" s="47" t="s">
        <v>4118</v>
      </c>
      <c r="L3311" s="160"/>
      <c r="M3311" s="66">
        <v>46042</v>
      </c>
      <c r="N3311" s="112">
        <v>46042.208333333336</v>
      </c>
      <c r="O3311" s="47" t="s">
        <v>4118</v>
      </c>
      <c r="P3311" s="158"/>
      <c r="Q3311" s="112">
        <v>46042.583333333336</v>
      </c>
      <c r="R3311" s="47" t="s">
        <v>4119</v>
      </c>
      <c r="S3311" s="47">
        <f t="shared" si="228"/>
        <v>0</v>
      </c>
      <c r="T3311" s="149">
        <v>46047</v>
      </c>
      <c r="U3311" s="158" t="s">
        <v>4121</v>
      </c>
      <c r="V3311" s="144">
        <f t="shared" si="227"/>
        <v>4.4166666666642413</v>
      </c>
      <c r="W3311" s="158"/>
      <c r="X3311" s="112"/>
      <c r="Y3311" s="162"/>
      <c r="AA3311" s="112"/>
      <c r="AB3311" s="112"/>
      <c r="AC3311" s="47" t="e">
        <f t="shared" si="226"/>
        <v>#N/A</v>
      </c>
      <c r="AD3311" s="47" t="e">
        <f>VLOOKUP(B3311,'[1]Vlookup'!A:A,1,0)</f>
        <v>#N/A</v>
      </c>
      <c r="AE3311" s="47" t="str">
        <f t="shared" si="225"/>
        <v>SA00-RIYADH</v>
      </c>
      <c r="AF3311" s="47" t="e">
        <f>VLOOKUP(AE3311,'[1]Lead Time'!C:D,2,0)</f>
        <v>#N/A</v>
      </c>
    </row>
    <row r="3312" s="2" customFormat="1" ht="15.75" customHeight="1">
      <c r="A3312" s="73" t="s">
        <v>4187</v>
      </c>
      <c r="B3312" s="73">
        <v>6277683031</v>
      </c>
      <c r="C3312" s="73">
        <v>2003279478</v>
      </c>
      <c r="D3312" s="73" t="s">
        <v>4228</v>
      </c>
      <c r="E3312" s="73" t="s">
        <v>4252</v>
      </c>
      <c r="F3312" s="73" t="s">
        <v>4117</v>
      </c>
      <c r="G3312" s="73">
        <v>3168433080</v>
      </c>
      <c r="H3312" s="66">
        <v>46042</v>
      </c>
      <c r="I3312" s="66">
        <v>46041</v>
      </c>
      <c r="J3312" s="66">
        <v>46041</v>
      </c>
      <c r="K3312" s="47" t="s">
        <v>4118</v>
      </c>
      <c r="L3312" s="160"/>
      <c r="M3312" s="66">
        <v>46042</v>
      </c>
      <c r="N3312" s="112">
        <v>46042.208333333336</v>
      </c>
      <c r="O3312" s="47" t="s">
        <v>4118</v>
      </c>
      <c r="P3312" s="158" t="s">
        <v>4780</v>
      </c>
      <c r="Q3312" s="112">
        <v>46042.583333333336</v>
      </c>
      <c r="R3312" s="47" t="s">
        <v>4119</v>
      </c>
      <c r="S3312" s="47">
        <f t="shared" si="228"/>
        <v>0</v>
      </c>
      <c r="T3312" s="149">
        <v>46047</v>
      </c>
      <c r="U3312" s="158" t="s">
        <v>4121</v>
      </c>
      <c r="V3312" s="144">
        <f t="shared" si="227"/>
        <v>4.4166666666642413</v>
      </c>
      <c r="W3312" s="158"/>
      <c r="X3312" s="112"/>
      <c r="Y3312" s="162"/>
      <c r="AA3312" s="112"/>
      <c r="AB3312" s="112"/>
      <c r="AC3312" s="47" t="e">
        <f t="shared" si="226"/>
        <v>#N/A</v>
      </c>
      <c r="AD3312" s="47" t="e">
        <f>VLOOKUP(B3312,'[1]Vlookup'!A:A,1,0)</f>
        <v>#N/A</v>
      </c>
      <c r="AE3312" s="47" t="str">
        <f t="shared" si="225"/>
        <v>SA00-RIYADH</v>
      </c>
      <c r="AF3312" s="47" t="e">
        <f>VLOOKUP(AE3312,'[1]Lead Time'!C:D,2,0)</f>
        <v>#N/A</v>
      </c>
    </row>
    <row r="3313" s="2" customFormat="1" ht="15.75" customHeight="1">
      <c r="A3313" s="73" t="s">
        <v>4187</v>
      </c>
      <c r="B3313" s="73">
        <v>6277683086</v>
      </c>
      <c r="C3313" s="73">
        <v>2003275595</v>
      </c>
      <c r="D3313" s="73" t="s">
        <v>4222</v>
      </c>
      <c r="E3313" s="73" t="s">
        <v>4252</v>
      </c>
      <c r="F3313" s="73" t="s">
        <v>4143</v>
      </c>
      <c r="G3313" s="73">
        <v>3168432541</v>
      </c>
      <c r="H3313" s="66">
        <v>46043</v>
      </c>
      <c r="I3313" s="66">
        <v>46041</v>
      </c>
      <c r="J3313" s="66">
        <v>46040</v>
      </c>
      <c r="K3313" s="47" t="s">
        <v>4118</v>
      </c>
      <c r="L3313" s="160" t="s">
        <v>4744</v>
      </c>
      <c r="M3313" s="66">
        <v>46043</v>
      </c>
      <c r="N3313" s="112">
        <v>46043.208333333336</v>
      </c>
      <c r="O3313" s="47" t="s">
        <v>4118</v>
      </c>
      <c r="P3313" s="158"/>
      <c r="Q3313" s="112">
        <v>46043.458333333336</v>
      </c>
      <c r="R3313" s="47" t="s">
        <v>4119</v>
      </c>
      <c r="S3313" s="47">
        <f t="shared" si="228"/>
        <v>0</v>
      </c>
      <c r="T3313" s="149">
        <v>46043</v>
      </c>
      <c r="U3313" s="158" t="s">
        <v>4121</v>
      </c>
      <c r="V3313" s="144">
        <f t="shared" si="227"/>
        <v>-0.45833333333575865</v>
      </c>
      <c r="W3313" s="158"/>
      <c r="X3313" s="112"/>
      <c r="Y3313" s="162"/>
      <c r="AA3313" s="112"/>
      <c r="AB3313" s="112"/>
      <c r="AC3313" s="47" t="e">
        <f t="shared" si="226"/>
        <v>#N/A</v>
      </c>
      <c r="AD3313" s="47" t="e">
        <f>VLOOKUP(B3313,'[1]Vlookup'!A:A,1,0)</f>
        <v>#N/A</v>
      </c>
      <c r="AE3313" s="47" t="str">
        <f t="shared" si="225"/>
        <v>SA00-JEDDAH</v>
      </c>
      <c r="AF3313" s="47" t="e">
        <f>VLOOKUP(AE3313,'[1]Lead Time'!C:D,2,0)</f>
        <v>#N/A</v>
      </c>
    </row>
    <row r="3314" s="2" customFormat="1" ht="15.75" customHeight="1">
      <c r="A3314" s="73" t="s">
        <v>4356</v>
      </c>
      <c r="B3314" s="73">
        <v>6277671087</v>
      </c>
      <c r="C3314" s="73">
        <v>2003237801</v>
      </c>
      <c r="D3314" s="73" t="s">
        <v>4142</v>
      </c>
      <c r="E3314" s="73" t="s">
        <v>4247</v>
      </c>
      <c r="F3314" s="73" t="s">
        <v>4117</v>
      </c>
      <c r="G3314" s="73">
        <v>3168439297</v>
      </c>
      <c r="H3314" s="66">
        <v>46043</v>
      </c>
      <c r="I3314" s="66">
        <v>46041</v>
      </c>
      <c r="J3314" s="66">
        <v>46041</v>
      </c>
      <c r="K3314" s="47" t="s">
        <v>4118</v>
      </c>
      <c r="L3314" s="160"/>
      <c r="M3314" s="66">
        <v>46043</v>
      </c>
      <c r="N3314" s="112">
        <v>46043.208333333336</v>
      </c>
      <c r="O3314" s="47" t="s">
        <v>4118</v>
      </c>
      <c r="P3314" s="158"/>
      <c r="Q3314" s="112">
        <v>46043.708333333336</v>
      </c>
      <c r="R3314" s="47" t="s">
        <v>4119</v>
      </c>
      <c r="S3314" s="47">
        <f t="shared" si="228"/>
        <v>0</v>
      </c>
      <c r="T3314" s="149">
        <v>46047</v>
      </c>
      <c r="U3314" s="158" t="s">
        <v>4121</v>
      </c>
      <c r="V3314" s="144">
        <f t="shared" si="227"/>
        <v>3.2916666666642413</v>
      </c>
      <c r="W3314" s="158"/>
      <c r="X3314" s="112"/>
      <c r="Y3314" s="162"/>
      <c r="AA3314" s="112"/>
      <c r="AB3314" s="112"/>
      <c r="AC3314" s="47" t="e">
        <f t="shared" si="226"/>
        <v>#N/A</v>
      </c>
      <c r="AD3314" s="47" t="e">
        <f>VLOOKUP(B3314,'[1]Vlookup'!A:A,1,0)</f>
        <v>#N/A</v>
      </c>
      <c r="AE3314" s="47" t="str">
        <f t="shared" si="225"/>
        <v>SA27-RIYADH</v>
      </c>
      <c r="AF3314" s="47" t="e">
        <f>VLOOKUP(AE3314,'[1]Lead Time'!C:D,2,0)</f>
        <v>#N/A</v>
      </c>
    </row>
    <row r="3315" s="2" customFormat="1" ht="15.75" customHeight="1">
      <c r="A3315" s="73" t="s">
        <v>4356</v>
      </c>
      <c r="B3315" s="73">
        <v>6277683004</v>
      </c>
      <c r="C3315" s="73">
        <v>2003279478</v>
      </c>
      <c r="D3315" s="73" t="s">
        <v>4228</v>
      </c>
      <c r="E3315" s="73" t="s">
        <v>4252</v>
      </c>
      <c r="F3315" s="73" t="s">
        <v>4117</v>
      </c>
      <c r="G3315" s="73">
        <v>3168433180</v>
      </c>
      <c r="H3315" s="66">
        <v>46043</v>
      </c>
      <c r="I3315" s="66">
        <v>46041</v>
      </c>
      <c r="J3315" s="66">
        <v>46041</v>
      </c>
      <c r="K3315" s="47" t="s">
        <v>4118</v>
      </c>
      <c r="L3315" s="160"/>
      <c r="M3315" s="66">
        <v>46043</v>
      </c>
      <c r="N3315" s="112">
        <v>46043.208333333336</v>
      </c>
      <c r="O3315" s="47" t="s">
        <v>4118</v>
      </c>
      <c r="P3315" s="158"/>
      <c r="Q3315" s="112">
        <v>46043.625</v>
      </c>
      <c r="R3315" s="47" t="s">
        <v>4119</v>
      </c>
      <c r="S3315" s="47">
        <f t="shared" si="228"/>
        <v>0</v>
      </c>
      <c r="T3315" s="149">
        <v>46048</v>
      </c>
      <c r="U3315" s="158" t="s">
        <v>4121</v>
      </c>
      <c r="V3315" s="144">
        <f t="shared" si="227"/>
        <v>4.375</v>
      </c>
      <c r="W3315" s="158"/>
      <c r="X3315" s="112"/>
      <c r="Y3315" s="162"/>
      <c r="AA3315" s="112"/>
      <c r="AB3315" s="112"/>
      <c r="AC3315" s="47" t="e">
        <f t="shared" si="226"/>
        <v>#N/A</v>
      </c>
      <c r="AD3315" s="47" t="e">
        <f>VLOOKUP(B3315,'[1]Vlookup'!A:A,1,0)</f>
        <v>#N/A</v>
      </c>
      <c r="AE3315" s="47" t="str">
        <f t="shared" si="225"/>
        <v>SA27-RIYADH</v>
      </c>
      <c r="AF3315" s="47" t="e">
        <f>VLOOKUP(AE3315,'[1]Lead Time'!C:D,2,0)</f>
        <v>#N/A</v>
      </c>
    </row>
    <row r="3316" s="2" customFormat="1" ht="15.75" customHeight="1">
      <c r="A3316" s="73" t="s">
        <v>4356</v>
      </c>
      <c r="B3316" s="73">
        <v>6277677673</v>
      </c>
      <c r="C3316" s="73">
        <v>2003275595</v>
      </c>
      <c r="D3316" s="73" t="s">
        <v>4222</v>
      </c>
      <c r="E3316" s="73" t="s">
        <v>4252</v>
      </c>
      <c r="F3316" s="73" t="s">
        <v>4143</v>
      </c>
      <c r="G3316" s="73">
        <v>3168435367</v>
      </c>
      <c r="H3316" s="66">
        <v>46042</v>
      </c>
      <c r="I3316" s="66">
        <v>46041</v>
      </c>
      <c r="J3316" s="66">
        <v>46041</v>
      </c>
      <c r="K3316" s="47" t="s">
        <v>4118</v>
      </c>
      <c r="L3316" s="160"/>
      <c r="M3316" s="66">
        <v>46042</v>
      </c>
      <c r="N3316" s="112">
        <v>46041.541666666664</v>
      </c>
      <c r="O3316" s="47" t="s">
        <v>4118</v>
      </c>
      <c r="P3316" s="158"/>
      <c r="Q3316" s="112">
        <v>46041.625</v>
      </c>
      <c r="R3316" s="47" t="s">
        <v>4119</v>
      </c>
      <c r="S3316" s="47">
        <f t="shared" si="228"/>
        <v>0</v>
      </c>
      <c r="T3316" s="157">
        <v>46043</v>
      </c>
      <c r="U3316" s="158" t="s">
        <v>4121</v>
      </c>
      <c r="V3316" s="144">
        <f t="shared" si="227"/>
        <v>1.375</v>
      </c>
      <c r="W3316" s="158"/>
      <c r="X3316" s="112"/>
      <c r="Y3316" s="162"/>
      <c r="AA3316" s="112"/>
      <c r="AB3316" s="112"/>
      <c r="AC3316" s="47" t="e">
        <f t="shared" si="226"/>
        <v>#N/A</v>
      </c>
      <c r="AD3316" s="47" t="e">
        <f>VLOOKUP(B3316,'[1]Vlookup'!A:A,1,0)</f>
        <v>#N/A</v>
      </c>
      <c r="AE3316" s="47" t="str">
        <f t="shared" si="225"/>
        <v>SA27-JEDDAH</v>
      </c>
      <c r="AF3316" s="47" t="e">
        <f>VLOOKUP(AE3316,'[1]Lead Time'!C:D,2,0)</f>
        <v>#N/A</v>
      </c>
    </row>
    <row r="3317" s="2" customFormat="1" ht="15.75" customHeight="1">
      <c r="A3317" s="73" t="s">
        <v>4356</v>
      </c>
      <c r="B3317" s="73">
        <v>6277708276</v>
      </c>
      <c r="C3317" s="73">
        <v>2003241601</v>
      </c>
      <c r="D3317" s="73" t="s">
        <v>4139</v>
      </c>
      <c r="E3317" s="73" t="s">
        <v>4246</v>
      </c>
      <c r="F3317" s="73" t="s">
        <v>4117</v>
      </c>
      <c r="G3317" s="73">
        <v>3168439327</v>
      </c>
      <c r="H3317" s="66">
        <v>46048</v>
      </c>
      <c r="I3317" s="66">
        <v>46046</v>
      </c>
      <c r="J3317" s="66">
        <v>46046</v>
      </c>
      <c r="K3317" s="47" t="s">
        <v>4118</v>
      </c>
      <c r="L3317" s="160"/>
      <c r="M3317" s="66">
        <v>46048</v>
      </c>
      <c r="N3317" s="112">
        <v>46048.208333333336</v>
      </c>
      <c r="O3317" s="47" t="s">
        <v>4118</v>
      </c>
      <c r="P3317" s="158"/>
      <c r="Q3317" s="112">
        <v>46048.5</v>
      </c>
      <c r="R3317" s="47" t="s">
        <v>4119</v>
      </c>
      <c r="S3317" s="47">
        <f t="shared" si="228"/>
        <v>0</v>
      </c>
      <c r="T3317" s="149">
        <v>46050</v>
      </c>
      <c r="U3317" s="158" t="s">
        <v>4121</v>
      </c>
      <c r="V3317" s="144">
        <f t="shared" si="227"/>
        <v>1.5</v>
      </c>
      <c r="W3317" s="158"/>
      <c r="X3317" s="112"/>
      <c r="Y3317" s="162"/>
      <c r="AA3317" s="112"/>
      <c r="AB3317" s="112"/>
      <c r="AC3317" s="47" t="e">
        <f t="shared" si="226"/>
        <v>#N/A</v>
      </c>
      <c r="AD3317" s="47" t="e">
        <f>VLOOKUP(B3317,'[1]Vlookup'!A:A,1,0)</f>
        <v>#N/A</v>
      </c>
      <c r="AE3317" s="47" t="str">
        <f t="shared" si="225"/>
        <v>SA27-RIYADH</v>
      </c>
      <c r="AF3317" s="47" t="e">
        <f>VLOOKUP(AE3317,'[1]Lead Time'!C:D,2,0)</f>
        <v>#N/A</v>
      </c>
    </row>
    <row r="3318" s="2" customFormat="1" ht="15.75" customHeight="1">
      <c r="A3318" s="73" t="s">
        <v>4187</v>
      </c>
      <c r="B3318" s="73">
        <v>6277708487</v>
      </c>
      <c r="C3318" s="73">
        <v>2003215533</v>
      </c>
      <c r="D3318" s="73" t="s">
        <v>4240</v>
      </c>
      <c r="E3318" s="73" t="s">
        <v>4247</v>
      </c>
      <c r="F3318" s="73" t="s">
        <v>4143</v>
      </c>
      <c r="G3318" s="73">
        <v>3168454539</v>
      </c>
      <c r="H3318" s="66">
        <v>46049</v>
      </c>
      <c r="I3318" s="66">
        <v>46048</v>
      </c>
      <c r="J3318" s="66">
        <v>45682</v>
      </c>
      <c r="K3318" s="47" t="s">
        <v>4118</v>
      </c>
      <c r="L3318" s="160"/>
      <c r="M3318" s="66">
        <v>46049</v>
      </c>
      <c r="N3318" s="112">
        <v>46049.208333333336</v>
      </c>
      <c r="O3318" s="47" t="s">
        <v>4118</v>
      </c>
      <c r="P3318" s="158"/>
      <c r="Q3318" s="112">
        <v>46049.5</v>
      </c>
      <c r="R3318" s="47" t="s">
        <v>4119</v>
      </c>
      <c r="S3318" s="47">
        <f t="shared" si="228"/>
        <v>0</v>
      </c>
      <c r="T3318" s="149">
        <v>46050</v>
      </c>
      <c r="U3318" s="158" t="s">
        <v>4121</v>
      </c>
      <c r="V3318" s="144">
        <f t="shared" si="227"/>
        <v>0.5</v>
      </c>
      <c r="W3318" s="158"/>
      <c r="X3318" s="112"/>
      <c r="Y3318" s="162"/>
      <c r="AA3318" s="112"/>
      <c r="AB3318" s="112"/>
      <c r="AC3318" s="47" t="e">
        <f t="shared" si="226"/>
        <v>#N/A</v>
      </c>
      <c r="AD3318" s="47" t="e">
        <f>VLOOKUP(B3318,'[1]Vlookup'!A:A,1,0)</f>
        <v>#N/A</v>
      </c>
      <c r="AE3318" s="47" t="str">
        <f t="shared" si="225"/>
        <v>SA00-JEDDAH</v>
      </c>
      <c r="AF3318" s="47" t="e">
        <f>VLOOKUP(AE3318,'[1]Lead Time'!C:D,2,0)</f>
        <v>#N/A</v>
      </c>
    </row>
    <row r="3319" s="2" customFormat="1" ht="15.75" customHeight="1">
      <c r="A3319" s="73" t="s">
        <v>4187</v>
      </c>
      <c r="B3319" s="73">
        <v>6277708612</v>
      </c>
      <c r="C3319" s="73">
        <v>2003215161</v>
      </c>
      <c r="D3319" s="73" t="s">
        <v>4223</v>
      </c>
      <c r="E3319" s="73" t="s">
        <v>4247</v>
      </c>
      <c r="F3319" s="73" t="s">
        <v>4143</v>
      </c>
      <c r="G3319" s="73">
        <v>3168406178</v>
      </c>
      <c r="H3319" s="66">
        <v>46049</v>
      </c>
      <c r="I3319" s="66">
        <v>46047</v>
      </c>
      <c r="J3319" s="66">
        <v>45682</v>
      </c>
      <c r="K3319" s="47" t="s">
        <v>4118</v>
      </c>
      <c r="L3319" s="160"/>
      <c r="M3319" s="66">
        <v>46049</v>
      </c>
      <c r="N3319" s="112">
        <v>46049.208333333336</v>
      </c>
      <c r="O3319" s="47" t="s">
        <v>4118</v>
      </c>
      <c r="P3319" s="158" t="s">
        <v>4781</v>
      </c>
      <c r="Q3319" s="112">
        <v>46051.5</v>
      </c>
      <c r="R3319" s="47" t="s">
        <v>4119</v>
      </c>
      <c r="S3319" s="47">
        <f t="shared" si="228"/>
        <v>2</v>
      </c>
      <c r="T3319" s="149">
        <v>46056</v>
      </c>
      <c r="U3319" s="158" t="s">
        <v>4121</v>
      </c>
      <c r="V3319" s="144">
        <f t="shared" si="227"/>
        <v>4.5</v>
      </c>
      <c r="W3319" s="158"/>
      <c r="X3319" s="112"/>
      <c r="Y3319" s="162"/>
      <c r="AA3319" s="112"/>
      <c r="AB3319" s="112"/>
      <c r="AC3319" s="47" t="e">
        <f t="shared" si="226"/>
        <v>#N/A</v>
      </c>
      <c r="AD3319" s="47" t="e">
        <f>VLOOKUP(B3319,'[1]Vlookup'!A:A,1,0)</f>
        <v>#N/A</v>
      </c>
      <c r="AE3319" s="47" t="str">
        <f t="shared" si="225"/>
        <v>SA00-JEDDAH</v>
      </c>
      <c r="AF3319" s="47" t="e">
        <f>VLOOKUP(AE3319,'[1]Lead Time'!C:D,2,0)</f>
        <v>#N/A</v>
      </c>
    </row>
    <row r="3320" s="2" customFormat="1" ht="15.75" customHeight="1">
      <c r="A3320" s="73" t="s">
        <v>4356</v>
      </c>
      <c r="B3320" s="73">
        <v>6277707317</v>
      </c>
      <c r="C3320" s="73">
        <v>2003275595</v>
      </c>
      <c r="D3320" s="73" t="s">
        <v>4222</v>
      </c>
      <c r="E3320" s="73" t="s">
        <v>4252</v>
      </c>
      <c r="F3320" s="73" t="s">
        <v>4143</v>
      </c>
      <c r="G3320" s="73">
        <v>3168449067</v>
      </c>
      <c r="H3320" s="66">
        <v>46049</v>
      </c>
      <c r="I3320" s="66">
        <v>46048</v>
      </c>
      <c r="J3320" s="66">
        <v>46048</v>
      </c>
      <c r="K3320" s="47" t="s">
        <v>4118</v>
      </c>
      <c r="L3320" s="160"/>
      <c r="M3320" s="66">
        <v>46049</v>
      </c>
      <c r="N3320" s="112">
        <v>46049.208333333336</v>
      </c>
      <c r="O3320" s="47" t="s">
        <v>4118</v>
      </c>
      <c r="P3320" s="158"/>
      <c r="Q3320" s="112">
        <v>46049.5</v>
      </c>
      <c r="R3320" s="47" t="s">
        <v>4119</v>
      </c>
      <c r="S3320" s="47">
        <f t="shared" si="228"/>
        <v>0</v>
      </c>
      <c r="T3320" s="149">
        <v>46049</v>
      </c>
      <c r="U3320" s="158" t="s">
        <v>4121</v>
      </c>
      <c r="V3320" s="144">
        <f t="shared" si="227"/>
        <v>-0.5</v>
      </c>
      <c r="W3320" s="158"/>
      <c r="X3320" s="112"/>
      <c r="Y3320" s="162"/>
      <c r="AA3320" s="112"/>
      <c r="AB3320" s="112"/>
      <c r="AC3320" s="47" t="e">
        <f t="shared" si="226"/>
        <v>#N/A</v>
      </c>
      <c r="AD3320" s="47" t="e">
        <f>VLOOKUP(B3320,'[1]Vlookup'!A:A,1,0)</f>
        <v>#N/A</v>
      </c>
      <c r="AE3320" s="47" t="str">
        <f t="shared" si="225"/>
        <v>SA27-JEDDAH</v>
      </c>
      <c r="AF3320" s="47" t="e">
        <f>VLOOKUP(AE3320,'[1]Lead Time'!C:D,2,0)</f>
        <v>#N/A</v>
      </c>
    </row>
    <row r="3321" s="2" customFormat="1" ht="15.75" customHeight="1">
      <c r="A3321" s="73" t="s">
        <v>4356</v>
      </c>
      <c r="B3321" s="73">
        <v>6277705873</v>
      </c>
      <c r="C3321" s="73">
        <v>2003297267</v>
      </c>
      <c r="D3321" s="73" t="s">
        <v>4533</v>
      </c>
      <c r="E3321" s="73" t="s">
        <v>4247</v>
      </c>
      <c r="F3321" s="73" t="s">
        <v>4117</v>
      </c>
      <c r="G3321" s="73">
        <v>3168440618</v>
      </c>
      <c r="H3321" s="66">
        <v>46050</v>
      </c>
      <c r="I3321" s="66">
        <v>46048</v>
      </c>
      <c r="J3321" s="66">
        <v>46048</v>
      </c>
      <c r="K3321" s="47" t="s">
        <v>4118</v>
      </c>
      <c r="L3321" s="160"/>
      <c r="M3321" s="66">
        <v>46050</v>
      </c>
      <c r="N3321" s="112">
        <v>46050.208333333336</v>
      </c>
      <c r="O3321" s="47" t="s">
        <v>4118</v>
      </c>
      <c r="P3321" s="158" t="s">
        <v>4782</v>
      </c>
      <c r="Q3321" s="112">
        <v>46051.470138888886</v>
      </c>
      <c r="R3321" s="47" t="s">
        <v>4119</v>
      </c>
      <c r="S3321" s="47">
        <f t="shared" si="228"/>
        <v>1</v>
      </c>
      <c r="T3321" s="149">
        <v>46057</v>
      </c>
      <c r="U3321" s="158" t="s">
        <v>4121</v>
      </c>
      <c r="V3321" s="144">
        <f t="shared" si="227"/>
        <v>5.5298611111138598</v>
      </c>
      <c r="W3321" s="158"/>
      <c r="X3321" s="112"/>
      <c r="Y3321" s="162"/>
      <c r="AA3321" s="112"/>
      <c r="AB3321" s="112"/>
      <c r="AC3321" s="47" t="e">
        <f t="shared" si="226"/>
        <v>#N/A</v>
      </c>
      <c r="AD3321" s="47" t="e">
        <f>VLOOKUP(B3321,'[1]Vlookup'!A:A,1,0)</f>
        <v>#N/A</v>
      </c>
      <c r="AE3321" s="47" t="str">
        <f t="shared" si="225"/>
        <v>SA27-RIYADH</v>
      </c>
      <c r="AF3321" s="47" t="e">
        <f>VLOOKUP(AE3321,'[1]Lead Time'!C:D,2,0)</f>
        <v>#N/A</v>
      </c>
    </row>
    <row r="3322" s="2" customFormat="1" ht="15.75" customHeight="1">
      <c r="A3322" s="73" t="s">
        <v>4356</v>
      </c>
      <c r="B3322" s="73">
        <v>6277698713</v>
      </c>
      <c r="C3322" s="73">
        <v>2003275595</v>
      </c>
      <c r="D3322" s="73" t="s">
        <v>4222</v>
      </c>
      <c r="E3322" s="73" t="s">
        <v>4252</v>
      </c>
      <c r="F3322" s="73" t="s">
        <v>4143</v>
      </c>
      <c r="G3322" s="73">
        <v>3168432580</v>
      </c>
      <c r="H3322" s="66">
        <v>46049</v>
      </c>
      <c r="I3322" s="66">
        <v>46048</v>
      </c>
      <c r="J3322" s="66">
        <v>46048</v>
      </c>
      <c r="K3322" s="47" t="s">
        <v>4118</v>
      </c>
      <c r="L3322" s="160"/>
      <c r="M3322" s="66">
        <v>46049</v>
      </c>
      <c r="N3322" s="112">
        <v>46049.208333333336</v>
      </c>
      <c r="O3322" s="47" t="s">
        <v>4118</v>
      </c>
      <c r="P3322" s="158"/>
      <c r="Q3322" s="112">
        <v>46049.5</v>
      </c>
      <c r="R3322" s="47" t="s">
        <v>4119</v>
      </c>
      <c r="S3322" s="47">
        <f t="shared" si="228"/>
        <v>0</v>
      </c>
      <c r="T3322" s="149">
        <v>46049</v>
      </c>
      <c r="U3322" s="158" t="s">
        <v>4121</v>
      </c>
      <c r="V3322" s="144">
        <f t="shared" si="227"/>
        <v>-0.5</v>
      </c>
      <c r="W3322" s="158"/>
      <c r="X3322" s="112"/>
      <c r="Y3322" s="162"/>
      <c r="AA3322" s="112"/>
      <c r="AB3322" s="112"/>
      <c r="AC3322" s="47" t="e">
        <f t="shared" si="226"/>
        <v>#N/A</v>
      </c>
      <c r="AD3322" s="47" t="e">
        <f>VLOOKUP(B3322,'[1]Vlookup'!A:A,1,0)</f>
        <v>#N/A</v>
      </c>
      <c r="AE3322" s="47" t="str">
        <f t="shared" si="225"/>
        <v>SA27-JEDDAH</v>
      </c>
      <c r="AF3322" s="47" t="e">
        <f>VLOOKUP(AE3322,'[1]Lead Time'!C:D,2,0)</f>
        <v>#N/A</v>
      </c>
    </row>
    <row r="3323" s="2" customFormat="1" ht="15.75" customHeight="1">
      <c r="A3323" s="73" t="s">
        <v>4356</v>
      </c>
      <c r="B3323" s="73">
        <v>6277698718</v>
      </c>
      <c r="C3323" s="73">
        <v>2003308193</v>
      </c>
      <c r="D3323" s="73" t="s">
        <v>4549</v>
      </c>
      <c r="E3323" s="73" t="s">
        <v>4247</v>
      </c>
      <c r="F3323" s="73" t="s">
        <v>4143</v>
      </c>
      <c r="G3323" s="73">
        <v>3168430991</v>
      </c>
      <c r="H3323" s="66">
        <v>46049</v>
      </c>
      <c r="I3323" s="66">
        <v>46048</v>
      </c>
      <c r="J3323" s="66">
        <v>46048</v>
      </c>
      <c r="K3323" s="47" t="s">
        <v>4118</v>
      </c>
      <c r="L3323" s="160"/>
      <c r="M3323" s="66">
        <v>46049</v>
      </c>
      <c r="N3323" s="112">
        <v>46049.208333333336</v>
      </c>
      <c r="O3323" s="47" t="s">
        <v>4118</v>
      </c>
      <c r="P3323" s="158"/>
      <c r="Q3323" s="112">
        <v>46049.5</v>
      </c>
      <c r="R3323" s="47" t="s">
        <v>4119</v>
      </c>
      <c r="S3323" s="47">
        <f t="shared" si="228"/>
        <v>0</v>
      </c>
      <c r="T3323" s="149">
        <v>46049</v>
      </c>
      <c r="U3323" s="158" t="s">
        <v>4121</v>
      </c>
      <c r="V3323" s="144">
        <f t="shared" si="227"/>
        <v>-0.5</v>
      </c>
      <c r="W3323" s="158"/>
      <c r="X3323" s="112"/>
      <c r="Y3323" s="162"/>
      <c r="AA3323" s="112"/>
      <c r="AB3323" s="112"/>
      <c r="AC3323" s="47" t="e">
        <f t="shared" si="226"/>
        <v>#N/A</v>
      </c>
      <c r="AD3323" s="47" t="e">
        <f>VLOOKUP(B3323,'[1]Vlookup'!A:A,1,0)</f>
        <v>#N/A</v>
      </c>
      <c r="AE3323" s="47" t="str">
        <f t="shared" si="225"/>
        <v>SA27-JEDDAH</v>
      </c>
      <c r="AF3323" s="47" t="e">
        <f>VLOOKUP(AE3323,'[1]Lead Time'!C:D,2,0)</f>
        <v>#N/A</v>
      </c>
    </row>
    <row r="3324" s="2" customFormat="1" ht="15.75" customHeight="1">
      <c r="A3324" s="73" t="s">
        <v>4187</v>
      </c>
      <c r="B3324" s="73">
        <v>6277707673</v>
      </c>
      <c r="C3324" s="73">
        <v>2003275595</v>
      </c>
      <c r="D3324" s="73" t="s">
        <v>4222</v>
      </c>
      <c r="E3324" s="73" t="s">
        <v>4252</v>
      </c>
      <c r="F3324" s="73" t="s">
        <v>4143</v>
      </c>
      <c r="G3324" s="73">
        <v>3168472339</v>
      </c>
      <c r="H3324" s="66">
        <v>46050</v>
      </c>
      <c r="I3324" s="66">
        <v>46048</v>
      </c>
      <c r="J3324" s="66">
        <v>46048</v>
      </c>
      <c r="K3324" s="47" t="s">
        <v>4118</v>
      </c>
      <c r="L3324" s="160"/>
      <c r="M3324" s="66">
        <v>46050</v>
      </c>
      <c r="N3324" s="112">
        <v>46050.208333333336</v>
      </c>
      <c r="O3324" s="47" t="s">
        <v>4118</v>
      </c>
      <c r="P3324" s="158"/>
      <c r="Q3324" s="112">
        <v>46050.5</v>
      </c>
      <c r="R3324" s="47" t="s">
        <v>4119</v>
      </c>
      <c r="S3324" s="47">
        <f t="shared" si="228"/>
        <v>0</v>
      </c>
      <c r="T3324" s="149">
        <v>46055</v>
      </c>
      <c r="U3324" s="158" t="s">
        <v>4121</v>
      </c>
      <c r="V3324" s="144">
        <f t="shared" si="227"/>
        <v>4.5</v>
      </c>
      <c r="W3324" s="158"/>
      <c r="X3324" s="112"/>
      <c r="Y3324" s="162"/>
      <c r="AA3324" s="112"/>
      <c r="AB3324" s="112"/>
      <c r="AC3324" s="47" t="e">
        <f t="shared" si="226"/>
        <v>#N/A</v>
      </c>
      <c r="AD3324" s="47" t="e">
        <f>VLOOKUP(B3324,'[1]Vlookup'!A:A,1,0)</f>
        <v>#N/A</v>
      </c>
      <c r="AE3324" s="47" t="str">
        <f t="shared" si="225"/>
        <v>SA00-JEDDAH</v>
      </c>
      <c r="AF3324" s="47" t="e">
        <f>VLOOKUP(AE3324,'[1]Lead Time'!C:D,2,0)</f>
        <v>#N/A</v>
      </c>
    </row>
    <row r="3325" s="2" customFormat="1" ht="15.75" customHeight="1">
      <c r="A3325" s="73" t="s">
        <v>4187</v>
      </c>
      <c r="B3325" s="73">
        <v>6277708638</v>
      </c>
      <c r="C3325" s="73">
        <v>2003279478</v>
      </c>
      <c r="D3325" s="73" t="s">
        <v>4228</v>
      </c>
      <c r="E3325" s="73" t="s">
        <v>4252</v>
      </c>
      <c r="F3325" s="73" t="s">
        <v>4117</v>
      </c>
      <c r="G3325" s="73">
        <v>3168472317</v>
      </c>
      <c r="H3325" s="66">
        <v>46049</v>
      </c>
      <c r="I3325" s="66">
        <v>46048</v>
      </c>
      <c r="J3325" s="66">
        <v>46048</v>
      </c>
      <c r="K3325" s="47" t="s">
        <v>4118</v>
      </c>
      <c r="L3325" s="160"/>
      <c r="M3325" s="66">
        <v>46049</v>
      </c>
      <c r="N3325" s="112">
        <v>46049.208333333336</v>
      </c>
      <c r="O3325" s="47" t="s">
        <v>4118</v>
      </c>
      <c r="P3325" s="158" t="s">
        <v>4781</v>
      </c>
      <c r="Q3325" s="112">
        <v>46050.625</v>
      </c>
      <c r="R3325" s="47" t="s">
        <v>4119</v>
      </c>
      <c r="S3325" s="47">
        <f t="shared" si="228"/>
        <v>1</v>
      </c>
      <c r="T3325" s="149">
        <v>46051</v>
      </c>
      <c r="U3325" s="158" t="s">
        <v>4121</v>
      </c>
      <c r="V3325" s="144">
        <f t="shared" si="227"/>
        <v>0.375</v>
      </c>
      <c r="W3325" s="158"/>
      <c r="X3325" s="112"/>
      <c r="Y3325" s="162"/>
      <c r="AA3325" s="112"/>
      <c r="AB3325" s="112"/>
      <c r="AC3325" s="47" t="e">
        <f t="shared" si="226"/>
        <v>#N/A</v>
      </c>
      <c r="AD3325" s="47" t="e">
        <f>VLOOKUP(B3325,'[1]Vlookup'!A:A,1,0)</f>
        <v>#N/A</v>
      </c>
      <c r="AE3325" s="47" t="str">
        <f t="shared" si="225"/>
        <v>SA00-RIYADH</v>
      </c>
      <c r="AF3325" s="47" t="e">
        <f>VLOOKUP(AE3325,'[1]Lead Time'!C:D,2,0)</f>
        <v>#N/A</v>
      </c>
    </row>
    <row r="3326" s="2" customFormat="1" ht="15.75" customHeight="1">
      <c r="A3326" s="73" t="s">
        <v>4187</v>
      </c>
      <c r="B3326" s="73">
        <v>6277708637</v>
      </c>
      <c r="C3326" s="73">
        <v>2003279478</v>
      </c>
      <c r="D3326" s="73" t="s">
        <v>4228</v>
      </c>
      <c r="E3326" s="73" t="s">
        <v>4252</v>
      </c>
      <c r="F3326" s="73" t="s">
        <v>4117</v>
      </c>
      <c r="G3326" s="73">
        <v>3168472316</v>
      </c>
      <c r="H3326" s="66">
        <v>46049</v>
      </c>
      <c r="I3326" s="66">
        <v>46048</v>
      </c>
      <c r="J3326" s="66">
        <v>46048</v>
      </c>
      <c r="K3326" s="47" t="s">
        <v>4118</v>
      </c>
      <c r="L3326" s="160"/>
      <c r="M3326" s="66">
        <v>46049</v>
      </c>
      <c r="N3326" s="112">
        <v>46049.208333333336</v>
      </c>
      <c r="O3326" s="47" t="s">
        <v>4118</v>
      </c>
      <c r="P3326" s="158" t="s">
        <v>4781</v>
      </c>
      <c r="Q3326" s="112">
        <v>46050.625</v>
      </c>
      <c r="R3326" s="47" t="s">
        <v>4119</v>
      </c>
      <c r="S3326" s="47">
        <f t="shared" si="228"/>
        <v>1</v>
      </c>
      <c r="T3326" s="149">
        <v>46055</v>
      </c>
      <c r="U3326" s="158" t="s">
        <v>4121</v>
      </c>
      <c r="V3326" s="144">
        <f t="shared" si="227"/>
        <v>4.375</v>
      </c>
      <c r="W3326" s="158"/>
      <c r="X3326" s="112"/>
      <c r="Y3326" s="162"/>
      <c r="AA3326" s="112"/>
      <c r="AB3326" s="112"/>
      <c r="AC3326" s="47" t="e">
        <f t="shared" si="226"/>
        <v>#N/A</v>
      </c>
      <c r="AD3326" s="47" t="e">
        <f>VLOOKUP(B3326,'[1]Vlookup'!A:A,1,0)</f>
        <v>#N/A</v>
      </c>
      <c r="AE3326" s="47" t="str">
        <f t="shared" ref="AE3326:AE3389" si="229">CONCATENATE(A3326,"-",F3326)</f>
        <v>SA00-RIYADH</v>
      </c>
      <c r="AF3326" s="47" t="e">
        <f>VLOOKUP(AE3326,'[1]Lead Time'!C:D,2,0)</f>
        <v>#N/A</v>
      </c>
    </row>
    <row r="3327" s="2" customFormat="1" ht="15.75" customHeight="1">
      <c r="A3327" s="73" t="s">
        <v>4187</v>
      </c>
      <c r="B3327" s="73">
        <v>6277708666</v>
      </c>
      <c r="C3327" s="73">
        <v>2003237801</v>
      </c>
      <c r="D3327" s="73" t="s">
        <v>4142</v>
      </c>
      <c r="E3327" s="73" t="s">
        <v>4247</v>
      </c>
      <c r="F3327" s="73" t="s">
        <v>4117</v>
      </c>
      <c r="G3327" s="73">
        <v>3168439301</v>
      </c>
      <c r="H3327" s="66">
        <v>46049</v>
      </c>
      <c r="I3327" s="66">
        <v>46048</v>
      </c>
      <c r="J3327" s="66">
        <v>46049</v>
      </c>
      <c r="K3327" s="47" t="s">
        <v>4121</v>
      </c>
      <c r="L3327" s="160" t="s">
        <v>4783</v>
      </c>
      <c r="M3327" s="66">
        <v>46049</v>
      </c>
      <c r="N3327" s="112">
        <v>46050.625</v>
      </c>
      <c r="O3327" s="47" t="s">
        <v>4121</v>
      </c>
      <c r="P3327" s="158" t="s">
        <v>4784</v>
      </c>
      <c r="Q3327" s="112">
        <v>46051.5</v>
      </c>
      <c r="R3327" s="47" t="s">
        <v>4119</v>
      </c>
      <c r="S3327" s="47">
        <f t="shared" si="228"/>
        <v>0</v>
      </c>
      <c r="T3327" s="149">
        <v>46054</v>
      </c>
      <c r="U3327" s="158" t="s">
        <v>4121</v>
      </c>
      <c r="V3327" s="144">
        <f t="shared" si="227"/>
        <v>2.5</v>
      </c>
      <c r="W3327" s="158"/>
      <c r="X3327" s="112"/>
      <c r="Y3327" s="162"/>
      <c r="AA3327" s="112"/>
      <c r="AB3327" s="112"/>
      <c r="AC3327" s="47" t="e">
        <f t="shared" ref="AC3327:AC3390" si="230">AF3327</f>
        <v>#N/A</v>
      </c>
      <c r="AD3327" s="47" t="e">
        <f>VLOOKUP(B3327,'[1]Vlookup'!A:A,1,0)</f>
        <v>#N/A</v>
      </c>
      <c r="AE3327" s="47" t="str">
        <f t="shared" si="229"/>
        <v>SA00-RIYADH</v>
      </c>
      <c r="AF3327" s="47" t="e">
        <f>VLOOKUP(AE3327,'[1]Lead Time'!C:D,2,0)</f>
        <v>#N/A</v>
      </c>
    </row>
    <row r="3328" s="2" customFormat="1" ht="15.75" customHeight="1">
      <c r="A3328" s="73" t="s">
        <v>4187</v>
      </c>
      <c r="B3328" s="73">
        <v>6277708872</v>
      </c>
      <c r="C3328" s="73">
        <v>2003275595</v>
      </c>
      <c r="D3328" s="73" t="s">
        <v>4222</v>
      </c>
      <c r="E3328" s="73" t="s">
        <v>4252</v>
      </c>
      <c r="F3328" s="73" t="s">
        <v>4143</v>
      </c>
      <c r="G3328" s="73">
        <v>3168472310</v>
      </c>
      <c r="H3328" s="66">
        <v>46051</v>
      </c>
      <c r="I3328" s="66">
        <v>46049</v>
      </c>
      <c r="J3328" s="66">
        <v>46049</v>
      </c>
      <c r="K3328" s="47" t="s">
        <v>4118</v>
      </c>
      <c r="L3328" s="160"/>
      <c r="M3328" s="66">
        <v>46051</v>
      </c>
      <c r="N3328" s="112">
        <v>46051.208333333336</v>
      </c>
      <c r="O3328" s="47" t="s">
        <v>4118</v>
      </c>
      <c r="P3328" s="158"/>
      <c r="Q3328" s="112">
        <v>46051.625</v>
      </c>
      <c r="R3328" s="47" t="s">
        <v>4119</v>
      </c>
      <c r="S3328" s="47">
        <f t="shared" si="228"/>
        <v>0</v>
      </c>
      <c r="T3328" s="149">
        <v>46055</v>
      </c>
      <c r="U3328" s="158" t="s">
        <v>4121</v>
      </c>
      <c r="V3328" s="144">
        <f t="shared" si="227"/>
        <v>3.375</v>
      </c>
      <c r="W3328" s="158"/>
      <c r="X3328" s="112"/>
      <c r="Y3328" s="162"/>
      <c r="AA3328" s="112"/>
      <c r="AB3328" s="112"/>
      <c r="AC3328" s="47" t="e">
        <f t="shared" si="230"/>
        <v>#N/A</v>
      </c>
      <c r="AD3328" s="47" t="e">
        <f>VLOOKUP(B3328,'[1]Vlookup'!A:A,1,0)</f>
        <v>#N/A</v>
      </c>
      <c r="AE3328" s="47" t="str">
        <f t="shared" si="229"/>
        <v>SA00-JEDDAH</v>
      </c>
      <c r="AF3328" s="47" t="e">
        <f>VLOOKUP(AE3328,'[1]Lead Time'!C:D,2,0)</f>
        <v>#N/A</v>
      </c>
    </row>
    <row r="3329" s="2" customFormat="1" ht="15.75" customHeight="1">
      <c r="A3329" s="73" t="s">
        <v>4187</v>
      </c>
      <c r="B3329" s="73">
        <v>6277709047</v>
      </c>
      <c r="C3329" s="73">
        <v>2003275595</v>
      </c>
      <c r="D3329" s="73" t="s">
        <v>4222</v>
      </c>
      <c r="E3329" s="73" t="s">
        <v>4252</v>
      </c>
      <c r="F3329" s="73" t="s">
        <v>4143</v>
      </c>
      <c r="G3329" s="73">
        <v>3168472336</v>
      </c>
      <c r="H3329" s="66">
        <v>46051</v>
      </c>
      <c r="I3329" s="66">
        <v>46049</v>
      </c>
      <c r="J3329" s="66">
        <v>46049</v>
      </c>
      <c r="K3329" s="47" t="s">
        <v>4118</v>
      </c>
      <c r="L3329" s="160"/>
      <c r="M3329" s="66">
        <v>46051</v>
      </c>
      <c r="N3329" s="112">
        <v>46051.208333333336</v>
      </c>
      <c r="O3329" s="47" t="s">
        <v>4118</v>
      </c>
      <c r="P3329" s="158" t="s">
        <v>4785</v>
      </c>
      <c r="Q3329" s="112">
        <v>46053.375</v>
      </c>
      <c r="R3329" s="47" t="s">
        <v>4119</v>
      </c>
      <c r="S3329" s="47">
        <f t="shared" si="228"/>
        <v>2</v>
      </c>
      <c r="T3329" s="149">
        <v>46055</v>
      </c>
      <c r="U3329" s="158" t="s">
        <v>4121</v>
      </c>
      <c r="V3329" s="144">
        <f t="shared" si="227"/>
        <v>1.625</v>
      </c>
      <c r="W3329" s="158"/>
      <c r="X3329" s="112"/>
      <c r="Y3329" s="162"/>
      <c r="AA3329" s="112"/>
      <c r="AB3329" s="112"/>
      <c r="AC3329" s="47" t="e">
        <f t="shared" si="230"/>
        <v>#N/A</v>
      </c>
      <c r="AD3329" s="47" t="e">
        <f>VLOOKUP(B3329,'[1]Vlookup'!A:A,1,0)</f>
        <v>#N/A</v>
      </c>
      <c r="AE3329" s="47" t="str">
        <f t="shared" si="229"/>
        <v>SA00-JEDDAH</v>
      </c>
      <c r="AF3329" s="47" t="e">
        <f>VLOOKUP(AE3329,'[1]Lead Time'!C:D,2,0)</f>
        <v>#N/A</v>
      </c>
    </row>
    <row r="3330" s="2" customFormat="1" ht="15.75" customHeight="1">
      <c r="A3330" s="73" t="s">
        <v>4187</v>
      </c>
      <c r="B3330" s="73">
        <v>6277709597</v>
      </c>
      <c r="C3330" s="73">
        <v>2003279478</v>
      </c>
      <c r="D3330" s="73" t="s">
        <v>4228</v>
      </c>
      <c r="E3330" s="73" t="s">
        <v>4252</v>
      </c>
      <c r="F3330" s="73" t="s">
        <v>4117</v>
      </c>
      <c r="G3330" s="73">
        <v>3168472320</v>
      </c>
      <c r="H3330" s="66">
        <v>46050</v>
      </c>
      <c r="I3330" s="66">
        <v>46049</v>
      </c>
      <c r="J3330" s="66">
        <v>46049</v>
      </c>
      <c r="K3330" s="47" t="s">
        <v>4118</v>
      </c>
      <c r="L3330" s="160"/>
      <c r="M3330" s="66">
        <v>46050</v>
      </c>
      <c r="N3330" s="112">
        <v>46050.208333333336</v>
      </c>
      <c r="O3330" s="47" t="s">
        <v>4118</v>
      </c>
      <c r="P3330" s="158" t="s">
        <v>4786</v>
      </c>
      <c r="Q3330" s="112">
        <v>46053.208333333336</v>
      </c>
      <c r="R3330" s="47" t="s">
        <v>4119</v>
      </c>
      <c r="S3330" s="47">
        <f t="shared" si="228"/>
        <v>3</v>
      </c>
      <c r="T3330" s="149">
        <v>46058</v>
      </c>
      <c r="U3330" s="158" t="s">
        <v>4121</v>
      </c>
      <c r="V3330" s="144">
        <f t="shared" si="227"/>
        <v>4.7916666666642413</v>
      </c>
      <c r="W3330" s="158"/>
      <c r="X3330" s="112"/>
      <c r="Y3330" s="162"/>
      <c r="AA3330" s="112"/>
      <c r="AB3330" s="112"/>
      <c r="AC3330" s="47" t="e">
        <f t="shared" si="230"/>
        <v>#N/A</v>
      </c>
      <c r="AD3330" s="47" t="e">
        <f>VLOOKUP(B3330,'[1]Vlookup'!A:A,1,0)</f>
        <v>#N/A</v>
      </c>
      <c r="AE3330" s="47" t="str">
        <f t="shared" si="229"/>
        <v>SA00-RIYADH</v>
      </c>
      <c r="AF3330" s="47" t="e">
        <f>VLOOKUP(AE3330,'[1]Lead Time'!C:D,2,0)</f>
        <v>#N/A</v>
      </c>
    </row>
    <row r="3331" s="2" customFormat="1" ht="15.75" customHeight="1">
      <c r="A3331" s="73" t="s">
        <v>4187</v>
      </c>
      <c r="B3331" s="73">
        <v>6277705711</v>
      </c>
      <c r="C3331" s="73">
        <v>2003214017</v>
      </c>
      <c r="D3331" s="73" t="s">
        <v>4161</v>
      </c>
      <c r="E3331" s="73" t="s">
        <v>4246</v>
      </c>
      <c r="F3331" s="73" t="s">
        <v>4117</v>
      </c>
      <c r="G3331" s="73">
        <v>3168454473</v>
      </c>
      <c r="H3331" s="66">
        <v>46050</v>
      </c>
      <c r="I3331" s="66">
        <v>46049</v>
      </c>
      <c r="J3331" s="66">
        <v>46049</v>
      </c>
      <c r="K3331" s="47" t="s">
        <v>4118</v>
      </c>
      <c r="L3331" s="160"/>
      <c r="M3331" s="66">
        <v>46050</v>
      </c>
      <c r="N3331" s="112">
        <v>46050.208333333336</v>
      </c>
      <c r="O3331" s="47" t="s">
        <v>4118</v>
      </c>
      <c r="P3331" s="158"/>
      <c r="Q3331" s="112">
        <v>46050.625</v>
      </c>
      <c r="R3331" s="47" t="s">
        <v>4119</v>
      </c>
      <c r="S3331" s="47">
        <f t="shared" si="228"/>
        <v>0</v>
      </c>
      <c r="T3331" s="149">
        <v>46057</v>
      </c>
      <c r="U3331" s="158" t="s">
        <v>4121</v>
      </c>
      <c r="V3331" s="144">
        <f t="shared" si="227"/>
        <v>6.375</v>
      </c>
      <c r="W3331" s="158"/>
      <c r="X3331" s="112"/>
      <c r="Y3331" s="162"/>
      <c r="AA3331" s="112"/>
      <c r="AB3331" s="112"/>
      <c r="AC3331" s="47" t="e">
        <f t="shared" si="230"/>
        <v>#N/A</v>
      </c>
      <c r="AD3331" s="47" t="e">
        <f>VLOOKUP(B3331,'[1]Vlookup'!A:A,1,0)</f>
        <v>#N/A</v>
      </c>
      <c r="AE3331" s="47" t="str">
        <f t="shared" si="229"/>
        <v>SA00-RIYADH</v>
      </c>
      <c r="AF3331" s="47" t="e">
        <f>VLOOKUP(AE3331,'[1]Lead Time'!C:D,2,0)</f>
        <v>#N/A</v>
      </c>
    </row>
    <row r="3332" s="2" customFormat="1" ht="15.75" customHeight="1">
      <c r="A3332" s="73" t="s">
        <v>4187</v>
      </c>
      <c r="B3332" s="73">
        <v>6277708717</v>
      </c>
      <c r="C3332" s="73">
        <v>2003215161</v>
      </c>
      <c r="D3332" s="73" t="s">
        <v>4223</v>
      </c>
      <c r="E3332" s="73" t="s">
        <v>4247</v>
      </c>
      <c r="F3332" s="73" t="s">
        <v>4143</v>
      </c>
      <c r="G3332" s="73">
        <v>3168406164</v>
      </c>
      <c r="H3332" s="66">
        <v>46051</v>
      </c>
      <c r="I3332" s="66">
        <v>46049</v>
      </c>
      <c r="J3332" s="66">
        <v>46049</v>
      </c>
      <c r="K3332" s="47" t="s">
        <v>4118</v>
      </c>
      <c r="L3332" s="160"/>
      <c r="M3332" s="66">
        <v>46051</v>
      </c>
      <c r="N3332" s="112">
        <v>46051.208333333336</v>
      </c>
      <c r="O3332" s="47" t="s">
        <v>4118</v>
      </c>
      <c r="P3332" s="158" t="s">
        <v>4787</v>
      </c>
      <c r="Q3332" s="112">
        <v>46055.5</v>
      </c>
      <c r="R3332" s="47" t="s">
        <v>4119</v>
      </c>
      <c r="S3332" s="47">
        <f t="shared" si="228"/>
        <v>4</v>
      </c>
      <c r="T3332" s="149">
        <v>46058</v>
      </c>
      <c r="U3332" s="158" t="s">
        <v>4121</v>
      </c>
      <c r="V3332" s="144">
        <f t="shared" si="227"/>
        <v>2.5</v>
      </c>
      <c r="W3332" s="158" t="s">
        <v>4787</v>
      </c>
      <c r="X3332" s="112"/>
      <c r="Y3332" s="162"/>
      <c r="AA3332" s="112"/>
      <c r="AB3332" s="112"/>
      <c r="AC3332" s="47" t="e">
        <f t="shared" si="230"/>
        <v>#N/A</v>
      </c>
      <c r="AD3332" s="47" t="e">
        <f>VLOOKUP(B3332,'[1]Vlookup'!A:A,1,0)</f>
        <v>#N/A</v>
      </c>
      <c r="AE3332" s="47" t="str">
        <f t="shared" si="229"/>
        <v>SA00-JEDDAH</v>
      </c>
      <c r="AF3332" s="47" t="e">
        <f>VLOOKUP(AE3332,'[1]Lead Time'!C:D,2,0)</f>
        <v>#N/A</v>
      </c>
    </row>
    <row r="3333" s="2" customFormat="1" ht="15.75" customHeight="1">
      <c r="A3333" s="73" t="s">
        <v>4187</v>
      </c>
      <c r="B3333" s="73">
        <v>6277708488</v>
      </c>
      <c r="C3333" s="73">
        <v>2003214017</v>
      </c>
      <c r="D3333" s="73" t="s">
        <v>4161</v>
      </c>
      <c r="E3333" s="73" t="s">
        <v>4246</v>
      </c>
      <c r="F3333" s="73" t="s">
        <v>4117</v>
      </c>
      <c r="G3333" s="73">
        <v>3168454481</v>
      </c>
      <c r="H3333" s="66">
        <v>46050</v>
      </c>
      <c r="I3333" s="66">
        <v>46049</v>
      </c>
      <c r="J3333" s="66">
        <v>46049</v>
      </c>
      <c r="K3333" s="47" t="s">
        <v>4118</v>
      </c>
      <c r="L3333" s="160"/>
      <c r="M3333" s="66">
        <v>46050</v>
      </c>
      <c r="N3333" s="112">
        <v>46050.208333333336</v>
      </c>
      <c r="O3333" s="47" t="s">
        <v>4118</v>
      </c>
      <c r="P3333" s="158"/>
      <c r="Q3333" s="112">
        <v>46051.5</v>
      </c>
      <c r="R3333" s="47" t="s">
        <v>4119</v>
      </c>
      <c r="S3333" s="47">
        <f t="shared" si="228"/>
        <v>1</v>
      </c>
      <c r="T3333" s="149">
        <v>46058</v>
      </c>
      <c r="U3333" s="158" t="s">
        <v>4121</v>
      </c>
      <c r="V3333" s="144">
        <f t="shared" si="227"/>
        <v>6.5</v>
      </c>
      <c r="W3333" s="158"/>
      <c r="X3333" s="112"/>
      <c r="Y3333" s="162"/>
      <c r="AA3333" s="112"/>
      <c r="AB3333" s="112"/>
      <c r="AC3333" s="47" t="e">
        <f t="shared" si="230"/>
        <v>#N/A</v>
      </c>
      <c r="AD3333" s="47" t="e">
        <f>VLOOKUP(B3333,'[1]Vlookup'!A:A,1,0)</f>
        <v>#N/A</v>
      </c>
      <c r="AE3333" s="47" t="str">
        <f t="shared" si="229"/>
        <v>SA00-RIYADH</v>
      </c>
      <c r="AF3333" s="47" t="e">
        <f>VLOOKUP(AE3333,'[1]Lead Time'!C:D,2,0)</f>
        <v>#N/A</v>
      </c>
    </row>
    <row r="3334" s="2" customFormat="1" ht="15.75" customHeight="1">
      <c r="A3334" s="73" t="s">
        <v>4356</v>
      </c>
      <c r="B3334" s="73">
        <v>6277708931</v>
      </c>
      <c r="C3334" s="73">
        <v>2003232749</v>
      </c>
      <c r="D3334" s="73" t="s">
        <v>4115</v>
      </c>
      <c r="E3334" s="73" t="s">
        <v>4252</v>
      </c>
      <c r="F3334" s="73" t="s">
        <v>4117</v>
      </c>
      <c r="G3334" s="73">
        <v>3168434611</v>
      </c>
      <c r="H3334" s="66">
        <v>46051</v>
      </c>
      <c r="I3334" s="66">
        <v>46049</v>
      </c>
      <c r="J3334" s="66">
        <v>46049</v>
      </c>
      <c r="K3334" s="47" t="s">
        <v>4118</v>
      </c>
      <c r="L3334" s="160"/>
      <c r="M3334" s="66">
        <v>46051</v>
      </c>
      <c r="N3334" s="112">
        <v>46051.208333333336</v>
      </c>
      <c r="O3334" s="47" t="s">
        <v>4118</v>
      </c>
      <c r="P3334" s="158"/>
      <c r="Q3334" s="112">
        <v>46051.583333333336</v>
      </c>
      <c r="R3334" s="47" t="s">
        <v>4119</v>
      </c>
      <c r="S3334" s="47">
        <f t="shared" si="228"/>
        <v>0</v>
      </c>
      <c r="T3334" s="149">
        <v>46058</v>
      </c>
      <c r="U3334" s="158" t="s">
        <v>4121</v>
      </c>
      <c r="V3334" s="144">
        <f t="shared" si="227"/>
        <v>6.4166666666642413</v>
      </c>
      <c r="W3334" s="158"/>
      <c r="X3334" s="112"/>
      <c r="Y3334" s="162"/>
      <c r="AA3334" s="112"/>
      <c r="AB3334" s="112"/>
      <c r="AC3334" s="47" t="e">
        <f t="shared" si="230"/>
        <v>#N/A</v>
      </c>
      <c r="AD3334" s="47" t="e">
        <f>VLOOKUP(B3334,'[1]Vlookup'!A:A,1,0)</f>
        <v>#N/A</v>
      </c>
      <c r="AE3334" s="47" t="str">
        <f t="shared" si="229"/>
        <v>SA27-RIYADH</v>
      </c>
      <c r="AF3334" s="47" t="e">
        <f>VLOOKUP(AE3334,'[1]Lead Time'!C:D,2,0)</f>
        <v>#N/A</v>
      </c>
    </row>
    <row r="3335" s="2" customFormat="1" ht="15.75" customHeight="1">
      <c r="A3335" s="73" t="s">
        <v>4356</v>
      </c>
      <c r="B3335" s="73">
        <v>6277707316</v>
      </c>
      <c r="C3335" s="73">
        <v>2003279478</v>
      </c>
      <c r="D3335" s="73" t="s">
        <v>4228</v>
      </c>
      <c r="E3335" s="73" t="s">
        <v>4252</v>
      </c>
      <c r="F3335" s="73" t="s">
        <v>4117</v>
      </c>
      <c r="G3335" s="73">
        <v>3168449069</v>
      </c>
      <c r="H3335" s="66">
        <v>46051</v>
      </c>
      <c r="I3335" s="66">
        <v>46049</v>
      </c>
      <c r="J3335" s="66">
        <v>46049</v>
      </c>
      <c r="K3335" s="47" t="s">
        <v>4118</v>
      </c>
      <c r="L3335" s="160"/>
      <c r="M3335" s="66">
        <v>46051</v>
      </c>
      <c r="N3335" s="112">
        <v>46051.208333333336</v>
      </c>
      <c r="O3335" s="47" t="s">
        <v>4118</v>
      </c>
      <c r="P3335" s="158"/>
      <c r="Q3335" s="112">
        <v>46053.5</v>
      </c>
      <c r="R3335" s="47" t="s">
        <v>4119</v>
      </c>
      <c r="S3335" s="47">
        <f t="shared" si="228"/>
        <v>2</v>
      </c>
      <c r="T3335" s="149">
        <v>46060</v>
      </c>
      <c r="U3335" s="158" t="s">
        <v>4121</v>
      </c>
      <c r="V3335" s="144">
        <f t="shared" si="227"/>
        <v>6.5</v>
      </c>
      <c r="W3335" s="158"/>
      <c r="X3335" s="112"/>
      <c r="Y3335" s="162"/>
      <c r="AA3335" s="112"/>
      <c r="AB3335" s="112"/>
      <c r="AC3335" s="47" t="e">
        <f t="shared" si="230"/>
        <v>#N/A</v>
      </c>
      <c r="AD3335" s="47" t="e">
        <f>VLOOKUP(B3335,'[1]Vlookup'!A:A,1,0)</f>
        <v>#N/A</v>
      </c>
      <c r="AE3335" s="47" t="str">
        <f t="shared" si="229"/>
        <v>SA27-RIYADH</v>
      </c>
      <c r="AF3335" s="47" t="e">
        <f>VLOOKUP(AE3335,'[1]Lead Time'!C:D,2,0)</f>
        <v>#N/A</v>
      </c>
    </row>
    <row r="3336" s="2" customFormat="1" ht="15.75" customHeight="1">
      <c r="A3336" s="73" t="s">
        <v>4356</v>
      </c>
      <c r="B3336" s="73">
        <v>6277708940</v>
      </c>
      <c r="C3336" s="73">
        <v>2003279478</v>
      </c>
      <c r="D3336" s="73" t="s">
        <v>4228</v>
      </c>
      <c r="E3336" s="73" t="s">
        <v>4252</v>
      </c>
      <c r="F3336" s="73" t="s">
        <v>4117</v>
      </c>
      <c r="G3336" s="73">
        <v>3168449074</v>
      </c>
      <c r="H3336" s="66">
        <v>46051</v>
      </c>
      <c r="I3336" s="66">
        <v>46049</v>
      </c>
      <c r="J3336" s="66">
        <v>46049</v>
      </c>
      <c r="K3336" s="47" t="s">
        <v>4118</v>
      </c>
      <c r="L3336" s="160"/>
      <c r="M3336" s="66">
        <v>46051</v>
      </c>
      <c r="N3336" s="112">
        <v>46051.208333333336</v>
      </c>
      <c r="O3336" s="47" t="s">
        <v>4118</v>
      </c>
      <c r="P3336" s="158"/>
      <c r="Q3336" s="112">
        <v>46053.5</v>
      </c>
      <c r="R3336" s="47" t="s">
        <v>4119</v>
      </c>
      <c r="S3336" s="47">
        <f t="shared" si="228"/>
        <v>2</v>
      </c>
      <c r="T3336" s="149">
        <v>46058</v>
      </c>
      <c r="U3336" s="158" t="s">
        <v>4121</v>
      </c>
      <c r="V3336" s="144">
        <f t="shared" si="227"/>
        <v>4.5</v>
      </c>
      <c r="W3336" s="158"/>
      <c r="X3336" s="112"/>
      <c r="Y3336" s="162"/>
      <c r="AA3336" s="112"/>
      <c r="AB3336" s="112"/>
      <c r="AC3336" s="47" t="e">
        <f t="shared" si="230"/>
        <v>#N/A</v>
      </c>
      <c r="AD3336" s="47" t="e">
        <f>VLOOKUP(B3336,'[1]Vlookup'!A:A,1,0)</f>
        <v>#N/A</v>
      </c>
      <c r="AE3336" s="47" t="str">
        <f t="shared" si="229"/>
        <v>SA27-RIYADH</v>
      </c>
      <c r="AF3336" s="47" t="e">
        <f>VLOOKUP(AE3336,'[1]Lead Time'!C:D,2,0)</f>
        <v>#N/A</v>
      </c>
    </row>
    <row r="3337" s="2" customFormat="1" ht="15.75" customHeight="1">
      <c r="A3337" s="73" t="s">
        <v>4187</v>
      </c>
      <c r="B3337" s="73">
        <v>6277714349</v>
      </c>
      <c r="C3337" s="73">
        <v>2003308193</v>
      </c>
      <c r="D3337" s="73" t="s">
        <v>4549</v>
      </c>
      <c r="E3337" s="73" t="s">
        <v>4247</v>
      </c>
      <c r="F3337" s="73" t="s">
        <v>4143</v>
      </c>
      <c r="G3337" s="73">
        <v>3168430965</v>
      </c>
      <c r="H3337" s="66">
        <v>46052</v>
      </c>
      <c r="I3337" s="66">
        <v>46050</v>
      </c>
      <c r="J3337" s="66">
        <v>46050</v>
      </c>
      <c r="K3337" s="47" t="s">
        <v>4118</v>
      </c>
      <c r="L3337" s="160"/>
      <c r="M3337" s="66">
        <v>46052</v>
      </c>
      <c r="N3337" s="112">
        <v>46052.208333333336</v>
      </c>
      <c r="O3337" s="47" t="s">
        <v>4118</v>
      </c>
      <c r="P3337" s="158"/>
      <c r="Q3337" s="112">
        <v>46053.583333333336</v>
      </c>
      <c r="R3337" s="47" t="s">
        <v>4119</v>
      </c>
      <c r="S3337" s="47">
        <f t="shared" si="228"/>
        <v>1</v>
      </c>
      <c r="T3337" s="149">
        <v>46053</v>
      </c>
      <c r="U3337" s="158" t="s">
        <v>4121</v>
      </c>
      <c r="V3337" s="144">
        <f t="shared" si="227"/>
        <v>-0.58333333333575865</v>
      </c>
      <c r="W3337" s="158"/>
      <c r="X3337" s="112"/>
      <c r="Y3337" s="162"/>
      <c r="AA3337" s="112"/>
      <c r="AB3337" s="112"/>
      <c r="AC3337" s="47" t="e">
        <f t="shared" si="230"/>
        <v>#N/A</v>
      </c>
      <c r="AD3337" s="47" t="e">
        <f>VLOOKUP(B3337,'[1]Vlookup'!A:A,1,0)</f>
        <v>#N/A</v>
      </c>
      <c r="AE3337" s="47" t="str">
        <f t="shared" si="229"/>
        <v>SA00-JEDDAH</v>
      </c>
      <c r="AF3337" s="47" t="e">
        <f>VLOOKUP(AE3337,'[1]Lead Time'!C:D,2,0)</f>
        <v>#N/A</v>
      </c>
    </row>
    <row r="3338" s="2" customFormat="1" ht="15.75" customHeight="1">
      <c r="A3338" s="73" t="s">
        <v>4187</v>
      </c>
      <c r="B3338" s="73">
        <v>6277713710</v>
      </c>
      <c r="C3338" s="73">
        <v>2003275595</v>
      </c>
      <c r="D3338" s="73" t="s">
        <v>4222</v>
      </c>
      <c r="E3338" s="73" t="s">
        <v>4252</v>
      </c>
      <c r="F3338" s="73" t="s">
        <v>4143</v>
      </c>
      <c r="G3338" s="73">
        <v>3168472335</v>
      </c>
      <c r="H3338" s="66">
        <v>46052</v>
      </c>
      <c r="I3338" s="66">
        <v>46050</v>
      </c>
      <c r="J3338" s="66">
        <v>46050</v>
      </c>
      <c r="K3338" s="47" t="s">
        <v>4118</v>
      </c>
      <c r="L3338" s="160"/>
      <c r="M3338" s="66">
        <v>46052</v>
      </c>
      <c r="N3338" s="112">
        <v>46052.208333333336</v>
      </c>
      <c r="O3338" s="47" t="s">
        <v>4118</v>
      </c>
      <c r="P3338" s="158"/>
      <c r="Q3338" s="112">
        <v>46053.541666666664</v>
      </c>
      <c r="R3338" s="47" t="s">
        <v>4196</v>
      </c>
      <c r="S3338" s="47">
        <f t="shared" si="228"/>
        <v>1</v>
      </c>
      <c r="T3338" s="149">
        <v>46058</v>
      </c>
      <c r="U3338" s="158" t="s">
        <v>4121</v>
      </c>
      <c r="V3338" s="144">
        <f t="shared" si="227"/>
        <v>4.4583333333357587</v>
      </c>
      <c r="W3338" s="124" t="s">
        <v>4788</v>
      </c>
      <c r="X3338" s="112">
        <v>46054.458333333336</v>
      </c>
      <c r="Y3338" s="162" t="s">
        <v>4789</v>
      </c>
      <c r="AA3338" s="112">
        <v>46054.5</v>
      </c>
      <c r="AB3338" s="112">
        <v>46054.791666666664</v>
      </c>
      <c r="AC3338" s="47" t="e">
        <f t="shared" si="230"/>
        <v>#N/A</v>
      </c>
      <c r="AD3338" s="47" t="e">
        <f>VLOOKUP(B3338,'[1]Vlookup'!A:A,1,0)</f>
        <v>#N/A</v>
      </c>
      <c r="AE3338" s="47" t="str">
        <f t="shared" si="229"/>
        <v>SA00-JEDDAH</v>
      </c>
      <c r="AF3338" s="47" t="e">
        <f>VLOOKUP(AE3338,'[1]Lead Time'!C:D,2,0)</f>
        <v>#N/A</v>
      </c>
    </row>
    <row r="3339" s="2" customFormat="1" ht="15.75" customHeight="1">
      <c r="A3339" s="73" t="s">
        <v>4524</v>
      </c>
      <c r="B3339" s="73">
        <v>6277713710</v>
      </c>
      <c r="C3339" s="73">
        <v>2003275595</v>
      </c>
      <c r="D3339" s="73" t="s">
        <v>4222</v>
      </c>
      <c r="E3339" s="73" t="s">
        <v>4252</v>
      </c>
      <c r="F3339" s="73" t="s">
        <v>4143</v>
      </c>
      <c r="G3339" s="73">
        <v>3168472335</v>
      </c>
      <c r="H3339" s="66">
        <v>46055</v>
      </c>
      <c r="I3339" s="66">
        <v>46054</v>
      </c>
      <c r="J3339" s="66">
        <v>46054</v>
      </c>
      <c r="K3339" s="47" t="s">
        <v>4118</v>
      </c>
      <c r="L3339" s="160"/>
      <c r="M3339" s="66">
        <v>46055</v>
      </c>
      <c r="N3339" s="112">
        <v>46055.208333333336</v>
      </c>
      <c r="O3339" s="47" t="s">
        <v>4118</v>
      </c>
      <c r="P3339" s="73" t="s">
        <v>4664</v>
      </c>
      <c r="Q3339" s="112">
        <v>46055.5</v>
      </c>
      <c r="R3339" s="47" t="s">
        <v>4119</v>
      </c>
      <c r="S3339" s="47">
        <f t="shared" si="228"/>
        <v>0</v>
      </c>
      <c r="T3339" s="149">
        <v>46058</v>
      </c>
      <c r="U3339" s="158" t="s">
        <v>4121</v>
      </c>
      <c r="V3339" s="144">
        <f t="shared" si="227"/>
        <v>2.5</v>
      </c>
      <c r="W3339" s="124" t="s">
        <v>4790</v>
      </c>
      <c r="X3339" s="112"/>
      <c r="AA3339" s="112"/>
      <c r="AB3339" s="112"/>
      <c r="AC3339" s="47" t="e">
        <f t="shared" si="230"/>
        <v>#N/A</v>
      </c>
      <c r="AD3339" s="47" t="e">
        <f>VLOOKUP(B3339,'[1]Vlookup'!A:A,1,0)</f>
        <v>#N/A</v>
      </c>
      <c r="AE3339" s="47" t="str">
        <f t="shared" si="229"/>
        <v>SA20-JEDDAH</v>
      </c>
      <c r="AF3339" s="47" t="e">
        <f>VLOOKUP(AE3339,'[1]Lead Time'!C:D,2,0)</f>
        <v>#N/A</v>
      </c>
    </row>
    <row r="3340" s="2" customFormat="1" ht="15.75" customHeight="1">
      <c r="A3340" s="73" t="s">
        <v>4187</v>
      </c>
      <c r="B3340" s="73">
        <v>6277708486</v>
      </c>
      <c r="C3340" s="73">
        <v>2003219236</v>
      </c>
      <c r="D3340" s="73" t="s">
        <v>4161</v>
      </c>
      <c r="E3340" s="73" t="s">
        <v>4246</v>
      </c>
      <c r="F3340" s="73" t="s">
        <v>4158</v>
      </c>
      <c r="G3340" s="73">
        <v>3168466594</v>
      </c>
      <c r="H3340" s="66">
        <v>46051</v>
      </c>
      <c r="I3340" s="66">
        <v>46050</v>
      </c>
      <c r="J3340" s="66">
        <v>46050</v>
      </c>
      <c r="K3340" s="47" t="s">
        <v>4118</v>
      </c>
      <c r="L3340" s="160"/>
      <c r="M3340" s="66">
        <v>46051</v>
      </c>
      <c r="N3340" s="112">
        <v>46051.208333333336</v>
      </c>
      <c r="O3340" s="47" t="s">
        <v>4118</v>
      </c>
      <c r="P3340" s="158"/>
      <c r="Q3340" s="112">
        <v>46051.791666666664</v>
      </c>
      <c r="R3340" s="47" t="s">
        <v>4119</v>
      </c>
      <c r="S3340" s="47">
        <f t="shared" si="228"/>
        <v>0</v>
      </c>
      <c r="T3340" s="149">
        <v>46058</v>
      </c>
      <c r="U3340" s="158" t="s">
        <v>4121</v>
      </c>
      <c r="V3340" s="144">
        <f t="shared" si="227"/>
        <v>6.2083333333357587</v>
      </c>
      <c r="W3340" s="158"/>
      <c r="X3340" s="112"/>
      <c r="Y3340" s="162"/>
      <c r="AA3340" s="112"/>
      <c r="AB3340" s="112"/>
      <c r="AC3340" s="47" t="e">
        <f t="shared" si="230"/>
        <v>#N/A</v>
      </c>
      <c r="AD3340" s="47" t="e">
        <f>VLOOKUP(B3340,'[1]Vlookup'!A:A,1,0)</f>
        <v>#N/A</v>
      </c>
      <c r="AE3340" s="47" t="str">
        <f t="shared" si="229"/>
        <v>SA00-KHOBAR</v>
      </c>
      <c r="AF3340" s="47" t="e">
        <f>VLOOKUP(AE3340,'[1]Lead Time'!C:D,2,0)</f>
        <v>#N/A</v>
      </c>
    </row>
    <row r="3341" s="2" customFormat="1" ht="15.75" customHeight="1">
      <c r="A3341" s="73" t="s">
        <v>4356</v>
      </c>
      <c r="B3341" s="73">
        <v>6277714208</v>
      </c>
      <c r="C3341" s="73">
        <v>2003237801</v>
      </c>
      <c r="D3341" s="73" t="s">
        <v>4142</v>
      </c>
      <c r="E3341" s="73" t="s">
        <v>4247</v>
      </c>
      <c r="F3341" s="73" t="s">
        <v>4117</v>
      </c>
      <c r="G3341" s="73">
        <v>3168472350</v>
      </c>
      <c r="H3341" s="66">
        <v>46052</v>
      </c>
      <c r="I3341" s="66">
        <v>46050</v>
      </c>
      <c r="J3341" s="66">
        <v>46050</v>
      </c>
      <c r="K3341" s="47" t="s">
        <v>4118</v>
      </c>
      <c r="L3341" s="160"/>
      <c r="M3341" s="66">
        <v>46052</v>
      </c>
      <c r="N3341" s="112">
        <v>46052.208333333336</v>
      </c>
      <c r="O3341" s="47" t="s">
        <v>4118</v>
      </c>
      <c r="P3341" s="158"/>
      <c r="Q3341" s="112">
        <v>46053.708333333336</v>
      </c>
      <c r="R3341" s="47" t="s">
        <v>4192</v>
      </c>
      <c r="S3341" s="47">
        <f t="shared" si="228"/>
        <v>1</v>
      </c>
      <c r="T3341" s="149">
        <v>46061</v>
      </c>
      <c r="U3341" s="158" t="s">
        <v>4121</v>
      </c>
      <c r="V3341" s="144">
        <f t="shared" si="227"/>
        <v>7.2916666666642413</v>
      </c>
      <c r="W3341" s="158"/>
      <c r="X3341" s="112">
        <v>46053.458333333336</v>
      </c>
      <c r="Y3341" s="162" t="s">
        <v>4791</v>
      </c>
      <c r="AA3341" s="112">
        <v>46054.208333333336</v>
      </c>
      <c r="AB3341" s="112">
        <v>46054.5</v>
      </c>
      <c r="AC3341" s="47" t="e">
        <f t="shared" si="230"/>
        <v>#N/A</v>
      </c>
      <c r="AD3341" s="47" t="e">
        <f>VLOOKUP(B3341,'[1]Vlookup'!A:A,1,0)</f>
        <v>#N/A</v>
      </c>
      <c r="AE3341" s="47" t="str">
        <f t="shared" si="229"/>
        <v>SA27-RIYADH</v>
      </c>
      <c r="AF3341" s="47" t="e">
        <f>VLOOKUP(AE3341,'[1]Lead Time'!C:D,2,0)</f>
        <v>#N/A</v>
      </c>
    </row>
    <row r="3342" s="2" customFormat="1" ht="15.75" customHeight="1">
      <c r="A3342" s="73" t="s">
        <v>4356</v>
      </c>
      <c r="B3342" s="73">
        <v>6277707313</v>
      </c>
      <c r="C3342" s="73">
        <v>2003214013</v>
      </c>
      <c r="D3342" s="73" t="s">
        <v>4159</v>
      </c>
      <c r="E3342" s="73" t="s">
        <v>4238</v>
      </c>
      <c r="F3342" s="73" t="s">
        <v>4117</v>
      </c>
      <c r="G3342" s="73">
        <v>3168469606</v>
      </c>
      <c r="H3342" s="66">
        <v>46052</v>
      </c>
      <c r="I3342" s="66">
        <v>46050</v>
      </c>
      <c r="J3342" s="66">
        <v>46050</v>
      </c>
      <c r="K3342" s="47" t="s">
        <v>4118</v>
      </c>
      <c r="L3342" s="160"/>
      <c r="M3342" s="66">
        <v>46052</v>
      </c>
      <c r="N3342" s="112">
        <v>46052.208333333336</v>
      </c>
      <c r="O3342" s="47" t="s">
        <v>4118</v>
      </c>
      <c r="P3342" s="158"/>
      <c r="Q3342" s="112">
        <v>46055.5</v>
      </c>
      <c r="R3342" s="47" t="s">
        <v>4119</v>
      </c>
      <c r="S3342" s="47">
        <f t="shared" si="228"/>
        <v>3</v>
      </c>
      <c r="T3342" s="149">
        <v>46061</v>
      </c>
      <c r="U3342" s="158" t="s">
        <v>4121</v>
      </c>
      <c r="V3342" s="144">
        <f t="shared" si="227"/>
        <v>5.5</v>
      </c>
      <c r="W3342" s="158"/>
      <c r="X3342" s="112"/>
      <c r="Y3342" s="162"/>
      <c r="AA3342" s="112"/>
      <c r="AB3342" s="112"/>
      <c r="AC3342" s="47" t="e">
        <f t="shared" si="230"/>
        <v>#N/A</v>
      </c>
      <c r="AD3342" s="47" t="e">
        <f>VLOOKUP(B3342,'[1]Vlookup'!A:A,1,0)</f>
        <v>#N/A</v>
      </c>
      <c r="AE3342" s="47" t="str">
        <f t="shared" si="229"/>
        <v>SA27-RIYADH</v>
      </c>
      <c r="AF3342" s="47" t="e">
        <f>VLOOKUP(AE3342,'[1]Lead Time'!C:D,2,0)</f>
        <v>#N/A</v>
      </c>
    </row>
    <row r="3343" s="2" customFormat="1" ht="15.75" customHeight="1">
      <c r="A3343" s="73" t="s">
        <v>4356</v>
      </c>
      <c r="B3343" s="73">
        <v>6277698717</v>
      </c>
      <c r="C3343" s="73">
        <v>2003279478</v>
      </c>
      <c r="D3343" s="73" t="s">
        <v>4228</v>
      </c>
      <c r="E3343" s="73" t="s">
        <v>4252</v>
      </c>
      <c r="F3343" s="73" t="s">
        <v>4117</v>
      </c>
      <c r="G3343" s="73">
        <v>3168433163</v>
      </c>
      <c r="H3343" s="66">
        <v>46052</v>
      </c>
      <c r="I3343" s="66">
        <v>46050</v>
      </c>
      <c r="J3343" s="66">
        <v>46051</v>
      </c>
      <c r="K3343" s="47" t="s">
        <v>4121</v>
      </c>
      <c r="L3343" s="160" t="s">
        <v>4792</v>
      </c>
      <c r="M3343" s="66">
        <v>46052</v>
      </c>
      <c r="N3343" s="112">
        <v>46052.208333333336</v>
      </c>
      <c r="O3343" s="47" t="s">
        <v>4118</v>
      </c>
      <c r="P3343" s="158" t="s">
        <v>4309</v>
      </c>
      <c r="Q3343" s="112">
        <v>46054.5</v>
      </c>
      <c r="R3343" s="47" t="s">
        <v>4119</v>
      </c>
      <c r="S3343" s="47">
        <f t="shared" si="228"/>
        <v>2</v>
      </c>
      <c r="T3343" s="149">
        <v>46056</v>
      </c>
      <c r="U3343" s="158" t="s">
        <v>4121</v>
      </c>
      <c r="V3343" s="144">
        <f t="shared" si="227"/>
        <v>1.5</v>
      </c>
      <c r="W3343" s="158"/>
      <c r="X3343" s="112"/>
      <c r="Y3343" s="162"/>
      <c r="AA3343" s="112"/>
      <c r="AB3343" s="112"/>
      <c r="AC3343" s="47" t="e">
        <f t="shared" si="230"/>
        <v>#N/A</v>
      </c>
      <c r="AD3343" s="47" t="e">
        <f>VLOOKUP(B3343,'[1]Vlookup'!A:A,1,0)</f>
        <v>#N/A</v>
      </c>
      <c r="AE3343" s="47" t="str">
        <f t="shared" si="229"/>
        <v>SA27-RIYADH</v>
      </c>
      <c r="AF3343" s="47" t="e">
        <f>VLOOKUP(AE3343,'[1]Lead Time'!C:D,2,0)</f>
        <v>#N/A</v>
      </c>
    </row>
    <row r="3344" s="2" customFormat="1" ht="15.75" customHeight="1">
      <c r="A3344" s="73" t="s">
        <v>4356</v>
      </c>
      <c r="B3344" s="73">
        <v>6277698719</v>
      </c>
      <c r="C3344" s="73">
        <v>2003279478</v>
      </c>
      <c r="D3344" s="73" t="s">
        <v>4228</v>
      </c>
      <c r="E3344" s="73" t="s">
        <v>4252</v>
      </c>
      <c r="F3344" s="73" t="s">
        <v>4117</v>
      </c>
      <c r="G3344" s="73">
        <v>3168433150</v>
      </c>
      <c r="H3344" s="66">
        <v>46052</v>
      </c>
      <c r="I3344" s="66">
        <v>46050</v>
      </c>
      <c r="J3344" s="66">
        <v>46050</v>
      </c>
      <c r="K3344" s="47" t="s">
        <v>4118</v>
      </c>
      <c r="L3344" s="160"/>
      <c r="M3344" s="66">
        <v>46052</v>
      </c>
      <c r="N3344" s="112">
        <v>46052.208333333336</v>
      </c>
      <c r="O3344" s="47" t="s">
        <v>4118</v>
      </c>
      <c r="P3344" s="158" t="s">
        <v>4309</v>
      </c>
      <c r="Q3344" s="112">
        <v>46054.5</v>
      </c>
      <c r="R3344" s="47" t="s">
        <v>4119</v>
      </c>
      <c r="S3344" s="47">
        <f t="shared" si="228"/>
        <v>2</v>
      </c>
      <c r="T3344" s="149">
        <v>46061</v>
      </c>
      <c r="U3344" s="158" t="s">
        <v>4121</v>
      </c>
      <c r="V3344" s="144">
        <f t="shared" si="227"/>
        <v>6.5</v>
      </c>
      <c r="W3344" s="158"/>
      <c r="X3344" s="112"/>
      <c r="Y3344" s="162"/>
      <c r="AA3344" s="112"/>
      <c r="AB3344" s="112"/>
      <c r="AC3344" s="47" t="e">
        <f t="shared" si="230"/>
        <v>#N/A</v>
      </c>
      <c r="AD3344" s="47" t="e">
        <f>VLOOKUP(B3344,'[1]Vlookup'!A:A,1,0)</f>
        <v>#N/A</v>
      </c>
      <c r="AE3344" s="47" t="str">
        <f t="shared" si="229"/>
        <v>SA27-RIYADH</v>
      </c>
      <c r="AF3344" s="47" t="e">
        <f>VLOOKUP(AE3344,'[1]Lead Time'!C:D,2,0)</f>
        <v>#N/A</v>
      </c>
    </row>
    <row r="3345" s="2" customFormat="1" ht="15.75" customHeight="1">
      <c r="A3345" s="73" t="s">
        <v>4356</v>
      </c>
      <c r="B3345" s="73">
        <v>6277708305</v>
      </c>
      <c r="C3345" s="73">
        <v>2003279478</v>
      </c>
      <c r="D3345" s="73" t="s">
        <v>4228</v>
      </c>
      <c r="E3345" s="73" t="s">
        <v>4252</v>
      </c>
      <c r="F3345" s="73" t="s">
        <v>4117</v>
      </c>
      <c r="G3345" s="73">
        <v>3168449072</v>
      </c>
      <c r="H3345" s="66">
        <v>46052</v>
      </c>
      <c r="I3345" s="66">
        <v>46050</v>
      </c>
      <c r="J3345" s="66">
        <v>46051</v>
      </c>
      <c r="K3345" s="47" t="s">
        <v>4121</v>
      </c>
      <c r="L3345" s="160" t="s">
        <v>4792</v>
      </c>
      <c r="M3345" s="66">
        <v>46052</v>
      </c>
      <c r="N3345" s="112">
        <v>46052.208333333336</v>
      </c>
      <c r="O3345" s="47" t="s">
        <v>4118</v>
      </c>
      <c r="P3345" s="158" t="s">
        <v>4309</v>
      </c>
      <c r="Q3345" s="112">
        <v>46054.5</v>
      </c>
      <c r="R3345" s="47" t="s">
        <v>4119</v>
      </c>
      <c r="S3345" s="47">
        <f t="shared" si="228"/>
        <v>2</v>
      </c>
      <c r="T3345" s="149">
        <v>46056</v>
      </c>
      <c r="U3345" s="158" t="s">
        <v>4121</v>
      </c>
      <c r="V3345" s="144">
        <f t="shared" si="227"/>
        <v>1.5</v>
      </c>
      <c r="W3345" s="158"/>
      <c r="X3345" s="112"/>
      <c r="Y3345" s="162"/>
      <c r="AA3345" s="112"/>
      <c r="AB3345" s="112"/>
      <c r="AC3345" s="47" t="e">
        <f t="shared" si="230"/>
        <v>#N/A</v>
      </c>
      <c r="AD3345" s="47" t="e">
        <f>VLOOKUP(B3345,'[1]Vlookup'!A:A,1,0)</f>
        <v>#N/A</v>
      </c>
      <c r="AE3345" s="47" t="str">
        <f t="shared" si="229"/>
        <v>SA27-RIYADH</v>
      </c>
      <c r="AF3345" s="47" t="e">
        <f>VLOOKUP(AE3345,'[1]Lead Time'!C:D,2,0)</f>
        <v>#N/A</v>
      </c>
    </row>
    <row r="3346" s="2" customFormat="1" ht="15.75" customHeight="1">
      <c r="A3346" s="73" t="s">
        <v>4187</v>
      </c>
      <c r="B3346" s="73">
        <v>6277719159</v>
      </c>
      <c r="C3346" s="73">
        <v>2003215533</v>
      </c>
      <c r="D3346" s="73" t="s">
        <v>4240</v>
      </c>
      <c r="E3346" s="73" t="s">
        <v>4247</v>
      </c>
      <c r="F3346" s="73" t="s">
        <v>4143</v>
      </c>
      <c r="G3346" s="73">
        <v>3168454545</v>
      </c>
      <c r="H3346" s="66">
        <v>46053</v>
      </c>
      <c r="I3346" s="66">
        <v>46051</v>
      </c>
      <c r="J3346" s="66">
        <v>46051</v>
      </c>
      <c r="K3346" s="47" t="s">
        <v>4121</v>
      </c>
      <c r="L3346" s="160" t="s">
        <v>4793</v>
      </c>
      <c r="M3346" s="66">
        <v>46053</v>
      </c>
      <c r="N3346" s="112">
        <v>46054.208333333336</v>
      </c>
      <c r="O3346" s="47" t="s">
        <v>4121</v>
      </c>
      <c r="P3346" s="158" t="s">
        <v>4794</v>
      </c>
      <c r="Q3346" s="112">
        <v>46054.5</v>
      </c>
      <c r="R3346" s="47" t="s">
        <v>4119</v>
      </c>
      <c r="S3346" s="47">
        <f t="shared" si="228"/>
        <v>0</v>
      </c>
      <c r="T3346" s="149">
        <v>46055</v>
      </c>
      <c r="U3346" s="158" t="s">
        <v>4121</v>
      </c>
      <c r="V3346" s="144">
        <f t="shared" si="227"/>
        <v>0.5</v>
      </c>
      <c r="W3346" s="158"/>
      <c r="X3346" s="112"/>
      <c r="Y3346" s="162"/>
      <c r="AA3346" s="112"/>
      <c r="AB3346" s="112"/>
      <c r="AC3346" s="47" t="e">
        <f t="shared" si="230"/>
        <v>#N/A</v>
      </c>
      <c r="AD3346" s="47" t="e">
        <f>VLOOKUP(B3346,'[1]Vlookup'!A:A,1,0)</f>
        <v>#N/A</v>
      </c>
      <c r="AE3346" s="47" t="str">
        <f t="shared" si="229"/>
        <v>SA00-JEDDAH</v>
      </c>
      <c r="AF3346" s="47" t="e">
        <f>VLOOKUP(AE3346,'[1]Lead Time'!C:D,2,0)</f>
        <v>#N/A</v>
      </c>
    </row>
    <row r="3347" s="2" customFormat="1" ht="15.75" customHeight="1">
      <c r="A3347" s="73" t="s">
        <v>4187</v>
      </c>
      <c r="B3347" s="73">
        <v>6277708873</v>
      </c>
      <c r="C3347" s="73">
        <v>2003279478</v>
      </c>
      <c r="D3347" s="73" t="s">
        <v>4228</v>
      </c>
      <c r="E3347" s="73" t="s">
        <v>4252</v>
      </c>
      <c r="F3347" s="73" t="s">
        <v>4117</v>
      </c>
      <c r="G3347" s="73">
        <v>3168472325</v>
      </c>
      <c r="H3347" s="66">
        <v>46052</v>
      </c>
      <c r="I3347" s="66">
        <v>46051</v>
      </c>
      <c r="J3347" s="66">
        <v>46051</v>
      </c>
      <c r="K3347" s="47" t="s">
        <v>4118</v>
      </c>
      <c r="L3347" s="160"/>
      <c r="M3347" s="66">
        <v>46052</v>
      </c>
      <c r="N3347" s="112">
        <v>46052.208333333336</v>
      </c>
      <c r="O3347" s="47" t="s">
        <v>4118</v>
      </c>
      <c r="P3347" s="158" t="s">
        <v>4309</v>
      </c>
      <c r="Q3347" s="112">
        <v>46054.666666666664</v>
      </c>
      <c r="R3347" s="47" t="s">
        <v>4119</v>
      </c>
      <c r="S3347" s="47">
        <f t="shared" si="228"/>
        <v>2</v>
      </c>
      <c r="T3347" s="149">
        <v>46062</v>
      </c>
      <c r="U3347" s="158" t="s">
        <v>4121</v>
      </c>
      <c r="V3347" s="144">
        <f t="shared" si="227"/>
        <v>7.3333333333357587</v>
      </c>
      <c r="W3347" s="158"/>
      <c r="X3347" s="112"/>
      <c r="Y3347" s="162"/>
      <c r="AA3347" s="112"/>
      <c r="AB3347" s="112"/>
      <c r="AC3347" s="47" t="e">
        <f t="shared" si="230"/>
        <v>#N/A</v>
      </c>
      <c r="AD3347" s="47" t="e">
        <f>VLOOKUP(B3347,'[1]Vlookup'!A:A,1,0)</f>
        <v>#N/A</v>
      </c>
      <c r="AE3347" s="47" t="str">
        <f t="shared" si="229"/>
        <v>SA00-RIYADH</v>
      </c>
      <c r="AF3347" s="47" t="e">
        <f>VLOOKUP(AE3347,'[1]Lead Time'!C:D,2,0)</f>
        <v>#N/A</v>
      </c>
    </row>
    <row r="3348" s="2" customFormat="1" ht="15.75" customHeight="1">
      <c r="A3348" s="73" t="s">
        <v>4187</v>
      </c>
      <c r="B3348" s="73">
        <v>6277708878</v>
      </c>
      <c r="C3348" s="73">
        <v>2003279478</v>
      </c>
      <c r="D3348" s="73" t="s">
        <v>4228</v>
      </c>
      <c r="E3348" s="73" t="s">
        <v>4252</v>
      </c>
      <c r="F3348" s="73" t="s">
        <v>4117</v>
      </c>
      <c r="G3348" s="73">
        <v>3168433073</v>
      </c>
      <c r="H3348" s="66">
        <v>46052</v>
      </c>
      <c r="I3348" s="66">
        <v>46051</v>
      </c>
      <c r="J3348" s="66">
        <v>46051</v>
      </c>
      <c r="K3348" s="47" t="s">
        <v>4118</v>
      </c>
      <c r="L3348" s="160"/>
      <c r="M3348" s="66">
        <v>46052</v>
      </c>
      <c r="N3348" s="112">
        <v>46052.208333333336</v>
      </c>
      <c r="O3348" s="47" t="s">
        <v>4118</v>
      </c>
      <c r="P3348" s="158" t="s">
        <v>4309</v>
      </c>
      <c r="Q3348" s="112">
        <v>46054.5</v>
      </c>
      <c r="R3348" s="47" t="s">
        <v>4119</v>
      </c>
      <c r="S3348" s="47">
        <f t="shared" ref="S3348:S3411" si="231">ROUNDDOWN(Q3348-N3348,0)</f>
        <v>2</v>
      </c>
      <c r="T3348" s="149">
        <v>46055</v>
      </c>
      <c r="U3348" s="158" t="s">
        <v>4121</v>
      </c>
      <c r="V3348" s="144">
        <f t="shared" ref="V3348:V3411" si="232">T3348-Q3348</f>
        <v>0.5</v>
      </c>
      <c r="W3348" s="158"/>
      <c r="X3348" s="112"/>
      <c r="Y3348" s="162"/>
      <c r="AA3348" s="112"/>
      <c r="AB3348" s="112"/>
      <c r="AC3348" s="47" t="e">
        <f t="shared" si="230"/>
        <v>#N/A</v>
      </c>
      <c r="AD3348" s="47" t="e">
        <f>VLOOKUP(B3348,'[1]Vlookup'!A:A,1,0)</f>
        <v>#N/A</v>
      </c>
      <c r="AE3348" s="47" t="str">
        <f t="shared" si="229"/>
        <v>SA00-RIYADH</v>
      </c>
      <c r="AF3348" s="47" t="e">
        <f>VLOOKUP(AE3348,'[1]Lead Time'!C:D,2,0)</f>
        <v>#N/A</v>
      </c>
    </row>
    <row r="3349" s="2" customFormat="1" ht="15.75" customHeight="1">
      <c r="A3349" s="73" t="s">
        <v>4187</v>
      </c>
      <c r="B3349" s="73">
        <v>6277714476</v>
      </c>
      <c r="C3349" s="73">
        <v>2003308193</v>
      </c>
      <c r="D3349" s="73" t="s">
        <v>4549</v>
      </c>
      <c r="E3349" s="73" t="s">
        <v>4247</v>
      </c>
      <c r="F3349" s="73" t="s">
        <v>4143</v>
      </c>
      <c r="G3349" s="73">
        <v>3168430963</v>
      </c>
      <c r="H3349" s="66">
        <v>46053</v>
      </c>
      <c r="I3349" s="66">
        <v>46051</v>
      </c>
      <c r="J3349" s="66">
        <v>46051</v>
      </c>
      <c r="K3349" s="47" t="s">
        <v>4118</v>
      </c>
      <c r="L3349" s="160"/>
      <c r="M3349" s="66">
        <v>46053</v>
      </c>
      <c r="N3349" s="112">
        <v>46053.208333333336</v>
      </c>
      <c r="O3349" s="47" t="s">
        <v>4118</v>
      </c>
      <c r="P3349" s="158"/>
      <c r="Q3349" s="112">
        <v>46054.916666666664</v>
      </c>
      <c r="R3349" s="47" t="s">
        <v>4119</v>
      </c>
      <c r="S3349" s="47">
        <f t="shared" si="231"/>
        <v>1</v>
      </c>
      <c r="T3349" s="149">
        <v>46057</v>
      </c>
      <c r="U3349" s="158" t="s">
        <v>4121</v>
      </c>
      <c r="V3349" s="144">
        <f t="shared" si="232"/>
        <v>2.0833333333357587</v>
      </c>
      <c r="W3349" s="158"/>
      <c r="X3349" s="112"/>
      <c r="Y3349" s="162"/>
      <c r="AA3349" s="112"/>
      <c r="AB3349" s="112"/>
      <c r="AC3349" s="47" t="e">
        <f t="shared" si="230"/>
        <v>#N/A</v>
      </c>
      <c r="AD3349" s="47" t="e">
        <f>VLOOKUP(B3349,'[1]Vlookup'!A:A,1,0)</f>
        <v>#N/A</v>
      </c>
      <c r="AE3349" s="47" t="str">
        <f t="shared" si="229"/>
        <v>SA00-JEDDAH</v>
      </c>
      <c r="AF3349" s="47" t="e">
        <f>VLOOKUP(AE3349,'[1]Lead Time'!C:D,2,0)</f>
        <v>#N/A</v>
      </c>
    </row>
    <row r="3350" s="2" customFormat="1" ht="15.75" customHeight="1">
      <c r="A3350" s="73" t="s">
        <v>4187</v>
      </c>
      <c r="B3350" s="73">
        <v>6277714477</v>
      </c>
      <c r="C3350" s="73">
        <v>2003308193</v>
      </c>
      <c r="D3350" s="73" t="s">
        <v>4549</v>
      </c>
      <c r="E3350" s="73" t="s">
        <v>4247</v>
      </c>
      <c r="F3350" s="73" t="s">
        <v>4143</v>
      </c>
      <c r="G3350" s="73">
        <v>3168430998</v>
      </c>
      <c r="H3350" s="66">
        <v>46053</v>
      </c>
      <c r="I3350" s="66">
        <v>46051</v>
      </c>
      <c r="J3350" s="66">
        <v>46051</v>
      </c>
      <c r="K3350" s="47" t="s">
        <v>4118</v>
      </c>
      <c r="L3350" s="160"/>
      <c r="M3350" s="66">
        <v>46053</v>
      </c>
      <c r="N3350" s="112">
        <v>46053.208333333336</v>
      </c>
      <c r="O3350" s="47" t="s">
        <v>4118</v>
      </c>
      <c r="P3350" s="158" t="s">
        <v>4309</v>
      </c>
      <c r="Q3350" s="112">
        <v>46055.666666666664</v>
      </c>
      <c r="R3350" s="47" t="s">
        <v>4119</v>
      </c>
      <c r="S3350" s="47">
        <f t="shared" si="231"/>
        <v>2</v>
      </c>
      <c r="T3350" s="149">
        <v>46057</v>
      </c>
      <c r="U3350" s="158" t="s">
        <v>4121</v>
      </c>
      <c r="V3350" s="144">
        <f t="shared" si="232"/>
        <v>1.3333333333357587</v>
      </c>
      <c r="W3350" s="158"/>
      <c r="X3350" s="112"/>
      <c r="Y3350" s="162"/>
      <c r="AA3350" s="112"/>
      <c r="AB3350" s="112"/>
      <c r="AC3350" s="47" t="e">
        <f t="shared" si="230"/>
        <v>#N/A</v>
      </c>
      <c r="AD3350" s="47" t="e">
        <f>VLOOKUP(B3350,'[1]Vlookup'!A:A,1,0)</f>
        <v>#N/A</v>
      </c>
      <c r="AE3350" s="47" t="str">
        <f t="shared" si="229"/>
        <v>SA00-JEDDAH</v>
      </c>
      <c r="AF3350" s="47" t="e">
        <f>VLOOKUP(AE3350,'[1]Lead Time'!C:D,2,0)</f>
        <v>#N/A</v>
      </c>
    </row>
    <row r="3351" s="2" customFormat="1" ht="15.75" customHeight="1">
      <c r="A3351" s="73" t="s">
        <v>4187</v>
      </c>
      <c r="B3351" s="73">
        <v>6277732391</v>
      </c>
      <c r="C3351" s="73">
        <v>2003279478</v>
      </c>
      <c r="D3351" s="73" t="s">
        <v>4228</v>
      </c>
      <c r="E3351" s="73" t="s">
        <v>4252</v>
      </c>
      <c r="F3351" s="73" t="s">
        <v>4117</v>
      </c>
      <c r="G3351" s="73">
        <v>3168472323</v>
      </c>
      <c r="H3351" s="66">
        <v>46054</v>
      </c>
      <c r="I3351" s="66">
        <v>46053</v>
      </c>
      <c r="J3351" s="66">
        <v>46053</v>
      </c>
      <c r="K3351" s="47" t="s">
        <v>4118</v>
      </c>
      <c r="L3351" s="160"/>
      <c r="M3351" s="66">
        <v>46054</v>
      </c>
      <c r="N3351" s="112">
        <v>46054.208333333336</v>
      </c>
      <c r="O3351" s="47" t="s">
        <v>4118</v>
      </c>
      <c r="P3351" s="158"/>
      <c r="Q3351" s="112">
        <v>46054.833333333336</v>
      </c>
      <c r="R3351" s="47" t="s">
        <v>4119</v>
      </c>
      <c r="S3351" s="47">
        <f t="shared" si="231"/>
        <v>0</v>
      </c>
      <c r="T3351" s="149">
        <v>46058</v>
      </c>
      <c r="U3351" s="158" t="s">
        <v>4121</v>
      </c>
      <c r="V3351" s="144">
        <f t="shared" si="232"/>
        <v>3.1666666666642413</v>
      </c>
      <c r="W3351" s="158"/>
      <c r="X3351" s="112"/>
      <c r="Y3351" s="162"/>
      <c r="AA3351" s="112"/>
      <c r="AB3351" s="112"/>
      <c r="AC3351" s="47" t="e">
        <f t="shared" si="230"/>
        <v>#N/A</v>
      </c>
      <c r="AD3351" s="47" t="e">
        <f>VLOOKUP(B3351,'[1]Vlookup'!A:A,1,0)</f>
        <v>#N/A</v>
      </c>
      <c r="AE3351" s="47" t="str">
        <f t="shared" si="229"/>
        <v>SA00-RIYADH</v>
      </c>
      <c r="AF3351" s="47" t="e">
        <f>VLOOKUP(AE3351,'[1]Lead Time'!C:D,2,0)</f>
        <v>#N/A</v>
      </c>
    </row>
    <row r="3352" s="2" customFormat="1" ht="15.75" customHeight="1">
      <c r="A3352" s="73" t="s">
        <v>4187</v>
      </c>
      <c r="B3352" s="73">
        <v>6277732248</v>
      </c>
      <c r="C3352" s="73">
        <v>2003279478</v>
      </c>
      <c r="D3352" s="73" t="s">
        <v>4228</v>
      </c>
      <c r="E3352" s="73" t="s">
        <v>4252</v>
      </c>
      <c r="F3352" s="73" t="s">
        <v>4117</v>
      </c>
      <c r="G3352" s="73">
        <v>3168472314</v>
      </c>
      <c r="H3352" s="66">
        <v>46054</v>
      </c>
      <c r="I3352" s="66">
        <v>46053</v>
      </c>
      <c r="J3352" s="66">
        <v>46053</v>
      </c>
      <c r="K3352" s="47" t="s">
        <v>4118</v>
      </c>
      <c r="L3352" s="160"/>
      <c r="M3352" s="66">
        <v>46054</v>
      </c>
      <c r="N3352" s="112">
        <v>46054.208333333336</v>
      </c>
      <c r="O3352" s="47" t="s">
        <v>4118</v>
      </c>
      <c r="P3352" s="158" t="s">
        <v>4795</v>
      </c>
      <c r="Q3352" s="112">
        <v>46055.5</v>
      </c>
      <c r="R3352" s="47" t="s">
        <v>4119</v>
      </c>
      <c r="S3352" s="47">
        <f t="shared" si="231"/>
        <v>1</v>
      </c>
      <c r="T3352" s="149">
        <v>46058</v>
      </c>
      <c r="U3352" s="158" t="s">
        <v>4121</v>
      </c>
      <c r="V3352" s="144">
        <f t="shared" si="232"/>
        <v>2.5</v>
      </c>
      <c r="W3352" s="158"/>
      <c r="X3352" s="112"/>
      <c r="Y3352" s="162"/>
      <c r="AA3352" s="112"/>
      <c r="AB3352" s="112"/>
      <c r="AC3352" s="47" t="e">
        <f t="shared" si="230"/>
        <v>#N/A</v>
      </c>
      <c r="AD3352" s="47" t="e">
        <f>VLOOKUP(B3352,'[1]Vlookup'!A:A,1,0)</f>
        <v>#N/A</v>
      </c>
      <c r="AE3352" s="47" t="str">
        <f t="shared" si="229"/>
        <v>SA00-RIYADH</v>
      </c>
      <c r="AF3352" s="47" t="e">
        <f>VLOOKUP(AE3352,'[1]Lead Time'!C:D,2,0)</f>
        <v>#N/A</v>
      </c>
    </row>
    <row r="3353" s="2" customFormat="1" ht="15.75" customHeight="1">
      <c r="A3353" s="73" t="s">
        <v>4187</v>
      </c>
      <c r="B3353" s="73">
        <v>6277732249</v>
      </c>
      <c r="C3353" s="73">
        <v>2003279478</v>
      </c>
      <c r="D3353" s="73" t="s">
        <v>4228</v>
      </c>
      <c r="E3353" s="73" t="s">
        <v>4252</v>
      </c>
      <c r="F3353" s="73" t="s">
        <v>4117</v>
      </c>
      <c r="G3353" s="73">
        <v>3168472301</v>
      </c>
      <c r="H3353" s="66">
        <v>46054</v>
      </c>
      <c r="I3353" s="66">
        <v>46053</v>
      </c>
      <c r="J3353" s="66">
        <v>46053</v>
      </c>
      <c r="K3353" s="47" t="s">
        <v>4118</v>
      </c>
      <c r="L3353" s="160"/>
      <c r="M3353" s="66">
        <v>46054</v>
      </c>
      <c r="N3353" s="112">
        <v>46054.208333333336</v>
      </c>
      <c r="O3353" s="47" t="s">
        <v>4118</v>
      </c>
      <c r="P3353" s="158"/>
      <c r="Q3353" s="112">
        <v>46054.458333333336</v>
      </c>
      <c r="R3353" s="47" t="s">
        <v>4119</v>
      </c>
      <c r="S3353" s="47">
        <f t="shared" si="231"/>
        <v>0</v>
      </c>
      <c r="T3353" s="149">
        <v>46054</v>
      </c>
      <c r="U3353" s="158" t="s">
        <v>4121</v>
      </c>
      <c r="V3353" s="144">
        <f t="shared" si="232"/>
        <v>-0.45833333333575865</v>
      </c>
      <c r="W3353" s="158"/>
      <c r="X3353" s="112"/>
      <c r="Y3353" s="162"/>
      <c r="AA3353" s="112"/>
      <c r="AB3353" s="112"/>
      <c r="AC3353" s="47" t="e">
        <f t="shared" si="230"/>
        <v>#N/A</v>
      </c>
      <c r="AD3353" s="47" t="e">
        <f>VLOOKUP(B3353,'[1]Vlookup'!A:A,1,0)</f>
        <v>#N/A</v>
      </c>
      <c r="AE3353" s="47" t="str">
        <f t="shared" si="229"/>
        <v>SA00-RIYADH</v>
      </c>
      <c r="AF3353" s="47" t="e">
        <f>VLOOKUP(AE3353,'[1]Lead Time'!C:D,2,0)</f>
        <v>#N/A</v>
      </c>
    </row>
    <row r="3354" s="2" customFormat="1" ht="15.75" customHeight="1">
      <c r="A3354" s="73" t="s">
        <v>4187</v>
      </c>
      <c r="B3354" s="73">
        <v>6277731806</v>
      </c>
      <c r="C3354" s="73">
        <v>2003219236</v>
      </c>
      <c r="D3354" s="73" t="s">
        <v>4161</v>
      </c>
      <c r="E3354" s="73" t="s">
        <v>4246</v>
      </c>
      <c r="F3354" s="73" t="s">
        <v>4158</v>
      </c>
      <c r="G3354" s="73">
        <v>3168466617</v>
      </c>
      <c r="H3354" s="66">
        <v>46054</v>
      </c>
      <c r="I3354" s="66">
        <v>46053</v>
      </c>
      <c r="J3354" s="66">
        <v>46053</v>
      </c>
      <c r="K3354" s="47" t="s">
        <v>4118</v>
      </c>
      <c r="L3354" s="160"/>
      <c r="M3354" s="66">
        <v>46054</v>
      </c>
      <c r="N3354" s="112">
        <v>46053.208333333336</v>
      </c>
      <c r="O3354" s="47" t="s">
        <v>4118</v>
      </c>
      <c r="P3354" s="158"/>
      <c r="Q3354" s="112">
        <v>46053.791666666664</v>
      </c>
      <c r="R3354" s="47" t="s">
        <v>4119</v>
      </c>
      <c r="S3354" s="47">
        <f t="shared" si="231"/>
        <v>0</v>
      </c>
      <c r="T3354" s="149">
        <v>46055</v>
      </c>
      <c r="U3354" s="158" t="s">
        <v>4121</v>
      </c>
      <c r="V3354" s="144">
        <f t="shared" si="232"/>
        <v>1.2083333333357587</v>
      </c>
      <c r="W3354" s="158"/>
      <c r="X3354" s="112"/>
      <c r="Y3354" s="162"/>
      <c r="AA3354" s="112"/>
      <c r="AB3354" s="112"/>
      <c r="AC3354" s="47" t="e">
        <f t="shared" si="230"/>
        <v>#N/A</v>
      </c>
      <c r="AD3354" s="47" t="e">
        <f>VLOOKUP(B3354,'[1]Vlookup'!A:A,1,0)</f>
        <v>#N/A</v>
      </c>
      <c r="AE3354" s="47" t="str">
        <f t="shared" si="229"/>
        <v>SA00-KHOBAR</v>
      </c>
      <c r="AF3354" s="47" t="e">
        <f>VLOOKUP(AE3354,'[1]Lead Time'!C:D,2,0)</f>
        <v>#N/A</v>
      </c>
    </row>
    <row r="3355" s="2" customFormat="1" ht="15.75" customHeight="1">
      <c r="A3355" s="73" t="s">
        <v>4187</v>
      </c>
      <c r="B3355" s="73">
        <v>6277718367</v>
      </c>
      <c r="C3355" s="73">
        <v>2003297267</v>
      </c>
      <c r="D3355" s="73" t="s">
        <v>4533</v>
      </c>
      <c r="E3355" s="73" t="s">
        <v>4247</v>
      </c>
      <c r="F3355" s="73" t="s">
        <v>4117</v>
      </c>
      <c r="G3355" s="73">
        <v>3168440571</v>
      </c>
      <c r="H3355" s="66">
        <v>46054</v>
      </c>
      <c r="I3355" s="66">
        <v>46053</v>
      </c>
      <c r="J3355" s="66">
        <v>46053</v>
      </c>
      <c r="K3355" s="47" t="s">
        <v>4118</v>
      </c>
      <c r="L3355" s="160"/>
      <c r="M3355" s="66">
        <v>46054</v>
      </c>
      <c r="N3355" s="112">
        <v>46054.208333333336</v>
      </c>
      <c r="O3355" s="47" t="s">
        <v>4118</v>
      </c>
      <c r="P3355" s="158"/>
      <c r="Q3355" s="112">
        <v>46054.833333333336</v>
      </c>
      <c r="R3355" s="47" t="s">
        <v>4119</v>
      </c>
      <c r="S3355" s="47">
        <f t="shared" si="231"/>
        <v>0</v>
      </c>
      <c r="T3355" s="149">
        <v>46057</v>
      </c>
      <c r="U3355" s="158" t="s">
        <v>4121</v>
      </c>
      <c r="V3355" s="144">
        <f t="shared" si="232"/>
        <v>2.1666666666642413</v>
      </c>
      <c r="W3355" s="158"/>
      <c r="X3355" s="112"/>
      <c r="Y3355" s="162"/>
      <c r="AA3355" s="112"/>
      <c r="AB3355" s="112"/>
      <c r="AC3355" s="47" t="e">
        <f t="shared" si="230"/>
        <v>#N/A</v>
      </c>
      <c r="AD3355" s="47" t="e">
        <f>VLOOKUP(B3355,'[1]Vlookup'!A:A,1,0)</f>
        <v>#N/A</v>
      </c>
      <c r="AE3355" s="47" t="str">
        <f t="shared" si="229"/>
        <v>SA00-RIYADH</v>
      </c>
      <c r="AF3355" s="47" t="e">
        <f>VLOOKUP(AE3355,'[1]Lead Time'!C:D,2,0)</f>
        <v>#N/A</v>
      </c>
    </row>
    <row r="3356" s="2" customFormat="1" ht="15.75" customHeight="1">
      <c r="A3356" s="73" t="s">
        <v>4356</v>
      </c>
      <c r="B3356" s="73">
        <v>6277725570</v>
      </c>
      <c r="C3356" s="73">
        <v>2003232749</v>
      </c>
      <c r="D3356" s="73" t="s">
        <v>4115</v>
      </c>
      <c r="E3356" s="73" t="s">
        <v>4252</v>
      </c>
      <c r="F3356" s="73" t="s">
        <v>4117</v>
      </c>
      <c r="G3356" s="73">
        <v>3168482117</v>
      </c>
      <c r="H3356" s="66">
        <v>46057</v>
      </c>
      <c r="I3356" s="66">
        <v>46055</v>
      </c>
      <c r="J3356" s="66">
        <v>46055</v>
      </c>
      <c r="K3356" s="47" t="s">
        <v>4118</v>
      </c>
      <c r="L3356" s="160"/>
      <c r="M3356" s="66">
        <v>46057</v>
      </c>
      <c r="N3356" s="112">
        <v>46057.208333333336</v>
      </c>
      <c r="O3356" s="47" t="s">
        <v>4118</v>
      </c>
      <c r="P3356" s="158"/>
      <c r="Q3356" s="112">
        <v>46057.458333333336</v>
      </c>
      <c r="R3356" s="47" t="s">
        <v>4119</v>
      </c>
      <c r="S3356" s="47">
        <f t="shared" si="231"/>
        <v>0</v>
      </c>
      <c r="T3356" s="159">
        <v>46057</v>
      </c>
      <c r="U3356" s="158" t="s">
        <v>4121</v>
      </c>
      <c r="V3356" s="144">
        <f t="shared" si="232"/>
        <v>-0.45833333333575865</v>
      </c>
      <c r="W3356" s="158"/>
      <c r="X3356" s="112"/>
      <c r="Y3356" s="162"/>
      <c r="AA3356" s="112"/>
      <c r="AB3356" s="112"/>
      <c r="AC3356" s="47" t="e">
        <f t="shared" si="230"/>
        <v>#N/A</v>
      </c>
      <c r="AD3356" s="47" t="e">
        <f>VLOOKUP(B3356,'[1]Vlookup'!A:A,1,0)</f>
        <v>#N/A</v>
      </c>
      <c r="AE3356" s="47" t="str">
        <f t="shared" si="229"/>
        <v>SA27-RIYADH</v>
      </c>
      <c r="AF3356" s="47" t="e">
        <f>VLOOKUP(AE3356,'[1]Lead Time'!C:D,2,0)</f>
        <v>#N/A</v>
      </c>
    </row>
    <row r="3357" s="2" customFormat="1" ht="15.75" customHeight="1">
      <c r="A3357" s="73" t="s">
        <v>4356</v>
      </c>
      <c r="B3357" s="73">
        <v>6277725574</v>
      </c>
      <c r="C3357" s="73">
        <v>2003232749</v>
      </c>
      <c r="D3357" s="73" t="s">
        <v>4115</v>
      </c>
      <c r="E3357" s="73" t="s">
        <v>4252</v>
      </c>
      <c r="F3357" s="73" t="s">
        <v>4117</v>
      </c>
      <c r="G3357" s="73">
        <v>3168470050</v>
      </c>
      <c r="H3357" s="66">
        <v>46057</v>
      </c>
      <c r="I3357" s="66">
        <v>46055</v>
      </c>
      <c r="J3357" s="66">
        <v>46055</v>
      </c>
      <c r="K3357" s="47" t="s">
        <v>4118</v>
      </c>
      <c r="L3357" s="160"/>
      <c r="M3357" s="66">
        <v>46057</v>
      </c>
      <c r="N3357" s="112">
        <v>46057.208333333336</v>
      </c>
      <c r="O3357" s="47" t="s">
        <v>4118</v>
      </c>
      <c r="P3357" s="158"/>
      <c r="Q3357" s="112">
        <v>46057.458333333336</v>
      </c>
      <c r="R3357" s="47" t="s">
        <v>4119</v>
      </c>
      <c r="S3357" s="47">
        <f t="shared" si="231"/>
        <v>0</v>
      </c>
      <c r="T3357" s="159">
        <v>46057</v>
      </c>
      <c r="U3357" s="158" t="s">
        <v>4121</v>
      </c>
      <c r="V3357" s="144">
        <f t="shared" si="232"/>
        <v>-0.45833333333575865</v>
      </c>
      <c r="W3357" s="158"/>
      <c r="X3357" s="112"/>
      <c r="Y3357" s="162"/>
      <c r="AA3357" s="112"/>
      <c r="AB3357" s="112"/>
      <c r="AC3357" s="47" t="e">
        <f t="shared" si="230"/>
        <v>#N/A</v>
      </c>
      <c r="AD3357" s="47" t="e">
        <f>VLOOKUP(B3357,'[1]Vlookup'!A:A,1,0)</f>
        <v>#N/A</v>
      </c>
      <c r="AE3357" s="47" t="str">
        <f t="shared" si="229"/>
        <v>SA27-RIYADH</v>
      </c>
      <c r="AF3357" s="47" t="e">
        <f>VLOOKUP(AE3357,'[1]Lead Time'!C:D,2,0)</f>
        <v>#N/A</v>
      </c>
    </row>
    <row r="3358" s="2" customFormat="1" ht="15.75" customHeight="1">
      <c r="A3358" s="73" t="s">
        <v>4356</v>
      </c>
      <c r="B3358" s="73">
        <v>6277732584</v>
      </c>
      <c r="C3358" s="73">
        <v>2003232749</v>
      </c>
      <c r="D3358" s="73" t="s">
        <v>4115</v>
      </c>
      <c r="E3358" s="73" t="s">
        <v>4252</v>
      </c>
      <c r="F3358" s="73" t="s">
        <v>4117</v>
      </c>
      <c r="G3358" s="73">
        <v>3168449535</v>
      </c>
      <c r="H3358" s="66">
        <v>46057</v>
      </c>
      <c r="I3358" s="66">
        <v>46055</v>
      </c>
      <c r="J3358" s="66">
        <v>46055</v>
      </c>
      <c r="K3358" s="47" t="s">
        <v>4118</v>
      </c>
      <c r="L3358" s="160"/>
      <c r="M3358" s="66">
        <v>46057</v>
      </c>
      <c r="N3358" s="112">
        <v>46057.208333333336</v>
      </c>
      <c r="O3358" s="47" t="s">
        <v>4118</v>
      </c>
      <c r="P3358" s="158"/>
      <c r="Q3358" s="112">
        <v>46057.458333333336</v>
      </c>
      <c r="R3358" s="47" t="s">
        <v>4119</v>
      </c>
      <c r="S3358" s="47">
        <f t="shared" si="231"/>
        <v>0</v>
      </c>
      <c r="T3358" s="159">
        <v>46063</v>
      </c>
      <c r="U3358" s="158" t="s">
        <v>4121</v>
      </c>
      <c r="V3358" s="144">
        <f t="shared" si="232"/>
        <v>5.5416666666642413</v>
      </c>
      <c r="W3358" s="158"/>
      <c r="X3358" s="112"/>
      <c r="Y3358" s="162"/>
      <c r="AA3358" s="112"/>
      <c r="AB3358" s="112"/>
      <c r="AC3358" s="47" t="e">
        <f t="shared" si="230"/>
        <v>#N/A</v>
      </c>
      <c r="AD3358" s="47" t="e">
        <f>VLOOKUP(B3358,'[1]Vlookup'!A:A,1,0)</f>
        <v>#N/A</v>
      </c>
      <c r="AE3358" s="47" t="str">
        <f t="shared" si="229"/>
        <v>SA27-RIYADH</v>
      </c>
      <c r="AF3358" s="47" t="e">
        <f>VLOOKUP(AE3358,'[1]Lead Time'!C:D,2,0)</f>
        <v>#N/A</v>
      </c>
    </row>
    <row r="3359" s="2" customFormat="1" ht="15.75" customHeight="1">
      <c r="A3359" s="73" t="s">
        <v>4356</v>
      </c>
      <c r="B3359" s="73">
        <v>6277732583</v>
      </c>
      <c r="C3359" s="73">
        <v>2003232749</v>
      </c>
      <c r="D3359" s="73" t="s">
        <v>4115</v>
      </c>
      <c r="E3359" s="73" t="s">
        <v>4252</v>
      </c>
      <c r="F3359" s="73" t="s">
        <v>4117</v>
      </c>
      <c r="G3359" s="73">
        <v>3168449524</v>
      </c>
      <c r="H3359" s="66">
        <v>46057</v>
      </c>
      <c r="I3359" s="66">
        <v>46055</v>
      </c>
      <c r="J3359" s="66">
        <v>46055</v>
      </c>
      <c r="K3359" s="47" t="s">
        <v>4118</v>
      </c>
      <c r="L3359" s="160"/>
      <c r="M3359" s="66">
        <v>46057</v>
      </c>
      <c r="N3359" s="112">
        <v>46057.208333333336</v>
      </c>
      <c r="O3359" s="47" t="s">
        <v>4118</v>
      </c>
      <c r="P3359" s="158"/>
      <c r="Q3359" s="112">
        <v>46057.458333333336</v>
      </c>
      <c r="R3359" s="47" t="s">
        <v>4119</v>
      </c>
      <c r="S3359" s="47">
        <f t="shared" si="231"/>
        <v>0</v>
      </c>
      <c r="T3359" s="159">
        <v>46057</v>
      </c>
      <c r="U3359" s="158" t="s">
        <v>4121</v>
      </c>
      <c r="V3359" s="144">
        <f t="shared" si="232"/>
        <v>-0.45833333333575865</v>
      </c>
      <c r="W3359" s="158"/>
      <c r="X3359" s="112"/>
      <c r="Y3359" s="162"/>
      <c r="AA3359" s="112"/>
      <c r="AB3359" s="112"/>
      <c r="AC3359" s="47" t="e">
        <f t="shared" si="230"/>
        <v>#N/A</v>
      </c>
      <c r="AD3359" s="47" t="e">
        <f>VLOOKUP(B3359,'[1]Vlookup'!A:A,1,0)</f>
        <v>#N/A</v>
      </c>
      <c r="AE3359" s="47" t="str">
        <f t="shared" si="229"/>
        <v>SA27-RIYADH</v>
      </c>
      <c r="AF3359" s="47" t="e">
        <f>VLOOKUP(AE3359,'[1]Lead Time'!C:D,2,0)</f>
        <v>#N/A</v>
      </c>
    </row>
    <row r="3360" s="2" customFormat="1" ht="15.75" customHeight="1">
      <c r="A3360" s="73" t="s">
        <v>4356</v>
      </c>
      <c r="B3360" s="73">
        <v>6277733113</v>
      </c>
      <c r="C3360" s="73">
        <v>2003214014</v>
      </c>
      <c r="D3360" s="73" t="s">
        <v>4115</v>
      </c>
      <c r="E3360" s="73" t="s">
        <v>4252</v>
      </c>
      <c r="F3360" s="73" t="s">
        <v>4143</v>
      </c>
      <c r="G3360" s="73">
        <v>3168449558</v>
      </c>
      <c r="H3360" s="66">
        <v>46058</v>
      </c>
      <c r="I3360" s="66">
        <v>46057</v>
      </c>
      <c r="J3360" s="66">
        <v>46057</v>
      </c>
      <c r="K3360" s="47" t="s">
        <v>4118</v>
      </c>
      <c r="L3360" s="160"/>
      <c r="M3360" s="66">
        <v>46058</v>
      </c>
      <c r="N3360" s="112">
        <v>46058.208333333336</v>
      </c>
      <c r="O3360" s="47" t="s">
        <v>4118</v>
      </c>
      <c r="P3360" s="158"/>
      <c r="Q3360" s="112">
        <v>46058.583333333336</v>
      </c>
      <c r="R3360" s="47" t="s">
        <v>4119</v>
      </c>
      <c r="S3360" s="47">
        <f t="shared" si="231"/>
        <v>0</v>
      </c>
      <c r="T3360" s="159">
        <v>46070</v>
      </c>
      <c r="U3360" s="158" t="s">
        <v>4121</v>
      </c>
      <c r="V3360" s="144">
        <f t="shared" si="232"/>
        <v>11.416666666664241</v>
      </c>
      <c r="W3360" s="158"/>
      <c r="X3360" s="112"/>
      <c r="Y3360" s="162"/>
      <c r="AA3360" s="112"/>
      <c r="AB3360" s="112"/>
      <c r="AC3360" s="47" t="e">
        <f t="shared" si="230"/>
        <v>#N/A</v>
      </c>
      <c r="AD3360" s="47" t="e">
        <f>VLOOKUP(B3360,'[1]Vlookup'!A:A,1,0)</f>
        <v>#N/A</v>
      </c>
      <c r="AE3360" s="47" t="str">
        <f t="shared" si="229"/>
        <v>SA27-JEDDAH</v>
      </c>
      <c r="AF3360" s="47" t="e">
        <f>VLOOKUP(AE3360,'[1]Lead Time'!C:D,2,0)</f>
        <v>#N/A</v>
      </c>
    </row>
    <row r="3361" s="2" customFormat="1" ht="15.75" customHeight="1">
      <c r="A3361" s="73" t="s">
        <v>4356</v>
      </c>
      <c r="B3361" s="73">
        <v>6277733109</v>
      </c>
      <c r="C3361" s="73">
        <v>2003214014</v>
      </c>
      <c r="D3361" s="73" t="s">
        <v>4115</v>
      </c>
      <c r="E3361" s="73" t="s">
        <v>4252</v>
      </c>
      <c r="F3361" s="73" t="s">
        <v>4143</v>
      </c>
      <c r="G3361" s="73">
        <v>3168449550</v>
      </c>
      <c r="H3361" s="66">
        <v>46058</v>
      </c>
      <c r="I3361" s="66">
        <v>46057</v>
      </c>
      <c r="J3361" s="66">
        <v>46057</v>
      </c>
      <c r="K3361" s="47" t="s">
        <v>4118</v>
      </c>
      <c r="L3361" s="160"/>
      <c r="M3361" s="66">
        <v>46058</v>
      </c>
      <c r="N3361" s="112">
        <v>46058.208333333336</v>
      </c>
      <c r="O3361" s="47" t="s">
        <v>4118</v>
      </c>
      <c r="P3361" s="158"/>
      <c r="Q3361" s="112">
        <v>46058.583333333336</v>
      </c>
      <c r="R3361" s="47" t="s">
        <v>4119</v>
      </c>
      <c r="S3361" s="47">
        <f t="shared" si="231"/>
        <v>0</v>
      </c>
      <c r="T3361" s="159">
        <v>46066</v>
      </c>
      <c r="U3361" s="158" t="s">
        <v>4121</v>
      </c>
      <c r="V3361" s="144">
        <f t="shared" si="232"/>
        <v>7.4166666666642413</v>
      </c>
      <c r="W3361" s="158"/>
      <c r="X3361" s="112"/>
      <c r="Y3361" s="162"/>
      <c r="AA3361" s="112"/>
      <c r="AB3361" s="112"/>
      <c r="AC3361" s="47" t="e">
        <f t="shared" si="230"/>
        <v>#N/A</v>
      </c>
      <c r="AD3361" s="47" t="e">
        <f>VLOOKUP(B3361,'[1]Vlookup'!A:A,1,0)</f>
        <v>#N/A</v>
      </c>
      <c r="AE3361" s="47" t="str">
        <f t="shared" si="229"/>
        <v>SA27-JEDDAH</v>
      </c>
      <c r="AF3361" s="47" t="e">
        <f>VLOOKUP(AE3361,'[1]Lead Time'!C:D,2,0)</f>
        <v>#N/A</v>
      </c>
    </row>
    <row r="3362" s="2" customFormat="1" ht="15.75" customHeight="1">
      <c r="A3362" s="73" t="s">
        <v>4356</v>
      </c>
      <c r="B3362" s="73">
        <v>6277737663</v>
      </c>
      <c r="C3362" s="73">
        <v>2003214014</v>
      </c>
      <c r="D3362" s="73" t="s">
        <v>4115</v>
      </c>
      <c r="E3362" s="73" t="s">
        <v>4252</v>
      </c>
      <c r="F3362" s="73" t="s">
        <v>4143</v>
      </c>
      <c r="G3362" s="73">
        <v>3168482139</v>
      </c>
      <c r="H3362" s="66">
        <v>46058</v>
      </c>
      <c r="I3362" s="66">
        <v>46057</v>
      </c>
      <c r="J3362" s="66">
        <v>46057</v>
      </c>
      <c r="K3362" s="47" t="s">
        <v>4118</v>
      </c>
      <c r="L3362" s="160"/>
      <c r="M3362" s="66">
        <v>46058</v>
      </c>
      <c r="N3362" s="112">
        <v>46058.208333333336</v>
      </c>
      <c r="O3362" s="47" t="s">
        <v>4118</v>
      </c>
      <c r="P3362" s="158"/>
      <c r="Q3362" s="112">
        <v>46058.583333333336</v>
      </c>
      <c r="R3362" s="47" t="s">
        <v>4119</v>
      </c>
      <c r="S3362" s="47">
        <f t="shared" si="231"/>
        <v>0</v>
      </c>
      <c r="T3362" s="159">
        <v>46070</v>
      </c>
      <c r="U3362" s="158" t="s">
        <v>4121</v>
      </c>
      <c r="V3362" s="144">
        <f t="shared" si="232"/>
        <v>11.416666666664241</v>
      </c>
      <c r="W3362" s="158"/>
      <c r="X3362" s="112"/>
      <c r="Y3362" s="162"/>
      <c r="AA3362" s="112"/>
      <c r="AB3362" s="112"/>
      <c r="AC3362" s="47" t="e">
        <f t="shared" si="230"/>
        <v>#N/A</v>
      </c>
      <c r="AD3362" s="47" t="e">
        <f>VLOOKUP(B3362,'[1]Vlookup'!A:A,1,0)</f>
        <v>#N/A</v>
      </c>
      <c r="AE3362" s="47" t="str">
        <f t="shared" si="229"/>
        <v>SA27-JEDDAH</v>
      </c>
      <c r="AF3362" s="47" t="e">
        <f>VLOOKUP(AE3362,'[1]Lead Time'!C:D,2,0)</f>
        <v>#N/A</v>
      </c>
    </row>
    <row r="3363" s="2" customFormat="1" ht="15.75" customHeight="1">
      <c r="A3363" s="73" t="s">
        <v>4356</v>
      </c>
      <c r="B3363" s="73">
        <v>6277746835</v>
      </c>
      <c r="C3363" s="73">
        <v>2003215388</v>
      </c>
      <c r="D3363" s="73" t="s">
        <v>4124</v>
      </c>
      <c r="E3363" s="73" t="s">
        <v>4238</v>
      </c>
      <c r="F3363" s="73" t="s">
        <v>4117</v>
      </c>
      <c r="G3363" s="73">
        <v>3168499419</v>
      </c>
      <c r="H3363" s="66">
        <v>46060</v>
      </c>
      <c r="I3363" s="66">
        <v>46058</v>
      </c>
      <c r="J3363" s="66">
        <v>46058</v>
      </c>
      <c r="K3363" s="47" t="s">
        <v>4118</v>
      </c>
      <c r="L3363" s="160"/>
      <c r="M3363" s="66">
        <v>46060</v>
      </c>
      <c r="N3363" s="112">
        <v>46060.208333333336</v>
      </c>
      <c r="O3363" s="47" t="s">
        <v>4118</v>
      </c>
      <c r="P3363" s="158"/>
      <c r="Q3363" s="112">
        <v>46060.583333333336</v>
      </c>
      <c r="R3363" s="47" t="s">
        <v>4119</v>
      </c>
      <c r="S3363" s="47">
        <f t="shared" si="231"/>
        <v>0</v>
      </c>
      <c r="T3363" s="159">
        <v>46068</v>
      </c>
      <c r="U3363" s="158" t="s">
        <v>4121</v>
      </c>
      <c r="V3363" s="144">
        <f t="shared" si="232"/>
        <v>7.4166666666642413</v>
      </c>
      <c r="W3363" s="158"/>
      <c r="X3363" s="112"/>
      <c r="Y3363" s="162"/>
      <c r="AA3363" s="112"/>
      <c r="AB3363" s="112"/>
      <c r="AC3363" s="47" t="e">
        <f t="shared" si="230"/>
        <v>#N/A</v>
      </c>
      <c r="AD3363" s="47" t="e">
        <f>VLOOKUP(B3363,'[1]Vlookup'!A:A,1,0)</f>
        <v>#N/A</v>
      </c>
      <c r="AE3363" s="47" t="str">
        <f t="shared" si="229"/>
        <v>SA27-RIYADH</v>
      </c>
      <c r="AF3363" s="47" t="e">
        <f>VLOOKUP(AE3363,'[1]Lead Time'!C:D,2,0)</f>
        <v>#N/A</v>
      </c>
    </row>
    <row r="3364" s="2" customFormat="1" ht="15.75" customHeight="1">
      <c r="A3364" s="73" t="s">
        <v>4356</v>
      </c>
      <c r="B3364" s="73">
        <v>6277736903</v>
      </c>
      <c r="C3364" s="73">
        <v>2003215194</v>
      </c>
      <c r="D3364" s="73" t="s">
        <v>4122</v>
      </c>
      <c r="E3364" s="73" t="s">
        <v>4252</v>
      </c>
      <c r="F3364" s="73" t="s">
        <v>4083</v>
      </c>
      <c r="G3364" s="73">
        <v>3168499407</v>
      </c>
      <c r="H3364" s="66">
        <v>46060</v>
      </c>
      <c r="I3364" s="66">
        <v>46058</v>
      </c>
      <c r="J3364" s="66">
        <v>46058</v>
      </c>
      <c r="K3364" s="47" t="s">
        <v>4118</v>
      </c>
      <c r="L3364" s="160"/>
      <c r="M3364" s="66">
        <v>46060</v>
      </c>
      <c r="N3364" s="112">
        <v>46060.208333333336</v>
      </c>
      <c r="O3364" s="47" t="s">
        <v>4118</v>
      </c>
      <c r="P3364" s="158" t="s">
        <v>4796</v>
      </c>
      <c r="Q3364" s="112">
        <v>46061.333333333336</v>
      </c>
      <c r="R3364" s="47" t="s">
        <v>4119</v>
      </c>
      <c r="S3364" s="47">
        <f t="shared" si="231"/>
        <v>1</v>
      </c>
      <c r="T3364" s="159">
        <v>46068</v>
      </c>
      <c r="U3364" s="158" t="s">
        <v>4121</v>
      </c>
      <c r="V3364" s="144">
        <f t="shared" si="232"/>
        <v>6.6666666666642413</v>
      </c>
      <c r="W3364" s="158"/>
      <c r="X3364" s="112"/>
      <c r="Y3364" s="162"/>
      <c r="AA3364" s="112"/>
      <c r="AB3364" s="112"/>
      <c r="AC3364" s="47" t="e">
        <f t="shared" si="230"/>
        <v>#N/A</v>
      </c>
      <c r="AD3364" s="47" t="e">
        <f>VLOOKUP(B3364,'[1]Vlookup'!A:A,1,0)</f>
        <v>#N/A</v>
      </c>
      <c r="AE3364" s="47" t="str">
        <f t="shared" si="229"/>
        <v>SA27-DAMMAM</v>
      </c>
      <c r="AF3364" s="47" t="e">
        <f>VLOOKUP(AE3364,'[1]Lead Time'!C:D,2,0)</f>
        <v>#N/A</v>
      </c>
    </row>
    <row r="3365" s="2" customFormat="1" ht="15.75" customHeight="1">
      <c r="A3365" s="73" t="s">
        <v>4356</v>
      </c>
      <c r="B3365" s="73">
        <v>6277733993</v>
      </c>
      <c r="C3365" s="73">
        <v>2003214014</v>
      </c>
      <c r="D3365" s="73" t="s">
        <v>4115</v>
      </c>
      <c r="E3365" s="73" t="s">
        <v>4252</v>
      </c>
      <c r="F3365" s="73" t="s">
        <v>4143</v>
      </c>
      <c r="G3365" s="73">
        <v>3168449561</v>
      </c>
      <c r="H3365" s="66">
        <v>46061</v>
      </c>
      <c r="I3365" s="66">
        <v>46060</v>
      </c>
      <c r="J3365" s="66">
        <v>46060</v>
      </c>
      <c r="K3365" s="47" t="s">
        <v>4118</v>
      </c>
      <c r="L3365" s="160"/>
      <c r="M3365" s="66">
        <v>46061</v>
      </c>
      <c r="N3365" s="112">
        <v>46061.208333333336</v>
      </c>
      <c r="O3365" s="47" t="s">
        <v>4118</v>
      </c>
      <c r="P3365" s="158"/>
      <c r="Q3365" s="112">
        <v>46061.333333333336</v>
      </c>
      <c r="R3365" s="47" t="s">
        <v>4119</v>
      </c>
      <c r="S3365" s="47">
        <f t="shared" si="231"/>
        <v>0</v>
      </c>
      <c r="T3365" s="159">
        <v>46066</v>
      </c>
      <c r="U3365" s="158" t="s">
        <v>4121</v>
      </c>
      <c r="V3365" s="144">
        <f t="shared" si="232"/>
        <v>4.6666666666642413</v>
      </c>
      <c r="W3365" s="158"/>
      <c r="X3365" s="112"/>
      <c r="Y3365" s="162"/>
      <c r="AA3365" s="112"/>
      <c r="AB3365" s="112"/>
      <c r="AC3365" s="47" t="e">
        <f t="shared" si="230"/>
        <v>#N/A</v>
      </c>
      <c r="AD3365" s="47" t="e">
        <f>VLOOKUP(B3365,'[1]Vlookup'!A:A,1,0)</f>
        <v>#N/A</v>
      </c>
      <c r="AE3365" s="47" t="str">
        <f t="shared" si="229"/>
        <v>SA27-JEDDAH</v>
      </c>
      <c r="AF3365" s="47" t="e">
        <f>VLOOKUP(AE3365,'[1]Lead Time'!C:D,2,0)</f>
        <v>#N/A</v>
      </c>
    </row>
    <row r="3366" s="2" customFormat="1" ht="15.75" customHeight="1">
      <c r="A3366" s="73" t="s">
        <v>4356</v>
      </c>
      <c r="B3366" s="73">
        <v>6277733991</v>
      </c>
      <c r="C3366" s="73">
        <v>2003214014</v>
      </c>
      <c r="D3366" s="73" t="s">
        <v>4115</v>
      </c>
      <c r="E3366" s="73" t="s">
        <v>4252</v>
      </c>
      <c r="F3366" s="73" t="s">
        <v>4143</v>
      </c>
      <c r="G3366" s="73">
        <v>3168449560</v>
      </c>
      <c r="H3366" s="66">
        <v>46061</v>
      </c>
      <c r="I3366" s="66">
        <v>46060</v>
      </c>
      <c r="J3366" s="66">
        <v>46060</v>
      </c>
      <c r="K3366" s="47" t="s">
        <v>4118</v>
      </c>
      <c r="L3366" s="160"/>
      <c r="M3366" s="66">
        <v>46061</v>
      </c>
      <c r="N3366" s="112">
        <v>46061.208333333336</v>
      </c>
      <c r="O3366" s="47" t="s">
        <v>4118</v>
      </c>
      <c r="P3366" s="158"/>
      <c r="Q3366" s="112">
        <v>46061.333333333336</v>
      </c>
      <c r="R3366" s="47" t="s">
        <v>4119</v>
      </c>
      <c r="S3366" s="47">
        <f t="shared" si="231"/>
        <v>0</v>
      </c>
      <c r="T3366" s="159">
        <v>46066</v>
      </c>
      <c r="U3366" s="158" t="s">
        <v>4121</v>
      </c>
      <c r="V3366" s="144">
        <f t="shared" si="232"/>
        <v>4.6666666666642413</v>
      </c>
      <c r="W3366" s="158"/>
      <c r="X3366" s="112"/>
      <c r="Y3366" s="162"/>
      <c r="AA3366" s="112"/>
      <c r="AB3366" s="112"/>
      <c r="AC3366" s="47" t="e">
        <f t="shared" si="230"/>
        <v>#N/A</v>
      </c>
      <c r="AD3366" s="47" t="e">
        <f>VLOOKUP(B3366,'[1]Vlookup'!A:A,1,0)</f>
        <v>#N/A</v>
      </c>
      <c r="AE3366" s="47" t="str">
        <f t="shared" si="229"/>
        <v>SA27-JEDDAH</v>
      </c>
      <c r="AF3366" s="47" t="e">
        <f>VLOOKUP(AE3366,'[1]Lead Time'!C:D,2,0)</f>
        <v>#N/A</v>
      </c>
    </row>
    <row r="3367" s="2" customFormat="1" ht="15.75" customHeight="1">
      <c r="A3367" s="73" t="s">
        <v>4356</v>
      </c>
      <c r="B3367" s="73">
        <v>6277733995</v>
      </c>
      <c r="C3367" s="73">
        <v>2003214014</v>
      </c>
      <c r="D3367" s="73" t="s">
        <v>4115</v>
      </c>
      <c r="E3367" s="73" t="s">
        <v>4252</v>
      </c>
      <c r="F3367" s="73" t="s">
        <v>4143</v>
      </c>
      <c r="G3367" s="73">
        <v>3168449553</v>
      </c>
      <c r="H3367" s="66">
        <v>46061</v>
      </c>
      <c r="I3367" s="66">
        <v>46060</v>
      </c>
      <c r="J3367" s="66">
        <v>46060</v>
      </c>
      <c r="K3367" s="47" t="s">
        <v>4118</v>
      </c>
      <c r="L3367" s="160"/>
      <c r="M3367" s="66">
        <v>46061</v>
      </c>
      <c r="N3367" s="112">
        <v>46061.208333333336</v>
      </c>
      <c r="O3367" s="47" t="s">
        <v>4118</v>
      </c>
      <c r="P3367" s="158"/>
      <c r="Q3367" s="112">
        <v>46061.333333333336</v>
      </c>
      <c r="R3367" s="47" t="s">
        <v>4119</v>
      </c>
      <c r="S3367" s="47">
        <f t="shared" si="231"/>
        <v>0</v>
      </c>
      <c r="T3367" s="159">
        <v>46066</v>
      </c>
      <c r="U3367" s="158" t="s">
        <v>4121</v>
      </c>
      <c r="V3367" s="144">
        <f t="shared" si="232"/>
        <v>4.6666666666642413</v>
      </c>
      <c r="W3367" s="158"/>
      <c r="X3367" s="112"/>
      <c r="Y3367" s="162"/>
      <c r="AA3367" s="112"/>
      <c r="AB3367" s="112"/>
      <c r="AC3367" s="47" t="e">
        <f t="shared" si="230"/>
        <v>#N/A</v>
      </c>
      <c r="AD3367" s="47" t="e">
        <f>VLOOKUP(B3367,'[1]Vlookup'!A:A,1,0)</f>
        <v>#N/A</v>
      </c>
      <c r="AE3367" s="47" t="str">
        <f t="shared" si="229"/>
        <v>SA27-JEDDAH</v>
      </c>
      <c r="AF3367" s="47" t="e">
        <f>VLOOKUP(AE3367,'[1]Lead Time'!C:D,2,0)</f>
        <v>#N/A</v>
      </c>
    </row>
    <row r="3368" s="2" customFormat="1" ht="15.75" customHeight="1">
      <c r="A3368" s="73" t="s">
        <v>4187</v>
      </c>
      <c r="B3368" s="73">
        <v>6277750679</v>
      </c>
      <c r="C3368" s="73">
        <v>2003214013</v>
      </c>
      <c r="D3368" s="73" t="s">
        <v>4159</v>
      </c>
      <c r="E3368" s="73" t="s">
        <v>4238</v>
      </c>
      <c r="F3368" s="73" t="s">
        <v>4117</v>
      </c>
      <c r="G3368" s="73">
        <v>3168492398</v>
      </c>
      <c r="H3368" s="66">
        <v>46061</v>
      </c>
      <c r="I3368" s="66">
        <v>46060</v>
      </c>
      <c r="J3368" s="66">
        <v>46060</v>
      </c>
      <c r="K3368" s="47" t="s">
        <v>4118</v>
      </c>
      <c r="L3368" s="160"/>
      <c r="M3368" s="66">
        <v>46061</v>
      </c>
      <c r="N3368" s="112">
        <v>46061.208333333336</v>
      </c>
      <c r="O3368" s="47" t="s">
        <v>4118</v>
      </c>
      <c r="P3368" s="158"/>
      <c r="Q3368" s="112">
        <v>46061.583333333336</v>
      </c>
      <c r="R3368" s="47" t="s">
        <v>4119</v>
      </c>
      <c r="S3368" s="47">
        <f t="shared" si="231"/>
        <v>0</v>
      </c>
      <c r="T3368" s="159">
        <v>46068</v>
      </c>
      <c r="U3368" s="158" t="s">
        <v>4121</v>
      </c>
      <c r="V3368" s="144">
        <f t="shared" si="232"/>
        <v>6.4166666666642413</v>
      </c>
      <c r="W3368" s="158"/>
      <c r="X3368" s="112"/>
      <c r="Y3368" s="162"/>
      <c r="AA3368" s="112"/>
      <c r="AB3368" s="112"/>
      <c r="AC3368" s="47" t="e">
        <f t="shared" si="230"/>
        <v>#N/A</v>
      </c>
      <c r="AD3368" s="47" t="e">
        <f>VLOOKUP(B3368,'[1]Vlookup'!A:A,1,0)</f>
        <v>#N/A</v>
      </c>
      <c r="AE3368" s="47" t="str">
        <f t="shared" si="229"/>
        <v>SA00-RIYADH</v>
      </c>
      <c r="AF3368" s="47" t="e">
        <f>VLOOKUP(AE3368,'[1]Lead Time'!C:D,2,0)</f>
        <v>#N/A</v>
      </c>
    </row>
    <row r="3369" s="2" customFormat="1" ht="15.75" customHeight="1">
      <c r="A3369" s="73" t="s">
        <v>4187</v>
      </c>
      <c r="B3369" s="73">
        <v>6277750744</v>
      </c>
      <c r="C3369" s="73">
        <v>2003215161</v>
      </c>
      <c r="D3369" s="73" t="s">
        <v>4223</v>
      </c>
      <c r="E3369" s="73" t="s">
        <v>4247</v>
      </c>
      <c r="F3369" s="73" t="s">
        <v>4143</v>
      </c>
      <c r="G3369" s="73">
        <v>3168503105</v>
      </c>
      <c r="H3369" s="66">
        <v>46062</v>
      </c>
      <c r="I3369" s="66">
        <v>46060</v>
      </c>
      <c r="J3369" s="66">
        <v>46060</v>
      </c>
      <c r="K3369" s="47" t="s">
        <v>4118</v>
      </c>
      <c r="L3369" s="160"/>
      <c r="M3369" s="66">
        <v>46062</v>
      </c>
      <c r="N3369" s="112">
        <v>46062.208333333336</v>
      </c>
      <c r="O3369" s="47" t="s">
        <v>4118</v>
      </c>
      <c r="P3369" s="158" t="s">
        <v>4797</v>
      </c>
      <c r="Q3369" s="112">
        <v>46063.708333333336</v>
      </c>
      <c r="R3369" s="47" t="s">
        <v>4119</v>
      </c>
      <c r="S3369" s="47">
        <f t="shared" si="231"/>
        <v>1</v>
      </c>
      <c r="T3369" s="159">
        <v>46071</v>
      </c>
      <c r="U3369" s="158" t="s">
        <v>4121</v>
      </c>
      <c r="V3369" s="144">
        <f t="shared" si="232"/>
        <v>7.2916666666642413</v>
      </c>
      <c r="W3369" s="158"/>
      <c r="X3369" s="112"/>
      <c r="Y3369" s="162"/>
      <c r="AA3369" s="112"/>
      <c r="AB3369" s="112"/>
      <c r="AC3369" s="47" t="e">
        <f t="shared" si="230"/>
        <v>#N/A</v>
      </c>
      <c r="AD3369" s="47" t="e">
        <f>VLOOKUP(B3369,'[1]Vlookup'!A:A,1,0)</f>
        <v>#N/A</v>
      </c>
      <c r="AE3369" s="47" t="str">
        <f t="shared" si="229"/>
        <v>SA00-JEDDAH</v>
      </c>
      <c r="AF3369" s="47" t="e">
        <f>VLOOKUP(AE3369,'[1]Lead Time'!C:D,2,0)</f>
        <v>#N/A</v>
      </c>
    </row>
    <row r="3370" s="2" customFormat="1" ht="15.75" customHeight="1">
      <c r="A3370" s="73" t="s">
        <v>4187</v>
      </c>
      <c r="B3370" s="73">
        <v>6277750750</v>
      </c>
      <c r="C3370" s="73">
        <v>2003214013</v>
      </c>
      <c r="D3370" s="73" t="s">
        <v>4159</v>
      </c>
      <c r="E3370" s="73" t="s">
        <v>4238</v>
      </c>
      <c r="F3370" s="73" t="s">
        <v>4117</v>
      </c>
      <c r="G3370" s="73">
        <v>3168492395</v>
      </c>
      <c r="H3370" s="66">
        <v>46061</v>
      </c>
      <c r="I3370" s="66">
        <v>46060</v>
      </c>
      <c r="J3370" s="66">
        <v>46060</v>
      </c>
      <c r="K3370" s="47" t="s">
        <v>4118</v>
      </c>
      <c r="L3370" s="160"/>
      <c r="M3370" s="66">
        <v>46061</v>
      </c>
      <c r="N3370" s="112">
        <v>46061.208333333336</v>
      </c>
      <c r="O3370" s="47" t="s">
        <v>4118</v>
      </c>
      <c r="P3370" s="158"/>
      <c r="Q3370" s="112">
        <v>46061.583333333336</v>
      </c>
      <c r="R3370" s="47" t="s">
        <v>4119</v>
      </c>
      <c r="S3370" s="47">
        <f t="shared" si="231"/>
        <v>0</v>
      </c>
      <c r="T3370" s="159">
        <v>46068</v>
      </c>
      <c r="U3370" s="158" t="s">
        <v>4121</v>
      </c>
      <c r="V3370" s="144">
        <f t="shared" si="232"/>
        <v>6.4166666666642413</v>
      </c>
      <c r="W3370" s="158"/>
      <c r="X3370" s="112"/>
      <c r="Y3370" s="162"/>
      <c r="AA3370" s="112"/>
      <c r="AB3370" s="112"/>
      <c r="AC3370" s="47" t="e">
        <f t="shared" si="230"/>
        <v>#N/A</v>
      </c>
      <c r="AD3370" s="47" t="e">
        <f>VLOOKUP(B3370,'[1]Vlookup'!A:A,1,0)</f>
        <v>#N/A</v>
      </c>
      <c r="AE3370" s="47" t="str">
        <f t="shared" si="229"/>
        <v>SA00-RIYADH</v>
      </c>
      <c r="AF3370" s="47" t="e">
        <f>VLOOKUP(AE3370,'[1]Lead Time'!C:D,2,0)</f>
        <v>#N/A</v>
      </c>
    </row>
    <row r="3371" s="2" customFormat="1" ht="15.75" customHeight="1">
      <c r="A3371" s="73" t="s">
        <v>4187</v>
      </c>
      <c r="B3371" s="73">
        <v>6277751584</v>
      </c>
      <c r="C3371" s="73">
        <v>2003215579</v>
      </c>
      <c r="D3371" s="73" t="s">
        <v>4168</v>
      </c>
      <c r="E3371" s="73" t="s">
        <v>4247</v>
      </c>
      <c r="F3371" s="73" t="s">
        <v>4143</v>
      </c>
      <c r="G3371" s="73">
        <v>3168494894</v>
      </c>
      <c r="H3371" s="66">
        <v>46062</v>
      </c>
      <c r="I3371" s="66">
        <v>46060</v>
      </c>
      <c r="J3371" s="66">
        <v>46060</v>
      </c>
      <c r="K3371" s="47" t="s">
        <v>4121</v>
      </c>
      <c r="L3371" s="160" t="s">
        <v>4798</v>
      </c>
      <c r="M3371" s="66">
        <v>46062</v>
      </c>
      <c r="N3371" s="112">
        <v>46063.208333333336</v>
      </c>
      <c r="O3371" s="47" t="s">
        <v>4121</v>
      </c>
      <c r="P3371" s="158"/>
      <c r="Q3371" s="112">
        <v>46063.5</v>
      </c>
      <c r="R3371" s="47" t="s">
        <v>4119</v>
      </c>
      <c r="S3371" s="47">
        <f t="shared" si="231"/>
        <v>0</v>
      </c>
      <c r="T3371" s="159">
        <v>46070</v>
      </c>
      <c r="U3371" s="158" t="s">
        <v>4121</v>
      </c>
      <c r="V3371" s="144">
        <f t="shared" si="232"/>
        <v>6.5</v>
      </c>
      <c r="W3371" s="158"/>
      <c r="X3371" s="112"/>
      <c r="Y3371" s="162"/>
      <c r="AA3371" s="112"/>
      <c r="AB3371" s="112"/>
      <c r="AC3371" s="47" t="e">
        <f t="shared" si="230"/>
        <v>#N/A</v>
      </c>
      <c r="AD3371" s="47" t="e">
        <f>VLOOKUP(B3371,'[1]Vlookup'!A:A,1,0)</f>
        <v>#N/A</v>
      </c>
      <c r="AE3371" s="47" t="str">
        <f t="shared" si="229"/>
        <v>SA00-JEDDAH</v>
      </c>
      <c r="AF3371" s="47" t="e">
        <f>VLOOKUP(AE3371,'[1]Lead Time'!C:D,2,0)</f>
        <v>#N/A</v>
      </c>
    </row>
    <row r="3372" s="2" customFormat="1" ht="15.75" customHeight="1">
      <c r="A3372" s="73" t="s">
        <v>4187</v>
      </c>
      <c r="B3372" s="73">
        <v>6277750749</v>
      </c>
      <c r="C3372" s="73">
        <v>2003214019</v>
      </c>
      <c r="D3372" s="73" t="s">
        <v>4135</v>
      </c>
      <c r="E3372" s="73" t="s">
        <v>4247</v>
      </c>
      <c r="F3372" s="73" t="s">
        <v>4083</v>
      </c>
      <c r="G3372" s="73">
        <v>3168512848</v>
      </c>
      <c r="H3372" s="66">
        <v>46062</v>
      </c>
      <c r="I3372" s="66">
        <v>46061</v>
      </c>
      <c r="J3372" s="66">
        <v>46062</v>
      </c>
      <c r="K3372" s="47" t="s">
        <v>4118</v>
      </c>
      <c r="L3372" s="160"/>
      <c r="M3372" s="66">
        <v>46062</v>
      </c>
      <c r="N3372" s="112">
        <v>46062.208333333336</v>
      </c>
      <c r="O3372" s="47" t="s">
        <v>4118</v>
      </c>
      <c r="P3372" s="158"/>
      <c r="Q3372" s="112">
        <v>46062.666666666664</v>
      </c>
      <c r="R3372" s="47" t="s">
        <v>4119</v>
      </c>
      <c r="S3372" s="47">
        <f t="shared" si="231"/>
        <v>0</v>
      </c>
      <c r="T3372" s="159">
        <v>46063</v>
      </c>
      <c r="U3372" s="158" t="s">
        <v>4121</v>
      </c>
      <c r="V3372" s="144">
        <f t="shared" si="232"/>
        <v>0.33333333333575865</v>
      </c>
      <c r="W3372" s="158"/>
      <c r="X3372" s="112"/>
      <c r="Y3372" s="162"/>
      <c r="AA3372" s="112"/>
      <c r="AB3372" s="112"/>
      <c r="AC3372" s="47" t="e">
        <f t="shared" si="230"/>
        <v>#N/A</v>
      </c>
      <c r="AD3372" s="47" t="e">
        <f>VLOOKUP(B3372,'[1]Vlookup'!A:A,1,0)</f>
        <v>#N/A</v>
      </c>
      <c r="AE3372" s="47" t="str">
        <f t="shared" si="229"/>
        <v>SA00-DAMMAM</v>
      </c>
      <c r="AF3372" s="47" t="e">
        <f>VLOOKUP(AE3372,'[1]Lead Time'!C:D,2,0)</f>
        <v>#N/A</v>
      </c>
    </row>
    <row r="3373" s="2" customFormat="1" ht="15.75" customHeight="1">
      <c r="A3373" s="73" t="s">
        <v>4187</v>
      </c>
      <c r="B3373" s="163">
        <v>6277755453</v>
      </c>
      <c r="C3373" s="73">
        <v>2003219236</v>
      </c>
      <c r="D3373" s="73" t="s">
        <v>4161</v>
      </c>
      <c r="E3373" s="73" t="s">
        <v>4247</v>
      </c>
      <c r="F3373" s="73" t="s">
        <v>4158</v>
      </c>
      <c r="G3373" s="73">
        <v>3168493160</v>
      </c>
      <c r="H3373" s="66">
        <v>46062</v>
      </c>
      <c r="I3373" s="66">
        <v>46061</v>
      </c>
      <c r="J3373" s="66">
        <v>46061</v>
      </c>
      <c r="K3373" s="47" t="s">
        <v>4118</v>
      </c>
      <c r="L3373" s="160"/>
      <c r="M3373" s="66">
        <v>46062</v>
      </c>
      <c r="N3373" s="112">
        <v>46061.916666666664</v>
      </c>
      <c r="O3373" s="47" t="s">
        <v>4118</v>
      </c>
      <c r="P3373" s="158"/>
      <c r="Q3373" s="112">
        <v>46063</v>
      </c>
      <c r="R3373" s="47" t="s">
        <v>4119</v>
      </c>
      <c r="S3373" s="47">
        <f t="shared" si="231"/>
        <v>1</v>
      </c>
      <c r="T3373" s="159">
        <v>46063</v>
      </c>
      <c r="U3373" s="158" t="s">
        <v>4121</v>
      </c>
      <c r="V3373" s="144">
        <f t="shared" si="232"/>
        <v>0</v>
      </c>
      <c r="W3373" s="158" t="s">
        <v>4799</v>
      </c>
      <c r="X3373" s="112"/>
      <c r="Y3373" s="162"/>
      <c r="AA3373" s="112"/>
      <c r="AB3373" s="112"/>
      <c r="AC3373" s="47" t="e">
        <f t="shared" si="230"/>
        <v>#N/A</v>
      </c>
      <c r="AD3373" s="47" t="e">
        <f>VLOOKUP(B3373,'[1]Vlookup'!A:A,1,0)</f>
        <v>#N/A</v>
      </c>
      <c r="AE3373" s="47" t="str">
        <f t="shared" si="229"/>
        <v>SA00-KHOBAR</v>
      </c>
      <c r="AF3373" s="47" t="e">
        <f>VLOOKUP(AE3373,'[1]Lead Time'!C:D,2,0)</f>
        <v>#N/A</v>
      </c>
    </row>
    <row r="3374" s="2" customFormat="1" ht="15.75" customHeight="1">
      <c r="A3374" s="73" t="s">
        <v>4187</v>
      </c>
      <c r="B3374" s="73">
        <v>6277755457</v>
      </c>
      <c r="C3374" s="73">
        <v>2003215161</v>
      </c>
      <c r="D3374" s="73" t="s">
        <v>4223</v>
      </c>
      <c r="E3374" s="73" t="s">
        <v>4247</v>
      </c>
      <c r="F3374" s="73" t="s">
        <v>4143</v>
      </c>
      <c r="G3374" s="73">
        <v>3168492405</v>
      </c>
      <c r="H3374" s="66">
        <v>46063</v>
      </c>
      <c r="I3374" s="66">
        <v>46061</v>
      </c>
      <c r="J3374" s="66">
        <v>46061</v>
      </c>
      <c r="K3374" s="47" t="s">
        <v>4118</v>
      </c>
      <c r="L3374" s="160"/>
      <c r="M3374" s="66">
        <v>46063</v>
      </c>
      <c r="N3374" s="112">
        <v>46063.208333333336</v>
      </c>
      <c r="O3374" s="47" t="s">
        <v>4118</v>
      </c>
      <c r="P3374" s="158"/>
      <c r="Q3374" s="112">
        <v>46064.5</v>
      </c>
      <c r="R3374" s="47" t="s">
        <v>4119</v>
      </c>
      <c r="S3374" s="47">
        <f t="shared" si="231"/>
        <v>1</v>
      </c>
      <c r="T3374" s="159">
        <v>46071</v>
      </c>
      <c r="U3374" s="158" t="s">
        <v>4121</v>
      </c>
      <c r="V3374" s="144">
        <f t="shared" si="232"/>
        <v>6.5</v>
      </c>
      <c r="W3374" s="158"/>
      <c r="X3374" s="112"/>
      <c r="Y3374" s="162"/>
      <c r="AA3374" s="112"/>
      <c r="AB3374" s="112"/>
      <c r="AC3374" s="47" t="e">
        <f t="shared" si="230"/>
        <v>#N/A</v>
      </c>
      <c r="AD3374" s="47" t="e">
        <f>VLOOKUP(B3374,'[1]Vlookup'!A:A,1,0)</f>
        <v>#N/A</v>
      </c>
      <c r="AE3374" s="47" t="str">
        <f t="shared" si="229"/>
        <v>SA00-JEDDAH</v>
      </c>
      <c r="AF3374" s="47" t="e">
        <f>VLOOKUP(AE3374,'[1]Lead Time'!C:D,2,0)</f>
        <v>#N/A</v>
      </c>
    </row>
    <row r="3375" s="2" customFormat="1" ht="15.75" customHeight="1">
      <c r="A3375" s="73" t="s">
        <v>4356</v>
      </c>
      <c r="B3375" s="73">
        <v>6277746834</v>
      </c>
      <c r="C3375" s="73">
        <v>2003215216</v>
      </c>
      <c r="D3375" s="73" t="s">
        <v>4180</v>
      </c>
      <c r="E3375" s="73" t="s">
        <v>4238</v>
      </c>
      <c r="F3375" s="73" t="s">
        <v>4021</v>
      </c>
      <c r="G3375" s="73">
        <v>3168499394</v>
      </c>
      <c r="H3375" s="66">
        <v>46063</v>
      </c>
      <c r="I3375" s="66">
        <v>46061</v>
      </c>
      <c r="J3375" s="66">
        <v>46061</v>
      </c>
      <c r="K3375" s="47" t="s">
        <v>4118</v>
      </c>
      <c r="L3375" s="160"/>
      <c r="M3375" s="66">
        <v>46063</v>
      </c>
      <c r="N3375" s="112">
        <v>46063.208333333336</v>
      </c>
      <c r="O3375" s="47" t="s">
        <v>4118</v>
      </c>
      <c r="P3375" s="158"/>
      <c r="Q3375" s="112">
        <v>46063.625</v>
      </c>
      <c r="R3375" s="47" t="s">
        <v>4119</v>
      </c>
      <c r="S3375" s="47">
        <f t="shared" si="231"/>
        <v>0</v>
      </c>
      <c r="T3375" s="159">
        <v>46071</v>
      </c>
      <c r="U3375" s="158" t="s">
        <v>4121</v>
      </c>
      <c r="V3375" s="144">
        <f t="shared" si="232"/>
        <v>7.375</v>
      </c>
      <c r="W3375" s="158"/>
      <c r="X3375" s="112"/>
      <c r="Y3375" s="162"/>
      <c r="AA3375" s="112"/>
      <c r="AB3375" s="112"/>
      <c r="AC3375" s="47" t="e">
        <f t="shared" si="230"/>
        <v>#N/A</v>
      </c>
      <c r="AD3375" s="47" t="e">
        <f>VLOOKUP(B3375,'[1]Vlookup'!A:A,1,0)</f>
        <v>#N/A</v>
      </c>
      <c r="AE3375" s="47" t="str">
        <f t="shared" si="229"/>
        <v>SA27-TABUK</v>
      </c>
      <c r="AF3375" s="47" t="e">
        <f>VLOOKUP(AE3375,'[1]Lead Time'!C:D,2,0)</f>
        <v>#N/A</v>
      </c>
    </row>
    <row r="3376" s="2" customFormat="1" ht="15.75" customHeight="1">
      <c r="A3376" s="73" t="s">
        <v>4356</v>
      </c>
      <c r="B3376" s="73">
        <v>6277747425</v>
      </c>
      <c r="C3376" s="73">
        <v>2003215388</v>
      </c>
      <c r="D3376" s="73" t="s">
        <v>4124</v>
      </c>
      <c r="E3376" s="73" t="s">
        <v>4252</v>
      </c>
      <c r="F3376" s="73" t="s">
        <v>4117</v>
      </c>
      <c r="G3376" s="73">
        <v>3168499416</v>
      </c>
      <c r="H3376" s="66">
        <v>46063</v>
      </c>
      <c r="I3376" s="66">
        <v>46061</v>
      </c>
      <c r="J3376" s="66">
        <v>46061</v>
      </c>
      <c r="K3376" s="47" t="s">
        <v>4118</v>
      </c>
      <c r="L3376" s="160"/>
      <c r="M3376" s="66">
        <v>46063</v>
      </c>
      <c r="N3376" s="112">
        <v>46063.208333333336</v>
      </c>
      <c r="O3376" s="47" t="s">
        <v>4118</v>
      </c>
      <c r="P3376" s="158"/>
      <c r="Q3376" s="112">
        <v>46063.625</v>
      </c>
      <c r="R3376" s="47" t="s">
        <v>4119</v>
      </c>
      <c r="S3376" s="47">
        <f t="shared" si="231"/>
        <v>0</v>
      </c>
      <c r="T3376" s="159">
        <v>46071</v>
      </c>
      <c r="U3376" s="158" t="s">
        <v>4121</v>
      </c>
      <c r="V3376" s="144">
        <f t="shared" si="232"/>
        <v>7.375</v>
      </c>
      <c r="W3376" s="158"/>
      <c r="X3376" s="112"/>
      <c r="Y3376" s="162"/>
      <c r="AA3376" s="112"/>
      <c r="AB3376" s="112"/>
      <c r="AC3376" s="47" t="e">
        <f t="shared" si="230"/>
        <v>#N/A</v>
      </c>
      <c r="AD3376" s="47" t="e">
        <f>VLOOKUP(B3376,'[1]Vlookup'!A:A,1,0)</f>
        <v>#N/A</v>
      </c>
      <c r="AE3376" s="47" t="str">
        <f t="shared" si="229"/>
        <v>SA27-RIYADH</v>
      </c>
      <c r="AF3376" s="47" t="e">
        <f>VLOOKUP(AE3376,'[1]Lead Time'!C:D,2,0)</f>
        <v>#N/A</v>
      </c>
    </row>
    <row r="3377" s="2" customFormat="1" ht="15.75" customHeight="1">
      <c r="A3377" s="73" t="s">
        <v>4356</v>
      </c>
      <c r="B3377" s="73">
        <v>6277751680</v>
      </c>
      <c r="C3377" s="73">
        <v>2003215459</v>
      </c>
      <c r="D3377" s="73" t="s">
        <v>4243</v>
      </c>
      <c r="E3377" s="73" t="s">
        <v>4252</v>
      </c>
      <c r="F3377" s="73" t="s">
        <v>4143</v>
      </c>
      <c r="G3377" s="73">
        <v>3168499426</v>
      </c>
      <c r="H3377" s="66">
        <v>46062</v>
      </c>
      <c r="I3377" s="66">
        <v>46061</v>
      </c>
      <c r="J3377" s="66">
        <v>46061</v>
      </c>
      <c r="K3377" s="47" t="s">
        <v>4118</v>
      </c>
      <c r="L3377" s="160"/>
      <c r="M3377" s="66">
        <v>46062</v>
      </c>
      <c r="N3377" s="112">
        <v>46062.208333333336</v>
      </c>
      <c r="O3377" s="47" t="s">
        <v>4118</v>
      </c>
      <c r="P3377" s="158"/>
      <c r="Q3377" s="112">
        <v>46062.625</v>
      </c>
      <c r="R3377" s="47" t="s">
        <v>4119</v>
      </c>
      <c r="S3377" s="47">
        <f t="shared" si="231"/>
        <v>0</v>
      </c>
      <c r="T3377" s="159">
        <v>46070</v>
      </c>
      <c r="U3377" s="158" t="s">
        <v>4121</v>
      </c>
      <c r="V3377" s="144">
        <f t="shared" si="232"/>
        <v>7.375</v>
      </c>
      <c r="W3377" s="158"/>
      <c r="X3377" s="112"/>
      <c r="Y3377" s="162"/>
      <c r="AA3377" s="112"/>
      <c r="AB3377" s="112"/>
      <c r="AC3377" s="47" t="e">
        <f t="shared" si="230"/>
        <v>#N/A</v>
      </c>
      <c r="AD3377" s="47" t="e">
        <f>VLOOKUP(B3377,'[1]Vlookup'!A:A,1,0)</f>
        <v>#N/A</v>
      </c>
      <c r="AE3377" s="47" t="str">
        <f t="shared" si="229"/>
        <v>SA27-JEDDAH</v>
      </c>
      <c r="AF3377" s="47" t="e">
        <f>VLOOKUP(AE3377,'[1]Lead Time'!C:D,2,0)</f>
        <v>#N/A</v>
      </c>
    </row>
    <row r="3378" s="2" customFormat="1" ht="15.75" customHeight="1">
      <c r="A3378" s="73" t="s">
        <v>4356</v>
      </c>
      <c r="B3378" s="73">
        <v>6277751683</v>
      </c>
      <c r="C3378" s="73">
        <v>2003215388</v>
      </c>
      <c r="D3378" s="73" t="s">
        <v>4124</v>
      </c>
      <c r="E3378" s="73" t="s">
        <v>4252</v>
      </c>
      <c r="F3378" s="73" t="s">
        <v>4117</v>
      </c>
      <c r="G3378" s="73">
        <v>3168499412</v>
      </c>
      <c r="H3378" s="66">
        <v>46063</v>
      </c>
      <c r="I3378" s="66">
        <v>46061</v>
      </c>
      <c r="J3378" s="66">
        <v>46061</v>
      </c>
      <c r="K3378" s="47" t="s">
        <v>4118</v>
      </c>
      <c r="L3378" s="160"/>
      <c r="M3378" s="66">
        <v>46063</v>
      </c>
      <c r="N3378" s="112">
        <v>46063.208333333336</v>
      </c>
      <c r="O3378" s="47" t="s">
        <v>4118</v>
      </c>
      <c r="P3378" s="158"/>
      <c r="Q3378" s="112">
        <v>46063.416666666664</v>
      </c>
      <c r="R3378" s="47" t="s">
        <v>4119</v>
      </c>
      <c r="S3378" s="47">
        <f t="shared" si="231"/>
        <v>0</v>
      </c>
      <c r="T3378" s="159">
        <v>46068</v>
      </c>
      <c r="U3378" s="158" t="s">
        <v>4121</v>
      </c>
      <c r="V3378" s="144">
        <f t="shared" si="232"/>
        <v>4.5833333333357587</v>
      </c>
      <c r="W3378" s="158"/>
      <c r="X3378" s="112"/>
      <c r="Y3378" s="162"/>
      <c r="AA3378" s="112"/>
      <c r="AB3378" s="112"/>
      <c r="AC3378" s="47" t="e">
        <f t="shared" si="230"/>
        <v>#N/A</v>
      </c>
      <c r="AD3378" s="47" t="e">
        <f>VLOOKUP(B3378,'[1]Vlookup'!A:A,1,0)</f>
        <v>#N/A</v>
      </c>
      <c r="AE3378" s="47" t="str">
        <f t="shared" si="229"/>
        <v>SA27-RIYADH</v>
      </c>
      <c r="AF3378" s="47" t="e">
        <f>VLOOKUP(AE3378,'[1]Lead Time'!C:D,2,0)</f>
        <v>#N/A</v>
      </c>
    </row>
    <row r="3379" s="2" customFormat="1" ht="15.75" customHeight="1">
      <c r="A3379" s="73" t="s">
        <v>4187</v>
      </c>
      <c r="B3379" s="73">
        <v>6277755536</v>
      </c>
      <c r="C3379" s="73">
        <v>2003215155</v>
      </c>
      <c r="D3379" s="73" t="s">
        <v>4231</v>
      </c>
      <c r="E3379" s="73" t="s">
        <v>4247</v>
      </c>
      <c r="F3379" s="73" t="s">
        <v>4134</v>
      </c>
      <c r="G3379" s="73">
        <v>3168490129</v>
      </c>
      <c r="H3379" s="66">
        <v>46063</v>
      </c>
      <c r="I3379" s="66">
        <v>46062</v>
      </c>
      <c r="J3379" s="66">
        <v>46062</v>
      </c>
      <c r="K3379" s="47" t="s">
        <v>4118</v>
      </c>
      <c r="L3379" s="160"/>
      <c r="M3379" s="66">
        <v>46063</v>
      </c>
      <c r="N3379" s="112">
        <v>46063.208333333336</v>
      </c>
      <c r="O3379" s="47" t="s">
        <v>4118</v>
      </c>
      <c r="P3379" s="158"/>
      <c r="Q3379" s="112">
        <v>46063.583333333336</v>
      </c>
      <c r="R3379" s="47" t="s">
        <v>4119</v>
      </c>
      <c r="S3379" s="47">
        <f t="shared" si="231"/>
        <v>0</v>
      </c>
      <c r="T3379" s="159">
        <v>46071</v>
      </c>
      <c r="U3379" s="158" t="s">
        <v>4121</v>
      </c>
      <c r="V3379" s="144">
        <f t="shared" si="232"/>
        <v>7.4166666666642413</v>
      </c>
      <c r="W3379" s="158"/>
      <c r="X3379" s="112"/>
      <c r="Y3379" s="162"/>
      <c r="AA3379" s="112"/>
      <c r="AB3379" s="112"/>
      <c r="AC3379" s="47" t="e">
        <f t="shared" si="230"/>
        <v>#N/A</v>
      </c>
      <c r="AD3379" s="47" t="e">
        <f>VLOOKUP(B3379,'[1]Vlookup'!A:A,1,0)</f>
        <v>#N/A</v>
      </c>
      <c r="AE3379" s="47" t="str">
        <f t="shared" si="229"/>
        <v xml:space="preserve">SA00-HAFR ALBATIN</v>
      </c>
      <c r="AF3379" s="47" t="e">
        <f>VLOOKUP(AE3379,'[1]Lead Time'!C:D,2,0)</f>
        <v>#N/A</v>
      </c>
    </row>
    <row r="3380" s="2" customFormat="1" ht="15.75" customHeight="1">
      <c r="A3380" s="73" t="s">
        <v>4187</v>
      </c>
      <c r="B3380" s="73">
        <v>6277756459</v>
      </c>
      <c r="C3380" s="73">
        <v>2003215161</v>
      </c>
      <c r="D3380" s="73" t="s">
        <v>4223</v>
      </c>
      <c r="E3380" s="73" t="s">
        <v>4247</v>
      </c>
      <c r="F3380" s="73" t="s">
        <v>4143</v>
      </c>
      <c r="G3380" s="73">
        <v>3168492409</v>
      </c>
      <c r="H3380" s="66">
        <v>46064</v>
      </c>
      <c r="I3380" s="66">
        <v>46062</v>
      </c>
      <c r="J3380" s="66">
        <v>46062</v>
      </c>
      <c r="K3380" s="47" t="s">
        <v>4118</v>
      </c>
      <c r="L3380" s="160"/>
      <c r="M3380" s="66">
        <v>46064</v>
      </c>
      <c r="N3380" s="112">
        <v>46064.208333333336</v>
      </c>
      <c r="O3380" s="47" t="s">
        <v>4118</v>
      </c>
      <c r="P3380" s="158"/>
      <c r="Q3380" s="112">
        <v>46067.708333333336</v>
      </c>
      <c r="R3380" s="47" t="s">
        <v>4119</v>
      </c>
      <c r="S3380" s="47">
        <f t="shared" si="231"/>
        <v>3</v>
      </c>
      <c r="T3380" s="159">
        <v>46070</v>
      </c>
      <c r="U3380" s="158" t="s">
        <v>4121</v>
      </c>
      <c r="V3380" s="144">
        <f t="shared" si="232"/>
        <v>2.2916666666642413</v>
      </c>
      <c r="W3380" s="158"/>
      <c r="X3380" s="112"/>
      <c r="Y3380" s="162"/>
      <c r="AA3380" s="112"/>
      <c r="AB3380" s="112"/>
      <c r="AC3380" s="47" t="e">
        <f t="shared" si="230"/>
        <v>#N/A</v>
      </c>
      <c r="AD3380" s="47" t="e">
        <f>VLOOKUP(B3380,'[1]Vlookup'!A:A,1,0)</f>
        <v>#N/A</v>
      </c>
      <c r="AE3380" s="47" t="str">
        <f t="shared" si="229"/>
        <v>SA00-JEDDAH</v>
      </c>
      <c r="AF3380" s="47" t="e">
        <f>VLOOKUP(AE3380,'[1]Lead Time'!C:D,2,0)</f>
        <v>#N/A</v>
      </c>
    </row>
    <row r="3381" s="2" customFormat="1" ht="15.75" customHeight="1">
      <c r="A3381" s="73" t="s">
        <v>4187</v>
      </c>
      <c r="B3381" s="73">
        <v>6277756537</v>
      </c>
      <c r="C3381" s="73">
        <v>2003215777</v>
      </c>
      <c r="D3381" s="73" t="s">
        <v>4172</v>
      </c>
      <c r="E3381" s="73" t="s">
        <v>4252</v>
      </c>
      <c r="F3381" s="73" t="s">
        <v>4117</v>
      </c>
      <c r="G3381" s="73">
        <v>3168509334</v>
      </c>
      <c r="H3381" s="66">
        <v>46063</v>
      </c>
      <c r="I3381" s="66">
        <v>46062</v>
      </c>
      <c r="J3381" s="66">
        <v>46062</v>
      </c>
      <c r="K3381" s="47" t="s">
        <v>4118</v>
      </c>
      <c r="L3381" s="160"/>
      <c r="M3381" s="66">
        <v>46063</v>
      </c>
      <c r="N3381" s="112">
        <v>46063.208333333336</v>
      </c>
      <c r="O3381" s="47" t="s">
        <v>4118</v>
      </c>
      <c r="P3381" s="158" t="s">
        <v>4800</v>
      </c>
      <c r="Q3381" s="112">
        <v>46064.958333333336</v>
      </c>
      <c r="R3381" s="47" t="s">
        <v>4119</v>
      </c>
      <c r="S3381" s="47">
        <f t="shared" si="231"/>
        <v>1</v>
      </c>
      <c r="T3381" s="159">
        <v>46070</v>
      </c>
      <c r="U3381" s="158" t="s">
        <v>4121</v>
      </c>
      <c r="V3381" s="144">
        <f t="shared" si="232"/>
        <v>5.0416666666642413</v>
      </c>
      <c r="W3381" s="158"/>
      <c r="X3381" s="112"/>
      <c r="Y3381" s="162"/>
      <c r="AA3381" s="112"/>
      <c r="AB3381" s="112"/>
      <c r="AC3381" s="47" t="e">
        <f t="shared" si="230"/>
        <v>#N/A</v>
      </c>
      <c r="AD3381" s="47" t="e">
        <f>VLOOKUP(B3381,'[1]Vlookup'!A:A,1,0)</f>
        <v>#N/A</v>
      </c>
      <c r="AE3381" s="47" t="str">
        <f t="shared" si="229"/>
        <v>SA00-RIYADH</v>
      </c>
      <c r="AF3381" s="47" t="e">
        <f>VLOOKUP(AE3381,'[1]Lead Time'!C:D,2,0)</f>
        <v>#N/A</v>
      </c>
    </row>
    <row r="3382" s="2" customFormat="1" ht="15.75" customHeight="1">
      <c r="A3382" s="73" t="s">
        <v>4356</v>
      </c>
      <c r="B3382" s="73">
        <v>6277756165</v>
      </c>
      <c r="C3382" s="73">
        <v>2003214014</v>
      </c>
      <c r="D3382" s="73" t="s">
        <v>4115</v>
      </c>
      <c r="E3382" s="73" t="s">
        <v>4252</v>
      </c>
      <c r="F3382" s="73" t="s">
        <v>4143</v>
      </c>
      <c r="G3382" s="73">
        <v>3168449555</v>
      </c>
      <c r="H3382" s="66">
        <v>46063</v>
      </c>
      <c r="I3382" s="66">
        <v>46062</v>
      </c>
      <c r="J3382" s="66">
        <v>46062</v>
      </c>
      <c r="K3382" s="47" t="s">
        <v>4118</v>
      </c>
      <c r="L3382" s="160"/>
      <c r="M3382" s="66">
        <v>46063</v>
      </c>
      <c r="N3382" s="112">
        <v>46063.208333333336</v>
      </c>
      <c r="O3382" s="47" t="s">
        <v>4118</v>
      </c>
      <c r="P3382" s="158"/>
      <c r="Q3382" s="112">
        <v>46064.583333333336</v>
      </c>
      <c r="R3382" s="47" t="s">
        <v>4196</v>
      </c>
      <c r="S3382" s="47">
        <f t="shared" si="231"/>
        <v>1</v>
      </c>
      <c r="T3382" s="159">
        <v>46070</v>
      </c>
      <c r="U3382" s="158" t="s">
        <v>4121</v>
      </c>
      <c r="V3382" s="144">
        <f t="shared" si="232"/>
        <v>5.4166666666642413</v>
      </c>
      <c r="W3382" s="158"/>
      <c r="X3382" s="112">
        <v>46064.666666666664</v>
      </c>
      <c r="Y3382" s="162" t="s">
        <v>4801</v>
      </c>
      <c r="AA3382" s="112">
        <v>46064.708333333336</v>
      </c>
      <c r="AB3382" s="112">
        <v>46065.583333333336</v>
      </c>
      <c r="AC3382" s="47" t="e">
        <f t="shared" si="230"/>
        <v>#N/A</v>
      </c>
      <c r="AD3382" s="47" t="e">
        <f>VLOOKUP(B3382,'[1]Vlookup'!A:A,1,0)</f>
        <v>#N/A</v>
      </c>
      <c r="AE3382" s="47" t="str">
        <f t="shared" si="229"/>
        <v>SA27-JEDDAH</v>
      </c>
      <c r="AF3382" s="47" t="e">
        <f>VLOOKUP(AE3382,'[1]Lead Time'!C:D,2,0)</f>
        <v>#N/A</v>
      </c>
    </row>
    <row r="3383" s="2" customFormat="1" ht="15.75" customHeight="1">
      <c r="A3383" s="73" t="s">
        <v>4356</v>
      </c>
      <c r="B3383" s="73">
        <v>6277756167</v>
      </c>
      <c r="C3383" s="73">
        <v>2003232749</v>
      </c>
      <c r="D3383" s="73" t="s">
        <v>4115</v>
      </c>
      <c r="E3383" s="73" t="s">
        <v>4252</v>
      </c>
      <c r="F3383" s="73" t="s">
        <v>4117</v>
      </c>
      <c r="G3383" s="73">
        <v>3168449534</v>
      </c>
      <c r="H3383" s="66">
        <v>46064</v>
      </c>
      <c r="I3383" s="66">
        <v>46062</v>
      </c>
      <c r="J3383" s="66">
        <v>46062</v>
      </c>
      <c r="K3383" s="47" t="s">
        <v>4118</v>
      </c>
      <c r="L3383" s="160"/>
      <c r="M3383" s="66">
        <v>46064</v>
      </c>
      <c r="N3383" s="112">
        <v>46063.208333333336</v>
      </c>
      <c r="O3383" s="47" t="s">
        <v>4118</v>
      </c>
      <c r="P3383" s="158" t="s">
        <v>4802</v>
      </c>
      <c r="Q3383" s="112">
        <v>46066.583333333336</v>
      </c>
      <c r="R3383" s="47" t="s">
        <v>4119</v>
      </c>
      <c r="S3383" s="47">
        <f t="shared" si="231"/>
        <v>3</v>
      </c>
      <c r="T3383" s="159">
        <v>46072</v>
      </c>
      <c r="U3383" s="158" t="s">
        <v>4121</v>
      </c>
      <c r="V3383" s="144">
        <f t="shared" si="232"/>
        <v>5.4166666666642413</v>
      </c>
      <c r="W3383" s="158"/>
      <c r="X3383" s="112"/>
      <c r="Y3383" s="162"/>
      <c r="AA3383" s="112"/>
      <c r="AB3383" s="112"/>
      <c r="AC3383" s="47" t="e">
        <f t="shared" si="230"/>
        <v>#N/A</v>
      </c>
      <c r="AD3383" s="47" t="e">
        <f>VLOOKUP(B3383,'[1]Vlookup'!A:A,1,0)</f>
        <v>#N/A</v>
      </c>
      <c r="AE3383" s="47" t="str">
        <f t="shared" si="229"/>
        <v>SA27-RIYADH</v>
      </c>
      <c r="AF3383" s="47" t="e">
        <f>VLOOKUP(AE3383,'[1]Lead Time'!C:D,2,0)</f>
        <v>#N/A</v>
      </c>
    </row>
    <row r="3384" s="2" customFormat="1" ht="15.75" customHeight="1">
      <c r="A3384" s="73" t="s">
        <v>4356</v>
      </c>
      <c r="B3384" s="73">
        <v>6277756550</v>
      </c>
      <c r="C3384" s="73">
        <v>2003215533</v>
      </c>
      <c r="D3384" s="73" t="s">
        <v>4240</v>
      </c>
      <c r="E3384" s="73" t="s">
        <v>4247</v>
      </c>
      <c r="F3384" s="73" t="s">
        <v>4143</v>
      </c>
      <c r="G3384" s="73">
        <v>3168499238</v>
      </c>
      <c r="H3384" s="66">
        <v>46063</v>
      </c>
      <c r="I3384" s="66">
        <v>46062</v>
      </c>
      <c r="J3384" s="66">
        <v>46062</v>
      </c>
      <c r="K3384" s="47" t="s">
        <v>4118</v>
      </c>
      <c r="L3384" s="160"/>
      <c r="M3384" s="66">
        <v>46063</v>
      </c>
      <c r="N3384" s="112">
        <v>46063.208333333336</v>
      </c>
      <c r="O3384" s="47" t="s">
        <v>4118</v>
      </c>
      <c r="P3384" s="158"/>
      <c r="Q3384" s="112">
        <v>46063.583333333336</v>
      </c>
      <c r="R3384" s="47" t="s">
        <v>4119</v>
      </c>
      <c r="S3384" s="47">
        <f t="shared" si="231"/>
        <v>0</v>
      </c>
      <c r="T3384" s="159">
        <v>46068</v>
      </c>
      <c r="U3384" s="158" t="s">
        <v>4121</v>
      </c>
      <c r="V3384" s="144">
        <f t="shared" si="232"/>
        <v>4.4166666666642413</v>
      </c>
      <c r="W3384" s="158"/>
      <c r="X3384" s="112"/>
      <c r="Y3384" s="162"/>
      <c r="AA3384" s="112"/>
      <c r="AB3384" s="112"/>
      <c r="AC3384" s="47" t="e">
        <f t="shared" si="230"/>
        <v>#N/A</v>
      </c>
      <c r="AD3384" s="47" t="e">
        <f>VLOOKUP(B3384,'[1]Vlookup'!A:A,1,0)</f>
        <v>#N/A</v>
      </c>
      <c r="AE3384" s="47" t="str">
        <f t="shared" si="229"/>
        <v>SA27-JEDDAH</v>
      </c>
      <c r="AF3384" s="47" t="e">
        <f>VLOOKUP(AE3384,'[1]Lead Time'!C:D,2,0)</f>
        <v>#N/A</v>
      </c>
    </row>
    <row r="3385" s="2" customFormat="1" ht="15.75" customHeight="1">
      <c r="A3385" s="73" t="s">
        <v>4187</v>
      </c>
      <c r="B3385" s="73">
        <v>6277756590</v>
      </c>
      <c r="C3385" s="73">
        <v>2003215161</v>
      </c>
      <c r="D3385" s="73" t="s">
        <v>4223</v>
      </c>
      <c r="E3385" s="73" t="s">
        <v>4247</v>
      </c>
      <c r="F3385" s="73" t="s">
        <v>4143</v>
      </c>
      <c r="G3385" s="73">
        <v>3168492407</v>
      </c>
      <c r="H3385" s="66">
        <v>46065</v>
      </c>
      <c r="I3385" s="66">
        <v>46063</v>
      </c>
      <c r="J3385" s="66">
        <v>46063</v>
      </c>
      <c r="K3385" s="47" t="s">
        <v>4118</v>
      </c>
      <c r="L3385" s="160"/>
      <c r="M3385" s="66">
        <v>46065</v>
      </c>
      <c r="N3385" s="112">
        <v>46065.458333333336</v>
      </c>
      <c r="O3385" s="47" t="s">
        <v>4118</v>
      </c>
      <c r="P3385" s="158"/>
      <c r="Q3385" s="112">
        <v>46067.708333333336</v>
      </c>
      <c r="R3385" s="47" t="s">
        <v>4119</v>
      </c>
      <c r="S3385" s="47">
        <f t="shared" si="231"/>
        <v>2</v>
      </c>
      <c r="T3385" s="159">
        <v>46070</v>
      </c>
      <c r="U3385" s="158" t="s">
        <v>4121</v>
      </c>
      <c r="V3385" s="144">
        <f t="shared" si="232"/>
        <v>2.2916666666642413</v>
      </c>
      <c r="W3385" s="158"/>
      <c r="X3385" s="112"/>
      <c r="Y3385" s="162"/>
      <c r="AA3385" s="112"/>
      <c r="AB3385" s="112"/>
      <c r="AC3385" s="47" t="e">
        <f t="shared" si="230"/>
        <v>#N/A</v>
      </c>
      <c r="AD3385" s="47" t="e">
        <f>VLOOKUP(B3385,'[1]Vlookup'!A:A,1,0)</f>
        <v>#N/A</v>
      </c>
      <c r="AE3385" s="47" t="str">
        <f t="shared" si="229"/>
        <v>SA00-JEDDAH</v>
      </c>
      <c r="AF3385" s="47" t="e">
        <f>VLOOKUP(AE3385,'[1]Lead Time'!C:D,2,0)</f>
        <v>#N/A</v>
      </c>
    </row>
    <row r="3386" s="2" customFormat="1" ht="15.75" customHeight="1">
      <c r="A3386" s="73" t="s">
        <v>4187</v>
      </c>
      <c r="B3386" s="73">
        <v>6277756923</v>
      </c>
      <c r="C3386" s="73">
        <v>2003219238</v>
      </c>
      <c r="D3386" s="73" t="s">
        <v>4194</v>
      </c>
      <c r="E3386" s="73" t="s">
        <v>4246</v>
      </c>
      <c r="F3386" s="73" t="s">
        <v>4143</v>
      </c>
      <c r="G3386" s="73">
        <v>3168500855</v>
      </c>
      <c r="H3386" s="66">
        <v>46065</v>
      </c>
      <c r="I3386" s="66">
        <v>46063</v>
      </c>
      <c r="J3386" s="66">
        <v>46063</v>
      </c>
      <c r="K3386" s="47" t="s">
        <v>4118</v>
      </c>
      <c r="L3386" s="160" t="s">
        <v>4803</v>
      </c>
      <c r="M3386" s="66">
        <v>46065</v>
      </c>
      <c r="N3386" s="112">
        <v>46066.208333333336</v>
      </c>
      <c r="O3386" s="47" t="s">
        <v>4121</v>
      </c>
      <c r="P3386" s="158" t="s">
        <v>4804</v>
      </c>
      <c r="Q3386" s="112">
        <v>46068.708333333336</v>
      </c>
      <c r="R3386" s="47" t="s">
        <v>4119</v>
      </c>
      <c r="S3386" s="47">
        <f t="shared" si="231"/>
        <v>2</v>
      </c>
      <c r="T3386" s="159">
        <v>46070</v>
      </c>
      <c r="U3386" s="158" t="s">
        <v>4121</v>
      </c>
      <c r="V3386" s="144">
        <f t="shared" si="232"/>
        <v>1.2916666666642413</v>
      </c>
      <c r="W3386" s="158"/>
      <c r="X3386" s="112"/>
      <c r="Y3386" s="162"/>
      <c r="AA3386" s="112"/>
      <c r="AB3386" s="112"/>
      <c r="AC3386" s="47" t="e">
        <f t="shared" si="230"/>
        <v>#N/A</v>
      </c>
      <c r="AD3386" s="47" t="e">
        <f>VLOOKUP(B3386,'[1]Vlookup'!A:A,1,0)</f>
        <v>#N/A</v>
      </c>
      <c r="AE3386" s="47" t="str">
        <f t="shared" si="229"/>
        <v>SA00-JEDDAH</v>
      </c>
      <c r="AF3386" s="47" t="e">
        <f>VLOOKUP(AE3386,'[1]Lead Time'!C:D,2,0)</f>
        <v>#N/A</v>
      </c>
    </row>
    <row r="3387" s="2" customFormat="1" ht="15.75" customHeight="1">
      <c r="A3387" s="73" t="s">
        <v>4187</v>
      </c>
      <c r="B3387" s="73">
        <v>6277756926</v>
      </c>
      <c r="C3387" s="73">
        <v>2003223502</v>
      </c>
      <c r="D3387" s="73" t="s">
        <v>4310</v>
      </c>
      <c r="E3387" s="73" t="s">
        <v>4246</v>
      </c>
      <c r="F3387" s="73" t="s">
        <v>4143</v>
      </c>
      <c r="G3387" s="73">
        <v>3168511942</v>
      </c>
      <c r="H3387" s="66">
        <v>46065</v>
      </c>
      <c r="I3387" s="66">
        <v>46063</v>
      </c>
      <c r="J3387" s="66">
        <v>46063</v>
      </c>
      <c r="K3387" s="47" t="s">
        <v>4118</v>
      </c>
      <c r="L3387" s="160" t="s">
        <v>4805</v>
      </c>
      <c r="M3387" s="66">
        <v>46065</v>
      </c>
      <c r="N3387" s="112">
        <v>46066.208333333336</v>
      </c>
      <c r="O3387" s="47" t="s">
        <v>4121</v>
      </c>
      <c r="P3387" s="158" t="s">
        <v>4804</v>
      </c>
      <c r="Q3387" s="112">
        <v>46067.708333333336</v>
      </c>
      <c r="R3387" s="47" t="s">
        <v>4119</v>
      </c>
      <c r="S3387" s="47">
        <f t="shared" si="231"/>
        <v>1</v>
      </c>
      <c r="T3387" s="159">
        <v>46070</v>
      </c>
      <c r="U3387" s="158" t="s">
        <v>4121</v>
      </c>
      <c r="V3387" s="144">
        <f t="shared" si="232"/>
        <v>2.2916666666642413</v>
      </c>
      <c r="W3387" s="158"/>
      <c r="X3387" s="112"/>
      <c r="Y3387" s="162"/>
      <c r="AA3387" s="112"/>
      <c r="AB3387" s="112"/>
      <c r="AC3387" s="47" t="e">
        <f t="shared" si="230"/>
        <v>#N/A</v>
      </c>
      <c r="AD3387" s="47" t="e">
        <f>VLOOKUP(B3387,'[1]Vlookup'!A:A,1,0)</f>
        <v>#N/A</v>
      </c>
      <c r="AE3387" s="47" t="str">
        <f t="shared" si="229"/>
        <v>SA00-JEDDAH</v>
      </c>
      <c r="AF3387" s="47" t="e">
        <f>VLOOKUP(AE3387,'[1]Lead Time'!C:D,2,0)</f>
        <v>#N/A</v>
      </c>
    </row>
    <row r="3388" s="2" customFormat="1" ht="15.75" customHeight="1">
      <c r="A3388" s="73" t="s">
        <v>4187</v>
      </c>
      <c r="B3388" s="73">
        <v>6277774648</v>
      </c>
      <c r="C3388" s="73">
        <v>2003276566</v>
      </c>
      <c r="D3388" s="73" t="s">
        <v>4224</v>
      </c>
      <c r="E3388" s="73" t="s">
        <v>4246</v>
      </c>
      <c r="F3388" s="73" t="s">
        <v>4117</v>
      </c>
      <c r="G3388" s="73">
        <v>3168527009</v>
      </c>
      <c r="H3388" s="66">
        <v>46068</v>
      </c>
      <c r="I3388" s="66">
        <v>46067</v>
      </c>
      <c r="J3388" s="66">
        <v>46067</v>
      </c>
      <c r="K3388" s="47" t="s">
        <v>4118</v>
      </c>
      <c r="L3388" s="164">
        <v>0.38541666666666669</v>
      </c>
      <c r="M3388" s="66">
        <v>46068</v>
      </c>
      <c r="N3388" s="112">
        <v>46068.208333333336</v>
      </c>
      <c r="O3388" s="47" t="s">
        <v>4118</v>
      </c>
      <c r="P3388" s="158" t="s">
        <v>4806</v>
      </c>
      <c r="Q3388" s="112">
        <v>46070.5</v>
      </c>
      <c r="R3388" s="47" t="s">
        <v>4119</v>
      </c>
      <c r="S3388" s="47">
        <f t="shared" si="231"/>
        <v>2</v>
      </c>
      <c r="T3388" s="159">
        <v>46077</v>
      </c>
      <c r="U3388" s="158" t="s">
        <v>4121</v>
      </c>
      <c r="V3388" s="144">
        <f t="shared" si="232"/>
        <v>6.5</v>
      </c>
      <c r="W3388" s="158"/>
      <c r="X3388" s="112"/>
      <c r="Y3388" s="162"/>
      <c r="AA3388" s="112"/>
      <c r="AB3388" s="112"/>
      <c r="AC3388" s="47" t="e">
        <f t="shared" si="230"/>
        <v>#N/A</v>
      </c>
      <c r="AD3388" s="47" t="e">
        <f>VLOOKUP(B3388,'[1]Vlookup'!A:A,1,0)</f>
        <v>#N/A</v>
      </c>
      <c r="AE3388" s="47" t="str">
        <f t="shared" si="229"/>
        <v>SA00-RIYADH</v>
      </c>
      <c r="AF3388" s="47" t="e">
        <f>VLOOKUP(AE3388,'[1]Lead Time'!C:D,2,0)</f>
        <v>#N/A</v>
      </c>
    </row>
    <row r="3389" s="2" customFormat="1" ht="15.75" customHeight="1">
      <c r="A3389" s="73" t="s">
        <v>4187</v>
      </c>
      <c r="B3389" s="73">
        <v>6277774593</v>
      </c>
      <c r="C3389" s="73">
        <v>2003274752</v>
      </c>
      <c r="D3389" s="73" t="s">
        <v>4280</v>
      </c>
      <c r="E3389" s="73" t="s">
        <v>4246</v>
      </c>
      <c r="F3389" s="73" t="s">
        <v>4117</v>
      </c>
      <c r="G3389" s="73">
        <v>3168524845</v>
      </c>
      <c r="H3389" s="66">
        <v>46068</v>
      </c>
      <c r="I3389" s="66">
        <v>46067</v>
      </c>
      <c r="J3389" s="66">
        <v>46067</v>
      </c>
      <c r="K3389" s="47" t="s">
        <v>4118</v>
      </c>
      <c r="L3389" s="160" t="s">
        <v>4807</v>
      </c>
      <c r="M3389" s="66">
        <v>46068</v>
      </c>
      <c r="N3389" s="112">
        <v>46068.333333333336</v>
      </c>
      <c r="O3389" s="47" t="s">
        <v>4118</v>
      </c>
      <c r="P3389" s="158" t="s">
        <v>4804</v>
      </c>
      <c r="Q3389" s="112">
        <v>46068.708333333336</v>
      </c>
      <c r="R3389" s="47" t="s">
        <v>4119</v>
      </c>
      <c r="S3389" s="47">
        <f t="shared" si="231"/>
        <v>0</v>
      </c>
      <c r="T3389" s="159">
        <v>46070</v>
      </c>
      <c r="U3389" s="158" t="s">
        <v>4121</v>
      </c>
      <c r="V3389" s="144">
        <f t="shared" si="232"/>
        <v>1.2916666666642413</v>
      </c>
      <c r="W3389" s="158"/>
      <c r="X3389" s="112"/>
      <c r="Y3389" s="162"/>
      <c r="AA3389" s="112"/>
      <c r="AB3389" s="112"/>
      <c r="AC3389" s="47" t="e">
        <f t="shared" si="230"/>
        <v>#N/A</v>
      </c>
      <c r="AD3389" s="47" t="e">
        <f>VLOOKUP(B3389,'[1]Vlookup'!A:A,1,0)</f>
        <v>#N/A</v>
      </c>
      <c r="AE3389" s="47" t="str">
        <f t="shared" si="229"/>
        <v>SA00-RIYADH</v>
      </c>
      <c r="AF3389" s="47" t="e">
        <f>VLOOKUP(AE3389,'[1]Lead Time'!C:D,2,0)</f>
        <v>#N/A</v>
      </c>
    </row>
    <row r="3390" s="2" customFormat="1" ht="15.75" customHeight="1">
      <c r="A3390" s="73" t="s">
        <v>4187</v>
      </c>
      <c r="B3390" s="73">
        <v>6277772807</v>
      </c>
      <c r="C3390" s="73">
        <v>2003274752</v>
      </c>
      <c r="D3390" s="73" t="s">
        <v>4280</v>
      </c>
      <c r="E3390" s="73" t="s">
        <v>4246</v>
      </c>
      <c r="F3390" s="73" t="s">
        <v>4117</v>
      </c>
      <c r="G3390" s="73">
        <v>3168524843</v>
      </c>
      <c r="H3390" s="66">
        <v>46068</v>
      </c>
      <c r="I3390" s="66">
        <v>46067</v>
      </c>
      <c r="J3390" s="66">
        <v>46067</v>
      </c>
      <c r="K3390" s="47" t="s">
        <v>4118</v>
      </c>
      <c r="L3390" s="160" t="s">
        <v>4808</v>
      </c>
      <c r="M3390" s="66">
        <v>46068</v>
      </c>
      <c r="N3390" s="112">
        <v>46068.541666666664</v>
      </c>
      <c r="O3390" s="47" t="s">
        <v>4118</v>
      </c>
      <c r="P3390" s="158" t="s">
        <v>4804</v>
      </c>
      <c r="Q3390" s="112">
        <v>46069.708333333336</v>
      </c>
      <c r="R3390" s="47" t="s">
        <v>4119</v>
      </c>
      <c r="S3390" s="47">
        <f t="shared" si="231"/>
        <v>1</v>
      </c>
      <c r="T3390" s="159">
        <v>46070</v>
      </c>
      <c r="U3390" s="158" t="s">
        <v>4121</v>
      </c>
      <c r="V3390" s="144">
        <f t="shared" si="232"/>
        <v>0.29166666666424135</v>
      </c>
      <c r="W3390" s="158"/>
      <c r="X3390" s="112"/>
      <c r="Y3390" s="162"/>
      <c r="AA3390" s="112"/>
      <c r="AB3390" s="112"/>
      <c r="AC3390" s="47" t="e">
        <f t="shared" si="230"/>
        <v>#N/A</v>
      </c>
      <c r="AD3390" s="47" t="e">
        <f>VLOOKUP(B3390,'[1]Vlookup'!A:A,1,0)</f>
        <v>#N/A</v>
      </c>
      <c r="AE3390" s="47" t="str">
        <f t="shared" ref="AE3390" si="233">CONCATENATE(A3390,"-",F3390)</f>
        <v>SA00-RIYADH</v>
      </c>
      <c r="AF3390" s="47" t="e">
        <f>VLOOKUP(AE3390,'[1]Lead Time'!C:D,2,0)</f>
        <v>#N/A</v>
      </c>
    </row>
    <row r="3391" s="2" customFormat="1" ht="15.75" customHeight="1">
      <c r="A3391" s="73" t="s">
        <v>4187</v>
      </c>
      <c r="B3391" s="73">
        <v>6277763970</v>
      </c>
      <c r="C3391" s="73">
        <v>2003214014</v>
      </c>
      <c r="D3391" s="73" t="s">
        <v>4115</v>
      </c>
      <c r="E3391" s="152" t="s">
        <v>4282</v>
      </c>
      <c r="F3391" s="73" t="s">
        <v>4143</v>
      </c>
      <c r="G3391" s="73">
        <v>3168506376</v>
      </c>
      <c r="H3391" s="66">
        <v>46070</v>
      </c>
      <c r="I3391" s="66">
        <v>46068</v>
      </c>
      <c r="J3391" s="66">
        <v>46068</v>
      </c>
      <c r="K3391" s="47" t="s">
        <v>4118</v>
      </c>
      <c r="L3391" s="160"/>
      <c r="M3391" s="66">
        <v>46070</v>
      </c>
      <c r="N3391" s="112">
        <v>46070.541666666664</v>
      </c>
      <c r="O3391" s="47" t="s">
        <v>4118</v>
      </c>
      <c r="P3391" s="158" t="s">
        <v>4809</v>
      </c>
      <c r="Q3391" s="112">
        <v>46071.520833333336</v>
      </c>
      <c r="R3391" s="47" t="s">
        <v>4119</v>
      </c>
      <c r="S3391" s="47">
        <f t="shared" si="231"/>
        <v>0</v>
      </c>
      <c r="T3391" s="159">
        <v>46079</v>
      </c>
      <c r="U3391" s="158" t="s">
        <v>4121</v>
      </c>
      <c r="V3391" s="144">
        <f t="shared" si="232"/>
        <v>7.4791666666642413</v>
      </c>
      <c r="W3391" s="158"/>
      <c r="X3391" s="112"/>
      <c r="Y3391" s="162"/>
      <c r="AA3391" s="112"/>
      <c r="AB3391" s="112"/>
      <c r="AC3391" s="47">
        <f t="shared" ref="AC3391:AC3436" si="234">AF3391</f>
        <v>0</v>
      </c>
      <c r="AD3391" s="47"/>
      <c r="AE3391" s="47"/>
      <c r="AF3391" s="47"/>
    </row>
    <row r="3392" s="2" customFormat="1" ht="15.75" customHeight="1">
      <c r="A3392" s="73" t="s">
        <v>4187</v>
      </c>
      <c r="B3392" s="73">
        <v>6277779551</v>
      </c>
      <c r="C3392" s="73">
        <v>2003274752</v>
      </c>
      <c r="D3392" s="73" t="s">
        <v>4280</v>
      </c>
      <c r="E3392" s="73" t="s">
        <v>4246</v>
      </c>
      <c r="F3392" s="73" t="s">
        <v>4117</v>
      </c>
      <c r="G3392" s="73">
        <v>3168524860</v>
      </c>
      <c r="H3392" s="66">
        <v>46070</v>
      </c>
      <c r="I3392" s="66">
        <v>46069</v>
      </c>
      <c r="J3392" s="66">
        <v>46069</v>
      </c>
      <c r="K3392" s="47" t="s">
        <v>4118</v>
      </c>
      <c r="L3392" s="160"/>
      <c r="M3392" s="66">
        <v>46070</v>
      </c>
      <c r="N3392" s="112">
        <v>46070.208333333336</v>
      </c>
      <c r="O3392" s="47" t="s">
        <v>4118</v>
      </c>
      <c r="P3392" s="158"/>
      <c r="Q3392" s="112">
        <v>46070.4375</v>
      </c>
      <c r="R3392" s="47" t="s">
        <v>4119</v>
      </c>
      <c r="S3392" s="47">
        <f t="shared" si="231"/>
        <v>0</v>
      </c>
      <c r="T3392" s="159">
        <v>46077</v>
      </c>
      <c r="U3392" s="158" t="s">
        <v>4121</v>
      </c>
      <c r="V3392" s="144">
        <f t="shared" si="232"/>
        <v>6.5625</v>
      </c>
      <c r="W3392" s="158"/>
      <c r="X3392" s="112"/>
      <c r="Y3392" s="162"/>
      <c r="AA3392" s="112"/>
      <c r="AB3392" s="112"/>
      <c r="AC3392" s="47">
        <f t="shared" si="234"/>
        <v>0</v>
      </c>
      <c r="AD3392" s="47"/>
      <c r="AE3392" s="47"/>
      <c r="AF3392" s="47"/>
    </row>
    <row r="3393" s="2" customFormat="1" ht="15.75" customHeight="1">
      <c r="A3393" s="73" t="s">
        <v>4187</v>
      </c>
      <c r="B3393" s="73">
        <v>6277780476</v>
      </c>
      <c r="C3393" s="73">
        <v>2003214021</v>
      </c>
      <c r="D3393" s="73" t="s">
        <v>4170</v>
      </c>
      <c r="E3393" s="73" t="s">
        <v>4252</v>
      </c>
      <c r="F3393" s="73" t="s">
        <v>4158</v>
      </c>
      <c r="G3393" s="73">
        <v>3168521915</v>
      </c>
      <c r="H3393" s="66">
        <v>46070</v>
      </c>
      <c r="I3393" s="66">
        <v>46069</v>
      </c>
      <c r="J3393" s="66">
        <v>46069</v>
      </c>
      <c r="K3393" s="47" t="s">
        <v>4118</v>
      </c>
      <c r="L3393" s="160"/>
      <c r="M3393" s="66">
        <v>46070</v>
      </c>
      <c r="N3393" s="112">
        <v>46070.208333333336</v>
      </c>
      <c r="O3393" s="47" t="s">
        <v>4118</v>
      </c>
      <c r="P3393" s="158"/>
      <c r="Q3393" s="112">
        <v>46070.4375</v>
      </c>
      <c r="R3393" s="47" t="s">
        <v>4119</v>
      </c>
      <c r="S3393" s="47">
        <f t="shared" si="231"/>
        <v>0</v>
      </c>
      <c r="T3393" s="159">
        <v>46076</v>
      </c>
      <c r="U3393" s="158" t="s">
        <v>4121</v>
      </c>
      <c r="V3393" s="144">
        <f t="shared" si="232"/>
        <v>5.5625</v>
      </c>
      <c r="W3393" s="158"/>
      <c r="X3393" s="112"/>
      <c r="Y3393" s="162"/>
      <c r="AA3393" s="112"/>
      <c r="AB3393" s="112"/>
      <c r="AC3393" s="47">
        <f t="shared" si="234"/>
        <v>0</v>
      </c>
      <c r="AD3393" s="47"/>
      <c r="AE3393" s="47"/>
      <c r="AF3393" s="47"/>
    </row>
    <row r="3394" s="2" customFormat="1" ht="15.75" customHeight="1">
      <c r="A3394" s="73" t="s">
        <v>4187</v>
      </c>
      <c r="B3394" s="73">
        <v>6277780568</v>
      </c>
      <c r="C3394" s="73">
        <v>2003215549</v>
      </c>
      <c r="D3394" s="73" t="s">
        <v>4268</v>
      </c>
      <c r="E3394" s="73" t="s">
        <v>4246</v>
      </c>
      <c r="F3394" s="73" t="s">
        <v>4143</v>
      </c>
      <c r="G3394" s="73">
        <v>3168527250</v>
      </c>
      <c r="H3394" s="66">
        <v>46071</v>
      </c>
      <c r="I3394" s="66">
        <v>46069</v>
      </c>
      <c r="J3394" s="66">
        <v>46069</v>
      </c>
      <c r="K3394" s="47" t="s">
        <v>4118</v>
      </c>
      <c r="L3394" s="160"/>
      <c r="M3394" s="66">
        <v>46071</v>
      </c>
      <c r="N3394" s="112">
        <v>46071.208333333336</v>
      </c>
      <c r="O3394" s="47" t="s">
        <v>4118</v>
      </c>
      <c r="P3394" s="158"/>
      <c r="Q3394" s="112">
        <v>46072.5</v>
      </c>
      <c r="R3394" s="47" t="s">
        <v>4119</v>
      </c>
      <c r="S3394" s="47">
        <f t="shared" si="231"/>
        <v>1</v>
      </c>
      <c r="T3394" s="159">
        <v>46079</v>
      </c>
      <c r="U3394" s="158" t="s">
        <v>4121</v>
      </c>
      <c r="V3394" s="144">
        <f t="shared" si="232"/>
        <v>6.5</v>
      </c>
      <c r="W3394" s="158"/>
      <c r="X3394" s="112"/>
      <c r="Y3394" s="162"/>
      <c r="AA3394" s="112"/>
      <c r="AB3394" s="112"/>
      <c r="AC3394" s="47">
        <f t="shared" si="234"/>
        <v>0</v>
      </c>
      <c r="AD3394" s="47"/>
      <c r="AE3394" s="47"/>
      <c r="AF3394" s="47"/>
    </row>
    <row r="3395" s="2" customFormat="1" ht="15.75" customHeight="1">
      <c r="A3395" s="73" t="s">
        <v>4356</v>
      </c>
      <c r="B3395" s="73">
        <v>6277764439</v>
      </c>
      <c r="C3395" s="73">
        <v>2003232749</v>
      </c>
      <c r="D3395" s="73" t="s">
        <v>4115</v>
      </c>
      <c r="E3395" s="73" t="s">
        <v>4252</v>
      </c>
      <c r="F3395" s="73" t="s">
        <v>4117</v>
      </c>
      <c r="G3395" s="73">
        <v>3168482128</v>
      </c>
      <c r="H3395" s="66">
        <v>46071</v>
      </c>
      <c r="I3395" s="66">
        <v>46069</v>
      </c>
      <c r="J3395" s="66">
        <v>46069</v>
      </c>
      <c r="K3395" s="47" t="s">
        <v>4118</v>
      </c>
      <c r="L3395" s="160"/>
      <c r="M3395" s="66">
        <v>46071</v>
      </c>
      <c r="N3395" s="112">
        <v>46071.208333333336</v>
      </c>
      <c r="O3395" s="47" t="s">
        <v>4118</v>
      </c>
      <c r="P3395" s="158"/>
      <c r="Q3395" s="112">
        <v>46071.625</v>
      </c>
      <c r="R3395" s="47" t="s">
        <v>4119</v>
      </c>
      <c r="S3395" s="47">
        <f t="shared" si="231"/>
        <v>0</v>
      </c>
      <c r="T3395" s="159">
        <v>46078</v>
      </c>
      <c r="U3395" s="158" t="s">
        <v>4121</v>
      </c>
      <c r="V3395" s="144">
        <f t="shared" si="232"/>
        <v>6.375</v>
      </c>
      <c r="W3395" s="158"/>
      <c r="X3395" s="112"/>
      <c r="Y3395" s="162"/>
      <c r="AA3395" s="112"/>
      <c r="AB3395" s="112"/>
      <c r="AC3395" s="47">
        <f t="shared" si="234"/>
        <v>0</v>
      </c>
      <c r="AD3395" s="47"/>
      <c r="AE3395" s="47"/>
      <c r="AF3395" s="47"/>
    </row>
    <row r="3396" s="2" customFormat="1" ht="15.75" customHeight="1">
      <c r="A3396" s="73" t="s">
        <v>4356</v>
      </c>
      <c r="B3396" s="73">
        <v>6277771099</v>
      </c>
      <c r="C3396" s="73">
        <v>2003232749</v>
      </c>
      <c r="D3396" s="73" t="s">
        <v>4115</v>
      </c>
      <c r="E3396" s="73" t="s">
        <v>4252</v>
      </c>
      <c r="F3396" s="73" t="s">
        <v>4117</v>
      </c>
      <c r="G3396" s="73">
        <v>3168482124</v>
      </c>
      <c r="H3396" s="66">
        <v>46071</v>
      </c>
      <c r="I3396" s="66">
        <v>46069</v>
      </c>
      <c r="J3396" s="66">
        <v>46069</v>
      </c>
      <c r="K3396" s="47" t="s">
        <v>4118</v>
      </c>
      <c r="L3396" s="160"/>
      <c r="M3396" s="66">
        <v>46071</v>
      </c>
      <c r="N3396" s="112">
        <v>46071.208333333336</v>
      </c>
      <c r="O3396" s="47" t="s">
        <v>4118</v>
      </c>
      <c r="P3396" s="158"/>
      <c r="Q3396" s="112">
        <v>46071.625</v>
      </c>
      <c r="R3396" s="47" t="s">
        <v>4119</v>
      </c>
      <c r="S3396" s="47">
        <f t="shared" si="231"/>
        <v>0</v>
      </c>
      <c r="T3396" s="159">
        <v>46076</v>
      </c>
      <c r="U3396" s="158" t="s">
        <v>4121</v>
      </c>
      <c r="V3396" s="144">
        <f t="shared" si="232"/>
        <v>4.375</v>
      </c>
      <c r="W3396" s="158"/>
      <c r="X3396" s="112"/>
      <c r="Y3396" s="162"/>
      <c r="AA3396" s="112"/>
      <c r="AB3396" s="112"/>
      <c r="AC3396" s="47">
        <f t="shared" si="234"/>
        <v>0</v>
      </c>
      <c r="AD3396" s="47"/>
      <c r="AE3396" s="47"/>
      <c r="AF3396" s="47"/>
    </row>
    <row r="3397" s="2" customFormat="1" ht="15.75" customHeight="1">
      <c r="A3397" s="73" t="s">
        <v>4356</v>
      </c>
      <c r="B3397" s="73">
        <v>6277780709</v>
      </c>
      <c r="C3397" s="73">
        <v>2003215388</v>
      </c>
      <c r="D3397" s="73" t="s">
        <v>4124</v>
      </c>
      <c r="E3397" s="73" t="s">
        <v>4252</v>
      </c>
      <c r="F3397" s="73" t="s">
        <v>4117</v>
      </c>
      <c r="G3397" s="73">
        <v>3168499420</v>
      </c>
      <c r="H3397" s="66">
        <v>46071</v>
      </c>
      <c r="I3397" s="66">
        <v>46069</v>
      </c>
      <c r="J3397" s="66">
        <v>46069</v>
      </c>
      <c r="K3397" s="47" t="s">
        <v>4118</v>
      </c>
      <c r="L3397" s="160"/>
      <c r="M3397" s="66">
        <v>46071</v>
      </c>
      <c r="N3397" s="112">
        <v>46071.208333333336</v>
      </c>
      <c r="O3397" s="47" t="s">
        <v>4118</v>
      </c>
      <c r="P3397" s="158"/>
      <c r="Q3397" s="112">
        <v>46071.625</v>
      </c>
      <c r="R3397" s="47" t="s">
        <v>4119</v>
      </c>
      <c r="S3397" s="47">
        <f t="shared" si="231"/>
        <v>0</v>
      </c>
      <c r="T3397" s="159">
        <v>46079</v>
      </c>
      <c r="U3397" s="158" t="s">
        <v>4121</v>
      </c>
      <c r="V3397" s="144">
        <f t="shared" si="232"/>
        <v>7.375</v>
      </c>
      <c r="W3397" s="158"/>
      <c r="X3397" s="112"/>
      <c r="Y3397" s="162"/>
      <c r="AA3397" s="112"/>
      <c r="AB3397" s="112"/>
      <c r="AC3397" s="47">
        <f t="shared" si="234"/>
        <v>0</v>
      </c>
      <c r="AD3397" s="47"/>
      <c r="AE3397" s="47"/>
      <c r="AF3397" s="47"/>
    </row>
    <row r="3398" s="2" customFormat="1" ht="15.75" customHeight="1">
      <c r="A3398" s="73" t="s">
        <v>4356</v>
      </c>
      <c r="B3398" s="73">
        <v>6277780710</v>
      </c>
      <c r="C3398" s="73">
        <v>2003215194</v>
      </c>
      <c r="D3398" s="73" t="s">
        <v>4122</v>
      </c>
      <c r="E3398" s="73" t="s">
        <v>4252</v>
      </c>
      <c r="F3398" s="73" t="s">
        <v>4083</v>
      </c>
      <c r="G3398" s="73">
        <v>3168499405</v>
      </c>
      <c r="H3398" s="66">
        <v>46071</v>
      </c>
      <c r="I3398" s="66">
        <v>46069</v>
      </c>
      <c r="J3398" s="66">
        <v>46069</v>
      </c>
      <c r="K3398" s="47" t="s">
        <v>4118</v>
      </c>
      <c r="L3398" s="160"/>
      <c r="M3398" s="66">
        <v>46071</v>
      </c>
      <c r="N3398" s="112">
        <v>46071.208333333336</v>
      </c>
      <c r="O3398" s="47" t="s">
        <v>4118</v>
      </c>
      <c r="P3398" s="158"/>
      <c r="Q3398" s="112">
        <v>46072.5</v>
      </c>
      <c r="R3398" s="47" t="s">
        <v>4119</v>
      </c>
      <c r="S3398" s="47">
        <f t="shared" si="231"/>
        <v>1</v>
      </c>
      <c r="T3398" s="159">
        <v>46079</v>
      </c>
      <c r="U3398" s="158" t="s">
        <v>4121</v>
      </c>
      <c r="V3398" s="144">
        <f t="shared" si="232"/>
        <v>6.5</v>
      </c>
      <c r="W3398" s="158"/>
      <c r="X3398" s="112"/>
      <c r="Y3398" s="162"/>
      <c r="AA3398" s="112"/>
      <c r="AB3398" s="112"/>
      <c r="AC3398" s="47">
        <f t="shared" si="234"/>
        <v>0</v>
      </c>
      <c r="AD3398" s="47"/>
      <c r="AE3398" s="47"/>
      <c r="AF3398" s="47"/>
    </row>
    <row r="3399" s="2" customFormat="1" ht="15.75" customHeight="1">
      <c r="A3399" s="73" t="s">
        <v>4187</v>
      </c>
      <c r="B3399" s="73">
        <v>6277780826</v>
      </c>
      <c r="C3399" s="73">
        <v>2003279478</v>
      </c>
      <c r="D3399" s="73" t="s">
        <v>4228</v>
      </c>
      <c r="E3399" s="73" t="s">
        <v>4252</v>
      </c>
      <c r="F3399" s="73" t="s">
        <v>4117</v>
      </c>
      <c r="G3399" s="73">
        <v>3168537401</v>
      </c>
      <c r="H3399" s="66">
        <v>46071</v>
      </c>
      <c r="I3399" s="66">
        <v>46070</v>
      </c>
      <c r="J3399" s="66">
        <v>46070</v>
      </c>
      <c r="K3399" s="47" t="s">
        <v>4118</v>
      </c>
      <c r="L3399" s="160"/>
      <c r="M3399" s="66">
        <v>46071</v>
      </c>
      <c r="N3399" s="112">
        <v>46071.208333333336</v>
      </c>
      <c r="O3399" s="47" t="s">
        <v>4118</v>
      </c>
      <c r="P3399" s="158"/>
      <c r="Q3399" s="112">
        <v>46071.583333333336</v>
      </c>
      <c r="R3399" s="47" t="s">
        <v>4119</v>
      </c>
      <c r="S3399" s="47">
        <f t="shared" si="231"/>
        <v>0</v>
      </c>
      <c r="T3399" s="159">
        <v>46076</v>
      </c>
      <c r="U3399" s="158" t="s">
        <v>4121</v>
      </c>
      <c r="V3399" s="144">
        <f t="shared" si="232"/>
        <v>4.4166666666642413</v>
      </c>
      <c r="W3399" s="158"/>
      <c r="X3399" s="112"/>
      <c r="Y3399" s="162"/>
      <c r="AA3399" s="112"/>
      <c r="AB3399" s="112"/>
      <c r="AC3399" s="47">
        <f t="shared" si="234"/>
        <v>0</v>
      </c>
      <c r="AD3399" s="47"/>
      <c r="AE3399" s="47"/>
      <c r="AF3399" s="47"/>
    </row>
    <row r="3400" s="2" customFormat="1" ht="15.75" customHeight="1">
      <c r="A3400" s="73" t="s">
        <v>4187</v>
      </c>
      <c r="B3400" s="73">
        <v>6277780996</v>
      </c>
      <c r="C3400" s="73">
        <v>2003275595</v>
      </c>
      <c r="D3400" s="73" t="s">
        <v>4222</v>
      </c>
      <c r="E3400" s="73" t="s">
        <v>4252</v>
      </c>
      <c r="F3400" s="73" t="s">
        <v>4143</v>
      </c>
      <c r="G3400" s="73">
        <v>3168537405</v>
      </c>
      <c r="H3400" s="66">
        <v>46072</v>
      </c>
      <c r="I3400" s="66">
        <v>46070</v>
      </c>
      <c r="J3400" s="66">
        <v>46070</v>
      </c>
      <c r="K3400" s="47" t="s">
        <v>4118</v>
      </c>
      <c r="L3400" s="160"/>
      <c r="M3400" s="66">
        <v>46072</v>
      </c>
      <c r="N3400" s="112">
        <v>46073.208333333336</v>
      </c>
      <c r="O3400" s="47" t="s">
        <v>4121</v>
      </c>
      <c r="P3400" s="158" t="s">
        <v>4810</v>
      </c>
      <c r="Q3400" s="112">
        <v>46074.5</v>
      </c>
      <c r="R3400" s="47" t="s">
        <v>4119</v>
      </c>
      <c r="S3400" s="47">
        <v>0</v>
      </c>
      <c r="T3400" s="159">
        <v>46077</v>
      </c>
      <c r="U3400" s="158" t="s">
        <v>4121</v>
      </c>
      <c r="V3400" s="144">
        <f t="shared" si="232"/>
        <v>2.5</v>
      </c>
      <c r="W3400" s="158"/>
      <c r="X3400" s="112"/>
      <c r="Y3400" s="162"/>
      <c r="AA3400" s="112"/>
      <c r="AB3400" s="112"/>
      <c r="AC3400" s="47">
        <f t="shared" si="234"/>
        <v>0</v>
      </c>
      <c r="AD3400" s="47"/>
      <c r="AE3400" s="47"/>
      <c r="AF3400" s="47"/>
    </row>
    <row r="3401" s="2" customFormat="1" ht="15.75" customHeight="1">
      <c r="A3401" s="73" t="s">
        <v>4187</v>
      </c>
      <c r="B3401" s="73">
        <v>6277780997</v>
      </c>
      <c r="C3401" s="73">
        <v>2003275595</v>
      </c>
      <c r="D3401" s="73" t="s">
        <v>4222</v>
      </c>
      <c r="E3401" s="73" t="s">
        <v>4252</v>
      </c>
      <c r="F3401" s="73" t="s">
        <v>4143</v>
      </c>
      <c r="G3401" s="73">
        <v>3168537420</v>
      </c>
      <c r="H3401" s="66">
        <v>46072</v>
      </c>
      <c r="I3401" s="66">
        <v>46070</v>
      </c>
      <c r="J3401" s="66">
        <v>46070</v>
      </c>
      <c r="K3401" s="47" t="s">
        <v>4118</v>
      </c>
      <c r="L3401" s="160"/>
      <c r="M3401" s="66">
        <v>46072</v>
      </c>
      <c r="N3401" s="112">
        <v>46072.208333333336</v>
      </c>
      <c r="O3401" s="47" t="s">
        <v>4118</v>
      </c>
      <c r="P3401" s="158"/>
      <c r="Q3401" s="112">
        <v>46072.666666666664</v>
      </c>
      <c r="R3401" s="47" t="s">
        <v>4119</v>
      </c>
      <c r="S3401" s="47">
        <f t="shared" si="231"/>
        <v>0</v>
      </c>
      <c r="T3401" s="159">
        <v>46079</v>
      </c>
      <c r="U3401" s="158" t="s">
        <v>4121</v>
      </c>
      <c r="V3401" s="144">
        <f t="shared" si="232"/>
        <v>6.3333333333357587</v>
      </c>
      <c r="W3401" s="158"/>
      <c r="X3401" s="112"/>
      <c r="Y3401" s="162"/>
      <c r="AA3401" s="112"/>
      <c r="AB3401" s="112"/>
      <c r="AC3401" s="47">
        <f t="shared" si="234"/>
        <v>0</v>
      </c>
      <c r="AD3401" s="47"/>
      <c r="AE3401" s="47"/>
      <c r="AF3401" s="47"/>
    </row>
    <row r="3402" s="2" customFormat="1" ht="15.75" customHeight="1">
      <c r="A3402" s="73" t="s">
        <v>4356</v>
      </c>
      <c r="B3402" s="73">
        <v>6277779593</v>
      </c>
      <c r="C3402" s="73">
        <v>2003276566</v>
      </c>
      <c r="D3402" s="73" t="s">
        <v>4224</v>
      </c>
      <c r="E3402" s="73" t="s">
        <v>4247</v>
      </c>
      <c r="F3402" s="73" t="s">
        <v>4117</v>
      </c>
      <c r="G3402" s="73">
        <v>3168527001</v>
      </c>
      <c r="H3402" s="66">
        <v>46072</v>
      </c>
      <c r="I3402" s="66">
        <v>46070</v>
      </c>
      <c r="J3402" s="66">
        <v>46070</v>
      </c>
      <c r="K3402" s="47" t="s">
        <v>4118</v>
      </c>
      <c r="L3402" s="160"/>
      <c r="M3402" s="66">
        <v>46072</v>
      </c>
      <c r="N3402" s="112">
        <v>46072.208333333336</v>
      </c>
      <c r="O3402" s="47" t="s">
        <v>4118</v>
      </c>
      <c r="P3402" s="158"/>
      <c r="Q3402" s="112">
        <v>46072.625</v>
      </c>
      <c r="R3402" s="47" t="s">
        <v>4119</v>
      </c>
      <c r="S3402" s="47">
        <f t="shared" si="231"/>
        <v>0</v>
      </c>
      <c r="T3402" s="159">
        <v>46082</v>
      </c>
      <c r="U3402" s="158" t="s">
        <v>4121</v>
      </c>
      <c r="V3402" s="144">
        <f t="shared" si="232"/>
        <v>9.375</v>
      </c>
      <c r="W3402" s="158"/>
      <c r="X3402" s="112"/>
      <c r="Y3402" s="162"/>
      <c r="AA3402" s="112"/>
      <c r="AB3402" s="112"/>
      <c r="AC3402" s="47">
        <f t="shared" si="234"/>
        <v>0</v>
      </c>
      <c r="AD3402" s="47"/>
      <c r="AE3402" s="47"/>
      <c r="AF3402" s="47"/>
    </row>
    <row r="3403" s="2" customFormat="1" ht="15.75" customHeight="1">
      <c r="A3403" s="73" t="s">
        <v>4187</v>
      </c>
      <c r="B3403" s="73">
        <v>6277780994</v>
      </c>
      <c r="C3403" s="73">
        <v>2003308193</v>
      </c>
      <c r="D3403" s="73" t="s">
        <v>4549</v>
      </c>
      <c r="E3403" s="73" t="s">
        <v>4247</v>
      </c>
      <c r="F3403" s="73" t="s">
        <v>4143</v>
      </c>
      <c r="G3403" s="73">
        <v>3168513613</v>
      </c>
      <c r="H3403" s="66">
        <v>46073</v>
      </c>
      <c r="I3403" s="66">
        <v>46071</v>
      </c>
      <c r="J3403" s="66">
        <v>46071</v>
      </c>
      <c r="K3403" s="47" t="s">
        <v>4118</v>
      </c>
      <c r="L3403" s="160"/>
      <c r="M3403" s="66">
        <v>46073</v>
      </c>
      <c r="N3403" s="112">
        <v>46073.208333333336</v>
      </c>
      <c r="O3403" s="47" t="s">
        <v>4118</v>
      </c>
      <c r="P3403" s="158" t="s">
        <v>4811</v>
      </c>
      <c r="Q3403" s="112">
        <v>46076.958333333336</v>
      </c>
      <c r="R3403" s="47" t="s">
        <v>4119</v>
      </c>
      <c r="S3403" s="47">
        <f t="shared" si="231"/>
        <v>3</v>
      </c>
      <c r="T3403" s="159">
        <v>46077</v>
      </c>
      <c r="U3403" s="158" t="s">
        <v>4121</v>
      </c>
      <c r="V3403" s="144">
        <f t="shared" si="232"/>
        <v>0.041666666664241347</v>
      </c>
      <c r="W3403" s="158"/>
      <c r="X3403" s="112"/>
      <c r="Y3403" s="162"/>
      <c r="AA3403" s="112"/>
      <c r="AB3403" s="112"/>
      <c r="AC3403" s="47">
        <f t="shared" si="234"/>
        <v>0</v>
      </c>
      <c r="AD3403" s="47"/>
      <c r="AE3403" s="47"/>
      <c r="AF3403" s="47"/>
    </row>
    <row r="3404" s="2" customFormat="1" ht="15.75" customHeight="1">
      <c r="A3404" s="73" t="s">
        <v>4187</v>
      </c>
      <c r="B3404" s="73">
        <v>6277785376</v>
      </c>
      <c r="C3404" s="73">
        <v>2003305788</v>
      </c>
      <c r="D3404" s="73" t="s">
        <v>4509</v>
      </c>
      <c r="E3404" s="73" t="s">
        <v>4246</v>
      </c>
      <c r="F3404" s="73" t="s">
        <v>4143</v>
      </c>
      <c r="G3404" s="73">
        <v>3168527030</v>
      </c>
      <c r="H3404" s="66">
        <v>46073</v>
      </c>
      <c r="I3404" s="66">
        <v>46071</v>
      </c>
      <c r="J3404" s="66">
        <v>46071</v>
      </c>
      <c r="K3404" s="47" t="s">
        <v>4118</v>
      </c>
      <c r="L3404" s="160"/>
      <c r="M3404" s="66">
        <v>46073</v>
      </c>
      <c r="N3404" s="112">
        <v>46073.208333333336</v>
      </c>
      <c r="O3404" s="47" t="s">
        <v>4118</v>
      </c>
      <c r="P3404" s="158" t="s">
        <v>4812</v>
      </c>
      <c r="Q3404" s="112">
        <v>46074.666666666664</v>
      </c>
      <c r="R3404" s="47" t="s">
        <v>4119</v>
      </c>
      <c r="S3404" s="47">
        <f t="shared" si="231"/>
        <v>1</v>
      </c>
      <c r="T3404" s="159">
        <v>46079</v>
      </c>
      <c r="U3404" s="158" t="s">
        <v>4121</v>
      </c>
      <c r="V3404" s="144">
        <f t="shared" si="232"/>
        <v>4.3333333333357587</v>
      </c>
      <c r="W3404" s="158"/>
      <c r="X3404" s="112"/>
      <c r="Y3404" s="162"/>
      <c r="AA3404" s="112"/>
      <c r="AB3404" s="112"/>
      <c r="AC3404" s="47">
        <f t="shared" si="234"/>
        <v>0</v>
      </c>
      <c r="AD3404" s="47"/>
      <c r="AE3404" s="47"/>
      <c r="AF3404" s="47"/>
    </row>
    <row r="3405" s="2" customFormat="1" ht="15.75" customHeight="1">
      <c r="A3405" s="73" t="s">
        <v>4187</v>
      </c>
      <c r="B3405" s="73">
        <v>6277785866</v>
      </c>
      <c r="C3405" s="73">
        <v>2003279478</v>
      </c>
      <c r="D3405" s="73" t="s">
        <v>4228</v>
      </c>
      <c r="E3405" s="73" t="s">
        <v>4252</v>
      </c>
      <c r="F3405" s="73" t="s">
        <v>4117</v>
      </c>
      <c r="G3405" s="73">
        <v>3168537384</v>
      </c>
      <c r="H3405" s="66">
        <v>46072</v>
      </c>
      <c r="I3405" s="66">
        <v>46071</v>
      </c>
      <c r="J3405" s="66">
        <v>46071</v>
      </c>
      <c r="K3405" s="47" t="s">
        <v>4118</v>
      </c>
      <c r="L3405" s="160"/>
      <c r="M3405" s="66">
        <v>46072</v>
      </c>
      <c r="N3405" s="112">
        <v>46072.458333333336</v>
      </c>
      <c r="O3405" s="47" t="s">
        <v>4118</v>
      </c>
      <c r="P3405" s="158" t="s">
        <v>4813</v>
      </c>
      <c r="Q3405" s="112">
        <v>46074.666666666664</v>
      </c>
      <c r="R3405" s="47" t="s">
        <v>4119</v>
      </c>
      <c r="S3405" s="47">
        <f t="shared" si="231"/>
        <v>2</v>
      </c>
      <c r="T3405" s="159">
        <v>46077</v>
      </c>
      <c r="U3405" s="158" t="s">
        <v>4121</v>
      </c>
      <c r="V3405" s="144">
        <f t="shared" si="232"/>
        <v>2.3333333333357587</v>
      </c>
      <c r="W3405" s="158"/>
      <c r="X3405" s="112"/>
      <c r="Y3405" s="162"/>
      <c r="AA3405" s="112"/>
      <c r="AB3405" s="112"/>
      <c r="AC3405" s="47">
        <f t="shared" si="234"/>
        <v>0</v>
      </c>
      <c r="AD3405" s="47"/>
      <c r="AE3405" s="47"/>
      <c r="AF3405" s="47"/>
    </row>
    <row r="3406" s="2" customFormat="1" ht="15.75" customHeight="1">
      <c r="A3406" s="73" t="s">
        <v>4187</v>
      </c>
      <c r="B3406" s="73">
        <v>6277785872</v>
      </c>
      <c r="C3406" s="73">
        <v>2003279478</v>
      </c>
      <c r="D3406" s="73" t="s">
        <v>4228</v>
      </c>
      <c r="E3406" s="73" t="s">
        <v>4252</v>
      </c>
      <c r="F3406" s="73" t="s">
        <v>4117</v>
      </c>
      <c r="G3406" s="73">
        <v>3168537397</v>
      </c>
      <c r="H3406" s="66">
        <v>46072</v>
      </c>
      <c r="I3406" s="66">
        <v>46071</v>
      </c>
      <c r="J3406" s="66">
        <v>46071</v>
      </c>
      <c r="K3406" s="47" t="s">
        <v>4118</v>
      </c>
      <c r="L3406" s="160"/>
      <c r="M3406" s="66">
        <v>46072</v>
      </c>
      <c r="N3406" s="112">
        <v>46072.208333333336</v>
      </c>
      <c r="O3406" s="47" t="s">
        <v>4118</v>
      </c>
      <c r="P3406" s="158"/>
      <c r="Q3406" s="112">
        <v>46072.541666666664</v>
      </c>
      <c r="R3406" s="47" t="s">
        <v>4119</v>
      </c>
      <c r="S3406" s="47">
        <f t="shared" si="231"/>
        <v>0</v>
      </c>
      <c r="T3406" s="159">
        <v>46080</v>
      </c>
      <c r="U3406" s="158" t="s">
        <v>4121</v>
      </c>
      <c r="V3406" s="144">
        <f t="shared" si="232"/>
        <v>7.4583333333357587</v>
      </c>
      <c r="W3406" s="158"/>
      <c r="X3406" s="112"/>
      <c r="Y3406" s="162"/>
      <c r="AA3406" s="112"/>
      <c r="AB3406" s="112"/>
      <c r="AC3406" s="47">
        <f t="shared" si="234"/>
        <v>0</v>
      </c>
      <c r="AD3406" s="47"/>
      <c r="AE3406" s="47"/>
      <c r="AF3406" s="47"/>
    </row>
    <row r="3407" s="2" customFormat="1" ht="15.75" customHeight="1">
      <c r="A3407" s="73" t="s">
        <v>4187</v>
      </c>
      <c r="B3407" s="73">
        <v>6277785871</v>
      </c>
      <c r="C3407" s="73">
        <v>2003275595</v>
      </c>
      <c r="D3407" s="73" t="s">
        <v>4222</v>
      </c>
      <c r="E3407" s="73" t="s">
        <v>4252</v>
      </c>
      <c r="F3407" s="73" t="s">
        <v>4143</v>
      </c>
      <c r="G3407" s="73">
        <v>3168537389</v>
      </c>
      <c r="H3407" s="66">
        <v>46074</v>
      </c>
      <c r="I3407" s="66">
        <v>46072</v>
      </c>
      <c r="J3407" s="66">
        <v>46072</v>
      </c>
      <c r="K3407" s="47" t="s">
        <v>4118</v>
      </c>
      <c r="L3407" s="160"/>
      <c r="M3407" s="66">
        <v>46074</v>
      </c>
      <c r="N3407" s="112">
        <v>46074.208333333336</v>
      </c>
      <c r="O3407" s="47" t="s">
        <v>4118</v>
      </c>
      <c r="P3407" s="158"/>
      <c r="Q3407" s="112">
        <v>46074.625</v>
      </c>
      <c r="R3407" s="47" t="s">
        <v>4119</v>
      </c>
      <c r="S3407" s="47">
        <f t="shared" si="231"/>
        <v>0</v>
      </c>
      <c r="T3407" s="159">
        <v>46082</v>
      </c>
      <c r="U3407" s="158" t="s">
        <v>4121</v>
      </c>
      <c r="V3407" s="144">
        <f t="shared" si="232"/>
        <v>7.375</v>
      </c>
      <c r="W3407" s="158"/>
      <c r="X3407" s="112"/>
      <c r="Y3407" s="162"/>
      <c r="AA3407" s="112"/>
      <c r="AB3407" s="112"/>
      <c r="AC3407" s="47">
        <f t="shared" si="234"/>
        <v>0</v>
      </c>
      <c r="AD3407" s="47"/>
      <c r="AE3407" s="47"/>
      <c r="AF3407" s="47"/>
    </row>
    <row r="3408" s="2" customFormat="1" ht="15.75" customHeight="1">
      <c r="A3408" s="73" t="s">
        <v>4187</v>
      </c>
      <c r="B3408" s="73">
        <v>6277785868</v>
      </c>
      <c r="C3408" s="73">
        <v>2003275595</v>
      </c>
      <c r="D3408" s="73" t="s">
        <v>4222</v>
      </c>
      <c r="E3408" s="73" t="s">
        <v>4252</v>
      </c>
      <c r="F3408" s="73" t="s">
        <v>4143</v>
      </c>
      <c r="G3408" s="73">
        <v>3168537373</v>
      </c>
      <c r="H3408" s="66">
        <v>46074</v>
      </c>
      <c r="I3408" s="66">
        <v>46072</v>
      </c>
      <c r="J3408" s="66">
        <v>46072</v>
      </c>
      <c r="K3408" s="47" t="s">
        <v>4118</v>
      </c>
      <c r="L3408" s="160"/>
      <c r="M3408" s="66">
        <v>46074</v>
      </c>
      <c r="N3408" s="112">
        <v>46074.208333333336</v>
      </c>
      <c r="O3408" s="47" t="s">
        <v>4118</v>
      </c>
      <c r="P3408" s="158"/>
      <c r="Q3408" s="112">
        <v>46074.666666666664</v>
      </c>
      <c r="R3408" s="47" t="s">
        <v>4119</v>
      </c>
      <c r="S3408" s="47">
        <f t="shared" si="231"/>
        <v>0</v>
      </c>
      <c r="T3408" s="159">
        <v>46082</v>
      </c>
      <c r="U3408" s="158" t="s">
        <v>4121</v>
      </c>
      <c r="V3408" s="144">
        <f t="shared" si="232"/>
        <v>7.3333333333357587</v>
      </c>
      <c r="W3408" s="158"/>
      <c r="X3408" s="112"/>
      <c r="Y3408" s="162"/>
      <c r="AA3408" s="112"/>
      <c r="AB3408" s="112"/>
      <c r="AC3408" s="47">
        <f t="shared" si="234"/>
        <v>0</v>
      </c>
      <c r="AD3408" s="47"/>
      <c r="AE3408" s="47"/>
      <c r="AF3408" s="47"/>
    </row>
    <row r="3409" s="2" customFormat="1" ht="15.75" customHeight="1">
      <c r="A3409" s="73" t="s">
        <v>4187</v>
      </c>
      <c r="B3409" s="73">
        <v>6277785865</v>
      </c>
      <c r="C3409" s="73">
        <v>2003275595</v>
      </c>
      <c r="D3409" s="73" t="s">
        <v>4222</v>
      </c>
      <c r="E3409" s="73" t="s">
        <v>4252</v>
      </c>
      <c r="F3409" s="73" t="s">
        <v>4143</v>
      </c>
      <c r="G3409" s="73">
        <v>3168537363</v>
      </c>
      <c r="H3409" s="66">
        <v>46074</v>
      </c>
      <c r="I3409" s="66">
        <v>46072</v>
      </c>
      <c r="J3409" s="66">
        <v>46072</v>
      </c>
      <c r="K3409" s="47" t="s">
        <v>4118</v>
      </c>
      <c r="L3409" s="160"/>
      <c r="M3409" s="66">
        <v>46074</v>
      </c>
      <c r="N3409" s="112">
        <v>46074.208333333336</v>
      </c>
      <c r="O3409" s="47" t="s">
        <v>4118</v>
      </c>
      <c r="P3409" s="158"/>
      <c r="Q3409" s="112">
        <v>46074.666666666664</v>
      </c>
      <c r="R3409" s="47" t="s">
        <v>4119</v>
      </c>
      <c r="S3409" s="47">
        <f t="shared" si="231"/>
        <v>0</v>
      </c>
      <c r="T3409" s="159">
        <v>46082</v>
      </c>
      <c r="U3409" s="158" t="s">
        <v>4121</v>
      </c>
      <c r="V3409" s="144">
        <f t="shared" si="232"/>
        <v>7.3333333333357587</v>
      </c>
      <c r="W3409" s="158"/>
      <c r="X3409" s="112"/>
      <c r="Y3409" s="162"/>
      <c r="AA3409" s="112"/>
      <c r="AB3409" s="112"/>
      <c r="AC3409" s="47">
        <f t="shared" si="234"/>
        <v>0</v>
      </c>
      <c r="AD3409" s="47"/>
      <c r="AE3409" s="47"/>
      <c r="AF3409" s="47"/>
    </row>
    <row r="3410" s="2" customFormat="1" ht="15.75" customHeight="1">
      <c r="A3410" s="73" t="s">
        <v>4187</v>
      </c>
      <c r="B3410" s="73">
        <v>6277788960</v>
      </c>
      <c r="C3410" s="73">
        <v>2003275595</v>
      </c>
      <c r="D3410" s="73" t="s">
        <v>4222</v>
      </c>
      <c r="E3410" s="73" t="s">
        <v>4252</v>
      </c>
      <c r="F3410" s="73" t="s">
        <v>4143</v>
      </c>
      <c r="G3410" s="73">
        <v>3168537428</v>
      </c>
      <c r="H3410" s="66">
        <v>46074</v>
      </c>
      <c r="I3410" s="66">
        <v>46072</v>
      </c>
      <c r="J3410" s="66">
        <v>46072</v>
      </c>
      <c r="K3410" s="47" t="s">
        <v>4118</v>
      </c>
      <c r="L3410" s="160"/>
      <c r="M3410" s="66">
        <v>46074</v>
      </c>
      <c r="N3410" s="112">
        <v>46074.208333333336</v>
      </c>
      <c r="O3410" s="47" t="s">
        <v>4118</v>
      </c>
      <c r="P3410" s="158"/>
      <c r="Q3410" s="112">
        <v>46074.625</v>
      </c>
      <c r="R3410" s="47" t="s">
        <v>4119</v>
      </c>
      <c r="S3410" s="47">
        <f t="shared" si="231"/>
        <v>0</v>
      </c>
      <c r="T3410" s="159">
        <v>46082</v>
      </c>
      <c r="U3410" s="158" t="s">
        <v>4121</v>
      </c>
      <c r="V3410" s="144">
        <f t="shared" si="232"/>
        <v>7.375</v>
      </c>
      <c r="W3410" s="158"/>
      <c r="X3410" s="112"/>
      <c r="Y3410" s="162"/>
      <c r="AA3410" s="112"/>
      <c r="AB3410" s="112"/>
      <c r="AC3410" s="47">
        <f t="shared" si="234"/>
        <v>0</v>
      </c>
      <c r="AD3410" s="47"/>
      <c r="AE3410" s="47"/>
      <c r="AF3410" s="47"/>
    </row>
    <row r="3411" s="2" customFormat="1" ht="15.75" customHeight="1">
      <c r="A3411" s="73" t="s">
        <v>4356</v>
      </c>
      <c r="B3411" s="165">
        <v>6277780801</v>
      </c>
      <c r="C3411" s="73">
        <v>2003214015</v>
      </c>
      <c r="D3411" s="73" t="s">
        <v>4258</v>
      </c>
      <c r="E3411" s="73" t="s">
        <v>4252</v>
      </c>
      <c r="F3411" s="73" t="s">
        <v>4259</v>
      </c>
      <c r="G3411" s="73">
        <v>3168499430</v>
      </c>
      <c r="H3411" s="66">
        <v>46074</v>
      </c>
      <c r="I3411" s="66">
        <v>46072</v>
      </c>
      <c r="J3411" s="66">
        <v>46072</v>
      </c>
      <c r="K3411" s="47" t="s">
        <v>4118</v>
      </c>
      <c r="L3411" s="160"/>
      <c r="M3411" s="66">
        <v>46074</v>
      </c>
      <c r="N3411" s="112">
        <v>46074.208333333336</v>
      </c>
      <c r="O3411" s="47" t="s">
        <v>4118</v>
      </c>
      <c r="P3411" s="158" t="s">
        <v>4814</v>
      </c>
      <c r="Q3411" s="112">
        <v>46076.5</v>
      </c>
      <c r="R3411" s="47" t="s">
        <v>4119</v>
      </c>
      <c r="S3411" s="47">
        <f t="shared" si="231"/>
        <v>2</v>
      </c>
      <c r="T3411" s="159">
        <v>46082</v>
      </c>
      <c r="U3411" s="158" t="s">
        <v>4121</v>
      </c>
      <c r="V3411" s="144">
        <f t="shared" si="232"/>
        <v>5.5</v>
      </c>
      <c r="W3411" s="158"/>
      <c r="X3411" s="112"/>
      <c r="Y3411" s="162"/>
      <c r="AA3411" s="112"/>
      <c r="AB3411" s="112"/>
      <c r="AC3411" s="47">
        <f t="shared" si="234"/>
        <v>0</v>
      </c>
      <c r="AD3411" s="47"/>
      <c r="AE3411" s="47"/>
      <c r="AF3411" s="47"/>
    </row>
    <row r="3412" s="2" customFormat="1" ht="15.75" customHeight="1">
      <c r="A3412" s="73" t="s">
        <v>4356</v>
      </c>
      <c r="B3412" s="165">
        <v>6277750922</v>
      </c>
      <c r="C3412" s="73">
        <v>2003214015</v>
      </c>
      <c r="D3412" s="73" t="s">
        <v>4258</v>
      </c>
      <c r="E3412" s="73" t="s">
        <v>4252</v>
      </c>
      <c r="F3412" s="73" t="s">
        <v>4259</v>
      </c>
      <c r="G3412" s="73">
        <v>3168499428</v>
      </c>
      <c r="H3412" s="66">
        <v>46074</v>
      </c>
      <c r="I3412" s="66">
        <v>46072</v>
      </c>
      <c r="J3412" s="66">
        <v>46072</v>
      </c>
      <c r="K3412" s="47" t="s">
        <v>4118</v>
      </c>
      <c r="L3412" s="160"/>
      <c r="M3412" s="66">
        <v>46074</v>
      </c>
      <c r="N3412" s="112">
        <v>46074.208333333336</v>
      </c>
      <c r="O3412" s="47" t="s">
        <v>4118</v>
      </c>
      <c r="P3412" s="158" t="s">
        <v>4814</v>
      </c>
      <c r="Q3412" s="112">
        <v>46076.5</v>
      </c>
      <c r="R3412" s="47" t="s">
        <v>4119</v>
      </c>
      <c r="S3412" s="47">
        <f t="shared" ref="S3412:S3475" si="235">ROUNDDOWN(Q3412-N3412,0)</f>
        <v>2</v>
      </c>
      <c r="T3412" s="159">
        <v>46082</v>
      </c>
      <c r="U3412" s="158" t="s">
        <v>4121</v>
      </c>
      <c r="V3412" s="144">
        <f t="shared" ref="V3412:V3475" si="236">T3412-Q3412</f>
        <v>5.5</v>
      </c>
      <c r="W3412" s="158"/>
      <c r="X3412" s="112"/>
      <c r="Y3412" s="162"/>
      <c r="AA3412" s="112"/>
      <c r="AB3412" s="112"/>
      <c r="AC3412" s="47">
        <f t="shared" si="234"/>
        <v>0</v>
      </c>
      <c r="AD3412" s="47"/>
      <c r="AE3412" s="47"/>
      <c r="AF3412" s="47"/>
    </row>
    <row r="3413" s="2" customFormat="1" ht="15.75" customHeight="1">
      <c r="A3413" s="73" t="s">
        <v>4356</v>
      </c>
      <c r="B3413" s="73">
        <v>6277785990</v>
      </c>
      <c r="C3413" s="73">
        <v>2003215388</v>
      </c>
      <c r="D3413" s="73" t="s">
        <v>4124</v>
      </c>
      <c r="E3413" s="73" t="s">
        <v>4252</v>
      </c>
      <c r="F3413" s="73" t="s">
        <v>4117</v>
      </c>
      <c r="G3413" s="73">
        <v>3168499414</v>
      </c>
      <c r="H3413" s="66">
        <v>46074</v>
      </c>
      <c r="I3413" s="66">
        <v>46072</v>
      </c>
      <c r="J3413" s="66">
        <v>46072</v>
      </c>
      <c r="K3413" s="47" t="s">
        <v>4118</v>
      </c>
      <c r="L3413" s="160"/>
      <c r="M3413" s="66">
        <v>46074</v>
      </c>
      <c r="N3413" s="112">
        <v>46074.208333333336</v>
      </c>
      <c r="O3413" s="47" t="s">
        <v>4118</v>
      </c>
      <c r="P3413" s="158"/>
      <c r="Q3413" s="112">
        <v>46074.541666666664</v>
      </c>
      <c r="R3413" s="47" t="s">
        <v>4119</v>
      </c>
      <c r="S3413" s="47">
        <f t="shared" si="235"/>
        <v>0</v>
      </c>
      <c r="T3413" s="159">
        <v>46082</v>
      </c>
      <c r="U3413" s="158" t="s">
        <v>4121</v>
      </c>
      <c r="V3413" s="144">
        <f t="shared" si="236"/>
        <v>7.4583333333357587</v>
      </c>
      <c r="W3413" s="158"/>
      <c r="X3413" s="112"/>
      <c r="Y3413" s="162"/>
      <c r="AA3413" s="112"/>
      <c r="AB3413" s="112"/>
      <c r="AC3413" s="47">
        <f t="shared" si="234"/>
        <v>0</v>
      </c>
      <c r="AD3413" s="47"/>
      <c r="AE3413" s="47"/>
      <c r="AF3413" s="47"/>
    </row>
    <row r="3414" s="2" customFormat="1" ht="15.75" customHeight="1">
      <c r="A3414" s="73" t="s">
        <v>4356</v>
      </c>
      <c r="B3414" s="73">
        <v>6277789470</v>
      </c>
      <c r="C3414" s="73">
        <v>2003241601</v>
      </c>
      <c r="D3414" s="73" t="s">
        <v>4139</v>
      </c>
      <c r="E3414" s="73" t="s">
        <v>4246</v>
      </c>
      <c r="F3414" s="73" t="s">
        <v>4117</v>
      </c>
      <c r="G3414" s="73">
        <v>3168552796</v>
      </c>
      <c r="H3414" s="66">
        <v>46074</v>
      </c>
      <c r="I3414" s="66">
        <v>46072</v>
      </c>
      <c r="J3414" s="66">
        <v>46072</v>
      </c>
      <c r="K3414" s="47" t="s">
        <v>4118</v>
      </c>
      <c r="L3414" s="160"/>
      <c r="M3414" s="66">
        <v>46074</v>
      </c>
      <c r="N3414" s="112">
        <v>46074.208333333336</v>
      </c>
      <c r="O3414" s="47" t="s">
        <v>4118</v>
      </c>
      <c r="P3414" s="158"/>
      <c r="Q3414" s="112">
        <v>46074.666666666664</v>
      </c>
      <c r="R3414" s="47" t="s">
        <v>4119</v>
      </c>
      <c r="S3414" s="47">
        <f t="shared" si="235"/>
        <v>0</v>
      </c>
      <c r="T3414" s="159">
        <v>46082</v>
      </c>
      <c r="U3414" s="158" t="s">
        <v>4121</v>
      </c>
      <c r="V3414" s="144">
        <f t="shared" si="236"/>
        <v>7.3333333333357587</v>
      </c>
      <c r="W3414" s="158"/>
      <c r="X3414" s="112"/>
      <c r="Y3414" s="162"/>
      <c r="AA3414" s="112"/>
      <c r="AB3414" s="112"/>
      <c r="AC3414" s="47">
        <f t="shared" si="234"/>
        <v>0</v>
      </c>
      <c r="AD3414" s="47"/>
      <c r="AE3414" s="47"/>
      <c r="AF3414" s="47"/>
    </row>
    <row r="3415" s="2" customFormat="1" ht="15.75" customHeight="1">
      <c r="A3415" s="73" t="s">
        <v>4356</v>
      </c>
      <c r="B3415" s="73">
        <v>6277789467</v>
      </c>
      <c r="C3415" s="73">
        <v>2003241601</v>
      </c>
      <c r="D3415" s="73" t="s">
        <v>4139</v>
      </c>
      <c r="E3415" s="73" t="s">
        <v>4246</v>
      </c>
      <c r="F3415" s="73" t="s">
        <v>4117</v>
      </c>
      <c r="G3415" s="73">
        <v>3168551198</v>
      </c>
      <c r="H3415" s="66">
        <v>46074</v>
      </c>
      <c r="I3415" s="66">
        <v>46072</v>
      </c>
      <c r="J3415" s="66">
        <v>46072</v>
      </c>
      <c r="K3415" s="47" t="s">
        <v>4118</v>
      </c>
      <c r="L3415" s="160"/>
      <c r="M3415" s="66">
        <v>46074</v>
      </c>
      <c r="N3415" s="112">
        <v>46074.208333333336</v>
      </c>
      <c r="O3415" s="47" t="s">
        <v>4118</v>
      </c>
      <c r="P3415" s="158"/>
      <c r="Q3415" s="112">
        <v>46074.666666666664</v>
      </c>
      <c r="R3415" s="47" t="s">
        <v>4119</v>
      </c>
      <c r="S3415" s="47">
        <f t="shared" si="235"/>
        <v>0</v>
      </c>
      <c r="T3415" s="159">
        <v>46082</v>
      </c>
      <c r="U3415" s="158" t="s">
        <v>4121</v>
      </c>
      <c r="V3415" s="144">
        <f t="shared" si="236"/>
        <v>7.3333333333357587</v>
      </c>
      <c r="W3415" s="158"/>
      <c r="X3415" s="112"/>
      <c r="Y3415" s="162"/>
      <c r="AA3415" s="112"/>
      <c r="AB3415" s="112"/>
      <c r="AC3415" s="47">
        <f t="shared" si="234"/>
        <v>0</v>
      </c>
      <c r="AD3415" s="47"/>
      <c r="AE3415" s="47"/>
      <c r="AF3415" s="47"/>
    </row>
    <row r="3416" s="2" customFormat="1" ht="15.75" customHeight="1">
      <c r="A3416" s="73" t="s">
        <v>4187</v>
      </c>
      <c r="B3416" s="73">
        <v>6277793654</v>
      </c>
      <c r="C3416" s="73">
        <v>2003219238</v>
      </c>
      <c r="D3416" s="73" t="s">
        <v>4194</v>
      </c>
      <c r="E3416" s="73" t="s">
        <v>4246</v>
      </c>
      <c r="F3416" s="73" t="s">
        <v>4143</v>
      </c>
      <c r="G3416" s="73">
        <v>3168554971</v>
      </c>
      <c r="H3416" s="66">
        <v>46075</v>
      </c>
      <c r="I3416" s="66">
        <v>46073</v>
      </c>
      <c r="J3416" s="66">
        <v>46073</v>
      </c>
      <c r="K3416" s="47" t="s">
        <v>4118</v>
      </c>
      <c r="L3416" s="160"/>
      <c r="M3416" s="66">
        <v>46075</v>
      </c>
      <c r="N3416" s="112">
        <v>46074.5</v>
      </c>
      <c r="O3416" s="47" t="s">
        <v>4118</v>
      </c>
      <c r="P3416" s="158" t="s">
        <v>4815</v>
      </c>
      <c r="Q3416" s="112">
        <v>46075.625</v>
      </c>
      <c r="R3416" s="47" t="s">
        <v>4119</v>
      </c>
      <c r="S3416" s="47">
        <f t="shared" si="235"/>
        <v>1</v>
      </c>
      <c r="T3416" s="159">
        <v>46077</v>
      </c>
      <c r="U3416" s="158" t="s">
        <v>4121</v>
      </c>
      <c r="V3416" s="144">
        <f t="shared" si="236"/>
        <v>1.375</v>
      </c>
      <c r="W3416" s="158"/>
      <c r="X3416" s="112"/>
      <c r="Y3416" s="162"/>
      <c r="AA3416" s="112"/>
      <c r="AB3416" s="112"/>
      <c r="AC3416" s="47">
        <f t="shared" si="234"/>
        <v>0</v>
      </c>
      <c r="AD3416" s="47"/>
      <c r="AE3416" s="47"/>
      <c r="AF3416" s="47"/>
    </row>
    <row r="3417" s="2" customFormat="1" ht="15.75" customHeight="1">
      <c r="A3417" s="73" t="s">
        <v>4187</v>
      </c>
      <c r="B3417" s="73">
        <v>6277780992</v>
      </c>
      <c r="C3417" s="73">
        <v>2003237801</v>
      </c>
      <c r="D3417" s="73" t="s">
        <v>4142</v>
      </c>
      <c r="E3417" s="73" t="s">
        <v>4247</v>
      </c>
      <c r="F3417" s="73" t="s">
        <v>4117</v>
      </c>
      <c r="G3417" s="73">
        <v>3168526249</v>
      </c>
      <c r="H3417" s="66">
        <v>46074</v>
      </c>
      <c r="I3417" s="66">
        <v>46073</v>
      </c>
      <c r="J3417" s="66">
        <v>46073</v>
      </c>
      <c r="K3417" s="47" t="s">
        <v>4118</v>
      </c>
      <c r="L3417" s="160"/>
      <c r="M3417" s="66">
        <v>46074</v>
      </c>
      <c r="N3417" s="112">
        <v>46074.208333333336</v>
      </c>
      <c r="O3417" s="47" t="s">
        <v>4118</v>
      </c>
      <c r="P3417" s="158"/>
      <c r="Q3417" s="112">
        <v>46074.583333333336</v>
      </c>
      <c r="R3417" s="47" t="s">
        <v>4119</v>
      </c>
      <c r="S3417" s="47">
        <f t="shared" si="235"/>
        <v>0</v>
      </c>
      <c r="T3417" s="159">
        <v>46076</v>
      </c>
      <c r="U3417" s="158" t="s">
        <v>4121</v>
      </c>
      <c r="V3417" s="144">
        <f t="shared" si="236"/>
        <v>1.4166666666642413</v>
      </c>
      <c r="W3417" s="158"/>
      <c r="X3417" s="112"/>
      <c r="Y3417" s="162"/>
      <c r="AA3417" s="112"/>
      <c r="AB3417" s="112"/>
      <c r="AC3417" s="47">
        <f t="shared" si="234"/>
        <v>0</v>
      </c>
      <c r="AD3417" s="47"/>
      <c r="AE3417" s="47"/>
      <c r="AF3417" s="47"/>
    </row>
    <row r="3418" s="2" customFormat="1" ht="15.75" customHeight="1">
      <c r="A3418" s="73" t="s">
        <v>4187</v>
      </c>
      <c r="B3418" s="73">
        <v>6277789425</v>
      </c>
      <c r="C3418" s="73">
        <v>2003275595</v>
      </c>
      <c r="D3418" s="73" t="s">
        <v>4222</v>
      </c>
      <c r="E3418" s="73" t="s">
        <v>4252</v>
      </c>
      <c r="F3418" s="73" t="s">
        <v>4143</v>
      </c>
      <c r="G3418" s="73">
        <v>3168537361</v>
      </c>
      <c r="H3418" s="66">
        <v>46075</v>
      </c>
      <c r="I3418" s="66">
        <v>46073</v>
      </c>
      <c r="J3418" s="66">
        <v>46073</v>
      </c>
      <c r="K3418" s="47" t="s">
        <v>4118</v>
      </c>
      <c r="L3418" s="160"/>
      <c r="M3418" s="66">
        <v>46075</v>
      </c>
      <c r="N3418" s="112">
        <v>46075.208333333336</v>
      </c>
      <c r="O3418" s="47" t="s">
        <v>4118</v>
      </c>
      <c r="P3418" s="158"/>
      <c r="Q3418" s="112">
        <v>46075.5</v>
      </c>
      <c r="R3418" s="47" t="s">
        <v>4119</v>
      </c>
      <c r="S3418" s="47">
        <f t="shared" si="235"/>
        <v>0</v>
      </c>
      <c r="T3418" s="159">
        <v>46076</v>
      </c>
      <c r="U3418" s="158" t="s">
        <v>4121</v>
      </c>
      <c r="V3418" s="144">
        <f t="shared" si="236"/>
        <v>0.5</v>
      </c>
      <c r="W3418" s="158"/>
      <c r="X3418" s="112"/>
      <c r="Y3418" s="162"/>
      <c r="AA3418" s="112"/>
      <c r="AB3418" s="112"/>
      <c r="AC3418" s="47">
        <f t="shared" si="234"/>
        <v>0</v>
      </c>
      <c r="AD3418" s="47"/>
      <c r="AE3418" s="47"/>
      <c r="AF3418" s="47"/>
    </row>
    <row r="3419" s="2" customFormat="1" ht="15.75" customHeight="1">
      <c r="A3419" s="73" t="s">
        <v>4356</v>
      </c>
      <c r="B3419" s="73">
        <v>6277785306</v>
      </c>
      <c r="C3419" s="73">
        <v>2003214013</v>
      </c>
      <c r="D3419" s="73" t="s">
        <v>4159</v>
      </c>
      <c r="E3419" s="73" t="s">
        <v>4238</v>
      </c>
      <c r="F3419" s="73" t="s">
        <v>4117</v>
      </c>
      <c r="G3419" s="73">
        <v>3168548725</v>
      </c>
      <c r="H3419" s="66">
        <v>46075</v>
      </c>
      <c r="I3419" s="66">
        <v>46073</v>
      </c>
      <c r="J3419" s="66">
        <v>46073</v>
      </c>
      <c r="K3419" s="47" t="s">
        <v>4118</v>
      </c>
      <c r="L3419" s="160"/>
      <c r="M3419" s="66">
        <v>46075</v>
      </c>
      <c r="N3419" s="112">
        <v>46074.208333333336</v>
      </c>
      <c r="O3419" s="47" t="s">
        <v>4118</v>
      </c>
      <c r="P3419" s="158" t="s">
        <v>4816</v>
      </c>
      <c r="Q3419" s="112">
        <v>46076.625</v>
      </c>
      <c r="R3419" s="47" t="s">
        <v>4119</v>
      </c>
      <c r="S3419" s="47">
        <f t="shared" si="235"/>
        <v>2</v>
      </c>
      <c r="T3419" s="159">
        <v>46082</v>
      </c>
      <c r="U3419" s="158" t="s">
        <v>4121</v>
      </c>
      <c r="V3419" s="144">
        <f t="shared" si="236"/>
        <v>5.375</v>
      </c>
      <c r="W3419" s="158"/>
      <c r="X3419" s="112"/>
      <c r="Y3419" s="162"/>
      <c r="AA3419" s="112"/>
      <c r="AB3419" s="112"/>
      <c r="AC3419" s="47">
        <f t="shared" si="234"/>
        <v>0</v>
      </c>
      <c r="AD3419" s="47"/>
      <c r="AE3419" s="47"/>
      <c r="AF3419" s="47"/>
    </row>
    <row r="3420" s="2" customFormat="1" ht="15.75" customHeight="1">
      <c r="A3420" s="73" t="s">
        <v>4356</v>
      </c>
      <c r="B3420" s="73">
        <v>6277785305</v>
      </c>
      <c r="C3420" s="73">
        <v>2003214013</v>
      </c>
      <c r="D3420" s="73" t="s">
        <v>4159</v>
      </c>
      <c r="E3420" s="73" t="s">
        <v>4238</v>
      </c>
      <c r="F3420" s="73" t="s">
        <v>4117</v>
      </c>
      <c r="G3420" s="73">
        <v>3168548724</v>
      </c>
      <c r="H3420" s="66">
        <v>46075</v>
      </c>
      <c r="I3420" s="66">
        <v>46073</v>
      </c>
      <c r="J3420" s="66">
        <v>46073</v>
      </c>
      <c r="K3420" s="47" t="s">
        <v>4118</v>
      </c>
      <c r="L3420" s="160"/>
      <c r="M3420" s="66">
        <v>46075</v>
      </c>
      <c r="N3420" s="112">
        <v>46074.208333333336</v>
      </c>
      <c r="O3420" s="47" t="s">
        <v>4118</v>
      </c>
      <c r="P3420" s="158" t="s">
        <v>4815</v>
      </c>
      <c r="Q3420" s="112">
        <v>46075.625</v>
      </c>
      <c r="R3420" s="47" t="s">
        <v>4119</v>
      </c>
      <c r="S3420" s="47">
        <f t="shared" si="235"/>
        <v>1</v>
      </c>
      <c r="T3420" s="159">
        <v>46082</v>
      </c>
      <c r="U3420" s="158" t="s">
        <v>4121</v>
      </c>
      <c r="V3420" s="144">
        <f t="shared" si="236"/>
        <v>6.375</v>
      </c>
      <c r="W3420" s="158"/>
      <c r="X3420" s="112"/>
      <c r="Y3420" s="162"/>
      <c r="AA3420" s="112"/>
      <c r="AB3420" s="112"/>
      <c r="AC3420" s="47">
        <f t="shared" si="234"/>
        <v>0</v>
      </c>
      <c r="AD3420" s="47"/>
      <c r="AE3420" s="47"/>
      <c r="AF3420" s="47"/>
    </row>
    <row r="3421" s="2" customFormat="1" ht="15.75" customHeight="1">
      <c r="A3421" s="73" t="s">
        <v>4356</v>
      </c>
      <c r="B3421" s="73">
        <v>6277783554</v>
      </c>
      <c r="C3421" s="73">
        <v>2003274752</v>
      </c>
      <c r="D3421" s="73" t="s">
        <v>4280</v>
      </c>
      <c r="E3421" s="73" t="s">
        <v>4246</v>
      </c>
      <c r="F3421" s="73" t="s">
        <v>4117</v>
      </c>
      <c r="G3421" s="73">
        <v>3168534286</v>
      </c>
      <c r="H3421" s="66">
        <v>46075</v>
      </c>
      <c r="I3421" s="66">
        <v>46073</v>
      </c>
      <c r="J3421" s="66">
        <v>46073</v>
      </c>
      <c r="K3421" s="47" t="s">
        <v>4118</v>
      </c>
      <c r="L3421" s="160"/>
      <c r="M3421" s="66">
        <v>46075</v>
      </c>
      <c r="N3421" s="112">
        <v>46074.208333333336</v>
      </c>
      <c r="O3421" s="47" t="s">
        <v>4118</v>
      </c>
      <c r="P3421" s="158"/>
      <c r="Q3421" s="112">
        <v>46074.541666666664</v>
      </c>
      <c r="R3421" s="47" t="s">
        <v>4119</v>
      </c>
      <c r="S3421" s="47">
        <f t="shared" si="235"/>
        <v>0</v>
      </c>
      <c r="T3421" s="159">
        <v>46082</v>
      </c>
      <c r="U3421" s="158" t="s">
        <v>4121</v>
      </c>
      <c r="V3421" s="144">
        <f t="shared" si="236"/>
        <v>7.4583333333357587</v>
      </c>
      <c r="W3421" s="158"/>
      <c r="X3421" s="112"/>
      <c r="Y3421" s="162"/>
      <c r="AA3421" s="112"/>
      <c r="AB3421" s="112"/>
      <c r="AC3421" s="47">
        <f t="shared" si="234"/>
        <v>0</v>
      </c>
      <c r="AD3421" s="47"/>
      <c r="AE3421" s="47"/>
      <c r="AF3421" s="47"/>
    </row>
    <row r="3422" s="2" customFormat="1" ht="15.75" customHeight="1">
      <c r="A3422" s="73" t="s">
        <v>4356</v>
      </c>
      <c r="B3422" s="73">
        <v>6277790268</v>
      </c>
      <c r="C3422" s="73">
        <v>2003308193</v>
      </c>
      <c r="D3422" s="73" t="s">
        <v>4549</v>
      </c>
      <c r="E3422" s="73" t="s">
        <v>4247</v>
      </c>
      <c r="F3422" s="73" t="s">
        <v>4143</v>
      </c>
      <c r="G3422" s="73">
        <v>3168513652</v>
      </c>
      <c r="H3422" s="66">
        <v>46074</v>
      </c>
      <c r="I3422" s="66">
        <v>46073</v>
      </c>
      <c r="J3422" s="66">
        <v>46073</v>
      </c>
      <c r="K3422" s="47" t="s">
        <v>4118</v>
      </c>
      <c r="L3422" s="160"/>
      <c r="M3422" s="66">
        <v>46074</v>
      </c>
      <c r="N3422" s="112">
        <v>46074.208333333336</v>
      </c>
      <c r="O3422" s="47" t="s">
        <v>4118</v>
      </c>
      <c r="P3422" s="158"/>
      <c r="Q3422" s="112">
        <v>46074.541666666664</v>
      </c>
      <c r="R3422" s="47" t="s">
        <v>4119</v>
      </c>
      <c r="S3422" s="47">
        <f t="shared" si="235"/>
        <v>0</v>
      </c>
      <c r="T3422" s="159">
        <v>46076</v>
      </c>
      <c r="U3422" s="158" t="s">
        <v>4121</v>
      </c>
      <c r="V3422" s="144">
        <f t="shared" si="236"/>
        <v>1.4583333333357587</v>
      </c>
      <c r="W3422" s="158"/>
      <c r="X3422" s="112"/>
      <c r="Y3422" s="162"/>
      <c r="AA3422" s="112"/>
      <c r="AB3422" s="112"/>
      <c r="AC3422" s="47">
        <f t="shared" si="234"/>
        <v>0</v>
      </c>
      <c r="AD3422" s="47"/>
      <c r="AE3422" s="47"/>
      <c r="AF3422" s="47"/>
    </row>
    <row r="3423" s="2" customFormat="1" ht="15.75" customHeight="1">
      <c r="A3423" s="73" t="s">
        <v>4356</v>
      </c>
      <c r="B3423" s="73">
        <v>6277793941</v>
      </c>
      <c r="C3423" s="73">
        <v>2003279478</v>
      </c>
      <c r="D3423" s="73" t="s">
        <v>4228</v>
      </c>
      <c r="E3423" s="73" t="s">
        <v>4252</v>
      </c>
      <c r="F3423" s="73" t="s">
        <v>4117</v>
      </c>
      <c r="G3423" s="73">
        <v>3168537437</v>
      </c>
      <c r="H3423" s="66">
        <v>46075</v>
      </c>
      <c r="I3423" s="66">
        <v>46073</v>
      </c>
      <c r="J3423" s="66">
        <v>46073</v>
      </c>
      <c r="K3423" s="47" t="s">
        <v>4118</v>
      </c>
      <c r="L3423" s="160"/>
      <c r="M3423" s="66">
        <v>46075</v>
      </c>
      <c r="N3423" s="112">
        <v>46074.208333333336</v>
      </c>
      <c r="O3423" s="47" t="s">
        <v>4118</v>
      </c>
      <c r="P3423" s="158"/>
      <c r="Q3423" s="112">
        <v>46074.625</v>
      </c>
      <c r="R3423" s="47" t="s">
        <v>4196</v>
      </c>
      <c r="S3423" s="47">
        <f t="shared" si="235"/>
        <v>0</v>
      </c>
      <c r="T3423" s="159">
        <v>46082</v>
      </c>
      <c r="U3423" s="158" t="s">
        <v>4121</v>
      </c>
      <c r="V3423" s="144">
        <f t="shared" si="236"/>
        <v>7.375</v>
      </c>
      <c r="W3423" s="158"/>
      <c r="X3423" s="112">
        <v>46074.554861111108</v>
      </c>
      <c r="Y3423" s="162" t="s">
        <v>4817</v>
      </c>
      <c r="AA3423" s="112">
        <v>46076.333333333336</v>
      </c>
      <c r="AB3423" s="112">
        <v>46076.859027777777</v>
      </c>
      <c r="AC3423" s="47">
        <f t="shared" si="234"/>
        <v>0</v>
      </c>
      <c r="AD3423" s="47"/>
      <c r="AE3423" s="47"/>
      <c r="AF3423" s="47"/>
    </row>
    <row r="3424" s="2" customFormat="1" ht="15.75" customHeight="1">
      <c r="A3424" s="73" t="s">
        <v>4187</v>
      </c>
      <c r="B3424" s="73">
        <v>6277794788</v>
      </c>
      <c r="C3424" s="73">
        <v>2003214014</v>
      </c>
      <c r="D3424" s="73" t="s">
        <v>4115</v>
      </c>
      <c r="E3424" s="152" t="s">
        <v>4282</v>
      </c>
      <c r="F3424" s="73" t="s">
        <v>4143</v>
      </c>
      <c r="G3424" s="73">
        <v>3168547987</v>
      </c>
      <c r="H3424" s="66">
        <v>46076</v>
      </c>
      <c r="I3424" s="66">
        <v>46074</v>
      </c>
      <c r="J3424" s="66">
        <v>46074</v>
      </c>
      <c r="K3424" s="47" t="s">
        <v>4118</v>
      </c>
      <c r="L3424" s="160"/>
      <c r="M3424" s="66">
        <v>46076</v>
      </c>
      <c r="N3424" s="112">
        <v>46076.208333333336</v>
      </c>
      <c r="O3424" s="47" t="s">
        <v>4118</v>
      </c>
      <c r="P3424" s="158" t="s">
        <v>4818</v>
      </c>
      <c r="Q3424" s="112">
        <v>46077.645833333336</v>
      </c>
      <c r="R3424" s="47" t="s">
        <v>4119</v>
      </c>
      <c r="S3424" s="47">
        <f t="shared" si="235"/>
        <v>1</v>
      </c>
      <c r="T3424" s="159">
        <v>46079</v>
      </c>
      <c r="U3424" s="158" t="s">
        <v>4121</v>
      </c>
      <c r="V3424" s="144">
        <f t="shared" si="236"/>
        <v>1.3541666666642413</v>
      </c>
      <c r="W3424" s="158"/>
      <c r="X3424" s="112"/>
      <c r="Y3424" s="162"/>
      <c r="AA3424" s="112"/>
      <c r="AB3424" s="112"/>
      <c r="AC3424" s="47">
        <f t="shared" si="234"/>
        <v>0</v>
      </c>
      <c r="AD3424" s="47"/>
      <c r="AE3424" s="47"/>
      <c r="AF3424" s="47"/>
    </row>
    <row r="3425" s="2" customFormat="1" ht="15.75" customHeight="1">
      <c r="A3425" s="73" t="s">
        <v>4187</v>
      </c>
      <c r="B3425" s="73">
        <v>6277794785</v>
      </c>
      <c r="C3425" s="73">
        <v>2003214014</v>
      </c>
      <c r="D3425" s="73" t="s">
        <v>4115</v>
      </c>
      <c r="E3425" s="152" t="s">
        <v>4282</v>
      </c>
      <c r="F3425" s="73" t="s">
        <v>4143</v>
      </c>
      <c r="G3425" s="73">
        <v>3168548008</v>
      </c>
      <c r="H3425" s="66">
        <v>46076</v>
      </c>
      <c r="I3425" s="66">
        <v>46074</v>
      </c>
      <c r="J3425" s="66">
        <v>46074</v>
      </c>
      <c r="K3425" s="47" t="s">
        <v>4118</v>
      </c>
      <c r="L3425" s="160"/>
      <c r="M3425" s="66">
        <v>46076</v>
      </c>
      <c r="N3425" s="112">
        <v>46076.208333333336</v>
      </c>
      <c r="O3425" s="47" t="s">
        <v>4118</v>
      </c>
      <c r="P3425" s="158" t="s">
        <v>4818</v>
      </c>
      <c r="Q3425" s="112">
        <v>46077.645833333336</v>
      </c>
      <c r="R3425" s="47" t="s">
        <v>4119</v>
      </c>
      <c r="S3425" s="47">
        <f t="shared" si="235"/>
        <v>1</v>
      </c>
      <c r="T3425" s="159">
        <v>46082</v>
      </c>
      <c r="U3425" s="158" t="s">
        <v>4121</v>
      </c>
      <c r="V3425" s="144">
        <f t="shared" si="236"/>
        <v>4.3541666666642413</v>
      </c>
      <c r="W3425" s="158"/>
      <c r="X3425" s="112"/>
      <c r="Y3425" s="162"/>
      <c r="AA3425" s="112"/>
      <c r="AB3425" s="112"/>
      <c r="AC3425" s="47">
        <f t="shared" si="234"/>
        <v>0</v>
      </c>
      <c r="AD3425" s="47"/>
      <c r="AE3425" s="47"/>
      <c r="AF3425" s="47"/>
    </row>
    <row r="3426" s="2" customFormat="1" ht="15.75" customHeight="1">
      <c r="A3426" s="73" t="s">
        <v>4187</v>
      </c>
      <c r="B3426" s="73">
        <v>6277798155</v>
      </c>
      <c r="C3426" s="73">
        <v>2003279478</v>
      </c>
      <c r="D3426" s="73" t="s">
        <v>4228</v>
      </c>
      <c r="E3426" s="73" t="s">
        <v>4252</v>
      </c>
      <c r="F3426" s="73" t="s">
        <v>4117</v>
      </c>
      <c r="G3426" s="73">
        <v>3168537434</v>
      </c>
      <c r="H3426" s="66">
        <v>46075</v>
      </c>
      <c r="I3426" s="66">
        <v>46074</v>
      </c>
      <c r="J3426" s="66">
        <v>46074</v>
      </c>
      <c r="K3426" s="47" t="s">
        <v>4118</v>
      </c>
      <c r="L3426" s="160"/>
      <c r="M3426" s="66">
        <v>46075</v>
      </c>
      <c r="N3426" s="112">
        <v>46074.541666666664</v>
      </c>
      <c r="O3426" s="47" t="s">
        <v>4118</v>
      </c>
      <c r="P3426" s="158"/>
      <c r="Q3426" s="112">
        <v>46075.666666666664</v>
      </c>
      <c r="R3426" s="47" t="s">
        <v>4119</v>
      </c>
      <c r="S3426" s="47">
        <f t="shared" si="235"/>
        <v>1</v>
      </c>
      <c r="T3426" s="159">
        <v>46077</v>
      </c>
      <c r="U3426" s="158" t="s">
        <v>4121</v>
      </c>
      <c r="V3426" s="144">
        <f t="shared" si="236"/>
        <v>1.3333333333357587</v>
      </c>
      <c r="W3426" s="158"/>
      <c r="X3426" s="112"/>
      <c r="Y3426" s="162"/>
      <c r="AA3426" s="112"/>
      <c r="AB3426" s="112"/>
      <c r="AC3426" s="47">
        <f t="shared" si="234"/>
        <v>0</v>
      </c>
      <c r="AD3426" s="47"/>
      <c r="AE3426" s="47"/>
      <c r="AF3426" s="47"/>
    </row>
    <row r="3427" s="2" customFormat="1" ht="15.75" customHeight="1">
      <c r="A3427" s="73" t="s">
        <v>4356</v>
      </c>
      <c r="B3427" s="73">
        <v>6277794159</v>
      </c>
      <c r="C3427" s="73">
        <v>2003274752</v>
      </c>
      <c r="D3427" s="73" t="s">
        <v>4280</v>
      </c>
      <c r="E3427" s="73" t="s">
        <v>4246</v>
      </c>
      <c r="F3427" s="73" t="s">
        <v>4117</v>
      </c>
      <c r="G3427" s="73">
        <v>3168534291</v>
      </c>
      <c r="H3427" s="66">
        <v>46076</v>
      </c>
      <c r="I3427" s="66">
        <v>46074</v>
      </c>
      <c r="J3427" s="66">
        <v>46074</v>
      </c>
      <c r="K3427" s="47" t="s">
        <v>4118</v>
      </c>
      <c r="L3427" s="160"/>
      <c r="M3427" s="66">
        <v>46076</v>
      </c>
      <c r="N3427" s="112">
        <v>46076.208333333336</v>
      </c>
      <c r="O3427" s="47" t="s">
        <v>4118</v>
      </c>
      <c r="P3427" s="158"/>
      <c r="Q3427" s="112">
        <v>46076.5</v>
      </c>
      <c r="R3427" s="47" t="s">
        <v>4119</v>
      </c>
      <c r="S3427" s="47">
        <f t="shared" si="235"/>
        <v>0</v>
      </c>
      <c r="T3427" s="159">
        <v>46086</v>
      </c>
      <c r="U3427" s="158" t="s">
        <v>4121</v>
      </c>
      <c r="V3427" s="144">
        <f t="shared" si="236"/>
        <v>9.5</v>
      </c>
      <c r="W3427" s="158"/>
      <c r="X3427" s="112"/>
      <c r="Y3427" s="162"/>
      <c r="AA3427" s="112"/>
      <c r="AB3427" s="112"/>
      <c r="AC3427" s="47">
        <f t="shared" si="234"/>
        <v>0</v>
      </c>
      <c r="AD3427" s="47"/>
      <c r="AE3427" s="47"/>
      <c r="AF3427" s="47"/>
    </row>
    <row r="3428" s="2" customFormat="1" ht="15.75" customHeight="1">
      <c r="A3428" s="73" t="s">
        <v>4356</v>
      </c>
      <c r="B3428" s="73">
        <v>6277794952</v>
      </c>
      <c r="C3428" s="73">
        <v>2003214017</v>
      </c>
      <c r="D3428" s="73" t="s">
        <v>4161</v>
      </c>
      <c r="E3428" s="73" t="s">
        <v>4246</v>
      </c>
      <c r="F3428" s="73" t="s">
        <v>4117</v>
      </c>
      <c r="G3428" s="73">
        <v>3168556983</v>
      </c>
      <c r="H3428" s="66">
        <v>46076</v>
      </c>
      <c r="I3428" s="66">
        <v>46074</v>
      </c>
      <c r="J3428" s="66">
        <v>46074</v>
      </c>
      <c r="K3428" s="47" t="s">
        <v>4118</v>
      </c>
      <c r="L3428" s="160"/>
      <c r="M3428" s="66">
        <v>46076</v>
      </c>
      <c r="N3428" s="112">
        <v>46076.208333333336</v>
      </c>
      <c r="O3428" s="47" t="s">
        <v>4118</v>
      </c>
      <c r="P3428" s="158"/>
      <c r="Q3428" s="112">
        <v>46076.583333333336</v>
      </c>
      <c r="R3428" s="47" t="s">
        <v>4119</v>
      </c>
      <c r="S3428" s="47">
        <f t="shared" si="235"/>
        <v>0</v>
      </c>
      <c r="T3428" s="159">
        <v>46076</v>
      </c>
      <c r="U3428" s="158" t="s">
        <v>4121</v>
      </c>
      <c r="V3428" s="144">
        <f t="shared" si="236"/>
        <v>-0.58333333333575865</v>
      </c>
      <c r="W3428" s="158"/>
      <c r="X3428" s="112"/>
      <c r="Y3428" s="162"/>
      <c r="AA3428" s="112"/>
      <c r="AB3428" s="112"/>
      <c r="AC3428" s="47">
        <f t="shared" si="234"/>
        <v>0</v>
      </c>
      <c r="AD3428" s="47"/>
      <c r="AE3428" s="47"/>
      <c r="AF3428" s="47"/>
    </row>
    <row r="3429" s="2" customFormat="1" ht="15.75" customHeight="1">
      <c r="A3429" s="73" t="s">
        <v>4356</v>
      </c>
      <c r="B3429" s="73">
        <v>6277789174</v>
      </c>
      <c r="C3429" s="73">
        <v>2003219236</v>
      </c>
      <c r="D3429" s="73" t="s">
        <v>4161</v>
      </c>
      <c r="E3429" s="73" t="s">
        <v>4246</v>
      </c>
      <c r="F3429" s="73" t="s">
        <v>4158</v>
      </c>
      <c r="G3429" s="73">
        <v>3168547082</v>
      </c>
      <c r="H3429" s="66">
        <v>46076</v>
      </c>
      <c r="I3429" s="66">
        <v>46074</v>
      </c>
      <c r="J3429" s="66">
        <v>46074</v>
      </c>
      <c r="K3429" s="47" t="s">
        <v>4118</v>
      </c>
      <c r="L3429" s="160"/>
      <c r="M3429" s="66">
        <v>46076</v>
      </c>
      <c r="N3429" s="112">
        <v>46076.208333333336</v>
      </c>
      <c r="O3429" s="47" t="s">
        <v>4118</v>
      </c>
      <c r="P3429" s="158"/>
      <c r="Q3429" s="112">
        <v>46076.5</v>
      </c>
      <c r="R3429" s="47" t="s">
        <v>4119</v>
      </c>
      <c r="S3429" s="47">
        <f t="shared" si="235"/>
        <v>0</v>
      </c>
      <c r="T3429" s="159">
        <v>46076</v>
      </c>
      <c r="U3429" s="158" t="s">
        <v>4121</v>
      </c>
      <c r="V3429" s="144">
        <f t="shared" si="236"/>
        <v>-0.5</v>
      </c>
      <c r="W3429" s="158"/>
      <c r="X3429" s="112"/>
      <c r="Y3429" s="162"/>
      <c r="AA3429" s="112"/>
      <c r="AB3429" s="112"/>
      <c r="AC3429" s="47">
        <f t="shared" si="234"/>
        <v>0</v>
      </c>
      <c r="AD3429" s="47"/>
      <c r="AE3429" s="47"/>
      <c r="AF3429" s="47"/>
    </row>
    <row r="3430" s="2" customFormat="1" ht="15.75" customHeight="1">
      <c r="A3430" s="73" t="s">
        <v>4356</v>
      </c>
      <c r="B3430" s="73">
        <v>6277795136</v>
      </c>
      <c r="C3430" s="73">
        <v>2003279478</v>
      </c>
      <c r="D3430" s="73" t="s">
        <v>4228</v>
      </c>
      <c r="E3430" s="73" t="s">
        <v>4252</v>
      </c>
      <c r="F3430" s="73" t="s">
        <v>4117</v>
      </c>
      <c r="G3430" s="73">
        <v>3168537415</v>
      </c>
      <c r="H3430" s="66">
        <v>46076</v>
      </c>
      <c r="I3430" s="66">
        <v>46074</v>
      </c>
      <c r="J3430" s="66">
        <v>46074</v>
      </c>
      <c r="K3430" s="47" t="s">
        <v>4118</v>
      </c>
      <c r="L3430" s="160"/>
      <c r="M3430" s="66">
        <v>46076</v>
      </c>
      <c r="N3430" s="112">
        <v>46076.208333333336</v>
      </c>
      <c r="O3430" s="47" t="s">
        <v>4118</v>
      </c>
      <c r="P3430" s="158"/>
      <c r="Q3430" s="112">
        <v>46077.604166666664</v>
      </c>
      <c r="R3430" s="47" t="s">
        <v>4119</v>
      </c>
      <c r="S3430" s="47">
        <f t="shared" si="235"/>
        <v>1</v>
      </c>
      <c r="T3430" s="159">
        <v>46078</v>
      </c>
      <c r="U3430" s="158" t="s">
        <v>4121</v>
      </c>
      <c r="V3430" s="144">
        <f t="shared" si="236"/>
        <v>0.39583333333575865</v>
      </c>
      <c r="W3430" s="158"/>
      <c r="X3430" s="112"/>
      <c r="Y3430" s="162"/>
      <c r="AA3430" s="112"/>
      <c r="AB3430" s="112"/>
      <c r="AC3430" s="47">
        <f t="shared" si="234"/>
        <v>0</v>
      </c>
      <c r="AD3430" s="47"/>
      <c r="AE3430" s="47"/>
      <c r="AF3430" s="47"/>
    </row>
    <row r="3431" s="2" customFormat="1" ht="15.75" customHeight="1">
      <c r="A3431" s="73" t="s">
        <v>4187</v>
      </c>
      <c r="B3431" s="73">
        <v>6277802281</v>
      </c>
      <c r="C3431" s="73">
        <v>2003215155</v>
      </c>
      <c r="D3431" s="73" t="s">
        <v>4231</v>
      </c>
      <c r="E3431" s="73" t="s">
        <v>4247</v>
      </c>
      <c r="F3431" s="73" t="s">
        <v>4134</v>
      </c>
      <c r="G3431" s="73">
        <v>3168490150</v>
      </c>
      <c r="H3431" s="66">
        <v>46076</v>
      </c>
      <c r="I3431" s="66">
        <v>46075</v>
      </c>
      <c r="J3431" s="66">
        <v>46075</v>
      </c>
      <c r="K3431" s="47" t="s">
        <v>4118</v>
      </c>
      <c r="L3431" s="160"/>
      <c r="M3431" s="66">
        <v>46076</v>
      </c>
      <c r="N3431" s="112">
        <v>46076.208333333336</v>
      </c>
      <c r="O3431" s="47" t="s">
        <v>4118</v>
      </c>
      <c r="P3431" s="158"/>
      <c r="Q3431" s="112">
        <v>46077.479166666664</v>
      </c>
      <c r="R3431" s="47" t="s">
        <v>4119</v>
      </c>
      <c r="S3431" s="47">
        <f t="shared" si="235"/>
        <v>1</v>
      </c>
      <c r="T3431" s="159">
        <v>46077</v>
      </c>
      <c r="U3431" s="158" t="s">
        <v>4121</v>
      </c>
      <c r="V3431" s="144">
        <f t="shared" si="236"/>
        <v>-0.47916666666424135</v>
      </c>
      <c r="W3431" s="158"/>
      <c r="X3431" s="112"/>
      <c r="Y3431" s="162"/>
      <c r="AA3431" s="112"/>
      <c r="AB3431" s="112"/>
      <c r="AC3431" s="47">
        <f t="shared" si="234"/>
        <v>0</v>
      </c>
      <c r="AD3431" s="47"/>
      <c r="AE3431" s="47"/>
      <c r="AF3431" s="47"/>
    </row>
    <row r="3432" s="2" customFormat="1" ht="15.75" customHeight="1">
      <c r="A3432" s="73" t="s">
        <v>4187</v>
      </c>
      <c r="B3432" s="73">
        <v>6277802300</v>
      </c>
      <c r="C3432" s="73">
        <v>2003219238</v>
      </c>
      <c r="D3432" s="73" t="s">
        <v>4194</v>
      </c>
      <c r="E3432" s="73" t="s">
        <v>4246</v>
      </c>
      <c r="F3432" s="73" t="s">
        <v>4143</v>
      </c>
      <c r="G3432" s="73">
        <v>3168550408</v>
      </c>
      <c r="H3432" s="66">
        <v>46077</v>
      </c>
      <c r="I3432" s="66">
        <v>46075</v>
      </c>
      <c r="J3432" s="66">
        <v>46075</v>
      </c>
      <c r="K3432" s="47" t="s">
        <v>4118</v>
      </c>
      <c r="L3432" s="160"/>
      <c r="M3432" s="66">
        <v>46077</v>
      </c>
      <c r="N3432" s="112">
        <v>46077.208333333336</v>
      </c>
      <c r="O3432" s="47" t="s">
        <v>4118</v>
      </c>
      <c r="P3432" s="158"/>
      <c r="Q3432" s="112">
        <v>46077.854166666664</v>
      </c>
      <c r="R3432" s="47" t="s">
        <v>4119</v>
      </c>
      <c r="S3432" s="47">
        <f t="shared" si="235"/>
        <v>0</v>
      </c>
      <c r="T3432" s="159">
        <v>46078</v>
      </c>
      <c r="U3432" s="158" t="s">
        <v>4121</v>
      </c>
      <c r="V3432" s="144">
        <f t="shared" si="236"/>
        <v>0.14583333333575865</v>
      </c>
      <c r="W3432" s="158"/>
      <c r="X3432" s="112"/>
      <c r="Y3432" s="162"/>
      <c r="AA3432" s="112"/>
      <c r="AB3432" s="112"/>
      <c r="AC3432" s="47">
        <f t="shared" si="234"/>
        <v>0</v>
      </c>
      <c r="AD3432" s="47"/>
      <c r="AE3432" s="47"/>
      <c r="AF3432" s="47"/>
    </row>
    <row r="3433" s="2" customFormat="1" ht="15.75" customHeight="1">
      <c r="A3433" s="73" t="s">
        <v>4187</v>
      </c>
      <c r="B3433" s="73">
        <v>6277803725</v>
      </c>
      <c r="C3433" s="73">
        <v>2003308193</v>
      </c>
      <c r="D3433" s="73" t="s">
        <v>4549</v>
      </c>
      <c r="E3433" s="73" t="s">
        <v>4247</v>
      </c>
      <c r="F3433" s="73" t="s">
        <v>4143</v>
      </c>
      <c r="G3433" s="73">
        <v>3168513607</v>
      </c>
      <c r="H3433" s="66">
        <v>46078</v>
      </c>
      <c r="I3433" s="66">
        <v>46076</v>
      </c>
      <c r="J3433" s="66">
        <v>46076</v>
      </c>
      <c r="K3433" s="47" t="s">
        <v>4118</v>
      </c>
      <c r="L3433" s="160"/>
      <c r="M3433" s="66">
        <v>46078</v>
      </c>
      <c r="N3433" s="112">
        <v>46077.666666666664</v>
      </c>
      <c r="O3433" s="47" t="s">
        <v>4118</v>
      </c>
      <c r="P3433" s="158"/>
      <c r="Q3433" s="112">
        <v>46078.5</v>
      </c>
      <c r="R3433" s="47" t="s">
        <v>4119</v>
      </c>
      <c r="S3433" s="47">
        <f t="shared" si="235"/>
        <v>0</v>
      </c>
      <c r="T3433" s="159">
        <v>46078</v>
      </c>
      <c r="U3433" s="158" t="s">
        <v>4121</v>
      </c>
      <c r="V3433" s="144">
        <f t="shared" si="236"/>
        <v>-0.5</v>
      </c>
      <c r="W3433" s="158"/>
      <c r="X3433" s="112"/>
      <c r="Y3433" s="162"/>
      <c r="AA3433" s="112"/>
      <c r="AB3433" s="112"/>
      <c r="AC3433" s="47">
        <f t="shared" si="234"/>
        <v>0</v>
      </c>
      <c r="AD3433" s="47"/>
      <c r="AE3433" s="47"/>
      <c r="AF3433" s="47"/>
    </row>
    <row r="3434" s="2" customFormat="1" ht="15.75" customHeight="1">
      <c r="A3434" s="73" t="s">
        <v>4356</v>
      </c>
      <c r="B3434" s="73">
        <v>6277798356</v>
      </c>
      <c r="C3434" s="73">
        <v>2003279478</v>
      </c>
      <c r="D3434" s="73" t="s">
        <v>4228</v>
      </c>
      <c r="E3434" s="73" t="s">
        <v>4252</v>
      </c>
      <c r="F3434" s="73" t="s">
        <v>4117</v>
      </c>
      <c r="G3434" s="73">
        <v>3168537424</v>
      </c>
      <c r="H3434" s="66">
        <v>46078</v>
      </c>
      <c r="I3434" s="66">
        <v>46076</v>
      </c>
      <c r="J3434" s="66">
        <v>46076</v>
      </c>
      <c r="K3434" s="47" t="s">
        <v>4118</v>
      </c>
      <c r="L3434" s="160"/>
      <c r="M3434" s="66">
        <v>46078</v>
      </c>
      <c r="N3434" s="112">
        <v>46077.208333333336</v>
      </c>
      <c r="O3434" s="47" t="s">
        <v>4118</v>
      </c>
      <c r="P3434" s="158"/>
      <c r="Q3434" s="112">
        <v>46079.458333333336</v>
      </c>
      <c r="R3434" s="47" t="s">
        <v>4119</v>
      </c>
      <c r="S3434" s="47">
        <f t="shared" si="235"/>
        <v>2</v>
      </c>
      <c r="T3434" s="159">
        <v>46082</v>
      </c>
      <c r="U3434" s="158" t="s">
        <v>4121</v>
      </c>
      <c r="V3434" s="144">
        <f t="shared" si="236"/>
        <v>2.5416666666642413</v>
      </c>
      <c r="W3434" s="158"/>
      <c r="X3434" s="112"/>
      <c r="Y3434" s="162"/>
      <c r="AA3434" s="112"/>
      <c r="AB3434" s="112"/>
      <c r="AC3434" s="47">
        <f t="shared" si="234"/>
        <v>0</v>
      </c>
      <c r="AD3434" s="47"/>
      <c r="AE3434" s="47"/>
      <c r="AF3434" s="47"/>
    </row>
    <row r="3435" s="2" customFormat="1" ht="15.75" customHeight="1">
      <c r="A3435" s="73" t="s">
        <v>4187</v>
      </c>
      <c r="B3435" s="73">
        <v>6277804343</v>
      </c>
      <c r="C3435" s="73">
        <v>2003275595</v>
      </c>
      <c r="D3435" s="73" t="s">
        <v>4222</v>
      </c>
      <c r="E3435" s="73" t="s">
        <v>4252</v>
      </c>
      <c r="F3435" s="73" t="s">
        <v>4143</v>
      </c>
      <c r="G3435" s="73">
        <v>3168537383</v>
      </c>
      <c r="H3435" s="66">
        <v>46079</v>
      </c>
      <c r="I3435" s="66">
        <v>46077</v>
      </c>
      <c r="J3435" s="66">
        <v>46077</v>
      </c>
      <c r="K3435" s="47" t="s">
        <v>4118</v>
      </c>
      <c r="L3435" s="160"/>
      <c r="M3435" s="66">
        <v>46079</v>
      </c>
      <c r="N3435" s="112">
        <v>46079.208333333336</v>
      </c>
      <c r="O3435" s="47" t="s">
        <v>4118</v>
      </c>
      <c r="P3435" s="158"/>
      <c r="Q3435" s="112">
        <v>46079.5</v>
      </c>
      <c r="R3435" s="47" t="s">
        <v>4119</v>
      </c>
      <c r="S3435" s="47">
        <f t="shared" si="235"/>
        <v>0</v>
      </c>
      <c r="T3435" s="159">
        <v>46079</v>
      </c>
      <c r="U3435" s="158" t="s">
        <v>4121</v>
      </c>
      <c r="V3435" s="144">
        <f t="shared" si="236"/>
        <v>-0.5</v>
      </c>
      <c r="W3435" s="158"/>
      <c r="X3435" s="112"/>
      <c r="Y3435" s="162"/>
      <c r="AA3435" s="112"/>
      <c r="AB3435" s="112"/>
      <c r="AC3435" s="47">
        <f t="shared" si="234"/>
        <v>0</v>
      </c>
      <c r="AD3435" s="47"/>
      <c r="AE3435" s="47"/>
      <c r="AF3435" s="47"/>
    </row>
    <row r="3436" s="2" customFormat="1" ht="15.75" customHeight="1">
      <c r="A3436" s="73" t="s">
        <v>4187</v>
      </c>
      <c r="B3436" s="73">
        <v>6277804993</v>
      </c>
      <c r="C3436" s="73">
        <v>2003279478</v>
      </c>
      <c r="D3436" s="73" t="s">
        <v>4228</v>
      </c>
      <c r="E3436" s="73" t="s">
        <v>4252</v>
      </c>
      <c r="F3436" s="73" t="s">
        <v>4117</v>
      </c>
      <c r="G3436" s="73">
        <v>3168537387</v>
      </c>
      <c r="H3436" s="66">
        <v>46078</v>
      </c>
      <c r="I3436" s="66">
        <v>46077</v>
      </c>
      <c r="J3436" s="66">
        <v>46077</v>
      </c>
      <c r="K3436" s="47" t="s">
        <v>4118</v>
      </c>
      <c r="L3436" s="160"/>
      <c r="M3436" s="66">
        <v>46078</v>
      </c>
      <c r="N3436" s="112">
        <v>46077.666666666664</v>
      </c>
      <c r="O3436" s="47" t="s">
        <v>4118</v>
      </c>
      <c r="P3436" s="158"/>
      <c r="Q3436" s="112">
        <v>46078.5</v>
      </c>
      <c r="R3436" s="47" t="s">
        <v>4119</v>
      </c>
      <c r="S3436" s="47">
        <f t="shared" si="235"/>
        <v>0</v>
      </c>
      <c r="T3436" s="159">
        <v>46081</v>
      </c>
      <c r="U3436" s="158" t="s">
        <v>4121</v>
      </c>
      <c r="V3436" s="144">
        <f t="shared" si="236"/>
        <v>2.5</v>
      </c>
      <c r="W3436" s="158"/>
      <c r="X3436" s="112"/>
      <c r="Y3436" s="162"/>
      <c r="AA3436" s="112"/>
      <c r="AB3436" s="112"/>
      <c r="AC3436" s="47">
        <f t="shared" si="234"/>
        <v>0</v>
      </c>
      <c r="AD3436" s="47"/>
      <c r="AE3436" s="47"/>
      <c r="AF3436" s="47"/>
    </row>
    <row r="3437" s="2" customFormat="1" ht="15.75" customHeight="1">
      <c r="A3437" s="73" t="s">
        <v>4187</v>
      </c>
      <c r="B3437" s="73">
        <v>6277804723</v>
      </c>
      <c r="C3437" s="73">
        <v>2003297267</v>
      </c>
      <c r="D3437" s="73" t="s">
        <v>4533</v>
      </c>
      <c r="E3437" s="73" t="s">
        <v>4247</v>
      </c>
      <c r="F3437" s="73" t="s">
        <v>4117</v>
      </c>
      <c r="G3437" s="73">
        <v>3168562648</v>
      </c>
      <c r="H3437" s="66">
        <v>46078</v>
      </c>
      <c r="I3437" s="66">
        <v>46077</v>
      </c>
      <c r="J3437" s="66">
        <v>46077</v>
      </c>
      <c r="K3437" s="47" t="s">
        <v>4118</v>
      </c>
      <c r="L3437" s="160"/>
      <c r="M3437" s="66">
        <v>46078</v>
      </c>
      <c r="N3437" s="112">
        <v>46077.666666666664</v>
      </c>
      <c r="O3437" s="47" t="s">
        <v>4118</v>
      </c>
      <c r="P3437" s="158"/>
      <c r="Q3437" s="112">
        <v>46078.5</v>
      </c>
      <c r="R3437" s="47" t="s">
        <v>4119</v>
      </c>
      <c r="S3437" s="47">
        <f t="shared" si="235"/>
        <v>0</v>
      </c>
      <c r="T3437" s="159">
        <v>46081</v>
      </c>
      <c r="U3437" s="158" t="s">
        <v>4121</v>
      </c>
      <c r="V3437" s="144">
        <f t="shared" si="236"/>
        <v>2.5</v>
      </c>
      <c r="W3437" s="158"/>
      <c r="X3437" s="112"/>
      <c r="Y3437" s="162"/>
      <c r="AA3437" s="112"/>
      <c r="AB3437" s="112"/>
      <c r="AC3437" s="47"/>
      <c r="AD3437" s="47"/>
      <c r="AE3437" s="47"/>
      <c r="AF3437" s="47"/>
    </row>
    <row r="3438" s="2" customFormat="1" ht="15.75" customHeight="1">
      <c r="A3438" s="73" t="s">
        <v>4356</v>
      </c>
      <c r="B3438" s="73">
        <v>6277804927</v>
      </c>
      <c r="C3438" s="73">
        <v>2003297267</v>
      </c>
      <c r="D3438" s="73" t="s">
        <v>4533</v>
      </c>
      <c r="E3438" s="73" t="s">
        <v>4247</v>
      </c>
      <c r="F3438" s="73" t="s">
        <v>4117</v>
      </c>
      <c r="G3438" s="73">
        <v>3168562654</v>
      </c>
      <c r="H3438" s="66">
        <v>46079</v>
      </c>
      <c r="I3438" s="66">
        <v>46077</v>
      </c>
      <c r="J3438" s="66">
        <v>46077</v>
      </c>
      <c r="K3438" s="47" t="s">
        <v>4118</v>
      </c>
      <c r="L3438" s="160"/>
      <c r="M3438" s="66">
        <v>46079</v>
      </c>
      <c r="N3438" s="112">
        <v>46079.208333333336</v>
      </c>
      <c r="O3438" s="47" t="s">
        <v>4118</v>
      </c>
      <c r="P3438" s="158"/>
      <c r="Q3438" s="112">
        <v>46079.583333333336</v>
      </c>
      <c r="R3438" s="47" t="s">
        <v>4119</v>
      </c>
      <c r="S3438" s="47">
        <f t="shared" si="235"/>
        <v>0</v>
      </c>
      <c r="T3438" s="159">
        <v>46089</v>
      </c>
      <c r="U3438" s="158" t="s">
        <v>4121</v>
      </c>
      <c r="V3438" s="144">
        <f t="shared" si="236"/>
        <v>9.4166666666642413</v>
      </c>
      <c r="W3438" s="158"/>
      <c r="X3438" s="112"/>
      <c r="Y3438" s="162"/>
      <c r="AA3438" s="112"/>
      <c r="AB3438" s="112"/>
      <c r="AC3438" s="47"/>
      <c r="AD3438" s="47"/>
      <c r="AE3438" s="47"/>
      <c r="AF3438" s="47"/>
    </row>
    <row r="3439" s="2" customFormat="1" ht="15.75" customHeight="1">
      <c r="A3439" s="73" t="s">
        <v>4187</v>
      </c>
      <c r="B3439" s="73">
        <v>6277808957</v>
      </c>
      <c r="C3439" s="73">
        <v>2003247505</v>
      </c>
      <c r="D3439" s="73" t="s">
        <v>4155</v>
      </c>
      <c r="E3439" s="73" t="s">
        <v>4247</v>
      </c>
      <c r="F3439" s="73" t="s">
        <v>4117</v>
      </c>
      <c r="G3439" s="73">
        <v>3168514111</v>
      </c>
      <c r="H3439" s="66">
        <v>46079</v>
      </c>
      <c r="I3439" s="66">
        <v>46078</v>
      </c>
      <c r="J3439" s="66">
        <v>46078</v>
      </c>
      <c r="K3439" s="47" t="s">
        <v>4118</v>
      </c>
      <c r="L3439" s="160"/>
      <c r="M3439" s="66">
        <v>46079</v>
      </c>
      <c r="N3439" s="112">
        <v>46079.208333333336</v>
      </c>
      <c r="O3439" s="47" t="s">
        <v>4118</v>
      </c>
      <c r="P3439" s="158"/>
      <c r="Q3439" s="112">
        <v>46080.833333333336</v>
      </c>
      <c r="R3439" s="47" t="s">
        <v>4119</v>
      </c>
      <c r="S3439" s="47">
        <f t="shared" si="235"/>
        <v>1</v>
      </c>
      <c r="T3439" s="159">
        <v>46081</v>
      </c>
      <c r="U3439" s="158" t="s">
        <v>4121</v>
      </c>
      <c r="V3439" s="144">
        <f t="shared" si="236"/>
        <v>0.16666666666424135</v>
      </c>
      <c r="W3439" s="158"/>
      <c r="X3439" s="112"/>
      <c r="Y3439" s="162"/>
      <c r="AA3439" s="112"/>
      <c r="AB3439" s="112"/>
      <c r="AC3439" s="47"/>
      <c r="AD3439" s="47"/>
      <c r="AE3439" s="47"/>
      <c r="AF3439" s="47"/>
    </row>
    <row r="3440" s="2" customFormat="1" ht="15.75" customHeight="1">
      <c r="A3440" s="73" t="s">
        <v>4187</v>
      </c>
      <c r="B3440" s="73">
        <v>6277808415</v>
      </c>
      <c r="C3440" s="73">
        <v>2003246166</v>
      </c>
      <c r="D3440" s="73" t="s">
        <v>4160</v>
      </c>
      <c r="E3440" s="73" t="s">
        <v>4247</v>
      </c>
      <c r="F3440" s="73" t="s">
        <v>4117</v>
      </c>
      <c r="G3440" s="73">
        <v>3168570942</v>
      </c>
      <c r="H3440" s="66">
        <v>46079</v>
      </c>
      <c r="I3440" s="66">
        <v>46078</v>
      </c>
      <c r="J3440" s="66">
        <v>46078</v>
      </c>
      <c r="K3440" s="47" t="s">
        <v>4118</v>
      </c>
      <c r="L3440" s="160"/>
      <c r="M3440" s="66">
        <v>46079</v>
      </c>
      <c r="N3440" s="112">
        <v>46079.208333333336</v>
      </c>
      <c r="O3440" s="47" t="s">
        <v>4118</v>
      </c>
      <c r="P3440" s="158"/>
      <c r="Q3440" s="112">
        <v>46079.958333333336</v>
      </c>
      <c r="R3440" s="47" t="s">
        <v>4119</v>
      </c>
      <c r="S3440" s="47">
        <f t="shared" si="235"/>
        <v>0</v>
      </c>
      <c r="T3440" s="159">
        <v>46086</v>
      </c>
      <c r="U3440" s="158" t="s">
        <v>4121</v>
      </c>
      <c r="V3440" s="144">
        <f t="shared" si="236"/>
        <v>6.0416666666642413</v>
      </c>
      <c r="W3440" s="158"/>
      <c r="X3440" s="112"/>
      <c r="Y3440" s="162"/>
      <c r="AA3440" s="112"/>
      <c r="AB3440" s="112"/>
      <c r="AC3440" s="47"/>
      <c r="AD3440" s="47"/>
      <c r="AE3440" s="47"/>
      <c r="AF3440" s="47"/>
    </row>
    <row r="3441" s="2" customFormat="1" ht="15.75" customHeight="1">
      <c r="A3441" s="73" t="s">
        <v>4187</v>
      </c>
      <c r="B3441" s="73">
        <v>6277808416</v>
      </c>
      <c r="C3441" s="73">
        <v>2003279478</v>
      </c>
      <c r="D3441" s="73" t="s">
        <v>4228</v>
      </c>
      <c r="E3441" s="73" t="s">
        <v>4252</v>
      </c>
      <c r="F3441" s="73" t="s">
        <v>4117</v>
      </c>
      <c r="G3441" s="73">
        <v>3168537346</v>
      </c>
      <c r="H3441" s="66">
        <v>46079</v>
      </c>
      <c r="I3441" s="66">
        <v>46078</v>
      </c>
      <c r="J3441" s="66">
        <v>46078</v>
      </c>
      <c r="K3441" s="47" t="s">
        <v>4118</v>
      </c>
      <c r="L3441" s="160"/>
      <c r="M3441" s="66">
        <v>46079</v>
      </c>
      <c r="N3441" s="112">
        <v>46079.208333333336</v>
      </c>
      <c r="O3441" s="47" t="s">
        <v>4118</v>
      </c>
      <c r="P3441" s="158" t="s">
        <v>4819</v>
      </c>
      <c r="Q3441" s="112">
        <v>46081.625</v>
      </c>
      <c r="R3441" s="47" t="s">
        <v>4119</v>
      </c>
      <c r="S3441" s="47">
        <f t="shared" si="235"/>
        <v>2</v>
      </c>
      <c r="T3441" s="159">
        <v>46090</v>
      </c>
      <c r="U3441" s="158" t="s">
        <v>4121</v>
      </c>
      <c r="V3441" s="144">
        <f t="shared" si="236"/>
        <v>8.375</v>
      </c>
      <c r="W3441" s="158"/>
      <c r="X3441" s="112"/>
      <c r="Y3441" s="162"/>
      <c r="AA3441" s="112"/>
      <c r="AB3441" s="112"/>
      <c r="AC3441" s="47"/>
      <c r="AD3441" s="47"/>
      <c r="AE3441" s="47"/>
      <c r="AF3441" s="47"/>
    </row>
    <row r="3442" s="2" customFormat="1" ht="15.75" customHeight="1">
      <c r="A3442" s="73" t="s">
        <v>4187</v>
      </c>
      <c r="B3442" s="73">
        <v>6277804238</v>
      </c>
      <c r="C3442" s="73">
        <v>2003219236</v>
      </c>
      <c r="D3442" s="73" t="s">
        <v>4161</v>
      </c>
      <c r="E3442" s="73" t="s">
        <v>4246</v>
      </c>
      <c r="F3442" s="73" t="s">
        <v>4158</v>
      </c>
      <c r="G3442" s="73">
        <v>3168554672</v>
      </c>
      <c r="H3442" s="66">
        <v>46079</v>
      </c>
      <c r="I3442" s="66">
        <v>46078</v>
      </c>
      <c r="J3442" s="66">
        <v>46078</v>
      </c>
      <c r="K3442" s="47" t="s">
        <v>4118</v>
      </c>
      <c r="L3442" s="160"/>
      <c r="M3442" s="66">
        <v>46079</v>
      </c>
      <c r="N3442" s="112">
        <v>46079.208333333336</v>
      </c>
      <c r="O3442" s="47" t="s">
        <v>4118</v>
      </c>
      <c r="P3442" s="158"/>
      <c r="Q3442" s="112">
        <v>46079.958333333336</v>
      </c>
      <c r="R3442" s="47" t="s">
        <v>4119</v>
      </c>
      <c r="S3442" s="47">
        <f t="shared" si="235"/>
        <v>0</v>
      </c>
      <c r="T3442" s="159">
        <v>46085</v>
      </c>
      <c r="U3442" s="158" t="s">
        <v>4121</v>
      </c>
      <c r="V3442" s="144">
        <f t="shared" si="236"/>
        <v>5.0416666666642413</v>
      </c>
      <c r="W3442" s="158"/>
      <c r="X3442" s="112"/>
      <c r="Y3442" s="162"/>
      <c r="AA3442" s="112"/>
      <c r="AB3442" s="112"/>
      <c r="AC3442" s="47"/>
      <c r="AD3442" s="47"/>
      <c r="AE3442" s="47"/>
      <c r="AF3442" s="47"/>
    </row>
    <row r="3443" s="2" customFormat="1" ht="15.75" customHeight="1">
      <c r="A3443" s="73" t="s">
        <v>4356</v>
      </c>
      <c r="B3443" s="73">
        <v>6277805318</v>
      </c>
      <c r="C3443" s="73">
        <v>2003241601</v>
      </c>
      <c r="D3443" s="73" t="s">
        <v>4139</v>
      </c>
      <c r="E3443" s="73" t="s">
        <v>4246</v>
      </c>
      <c r="F3443" s="73" t="s">
        <v>4117</v>
      </c>
      <c r="G3443" s="73">
        <v>3168551381</v>
      </c>
      <c r="H3443" s="66">
        <v>46080</v>
      </c>
      <c r="I3443" s="66">
        <v>46078</v>
      </c>
      <c r="J3443" s="66">
        <v>46078</v>
      </c>
      <c r="K3443" s="47" t="s">
        <v>4118</v>
      </c>
      <c r="L3443" s="160"/>
      <c r="M3443" s="66">
        <v>46080</v>
      </c>
      <c r="N3443" s="112">
        <v>46079.208333333336</v>
      </c>
      <c r="O3443" s="47" t="s">
        <v>4118</v>
      </c>
      <c r="P3443" s="158" t="s">
        <v>4820</v>
      </c>
      <c r="Q3443" s="112">
        <v>46081.583333333336</v>
      </c>
      <c r="R3443" s="47" t="s">
        <v>4196</v>
      </c>
      <c r="S3443" s="47">
        <f t="shared" si="235"/>
        <v>2</v>
      </c>
      <c r="T3443" s="159">
        <v>46083</v>
      </c>
      <c r="U3443" s="158" t="s">
        <v>4121</v>
      </c>
      <c r="V3443" s="144">
        <f t="shared" si="236"/>
        <v>1.4166666666642413</v>
      </c>
      <c r="W3443" s="158"/>
      <c r="X3443" s="112">
        <v>46081.583333333336</v>
      </c>
      <c r="Y3443" s="162" t="s">
        <v>4821</v>
      </c>
      <c r="AA3443" s="112">
        <v>46083.208333333336</v>
      </c>
      <c r="AB3443" s="112">
        <v>46083.333333333336</v>
      </c>
      <c r="AC3443" s="47"/>
      <c r="AD3443" s="47"/>
      <c r="AE3443" s="47"/>
      <c r="AF3443" s="47"/>
    </row>
    <row r="3444" s="2" customFormat="1" ht="15.75" customHeight="1">
      <c r="A3444" s="73" t="s">
        <v>4356</v>
      </c>
      <c r="B3444" s="73">
        <v>6277805319</v>
      </c>
      <c r="C3444" s="73">
        <v>2003241601</v>
      </c>
      <c r="D3444" s="73" t="s">
        <v>4139</v>
      </c>
      <c r="E3444" s="73" t="s">
        <v>4246</v>
      </c>
      <c r="F3444" s="73" t="s">
        <v>4117</v>
      </c>
      <c r="G3444" s="73">
        <v>3168552808</v>
      </c>
      <c r="H3444" s="66">
        <v>46080</v>
      </c>
      <c r="I3444" s="66">
        <v>46078</v>
      </c>
      <c r="J3444" s="66">
        <v>46078</v>
      </c>
      <c r="K3444" s="47" t="s">
        <v>4118</v>
      </c>
      <c r="L3444" s="160"/>
      <c r="M3444" s="66">
        <v>46080</v>
      </c>
      <c r="N3444" s="112">
        <v>46079.208333333336</v>
      </c>
      <c r="O3444" s="47" t="s">
        <v>4118</v>
      </c>
      <c r="P3444" s="158" t="s">
        <v>4820</v>
      </c>
      <c r="Q3444" s="112">
        <v>46081.583333333336</v>
      </c>
      <c r="R3444" s="47" t="s">
        <v>4196</v>
      </c>
      <c r="S3444" s="47">
        <f t="shared" si="235"/>
        <v>2</v>
      </c>
      <c r="T3444" s="159">
        <v>46084</v>
      </c>
      <c r="U3444" s="158" t="s">
        <v>4121</v>
      </c>
      <c r="V3444" s="144">
        <f t="shared" si="236"/>
        <v>2.4166666666642413</v>
      </c>
      <c r="W3444" s="158"/>
      <c r="X3444" s="112">
        <v>46081.583333333336</v>
      </c>
      <c r="Y3444" s="162" t="s">
        <v>4821</v>
      </c>
      <c r="AA3444" s="112">
        <v>46083.208333333336</v>
      </c>
      <c r="AB3444" s="112">
        <v>46083.875</v>
      </c>
      <c r="AC3444" s="47"/>
      <c r="AD3444" s="47"/>
      <c r="AE3444" s="47"/>
      <c r="AF3444" s="47"/>
    </row>
    <row r="3445" s="2" customFormat="1" ht="15.75" customHeight="1">
      <c r="A3445" s="73" t="s">
        <v>4356</v>
      </c>
      <c r="B3445" s="73">
        <v>6277813497</v>
      </c>
      <c r="C3445" s="73">
        <v>2003214013</v>
      </c>
      <c r="D3445" s="73" t="s">
        <v>4159</v>
      </c>
      <c r="E3445" s="73" t="s">
        <v>4238</v>
      </c>
      <c r="F3445" s="73" t="s">
        <v>4117</v>
      </c>
      <c r="G3445" s="73">
        <v>3168536365</v>
      </c>
      <c r="H3445" s="66">
        <v>46081</v>
      </c>
      <c r="I3445" s="66">
        <v>46079</v>
      </c>
      <c r="J3445" s="66">
        <v>46079</v>
      </c>
      <c r="K3445" s="47" t="s">
        <v>4118</v>
      </c>
      <c r="L3445" s="160"/>
      <c r="M3445" s="66">
        <v>46081</v>
      </c>
      <c r="N3445" s="112">
        <v>46081.208333333336</v>
      </c>
      <c r="O3445" s="47" t="s">
        <v>4118</v>
      </c>
      <c r="P3445" s="158" t="s">
        <v>4303</v>
      </c>
      <c r="Q3445" s="112">
        <v>46082.583333333336</v>
      </c>
      <c r="R3445" s="47" t="s">
        <v>4192</v>
      </c>
      <c r="S3445" s="47">
        <f t="shared" si="235"/>
        <v>1</v>
      </c>
      <c r="T3445" s="159">
        <v>46084</v>
      </c>
      <c r="U3445" s="158" t="s">
        <v>4121</v>
      </c>
      <c r="V3445" s="144">
        <f t="shared" si="236"/>
        <v>1.4166666666642413</v>
      </c>
      <c r="W3445" s="158"/>
      <c r="X3445" s="112">
        <v>46082.625</v>
      </c>
      <c r="Y3445" s="162" t="s">
        <v>4822</v>
      </c>
      <c r="AA3445" s="112">
        <v>46083.208333333336</v>
      </c>
      <c r="AB3445" s="112">
        <v>46084.333333333336</v>
      </c>
      <c r="AC3445" s="47"/>
      <c r="AD3445" s="47"/>
      <c r="AE3445" s="47"/>
      <c r="AF3445" s="47"/>
    </row>
    <row r="3446" s="2" customFormat="1" ht="15.75" customHeight="1">
      <c r="A3446" s="73" t="s">
        <v>4356</v>
      </c>
      <c r="B3446" s="73">
        <v>6277813864</v>
      </c>
      <c r="C3446" s="73">
        <v>2003215700</v>
      </c>
      <c r="D3446" s="73" t="s">
        <v>4147</v>
      </c>
      <c r="E3446" s="73" t="s">
        <v>4252</v>
      </c>
      <c r="F3446" s="73" t="s">
        <v>4148</v>
      </c>
      <c r="G3446" s="73">
        <v>3168576906</v>
      </c>
      <c r="H3446" s="66">
        <v>46081</v>
      </c>
      <c r="I3446" s="66">
        <v>46079</v>
      </c>
      <c r="J3446" s="66">
        <v>46079</v>
      </c>
      <c r="K3446" s="47" t="s">
        <v>4118</v>
      </c>
      <c r="L3446" s="160"/>
      <c r="M3446" s="66">
        <v>46081</v>
      </c>
      <c r="N3446" s="112">
        <v>46082.208333333336</v>
      </c>
      <c r="O3446" s="47" t="s">
        <v>4121</v>
      </c>
      <c r="P3446" s="158" t="s">
        <v>4823</v>
      </c>
      <c r="Q3446" s="112">
        <v>46083.583333333336</v>
      </c>
      <c r="R3446" s="47" t="s">
        <v>4119</v>
      </c>
      <c r="S3446" s="47">
        <f t="shared" si="235"/>
        <v>1</v>
      </c>
      <c r="T3446" s="159">
        <v>46091</v>
      </c>
      <c r="U3446" s="158" t="s">
        <v>4121</v>
      </c>
      <c r="V3446" s="144">
        <f t="shared" si="236"/>
        <v>7.4166666666642413</v>
      </c>
      <c r="W3446" s="158"/>
      <c r="X3446" s="112"/>
      <c r="Y3446" s="162"/>
      <c r="AA3446" s="112"/>
      <c r="AB3446" s="112"/>
      <c r="AC3446" s="47"/>
      <c r="AD3446" s="47"/>
      <c r="AE3446" s="47"/>
      <c r="AF3446" s="47"/>
    </row>
    <row r="3447" s="2" customFormat="1" ht="15.75" customHeight="1">
      <c r="A3447" s="73" t="s">
        <v>4356</v>
      </c>
      <c r="B3447" s="73">
        <v>6277813863</v>
      </c>
      <c r="C3447" s="73">
        <v>2003215700</v>
      </c>
      <c r="D3447" s="73" t="s">
        <v>4147</v>
      </c>
      <c r="E3447" s="73" t="s">
        <v>4252</v>
      </c>
      <c r="F3447" s="73" t="s">
        <v>4148</v>
      </c>
      <c r="G3447" s="73">
        <v>3168576905</v>
      </c>
      <c r="H3447" s="66">
        <v>46081</v>
      </c>
      <c r="I3447" s="66">
        <v>46079</v>
      </c>
      <c r="J3447" s="66">
        <v>46079</v>
      </c>
      <c r="K3447" s="47" t="s">
        <v>4118</v>
      </c>
      <c r="L3447" s="160"/>
      <c r="M3447" s="66">
        <v>46081</v>
      </c>
      <c r="N3447" s="112">
        <v>46081.208333333336</v>
      </c>
      <c r="O3447" s="47" t="s">
        <v>4118</v>
      </c>
      <c r="P3447" s="158"/>
      <c r="Q3447" s="112">
        <v>46081.583333333336</v>
      </c>
      <c r="R3447" s="47" t="s">
        <v>4119</v>
      </c>
      <c r="S3447" s="47">
        <f t="shared" si="235"/>
        <v>0</v>
      </c>
      <c r="T3447" s="159">
        <v>46089</v>
      </c>
      <c r="U3447" s="158" t="s">
        <v>4121</v>
      </c>
      <c r="V3447" s="144">
        <f t="shared" si="236"/>
        <v>7.4166666666642413</v>
      </c>
      <c r="W3447" s="158"/>
      <c r="X3447" s="112"/>
      <c r="Y3447" s="162"/>
      <c r="AA3447" s="112"/>
      <c r="AB3447" s="112"/>
      <c r="AC3447" s="47"/>
      <c r="AD3447" s="47"/>
      <c r="AE3447" s="47"/>
      <c r="AF3447" s="47"/>
    </row>
    <row r="3448" s="2" customFormat="1" ht="15.75" customHeight="1">
      <c r="A3448" s="73" t="s">
        <v>4356</v>
      </c>
      <c r="B3448" s="73">
        <v>6277813501</v>
      </c>
      <c r="C3448" s="73">
        <v>2003215388</v>
      </c>
      <c r="D3448" s="73" t="s">
        <v>4124</v>
      </c>
      <c r="E3448" s="73" t="s">
        <v>4252</v>
      </c>
      <c r="F3448" s="73" t="s">
        <v>4117</v>
      </c>
      <c r="G3448" s="73">
        <v>3168562312</v>
      </c>
      <c r="H3448" s="66">
        <v>46081</v>
      </c>
      <c r="I3448" s="66">
        <v>46079</v>
      </c>
      <c r="J3448" s="66">
        <v>46079</v>
      </c>
      <c r="K3448" s="47" t="s">
        <v>4118</v>
      </c>
      <c r="L3448" s="160"/>
      <c r="M3448" s="66">
        <v>46081</v>
      </c>
      <c r="N3448" s="112">
        <v>46082.208333333336</v>
      </c>
      <c r="O3448" s="47" t="s">
        <v>4121</v>
      </c>
      <c r="P3448" s="158" t="s">
        <v>4823</v>
      </c>
      <c r="Q3448" s="112">
        <v>46083.583333333336</v>
      </c>
      <c r="R3448" s="47" t="s">
        <v>4119</v>
      </c>
      <c r="S3448" s="47">
        <f t="shared" si="235"/>
        <v>1</v>
      </c>
      <c r="T3448" s="159">
        <v>46084</v>
      </c>
      <c r="U3448" s="158" t="s">
        <v>4121</v>
      </c>
      <c r="V3448" s="144">
        <f t="shared" si="236"/>
        <v>0.41666666666424135</v>
      </c>
      <c r="W3448" s="158"/>
      <c r="X3448" s="112"/>
      <c r="Y3448" s="162"/>
      <c r="AA3448" s="112"/>
      <c r="AB3448" s="112"/>
      <c r="AC3448" s="47"/>
      <c r="AD3448" s="47"/>
      <c r="AE3448" s="47"/>
      <c r="AF3448" s="47"/>
    </row>
    <row r="3449" s="2" customFormat="1" ht="15.75" customHeight="1">
      <c r="A3449" s="73" t="s">
        <v>4187</v>
      </c>
      <c r="B3449" s="73">
        <v>6277816254</v>
      </c>
      <c r="C3449" s="73">
        <v>2003275595</v>
      </c>
      <c r="D3449" s="73" t="s">
        <v>4222</v>
      </c>
      <c r="E3449" s="73" t="s">
        <v>4252</v>
      </c>
      <c r="F3449" s="73" t="s">
        <v>4143</v>
      </c>
      <c r="G3449" s="73">
        <v>3168537393</v>
      </c>
      <c r="H3449" s="66">
        <v>46081</v>
      </c>
      <c r="I3449" s="66">
        <v>46079</v>
      </c>
      <c r="J3449" s="66">
        <v>46079</v>
      </c>
      <c r="K3449" s="47" t="s">
        <v>4118</v>
      </c>
      <c r="L3449" s="160"/>
      <c r="M3449" s="66">
        <v>46081</v>
      </c>
      <c r="N3449" s="112">
        <v>46081.208333333336</v>
      </c>
      <c r="O3449" s="47" t="s">
        <v>4118</v>
      </c>
      <c r="P3449" s="158" t="s">
        <v>4824</v>
      </c>
      <c r="Q3449" s="112">
        <v>46082.5</v>
      </c>
      <c r="R3449" s="47" t="s">
        <v>4119</v>
      </c>
      <c r="S3449" s="47">
        <f t="shared" si="235"/>
        <v>1</v>
      </c>
      <c r="T3449" s="159">
        <v>46082</v>
      </c>
      <c r="U3449" s="158" t="s">
        <v>4121</v>
      </c>
      <c r="V3449" s="144">
        <f t="shared" si="236"/>
        <v>-0.5</v>
      </c>
      <c r="W3449" s="158"/>
      <c r="X3449" s="112"/>
      <c r="Y3449" s="162"/>
      <c r="AA3449" s="112"/>
      <c r="AB3449" s="112"/>
      <c r="AC3449" s="47"/>
      <c r="AD3449" s="47"/>
      <c r="AE3449" s="47"/>
      <c r="AF3449" s="47"/>
    </row>
    <row r="3450" s="2" customFormat="1" ht="15.75" customHeight="1">
      <c r="A3450" s="73" t="s">
        <v>4187</v>
      </c>
      <c r="B3450" s="73">
        <v>6277818381</v>
      </c>
      <c r="C3450" s="73">
        <v>2003215579</v>
      </c>
      <c r="D3450" s="73" t="s">
        <v>4168</v>
      </c>
      <c r="E3450" s="73" t="s">
        <v>4247</v>
      </c>
      <c r="F3450" s="73" t="s">
        <v>4143</v>
      </c>
      <c r="G3450" s="73">
        <v>3168570964</v>
      </c>
      <c r="H3450" s="66">
        <v>46081</v>
      </c>
      <c r="I3450" s="66">
        <v>46079</v>
      </c>
      <c r="J3450" s="66">
        <v>46079</v>
      </c>
      <c r="K3450" s="47" t="s">
        <v>4118</v>
      </c>
      <c r="L3450" s="160"/>
      <c r="M3450" s="66">
        <v>46081</v>
      </c>
      <c r="N3450" s="112">
        <v>46081.208333333336</v>
      </c>
      <c r="O3450" s="47" t="s">
        <v>4118</v>
      </c>
      <c r="P3450" s="158" t="s">
        <v>4825</v>
      </c>
      <c r="Q3450" s="112">
        <v>46083.5</v>
      </c>
      <c r="R3450" s="47" t="s">
        <v>4119</v>
      </c>
      <c r="S3450" s="47">
        <f t="shared" si="235"/>
        <v>2</v>
      </c>
      <c r="T3450" s="159">
        <v>46090</v>
      </c>
      <c r="U3450" s="158" t="s">
        <v>4121</v>
      </c>
      <c r="V3450" s="144">
        <f t="shared" si="236"/>
        <v>6.5</v>
      </c>
      <c r="W3450" s="158"/>
      <c r="X3450" s="112"/>
      <c r="Y3450" s="162"/>
      <c r="AA3450" s="112"/>
      <c r="AB3450" s="112"/>
      <c r="AC3450" s="47"/>
      <c r="AD3450" s="47"/>
      <c r="AE3450" s="47"/>
      <c r="AF3450" s="47"/>
    </row>
    <row r="3451" s="2" customFormat="1" ht="15.75" customHeight="1">
      <c r="A3451" s="73" t="s">
        <v>4187</v>
      </c>
      <c r="B3451" s="73">
        <v>6277816265</v>
      </c>
      <c r="C3451" s="73">
        <v>2003215579</v>
      </c>
      <c r="D3451" s="73" t="s">
        <v>4168</v>
      </c>
      <c r="E3451" s="73" t="s">
        <v>4247</v>
      </c>
      <c r="F3451" s="73" t="s">
        <v>4143</v>
      </c>
      <c r="G3451" s="73">
        <v>3168570963</v>
      </c>
      <c r="H3451" s="66">
        <v>46081</v>
      </c>
      <c r="I3451" s="66">
        <v>46079</v>
      </c>
      <c r="J3451" s="66">
        <v>46079</v>
      </c>
      <c r="K3451" s="47" t="s">
        <v>4118</v>
      </c>
      <c r="L3451" s="160"/>
      <c r="M3451" s="66">
        <v>46081</v>
      </c>
      <c r="N3451" s="112">
        <v>46081.208333333336</v>
      </c>
      <c r="O3451" s="47" t="s">
        <v>4118</v>
      </c>
      <c r="P3451" s="158" t="s">
        <v>4825</v>
      </c>
      <c r="Q3451" s="112">
        <v>46083.5</v>
      </c>
      <c r="R3451" s="47" t="s">
        <v>4119</v>
      </c>
      <c r="S3451" s="47">
        <f t="shared" si="235"/>
        <v>2</v>
      </c>
      <c r="T3451" s="159">
        <v>46090</v>
      </c>
      <c r="U3451" s="158" t="s">
        <v>4121</v>
      </c>
      <c r="V3451" s="144">
        <f t="shared" si="236"/>
        <v>6.5</v>
      </c>
      <c r="W3451" s="158"/>
      <c r="X3451" s="112"/>
      <c r="Y3451" s="162"/>
      <c r="AA3451" s="112"/>
      <c r="AB3451" s="112"/>
      <c r="AC3451" s="47"/>
      <c r="AD3451" s="47"/>
      <c r="AE3451" s="47"/>
      <c r="AF3451" s="47"/>
    </row>
    <row r="3452" s="2" customFormat="1" ht="15.75" customHeight="1">
      <c r="A3452" s="73" t="s">
        <v>4356</v>
      </c>
      <c r="B3452" s="73">
        <v>6277818882</v>
      </c>
      <c r="C3452" s="73">
        <v>2003214013</v>
      </c>
      <c r="D3452" s="73" t="s">
        <v>4159</v>
      </c>
      <c r="E3452" s="73" t="s">
        <v>4238</v>
      </c>
      <c r="F3452" s="73" t="s">
        <v>4117</v>
      </c>
      <c r="G3452" s="73">
        <v>3168536367</v>
      </c>
      <c r="H3452" s="66">
        <v>46082</v>
      </c>
      <c r="I3452" s="66">
        <v>46080</v>
      </c>
      <c r="J3452" s="66">
        <v>46080</v>
      </c>
      <c r="K3452" s="47" t="s">
        <v>4118</v>
      </c>
      <c r="L3452" s="160"/>
      <c r="M3452" s="66">
        <v>46082</v>
      </c>
      <c r="N3452" s="112">
        <v>46082.208333333336</v>
      </c>
      <c r="O3452" s="47" t="s">
        <v>4118</v>
      </c>
      <c r="P3452" s="158"/>
      <c r="Q3452" s="112">
        <v>46082.416666666664</v>
      </c>
      <c r="R3452" s="47" t="s">
        <v>4119</v>
      </c>
      <c r="S3452" s="47">
        <f t="shared" si="235"/>
        <v>0</v>
      </c>
      <c r="T3452" s="159">
        <v>46083</v>
      </c>
      <c r="U3452" s="158" t="s">
        <v>4121</v>
      </c>
      <c r="V3452" s="144">
        <f t="shared" si="236"/>
        <v>0.58333333333575865</v>
      </c>
      <c r="W3452" s="158"/>
      <c r="X3452" s="112"/>
      <c r="Y3452" s="162"/>
      <c r="AA3452" s="112"/>
      <c r="AB3452" s="112"/>
      <c r="AC3452" s="47"/>
      <c r="AD3452" s="47"/>
      <c r="AE3452" s="47"/>
      <c r="AF3452" s="47"/>
    </row>
    <row r="3453" s="2" customFormat="1" ht="15.75" customHeight="1">
      <c r="A3453" s="73" t="s">
        <v>4356</v>
      </c>
      <c r="B3453" s="73">
        <v>6277813524</v>
      </c>
      <c r="C3453" s="73">
        <v>2003232749</v>
      </c>
      <c r="D3453" s="73" t="s">
        <v>4115</v>
      </c>
      <c r="E3453" s="73" t="s">
        <v>4252</v>
      </c>
      <c r="F3453" s="73" t="s">
        <v>4117</v>
      </c>
      <c r="G3453" s="73">
        <v>3168482121</v>
      </c>
      <c r="H3453" s="66">
        <v>46082</v>
      </c>
      <c r="I3453" s="66">
        <v>46080</v>
      </c>
      <c r="J3453" s="66">
        <v>46080</v>
      </c>
      <c r="K3453" s="47" t="s">
        <v>4118</v>
      </c>
      <c r="L3453" s="160"/>
      <c r="M3453" s="66">
        <v>46082</v>
      </c>
      <c r="N3453" s="112">
        <v>46081.5</v>
      </c>
      <c r="O3453" s="47" t="s">
        <v>4118</v>
      </c>
      <c r="P3453" s="158"/>
      <c r="Q3453" s="112">
        <v>46081.875</v>
      </c>
      <c r="R3453" s="47" t="s">
        <v>4119</v>
      </c>
      <c r="S3453" s="47">
        <f t="shared" si="235"/>
        <v>0</v>
      </c>
      <c r="T3453" s="159">
        <v>46085</v>
      </c>
      <c r="U3453" s="158" t="s">
        <v>4121</v>
      </c>
      <c r="V3453" s="144">
        <f t="shared" si="236"/>
        <v>3.125</v>
      </c>
      <c r="W3453" s="158"/>
      <c r="X3453" s="112"/>
      <c r="Y3453" s="162"/>
      <c r="AA3453" s="112"/>
      <c r="AB3453" s="112"/>
      <c r="AC3453" s="47"/>
      <c r="AD3453" s="47"/>
      <c r="AE3453" s="47"/>
      <c r="AF3453" s="47"/>
    </row>
    <row r="3454" s="2" customFormat="1" ht="15.75" customHeight="1">
      <c r="A3454" s="73" t="s">
        <v>4356</v>
      </c>
      <c r="B3454" s="73">
        <v>6277813526</v>
      </c>
      <c r="C3454" s="73">
        <v>2003232749</v>
      </c>
      <c r="D3454" s="73" t="s">
        <v>4115</v>
      </c>
      <c r="E3454" s="73" t="s">
        <v>4252</v>
      </c>
      <c r="F3454" s="73" t="s">
        <v>4117</v>
      </c>
      <c r="G3454" s="73">
        <v>3168482116</v>
      </c>
      <c r="H3454" s="66">
        <v>46082</v>
      </c>
      <c r="I3454" s="66">
        <v>46080</v>
      </c>
      <c r="J3454" s="66">
        <v>46080</v>
      </c>
      <c r="K3454" s="47" t="s">
        <v>4118</v>
      </c>
      <c r="L3454" s="160"/>
      <c r="M3454" s="66">
        <v>46082</v>
      </c>
      <c r="N3454" s="112">
        <v>46082.208333333336</v>
      </c>
      <c r="O3454" s="47" t="s">
        <v>4118</v>
      </c>
      <c r="P3454" s="158"/>
      <c r="Q3454" s="112">
        <v>46082.583333333336</v>
      </c>
      <c r="R3454" s="47" t="s">
        <v>4119</v>
      </c>
      <c r="S3454" s="47">
        <f t="shared" si="235"/>
        <v>0</v>
      </c>
      <c r="T3454" s="159">
        <v>46082</v>
      </c>
      <c r="U3454" s="158" t="s">
        <v>4121</v>
      </c>
      <c r="V3454" s="144">
        <f t="shared" si="236"/>
        <v>-0.58333333333575865</v>
      </c>
      <c r="W3454" s="158"/>
      <c r="X3454" s="112"/>
      <c r="Y3454" s="162"/>
      <c r="AA3454" s="112"/>
      <c r="AB3454" s="112"/>
      <c r="AC3454" s="47"/>
      <c r="AD3454" s="47"/>
      <c r="AE3454" s="47"/>
      <c r="AF3454" s="47"/>
    </row>
    <row r="3455" s="2" customFormat="1" ht="15.75" customHeight="1">
      <c r="A3455" s="73" t="s">
        <v>4187</v>
      </c>
      <c r="B3455" s="73">
        <v>6277822687</v>
      </c>
      <c r="C3455" s="73">
        <v>2003275595</v>
      </c>
      <c r="D3455" s="73" t="s">
        <v>4222</v>
      </c>
      <c r="E3455" s="73" t="s">
        <v>4252</v>
      </c>
      <c r="F3455" s="73" t="s">
        <v>4143</v>
      </c>
      <c r="G3455" s="73">
        <v>3168537366</v>
      </c>
      <c r="H3455" s="66">
        <v>46082</v>
      </c>
      <c r="I3455" s="66">
        <v>46080</v>
      </c>
      <c r="J3455" s="66">
        <v>46080</v>
      </c>
      <c r="K3455" s="47" t="s">
        <v>4118</v>
      </c>
      <c r="L3455" s="160"/>
      <c r="M3455" s="66">
        <v>46082</v>
      </c>
      <c r="N3455" s="112">
        <v>46082.208333333336</v>
      </c>
      <c r="O3455" s="47" t="s">
        <v>4118</v>
      </c>
      <c r="P3455" s="158"/>
      <c r="Q3455" s="112">
        <v>46082.5</v>
      </c>
      <c r="R3455" s="47" t="s">
        <v>4119</v>
      </c>
      <c r="S3455" s="47">
        <f t="shared" si="235"/>
        <v>0</v>
      </c>
      <c r="T3455" s="159">
        <v>46082</v>
      </c>
      <c r="U3455" s="158" t="s">
        <v>4121</v>
      </c>
      <c r="V3455" s="144">
        <f t="shared" si="236"/>
        <v>-0.5</v>
      </c>
      <c r="W3455" s="158"/>
      <c r="X3455" s="112"/>
      <c r="Y3455" s="162"/>
      <c r="AA3455" s="112"/>
      <c r="AB3455" s="112"/>
      <c r="AC3455" s="47"/>
      <c r="AD3455" s="47"/>
      <c r="AE3455" s="47"/>
      <c r="AF3455" s="47"/>
    </row>
    <row r="3456" s="2" customFormat="1" ht="15.75" customHeight="1">
      <c r="A3456" s="73" t="s">
        <v>4187</v>
      </c>
      <c r="B3456" s="73">
        <v>6277819384</v>
      </c>
      <c r="C3456" s="73">
        <v>2003219236</v>
      </c>
      <c r="D3456" s="73" t="s">
        <v>4161</v>
      </c>
      <c r="E3456" s="73" t="s">
        <v>4246</v>
      </c>
      <c r="F3456" s="73" t="s">
        <v>4158</v>
      </c>
      <c r="G3456" s="73">
        <v>3168551875</v>
      </c>
      <c r="H3456" s="66">
        <v>46081</v>
      </c>
      <c r="I3456" s="66">
        <v>46080</v>
      </c>
      <c r="J3456" s="66">
        <v>46080</v>
      </c>
      <c r="K3456" s="47" t="s">
        <v>4118</v>
      </c>
      <c r="L3456" s="160"/>
      <c r="M3456" s="66">
        <v>46081</v>
      </c>
      <c r="N3456" s="112">
        <v>46080.875</v>
      </c>
      <c r="O3456" s="47" t="s">
        <v>4118</v>
      </c>
      <c r="P3456" s="158"/>
      <c r="Q3456" s="112">
        <v>46081.791666666664</v>
      </c>
      <c r="R3456" s="47" t="s">
        <v>4119</v>
      </c>
      <c r="S3456" s="47">
        <f t="shared" si="235"/>
        <v>0</v>
      </c>
      <c r="T3456" s="159">
        <v>46081</v>
      </c>
      <c r="U3456" s="158" t="s">
        <v>4121</v>
      </c>
      <c r="V3456" s="144">
        <f t="shared" si="236"/>
        <v>-0.79166666666424135</v>
      </c>
      <c r="W3456" s="158"/>
      <c r="X3456" s="112"/>
      <c r="Y3456" s="162"/>
      <c r="AA3456" s="112"/>
      <c r="AB3456" s="112"/>
      <c r="AC3456" s="47"/>
      <c r="AD3456" s="47"/>
      <c r="AE3456" s="47"/>
      <c r="AF3456" s="47"/>
    </row>
    <row r="3457" s="2" customFormat="1" ht="15.75" customHeight="1">
      <c r="A3457" s="73" t="s">
        <v>4187</v>
      </c>
      <c r="B3457" s="73">
        <v>6277822686</v>
      </c>
      <c r="C3457" s="73">
        <v>2003279478</v>
      </c>
      <c r="D3457" s="73" t="s">
        <v>4228</v>
      </c>
      <c r="E3457" s="73" t="s">
        <v>4252</v>
      </c>
      <c r="F3457" s="73" t="s">
        <v>4117</v>
      </c>
      <c r="G3457" s="73">
        <v>3168537399</v>
      </c>
      <c r="H3457" s="66">
        <v>46081</v>
      </c>
      <c r="I3457" s="66">
        <v>46080</v>
      </c>
      <c r="J3457" s="66">
        <v>46080</v>
      </c>
      <c r="K3457" s="47" t="s">
        <v>4118</v>
      </c>
      <c r="L3457" s="160"/>
      <c r="M3457" s="66">
        <v>46081</v>
      </c>
      <c r="N3457" s="112">
        <v>46081.208333333336</v>
      </c>
      <c r="O3457" s="47" t="s">
        <v>4118</v>
      </c>
      <c r="P3457" s="158" t="s">
        <v>4826</v>
      </c>
      <c r="Q3457" s="112">
        <v>46082.541666666664</v>
      </c>
      <c r="R3457" s="47" t="s">
        <v>4119</v>
      </c>
      <c r="S3457" s="47">
        <f t="shared" si="235"/>
        <v>1</v>
      </c>
      <c r="T3457" s="159">
        <v>46090</v>
      </c>
      <c r="U3457" s="158" t="s">
        <v>4121</v>
      </c>
      <c r="V3457" s="144">
        <f t="shared" si="236"/>
        <v>7.4583333333357587</v>
      </c>
      <c r="W3457" s="158"/>
      <c r="X3457" s="112"/>
      <c r="Y3457" s="162"/>
      <c r="AA3457" s="112"/>
      <c r="AB3457" s="112"/>
      <c r="AC3457" s="47"/>
      <c r="AD3457" s="47"/>
      <c r="AE3457" s="47"/>
      <c r="AF3457" s="47"/>
    </row>
    <row r="3458" s="2" customFormat="1" ht="15.75" customHeight="1">
      <c r="A3458" s="73" t="s">
        <v>4187</v>
      </c>
      <c r="B3458" s="73">
        <v>6277827876</v>
      </c>
      <c r="C3458" s="73">
        <v>2003215551</v>
      </c>
      <c r="D3458" s="73" t="s">
        <v>4270</v>
      </c>
      <c r="E3458" s="73" t="s">
        <v>4265</v>
      </c>
      <c r="F3458" s="73" t="s">
        <v>4117</v>
      </c>
      <c r="G3458" s="73">
        <v>3168552976</v>
      </c>
      <c r="H3458" s="66">
        <v>46082</v>
      </c>
      <c r="I3458" s="66">
        <v>46081</v>
      </c>
      <c r="J3458" s="66">
        <v>46081</v>
      </c>
      <c r="K3458" s="47" t="s">
        <v>4118</v>
      </c>
      <c r="L3458" s="160"/>
      <c r="M3458" s="66">
        <v>46082</v>
      </c>
      <c r="N3458" s="112">
        <v>46082.208333333336</v>
      </c>
      <c r="O3458" s="47" t="s">
        <v>4118</v>
      </c>
      <c r="P3458" s="158" t="s">
        <v>4827</v>
      </c>
      <c r="Q3458" s="112">
        <v>46084.5</v>
      </c>
      <c r="R3458" s="47" t="s">
        <v>4192</v>
      </c>
      <c r="S3458" s="47">
        <f t="shared" si="235"/>
        <v>2</v>
      </c>
      <c r="T3458" s="159">
        <v>46090</v>
      </c>
      <c r="U3458" s="158" t="s">
        <v>4121</v>
      </c>
      <c r="V3458" s="144">
        <f t="shared" si="236"/>
        <v>5.5</v>
      </c>
      <c r="W3458" s="158"/>
      <c r="X3458" s="112">
        <v>46084.583333333336</v>
      </c>
      <c r="Y3458" s="162" t="s">
        <v>4828</v>
      </c>
      <c r="AA3458" s="112">
        <v>46085.208333333336</v>
      </c>
      <c r="AB3458" s="112">
        <v>46085.5</v>
      </c>
      <c r="AC3458" s="47"/>
      <c r="AD3458" s="47"/>
      <c r="AE3458" s="47"/>
      <c r="AF3458" s="47"/>
    </row>
    <row r="3459" s="2" customFormat="1" ht="15.75" customHeight="1">
      <c r="A3459" s="73" t="s">
        <v>4187</v>
      </c>
      <c r="B3459" s="73">
        <v>6277825553</v>
      </c>
      <c r="C3459" s="73">
        <v>2003297267</v>
      </c>
      <c r="D3459" s="73" t="s">
        <v>4829</v>
      </c>
      <c r="E3459" s="73" t="s">
        <v>4247</v>
      </c>
      <c r="F3459" s="73" t="s">
        <v>4117</v>
      </c>
      <c r="G3459" s="73">
        <v>3168562647</v>
      </c>
      <c r="H3459" s="66">
        <v>46082</v>
      </c>
      <c r="I3459" s="66">
        <v>46081</v>
      </c>
      <c r="J3459" s="66">
        <v>46081</v>
      </c>
      <c r="K3459" s="47" t="s">
        <v>4118</v>
      </c>
      <c r="L3459" s="160"/>
      <c r="M3459" s="66">
        <v>46082</v>
      </c>
      <c r="N3459" s="112">
        <v>46082.208333333336</v>
      </c>
      <c r="O3459" s="47" t="s">
        <v>4118</v>
      </c>
      <c r="P3459" s="158"/>
      <c r="Q3459" s="112">
        <v>46081.958333333336</v>
      </c>
      <c r="R3459" s="47" t="s">
        <v>4119</v>
      </c>
      <c r="S3459" s="47">
        <f t="shared" si="235"/>
        <v>0</v>
      </c>
      <c r="T3459" s="159">
        <v>46082</v>
      </c>
      <c r="U3459" s="158" t="s">
        <v>4121</v>
      </c>
      <c r="V3459" s="144">
        <f t="shared" si="236"/>
        <v>0.041666666664241347</v>
      </c>
      <c r="W3459" s="158"/>
      <c r="X3459" s="112"/>
      <c r="Y3459" s="162"/>
      <c r="AA3459" s="112"/>
      <c r="AB3459" s="112"/>
      <c r="AC3459" s="47"/>
      <c r="AD3459" s="47"/>
      <c r="AE3459" s="47"/>
      <c r="AF3459" s="47"/>
    </row>
    <row r="3460" s="2" customFormat="1" ht="15.75" customHeight="1">
      <c r="A3460" s="73" t="s">
        <v>4187</v>
      </c>
      <c r="B3460" s="73">
        <v>6277828333</v>
      </c>
      <c r="C3460" s="73">
        <v>2003219238</v>
      </c>
      <c r="D3460" s="73" t="s">
        <v>4194</v>
      </c>
      <c r="E3460" s="73" t="s">
        <v>4246</v>
      </c>
      <c r="F3460" s="73" t="s">
        <v>4143</v>
      </c>
      <c r="G3460" s="73">
        <v>3168569794</v>
      </c>
      <c r="H3460" s="66">
        <v>46086</v>
      </c>
      <c r="I3460" s="66">
        <v>46084</v>
      </c>
      <c r="J3460" s="66">
        <v>46084</v>
      </c>
      <c r="K3460" s="47" t="s">
        <v>4118</v>
      </c>
      <c r="L3460" s="160"/>
      <c r="M3460" s="66">
        <v>46086</v>
      </c>
      <c r="N3460" s="112">
        <v>46086.208333333336</v>
      </c>
      <c r="O3460" s="47" t="s">
        <v>4118</v>
      </c>
      <c r="P3460" s="158"/>
      <c r="Q3460" s="112">
        <v>46086.791666666664</v>
      </c>
      <c r="R3460" s="47" t="s">
        <v>4119</v>
      </c>
      <c r="S3460" s="47">
        <f t="shared" si="235"/>
        <v>0</v>
      </c>
      <c r="T3460" s="159">
        <v>46091</v>
      </c>
      <c r="U3460" s="158" t="s">
        <v>4121</v>
      </c>
      <c r="V3460" s="144">
        <f t="shared" si="236"/>
        <v>4.2083333333357587</v>
      </c>
      <c r="W3460" s="158"/>
      <c r="X3460" s="112"/>
      <c r="Y3460" s="162"/>
      <c r="AA3460" s="112"/>
      <c r="AB3460" s="112"/>
      <c r="AC3460" s="47"/>
      <c r="AD3460" s="47"/>
      <c r="AE3460" s="47"/>
      <c r="AF3460" s="47"/>
    </row>
    <row r="3461" s="2" customFormat="1" ht="15.75" customHeight="1">
      <c r="A3461" s="73" t="s">
        <v>4187</v>
      </c>
      <c r="B3461" s="73">
        <v>6277828334</v>
      </c>
      <c r="C3461" s="73">
        <v>2003215579</v>
      </c>
      <c r="D3461" s="73" t="s">
        <v>4168</v>
      </c>
      <c r="E3461" s="73" t="s">
        <v>4247</v>
      </c>
      <c r="F3461" s="73" t="s">
        <v>4143</v>
      </c>
      <c r="G3461" s="73">
        <v>3168570955</v>
      </c>
      <c r="H3461" s="66">
        <v>46086</v>
      </c>
      <c r="I3461" s="66">
        <v>46084</v>
      </c>
      <c r="J3461" s="66">
        <v>46084</v>
      </c>
      <c r="K3461" s="47" t="s">
        <v>4118</v>
      </c>
      <c r="L3461" s="160"/>
      <c r="M3461" s="66">
        <v>46086</v>
      </c>
      <c r="N3461" s="112">
        <v>46086.208333333336</v>
      </c>
      <c r="O3461" s="47" t="s">
        <v>4118</v>
      </c>
      <c r="P3461" s="158"/>
      <c r="Q3461" s="112">
        <v>46086.5</v>
      </c>
      <c r="R3461" s="47" t="s">
        <v>4119</v>
      </c>
      <c r="S3461" s="47">
        <f t="shared" si="235"/>
        <v>0</v>
      </c>
      <c r="T3461" s="159">
        <v>46089</v>
      </c>
      <c r="U3461" s="158" t="s">
        <v>4121</v>
      </c>
      <c r="V3461" s="144">
        <f t="shared" si="236"/>
        <v>2.5</v>
      </c>
      <c r="W3461" s="158"/>
      <c r="X3461" s="112"/>
      <c r="Y3461" s="162"/>
      <c r="AA3461" s="112"/>
      <c r="AB3461" s="112"/>
      <c r="AC3461" s="47"/>
      <c r="AD3461" s="47"/>
      <c r="AE3461" s="47"/>
      <c r="AF3461" s="47"/>
    </row>
    <row r="3462" s="2" customFormat="1" ht="15.75" customHeight="1">
      <c r="A3462" s="73" t="s">
        <v>4187</v>
      </c>
      <c r="B3462" s="73">
        <v>6277834836</v>
      </c>
      <c r="C3462" s="73">
        <v>2003219238</v>
      </c>
      <c r="D3462" s="73" t="s">
        <v>4194</v>
      </c>
      <c r="E3462" s="73" t="s">
        <v>4246</v>
      </c>
      <c r="F3462" s="73" t="s">
        <v>4143</v>
      </c>
      <c r="G3462" s="73">
        <v>3168570358</v>
      </c>
      <c r="H3462" s="66">
        <v>46087</v>
      </c>
      <c r="I3462" s="66">
        <v>46085</v>
      </c>
      <c r="J3462" s="66">
        <v>46085</v>
      </c>
      <c r="K3462" s="47" t="s">
        <v>4118</v>
      </c>
      <c r="L3462" s="160"/>
      <c r="M3462" s="66">
        <v>46087</v>
      </c>
      <c r="N3462" s="112">
        <v>46087.208333333336</v>
      </c>
      <c r="O3462" s="47" t="s">
        <v>4118</v>
      </c>
      <c r="P3462" s="158"/>
      <c r="Q3462" s="112">
        <v>46088.666666666664</v>
      </c>
      <c r="R3462" s="47" t="s">
        <v>4119</v>
      </c>
      <c r="S3462" s="47">
        <f t="shared" si="235"/>
        <v>1</v>
      </c>
      <c r="T3462" s="159">
        <v>46096</v>
      </c>
      <c r="U3462" s="158" t="s">
        <v>4121</v>
      </c>
      <c r="V3462" s="144">
        <f t="shared" si="236"/>
        <v>7.3333333333357587</v>
      </c>
      <c r="W3462" s="158"/>
      <c r="X3462" s="112"/>
      <c r="Y3462" s="162"/>
      <c r="AA3462" s="112"/>
      <c r="AB3462" s="112"/>
      <c r="AC3462" s="47"/>
      <c r="AD3462" s="47"/>
      <c r="AE3462" s="47"/>
      <c r="AF3462" s="47"/>
    </row>
    <row r="3463" s="2" customFormat="1" ht="15.75" customHeight="1">
      <c r="A3463" s="73" t="s">
        <v>4356</v>
      </c>
      <c r="B3463" s="73">
        <v>6277836730</v>
      </c>
      <c r="C3463" s="73">
        <v>2003214019</v>
      </c>
      <c r="D3463" s="73" t="s">
        <v>4135</v>
      </c>
      <c r="E3463" s="73" t="s">
        <v>4246</v>
      </c>
      <c r="F3463" s="73" t="s">
        <v>4083</v>
      </c>
      <c r="G3463" s="73">
        <v>3168594602</v>
      </c>
      <c r="H3463" s="66">
        <v>46088</v>
      </c>
      <c r="I3463" s="66">
        <v>46086</v>
      </c>
      <c r="J3463" s="66">
        <v>46086</v>
      </c>
      <c r="K3463" s="47" t="s">
        <v>4118</v>
      </c>
      <c r="L3463" s="160"/>
      <c r="M3463" s="66">
        <v>46088</v>
      </c>
      <c r="N3463" s="112">
        <v>46088.208333333336</v>
      </c>
      <c r="O3463" s="47" t="s">
        <v>4118</v>
      </c>
      <c r="P3463" s="158"/>
      <c r="Q3463" s="112">
        <v>46088.541666666664</v>
      </c>
      <c r="R3463" s="47" t="s">
        <v>4119</v>
      </c>
      <c r="S3463" s="47">
        <f t="shared" si="235"/>
        <v>0</v>
      </c>
      <c r="T3463" s="159">
        <v>46090</v>
      </c>
      <c r="U3463" s="158" t="s">
        <v>4121</v>
      </c>
      <c r="V3463" s="144">
        <f t="shared" si="236"/>
        <v>1.4583333333357587</v>
      </c>
      <c r="W3463" s="158"/>
      <c r="X3463" s="112"/>
      <c r="Y3463" s="162"/>
      <c r="AA3463" s="112"/>
      <c r="AB3463" s="112"/>
      <c r="AC3463" s="47"/>
      <c r="AD3463" s="47"/>
      <c r="AE3463" s="47"/>
      <c r="AF3463" s="47"/>
    </row>
    <row r="3464" s="2" customFormat="1" ht="15.75" customHeight="1">
      <c r="A3464" s="73" t="s">
        <v>4356</v>
      </c>
      <c r="B3464" s="73">
        <v>6277829984</v>
      </c>
      <c r="C3464" s="73">
        <v>2003308193</v>
      </c>
      <c r="D3464" s="73" t="s">
        <v>4549</v>
      </c>
      <c r="E3464" s="73" t="s">
        <v>4247</v>
      </c>
      <c r="F3464" s="73" t="s">
        <v>4143</v>
      </c>
      <c r="G3464" s="73">
        <v>3168586261</v>
      </c>
      <c r="H3464" s="66">
        <v>46087</v>
      </c>
      <c r="I3464" s="66">
        <v>46086</v>
      </c>
      <c r="J3464" s="66">
        <v>46086</v>
      </c>
      <c r="K3464" s="47" t="s">
        <v>4118</v>
      </c>
      <c r="L3464" s="160"/>
      <c r="M3464" s="66">
        <v>46087</v>
      </c>
      <c r="N3464" s="112">
        <v>46086.208333333336</v>
      </c>
      <c r="O3464" s="47" t="s">
        <v>4118</v>
      </c>
      <c r="P3464" s="158" t="s">
        <v>4830</v>
      </c>
      <c r="Q3464" s="112">
        <v>46088.291666666664</v>
      </c>
      <c r="R3464" s="47" t="s">
        <v>4119</v>
      </c>
      <c r="S3464" s="47">
        <f t="shared" si="235"/>
        <v>2</v>
      </c>
      <c r="T3464" s="159">
        <v>46093</v>
      </c>
      <c r="U3464" s="158" t="s">
        <v>4121</v>
      </c>
      <c r="V3464" s="144">
        <f t="shared" si="236"/>
        <v>4.7083333333357587</v>
      </c>
      <c r="W3464" s="158"/>
      <c r="X3464" s="112"/>
      <c r="Y3464" s="162"/>
      <c r="AA3464" s="112"/>
      <c r="AB3464" s="112"/>
      <c r="AC3464" s="47"/>
      <c r="AD3464" s="47"/>
      <c r="AE3464" s="47"/>
      <c r="AF3464" s="47"/>
    </row>
    <row r="3465" s="2" customFormat="1" ht="15.75" customHeight="1">
      <c r="A3465" s="73" t="s">
        <v>4356</v>
      </c>
      <c r="B3465" s="73">
        <v>6277829986</v>
      </c>
      <c r="C3465" s="73">
        <v>2003308193</v>
      </c>
      <c r="D3465" s="73" t="s">
        <v>4549</v>
      </c>
      <c r="E3465" s="73" t="s">
        <v>4247</v>
      </c>
      <c r="F3465" s="73" t="s">
        <v>4143</v>
      </c>
      <c r="G3465" s="73">
        <v>3168586258</v>
      </c>
      <c r="H3465" s="66">
        <v>46087</v>
      </c>
      <c r="I3465" s="66">
        <v>46086</v>
      </c>
      <c r="J3465" s="66">
        <v>46086</v>
      </c>
      <c r="K3465" s="47" t="s">
        <v>4118</v>
      </c>
      <c r="L3465" s="160"/>
      <c r="M3465" s="66">
        <v>46087</v>
      </c>
      <c r="N3465" s="112">
        <v>46086.208333333336</v>
      </c>
      <c r="O3465" s="47" t="s">
        <v>4118</v>
      </c>
      <c r="P3465" s="158" t="s">
        <v>4830</v>
      </c>
      <c r="Q3465" s="112">
        <v>46088.291666666664</v>
      </c>
      <c r="R3465" s="47" t="s">
        <v>4119</v>
      </c>
      <c r="S3465" s="47">
        <f t="shared" si="235"/>
        <v>2</v>
      </c>
      <c r="T3465" s="159">
        <v>46093</v>
      </c>
      <c r="U3465" s="158" t="s">
        <v>4121</v>
      </c>
      <c r="V3465" s="144">
        <f t="shared" si="236"/>
        <v>4.7083333333357587</v>
      </c>
      <c r="W3465" s="158"/>
      <c r="X3465" s="112"/>
      <c r="Y3465" s="162"/>
      <c r="AA3465" s="112"/>
      <c r="AB3465" s="112"/>
      <c r="AC3465" s="47"/>
      <c r="AD3465" s="47"/>
      <c r="AE3465" s="47"/>
      <c r="AF3465" s="47"/>
    </row>
    <row r="3466" s="2" customFormat="1" ht="15.75" customHeight="1">
      <c r="A3466" s="73" t="s">
        <v>4187</v>
      </c>
      <c r="B3466" s="73">
        <v>6277829038</v>
      </c>
      <c r="C3466" s="73">
        <v>2003308193</v>
      </c>
      <c r="D3466" s="73" t="s">
        <v>4549</v>
      </c>
      <c r="E3466" s="73" t="s">
        <v>4247</v>
      </c>
      <c r="F3466" s="73" t="s">
        <v>4143</v>
      </c>
      <c r="G3466" s="73">
        <v>3168586252</v>
      </c>
      <c r="H3466" s="66">
        <v>46088</v>
      </c>
      <c r="I3466" s="66">
        <v>46086</v>
      </c>
      <c r="J3466" s="66">
        <v>46086</v>
      </c>
      <c r="K3466" s="47" t="s">
        <v>4118</v>
      </c>
      <c r="L3466" s="160"/>
      <c r="M3466" s="66">
        <v>46088</v>
      </c>
      <c r="N3466" s="112">
        <v>46087.208333333336</v>
      </c>
      <c r="O3466" s="47" t="s">
        <v>4118</v>
      </c>
      <c r="P3466" s="158" t="s">
        <v>4831</v>
      </c>
      <c r="Q3466" s="112">
        <v>46088.5</v>
      </c>
      <c r="R3466" s="47" t="s">
        <v>4119</v>
      </c>
      <c r="S3466" s="47">
        <f t="shared" si="235"/>
        <v>1</v>
      </c>
      <c r="T3466" s="159">
        <v>46089</v>
      </c>
      <c r="U3466" s="158" t="s">
        <v>4121</v>
      </c>
      <c r="V3466" s="144">
        <f t="shared" si="236"/>
        <v>0.5</v>
      </c>
      <c r="W3466" s="158"/>
      <c r="X3466" s="112"/>
      <c r="Y3466" s="162"/>
      <c r="AA3466" s="112"/>
      <c r="AB3466" s="112"/>
      <c r="AC3466" s="47"/>
      <c r="AD3466" s="47"/>
      <c r="AE3466" s="47"/>
      <c r="AF3466" s="47"/>
    </row>
    <row r="3467" s="2" customFormat="1" ht="15.75" customHeight="1">
      <c r="A3467" s="73" t="s">
        <v>4187</v>
      </c>
      <c r="B3467" s="73">
        <v>6277830019</v>
      </c>
      <c r="C3467" s="73">
        <v>2003308193</v>
      </c>
      <c r="D3467" s="73" t="s">
        <v>4549</v>
      </c>
      <c r="E3467" s="73" t="s">
        <v>4247</v>
      </c>
      <c r="F3467" s="73" t="s">
        <v>4143</v>
      </c>
      <c r="G3467" s="73">
        <v>3168586292</v>
      </c>
      <c r="H3467" s="66">
        <v>46088</v>
      </c>
      <c r="I3467" s="66">
        <v>46086</v>
      </c>
      <c r="J3467" s="66">
        <v>46086</v>
      </c>
      <c r="K3467" s="47" t="s">
        <v>4118</v>
      </c>
      <c r="L3467" s="160"/>
      <c r="M3467" s="66">
        <v>46088</v>
      </c>
      <c r="N3467" s="112">
        <v>46087.208333333336</v>
      </c>
      <c r="O3467" s="47" t="s">
        <v>4118</v>
      </c>
      <c r="P3467" s="158" t="s">
        <v>4832</v>
      </c>
      <c r="Q3467" s="112">
        <v>46089.708333333336</v>
      </c>
      <c r="R3467" s="47" t="s">
        <v>4119</v>
      </c>
      <c r="S3467" s="47">
        <f t="shared" si="235"/>
        <v>2</v>
      </c>
      <c r="T3467" s="159">
        <v>46097</v>
      </c>
      <c r="U3467" s="158" t="s">
        <v>4121</v>
      </c>
      <c r="V3467" s="144">
        <f t="shared" si="236"/>
        <v>7.2916666666642413</v>
      </c>
      <c r="W3467" s="158"/>
      <c r="X3467" s="112"/>
      <c r="Y3467" s="162"/>
      <c r="AA3467" s="112"/>
      <c r="AB3467" s="112"/>
      <c r="AC3467" s="47"/>
      <c r="AD3467" s="47"/>
      <c r="AE3467" s="47"/>
      <c r="AF3467" s="47"/>
    </row>
    <row r="3468" s="2" customFormat="1" ht="15.75" customHeight="1">
      <c r="A3468" s="73" t="s">
        <v>4187</v>
      </c>
      <c r="B3468" s="73">
        <v>6277836246</v>
      </c>
      <c r="C3468" s="73">
        <v>2003219234</v>
      </c>
      <c r="D3468" s="73" t="s">
        <v>4212</v>
      </c>
      <c r="E3468" s="73" t="s">
        <v>4247</v>
      </c>
      <c r="F3468" s="73" t="s">
        <v>4213</v>
      </c>
      <c r="G3468" s="73">
        <v>3168499307</v>
      </c>
      <c r="H3468" s="66">
        <v>46087</v>
      </c>
      <c r="I3468" s="66">
        <v>46086</v>
      </c>
      <c r="J3468" s="66">
        <v>46086</v>
      </c>
      <c r="K3468" s="47" t="s">
        <v>4118</v>
      </c>
      <c r="L3468" s="160"/>
      <c r="M3468" s="66">
        <v>46087</v>
      </c>
      <c r="N3468" s="112">
        <v>46087.208333333336</v>
      </c>
      <c r="O3468" s="47" t="s">
        <v>4118</v>
      </c>
      <c r="P3468" s="158" t="s">
        <v>4833</v>
      </c>
      <c r="Q3468" s="112">
        <v>46091.541666666664</v>
      </c>
      <c r="R3468" s="47" t="s">
        <v>4196</v>
      </c>
      <c r="S3468" s="47">
        <f t="shared" si="235"/>
        <v>4</v>
      </c>
      <c r="T3468" s="159">
        <v>46093</v>
      </c>
      <c r="U3468" s="158" t="s">
        <v>4121</v>
      </c>
      <c r="V3468" s="144">
        <f t="shared" si="236"/>
        <v>1.4583333333357587</v>
      </c>
      <c r="W3468" s="158"/>
      <c r="X3468" s="112">
        <v>46091.541666666664</v>
      </c>
      <c r="Y3468" s="162" t="s">
        <v>4834</v>
      </c>
      <c r="AA3468" s="112">
        <v>46092.208333333336</v>
      </c>
      <c r="AB3468" s="112">
        <v>46092.625</v>
      </c>
      <c r="AC3468" s="47"/>
      <c r="AD3468" s="47"/>
      <c r="AE3468" s="47"/>
      <c r="AF3468" s="47"/>
    </row>
    <row r="3469" s="2" customFormat="1" ht="15.75" customHeight="1">
      <c r="A3469" s="73" t="s">
        <v>4187</v>
      </c>
      <c r="B3469" s="73">
        <v>6277838365</v>
      </c>
      <c r="C3469" s="73">
        <v>2003308193</v>
      </c>
      <c r="D3469" s="73" t="s">
        <v>4549</v>
      </c>
      <c r="E3469" s="73" t="s">
        <v>4247</v>
      </c>
      <c r="F3469" s="73" t="s">
        <v>4143</v>
      </c>
      <c r="G3469" s="73">
        <v>3168586289</v>
      </c>
      <c r="H3469" s="66">
        <v>46090</v>
      </c>
      <c r="I3469" s="66">
        <v>46088</v>
      </c>
      <c r="J3469" s="66">
        <v>46088</v>
      </c>
      <c r="K3469" s="47" t="s">
        <v>4118</v>
      </c>
      <c r="L3469" s="160"/>
      <c r="M3469" s="66">
        <v>46090</v>
      </c>
      <c r="N3469" s="112">
        <v>46090.208333333336</v>
      </c>
      <c r="O3469" s="47" t="s">
        <v>4118</v>
      </c>
      <c r="P3469" s="158" t="s">
        <v>4835</v>
      </c>
      <c r="Q3469" s="112">
        <v>46090.416666666664</v>
      </c>
      <c r="R3469" s="47" t="s">
        <v>4192</v>
      </c>
      <c r="S3469" s="47">
        <f t="shared" si="235"/>
        <v>0</v>
      </c>
      <c r="T3469" s="159">
        <v>46091</v>
      </c>
      <c r="U3469" s="158" t="s">
        <v>4121</v>
      </c>
      <c r="V3469" s="144">
        <f t="shared" si="236"/>
        <v>0.58333333333575865</v>
      </c>
      <c r="W3469" s="158"/>
      <c r="X3469" s="112">
        <v>46090.541666666664</v>
      </c>
      <c r="Y3469" s="162" t="s">
        <v>4836</v>
      </c>
      <c r="AA3469" s="112">
        <v>46090.791666666664</v>
      </c>
      <c r="AB3469" s="112">
        <v>46090.916666666664</v>
      </c>
      <c r="AC3469" s="47"/>
      <c r="AD3469" s="47"/>
      <c r="AE3469" s="47"/>
      <c r="AF3469" s="47"/>
    </row>
    <row r="3470" s="2" customFormat="1" ht="15.75" customHeight="1">
      <c r="A3470" s="73" t="s">
        <v>4356</v>
      </c>
      <c r="B3470" s="73">
        <v>6277828518</v>
      </c>
      <c r="C3470" s="73">
        <v>2003308193</v>
      </c>
      <c r="D3470" s="73" t="s">
        <v>4549</v>
      </c>
      <c r="E3470" s="73" t="s">
        <v>4247</v>
      </c>
      <c r="F3470" s="73" t="s">
        <v>4143</v>
      </c>
      <c r="G3470" s="73">
        <v>3168586264</v>
      </c>
      <c r="H3470" s="66">
        <v>46090</v>
      </c>
      <c r="I3470" s="66">
        <v>46089</v>
      </c>
      <c r="J3470" s="66">
        <v>46089</v>
      </c>
      <c r="K3470" s="47" t="s">
        <v>4118</v>
      </c>
      <c r="L3470" s="160" t="s">
        <v>4837</v>
      </c>
      <c r="M3470" s="66">
        <v>46090</v>
      </c>
      <c r="N3470" s="112">
        <v>46089.333333333336</v>
      </c>
      <c r="O3470" s="47" t="s">
        <v>4118</v>
      </c>
      <c r="P3470" s="158"/>
      <c r="Q3470" s="112">
        <v>46090.0625</v>
      </c>
      <c r="R3470" s="47" t="s">
        <v>4119</v>
      </c>
      <c r="S3470" s="47">
        <f t="shared" si="235"/>
        <v>0</v>
      </c>
      <c r="T3470" s="159">
        <v>46093</v>
      </c>
      <c r="U3470" s="158" t="s">
        <v>4121</v>
      </c>
      <c r="V3470" s="144">
        <f t="shared" si="236"/>
        <v>2.9375</v>
      </c>
      <c r="W3470" s="158"/>
      <c r="X3470" s="112"/>
      <c r="Y3470" s="162"/>
      <c r="AA3470" s="112"/>
      <c r="AB3470" s="112"/>
      <c r="AC3470" s="47"/>
      <c r="AD3470" s="47"/>
      <c r="AE3470" s="47"/>
      <c r="AF3470" s="47"/>
    </row>
    <row r="3471" s="2" customFormat="1" ht="15.75" customHeight="1">
      <c r="A3471" s="73" t="s">
        <v>4356</v>
      </c>
      <c r="B3471" s="73">
        <v>6277848743</v>
      </c>
      <c r="C3471" s="73">
        <v>2003214022</v>
      </c>
      <c r="D3471" s="73" t="s">
        <v>4166</v>
      </c>
      <c r="E3471" s="73" t="s">
        <v>4238</v>
      </c>
      <c r="F3471" s="73" t="s">
        <v>4143</v>
      </c>
      <c r="G3471" s="73">
        <v>3168589451</v>
      </c>
      <c r="H3471" s="66">
        <v>46090</v>
      </c>
      <c r="I3471" s="66">
        <v>46089</v>
      </c>
      <c r="J3471" s="66">
        <v>46089</v>
      </c>
      <c r="K3471" s="47" t="s">
        <v>4118</v>
      </c>
      <c r="L3471" s="160"/>
      <c r="M3471" s="66">
        <v>46090</v>
      </c>
      <c r="N3471" s="112">
        <v>46089.208333333336</v>
      </c>
      <c r="O3471" s="47" t="s">
        <v>4118</v>
      </c>
      <c r="P3471" s="158"/>
      <c r="Q3471" s="112">
        <v>46089.583333333336</v>
      </c>
      <c r="R3471" s="47" t="s">
        <v>4119</v>
      </c>
      <c r="S3471" s="47">
        <f t="shared" si="235"/>
        <v>0</v>
      </c>
      <c r="T3471" s="159">
        <v>46093</v>
      </c>
      <c r="U3471" s="158" t="s">
        <v>4121</v>
      </c>
      <c r="V3471" s="144">
        <f t="shared" si="236"/>
        <v>3.4166666666642413</v>
      </c>
      <c r="W3471" s="158"/>
      <c r="X3471" s="112"/>
      <c r="Y3471" s="162"/>
      <c r="AA3471" s="112"/>
      <c r="AB3471" s="112"/>
      <c r="AC3471" s="47"/>
      <c r="AD3471" s="47"/>
      <c r="AE3471" s="47"/>
      <c r="AF3471" s="47"/>
    </row>
    <row r="3472" s="2" customFormat="1" ht="15.75" customHeight="1">
      <c r="A3472" s="73" t="s">
        <v>4356</v>
      </c>
      <c r="B3472" s="73">
        <v>6277848741</v>
      </c>
      <c r="C3472" s="73">
        <v>2003215700</v>
      </c>
      <c r="D3472" s="73" t="s">
        <v>4147</v>
      </c>
      <c r="E3472" s="73" t="s">
        <v>4252</v>
      </c>
      <c r="F3472" s="73" t="s">
        <v>4148</v>
      </c>
      <c r="G3472" s="73">
        <v>3168583833</v>
      </c>
      <c r="H3472" s="66">
        <v>46091</v>
      </c>
      <c r="I3472" s="66">
        <v>46089</v>
      </c>
      <c r="J3472" s="66">
        <v>46089</v>
      </c>
      <c r="K3472" s="47" t="s">
        <v>4118</v>
      </c>
      <c r="L3472" s="160"/>
      <c r="M3472" s="66">
        <v>46063</v>
      </c>
      <c r="N3472" s="112">
        <v>46090.208333333336</v>
      </c>
      <c r="O3472" s="47" t="s">
        <v>4118</v>
      </c>
      <c r="P3472" s="158"/>
      <c r="Q3472" s="112">
        <v>46090.666666666664</v>
      </c>
      <c r="R3472" s="47" t="s">
        <v>4192</v>
      </c>
      <c r="S3472" s="47">
        <f t="shared" si="235"/>
        <v>0</v>
      </c>
      <c r="T3472" s="159">
        <v>46098</v>
      </c>
      <c r="U3472" s="158" t="s">
        <v>4121</v>
      </c>
      <c r="V3472" s="144">
        <f t="shared" si="236"/>
        <v>7.3333333333357587</v>
      </c>
      <c r="W3472" s="158"/>
      <c r="X3472" s="112">
        <v>46090.666666666664</v>
      </c>
      <c r="Y3472" s="162" t="s">
        <v>4838</v>
      </c>
      <c r="AA3472" s="112">
        <v>46097.333333333336</v>
      </c>
      <c r="AB3472" s="112">
        <v>46098.125</v>
      </c>
      <c r="AC3472" s="47"/>
      <c r="AD3472" s="47"/>
      <c r="AE3472" s="47"/>
      <c r="AF3472" s="47"/>
    </row>
    <row r="3473" s="2" customFormat="1" ht="15.75" customHeight="1">
      <c r="A3473" s="166" t="s">
        <v>4356</v>
      </c>
      <c r="B3473" s="166">
        <v>38556672296</v>
      </c>
      <c r="C3473" s="166">
        <v>2003318195</v>
      </c>
      <c r="D3473" s="166" t="s">
        <v>4839</v>
      </c>
      <c r="E3473" s="166" t="s">
        <v>4247</v>
      </c>
      <c r="F3473" s="166" t="s">
        <v>4143</v>
      </c>
      <c r="G3473" s="166">
        <v>38556672296</v>
      </c>
      <c r="H3473" s="167">
        <v>46063</v>
      </c>
      <c r="I3473" s="167">
        <v>46090</v>
      </c>
      <c r="J3473" s="167">
        <v>46090</v>
      </c>
      <c r="K3473" s="168" t="s">
        <v>4118</v>
      </c>
      <c r="L3473" s="169" t="s">
        <v>4840</v>
      </c>
      <c r="M3473" s="167">
        <v>46063</v>
      </c>
      <c r="N3473" s="170">
        <v>46091.208333333336</v>
      </c>
      <c r="O3473" s="168" t="s">
        <v>4118</v>
      </c>
      <c r="P3473" s="171" t="s">
        <v>4841</v>
      </c>
      <c r="Q3473" s="170">
        <v>46091.625</v>
      </c>
      <c r="R3473" s="168" t="s">
        <v>4119</v>
      </c>
      <c r="S3473" s="168">
        <f t="shared" si="235"/>
        <v>0</v>
      </c>
      <c r="T3473" s="172">
        <v>46091</v>
      </c>
      <c r="U3473" s="171" t="s">
        <v>4121</v>
      </c>
      <c r="V3473" s="173">
        <f t="shared" si="236"/>
        <v>-0.625</v>
      </c>
      <c r="W3473" s="171"/>
      <c r="X3473" s="170"/>
      <c r="Y3473" s="174"/>
      <c r="Z3473" s="174"/>
      <c r="AA3473" s="170"/>
      <c r="AB3473" s="170"/>
      <c r="AC3473" s="168"/>
      <c r="AD3473" s="168"/>
      <c r="AE3473" s="168"/>
      <c r="AF3473" s="168"/>
    </row>
    <row r="3474" s="2" customFormat="1" ht="15.75" customHeight="1">
      <c r="A3474" s="73" t="s">
        <v>4187</v>
      </c>
      <c r="B3474" s="73">
        <v>6277851547</v>
      </c>
      <c r="C3474" s="73">
        <v>2003215579</v>
      </c>
      <c r="D3474" s="73" t="s">
        <v>4168</v>
      </c>
      <c r="E3474" s="73" t="s">
        <v>4247</v>
      </c>
      <c r="F3474" s="73" t="s">
        <v>4143</v>
      </c>
      <c r="G3474" s="73">
        <v>3168570958</v>
      </c>
      <c r="H3474" s="66">
        <v>46093</v>
      </c>
      <c r="I3474" s="66">
        <v>46091</v>
      </c>
      <c r="J3474" s="66">
        <v>46091</v>
      </c>
      <c r="K3474" s="47" t="s">
        <v>4118</v>
      </c>
      <c r="L3474" s="160"/>
      <c r="M3474" s="66">
        <v>46065</v>
      </c>
      <c r="N3474" s="112">
        <v>46093.208333333336</v>
      </c>
      <c r="O3474" s="47" t="s">
        <v>4118</v>
      </c>
      <c r="P3474" s="158"/>
      <c r="Q3474" s="112">
        <v>46093.416666666664</v>
      </c>
      <c r="R3474" s="47" t="s">
        <v>4119</v>
      </c>
      <c r="S3474" s="47">
        <f t="shared" si="235"/>
        <v>0</v>
      </c>
      <c r="T3474" s="159">
        <v>46097</v>
      </c>
      <c r="U3474" s="158" t="s">
        <v>4121</v>
      </c>
      <c r="V3474" s="144">
        <f t="shared" si="236"/>
        <v>3.5833333333357587</v>
      </c>
      <c r="W3474" s="158"/>
      <c r="X3474" s="112"/>
      <c r="Y3474" s="162"/>
      <c r="AA3474" s="112"/>
      <c r="AB3474" s="112"/>
      <c r="AC3474" s="47"/>
      <c r="AD3474" s="47"/>
      <c r="AE3474" s="47"/>
      <c r="AF3474" s="47"/>
    </row>
    <row r="3475" s="2" customFormat="1" ht="15.75" customHeight="1">
      <c r="A3475" s="73" t="s">
        <v>4187</v>
      </c>
      <c r="B3475" s="73">
        <v>6277852112</v>
      </c>
      <c r="C3475" s="73">
        <v>2003215533</v>
      </c>
      <c r="D3475" s="73" t="s">
        <v>4240</v>
      </c>
      <c r="E3475" s="73" t="s">
        <v>4247</v>
      </c>
      <c r="F3475" s="73" t="s">
        <v>4143</v>
      </c>
      <c r="G3475" s="73">
        <v>3168611102</v>
      </c>
      <c r="H3475" s="66">
        <v>46093</v>
      </c>
      <c r="I3475" s="66">
        <v>46091</v>
      </c>
      <c r="J3475" s="66">
        <v>46091</v>
      </c>
      <c r="K3475" s="47" t="s">
        <v>4118</v>
      </c>
      <c r="L3475" s="160"/>
      <c r="M3475" s="66">
        <v>46065</v>
      </c>
      <c r="N3475" s="112">
        <v>46093.208333333336</v>
      </c>
      <c r="O3475" s="47" t="s">
        <v>4118</v>
      </c>
      <c r="P3475" s="158"/>
      <c r="Q3475" s="112">
        <v>46093.583333333336</v>
      </c>
      <c r="R3475" s="47" t="s">
        <v>4119</v>
      </c>
      <c r="S3475" s="47">
        <f t="shared" si="235"/>
        <v>0</v>
      </c>
      <c r="T3475" s="159">
        <v>46096</v>
      </c>
      <c r="U3475" s="158" t="s">
        <v>4121</v>
      </c>
      <c r="V3475" s="144">
        <f t="shared" si="236"/>
        <v>2.4166666666642413</v>
      </c>
      <c r="W3475" s="158"/>
      <c r="X3475" s="112"/>
      <c r="Y3475" s="162"/>
      <c r="AA3475" s="112"/>
      <c r="AB3475" s="112"/>
      <c r="AC3475" s="47"/>
      <c r="AD3475" s="47"/>
      <c r="AE3475" s="47"/>
      <c r="AF3475" s="47"/>
    </row>
    <row r="3476" s="2" customFormat="1" ht="15.75" customHeight="1">
      <c r="A3476" s="73" t="s">
        <v>4187</v>
      </c>
      <c r="B3476" s="73">
        <v>6277852114</v>
      </c>
      <c r="C3476" s="73">
        <v>2003215533</v>
      </c>
      <c r="D3476" s="73" t="s">
        <v>4240</v>
      </c>
      <c r="E3476" s="73" t="s">
        <v>4247</v>
      </c>
      <c r="F3476" s="73" t="s">
        <v>4143</v>
      </c>
      <c r="G3476" s="73">
        <v>3168611106</v>
      </c>
      <c r="H3476" s="66">
        <v>46093</v>
      </c>
      <c r="I3476" s="66">
        <v>46091</v>
      </c>
      <c r="J3476" s="66">
        <v>46091</v>
      </c>
      <c r="K3476" s="47" t="s">
        <v>4118</v>
      </c>
      <c r="L3476" s="160"/>
      <c r="M3476" s="66">
        <v>46065</v>
      </c>
      <c r="N3476" s="112">
        <v>46092.208333333336</v>
      </c>
      <c r="O3476" s="47" t="s">
        <v>4118</v>
      </c>
      <c r="P3476" s="158"/>
      <c r="Q3476" s="112">
        <v>46092.958333333336</v>
      </c>
      <c r="R3476" s="47" t="s">
        <v>4119</v>
      </c>
      <c r="S3476" s="47">
        <f t="shared" ref="S3476:S3539" si="237">ROUNDDOWN(Q3476-N3476,0)</f>
        <v>0</v>
      </c>
      <c r="T3476" s="159">
        <v>46093</v>
      </c>
      <c r="U3476" s="158" t="s">
        <v>4121</v>
      </c>
      <c r="V3476" s="144">
        <f t="shared" ref="V3476:V3539" si="238">T3476-Q3476</f>
        <v>0.041666666664241347</v>
      </c>
      <c r="W3476" s="158"/>
      <c r="X3476" s="112"/>
      <c r="Y3476" s="162"/>
      <c r="AA3476" s="112"/>
      <c r="AB3476" s="112"/>
      <c r="AC3476" s="47"/>
      <c r="AD3476" s="47"/>
      <c r="AE3476" s="47"/>
      <c r="AF3476" s="47"/>
    </row>
    <row r="3477" s="2" customFormat="1" ht="15.75" customHeight="1">
      <c r="A3477" s="73" t="s">
        <v>4187</v>
      </c>
      <c r="B3477" s="73">
        <v>6277856339</v>
      </c>
      <c r="C3477" s="73">
        <v>2003215533</v>
      </c>
      <c r="D3477" s="73" t="s">
        <v>4240</v>
      </c>
      <c r="E3477" s="73" t="s">
        <v>4247</v>
      </c>
      <c r="F3477" s="73" t="s">
        <v>4143</v>
      </c>
      <c r="G3477" s="73">
        <v>3168611110</v>
      </c>
      <c r="H3477" s="66">
        <v>46095</v>
      </c>
      <c r="I3477" s="66">
        <v>46093</v>
      </c>
      <c r="J3477" s="66">
        <v>46093</v>
      </c>
      <c r="K3477" s="47" t="s">
        <v>4118</v>
      </c>
      <c r="L3477" s="160"/>
      <c r="M3477" s="66">
        <v>46095</v>
      </c>
      <c r="N3477" s="112">
        <v>46095.208333333336</v>
      </c>
      <c r="O3477" s="47" t="s">
        <v>4118</v>
      </c>
      <c r="P3477" s="158"/>
      <c r="Q3477" s="112">
        <v>46095.583333333336</v>
      </c>
      <c r="R3477" s="47" t="s">
        <v>4119</v>
      </c>
      <c r="S3477" s="47">
        <f t="shared" si="237"/>
        <v>0</v>
      </c>
      <c r="T3477" s="159">
        <v>46099</v>
      </c>
      <c r="U3477" s="158" t="s">
        <v>4121</v>
      </c>
      <c r="V3477" s="144">
        <f t="shared" si="238"/>
        <v>3.4166666666642413</v>
      </c>
      <c r="W3477" s="158"/>
      <c r="X3477" s="112"/>
      <c r="Y3477" s="162"/>
      <c r="AA3477" s="112"/>
      <c r="AB3477" s="112"/>
      <c r="AC3477" s="47"/>
      <c r="AD3477" s="47"/>
      <c r="AE3477" s="47"/>
      <c r="AF3477" s="47"/>
    </row>
    <row r="3478" s="2" customFormat="1" ht="15.75" customHeight="1">
      <c r="A3478" s="73" t="s">
        <v>4187</v>
      </c>
      <c r="B3478" s="73">
        <v>6277857009</v>
      </c>
      <c r="C3478" s="73">
        <v>2003214014</v>
      </c>
      <c r="D3478" s="73" t="s">
        <v>4115</v>
      </c>
      <c r="E3478" s="152" t="s">
        <v>4282</v>
      </c>
      <c r="F3478" s="73" t="s">
        <v>4143</v>
      </c>
      <c r="G3478" s="73">
        <v>3168592524</v>
      </c>
      <c r="H3478" s="66">
        <v>46095</v>
      </c>
      <c r="I3478" s="66">
        <v>46093</v>
      </c>
      <c r="J3478" s="66">
        <v>46093</v>
      </c>
      <c r="K3478" s="47" t="s">
        <v>4118</v>
      </c>
      <c r="L3478" s="160"/>
      <c r="M3478" s="66">
        <v>46095</v>
      </c>
      <c r="N3478" s="112">
        <v>46095.208333333336</v>
      </c>
      <c r="O3478" s="47" t="s">
        <v>4118</v>
      </c>
      <c r="P3478" s="158"/>
      <c r="Q3478" s="112">
        <v>46095.583333333336</v>
      </c>
      <c r="R3478" s="47" t="s">
        <v>4119</v>
      </c>
      <c r="S3478" s="47">
        <f t="shared" si="237"/>
        <v>0</v>
      </c>
      <c r="T3478" s="159">
        <v>46099</v>
      </c>
      <c r="U3478" s="158" t="s">
        <v>4121</v>
      </c>
      <c r="V3478" s="144">
        <f t="shared" si="238"/>
        <v>3.4166666666642413</v>
      </c>
      <c r="W3478" s="158"/>
      <c r="X3478" s="112"/>
      <c r="Y3478" s="162"/>
      <c r="AA3478" s="112"/>
      <c r="AB3478" s="112"/>
      <c r="AC3478" s="47"/>
      <c r="AD3478" s="47"/>
      <c r="AE3478" s="47"/>
      <c r="AF3478" s="47"/>
    </row>
    <row r="3479" s="2" customFormat="1" ht="15.75" customHeight="1">
      <c r="A3479" s="73" t="s">
        <v>4187</v>
      </c>
      <c r="B3479" s="73">
        <v>6277852108</v>
      </c>
      <c r="C3479" s="73">
        <v>2003214014</v>
      </c>
      <c r="D3479" s="73" t="s">
        <v>4115</v>
      </c>
      <c r="E3479" s="152" t="s">
        <v>4842</v>
      </c>
      <c r="F3479" s="73" t="s">
        <v>4143</v>
      </c>
      <c r="G3479" s="73">
        <v>3168588497</v>
      </c>
      <c r="H3479" s="66">
        <v>46095</v>
      </c>
      <c r="I3479" s="66">
        <v>46093</v>
      </c>
      <c r="J3479" s="66">
        <v>46093</v>
      </c>
      <c r="K3479" s="47" t="s">
        <v>4118</v>
      </c>
      <c r="L3479" s="160"/>
      <c r="M3479" s="66">
        <v>46095</v>
      </c>
      <c r="N3479" s="112">
        <v>46095.208333333336</v>
      </c>
      <c r="O3479" s="47" t="s">
        <v>4118</v>
      </c>
      <c r="P3479" s="158"/>
      <c r="Q3479" s="112">
        <v>46095.583333333336</v>
      </c>
      <c r="R3479" s="47" t="s">
        <v>4119</v>
      </c>
      <c r="S3479" s="47">
        <f t="shared" si="237"/>
        <v>0</v>
      </c>
      <c r="T3479" s="159">
        <v>46110</v>
      </c>
      <c r="U3479" s="158" t="s">
        <v>4121</v>
      </c>
      <c r="V3479" s="144">
        <f t="shared" si="238"/>
        <v>14.416666666664241</v>
      </c>
      <c r="W3479" s="158" t="s">
        <v>4843</v>
      </c>
      <c r="X3479" s="112"/>
      <c r="Y3479" s="162"/>
      <c r="AA3479" s="112"/>
      <c r="AB3479" s="112"/>
      <c r="AC3479" s="47"/>
      <c r="AD3479" s="47"/>
      <c r="AE3479" s="47"/>
      <c r="AF3479" s="47"/>
    </row>
    <row r="3480" s="2" customFormat="1" ht="15.75" customHeight="1">
      <c r="A3480" s="73" t="s">
        <v>4187</v>
      </c>
      <c r="B3480" s="73">
        <v>6277861533</v>
      </c>
      <c r="C3480" s="73">
        <v>2003214014</v>
      </c>
      <c r="D3480" s="73" t="s">
        <v>4115</v>
      </c>
      <c r="E3480" s="152" t="s">
        <v>4282</v>
      </c>
      <c r="F3480" s="73" t="s">
        <v>4143</v>
      </c>
      <c r="G3480" s="73">
        <v>3168592528</v>
      </c>
      <c r="H3480" s="66">
        <v>46095</v>
      </c>
      <c r="I3480" s="66">
        <v>46093</v>
      </c>
      <c r="J3480" s="66">
        <v>46093</v>
      </c>
      <c r="K3480" s="47" t="s">
        <v>4118</v>
      </c>
      <c r="L3480" s="160"/>
      <c r="M3480" s="66">
        <v>46095</v>
      </c>
      <c r="N3480" s="112">
        <v>46095.208333333336</v>
      </c>
      <c r="O3480" s="47" t="s">
        <v>4118</v>
      </c>
      <c r="P3480" s="158"/>
      <c r="Q3480" s="112">
        <v>46095.583333333336</v>
      </c>
      <c r="R3480" s="47" t="s">
        <v>4119</v>
      </c>
      <c r="S3480" s="47">
        <f t="shared" si="237"/>
        <v>0</v>
      </c>
      <c r="T3480" s="159">
        <v>46110</v>
      </c>
      <c r="U3480" s="158" t="s">
        <v>4121</v>
      </c>
      <c r="V3480" s="144">
        <f t="shared" si="238"/>
        <v>14.416666666664241</v>
      </c>
      <c r="W3480" s="158" t="s">
        <v>4843</v>
      </c>
      <c r="X3480" s="112"/>
      <c r="Y3480" s="162"/>
      <c r="AA3480" s="112"/>
      <c r="AB3480" s="112"/>
      <c r="AC3480" s="47"/>
      <c r="AD3480" s="47"/>
      <c r="AE3480" s="47"/>
      <c r="AF3480" s="47"/>
    </row>
    <row r="3481" s="2" customFormat="1" ht="15.75" customHeight="1">
      <c r="A3481" s="73" t="s">
        <v>4187</v>
      </c>
      <c r="B3481" s="73">
        <v>6277852118</v>
      </c>
      <c r="C3481" s="73">
        <v>2003219234</v>
      </c>
      <c r="D3481" s="73" t="s">
        <v>4212</v>
      </c>
      <c r="E3481" s="73" t="s">
        <v>4247</v>
      </c>
      <c r="F3481" s="73" t="s">
        <v>4213</v>
      </c>
      <c r="G3481" s="73">
        <v>3168561445</v>
      </c>
      <c r="H3481" s="66">
        <v>46096</v>
      </c>
      <c r="I3481" s="66">
        <v>46094</v>
      </c>
      <c r="J3481" s="66">
        <v>46094</v>
      </c>
      <c r="K3481" s="47" t="s">
        <v>4118</v>
      </c>
      <c r="L3481" s="160"/>
      <c r="M3481" s="66">
        <v>46096</v>
      </c>
      <c r="N3481" s="112">
        <v>46095.208333333336</v>
      </c>
      <c r="O3481" s="47" t="s">
        <v>4118</v>
      </c>
      <c r="P3481" s="158" t="s">
        <v>4844</v>
      </c>
      <c r="Q3481" s="112">
        <v>46097.583333333336</v>
      </c>
      <c r="R3481" s="47" t="s">
        <v>4196</v>
      </c>
      <c r="S3481" s="47">
        <f t="shared" si="237"/>
        <v>2</v>
      </c>
      <c r="T3481" s="159">
        <v>46098</v>
      </c>
      <c r="U3481" s="158" t="s">
        <v>4121</v>
      </c>
      <c r="V3481" s="144">
        <f t="shared" si="238"/>
        <v>0.41666666666424135</v>
      </c>
      <c r="W3481" s="158"/>
      <c r="X3481" s="112">
        <v>46097.583333333336</v>
      </c>
      <c r="Y3481" s="162" t="s">
        <v>4845</v>
      </c>
      <c r="AA3481" s="112">
        <v>46098.208333333336</v>
      </c>
      <c r="AB3481" s="112">
        <v>46098.375</v>
      </c>
      <c r="AC3481" s="47"/>
      <c r="AD3481" s="47"/>
      <c r="AE3481" s="47"/>
      <c r="AF3481" s="47"/>
    </row>
    <row r="3482" s="2" customFormat="1" ht="15.75" customHeight="1">
      <c r="A3482" s="73" t="s">
        <v>4187</v>
      </c>
      <c r="B3482" s="73">
        <v>6277866583</v>
      </c>
      <c r="C3482" s="73">
        <v>2003219236</v>
      </c>
      <c r="D3482" s="73" t="s">
        <v>4161</v>
      </c>
      <c r="E3482" s="73" t="s">
        <v>4246</v>
      </c>
      <c r="F3482" s="73" t="s">
        <v>4158</v>
      </c>
      <c r="G3482" s="73">
        <v>3168628287</v>
      </c>
      <c r="H3482" s="66">
        <v>46095</v>
      </c>
      <c r="I3482" s="66">
        <v>46094</v>
      </c>
      <c r="J3482" s="66">
        <v>46094</v>
      </c>
      <c r="K3482" s="47" t="s">
        <v>4118</v>
      </c>
      <c r="L3482" s="160"/>
      <c r="M3482" s="66">
        <v>46095</v>
      </c>
      <c r="N3482" s="112">
        <v>46095.208333333336</v>
      </c>
      <c r="O3482" s="47" t="s">
        <v>4118</v>
      </c>
      <c r="P3482" s="158"/>
      <c r="Q3482" s="112">
        <v>46095.833333333336</v>
      </c>
      <c r="R3482" s="47" t="s">
        <v>4119</v>
      </c>
      <c r="S3482" s="47">
        <f t="shared" si="237"/>
        <v>0</v>
      </c>
      <c r="T3482" s="159">
        <v>46117</v>
      </c>
      <c r="U3482" s="158" t="s">
        <v>4121</v>
      </c>
      <c r="V3482" s="144">
        <f t="shared" si="238"/>
        <v>21.166666666664241</v>
      </c>
      <c r="W3482" s="158"/>
      <c r="X3482" s="112"/>
      <c r="Y3482" s="162"/>
      <c r="AA3482" s="112"/>
      <c r="AB3482" s="112"/>
      <c r="AC3482" s="47"/>
      <c r="AD3482" s="47"/>
      <c r="AE3482" s="47"/>
      <c r="AF3482" s="47"/>
    </row>
    <row r="3483" s="2" customFormat="1" ht="15.75" customHeight="1">
      <c r="A3483" s="73" t="s">
        <v>4187</v>
      </c>
      <c r="B3483" s="73">
        <v>6277866585</v>
      </c>
      <c r="C3483" s="73">
        <v>2003219236</v>
      </c>
      <c r="D3483" s="73" t="s">
        <v>4161</v>
      </c>
      <c r="E3483" s="73" t="s">
        <v>4246</v>
      </c>
      <c r="F3483" s="73" t="s">
        <v>4158</v>
      </c>
      <c r="G3483" s="73">
        <v>3168628288</v>
      </c>
      <c r="H3483" s="66">
        <v>46095</v>
      </c>
      <c r="I3483" s="66">
        <v>46094</v>
      </c>
      <c r="J3483" s="66">
        <v>46094</v>
      </c>
      <c r="K3483" s="47" t="s">
        <v>4118</v>
      </c>
      <c r="L3483" s="160"/>
      <c r="M3483" s="66">
        <v>46095</v>
      </c>
      <c r="N3483" s="112">
        <v>46095.208333333336</v>
      </c>
      <c r="O3483" s="47" t="s">
        <v>4118</v>
      </c>
      <c r="P3483" s="158"/>
      <c r="Q3483" s="112">
        <v>46095.833333333336</v>
      </c>
      <c r="R3483" s="47" t="s">
        <v>4119</v>
      </c>
      <c r="S3483" s="47">
        <f t="shared" si="237"/>
        <v>0</v>
      </c>
      <c r="T3483" s="159">
        <v>46117</v>
      </c>
      <c r="U3483" s="158" t="s">
        <v>4121</v>
      </c>
      <c r="V3483" s="144">
        <f t="shared" si="238"/>
        <v>21.166666666664241</v>
      </c>
      <c r="W3483" s="158"/>
      <c r="X3483" s="112"/>
      <c r="Y3483" s="162"/>
      <c r="AA3483" s="112"/>
      <c r="AB3483" s="112"/>
      <c r="AC3483" s="47"/>
      <c r="AD3483" s="47"/>
      <c r="AE3483" s="47"/>
      <c r="AF3483" s="47"/>
    </row>
    <row r="3484" s="2" customFormat="1" ht="15.75" customHeight="1">
      <c r="A3484" s="73" t="s">
        <v>4187</v>
      </c>
      <c r="B3484" s="73">
        <v>6277857080</v>
      </c>
      <c r="C3484" s="73">
        <v>2003215702</v>
      </c>
      <c r="D3484" s="73" t="s">
        <v>4352</v>
      </c>
      <c r="E3484" s="152" t="s">
        <v>4282</v>
      </c>
      <c r="F3484" s="73" t="s">
        <v>4117</v>
      </c>
      <c r="G3484" s="73">
        <v>3168606219</v>
      </c>
      <c r="H3484" s="66">
        <v>46096</v>
      </c>
      <c r="I3484" s="66">
        <v>46095</v>
      </c>
      <c r="J3484" s="66">
        <v>46095</v>
      </c>
      <c r="K3484" s="47" t="s">
        <v>4118</v>
      </c>
      <c r="L3484" s="160"/>
      <c r="M3484" s="66">
        <v>46096</v>
      </c>
      <c r="N3484" s="112">
        <v>46095.5</v>
      </c>
      <c r="O3484" s="47" t="s">
        <v>4118</v>
      </c>
      <c r="P3484" s="158" t="s">
        <v>4846</v>
      </c>
      <c r="Q3484" s="112">
        <v>46099.5</v>
      </c>
      <c r="R3484" s="47" t="s">
        <v>4119</v>
      </c>
      <c r="S3484" s="47">
        <f t="shared" si="237"/>
        <v>4</v>
      </c>
      <c r="T3484" s="159">
        <v>46099</v>
      </c>
      <c r="U3484" s="158" t="s">
        <v>4121</v>
      </c>
      <c r="V3484" s="144">
        <f t="shared" si="238"/>
        <v>-0.5</v>
      </c>
      <c r="W3484" s="158"/>
      <c r="X3484" s="112"/>
      <c r="Y3484" s="162"/>
      <c r="AA3484" s="112"/>
      <c r="AB3484" s="112"/>
      <c r="AC3484" s="47"/>
      <c r="AD3484" s="47"/>
      <c r="AE3484" s="47"/>
      <c r="AF3484" s="47"/>
    </row>
    <row r="3485" s="2" customFormat="1" ht="15.75" customHeight="1">
      <c r="A3485" s="73" t="s">
        <v>4187</v>
      </c>
      <c r="B3485" s="73">
        <v>6277865425</v>
      </c>
      <c r="C3485" s="73">
        <v>2003214014</v>
      </c>
      <c r="D3485" s="73" t="s">
        <v>4115</v>
      </c>
      <c r="E3485" s="152" t="s">
        <v>4282</v>
      </c>
      <c r="F3485" s="73" t="s">
        <v>4143</v>
      </c>
      <c r="G3485" s="73">
        <v>3168592521</v>
      </c>
      <c r="H3485" s="66">
        <v>46097</v>
      </c>
      <c r="I3485" s="66">
        <v>46095</v>
      </c>
      <c r="J3485" s="66">
        <v>46095</v>
      </c>
      <c r="K3485" s="47" t="s">
        <v>4118</v>
      </c>
      <c r="L3485" s="160"/>
      <c r="M3485" s="66">
        <v>46097</v>
      </c>
      <c r="N3485" s="112">
        <v>46097.208333333336</v>
      </c>
      <c r="O3485" s="47" t="s">
        <v>4118</v>
      </c>
      <c r="P3485" s="158" t="s">
        <v>4847</v>
      </c>
      <c r="Q3485" s="112">
        <v>46099.75</v>
      </c>
      <c r="R3485" s="47" t="s">
        <v>4119</v>
      </c>
      <c r="S3485" s="47">
        <f t="shared" si="237"/>
        <v>2</v>
      </c>
      <c r="T3485" s="159">
        <v>46110</v>
      </c>
      <c r="U3485" s="158" t="s">
        <v>4121</v>
      </c>
      <c r="V3485" s="144">
        <f t="shared" si="238"/>
        <v>10.25</v>
      </c>
      <c r="W3485" s="158" t="s">
        <v>4843</v>
      </c>
      <c r="X3485" s="112"/>
      <c r="Y3485" s="162"/>
      <c r="AA3485" s="112"/>
      <c r="AB3485" s="112"/>
      <c r="AC3485" s="47"/>
      <c r="AD3485" s="47"/>
      <c r="AE3485" s="47"/>
      <c r="AF3485" s="47"/>
    </row>
    <row r="3486" s="2" customFormat="1" ht="15.75" customHeight="1">
      <c r="A3486" s="73" t="s">
        <v>4187</v>
      </c>
      <c r="B3486" s="73">
        <v>6277864754</v>
      </c>
      <c r="C3486" s="73">
        <v>2003214014</v>
      </c>
      <c r="D3486" s="73" t="s">
        <v>4115</v>
      </c>
      <c r="E3486" s="152" t="s">
        <v>4282</v>
      </c>
      <c r="F3486" s="73" t="s">
        <v>4143</v>
      </c>
      <c r="G3486" s="73">
        <v>3168592525</v>
      </c>
      <c r="H3486" s="66">
        <v>46097</v>
      </c>
      <c r="I3486" s="66">
        <v>46095</v>
      </c>
      <c r="J3486" s="66">
        <v>46095</v>
      </c>
      <c r="K3486" s="47" t="s">
        <v>4118</v>
      </c>
      <c r="L3486" s="160"/>
      <c r="M3486" s="66">
        <v>46097</v>
      </c>
      <c r="N3486" s="112">
        <v>46097.208333333336</v>
      </c>
      <c r="O3486" s="47" t="s">
        <v>4118</v>
      </c>
      <c r="P3486" s="158" t="s">
        <v>4847</v>
      </c>
      <c r="Q3486" s="112">
        <v>46099.75</v>
      </c>
      <c r="R3486" s="47" t="s">
        <v>4119</v>
      </c>
      <c r="S3486" s="47">
        <f t="shared" si="237"/>
        <v>2</v>
      </c>
      <c r="T3486" s="159">
        <v>46110</v>
      </c>
      <c r="U3486" s="158" t="s">
        <v>4121</v>
      </c>
      <c r="V3486" s="144">
        <f t="shared" si="238"/>
        <v>10.25</v>
      </c>
      <c r="W3486" s="158" t="s">
        <v>4843</v>
      </c>
      <c r="X3486" s="112"/>
      <c r="Y3486" s="162"/>
      <c r="AA3486" s="112"/>
      <c r="AB3486" s="112"/>
      <c r="AC3486" s="47"/>
      <c r="AD3486" s="47"/>
      <c r="AE3486" s="47"/>
      <c r="AF3486" s="47"/>
    </row>
    <row r="3487" s="2" customFormat="1" ht="15.75" customHeight="1">
      <c r="A3487" s="73" t="s">
        <v>4187</v>
      </c>
      <c r="B3487" s="73">
        <v>6277866043</v>
      </c>
      <c r="C3487" s="73">
        <v>2003215704</v>
      </c>
      <c r="D3487" s="73" t="s">
        <v>4445</v>
      </c>
      <c r="E3487" s="73" t="s">
        <v>4247</v>
      </c>
      <c r="F3487" s="73" t="s">
        <v>4143</v>
      </c>
      <c r="G3487" s="73">
        <v>3168606533</v>
      </c>
      <c r="H3487" s="66">
        <v>46097</v>
      </c>
      <c r="I3487" s="66">
        <v>46095</v>
      </c>
      <c r="J3487" s="66">
        <v>46095</v>
      </c>
      <c r="K3487" s="47" t="s">
        <v>4118</v>
      </c>
      <c r="L3487" s="160"/>
      <c r="M3487" s="66">
        <v>46097</v>
      </c>
      <c r="N3487" s="112">
        <v>46097.208333333336</v>
      </c>
      <c r="O3487" s="47" t="s">
        <v>4118</v>
      </c>
      <c r="P3487" s="158"/>
      <c r="Q3487" s="112">
        <v>46097.625</v>
      </c>
      <c r="R3487" s="47" t="s">
        <v>4192</v>
      </c>
      <c r="S3487" s="47">
        <f t="shared" si="237"/>
        <v>0</v>
      </c>
      <c r="T3487" s="159">
        <v>46098</v>
      </c>
      <c r="U3487" s="158" t="s">
        <v>4121</v>
      </c>
      <c r="V3487" s="144">
        <f t="shared" si="238"/>
        <v>0.375</v>
      </c>
      <c r="W3487" s="158"/>
      <c r="X3487" s="112">
        <v>46097.625</v>
      </c>
      <c r="Y3487" s="162" t="s">
        <v>4848</v>
      </c>
      <c r="AA3487" s="112">
        <v>46097.791666666664</v>
      </c>
      <c r="AB3487" s="112">
        <v>46097.833333333336</v>
      </c>
      <c r="AC3487" s="47"/>
      <c r="AD3487" s="47"/>
      <c r="AE3487" s="47"/>
      <c r="AF3487" s="47"/>
    </row>
    <row r="3488" s="2" customFormat="1" ht="15.75" customHeight="1">
      <c r="A3488" s="73" t="s">
        <v>4187</v>
      </c>
      <c r="B3488" s="73">
        <v>6277866042</v>
      </c>
      <c r="C3488" s="73">
        <v>2003215704</v>
      </c>
      <c r="D3488" s="73" t="s">
        <v>4445</v>
      </c>
      <c r="E3488" s="73" t="s">
        <v>4247</v>
      </c>
      <c r="F3488" s="73" t="s">
        <v>4143</v>
      </c>
      <c r="G3488" s="73">
        <v>3168606527</v>
      </c>
      <c r="H3488" s="66">
        <v>46097</v>
      </c>
      <c r="I3488" s="66">
        <v>46095</v>
      </c>
      <c r="J3488" s="66">
        <v>46095</v>
      </c>
      <c r="K3488" s="47" t="s">
        <v>4118</v>
      </c>
      <c r="L3488" s="160"/>
      <c r="M3488" s="66">
        <v>46097</v>
      </c>
      <c r="N3488" s="112">
        <v>46097.208333333336</v>
      </c>
      <c r="O3488" s="47" t="s">
        <v>4118</v>
      </c>
      <c r="P3488" s="158"/>
      <c r="Q3488" s="112">
        <v>46097.5</v>
      </c>
      <c r="R3488" s="47" t="s">
        <v>4119</v>
      </c>
      <c r="S3488" s="47">
        <f t="shared" si="237"/>
        <v>0</v>
      </c>
      <c r="T3488" s="159">
        <v>46098</v>
      </c>
      <c r="U3488" s="158" t="s">
        <v>4121</v>
      </c>
      <c r="V3488" s="144">
        <f t="shared" si="238"/>
        <v>0.5</v>
      </c>
      <c r="W3488" s="158"/>
      <c r="X3488" s="112"/>
      <c r="Y3488" s="162"/>
      <c r="AA3488" s="112"/>
      <c r="AB3488" s="112"/>
      <c r="AC3488" s="47"/>
      <c r="AD3488" s="47"/>
      <c r="AE3488" s="47"/>
      <c r="AF3488" s="47"/>
    </row>
    <row r="3489" s="2" customFormat="1" ht="15.75" customHeight="1">
      <c r="A3489" s="73" t="s">
        <v>4187</v>
      </c>
      <c r="B3489" s="73">
        <v>6277866040</v>
      </c>
      <c r="C3489" s="73">
        <v>2003215704</v>
      </c>
      <c r="D3489" s="73" t="s">
        <v>4445</v>
      </c>
      <c r="E3489" s="73" t="s">
        <v>4247</v>
      </c>
      <c r="F3489" s="73" t="s">
        <v>4143</v>
      </c>
      <c r="G3489" s="73">
        <v>3168606525</v>
      </c>
      <c r="H3489" s="66">
        <v>46097</v>
      </c>
      <c r="I3489" s="66">
        <v>46095</v>
      </c>
      <c r="J3489" s="66">
        <v>46095</v>
      </c>
      <c r="K3489" s="47" t="s">
        <v>4118</v>
      </c>
      <c r="L3489" s="160"/>
      <c r="M3489" s="66">
        <v>46097</v>
      </c>
      <c r="N3489" s="112">
        <v>46097.208333333336</v>
      </c>
      <c r="O3489" s="47" t="s">
        <v>4118</v>
      </c>
      <c r="P3489" s="158" t="s">
        <v>4849</v>
      </c>
      <c r="Q3489" s="112">
        <v>46097.711805555555</v>
      </c>
      <c r="R3489" s="47" t="s">
        <v>4196</v>
      </c>
      <c r="S3489" s="47">
        <f t="shared" si="237"/>
        <v>0</v>
      </c>
      <c r="T3489" s="159">
        <v>46120</v>
      </c>
      <c r="U3489" s="158" t="s">
        <v>4121</v>
      </c>
      <c r="V3489" s="144">
        <f t="shared" si="238"/>
        <v>22.288194444445253</v>
      </c>
      <c r="W3489" s="158"/>
      <c r="X3489" s="112">
        <v>46097.711805555555</v>
      </c>
      <c r="Y3489" s="162" t="s">
        <v>4850</v>
      </c>
      <c r="AA3489" s="112"/>
      <c r="AB3489" s="112"/>
      <c r="AC3489" s="47"/>
      <c r="AD3489" s="47"/>
      <c r="AE3489" s="47"/>
      <c r="AF3489" s="47"/>
    </row>
    <row r="3490" s="2" customFormat="1" ht="15.75" customHeight="1">
      <c r="A3490" s="73" t="s">
        <v>4187</v>
      </c>
      <c r="B3490" s="73">
        <v>6277862425</v>
      </c>
      <c r="C3490" s="73">
        <v>2003305788</v>
      </c>
      <c r="D3490" s="73" t="s">
        <v>4509</v>
      </c>
      <c r="E3490" s="73" t="s">
        <v>4246</v>
      </c>
      <c r="F3490" s="73" t="s">
        <v>4143</v>
      </c>
      <c r="G3490" s="73">
        <v>3168619648</v>
      </c>
      <c r="H3490" s="66">
        <v>46097</v>
      </c>
      <c r="I3490" s="66">
        <v>46095</v>
      </c>
      <c r="J3490" s="66">
        <v>46095</v>
      </c>
      <c r="K3490" s="47" t="s">
        <v>4118</v>
      </c>
      <c r="L3490" s="160"/>
      <c r="M3490" s="66">
        <v>46097</v>
      </c>
      <c r="N3490" s="112">
        <v>46097.208333333336</v>
      </c>
      <c r="O3490" s="47" t="s">
        <v>4118</v>
      </c>
      <c r="P3490" s="158"/>
      <c r="Q3490" s="112">
        <v>46097.458333333336</v>
      </c>
      <c r="R3490" s="47" t="s">
        <v>4119</v>
      </c>
      <c r="S3490" s="47">
        <f t="shared" si="237"/>
        <v>0</v>
      </c>
      <c r="T3490" s="159">
        <v>46117</v>
      </c>
      <c r="U3490" s="158" t="s">
        <v>4121</v>
      </c>
      <c r="V3490" s="144">
        <f t="shared" si="238"/>
        <v>19.541666666664241</v>
      </c>
      <c r="W3490" s="158"/>
      <c r="X3490" s="112"/>
      <c r="Y3490" s="162"/>
      <c r="AA3490" s="112"/>
      <c r="AB3490" s="112"/>
      <c r="AC3490" s="47"/>
      <c r="AD3490" s="47"/>
      <c r="AE3490" s="47"/>
      <c r="AF3490" s="47"/>
    </row>
    <row r="3491" s="2" customFormat="1" ht="15.75" customHeight="1">
      <c r="A3491" s="166" t="s">
        <v>4356</v>
      </c>
      <c r="B3491" s="166" t="s">
        <v>4851</v>
      </c>
      <c r="C3491" s="166">
        <v>2003318195</v>
      </c>
      <c r="D3491" s="166" t="s">
        <v>4839</v>
      </c>
      <c r="E3491" s="166" t="s">
        <v>4247</v>
      </c>
      <c r="F3491" s="166" t="s">
        <v>4143</v>
      </c>
      <c r="G3491" s="166" t="s">
        <v>4851</v>
      </c>
      <c r="H3491" s="167">
        <v>46095</v>
      </c>
      <c r="I3491" s="167">
        <v>46095</v>
      </c>
      <c r="J3491" s="167">
        <v>46095</v>
      </c>
      <c r="K3491" s="168" t="s">
        <v>4118</v>
      </c>
      <c r="L3491" s="169" t="s">
        <v>4840</v>
      </c>
      <c r="M3491" s="167">
        <v>46095</v>
      </c>
      <c r="N3491" s="170">
        <v>46095.333333333336</v>
      </c>
      <c r="O3491" s="168" t="s">
        <v>4118</v>
      </c>
      <c r="P3491" s="171"/>
      <c r="Q3491" s="170">
        <v>46095.666666666664</v>
      </c>
      <c r="R3491" s="168" t="s">
        <v>4119</v>
      </c>
      <c r="S3491" s="168">
        <f t="shared" si="237"/>
        <v>0</v>
      </c>
      <c r="T3491" s="172">
        <v>46096</v>
      </c>
      <c r="U3491" s="171" t="s">
        <v>4121</v>
      </c>
      <c r="V3491" s="173">
        <f t="shared" si="238"/>
        <v>0.33333333333575865</v>
      </c>
      <c r="W3491" s="171"/>
      <c r="X3491" s="170"/>
      <c r="Y3491" s="174"/>
      <c r="Z3491" s="174"/>
      <c r="AA3491" s="170"/>
      <c r="AB3491" s="170"/>
      <c r="AC3491" s="168"/>
      <c r="AD3491" s="168"/>
      <c r="AE3491" s="168"/>
      <c r="AF3491" s="168"/>
    </row>
    <row r="3492" s="2" customFormat="1" ht="15.75" customHeight="1">
      <c r="A3492" s="73" t="s">
        <v>4187</v>
      </c>
      <c r="B3492" s="73">
        <v>6277876492</v>
      </c>
      <c r="C3492" s="73">
        <v>2003276566</v>
      </c>
      <c r="D3492" s="73" t="s">
        <v>4224</v>
      </c>
      <c r="E3492" s="73" t="s">
        <v>4246</v>
      </c>
      <c r="F3492" s="73" t="s">
        <v>4117</v>
      </c>
      <c r="G3492" s="73">
        <v>3168604561</v>
      </c>
      <c r="H3492" s="66">
        <v>46097</v>
      </c>
      <c r="I3492" s="66">
        <v>46096</v>
      </c>
      <c r="J3492" s="66">
        <v>46096</v>
      </c>
      <c r="K3492" s="47" t="s">
        <v>4118</v>
      </c>
      <c r="L3492" s="160"/>
      <c r="M3492" s="66">
        <v>46097</v>
      </c>
      <c r="N3492" s="112">
        <v>46097.208333333336</v>
      </c>
      <c r="O3492" s="47" t="s">
        <v>4118</v>
      </c>
      <c r="P3492" s="158" t="s">
        <v>4852</v>
      </c>
      <c r="Q3492" s="112">
        <v>46099.583333333336</v>
      </c>
      <c r="R3492" s="47" t="s">
        <v>4119</v>
      </c>
      <c r="S3492" s="47">
        <f t="shared" si="237"/>
        <v>2</v>
      </c>
      <c r="T3492" s="159">
        <v>46110</v>
      </c>
      <c r="U3492" s="158" t="s">
        <v>4121</v>
      </c>
      <c r="V3492" s="144">
        <f t="shared" si="238"/>
        <v>10.416666666664241</v>
      </c>
      <c r="W3492" s="158" t="s">
        <v>4843</v>
      </c>
      <c r="X3492" s="112"/>
      <c r="Y3492" s="162"/>
      <c r="AA3492" s="112"/>
      <c r="AB3492" s="112"/>
      <c r="AC3492" s="47"/>
      <c r="AD3492" s="47"/>
      <c r="AE3492" s="47"/>
      <c r="AF3492" s="47"/>
    </row>
    <row r="3493" s="2" customFormat="1" ht="15.75" customHeight="1">
      <c r="A3493" s="73" t="s">
        <v>4187</v>
      </c>
      <c r="B3493" s="73">
        <v>6277876486</v>
      </c>
      <c r="C3493" s="73">
        <v>2003276566</v>
      </c>
      <c r="D3493" s="73" t="s">
        <v>4224</v>
      </c>
      <c r="E3493" s="73" t="s">
        <v>4246</v>
      </c>
      <c r="F3493" s="73" t="s">
        <v>4117</v>
      </c>
      <c r="G3493" s="73">
        <v>3168604571</v>
      </c>
      <c r="H3493" s="66">
        <v>46097</v>
      </c>
      <c r="I3493" s="66">
        <v>46096</v>
      </c>
      <c r="J3493" s="66">
        <v>46096</v>
      </c>
      <c r="K3493" s="47" t="s">
        <v>4118</v>
      </c>
      <c r="L3493" s="160"/>
      <c r="M3493" s="66">
        <v>46097</v>
      </c>
      <c r="N3493" s="112">
        <v>46097.208333333336</v>
      </c>
      <c r="O3493" s="47" t="s">
        <v>4118</v>
      </c>
      <c r="P3493" s="158" t="s">
        <v>4853</v>
      </c>
      <c r="Q3493" s="112">
        <v>46099.583333333336</v>
      </c>
      <c r="R3493" s="47" t="s">
        <v>4119</v>
      </c>
      <c r="S3493" s="47">
        <f t="shared" si="237"/>
        <v>2</v>
      </c>
      <c r="T3493" s="159">
        <v>46110</v>
      </c>
      <c r="U3493" s="158" t="s">
        <v>4121</v>
      </c>
      <c r="V3493" s="144">
        <f t="shared" si="238"/>
        <v>10.416666666664241</v>
      </c>
      <c r="W3493" s="158" t="s">
        <v>4843</v>
      </c>
      <c r="X3493" s="112"/>
      <c r="Y3493" s="162"/>
      <c r="AA3493" s="112"/>
      <c r="AB3493" s="112"/>
      <c r="AC3493" s="47"/>
      <c r="AD3493" s="47"/>
      <c r="AE3493" s="47"/>
      <c r="AF3493" s="47"/>
    </row>
    <row r="3494" s="2" customFormat="1" ht="15.75" customHeight="1">
      <c r="A3494" s="73" t="s">
        <v>4187</v>
      </c>
      <c r="B3494" s="73">
        <v>6277876504</v>
      </c>
      <c r="C3494" s="73">
        <v>2003214014</v>
      </c>
      <c r="D3494" s="73" t="s">
        <v>4115</v>
      </c>
      <c r="E3494" s="152" t="s">
        <v>4282</v>
      </c>
      <c r="F3494" s="73" t="s">
        <v>4143</v>
      </c>
      <c r="G3494" s="73">
        <v>3168605937</v>
      </c>
      <c r="H3494" s="66">
        <v>46098</v>
      </c>
      <c r="I3494" s="66">
        <v>46096</v>
      </c>
      <c r="J3494" s="66">
        <v>46096</v>
      </c>
      <c r="K3494" s="47" t="s">
        <v>4118</v>
      </c>
      <c r="L3494" s="160"/>
      <c r="M3494" s="66">
        <v>46098</v>
      </c>
      <c r="N3494" s="112">
        <v>46097.208333333336</v>
      </c>
      <c r="O3494" s="47" t="s">
        <v>4118</v>
      </c>
      <c r="P3494" s="158"/>
      <c r="Q3494" s="112">
        <v>46097.5</v>
      </c>
      <c r="R3494" s="47" t="s">
        <v>4119</v>
      </c>
      <c r="S3494" s="47">
        <f t="shared" si="237"/>
        <v>0</v>
      </c>
      <c r="T3494" s="159">
        <v>46110</v>
      </c>
      <c r="U3494" s="158" t="s">
        <v>4121</v>
      </c>
      <c r="V3494" s="144">
        <f t="shared" si="238"/>
        <v>12.5</v>
      </c>
      <c r="W3494" s="158" t="s">
        <v>4843</v>
      </c>
      <c r="X3494" s="112"/>
      <c r="Y3494" s="162"/>
      <c r="AA3494" s="112"/>
      <c r="AB3494" s="112"/>
      <c r="AC3494" s="47"/>
      <c r="AD3494" s="47"/>
      <c r="AE3494" s="47"/>
      <c r="AF3494" s="47"/>
    </row>
    <row r="3495" s="2" customFormat="1" ht="15.75" customHeight="1">
      <c r="A3495" s="73" t="s">
        <v>4187</v>
      </c>
      <c r="B3495" s="73">
        <v>6277869582</v>
      </c>
      <c r="C3495" s="73">
        <v>2003219238</v>
      </c>
      <c r="D3495" s="73" t="s">
        <v>4194</v>
      </c>
      <c r="E3495" s="73" t="s">
        <v>4246</v>
      </c>
      <c r="F3495" s="73" t="s">
        <v>4143</v>
      </c>
      <c r="G3495" s="73">
        <v>3168631023</v>
      </c>
      <c r="H3495" s="66">
        <v>46098</v>
      </c>
      <c r="I3495" s="66">
        <v>46096</v>
      </c>
      <c r="J3495" s="66">
        <v>46096</v>
      </c>
      <c r="K3495" s="47" t="s">
        <v>4118</v>
      </c>
      <c r="L3495" s="160"/>
      <c r="M3495" s="66">
        <v>46098</v>
      </c>
      <c r="N3495" s="112">
        <v>46098.208333333336</v>
      </c>
      <c r="O3495" s="47" t="s">
        <v>4118</v>
      </c>
      <c r="P3495" s="158"/>
      <c r="Q3495" s="112">
        <v>46098.958333333336</v>
      </c>
      <c r="R3495" s="47" t="s">
        <v>4119</v>
      </c>
      <c r="S3495" s="47">
        <f t="shared" si="237"/>
        <v>0</v>
      </c>
      <c r="T3495" s="159">
        <v>46112</v>
      </c>
      <c r="U3495" s="158" t="s">
        <v>4121</v>
      </c>
      <c r="V3495" s="144">
        <f t="shared" si="238"/>
        <v>13.041666666664241</v>
      </c>
      <c r="W3495" s="158"/>
      <c r="X3495" s="112"/>
      <c r="Y3495" s="162"/>
      <c r="AA3495" s="112"/>
      <c r="AB3495" s="112"/>
      <c r="AC3495" s="47"/>
      <c r="AD3495" s="47"/>
      <c r="AE3495" s="47"/>
      <c r="AF3495" s="47"/>
    </row>
    <row r="3496" s="2" customFormat="1" ht="15.75" customHeight="1">
      <c r="A3496" s="73" t="s">
        <v>4187</v>
      </c>
      <c r="B3496" s="73">
        <v>6277873710</v>
      </c>
      <c r="C3496" s="73">
        <v>2003215533</v>
      </c>
      <c r="D3496" s="73" t="s">
        <v>4240</v>
      </c>
      <c r="E3496" s="73" t="s">
        <v>4247</v>
      </c>
      <c r="F3496" s="73" t="s">
        <v>4143</v>
      </c>
      <c r="G3496" s="73">
        <v>3168611103</v>
      </c>
      <c r="H3496" s="66">
        <v>46098</v>
      </c>
      <c r="I3496" s="66">
        <v>46096</v>
      </c>
      <c r="J3496" s="66">
        <v>46096</v>
      </c>
      <c r="K3496" s="47" t="s">
        <v>4118</v>
      </c>
      <c r="L3496" s="160"/>
      <c r="M3496" s="66">
        <v>46098</v>
      </c>
      <c r="N3496" s="112">
        <v>46098.208333333336</v>
      </c>
      <c r="O3496" s="47" t="s">
        <v>4118</v>
      </c>
      <c r="P3496" s="158"/>
      <c r="Q3496" s="112">
        <v>46098.625</v>
      </c>
      <c r="R3496" s="47" t="s">
        <v>4119</v>
      </c>
      <c r="S3496" s="47">
        <f t="shared" si="237"/>
        <v>0</v>
      </c>
      <c r="T3496" s="159">
        <v>46110</v>
      </c>
      <c r="U3496" s="158" t="s">
        <v>4121</v>
      </c>
      <c r="V3496" s="144">
        <f t="shared" si="238"/>
        <v>11.375</v>
      </c>
      <c r="W3496" s="158" t="s">
        <v>4843</v>
      </c>
      <c r="X3496" s="112"/>
      <c r="Y3496" s="162"/>
      <c r="AA3496" s="112"/>
      <c r="AB3496" s="112"/>
      <c r="AC3496" s="47"/>
      <c r="AD3496" s="47"/>
      <c r="AE3496" s="47"/>
      <c r="AF3496" s="47"/>
    </row>
    <row r="3497" s="2" customFormat="1" ht="15.75" customHeight="1">
      <c r="A3497" s="73" t="s">
        <v>4187</v>
      </c>
      <c r="B3497" s="73">
        <v>6277877100</v>
      </c>
      <c r="C3497" s="73">
        <v>2003214014</v>
      </c>
      <c r="D3497" s="73" t="s">
        <v>4115</v>
      </c>
      <c r="E3497" s="152" t="s">
        <v>4282</v>
      </c>
      <c r="F3497" s="73" t="s">
        <v>4143</v>
      </c>
      <c r="G3497" s="73">
        <v>3168592526</v>
      </c>
      <c r="H3497" s="66">
        <v>46099</v>
      </c>
      <c r="I3497" s="66">
        <v>46097</v>
      </c>
      <c r="J3497" s="66">
        <v>46097</v>
      </c>
      <c r="K3497" s="47" t="s">
        <v>4118</v>
      </c>
      <c r="L3497" s="160"/>
      <c r="M3497" s="66">
        <v>46099</v>
      </c>
      <c r="N3497" s="112">
        <v>46098.208333333336</v>
      </c>
      <c r="O3497" s="47" t="s">
        <v>4118</v>
      </c>
      <c r="P3497" s="158"/>
      <c r="Q3497" s="112">
        <v>46099.75</v>
      </c>
      <c r="R3497" s="47" t="s">
        <v>4119</v>
      </c>
      <c r="S3497" s="47">
        <f t="shared" si="237"/>
        <v>1</v>
      </c>
      <c r="T3497" s="159">
        <v>46120</v>
      </c>
      <c r="U3497" s="158" t="s">
        <v>4121</v>
      </c>
      <c r="V3497" s="144">
        <f t="shared" si="238"/>
        <v>20.25</v>
      </c>
      <c r="W3497" s="158" t="s">
        <v>4854</v>
      </c>
      <c r="X3497" s="112"/>
      <c r="Y3497" s="162"/>
      <c r="AA3497" s="112"/>
      <c r="AB3497" s="112"/>
      <c r="AC3497" s="47"/>
      <c r="AD3497" s="47"/>
      <c r="AE3497" s="47"/>
      <c r="AF3497" s="47"/>
    </row>
    <row r="3498" s="2" customFormat="1" ht="15.75" customHeight="1">
      <c r="A3498" s="73" t="s">
        <v>4187</v>
      </c>
      <c r="B3498" s="73">
        <v>6277877101</v>
      </c>
      <c r="C3498" s="73">
        <v>2003214014</v>
      </c>
      <c r="D3498" s="73" t="s">
        <v>4115</v>
      </c>
      <c r="E3498" s="152" t="s">
        <v>4282</v>
      </c>
      <c r="F3498" s="73" t="s">
        <v>4143</v>
      </c>
      <c r="G3498" s="73">
        <v>3168575769</v>
      </c>
      <c r="H3498" s="66">
        <v>46099</v>
      </c>
      <c r="I3498" s="66">
        <v>46097</v>
      </c>
      <c r="J3498" s="66">
        <v>46097</v>
      </c>
      <c r="K3498" s="47" t="s">
        <v>4118</v>
      </c>
      <c r="L3498" s="160"/>
      <c r="M3498" s="66">
        <v>46099</v>
      </c>
      <c r="N3498" s="112">
        <v>46098.208333333336</v>
      </c>
      <c r="O3498" s="47" t="s">
        <v>4118</v>
      </c>
      <c r="P3498" s="158" t="s">
        <v>4855</v>
      </c>
      <c r="Q3498" s="112">
        <v>46099.75</v>
      </c>
      <c r="R3498" s="47" t="s">
        <v>4192</v>
      </c>
      <c r="S3498" s="47">
        <f t="shared" si="237"/>
        <v>1</v>
      </c>
      <c r="T3498" s="159">
        <v>46112</v>
      </c>
      <c r="U3498" s="158" t="s">
        <v>4121</v>
      </c>
      <c r="V3498" s="144">
        <f t="shared" si="238"/>
        <v>12.25</v>
      </c>
      <c r="W3498" s="158" t="s">
        <v>4843</v>
      </c>
      <c r="X3498" s="112"/>
      <c r="Y3498" s="162"/>
      <c r="AA3498" s="112"/>
      <c r="AB3498" s="112"/>
      <c r="AC3498" s="47"/>
      <c r="AD3498" s="47"/>
      <c r="AE3498" s="47"/>
      <c r="AF3498" s="47"/>
    </row>
    <row r="3499" s="2" customFormat="1" ht="15.75" customHeight="1">
      <c r="A3499" s="73" t="s">
        <v>4187</v>
      </c>
      <c r="B3499" s="73">
        <v>6277877099</v>
      </c>
      <c r="C3499" s="73">
        <v>2003214014</v>
      </c>
      <c r="D3499" s="73" t="s">
        <v>4115</v>
      </c>
      <c r="E3499" s="152" t="s">
        <v>4282</v>
      </c>
      <c r="F3499" s="73" t="s">
        <v>4143</v>
      </c>
      <c r="G3499" s="73">
        <v>3168588501</v>
      </c>
      <c r="H3499" s="66">
        <v>46099</v>
      </c>
      <c r="I3499" s="66">
        <v>46097</v>
      </c>
      <c r="J3499" s="66">
        <v>46097</v>
      </c>
      <c r="K3499" s="47" t="s">
        <v>4118</v>
      </c>
      <c r="L3499" s="160"/>
      <c r="M3499" s="66">
        <v>46099</v>
      </c>
      <c r="N3499" s="112">
        <v>46099.208333333336</v>
      </c>
      <c r="O3499" s="47" t="s">
        <v>4118</v>
      </c>
      <c r="P3499" s="158"/>
      <c r="Q3499" s="112">
        <v>46099.75</v>
      </c>
      <c r="R3499" s="47" t="s">
        <v>4119</v>
      </c>
      <c r="S3499" s="47">
        <f t="shared" si="237"/>
        <v>0</v>
      </c>
      <c r="T3499" s="159">
        <v>46110</v>
      </c>
      <c r="U3499" s="158" t="s">
        <v>4121</v>
      </c>
      <c r="V3499" s="144">
        <f t="shared" si="238"/>
        <v>10.25</v>
      </c>
      <c r="W3499" s="158" t="s">
        <v>4843</v>
      </c>
      <c r="X3499" s="112"/>
      <c r="Y3499" s="162"/>
      <c r="AA3499" s="112"/>
      <c r="AB3499" s="112"/>
      <c r="AC3499" s="47"/>
      <c r="AD3499" s="47"/>
      <c r="AE3499" s="47"/>
      <c r="AF3499" s="47"/>
    </row>
    <row r="3500" s="2" customFormat="1" ht="15.75" customHeight="1">
      <c r="A3500" s="73" t="s">
        <v>4187</v>
      </c>
      <c r="B3500" s="73">
        <v>6277876704</v>
      </c>
      <c r="C3500" s="73">
        <v>2003275595</v>
      </c>
      <c r="D3500" s="73" t="s">
        <v>4222</v>
      </c>
      <c r="E3500" s="73" t="s">
        <v>4252</v>
      </c>
      <c r="F3500" s="73" t="s">
        <v>4143</v>
      </c>
      <c r="G3500" s="73">
        <v>3168620608</v>
      </c>
      <c r="H3500" s="66">
        <v>46099</v>
      </c>
      <c r="I3500" s="66">
        <v>46097</v>
      </c>
      <c r="J3500" s="66">
        <v>46097</v>
      </c>
      <c r="K3500" s="47" t="s">
        <v>4118</v>
      </c>
      <c r="L3500" s="160"/>
      <c r="M3500" s="66">
        <v>46099</v>
      </c>
      <c r="N3500" s="112">
        <v>46099.208333333336</v>
      </c>
      <c r="O3500" s="47" t="s">
        <v>4118</v>
      </c>
      <c r="P3500" s="158"/>
      <c r="Q3500" s="112">
        <v>46099.458333333336</v>
      </c>
      <c r="R3500" s="47" t="s">
        <v>4119</v>
      </c>
      <c r="S3500" s="47">
        <f t="shared" si="237"/>
        <v>0</v>
      </c>
      <c r="T3500" s="159">
        <v>46099</v>
      </c>
      <c r="U3500" s="158" t="s">
        <v>4121</v>
      </c>
      <c r="V3500" s="144">
        <f t="shared" si="238"/>
        <v>-0.45833333333575865</v>
      </c>
      <c r="W3500" s="158"/>
      <c r="X3500" s="112"/>
      <c r="Y3500" s="162"/>
      <c r="AA3500" s="112"/>
      <c r="AB3500" s="112"/>
      <c r="AC3500" s="47"/>
      <c r="AD3500" s="47"/>
      <c r="AE3500" s="47"/>
      <c r="AF3500" s="47"/>
    </row>
    <row r="3501" s="2" customFormat="1" ht="15.75" customHeight="1">
      <c r="A3501" s="73" t="s">
        <v>4356</v>
      </c>
      <c r="B3501" s="73">
        <v>6277860903</v>
      </c>
      <c r="C3501" s="73">
        <v>2003214014</v>
      </c>
      <c r="D3501" s="73" t="s">
        <v>4115</v>
      </c>
      <c r="E3501" s="73" t="s">
        <v>4252</v>
      </c>
      <c r="F3501" s="73" t="s">
        <v>4143</v>
      </c>
      <c r="G3501" s="73">
        <v>3168610651</v>
      </c>
      <c r="H3501" s="66">
        <v>46098</v>
      </c>
      <c r="I3501" s="66">
        <v>46097</v>
      </c>
      <c r="J3501" s="66">
        <v>46097</v>
      </c>
      <c r="K3501" s="47" t="s">
        <v>4118</v>
      </c>
      <c r="L3501" s="160"/>
      <c r="M3501" s="66">
        <v>46098</v>
      </c>
      <c r="N3501" s="112">
        <v>46097.208333333336</v>
      </c>
      <c r="O3501" s="47" t="s">
        <v>4118</v>
      </c>
      <c r="P3501" s="158" t="s">
        <v>4856</v>
      </c>
      <c r="Q3501" s="112">
        <v>46098.583333333336</v>
      </c>
      <c r="R3501" s="47" t="s">
        <v>4119</v>
      </c>
      <c r="S3501" s="47">
        <f t="shared" si="237"/>
        <v>1</v>
      </c>
      <c r="T3501" s="159">
        <v>46098</v>
      </c>
      <c r="U3501" s="158" t="s">
        <v>4121</v>
      </c>
      <c r="V3501" s="144">
        <f t="shared" si="238"/>
        <v>-0.58333333333575865</v>
      </c>
      <c r="W3501" s="158"/>
      <c r="X3501" s="112"/>
      <c r="Y3501" s="162"/>
      <c r="AA3501" s="112"/>
      <c r="AB3501" s="112"/>
      <c r="AC3501" s="47"/>
      <c r="AD3501" s="47"/>
      <c r="AE3501" s="47"/>
      <c r="AF3501" s="47"/>
    </row>
    <row r="3502" s="2" customFormat="1" ht="15.75" customHeight="1">
      <c r="A3502" s="73" t="s">
        <v>4356</v>
      </c>
      <c r="B3502" s="73">
        <v>6277860904</v>
      </c>
      <c r="C3502" s="73">
        <v>2003214014</v>
      </c>
      <c r="D3502" s="73" t="s">
        <v>4115</v>
      </c>
      <c r="E3502" s="73" t="s">
        <v>4252</v>
      </c>
      <c r="F3502" s="73" t="s">
        <v>4143</v>
      </c>
      <c r="G3502" s="73">
        <v>3168610652</v>
      </c>
      <c r="H3502" s="66">
        <v>46098</v>
      </c>
      <c r="I3502" s="66">
        <v>46097</v>
      </c>
      <c r="J3502" s="66">
        <v>46097</v>
      </c>
      <c r="K3502" s="47" t="s">
        <v>4118</v>
      </c>
      <c r="L3502" s="160"/>
      <c r="M3502" s="66">
        <v>46098</v>
      </c>
      <c r="N3502" s="112">
        <v>46097.208333333336</v>
      </c>
      <c r="O3502" s="47" t="s">
        <v>4118</v>
      </c>
      <c r="P3502" s="158" t="s">
        <v>4856</v>
      </c>
      <c r="Q3502" s="112">
        <v>46098.583333333336</v>
      </c>
      <c r="R3502" s="47" t="s">
        <v>4119</v>
      </c>
      <c r="S3502" s="47">
        <f t="shared" si="237"/>
        <v>1</v>
      </c>
      <c r="T3502" s="159">
        <v>46098</v>
      </c>
      <c r="U3502" s="158" t="s">
        <v>4121</v>
      </c>
      <c r="V3502" s="144">
        <f t="shared" si="238"/>
        <v>-0.58333333333575865</v>
      </c>
      <c r="W3502" s="158"/>
      <c r="X3502" s="112"/>
      <c r="Y3502" s="162"/>
      <c r="AA3502" s="112"/>
      <c r="AB3502" s="112"/>
      <c r="AC3502" s="47"/>
      <c r="AD3502" s="47"/>
      <c r="AE3502" s="47"/>
      <c r="AF3502" s="47"/>
    </row>
    <row r="3503" s="2" customFormat="1" ht="15.75" customHeight="1">
      <c r="A3503" s="73" t="s">
        <v>4356</v>
      </c>
      <c r="B3503" s="73">
        <v>6277865267</v>
      </c>
      <c r="C3503" s="73">
        <v>2003232749</v>
      </c>
      <c r="D3503" s="73" t="s">
        <v>4115</v>
      </c>
      <c r="E3503" s="73" t="s">
        <v>4252</v>
      </c>
      <c r="F3503" s="73" t="s">
        <v>4117</v>
      </c>
      <c r="G3503" s="73">
        <v>3168606114</v>
      </c>
      <c r="H3503" s="66">
        <v>46099</v>
      </c>
      <c r="I3503" s="66">
        <v>46097</v>
      </c>
      <c r="J3503" s="66">
        <v>46097</v>
      </c>
      <c r="K3503" s="47" t="s">
        <v>4118</v>
      </c>
      <c r="L3503" s="160"/>
      <c r="M3503" s="66">
        <v>46099</v>
      </c>
      <c r="N3503" s="112">
        <v>46099.208333333336</v>
      </c>
      <c r="O3503" s="47" t="s">
        <v>4118</v>
      </c>
      <c r="P3503" s="158"/>
      <c r="Q3503" s="112">
        <v>46099.583333333336</v>
      </c>
      <c r="R3503" s="47" t="s">
        <v>4119</v>
      </c>
      <c r="S3503" s="47">
        <f t="shared" si="237"/>
        <v>0</v>
      </c>
      <c r="T3503" s="159">
        <v>46099</v>
      </c>
      <c r="U3503" s="158" t="s">
        <v>4121</v>
      </c>
      <c r="V3503" s="144">
        <f t="shared" si="238"/>
        <v>-0.58333333333575865</v>
      </c>
      <c r="W3503" s="158"/>
      <c r="X3503" s="112"/>
      <c r="Y3503" s="162"/>
      <c r="AA3503" s="112"/>
      <c r="AB3503" s="112"/>
      <c r="AC3503" s="47"/>
      <c r="AD3503" s="47"/>
      <c r="AE3503" s="47"/>
      <c r="AF3503" s="47"/>
    </row>
    <row r="3504" s="2" customFormat="1" ht="15.75" customHeight="1">
      <c r="A3504" s="73" t="s">
        <v>4356</v>
      </c>
      <c r="B3504" s="73">
        <v>6277873714</v>
      </c>
      <c r="C3504" s="73">
        <v>2003275595</v>
      </c>
      <c r="D3504" s="73" t="s">
        <v>4222</v>
      </c>
      <c r="E3504" s="73" t="s">
        <v>4252</v>
      </c>
      <c r="F3504" s="73" t="s">
        <v>4143</v>
      </c>
      <c r="G3504" s="73">
        <v>3168620585</v>
      </c>
      <c r="H3504" s="66">
        <v>46099</v>
      </c>
      <c r="I3504" s="66">
        <v>46098</v>
      </c>
      <c r="J3504" s="66">
        <v>46098</v>
      </c>
      <c r="K3504" s="47" t="s">
        <v>4118</v>
      </c>
      <c r="L3504" s="160"/>
      <c r="M3504" s="66">
        <v>46099</v>
      </c>
      <c r="N3504" s="112">
        <v>46099.208333333336</v>
      </c>
      <c r="O3504" s="47" t="s">
        <v>4118</v>
      </c>
      <c r="P3504" s="158"/>
      <c r="Q3504" s="112">
        <v>46099.5</v>
      </c>
      <c r="R3504" s="47" t="s">
        <v>4119</v>
      </c>
      <c r="S3504" s="47">
        <f t="shared" si="237"/>
        <v>0</v>
      </c>
      <c r="T3504" s="159">
        <v>46099</v>
      </c>
      <c r="U3504" s="158" t="s">
        <v>4121</v>
      </c>
      <c r="V3504" s="144">
        <f t="shared" si="238"/>
        <v>-0.5</v>
      </c>
      <c r="W3504" s="158"/>
      <c r="X3504" s="112"/>
      <c r="Y3504" s="162"/>
      <c r="AA3504" s="112"/>
      <c r="AB3504" s="112"/>
      <c r="AC3504" s="47"/>
      <c r="AD3504" s="47"/>
      <c r="AE3504" s="47"/>
      <c r="AF3504" s="47"/>
    </row>
    <row r="3505" s="2" customFormat="1" ht="15.75" customHeight="1">
      <c r="A3505" s="73" t="s">
        <v>4356</v>
      </c>
      <c r="B3505" s="73">
        <v>6277878342</v>
      </c>
      <c r="C3505" s="73">
        <v>2003275595</v>
      </c>
      <c r="D3505" s="73" t="s">
        <v>4222</v>
      </c>
      <c r="E3505" s="73" t="s">
        <v>4252</v>
      </c>
      <c r="F3505" s="73" t="s">
        <v>4143</v>
      </c>
      <c r="G3505" s="73">
        <v>3168620589</v>
      </c>
      <c r="H3505" s="66">
        <v>46099</v>
      </c>
      <c r="I3505" s="66">
        <v>46098</v>
      </c>
      <c r="J3505" s="66">
        <v>46098</v>
      </c>
      <c r="K3505" s="47" t="s">
        <v>4118</v>
      </c>
      <c r="L3505" s="160"/>
      <c r="M3505" s="66">
        <v>46099</v>
      </c>
      <c r="N3505" s="112">
        <v>46099.208333333336</v>
      </c>
      <c r="O3505" s="47" t="s">
        <v>4118</v>
      </c>
      <c r="P3505" s="158"/>
      <c r="Q3505" s="112">
        <v>46099.5</v>
      </c>
      <c r="R3505" s="47" t="s">
        <v>4119</v>
      </c>
      <c r="S3505" s="47">
        <f t="shared" si="237"/>
        <v>0</v>
      </c>
      <c r="T3505" s="159">
        <v>46110</v>
      </c>
      <c r="U3505" s="158" t="s">
        <v>4121</v>
      </c>
      <c r="V3505" s="144">
        <f t="shared" si="238"/>
        <v>10.5</v>
      </c>
      <c r="W3505" s="158" t="s">
        <v>4843</v>
      </c>
      <c r="X3505" s="112"/>
      <c r="Y3505" s="162"/>
      <c r="AA3505" s="112"/>
      <c r="AB3505" s="112"/>
      <c r="AC3505" s="47"/>
      <c r="AD3505" s="47"/>
      <c r="AE3505" s="47"/>
      <c r="AF3505" s="47"/>
    </row>
    <row r="3506" s="2" customFormat="1" ht="15.75" customHeight="1">
      <c r="A3506" s="73" t="s">
        <v>4356</v>
      </c>
      <c r="B3506" s="73">
        <v>6277877738</v>
      </c>
      <c r="C3506" s="73">
        <v>2003214014</v>
      </c>
      <c r="D3506" s="73" t="s">
        <v>4115</v>
      </c>
      <c r="E3506" s="73" t="s">
        <v>4252</v>
      </c>
      <c r="F3506" s="73" t="s">
        <v>4143</v>
      </c>
      <c r="G3506" s="73">
        <v>3168626683</v>
      </c>
      <c r="H3506" s="66">
        <v>46099</v>
      </c>
      <c r="I3506" s="66">
        <v>46098</v>
      </c>
      <c r="J3506" s="66">
        <v>46098</v>
      </c>
      <c r="K3506" s="47" t="s">
        <v>4118</v>
      </c>
      <c r="L3506" s="160"/>
      <c r="M3506" s="66">
        <v>46099</v>
      </c>
      <c r="N3506" s="112">
        <v>46099.208333333336</v>
      </c>
      <c r="O3506" s="47" t="s">
        <v>4118</v>
      </c>
      <c r="P3506" s="158"/>
      <c r="Q3506" s="112">
        <v>46099.5625</v>
      </c>
      <c r="R3506" s="47" t="s">
        <v>4119</v>
      </c>
      <c r="S3506" s="47">
        <f t="shared" si="237"/>
        <v>0</v>
      </c>
      <c r="T3506" s="159">
        <v>46117</v>
      </c>
      <c r="U3506" s="158" t="s">
        <v>4121</v>
      </c>
      <c r="V3506" s="144">
        <f t="shared" si="238"/>
        <v>17.4375</v>
      </c>
      <c r="W3506" s="158"/>
      <c r="X3506" s="112"/>
      <c r="Y3506" s="162"/>
      <c r="AA3506" s="112"/>
      <c r="AB3506" s="112"/>
      <c r="AC3506" s="47"/>
      <c r="AD3506" s="47"/>
      <c r="AE3506" s="47"/>
      <c r="AF3506" s="47"/>
    </row>
    <row r="3507" s="2" customFormat="1" ht="15.75" customHeight="1">
      <c r="A3507" s="73" t="s">
        <v>4356</v>
      </c>
      <c r="B3507" s="73">
        <v>6277877737</v>
      </c>
      <c r="C3507" s="73">
        <v>2003214014</v>
      </c>
      <c r="D3507" s="73" t="s">
        <v>4115</v>
      </c>
      <c r="E3507" s="73" t="s">
        <v>4252</v>
      </c>
      <c r="F3507" s="73" t="s">
        <v>4143</v>
      </c>
      <c r="G3507" s="73">
        <v>3168623842</v>
      </c>
      <c r="H3507" s="66">
        <v>46099</v>
      </c>
      <c r="I3507" s="66">
        <v>46098</v>
      </c>
      <c r="J3507" s="66">
        <v>46098</v>
      </c>
      <c r="K3507" s="47" t="s">
        <v>4118</v>
      </c>
      <c r="L3507" s="160"/>
      <c r="M3507" s="66">
        <v>46099</v>
      </c>
      <c r="N3507" s="112">
        <v>46099.208333333336</v>
      </c>
      <c r="O3507" s="47" t="s">
        <v>4118</v>
      </c>
      <c r="P3507" s="158"/>
      <c r="Q3507" s="112">
        <v>46099.645833333336</v>
      </c>
      <c r="R3507" s="47" t="s">
        <v>4119</v>
      </c>
      <c r="S3507" s="47">
        <f t="shared" si="237"/>
        <v>0</v>
      </c>
      <c r="T3507" s="159">
        <v>46110</v>
      </c>
      <c r="U3507" s="158" t="s">
        <v>4121</v>
      </c>
      <c r="V3507" s="144">
        <f t="shared" si="238"/>
        <v>10.354166666664241</v>
      </c>
      <c r="W3507" s="158" t="s">
        <v>4843</v>
      </c>
      <c r="X3507" s="112"/>
      <c r="Y3507" s="162"/>
      <c r="AA3507" s="112"/>
      <c r="AB3507" s="112"/>
      <c r="AC3507" s="47"/>
      <c r="AD3507" s="47"/>
      <c r="AE3507" s="47"/>
      <c r="AF3507" s="47"/>
    </row>
    <row r="3508" s="2" customFormat="1" ht="15.75" customHeight="1">
      <c r="A3508" s="73" t="s">
        <v>4356</v>
      </c>
      <c r="B3508" s="73">
        <v>6277877736</v>
      </c>
      <c r="C3508" s="73">
        <v>2003214014</v>
      </c>
      <c r="D3508" s="73" t="s">
        <v>4115</v>
      </c>
      <c r="E3508" s="73" t="s">
        <v>4252</v>
      </c>
      <c r="F3508" s="73" t="s">
        <v>4143</v>
      </c>
      <c r="G3508" s="73">
        <v>3168606425</v>
      </c>
      <c r="H3508" s="66">
        <v>46099</v>
      </c>
      <c r="I3508" s="66">
        <v>46098</v>
      </c>
      <c r="J3508" s="66">
        <v>46098</v>
      </c>
      <c r="K3508" s="47" t="s">
        <v>4118</v>
      </c>
      <c r="L3508" s="160"/>
      <c r="M3508" s="66">
        <v>46099</v>
      </c>
      <c r="N3508" s="112">
        <v>46099.208333333336</v>
      </c>
      <c r="O3508" s="47" t="s">
        <v>4118</v>
      </c>
      <c r="P3508" s="158"/>
      <c r="Q3508" s="112">
        <v>46099.645833333336</v>
      </c>
      <c r="R3508" s="47" t="s">
        <v>4119</v>
      </c>
      <c r="S3508" s="47">
        <f t="shared" si="237"/>
        <v>0</v>
      </c>
      <c r="T3508" s="159">
        <v>46110</v>
      </c>
      <c r="U3508" s="158" t="s">
        <v>4121</v>
      </c>
      <c r="V3508" s="144">
        <f t="shared" si="238"/>
        <v>10.354166666664241</v>
      </c>
      <c r="W3508" s="158" t="s">
        <v>4843</v>
      </c>
      <c r="X3508" s="112"/>
      <c r="Y3508" s="162"/>
      <c r="AA3508" s="112"/>
      <c r="AB3508" s="112"/>
      <c r="AC3508" s="47"/>
      <c r="AD3508" s="47"/>
      <c r="AE3508" s="47"/>
      <c r="AF3508" s="47"/>
    </row>
    <row r="3509" s="2" customFormat="1" ht="15.75" customHeight="1">
      <c r="A3509" s="73" t="s">
        <v>4187</v>
      </c>
      <c r="B3509" s="73">
        <v>6277877111</v>
      </c>
      <c r="C3509" s="73">
        <v>2003275595</v>
      </c>
      <c r="D3509" s="73" t="s">
        <v>4222</v>
      </c>
      <c r="E3509" s="73" t="s">
        <v>4252</v>
      </c>
      <c r="F3509" s="73" t="s">
        <v>4143</v>
      </c>
      <c r="G3509" s="73">
        <v>3168620602</v>
      </c>
      <c r="H3509" s="66">
        <v>46107</v>
      </c>
      <c r="I3509" s="66">
        <v>46105</v>
      </c>
      <c r="J3509" s="66">
        <v>46105</v>
      </c>
      <c r="K3509" s="47" t="s">
        <v>4118</v>
      </c>
      <c r="L3509" s="160"/>
      <c r="M3509" s="66">
        <v>46107</v>
      </c>
      <c r="N3509" s="112">
        <v>46107.208333333336</v>
      </c>
      <c r="O3509" s="47" t="s">
        <v>4118</v>
      </c>
      <c r="P3509" s="158"/>
      <c r="Q3509" s="112">
        <v>46107.5</v>
      </c>
      <c r="R3509" s="47" t="s">
        <v>4119</v>
      </c>
      <c r="S3509" s="47">
        <f t="shared" si="237"/>
        <v>0</v>
      </c>
      <c r="T3509" s="159">
        <v>46111</v>
      </c>
      <c r="U3509" s="158" t="s">
        <v>4121</v>
      </c>
      <c r="V3509" s="144">
        <f t="shared" si="238"/>
        <v>3.5</v>
      </c>
      <c r="W3509" s="158"/>
      <c r="X3509" s="112"/>
      <c r="Y3509" s="162"/>
      <c r="AA3509" s="112"/>
      <c r="AB3509" s="112"/>
      <c r="AC3509" s="47"/>
      <c r="AD3509" s="47"/>
      <c r="AE3509" s="47"/>
      <c r="AF3509" s="47"/>
    </row>
    <row r="3510" s="2" customFormat="1" ht="15.75" customHeight="1">
      <c r="A3510" s="73" t="s">
        <v>4187</v>
      </c>
      <c r="B3510" s="73">
        <v>6277879995</v>
      </c>
      <c r="C3510" s="73">
        <v>2003219236</v>
      </c>
      <c r="D3510" s="73" t="s">
        <v>4161</v>
      </c>
      <c r="E3510" s="73" t="s">
        <v>4246</v>
      </c>
      <c r="F3510" s="73" t="s">
        <v>4158</v>
      </c>
      <c r="G3510" s="73">
        <v>3168637208</v>
      </c>
      <c r="H3510" s="66">
        <v>46106</v>
      </c>
      <c r="I3510" s="66">
        <v>46105</v>
      </c>
      <c r="J3510" s="66">
        <v>46105</v>
      </c>
      <c r="K3510" s="47" t="s">
        <v>4118</v>
      </c>
      <c r="L3510" s="160"/>
      <c r="M3510" s="66">
        <v>46106</v>
      </c>
      <c r="N3510" s="112">
        <v>46105.5</v>
      </c>
      <c r="O3510" s="47" t="s">
        <v>4118</v>
      </c>
      <c r="P3510" s="158"/>
      <c r="Q3510" s="112">
        <v>46105.791666666664</v>
      </c>
      <c r="R3510" s="47" t="s">
        <v>4119</v>
      </c>
      <c r="S3510" s="47">
        <f t="shared" si="237"/>
        <v>0</v>
      </c>
      <c r="T3510" s="159">
        <v>46105</v>
      </c>
      <c r="U3510" s="158" t="s">
        <v>4121</v>
      </c>
      <c r="V3510" s="144">
        <f t="shared" si="238"/>
        <v>-0.79166666666424135</v>
      </c>
      <c r="W3510" s="158"/>
      <c r="X3510" s="112"/>
      <c r="Y3510" s="162"/>
      <c r="AA3510" s="112"/>
      <c r="AB3510" s="112"/>
      <c r="AC3510" s="47"/>
      <c r="AD3510" s="47"/>
      <c r="AE3510" s="47"/>
      <c r="AF3510" s="47"/>
    </row>
    <row r="3511" s="2" customFormat="1" ht="15.75" customHeight="1">
      <c r="A3511" s="73" t="s">
        <v>4187</v>
      </c>
      <c r="B3511" s="73">
        <v>6277888223</v>
      </c>
      <c r="C3511" s="73">
        <v>2003275595</v>
      </c>
      <c r="D3511" s="73" t="s">
        <v>4222</v>
      </c>
      <c r="E3511" s="73" t="s">
        <v>4252</v>
      </c>
      <c r="F3511" s="73" t="s">
        <v>4143</v>
      </c>
      <c r="G3511" s="73">
        <v>3168620623</v>
      </c>
      <c r="H3511" s="66">
        <v>46107</v>
      </c>
      <c r="I3511" s="66">
        <v>46105</v>
      </c>
      <c r="J3511" s="66">
        <v>46105</v>
      </c>
      <c r="K3511" s="47" t="s">
        <v>4118</v>
      </c>
      <c r="L3511" s="160"/>
      <c r="M3511" s="66">
        <v>46107</v>
      </c>
      <c r="N3511" s="112">
        <v>46107.208333333336</v>
      </c>
      <c r="O3511" s="47" t="s">
        <v>4118</v>
      </c>
      <c r="P3511" s="158"/>
      <c r="Q3511" s="112">
        <v>46107.375</v>
      </c>
      <c r="R3511" s="47" t="s">
        <v>4119</v>
      </c>
      <c r="S3511" s="47">
        <f t="shared" si="237"/>
        <v>0</v>
      </c>
      <c r="T3511" s="159">
        <v>46112</v>
      </c>
      <c r="U3511" s="158" t="s">
        <v>4121</v>
      </c>
      <c r="V3511" s="144">
        <f t="shared" si="238"/>
        <v>4.625</v>
      </c>
      <c r="W3511" s="158"/>
      <c r="X3511" s="112"/>
      <c r="Y3511" s="162"/>
      <c r="AA3511" s="112"/>
      <c r="AB3511" s="112"/>
      <c r="AC3511" s="47"/>
      <c r="AD3511" s="47"/>
      <c r="AE3511" s="47"/>
      <c r="AF3511" s="47"/>
    </row>
    <row r="3512" s="2" customFormat="1" ht="15.75" customHeight="1">
      <c r="A3512" s="73" t="s">
        <v>4187</v>
      </c>
      <c r="B3512" s="73">
        <v>6277888200</v>
      </c>
      <c r="C3512" s="73">
        <v>2003275595</v>
      </c>
      <c r="D3512" s="73" t="s">
        <v>4222</v>
      </c>
      <c r="E3512" s="73" t="s">
        <v>4252</v>
      </c>
      <c r="F3512" s="73" t="s">
        <v>4143</v>
      </c>
      <c r="G3512" s="73">
        <v>3168620619</v>
      </c>
      <c r="H3512" s="66">
        <v>46107</v>
      </c>
      <c r="I3512" s="66">
        <v>46105</v>
      </c>
      <c r="J3512" s="66">
        <v>46105</v>
      </c>
      <c r="K3512" s="47" t="s">
        <v>4118</v>
      </c>
      <c r="L3512" s="160"/>
      <c r="M3512" s="66">
        <v>46107</v>
      </c>
      <c r="N3512" s="112">
        <v>46107.208333333336</v>
      </c>
      <c r="O3512" s="47" t="s">
        <v>4118</v>
      </c>
      <c r="P3512" s="158"/>
      <c r="Q3512" s="112">
        <v>46107.375</v>
      </c>
      <c r="R3512" s="47" t="s">
        <v>4192</v>
      </c>
      <c r="S3512" s="47">
        <f t="shared" si="237"/>
        <v>0</v>
      </c>
      <c r="T3512" s="159">
        <v>46112</v>
      </c>
      <c r="U3512" s="158" t="s">
        <v>4121</v>
      </c>
      <c r="V3512" s="144">
        <f t="shared" si="238"/>
        <v>4.625</v>
      </c>
      <c r="W3512" s="158"/>
      <c r="X3512" s="112">
        <v>46107.583333333336</v>
      </c>
      <c r="Y3512" s="162" t="s">
        <v>4857</v>
      </c>
      <c r="AA3512" s="112">
        <v>46108.208333333336</v>
      </c>
      <c r="AB3512" s="112"/>
      <c r="AC3512" s="47"/>
      <c r="AD3512" s="47"/>
      <c r="AE3512" s="47"/>
      <c r="AF3512" s="47"/>
    </row>
    <row r="3513" s="2" customFormat="1" ht="15.75" customHeight="1">
      <c r="A3513" s="73" t="s">
        <v>4187</v>
      </c>
      <c r="B3513" s="73">
        <v>6277888199</v>
      </c>
      <c r="C3513" s="73">
        <v>2003275595</v>
      </c>
      <c r="D3513" s="73" t="s">
        <v>4222</v>
      </c>
      <c r="E3513" s="73" t="s">
        <v>4252</v>
      </c>
      <c r="F3513" s="73" t="s">
        <v>4143</v>
      </c>
      <c r="G3513" s="73">
        <v>3168620586</v>
      </c>
      <c r="H3513" s="66">
        <v>46107</v>
      </c>
      <c r="I3513" s="66">
        <v>46105</v>
      </c>
      <c r="J3513" s="66">
        <v>46105</v>
      </c>
      <c r="K3513" s="47" t="s">
        <v>4118</v>
      </c>
      <c r="L3513" s="160"/>
      <c r="M3513" s="66">
        <v>46107</v>
      </c>
      <c r="N3513" s="112">
        <v>46107.208333333336</v>
      </c>
      <c r="O3513" s="47" t="s">
        <v>4118</v>
      </c>
      <c r="P3513" s="158"/>
      <c r="Q3513" s="112">
        <v>46107.333333333336</v>
      </c>
      <c r="R3513" s="47" t="s">
        <v>4119</v>
      </c>
      <c r="S3513" s="47">
        <f t="shared" si="237"/>
        <v>0</v>
      </c>
      <c r="T3513" s="159">
        <v>46109</v>
      </c>
      <c r="U3513" s="158" t="s">
        <v>4121</v>
      </c>
      <c r="V3513" s="144">
        <f t="shared" si="238"/>
        <v>1.6666666666642413</v>
      </c>
      <c r="W3513" s="158"/>
      <c r="X3513" s="112"/>
      <c r="Y3513" s="162"/>
      <c r="AA3513" s="112"/>
      <c r="AB3513" s="112"/>
      <c r="AC3513" s="47"/>
      <c r="AD3513" s="47"/>
      <c r="AE3513" s="47"/>
      <c r="AF3513" s="47"/>
    </row>
    <row r="3514" s="2" customFormat="1" ht="15.75" customHeight="1">
      <c r="A3514" s="73" t="s">
        <v>4187</v>
      </c>
      <c r="B3514" s="73">
        <v>6277888228</v>
      </c>
      <c r="C3514" s="73">
        <v>2003275595</v>
      </c>
      <c r="D3514" s="73" t="s">
        <v>4222</v>
      </c>
      <c r="E3514" s="73" t="s">
        <v>4252</v>
      </c>
      <c r="F3514" s="73" t="s">
        <v>4143</v>
      </c>
      <c r="G3514" s="73">
        <v>3168620583</v>
      </c>
      <c r="H3514" s="66">
        <v>46107</v>
      </c>
      <c r="I3514" s="66">
        <v>46105</v>
      </c>
      <c r="J3514" s="66">
        <v>46105</v>
      </c>
      <c r="K3514" s="47" t="s">
        <v>4118</v>
      </c>
      <c r="L3514" s="160"/>
      <c r="M3514" s="66">
        <v>46107</v>
      </c>
      <c r="N3514" s="112">
        <v>46107.208333333336</v>
      </c>
      <c r="O3514" s="47" t="s">
        <v>4118</v>
      </c>
      <c r="P3514" s="158"/>
      <c r="Q3514" s="112">
        <v>46107.333333333336</v>
      </c>
      <c r="R3514" s="47" t="s">
        <v>4119</v>
      </c>
      <c r="S3514" s="47">
        <f t="shared" si="237"/>
        <v>0</v>
      </c>
      <c r="T3514" s="159">
        <v>46112</v>
      </c>
      <c r="U3514" s="158" t="s">
        <v>4121</v>
      </c>
      <c r="V3514" s="144">
        <f t="shared" si="238"/>
        <v>4.6666666666642413</v>
      </c>
      <c r="W3514" s="158"/>
      <c r="X3514" s="112"/>
      <c r="Y3514" s="162"/>
      <c r="AA3514" s="112"/>
      <c r="AB3514" s="112"/>
      <c r="AC3514" s="47"/>
      <c r="AD3514" s="47"/>
      <c r="AE3514" s="47"/>
      <c r="AF3514" s="47"/>
    </row>
    <row r="3515" s="2" customFormat="1" ht="15.75" customHeight="1">
      <c r="A3515" s="73" t="s">
        <v>4187</v>
      </c>
      <c r="B3515" s="73">
        <v>6277911353</v>
      </c>
      <c r="C3515" s="73">
        <v>2003219238</v>
      </c>
      <c r="D3515" s="73" t="s">
        <v>4194</v>
      </c>
      <c r="E3515" s="73" t="s">
        <v>4246</v>
      </c>
      <c r="F3515" s="73" t="s">
        <v>4143</v>
      </c>
      <c r="G3515" s="73">
        <v>3168631018</v>
      </c>
      <c r="H3515" s="66">
        <v>46109</v>
      </c>
      <c r="I3515" s="66">
        <v>46107</v>
      </c>
      <c r="J3515" s="66">
        <v>46107</v>
      </c>
      <c r="K3515" s="47" t="s">
        <v>4118</v>
      </c>
      <c r="L3515" s="160"/>
      <c r="M3515" s="66">
        <v>46109</v>
      </c>
      <c r="N3515" s="112">
        <v>46109.208333333336</v>
      </c>
      <c r="O3515" s="47" t="s">
        <v>4118</v>
      </c>
      <c r="P3515" s="158" t="s">
        <v>4858</v>
      </c>
      <c r="Q3515" s="112">
        <v>46111.708333333336</v>
      </c>
      <c r="R3515" s="47" t="s">
        <v>4119</v>
      </c>
      <c r="S3515" s="47">
        <f t="shared" si="237"/>
        <v>2</v>
      </c>
      <c r="T3515" s="159">
        <v>46119</v>
      </c>
      <c r="U3515" s="158" t="s">
        <v>4121</v>
      </c>
      <c r="V3515" s="144">
        <f t="shared" si="238"/>
        <v>7.2916666666642413</v>
      </c>
      <c r="W3515" s="158"/>
      <c r="X3515" s="112"/>
      <c r="Y3515" s="162"/>
      <c r="AA3515" s="112"/>
      <c r="AB3515" s="112"/>
      <c r="AC3515" s="47"/>
      <c r="AD3515" s="47"/>
      <c r="AE3515" s="47"/>
      <c r="AF3515" s="47"/>
    </row>
    <row r="3516" s="2" customFormat="1" ht="15.75" customHeight="1">
      <c r="A3516" s="73" t="s">
        <v>4187</v>
      </c>
      <c r="B3516" s="73">
        <v>6277906093</v>
      </c>
      <c r="C3516" s="73">
        <v>2003214022</v>
      </c>
      <c r="D3516" s="73" t="s">
        <v>4166</v>
      </c>
      <c r="E3516" s="73" t="s">
        <v>4238</v>
      </c>
      <c r="F3516" s="73" t="s">
        <v>4143</v>
      </c>
      <c r="G3516" s="73">
        <v>3168595679</v>
      </c>
      <c r="H3516" s="66">
        <v>46109</v>
      </c>
      <c r="I3516" s="66">
        <v>46107</v>
      </c>
      <c r="J3516" s="66">
        <v>46107</v>
      </c>
      <c r="K3516" s="47" t="s">
        <v>4118</v>
      </c>
      <c r="L3516" s="160"/>
      <c r="M3516" s="66">
        <v>46109</v>
      </c>
      <c r="N3516" s="112">
        <v>46109.208333333336</v>
      </c>
      <c r="O3516" s="47" t="s">
        <v>4118</v>
      </c>
      <c r="P3516" s="158"/>
      <c r="Q3516" s="112">
        <v>46109.444444444445</v>
      </c>
      <c r="R3516" s="47" t="s">
        <v>4119</v>
      </c>
      <c r="S3516" s="47">
        <f t="shared" si="237"/>
        <v>0</v>
      </c>
      <c r="T3516" s="159">
        <v>46123</v>
      </c>
      <c r="U3516" s="158" t="s">
        <v>4121</v>
      </c>
      <c r="V3516" s="144">
        <f t="shared" si="238"/>
        <v>13.555555555554747</v>
      </c>
      <c r="W3516" s="158"/>
      <c r="X3516" s="112"/>
      <c r="Y3516" s="162"/>
      <c r="AA3516" s="112"/>
      <c r="AB3516" s="112"/>
      <c r="AC3516" s="47"/>
      <c r="AD3516" s="47"/>
      <c r="AE3516" s="47"/>
      <c r="AF3516" s="47"/>
    </row>
    <row r="3517" s="2" customFormat="1" ht="15.75" customHeight="1">
      <c r="A3517" s="73" t="s">
        <v>4187</v>
      </c>
      <c r="B3517" s="73">
        <v>6277915851</v>
      </c>
      <c r="C3517" s="73">
        <v>2003219238</v>
      </c>
      <c r="D3517" s="73" t="s">
        <v>4194</v>
      </c>
      <c r="E3517" s="73" t="s">
        <v>4246</v>
      </c>
      <c r="F3517" s="73" t="s">
        <v>4143</v>
      </c>
      <c r="G3517" s="73">
        <v>3168631067</v>
      </c>
      <c r="H3517" s="66">
        <v>46109</v>
      </c>
      <c r="I3517" s="66">
        <v>46107</v>
      </c>
      <c r="J3517" s="66">
        <v>46107</v>
      </c>
      <c r="K3517" s="47" t="s">
        <v>4118</v>
      </c>
      <c r="L3517" s="160"/>
      <c r="M3517" s="66">
        <v>46109</v>
      </c>
      <c r="N3517" s="112">
        <v>46109.208333333336</v>
      </c>
      <c r="O3517" s="47" t="s">
        <v>4118</v>
      </c>
      <c r="P3517" s="158"/>
      <c r="Q3517" s="112">
        <v>46111.708333333336</v>
      </c>
      <c r="R3517" s="47" t="s">
        <v>4119</v>
      </c>
      <c r="S3517" s="47">
        <f t="shared" si="237"/>
        <v>2</v>
      </c>
      <c r="T3517" s="159">
        <v>46117</v>
      </c>
      <c r="U3517" s="158" t="s">
        <v>4121</v>
      </c>
      <c r="V3517" s="144">
        <f t="shared" si="238"/>
        <v>5.2916666666642413</v>
      </c>
      <c r="W3517" s="158"/>
      <c r="X3517" s="112"/>
      <c r="Y3517" s="162"/>
      <c r="AA3517" s="112"/>
      <c r="AB3517" s="112"/>
      <c r="AC3517" s="47"/>
      <c r="AD3517" s="47"/>
      <c r="AE3517" s="47"/>
      <c r="AF3517" s="47"/>
    </row>
    <row r="3518" s="2" customFormat="1" ht="15.75" customHeight="1">
      <c r="A3518" s="73" t="s">
        <v>4187</v>
      </c>
      <c r="B3518" s="73">
        <v>6277915734</v>
      </c>
      <c r="C3518" s="73">
        <v>2003215161</v>
      </c>
      <c r="D3518" s="73" t="s">
        <v>4223</v>
      </c>
      <c r="E3518" s="73" t="s">
        <v>4247</v>
      </c>
      <c r="F3518" s="73" t="s">
        <v>4143</v>
      </c>
      <c r="G3518" s="73">
        <v>3168582153</v>
      </c>
      <c r="H3518" s="66">
        <v>46109</v>
      </c>
      <c r="I3518" s="66">
        <v>46107</v>
      </c>
      <c r="J3518" s="66">
        <v>46107</v>
      </c>
      <c r="K3518" s="47" t="s">
        <v>4118</v>
      </c>
      <c r="L3518" s="160"/>
      <c r="M3518" s="66">
        <v>46109</v>
      </c>
      <c r="N3518" s="112">
        <v>46109.208333333336</v>
      </c>
      <c r="O3518" s="47" t="s">
        <v>4118</v>
      </c>
      <c r="P3518" s="158"/>
      <c r="Q3518" s="112">
        <v>46109.583333333336</v>
      </c>
      <c r="R3518" s="47" t="s">
        <v>4119</v>
      </c>
      <c r="S3518" s="47">
        <f t="shared" si="237"/>
        <v>0</v>
      </c>
      <c r="T3518" s="159">
        <v>46112</v>
      </c>
      <c r="U3518" s="158" t="s">
        <v>4121</v>
      </c>
      <c r="V3518" s="144">
        <f t="shared" si="238"/>
        <v>2.4166666666642413</v>
      </c>
      <c r="W3518" s="158"/>
      <c r="X3518" s="112"/>
      <c r="Y3518" s="162"/>
      <c r="AA3518" s="112"/>
      <c r="AB3518" s="112"/>
      <c r="AC3518" s="47"/>
      <c r="AD3518" s="47"/>
      <c r="AE3518" s="47"/>
      <c r="AF3518" s="47"/>
    </row>
    <row r="3519" s="2" customFormat="1" ht="15.75" customHeight="1">
      <c r="A3519" s="73" t="s">
        <v>4187</v>
      </c>
      <c r="B3519" s="73">
        <v>6277911356</v>
      </c>
      <c r="C3519" s="73">
        <v>2003219236</v>
      </c>
      <c r="D3519" s="73" t="s">
        <v>4161</v>
      </c>
      <c r="E3519" s="73" t="s">
        <v>4246</v>
      </c>
      <c r="F3519" s="73" t="s">
        <v>4158</v>
      </c>
      <c r="G3519" s="73">
        <v>3168628789</v>
      </c>
      <c r="H3519" s="66">
        <v>46108</v>
      </c>
      <c r="I3519" s="66">
        <v>46107</v>
      </c>
      <c r="J3519" s="66">
        <v>46107</v>
      </c>
      <c r="K3519" s="47" t="s">
        <v>4118</v>
      </c>
      <c r="L3519" s="160"/>
      <c r="M3519" s="66">
        <v>46108</v>
      </c>
      <c r="N3519" s="112">
        <v>46107.833333333336</v>
      </c>
      <c r="O3519" s="47" t="s">
        <v>4118</v>
      </c>
      <c r="P3519" s="158"/>
      <c r="Q3519" s="112">
        <v>46107.875</v>
      </c>
      <c r="R3519" s="47" t="s">
        <v>4119</v>
      </c>
      <c r="S3519" s="47">
        <f t="shared" si="237"/>
        <v>0</v>
      </c>
      <c r="T3519" s="159">
        <v>46109</v>
      </c>
      <c r="U3519" s="158" t="s">
        <v>4121</v>
      </c>
      <c r="V3519" s="144">
        <f t="shared" si="238"/>
        <v>1.125</v>
      </c>
      <c r="W3519" s="158"/>
      <c r="X3519" s="112"/>
      <c r="Y3519" s="162"/>
      <c r="AA3519" s="112"/>
      <c r="AB3519" s="112"/>
      <c r="AC3519" s="47"/>
      <c r="AD3519" s="47"/>
      <c r="AE3519" s="47"/>
      <c r="AF3519" s="47"/>
    </row>
    <row r="3520" s="2" customFormat="1" ht="15.75" customHeight="1">
      <c r="A3520" s="73" t="s">
        <v>4187</v>
      </c>
      <c r="B3520" s="73">
        <v>6277911169</v>
      </c>
      <c r="C3520" s="73">
        <v>2003247505</v>
      </c>
      <c r="D3520" s="73" t="s">
        <v>4155</v>
      </c>
      <c r="E3520" s="73" t="s">
        <v>4247</v>
      </c>
      <c r="F3520" s="73" t="s">
        <v>4117</v>
      </c>
      <c r="G3520" s="73">
        <v>3168618880</v>
      </c>
      <c r="H3520" s="66">
        <v>46108</v>
      </c>
      <c r="I3520" s="66">
        <v>46107</v>
      </c>
      <c r="J3520" s="66">
        <v>46107</v>
      </c>
      <c r="K3520" s="47" t="s">
        <v>4118</v>
      </c>
      <c r="L3520" s="160"/>
      <c r="M3520" s="66">
        <v>46108</v>
      </c>
      <c r="N3520" s="112">
        <v>46108.208333333336</v>
      </c>
      <c r="O3520" s="47" t="s">
        <v>4118</v>
      </c>
      <c r="P3520" s="158" t="s">
        <v>4859</v>
      </c>
      <c r="Q3520" s="112">
        <v>46109.833333333336</v>
      </c>
      <c r="R3520" s="47" t="s">
        <v>4119</v>
      </c>
      <c r="S3520" s="47">
        <f t="shared" si="237"/>
        <v>1</v>
      </c>
      <c r="T3520" s="159">
        <v>46111</v>
      </c>
      <c r="U3520" s="158" t="s">
        <v>4121</v>
      </c>
      <c r="V3520" s="144">
        <f t="shared" si="238"/>
        <v>1.1666666666642413</v>
      </c>
      <c r="W3520" s="158"/>
      <c r="X3520" s="112"/>
      <c r="Y3520" s="162"/>
      <c r="AA3520" s="112"/>
      <c r="AB3520" s="112"/>
      <c r="AC3520" s="47"/>
      <c r="AD3520" s="47"/>
      <c r="AE3520" s="47"/>
      <c r="AF3520" s="47"/>
    </row>
    <row r="3521" s="2" customFormat="1" ht="15.75" customHeight="1">
      <c r="A3521" s="73" t="s">
        <v>4187</v>
      </c>
      <c r="B3521" s="73">
        <v>6277915606</v>
      </c>
      <c r="C3521" s="73">
        <v>2003274752</v>
      </c>
      <c r="D3521" s="73" t="s">
        <v>4280</v>
      </c>
      <c r="E3521" s="73" t="s">
        <v>4246</v>
      </c>
      <c r="F3521" s="73" t="s">
        <v>4117</v>
      </c>
      <c r="G3521" s="73">
        <v>3168650235</v>
      </c>
      <c r="H3521" s="66">
        <v>46108</v>
      </c>
      <c r="I3521" s="66">
        <v>46107</v>
      </c>
      <c r="J3521" s="66">
        <v>46107</v>
      </c>
      <c r="K3521" s="47" t="s">
        <v>4118</v>
      </c>
      <c r="L3521" s="160"/>
      <c r="M3521" s="66">
        <v>46108</v>
      </c>
      <c r="N3521" s="112">
        <v>46108.208333333336</v>
      </c>
      <c r="O3521" s="47" t="s">
        <v>4118</v>
      </c>
      <c r="P3521" s="158"/>
      <c r="Q3521" s="112">
        <v>46109.333333333336</v>
      </c>
      <c r="R3521" s="47" t="s">
        <v>4119</v>
      </c>
      <c r="S3521" s="47">
        <f t="shared" si="237"/>
        <v>1</v>
      </c>
      <c r="T3521" s="159">
        <v>46121</v>
      </c>
      <c r="U3521" s="158" t="s">
        <v>4121</v>
      </c>
      <c r="V3521" s="144">
        <f t="shared" si="238"/>
        <v>11.666666666664241</v>
      </c>
      <c r="W3521" s="158"/>
      <c r="X3521" s="112"/>
      <c r="Y3521" s="162"/>
      <c r="AA3521" s="112"/>
      <c r="AB3521" s="112"/>
      <c r="AC3521" s="47"/>
      <c r="AD3521" s="47"/>
      <c r="AE3521" s="47"/>
      <c r="AF3521" s="47"/>
    </row>
    <row r="3522" s="2" customFormat="1" ht="15.75" customHeight="1">
      <c r="A3522" s="73" t="s">
        <v>4187</v>
      </c>
      <c r="B3522" s="73">
        <v>6277915605</v>
      </c>
      <c r="C3522" s="73">
        <v>2003274752</v>
      </c>
      <c r="D3522" s="73" t="s">
        <v>4280</v>
      </c>
      <c r="E3522" s="73" t="s">
        <v>4246</v>
      </c>
      <c r="F3522" s="73" t="s">
        <v>4117</v>
      </c>
      <c r="G3522" s="73">
        <v>3168650234</v>
      </c>
      <c r="H3522" s="66">
        <v>46108</v>
      </c>
      <c r="I3522" s="66">
        <v>46107</v>
      </c>
      <c r="J3522" s="66">
        <v>46107</v>
      </c>
      <c r="K3522" s="47" t="s">
        <v>4118</v>
      </c>
      <c r="L3522" s="160"/>
      <c r="M3522" s="66">
        <v>46108</v>
      </c>
      <c r="N3522" s="112">
        <v>46108.208333333336</v>
      </c>
      <c r="O3522" s="47" t="s">
        <v>4118</v>
      </c>
      <c r="P3522" s="158"/>
      <c r="Q3522" s="112">
        <v>46109.333333333336</v>
      </c>
      <c r="R3522" s="47" t="s">
        <v>4119</v>
      </c>
      <c r="S3522" s="47">
        <f t="shared" si="237"/>
        <v>1</v>
      </c>
      <c r="T3522" s="159">
        <v>46117</v>
      </c>
      <c r="U3522" s="158" t="s">
        <v>4121</v>
      </c>
      <c r="V3522" s="144">
        <f t="shared" si="238"/>
        <v>7.6666666666642413</v>
      </c>
      <c r="W3522" s="158"/>
      <c r="X3522" s="112"/>
      <c r="Y3522" s="162"/>
      <c r="AA3522" s="112"/>
      <c r="AB3522" s="112"/>
      <c r="AC3522" s="47"/>
      <c r="AD3522" s="47"/>
      <c r="AE3522" s="47"/>
      <c r="AF3522" s="47"/>
    </row>
    <row r="3523" s="2" customFormat="1" ht="15.75" customHeight="1">
      <c r="A3523" s="73" t="s">
        <v>4187</v>
      </c>
      <c r="B3523" s="73">
        <v>6277877116</v>
      </c>
      <c r="C3523" s="73">
        <v>2003247505</v>
      </c>
      <c r="D3523" s="73" t="s">
        <v>4155</v>
      </c>
      <c r="E3523" s="73" t="s">
        <v>4247</v>
      </c>
      <c r="F3523" s="73" t="s">
        <v>4117</v>
      </c>
      <c r="G3523" s="73">
        <v>3168630017</v>
      </c>
      <c r="H3523" s="66">
        <v>46108</v>
      </c>
      <c r="I3523" s="66">
        <v>46107</v>
      </c>
      <c r="J3523" s="66">
        <v>46107</v>
      </c>
      <c r="K3523" s="47" t="s">
        <v>4118</v>
      </c>
      <c r="L3523" s="160"/>
      <c r="M3523" s="66">
        <v>46108</v>
      </c>
      <c r="N3523" s="112">
        <v>46108.208333333336</v>
      </c>
      <c r="O3523" s="47" t="s">
        <v>4118</v>
      </c>
      <c r="P3523" s="158"/>
      <c r="Q3523" s="112">
        <v>46108.625</v>
      </c>
      <c r="R3523" s="47" t="s">
        <v>4119</v>
      </c>
      <c r="S3523" s="47">
        <f t="shared" si="237"/>
        <v>0</v>
      </c>
      <c r="T3523" s="159">
        <v>46124</v>
      </c>
      <c r="U3523" s="158" t="s">
        <v>4121</v>
      </c>
      <c r="V3523" s="144">
        <f t="shared" si="238"/>
        <v>15.375</v>
      </c>
      <c r="W3523" s="158"/>
      <c r="X3523" s="112"/>
      <c r="Y3523" s="162"/>
      <c r="AA3523" s="112"/>
      <c r="AB3523" s="112"/>
      <c r="AC3523" s="47"/>
      <c r="AD3523" s="47"/>
      <c r="AE3523" s="47"/>
      <c r="AF3523" s="47"/>
    </row>
    <row r="3524" s="2" customFormat="1" ht="15.75" customHeight="1">
      <c r="A3524" s="73" t="s">
        <v>4187</v>
      </c>
      <c r="B3524" s="73">
        <v>6277915604</v>
      </c>
      <c r="C3524" s="73">
        <v>2003274752</v>
      </c>
      <c r="D3524" s="73" t="s">
        <v>4280</v>
      </c>
      <c r="E3524" s="73" t="s">
        <v>4246</v>
      </c>
      <c r="F3524" s="73" t="s">
        <v>4117</v>
      </c>
      <c r="G3524" s="73">
        <v>3168650232</v>
      </c>
      <c r="H3524" s="66">
        <v>46108</v>
      </c>
      <c r="I3524" s="66">
        <v>46107</v>
      </c>
      <c r="J3524" s="66">
        <v>46107</v>
      </c>
      <c r="K3524" s="47" t="s">
        <v>4118</v>
      </c>
      <c r="L3524" s="160"/>
      <c r="M3524" s="66">
        <v>46108</v>
      </c>
      <c r="N3524" s="112">
        <v>46108.208333333336</v>
      </c>
      <c r="O3524" s="47" t="s">
        <v>4118</v>
      </c>
      <c r="P3524" s="158"/>
      <c r="Q3524" s="112">
        <v>46109.333333333336</v>
      </c>
      <c r="R3524" s="47" t="s">
        <v>4119</v>
      </c>
      <c r="S3524" s="47">
        <f t="shared" si="237"/>
        <v>1</v>
      </c>
      <c r="T3524" s="159">
        <v>46117</v>
      </c>
      <c r="U3524" s="158" t="s">
        <v>4121</v>
      </c>
      <c r="V3524" s="144">
        <f t="shared" si="238"/>
        <v>7.6666666666642413</v>
      </c>
      <c r="W3524" s="158"/>
      <c r="X3524" s="112"/>
      <c r="Y3524" s="162"/>
      <c r="AA3524" s="112"/>
      <c r="AB3524" s="112"/>
      <c r="AC3524" s="47"/>
      <c r="AD3524" s="47"/>
      <c r="AE3524" s="47"/>
      <c r="AF3524" s="47"/>
    </row>
    <row r="3525" s="2" customFormat="1" ht="15.75" customHeight="1">
      <c r="A3525" s="73" t="s">
        <v>4187</v>
      </c>
      <c r="B3525" s="73">
        <v>6277920287</v>
      </c>
      <c r="C3525" s="73">
        <v>2003215569</v>
      </c>
      <c r="D3525" s="73" t="s">
        <v>4174</v>
      </c>
      <c r="E3525" s="73" t="s">
        <v>4247</v>
      </c>
      <c r="F3525" s="73" t="s">
        <v>4083</v>
      </c>
      <c r="G3525" s="73">
        <v>3168596675</v>
      </c>
      <c r="H3525" s="66">
        <v>46109</v>
      </c>
      <c r="I3525" s="66">
        <v>46108</v>
      </c>
      <c r="J3525" s="66">
        <v>46108</v>
      </c>
      <c r="K3525" s="47" t="s">
        <v>4118</v>
      </c>
      <c r="L3525" s="160"/>
      <c r="M3525" s="66">
        <v>46109</v>
      </c>
      <c r="N3525" s="112">
        <v>46108.791666666664</v>
      </c>
      <c r="O3525" s="47" t="s">
        <v>4118</v>
      </c>
      <c r="P3525" s="158" t="s">
        <v>4858</v>
      </c>
      <c r="Q3525" s="112">
        <v>46112.5</v>
      </c>
      <c r="R3525" s="47" t="s">
        <v>4119</v>
      </c>
      <c r="S3525" s="47">
        <f t="shared" si="237"/>
        <v>3</v>
      </c>
      <c r="T3525" s="159">
        <v>46117</v>
      </c>
      <c r="U3525" s="158" t="s">
        <v>4121</v>
      </c>
      <c r="V3525" s="144">
        <f t="shared" si="238"/>
        <v>4.5</v>
      </c>
      <c r="W3525" s="158"/>
      <c r="X3525" s="112"/>
      <c r="Y3525" s="162"/>
      <c r="AA3525" s="112"/>
      <c r="AB3525" s="112"/>
      <c r="AC3525" s="47"/>
      <c r="AD3525" s="47"/>
      <c r="AE3525" s="47"/>
      <c r="AF3525" s="47"/>
    </row>
    <row r="3526" s="2" customFormat="1" ht="15.75" customHeight="1">
      <c r="A3526" s="73" t="s">
        <v>4187</v>
      </c>
      <c r="B3526" s="73">
        <v>6277916227</v>
      </c>
      <c r="C3526" s="73">
        <v>2003215579</v>
      </c>
      <c r="D3526" s="73" t="s">
        <v>4168</v>
      </c>
      <c r="E3526" s="73" t="s">
        <v>4238</v>
      </c>
      <c r="F3526" s="73" t="s">
        <v>4143</v>
      </c>
      <c r="G3526" s="73">
        <v>3168614800</v>
      </c>
      <c r="H3526" s="66">
        <v>46110</v>
      </c>
      <c r="I3526" s="66">
        <v>46108</v>
      </c>
      <c r="J3526" s="66">
        <v>46108</v>
      </c>
      <c r="K3526" s="47" t="s">
        <v>4118</v>
      </c>
      <c r="L3526" s="160"/>
      <c r="M3526" s="66">
        <v>46110</v>
      </c>
      <c r="N3526" s="112">
        <v>46110.208333333336</v>
      </c>
      <c r="O3526" s="47" t="s">
        <v>4118</v>
      </c>
      <c r="P3526" s="158" t="s">
        <v>4858</v>
      </c>
      <c r="Q3526" s="112">
        <v>46111.5</v>
      </c>
      <c r="R3526" s="47" t="s">
        <v>4119</v>
      </c>
      <c r="S3526" s="47">
        <f t="shared" si="237"/>
        <v>1</v>
      </c>
      <c r="T3526" s="159">
        <v>46117</v>
      </c>
      <c r="U3526" s="158" t="s">
        <v>4121</v>
      </c>
      <c r="V3526" s="144">
        <f t="shared" si="238"/>
        <v>5.5</v>
      </c>
      <c r="W3526" s="158"/>
      <c r="X3526" s="112"/>
      <c r="Y3526" s="162"/>
      <c r="AA3526" s="112"/>
      <c r="AB3526" s="112"/>
      <c r="AC3526" s="47"/>
      <c r="AD3526" s="47"/>
      <c r="AE3526" s="47"/>
      <c r="AF3526" s="47"/>
    </row>
    <row r="3527" s="2" customFormat="1" ht="15.75" customHeight="1">
      <c r="A3527" s="73" t="s">
        <v>4187</v>
      </c>
      <c r="B3527" s="73">
        <v>6277920289</v>
      </c>
      <c r="C3527" s="73">
        <v>2003219236</v>
      </c>
      <c r="D3527" s="73" t="s">
        <v>4161</v>
      </c>
      <c r="E3527" s="73" t="s">
        <v>4246</v>
      </c>
      <c r="F3527" s="73" t="s">
        <v>4158</v>
      </c>
      <c r="G3527" s="73">
        <v>3168637203</v>
      </c>
      <c r="H3527" s="66">
        <v>46110</v>
      </c>
      <c r="I3527" s="66">
        <v>46109</v>
      </c>
      <c r="J3527" s="66">
        <v>46109</v>
      </c>
      <c r="K3527" s="47" t="s">
        <v>4118</v>
      </c>
      <c r="L3527" s="160"/>
      <c r="M3527" s="66">
        <v>46110</v>
      </c>
      <c r="N3527" s="112">
        <v>46109.708333333336</v>
      </c>
      <c r="O3527" s="47" t="s">
        <v>4118</v>
      </c>
      <c r="P3527" s="158"/>
      <c r="Q3527" s="112">
        <v>46109.875</v>
      </c>
      <c r="R3527" s="47" t="s">
        <v>4119</v>
      </c>
      <c r="S3527" s="47">
        <f t="shared" si="237"/>
        <v>0</v>
      </c>
      <c r="T3527" s="159">
        <v>46117</v>
      </c>
      <c r="U3527" s="158" t="s">
        <v>4121</v>
      </c>
      <c r="V3527" s="144">
        <f t="shared" si="238"/>
        <v>7.125</v>
      </c>
      <c r="W3527" s="158"/>
      <c r="X3527" s="112"/>
      <c r="Y3527" s="162"/>
      <c r="AA3527" s="112"/>
      <c r="AB3527" s="112"/>
      <c r="AC3527" s="47"/>
      <c r="AD3527" s="47"/>
      <c r="AE3527" s="47"/>
      <c r="AF3527" s="47"/>
    </row>
    <row r="3528" s="2" customFormat="1" ht="15.75" customHeight="1">
      <c r="A3528" s="73" t="s">
        <v>4187</v>
      </c>
      <c r="B3528" s="73">
        <v>6277921692</v>
      </c>
      <c r="C3528" s="73">
        <v>2003219236</v>
      </c>
      <c r="D3528" s="73" t="s">
        <v>4161</v>
      </c>
      <c r="E3528" s="73" t="s">
        <v>4246</v>
      </c>
      <c r="F3528" s="73" t="s">
        <v>4158</v>
      </c>
      <c r="G3528" s="73">
        <v>3168615031</v>
      </c>
      <c r="H3528" s="66">
        <v>46110</v>
      </c>
      <c r="I3528" s="66">
        <v>46109</v>
      </c>
      <c r="J3528" s="66">
        <v>46109</v>
      </c>
      <c r="K3528" s="47" t="s">
        <v>4118</v>
      </c>
      <c r="L3528" s="160"/>
      <c r="M3528" s="66">
        <v>46110</v>
      </c>
      <c r="N3528" s="112">
        <v>46110.208333333336</v>
      </c>
      <c r="O3528" s="47" t="s">
        <v>4118</v>
      </c>
      <c r="P3528" s="158"/>
      <c r="Q3528" s="112">
        <v>46110.458333333336</v>
      </c>
      <c r="R3528" s="47" t="s">
        <v>4119</v>
      </c>
      <c r="S3528" s="47">
        <f t="shared" si="237"/>
        <v>0</v>
      </c>
      <c r="T3528" s="159">
        <v>46112</v>
      </c>
      <c r="U3528" s="158" t="s">
        <v>4121</v>
      </c>
      <c r="V3528" s="144">
        <f t="shared" si="238"/>
        <v>1.5416666666642413</v>
      </c>
      <c r="W3528" s="158"/>
      <c r="X3528" s="112"/>
      <c r="Y3528" s="162"/>
      <c r="AA3528" s="112"/>
      <c r="AB3528" s="112"/>
      <c r="AC3528" s="47"/>
      <c r="AD3528" s="47"/>
      <c r="AE3528" s="47"/>
      <c r="AF3528" s="47"/>
    </row>
    <row r="3529" s="2" customFormat="1" ht="15.75" customHeight="1">
      <c r="A3529" s="73" t="s">
        <v>4187</v>
      </c>
      <c r="B3529" s="73">
        <v>6277920326</v>
      </c>
      <c r="C3529" s="73">
        <v>2003274752</v>
      </c>
      <c r="D3529" s="73" t="s">
        <v>4280</v>
      </c>
      <c r="E3529" s="73" t="s">
        <v>4246</v>
      </c>
      <c r="F3529" s="73" t="s">
        <v>4117</v>
      </c>
      <c r="G3529" s="73">
        <v>3168650221</v>
      </c>
      <c r="H3529" s="66">
        <v>46110</v>
      </c>
      <c r="I3529" s="66">
        <v>46109</v>
      </c>
      <c r="J3529" s="66">
        <v>46109</v>
      </c>
      <c r="K3529" s="47" t="s">
        <v>4118</v>
      </c>
      <c r="L3529" s="160"/>
      <c r="M3529" s="66">
        <v>46110</v>
      </c>
      <c r="N3529" s="112">
        <v>46110.208333333336</v>
      </c>
      <c r="O3529" s="47" t="s">
        <v>4118</v>
      </c>
      <c r="P3529" s="158"/>
      <c r="Q3529" s="112">
        <v>46110.5</v>
      </c>
      <c r="R3529" s="47" t="s">
        <v>4119</v>
      </c>
      <c r="S3529" s="47">
        <f t="shared" si="237"/>
        <v>0</v>
      </c>
      <c r="T3529" s="159">
        <v>46124</v>
      </c>
      <c r="U3529" s="158" t="s">
        <v>4121</v>
      </c>
      <c r="V3529" s="144">
        <f t="shared" si="238"/>
        <v>13.5</v>
      </c>
      <c r="W3529" s="158"/>
      <c r="X3529" s="112"/>
      <c r="Y3529" s="162"/>
      <c r="AA3529" s="112"/>
      <c r="AB3529" s="112"/>
      <c r="AC3529" s="47"/>
      <c r="AD3529" s="47"/>
      <c r="AE3529" s="47"/>
      <c r="AF3529" s="47"/>
    </row>
    <row r="3530" s="2" customFormat="1" ht="15.75" customHeight="1">
      <c r="A3530" s="73" t="s">
        <v>4187</v>
      </c>
      <c r="B3530" s="73">
        <v>6277922610</v>
      </c>
      <c r="C3530" s="73">
        <v>2003246166</v>
      </c>
      <c r="D3530" s="73" t="s">
        <v>4160</v>
      </c>
      <c r="E3530" s="73" t="s">
        <v>4247</v>
      </c>
      <c r="F3530" s="73" t="s">
        <v>4117</v>
      </c>
      <c r="G3530" s="73">
        <v>3168614796</v>
      </c>
      <c r="H3530" s="66">
        <v>46110</v>
      </c>
      <c r="I3530" s="66">
        <v>46109</v>
      </c>
      <c r="J3530" s="66">
        <v>46109</v>
      </c>
      <c r="K3530" s="47" t="s">
        <v>4118</v>
      </c>
      <c r="L3530" s="160"/>
      <c r="M3530" s="66">
        <v>46110</v>
      </c>
      <c r="N3530" s="112">
        <v>46110.208333333336</v>
      </c>
      <c r="O3530" s="47" t="s">
        <v>4118</v>
      </c>
      <c r="P3530" s="158" t="s">
        <v>4858</v>
      </c>
      <c r="Q3530" s="112">
        <v>46111.5</v>
      </c>
      <c r="R3530" s="47" t="s">
        <v>4119</v>
      </c>
      <c r="S3530" s="47">
        <f t="shared" si="237"/>
        <v>1</v>
      </c>
      <c r="T3530" s="159">
        <v>46117</v>
      </c>
      <c r="U3530" s="158" t="s">
        <v>4121</v>
      </c>
      <c r="V3530" s="144">
        <f t="shared" si="238"/>
        <v>5.5</v>
      </c>
      <c r="W3530" s="158"/>
      <c r="X3530" s="112"/>
      <c r="Y3530" s="162"/>
      <c r="AA3530" s="112"/>
      <c r="AB3530" s="112"/>
      <c r="AC3530" s="47"/>
      <c r="AD3530" s="47"/>
      <c r="AE3530" s="47"/>
      <c r="AF3530" s="47"/>
    </row>
    <row r="3531" s="2" customFormat="1" ht="15.75" customHeight="1">
      <c r="A3531" s="73" t="s">
        <v>4187</v>
      </c>
      <c r="B3531" s="73">
        <v>6277926549</v>
      </c>
      <c r="C3531" s="73">
        <v>2003308193</v>
      </c>
      <c r="D3531" s="73" t="s">
        <v>4549</v>
      </c>
      <c r="E3531" s="73" t="s">
        <v>4247</v>
      </c>
      <c r="F3531" s="73" t="s">
        <v>4143</v>
      </c>
      <c r="G3531" s="73">
        <v>3168635868</v>
      </c>
      <c r="H3531" s="66">
        <v>46111</v>
      </c>
      <c r="I3531" s="66">
        <v>46109</v>
      </c>
      <c r="J3531" s="66">
        <v>46109</v>
      </c>
      <c r="K3531" s="47" t="s">
        <v>4118</v>
      </c>
      <c r="L3531" s="160"/>
      <c r="M3531" s="66">
        <v>46111</v>
      </c>
      <c r="N3531" s="112">
        <v>46111.208333333336</v>
      </c>
      <c r="O3531" s="47" t="s">
        <v>4118</v>
      </c>
      <c r="P3531" s="158" t="s">
        <v>4860</v>
      </c>
      <c r="Q3531" s="112">
        <v>46111.5</v>
      </c>
      <c r="R3531" s="47" t="s">
        <v>4119</v>
      </c>
      <c r="S3531" s="47">
        <f t="shared" si="237"/>
        <v>0</v>
      </c>
      <c r="T3531" s="159">
        <v>46118</v>
      </c>
      <c r="U3531" s="158" t="s">
        <v>4121</v>
      </c>
      <c r="V3531" s="144">
        <f t="shared" si="238"/>
        <v>6.5</v>
      </c>
      <c r="W3531" s="158"/>
      <c r="X3531" s="112"/>
      <c r="Y3531" s="162"/>
      <c r="AA3531" s="112"/>
      <c r="AB3531" s="112"/>
      <c r="AC3531" s="47"/>
      <c r="AD3531" s="47"/>
      <c r="AE3531" s="47"/>
      <c r="AF3531" s="47"/>
    </row>
    <row r="3532" s="2" customFormat="1" ht="15.75" customHeight="1">
      <c r="A3532" s="73" t="s">
        <v>4187</v>
      </c>
      <c r="B3532" s="73">
        <v>6277927338</v>
      </c>
      <c r="C3532" s="73">
        <v>2003215579</v>
      </c>
      <c r="D3532" s="73" t="s">
        <v>4168</v>
      </c>
      <c r="E3532" s="73" t="s">
        <v>4247</v>
      </c>
      <c r="F3532" s="73" t="s">
        <v>4143</v>
      </c>
      <c r="G3532" s="73">
        <v>3168614673</v>
      </c>
      <c r="H3532" s="66">
        <v>46112</v>
      </c>
      <c r="I3532" s="66">
        <v>46110</v>
      </c>
      <c r="J3532" s="66">
        <v>46110</v>
      </c>
      <c r="K3532" s="47" t="s">
        <v>4121</v>
      </c>
      <c r="L3532" s="160" t="s">
        <v>4861</v>
      </c>
      <c r="M3532" s="66">
        <v>46112</v>
      </c>
      <c r="N3532" s="112">
        <v>46113.208333333336</v>
      </c>
      <c r="O3532" s="47" t="s">
        <v>4121</v>
      </c>
      <c r="P3532" s="158"/>
      <c r="Q3532" s="112">
        <v>46113.666666666664</v>
      </c>
      <c r="R3532" s="47" t="s">
        <v>4119</v>
      </c>
      <c r="S3532" s="47">
        <f t="shared" si="237"/>
        <v>0</v>
      </c>
      <c r="T3532" s="159">
        <v>46118</v>
      </c>
      <c r="U3532" s="158" t="s">
        <v>4121</v>
      </c>
      <c r="V3532" s="144">
        <f t="shared" si="238"/>
        <v>4.3333333333357587</v>
      </c>
      <c r="W3532" s="158"/>
      <c r="X3532" s="112"/>
      <c r="Y3532" s="162"/>
      <c r="AA3532" s="112"/>
      <c r="AB3532" s="112"/>
      <c r="AC3532" s="47"/>
      <c r="AD3532" s="47"/>
      <c r="AE3532" s="47"/>
      <c r="AF3532" s="47"/>
    </row>
    <row r="3533" s="2" customFormat="1" ht="15.75" customHeight="1">
      <c r="A3533" s="73" t="s">
        <v>4187</v>
      </c>
      <c r="B3533" s="73">
        <v>6277927029</v>
      </c>
      <c r="C3533" s="73">
        <v>2003219238</v>
      </c>
      <c r="D3533" s="73" t="s">
        <v>4194</v>
      </c>
      <c r="E3533" s="73" t="s">
        <v>4246</v>
      </c>
      <c r="F3533" s="73" t="s">
        <v>4143</v>
      </c>
      <c r="G3533" s="73">
        <v>3168630992</v>
      </c>
      <c r="H3533" s="66">
        <v>46112</v>
      </c>
      <c r="I3533" s="66">
        <v>46110</v>
      </c>
      <c r="J3533" s="66">
        <v>46110</v>
      </c>
      <c r="K3533" s="47" t="s">
        <v>4121</v>
      </c>
      <c r="L3533" s="160" t="s">
        <v>4861</v>
      </c>
      <c r="M3533" s="66">
        <v>46112</v>
      </c>
      <c r="N3533" s="112">
        <v>46112.208333333336</v>
      </c>
      <c r="O3533" s="47" t="s">
        <v>4118</v>
      </c>
      <c r="P3533" s="158"/>
      <c r="Q3533" s="112">
        <v>46113.291666666664</v>
      </c>
      <c r="R3533" s="47" t="s">
        <v>4119</v>
      </c>
      <c r="S3533" s="47">
        <f t="shared" si="237"/>
        <v>1</v>
      </c>
      <c r="T3533" s="159">
        <v>46118</v>
      </c>
      <c r="U3533" s="158" t="s">
        <v>4121</v>
      </c>
      <c r="V3533" s="144">
        <f t="shared" si="238"/>
        <v>4.7083333333357587</v>
      </c>
      <c r="W3533" s="158"/>
      <c r="X3533" s="112"/>
      <c r="Y3533" s="162"/>
      <c r="AA3533" s="112"/>
      <c r="AB3533" s="112"/>
      <c r="AC3533" s="47"/>
      <c r="AD3533" s="47"/>
      <c r="AE3533" s="47"/>
      <c r="AF3533" s="47"/>
    </row>
    <row r="3534" s="2" customFormat="1" ht="15.75" customHeight="1">
      <c r="A3534" s="73" t="s">
        <v>4187</v>
      </c>
      <c r="B3534" s="73">
        <v>6277927337</v>
      </c>
      <c r="C3534" s="73">
        <v>2003215533</v>
      </c>
      <c r="D3534" s="73" t="s">
        <v>4240</v>
      </c>
      <c r="E3534" s="73" t="s">
        <v>4247</v>
      </c>
      <c r="F3534" s="73" t="s">
        <v>4143</v>
      </c>
      <c r="G3534" s="73">
        <v>3168611101</v>
      </c>
      <c r="H3534" s="66">
        <v>46112</v>
      </c>
      <c r="I3534" s="66">
        <v>46110</v>
      </c>
      <c r="J3534" s="66">
        <v>46110</v>
      </c>
      <c r="K3534" s="47" t="s">
        <v>4121</v>
      </c>
      <c r="L3534" s="160" t="s">
        <v>4861</v>
      </c>
      <c r="M3534" s="66">
        <v>46112</v>
      </c>
      <c r="N3534" s="112">
        <v>46112.208333333336</v>
      </c>
      <c r="O3534" s="47" t="s">
        <v>4118</v>
      </c>
      <c r="P3534" s="158"/>
      <c r="Q3534" s="112">
        <v>46112.458333333336</v>
      </c>
      <c r="R3534" s="47" t="s">
        <v>4119</v>
      </c>
      <c r="S3534" s="47">
        <f t="shared" si="237"/>
        <v>0</v>
      </c>
      <c r="T3534" s="159">
        <v>46112</v>
      </c>
      <c r="U3534" s="158" t="s">
        <v>4121</v>
      </c>
      <c r="V3534" s="144">
        <f t="shared" si="238"/>
        <v>-0.45833333333575865</v>
      </c>
      <c r="W3534" s="158"/>
      <c r="X3534" s="112"/>
      <c r="Y3534" s="162"/>
      <c r="AA3534" s="112"/>
      <c r="AB3534" s="112"/>
      <c r="AC3534" s="47"/>
      <c r="AD3534" s="47"/>
      <c r="AE3534" s="47"/>
      <c r="AF3534" s="47"/>
    </row>
    <row r="3535" s="2" customFormat="1" ht="15.75" customHeight="1">
      <c r="A3535" s="73" t="s">
        <v>4187</v>
      </c>
      <c r="B3535" s="73">
        <v>6277926579</v>
      </c>
      <c r="C3535" s="73">
        <v>2003246166</v>
      </c>
      <c r="D3535" s="73" t="s">
        <v>4160</v>
      </c>
      <c r="E3535" s="73" t="s">
        <v>4247</v>
      </c>
      <c r="F3535" s="73" t="s">
        <v>4117</v>
      </c>
      <c r="G3535" s="73">
        <v>3168631555</v>
      </c>
      <c r="H3535" s="66">
        <v>46111</v>
      </c>
      <c r="I3535" s="66">
        <v>46110</v>
      </c>
      <c r="J3535" s="66">
        <v>46110</v>
      </c>
      <c r="K3535" s="47" t="s">
        <v>4121</v>
      </c>
      <c r="L3535" s="160" t="s">
        <v>4861</v>
      </c>
      <c r="M3535" s="66">
        <v>46111</v>
      </c>
      <c r="N3535" s="112">
        <v>46111.208333333336</v>
      </c>
      <c r="O3535" s="47" t="s">
        <v>4118</v>
      </c>
      <c r="P3535" s="158"/>
      <c r="Q3535" s="112">
        <v>46112.541666666664</v>
      </c>
      <c r="R3535" s="47" t="s">
        <v>4119</v>
      </c>
      <c r="S3535" s="47">
        <f t="shared" si="237"/>
        <v>1</v>
      </c>
      <c r="T3535" s="159">
        <v>46117</v>
      </c>
      <c r="U3535" s="158" t="s">
        <v>4121</v>
      </c>
      <c r="V3535" s="144">
        <f t="shared" si="238"/>
        <v>4.4583333333357587</v>
      </c>
      <c r="W3535" s="158"/>
      <c r="X3535" s="112"/>
      <c r="Y3535" s="162"/>
      <c r="AA3535" s="112"/>
      <c r="AB3535" s="112"/>
      <c r="AC3535" s="47"/>
      <c r="AD3535" s="47"/>
      <c r="AE3535" s="47"/>
      <c r="AF3535" s="47"/>
    </row>
    <row r="3536" s="2" customFormat="1" ht="15.75" customHeight="1">
      <c r="A3536" s="73" t="s">
        <v>4187</v>
      </c>
      <c r="B3536" s="73">
        <v>6277927025</v>
      </c>
      <c r="C3536" s="73">
        <v>2003214017</v>
      </c>
      <c r="D3536" s="73" t="s">
        <v>4161</v>
      </c>
      <c r="E3536" s="73" t="s">
        <v>4246</v>
      </c>
      <c r="F3536" s="73" t="s">
        <v>4117</v>
      </c>
      <c r="G3536" s="73">
        <v>3168627939</v>
      </c>
      <c r="H3536" s="66">
        <v>46111</v>
      </c>
      <c r="I3536" s="66">
        <v>46110</v>
      </c>
      <c r="J3536" s="66">
        <v>46110</v>
      </c>
      <c r="K3536" s="47" t="s">
        <v>4121</v>
      </c>
      <c r="L3536" s="160" t="s">
        <v>4861</v>
      </c>
      <c r="M3536" s="66">
        <v>46111</v>
      </c>
      <c r="N3536" s="112">
        <v>46112.208333333336</v>
      </c>
      <c r="O3536" s="47" t="s">
        <v>4121</v>
      </c>
      <c r="P3536" s="158"/>
      <c r="Q3536" s="112">
        <v>46113.291666666664</v>
      </c>
      <c r="R3536" s="47" t="s">
        <v>4119</v>
      </c>
      <c r="S3536" s="47">
        <f t="shared" si="237"/>
        <v>1</v>
      </c>
      <c r="T3536" s="159">
        <v>46120</v>
      </c>
      <c r="U3536" s="158" t="s">
        <v>4121</v>
      </c>
      <c r="V3536" s="144">
        <f t="shared" si="238"/>
        <v>6.7083333333357587</v>
      </c>
      <c r="W3536" s="158"/>
      <c r="X3536" s="112"/>
      <c r="Y3536" s="162"/>
      <c r="AA3536" s="112"/>
      <c r="AB3536" s="112"/>
      <c r="AC3536" s="47"/>
      <c r="AD3536" s="47"/>
      <c r="AE3536" s="47"/>
      <c r="AF3536" s="47"/>
    </row>
    <row r="3537" s="2" customFormat="1" ht="15.75" customHeight="1">
      <c r="A3537" s="73" t="s">
        <v>4187</v>
      </c>
      <c r="B3537" s="73">
        <v>6277927042</v>
      </c>
      <c r="C3537" s="73">
        <v>2003274752</v>
      </c>
      <c r="D3537" s="73" t="s">
        <v>4280</v>
      </c>
      <c r="E3537" s="73" t="s">
        <v>4246</v>
      </c>
      <c r="F3537" s="73" t="s">
        <v>4117</v>
      </c>
      <c r="G3537" s="73">
        <v>3168650216</v>
      </c>
      <c r="H3537" s="66">
        <v>46111</v>
      </c>
      <c r="I3537" s="66">
        <v>46110</v>
      </c>
      <c r="J3537" s="66">
        <v>46110</v>
      </c>
      <c r="K3537" s="47" t="s">
        <v>4121</v>
      </c>
      <c r="L3537" s="160" t="s">
        <v>4861</v>
      </c>
      <c r="M3537" s="66">
        <v>46111</v>
      </c>
      <c r="N3537" s="112">
        <v>46111.208333333336</v>
      </c>
      <c r="O3537" s="47" t="s">
        <v>4118</v>
      </c>
      <c r="P3537" s="158"/>
      <c r="Q3537" s="112">
        <v>46111.5</v>
      </c>
      <c r="R3537" s="47" t="s">
        <v>4119</v>
      </c>
      <c r="S3537" s="47">
        <f t="shared" si="237"/>
        <v>0</v>
      </c>
      <c r="T3537" s="159">
        <v>46117</v>
      </c>
      <c r="U3537" s="158" t="s">
        <v>4121</v>
      </c>
      <c r="V3537" s="144">
        <f t="shared" si="238"/>
        <v>5.5</v>
      </c>
      <c r="W3537" s="158"/>
      <c r="X3537" s="112"/>
      <c r="Y3537" s="162"/>
      <c r="AA3537" s="112"/>
      <c r="AB3537" s="112"/>
      <c r="AC3537" s="47"/>
      <c r="AD3537" s="47"/>
      <c r="AE3537" s="47"/>
      <c r="AF3537" s="47"/>
    </row>
    <row r="3538" s="2" customFormat="1" ht="15.75" customHeight="1">
      <c r="A3538" s="73" t="s">
        <v>4187</v>
      </c>
      <c r="B3538" s="73">
        <v>6277921691</v>
      </c>
      <c r="C3538" s="73">
        <v>2003215563</v>
      </c>
      <c r="D3538" s="73" t="s">
        <v>4641</v>
      </c>
      <c r="E3538" s="73" t="s">
        <v>4246</v>
      </c>
      <c r="F3538" s="73" t="s">
        <v>4117</v>
      </c>
      <c r="G3538" s="73">
        <v>3168611012</v>
      </c>
      <c r="H3538" s="66">
        <v>46111</v>
      </c>
      <c r="I3538" s="66">
        <v>46110</v>
      </c>
      <c r="J3538" s="66">
        <v>46110</v>
      </c>
      <c r="K3538" s="47" t="s">
        <v>4121</v>
      </c>
      <c r="L3538" s="160" t="s">
        <v>4861</v>
      </c>
      <c r="M3538" s="66">
        <v>46111</v>
      </c>
      <c r="N3538" s="112">
        <v>46111.541666666664</v>
      </c>
      <c r="O3538" s="47" t="s">
        <v>4118</v>
      </c>
      <c r="P3538" s="158"/>
      <c r="Q3538" s="112">
        <v>46112.583333333336</v>
      </c>
      <c r="R3538" s="47" t="s">
        <v>4119</v>
      </c>
      <c r="S3538" s="47">
        <f t="shared" si="237"/>
        <v>1</v>
      </c>
      <c r="T3538" s="159">
        <v>46112</v>
      </c>
      <c r="U3538" s="158" t="s">
        <v>4121</v>
      </c>
      <c r="V3538" s="144">
        <f t="shared" si="238"/>
        <v>-0.58333333333575865</v>
      </c>
      <c r="W3538" s="158"/>
      <c r="X3538" s="112"/>
      <c r="Y3538" s="162"/>
      <c r="AA3538" s="112"/>
      <c r="AB3538" s="112"/>
      <c r="AC3538" s="47"/>
      <c r="AD3538" s="47"/>
      <c r="AE3538" s="47"/>
      <c r="AF3538" s="47"/>
    </row>
    <row r="3539" s="2" customFormat="1" ht="15.75" customHeight="1">
      <c r="A3539" s="73" t="s">
        <v>4356</v>
      </c>
      <c r="B3539" s="73">
        <v>6277926822</v>
      </c>
      <c r="C3539" s="73">
        <v>2003232749</v>
      </c>
      <c r="D3539" s="73" t="s">
        <v>4115</v>
      </c>
      <c r="E3539" s="73" t="s">
        <v>4252</v>
      </c>
      <c r="F3539" s="73" t="s">
        <v>4117</v>
      </c>
      <c r="G3539" s="73">
        <v>3168583816</v>
      </c>
      <c r="H3539" s="66">
        <v>46112</v>
      </c>
      <c r="I3539" s="66">
        <v>46110</v>
      </c>
      <c r="J3539" s="66">
        <v>46110</v>
      </c>
      <c r="K3539" s="47" t="s">
        <v>4118</v>
      </c>
      <c r="L3539" s="160"/>
      <c r="M3539" s="66">
        <v>46112</v>
      </c>
      <c r="N3539" s="112">
        <v>46112.208333333336</v>
      </c>
      <c r="O3539" s="47" t="s">
        <v>4118</v>
      </c>
      <c r="P3539" s="158" t="s">
        <v>4862</v>
      </c>
      <c r="Q3539" s="112">
        <v>46114.583333333336</v>
      </c>
      <c r="R3539" s="47" t="s">
        <v>4119</v>
      </c>
      <c r="S3539" s="47">
        <f t="shared" si="237"/>
        <v>2</v>
      </c>
      <c r="T3539" s="159">
        <v>46116</v>
      </c>
      <c r="U3539" s="158" t="s">
        <v>4121</v>
      </c>
      <c r="V3539" s="144">
        <f t="shared" si="238"/>
        <v>1.4166666666642413</v>
      </c>
      <c r="W3539" s="158"/>
      <c r="X3539" s="112"/>
      <c r="Y3539" s="162"/>
      <c r="AA3539" s="112"/>
      <c r="AB3539" s="112"/>
      <c r="AC3539" s="47"/>
      <c r="AD3539" s="47"/>
      <c r="AE3539" s="47"/>
      <c r="AF3539" s="47"/>
    </row>
    <row r="3540" s="2" customFormat="1" ht="15.75" customHeight="1">
      <c r="A3540" s="73" t="s">
        <v>4187</v>
      </c>
      <c r="B3540" s="73">
        <v>6277933773</v>
      </c>
      <c r="C3540" s="73">
        <v>2003219236</v>
      </c>
      <c r="D3540" s="73" t="s">
        <v>4161</v>
      </c>
      <c r="E3540" s="73" t="s">
        <v>4246</v>
      </c>
      <c r="F3540" s="73" t="s">
        <v>4117</v>
      </c>
      <c r="G3540" s="73">
        <v>3168683619</v>
      </c>
      <c r="H3540" s="66">
        <v>46114</v>
      </c>
      <c r="I3540" s="66">
        <v>46113</v>
      </c>
      <c r="J3540" s="66">
        <v>46113</v>
      </c>
      <c r="K3540" s="47" t="s">
        <v>4118</v>
      </c>
      <c r="M3540" s="66">
        <v>46114</v>
      </c>
      <c r="N3540" s="112">
        <v>46114.208333333336</v>
      </c>
      <c r="O3540" s="47" t="s">
        <v>4118</v>
      </c>
      <c r="Q3540" s="112">
        <v>46114.729166666664</v>
      </c>
      <c r="R3540" s="47" t="s">
        <v>4119</v>
      </c>
      <c r="S3540" s="47">
        <f>ROUNDDOWN(Q3540-N3541,0)</f>
        <v>0</v>
      </c>
      <c r="T3540" s="159">
        <v>46122</v>
      </c>
      <c r="U3540" s="158" t="s">
        <v>4121</v>
      </c>
      <c r="V3540" s="144">
        <f t="shared" ref="V3540:V3575" si="239">T3540-Q3540</f>
        <v>7.2708333333357587</v>
      </c>
    </row>
    <row r="3541" s="2" customFormat="1" ht="15.75" customHeight="1">
      <c r="A3541" s="73" t="s">
        <v>4187</v>
      </c>
      <c r="B3541" s="73">
        <v>6277933846</v>
      </c>
      <c r="C3541" s="73">
        <v>2003215702</v>
      </c>
      <c r="D3541" s="73" t="s">
        <v>4352</v>
      </c>
      <c r="E3541" s="152" t="s">
        <v>4282</v>
      </c>
      <c r="F3541" s="73" t="s">
        <v>4117</v>
      </c>
      <c r="G3541" s="73">
        <v>3168592508</v>
      </c>
      <c r="H3541" s="66">
        <v>46114</v>
      </c>
      <c r="I3541" s="66">
        <v>46113</v>
      </c>
      <c r="J3541" s="66">
        <v>46113</v>
      </c>
      <c r="K3541" s="47" t="s">
        <v>4118</v>
      </c>
      <c r="M3541" s="66">
        <v>46114</v>
      </c>
      <c r="N3541" s="112">
        <v>46114.208333333336</v>
      </c>
      <c r="O3541" s="47" t="s">
        <v>4118</v>
      </c>
      <c r="Q3541" s="112">
        <v>46114.729166666664</v>
      </c>
      <c r="R3541" s="47" t="s">
        <v>4119</v>
      </c>
      <c r="S3541" s="47">
        <f t="shared" ref="S3541:S3575" si="240">ROUNDDOWN(Q3541-N3541,0)</f>
        <v>0</v>
      </c>
      <c r="T3541" s="159">
        <v>46121</v>
      </c>
      <c r="U3541" s="158" t="s">
        <v>4121</v>
      </c>
      <c r="V3541" s="144">
        <f t="shared" si="239"/>
        <v>6.2708333333357587</v>
      </c>
    </row>
    <row r="3542" s="2" customFormat="1" ht="15.75" customHeight="1">
      <c r="A3542" s="73" t="s">
        <v>4187</v>
      </c>
      <c r="B3542" s="165">
        <v>6277933849</v>
      </c>
      <c r="C3542" s="73">
        <v>2003215702</v>
      </c>
      <c r="D3542" s="73" t="s">
        <v>4352</v>
      </c>
      <c r="E3542" s="152" t="s">
        <v>4282</v>
      </c>
      <c r="F3542" s="73" t="s">
        <v>4117</v>
      </c>
      <c r="G3542" s="73">
        <v>3168605942</v>
      </c>
      <c r="H3542" s="66">
        <v>46114</v>
      </c>
      <c r="I3542" s="66">
        <v>46113</v>
      </c>
      <c r="J3542" s="66">
        <v>46113</v>
      </c>
      <c r="K3542" s="47" t="s">
        <v>4118</v>
      </c>
      <c r="M3542" s="66">
        <v>46114</v>
      </c>
      <c r="N3542" s="112">
        <v>46114.208333333336</v>
      </c>
      <c r="O3542" s="47" t="s">
        <v>4118</v>
      </c>
      <c r="Q3542" s="112">
        <v>46114.729166666664</v>
      </c>
      <c r="R3542" s="47" t="s">
        <v>4119</v>
      </c>
      <c r="S3542" s="47">
        <f t="shared" si="240"/>
        <v>0</v>
      </c>
      <c r="T3542" s="159">
        <v>46122</v>
      </c>
      <c r="U3542" s="158" t="s">
        <v>4121</v>
      </c>
      <c r="V3542" s="144">
        <f t="shared" si="239"/>
        <v>7.2708333333357587</v>
      </c>
    </row>
    <row r="3543" s="2" customFormat="1" ht="15.75" customHeight="1">
      <c r="A3543" s="73" t="s">
        <v>4187</v>
      </c>
      <c r="B3543" s="165">
        <v>6277933850</v>
      </c>
      <c r="C3543" s="73">
        <v>2003215702</v>
      </c>
      <c r="D3543" s="73" t="s">
        <v>4352</v>
      </c>
      <c r="E3543" s="152" t="s">
        <v>4282</v>
      </c>
      <c r="F3543" s="73" t="s">
        <v>4117</v>
      </c>
      <c r="G3543" s="73">
        <v>3168606218</v>
      </c>
      <c r="H3543" s="66">
        <v>46114</v>
      </c>
      <c r="I3543" s="66">
        <v>46113</v>
      </c>
      <c r="J3543" s="66">
        <v>46113</v>
      </c>
      <c r="K3543" s="47" t="s">
        <v>4118</v>
      </c>
      <c r="M3543" s="66">
        <v>46114</v>
      </c>
      <c r="N3543" s="112">
        <v>46114.208333333336</v>
      </c>
      <c r="O3543" s="47" t="s">
        <v>4118</v>
      </c>
      <c r="Q3543" s="112">
        <v>46114.729166666664</v>
      </c>
      <c r="R3543" s="47" t="s">
        <v>4119</v>
      </c>
      <c r="S3543" s="47">
        <f t="shared" si="240"/>
        <v>0</v>
      </c>
      <c r="T3543" s="159">
        <v>46122</v>
      </c>
      <c r="U3543" s="158" t="s">
        <v>4121</v>
      </c>
      <c r="V3543" s="144">
        <f t="shared" si="239"/>
        <v>7.2708333333357587</v>
      </c>
    </row>
    <row r="3544" s="2" customFormat="1" ht="15.75" customHeight="1">
      <c r="A3544" s="73" t="s">
        <v>4187</v>
      </c>
      <c r="B3544" s="165">
        <v>6277933851</v>
      </c>
      <c r="C3544" s="73">
        <v>2003215702</v>
      </c>
      <c r="D3544" s="73" t="s">
        <v>4352</v>
      </c>
      <c r="E3544" s="152" t="s">
        <v>4282</v>
      </c>
      <c r="F3544" s="73" t="s">
        <v>4117</v>
      </c>
      <c r="G3544" s="73">
        <v>3168606213</v>
      </c>
      <c r="H3544" s="66">
        <v>46114</v>
      </c>
      <c r="I3544" s="66">
        <v>46113</v>
      </c>
      <c r="J3544" s="66">
        <v>46113</v>
      </c>
      <c r="K3544" s="47" t="s">
        <v>4118</v>
      </c>
      <c r="M3544" s="66">
        <v>46114</v>
      </c>
      <c r="N3544" s="112">
        <v>46114.208333333336</v>
      </c>
      <c r="O3544" s="47" t="s">
        <v>4118</v>
      </c>
      <c r="Q3544" s="112">
        <v>46114.729166666664</v>
      </c>
      <c r="R3544" s="47" t="s">
        <v>4119</v>
      </c>
      <c r="S3544" s="47">
        <f t="shared" si="240"/>
        <v>0</v>
      </c>
      <c r="T3544" s="159">
        <v>46122</v>
      </c>
      <c r="U3544" s="158" t="s">
        <v>4121</v>
      </c>
      <c r="V3544" s="144">
        <f t="shared" si="239"/>
        <v>7.2708333333357587</v>
      </c>
    </row>
    <row r="3545" s="2" customFormat="1" ht="15.75" customHeight="1">
      <c r="A3545" s="73" t="s">
        <v>4356</v>
      </c>
      <c r="B3545" s="73">
        <v>6277937053</v>
      </c>
      <c r="C3545" s="73">
        <v>2003232749</v>
      </c>
      <c r="D3545" s="73" t="s">
        <v>4115</v>
      </c>
      <c r="E3545" s="73" t="s">
        <v>4252</v>
      </c>
      <c r="F3545" s="73" t="s">
        <v>4117</v>
      </c>
      <c r="G3545" s="73">
        <v>3168642232</v>
      </c>
      <c r="H3545" s="66">
        <v>46116</v>
      </c>
      <c r="I3545" s="66">
        <v>46114</v>
      </c>
      <c r="J3545" s="66">
        <v>46114</v>
      </c>
      <c r="K3545" s="47" t="s">
        <v>4118</v>
      </c>
      <c r="M3545" s="66">
        <v>46116</v>
      </c>
      <c r="N3545" s="112">
        <v>46116.208333333336</v>
      </c>
      <c r="O3545" s="47" t="s">
        <v>4118</v>
      </c>
      <c r="Q3545" s="112">
        <v>46116.5</v>
      </c>
      <c r="R3545" s="47" t="s">
        <v>4119</v>
      </c>
      <c r="S3545" s="47">
        <f t="shared" si="240"/>
        <v>0</v>
      </c>
      <c r="V3545" s="144">
        <f t="shared" si="239"/>
        <v>-46116.5</v>
      </c>
    </row>
    <row r="3546" s="2" customFormat="1" ht="15.75" customHeight="1">
      <c r="A3546" s="73" t="s">
        <v>4356</v>
      </c>
      <c r="B3546" s="73">
        <v>6277937051</v>
      </c>
      <c r="C3546" s="73">
        <v>2003232749</v>
      </c>
      <c r="D3546" s="73" t="s">
        <v>4115</v>
      </c>
      <c r="E3546" s="73" t="s">
        <v>4252</v>
      </c>
      <c r="F3546" s="73" t="s">
        <v>4117</v>
      </c>
      <c r="G3546" s="73">
        <v>3168642231</v>
      </c>
      <c r="H3546" s="66">
        <v>46116</v>
      </c>
      <c r="I3546" s="66">
        <v>46114</v>
      </c>
      <c r="J3546" s="66">
        <v>46114</v>
      </c>
      <c r="K3546" s="47" t="s">
        <v>4118</v>
      </c>
      <c r="M3546" s="66">
        <v>46116</v>
      </c>
      <c r="N3546" s="112">
        <v>46116.208333333336</v>
      </c>
      <c r="O3546" s="47" t="s">
        <v>4118</v>
      </c>
      <c r="Q3546" s="112">
        <v>46116.5</v>
      </c>
      <c r="R3546" s="47" t="s">
        <v>4119</v>
      </c>
      <c r="S3546" s="47">
        <f t="shared" si="240"/>
        <v>0</v>
      </c>
      <c r="V3546" s="144">
        <f t="shared" si="239"/>
        <v>-46116.5</v>
      </c>
    </row>
    <row r="3547" s="2" customFormat="1" ht="15.75" customHeight="1">
      <c r="A3547" s="73" t="s">
        <v>4356</v>
      </c>
      <c r="B3547" s="73">
        <v>6277939430</v>
      </c>
      <c r="C3547" s="73">
        <v>2003232749</v>
      </c>
      <c r="D3547" s="73" t="s">
        <v>4115</v>
      </c>
      <c r="E3547" s="73" t="s">
        <v>4252</v>
      </c>
      <c r="F3547" s="73" t="s">
        <v>4117</v>
      </c>
      <c r="G3547" s="73">
        <v>3168642228</v>
      </c>
      <c r="H3547" s="66">
        <v>46116</v>
      </c>
      <c r="I3547" s="66">
        <v>46114</v>
      </c>
      <c r="J3547" s="66">
        <v>46114</v>
      </c>
      <c r="K3547" s="47" t="s">
        <v>4118</v>
      </c>
      <c r="M3547" s="66">
        <v>46116</v>
      </c>
      <c r="N3547" s="112">
        <v>46116.208333333336</v>
      </c>
      <c r="O3547" s="47" t="s">
        <v>4118</v>
      </c>
      <c r="Q3547" s="112">
        <v>46116.5</v>
      </c>
      <c r="R3547" s="47" t="s">
        <v>4119</v>
      </c>
      <c r="S3547" s="47">
        <f t="shared" si="240"/>
        <v>0</v>
      </c>
      <c r="T3547" s="159">
        <v>46120</v>
      </c>
      <c r="U3547" s="158" t="s">
        <v>4121</v>
      </c>
      <c r="V3547" s="144">
        <f t="shared" si="239"/>
        <v>3.5</v>
      </c>
    </row>
    <row r="3548" s="2" customFormat="1" ht="15.75" customHeight="1">
      <c r="A3548" s="73" t="s">
        <v>4356</v>
      </c>
      <c r="B3548" s="73">
        <v>6277937050</v>
      </c>
      <c r="C3548" s="73">
        <v>2003215700</v>
      </c>
      <c r="D3548" s="73" t="s">
        <v>4147</v>
      </c>
      <c r="E3548" s="73" t="s">
        <v>4252</v>
      </c>
      <c r="F3548" s="73" t="s">
        <v>4148</v>
      </c>
      <c r="G3548" s="73">
        <v>3168642249</v>
      </c>
      <c r="H3548" s="66">
        <v>46116</v>
      </c>
      <c r="I3548" s="66">
        <v>46114</v>
      </c>
      <c r="J3548" s="66">
        <v>46114</v>
      </c>
      <c r="K3548" s="47" t="s">
        <v>4118</v>
      </c>
      <c r="M3548" s="66">
        <v>46116</v>
      </c>
      <c r="N3548" s="112">
        <v>46116.208333333336</v>
      </c>
      <c r="O3548" s="47" t="s">
        <v>4118</v>
      </c>
      <c r="Q3548" s="112">
        <v>46116.375</v>
      </c>
      <c r="R3548" s="47" t="s">
        <v>4119</v>
      </c>
      <c r="S3548" s="47">
        <f t="shared" si="240"/>
        <v>0</v>
      </c>
      <c r="T3548" s="159">
        <v>46123</v>
      </c>
      <c r="U3548" s="158" t="s">
        <v>4121</v>
      </c>
      <c r="V3548" s="144">
        <f t="shared" si="239"/>
        <v>6.625</v>
      </c>
    </row>
    <row r="3549" s="2" customFormat="1" ht="15.75" customHeight="1">
      <c r="A3549" s="73" t="s">
        <v>4356</v>
      </c>
      <c r="B3549" s="73">
        <v>6277939429</v>
      </c>
      <c r="C3549" s="73">
        <v>2003215700</v>
      </c>
      <c r="D3549" s="73" t="s">
        <v>4147</v>
      </c>
      <c r="E3549" s="73" t="s">
        <v>4252</v>
      </c>
      <c r="F3549" s="73" t="s">
        <v>4148</v>
      </c>
      <c r="G3549" s="73">
        <v>3168642246</v>
      </c>
      <c r="H3549" s="66">
        <v>46116</v>
      </c>
      <c r="I3549" s="66">
        <v>46114</v>
      </c>
      <c r="J3549" s="66">
        <v>46114</v>
      </c>
      <c r="K3549" s="47" t="s">
        <v>4118</v>
      </c>
      <c r="M3549" s="66">
        <v>46116</v>
      </c>
      <c r="N3549" s="112">
        <v>46116.208333333336</v>
      </c>
      <c r="O3549" s="47" t="s">
        <v>4118</v>
      </c>
      <c r="Q3549" s="112">
        <v>46116.375</v>
      </c>
      <c r="R3549" s="47" t="s">
        <v>4119</v>
      </c>
      <c r="S3549" s="47">
        <f t="shared" si="240"/>
        <v>0</v>
      </c>
      <c r="T3549" s="159">
        <v>46123</v>
      </c>
      <c r="U3549" s="158" t="s">
        <v>4121</v>
      </c>
      <c r="V3549" s="144">
        <f t="shared" si="239"/>
        <v>6.625</v>
      </c>
    </row>
    <row r="3550" s="2" customFormat="1" ht="15.75" customHeight="1">
      <c r="A3550" s="73" t="s">
        <v>4356</v>
      </c>
      <c r="B3550" s="73">
        <v>6277937060</v>
      </c>
      <c r="C3550" s="73">
        <v>2003214014</v>
      </c>
      <c r="D3550" s="73" t="s">
        <v>4115</v>
      </c>
      <c r="E3550" s="73" t="s">
        <v>4252</v>
      </c>
      <c r="F3550" s="73" t="s">
        <v>4143</v>
      </c>
      <c r="G3550" s="73">
        <v>3168583841</v>
      </c>
      <c r="H3550" s="66">
        <v>46116</v>
      </c>
      <c r="I3550" s="66">
        <v>46115</v>
      </c>
      <c r="J3550" s="66">
        <v>46115</v>
      </c>
      <c r="K3550" s="47" t="s">
        <v>4118</v>
      </c>
      <c r="M3550" s="66">
        <v>46116</v>
      </c>
      <c r="N3550" s="112">
        <v>46116.208333333336</v>
      </c>
      <c r="O3550" s="47" t="s">
        <v>4118</v>
      </c>
      <c r="Q3550" s="112">
        <v>46117.541666666664</v>
      </c>
      <c r="R3550" s="47" t="s">
        <v>4119</v>
      </c>
      <c r="S3550" s="47">
        <f t="shared" si="240"/>
        <v>1</v>
      </c>
      <c r="T3550" s="159">
        <v>46119</v>
      </c>
      <c r="U3550" s="158" t="s">
        <v>4121</v>
      </c>
      <c r="V3550" s="144">
        <f t="shared" si="239"/>
        <v>1.4583333333357587</v>
      </c>
    </row>
    <row r="3551" s="2" customFormat="1" ht="15.75" customHeight="1">
      <c r="A3551" s="73" t="s">
        <v>4356</v>
      </c>
      <c r="B3551" s="73">
        <v>6277941403</v>
      </c>
      <c r="C3551" s="73">
        <v>2003232749</v>
      </c>
      <c r="D3551" s="73" t="s">
        <v>4115</v>
      </c>
      <c r="E3551" s="73" t="s">
        <v>4252</v>
      </c>
      <c r="F3551" s="73" t="s">
        <v>4117</v>
      </c>
      <c r="G3551" s="73">
        <v>3168642236</v>
      </c>
      <c r="H3551" s="66">
        <v>46117</v>
      </c>
      <c r="I3551" s="66">
        <v>46115</v>
      </c>
      <c r="J3551" s="66">
        <v>46115</v>
      </c>
      <c r="K3551" s="47" t="s">
        <v>4118</v>
      </c>
      <c r="M3551" s="66">
        <v>46117</v>
      </c>
      <c r="N3551" s="112">
        <v>46117.208333333336</v>
      </c>
      <c r="O3551" s="47" t="s">
        <v>4118</v>
      </c>
      <c r="Q3551" s="112">
        <v>46117.541666666664</v>
      </c>
      <c r="R3551" s="47" t="s">
        <v>4119</v>
      </c>
      <c r="S3551" s="47">
        <f t="shared" si="240"/>
        <v>0</v>
      </c>
      <c r="V3551" s="144">
        <f t="shared" si="239"/>
        <v>-46117.541666666664</v>
      </c>
    </row>
    <row r="3552" s="2" customFormat="1" ht="15.75" customHeight="1">
      <c r="A3552" s="73" t="s">
        <v>4187</v>
      </c>
      <c r="B3552" s="73">
        <v>6277949240</v>
      </c>
      <c r="C3552" s="73">
        <v>2003215702</v>
      </c>
      <c r="D3552" s="73" t="s">
        <v>4352</v>
      </c>
      <c r="E3552" s="152" t="s">
        <v>4282</v>
      </c>
      <c r="F3552" s="73" t="s">
        <v>4117</v>
      </c>
      <c r="G3552" s="73">
        <v>3168592516</v>
      </c>
      <c r="H3552" s="66">
        <v>46117</v>
      </c>
      <c r="I3552" s="66">
        <v>46116</v>
      </c>
      <c r="J3552" s="66">
        <v>46116</v>
      </c>
      <c r="K3552" s="47" t="s">
        <v>4118</v>
      </c>
      <c r="M3552" s="66">
        <v>46117</v>
      </c>
      <c r="N3552" s="112">
        <v>46117.208333333336</v>
      </c>
      <c r="O3552" s="47" t="s">
        <v>4118</v>
      </c>
      <c r="Q3552" s="112">
        <v>46118.583333333336</v>
      </c>
      <c r="R3552" s="47" t="s">
        <v>4196</v>
      </c>
      <c r="S3552" s="47">
        <f t="shared" si="240"/>
        <v>1</v>
      </c>
      <c r="T3552" s="159">
        <v>46123</v>
      </c>
      <c r="U3552" s="158" t="s">
        <v>4121</v>
      </c>
      <c r="V3552" s="144">
        <f t="shared" si="239"/>
        <v>4.4166666666642413</v>
      </c>
      <c r="X3552" s="112">
        <v>46118.583333333336</v>
      </c>
      <c r="Y3552" s="162" t="s">
        <v>4863</v>
      </c>
      <c r="AA3552" s="112">
        <v>46119.208333333336</v>
      </c>
      <c r="AB3552" s="112">
        <v>46119.5</v>
      </c>
    </row>
    <row r="3553" s="2" customFormat="1" ht="15.75" customHeight="1">
      <c r="A3553" s="73" t="s">
        <v>4356</v>
      </c>
      <c r="B3553" s="73">
        <v>6277949381</v>
      </c>
      <c r="C3553" s="73">
        <v>2003214022</v>
      </c>
      <c r="D3553" s="73" t="s">
        <v>4166</v>
      </c>
      <c r="E3553" s="73" t="s">
        <v>4238</v>
      </c>
      <c r="F3553" s="73" t="s">
        <v>4143</v>
      </c>
      <c r="G3553" s="73">
        <v>3168696969</v>
      </c>
      <c r="H3553" s="66">
        <v>46119</v>
      </c>
      <c r="I3553" s="66">
        <v>46118</v>
      </c>
      <c r="J3553" s="66">
        <v>46118</v>
      </c>
      <c r="K3553" s="47" t="s">
        <v>4118</v>
      </c>
      <c r="M3553" s="66">
        <v>46119</v>
      </c>
      <c r="N3553" s="112">
        <v>46119.208333333336</v>
      </c>
      <c r="O3553" s="47" t="s">
        <v>4118</v>
      </c>
      <c r="Q3553" s="112">
        <v>46119.5</v>
      </c>
      <c r="R3553" s="47" t="s">
        <v>4119</v>
      </c>
      <c r="S3553" s="47">
        <f t="shared" si="240"/>
        <v>0</v>
      </c>
      <c r="T3553" s="159">
        <v>46120</v>
      </c>
      <c r="U3553" s="158" t="s">
        <v>4121</v>
      </c>
      <c r="V3553" s="144">
        <f t="shared" si="239"/>
        <v>0.5</v>
      </c>
    </row>
    <row r="3554" s="2" customFormat="1" ht="15.75" customHeight="1">
      <c r="A3554" s="73" t="s">
        <v>4356</v>
      </c>
      <c r="B3554" s="73">
        <v>6277949375</v>
      </c>
      <c r="C3554" s="73">
        <v>2003214022</v>
      </c>
      <c r="D3554" s="73" t="s">
        <v>4166</v>
      </c>
      <c r="E3554" s="73" t="s">
        <v>4238</v>
      </c>
      <c r="F3554" s="73" t="s">
        <v>4143</v>
      </c>
      <c r="G3554" s="73">
        <v>3168696965</v>
      </c>
      <c r="H3554" s="66">
        <v>46119</v>
      </c>
      <c r="I3554" s="66">
        <v>46118</v>
      </c>
      <c r="J3554" s="66">
        <v>46118</v>
      </c>
      <c r="K3554" s="47" t="s">
        <v>4118</v>
      </c>
      <c r="M3554" s="66">
        <v>46119</v>
      </c>
      <c r="N3554" s="112">
        <v>46119.208333333336</v>
      </c>
      <c r="O3554" s="47" t="s">
        <v>4118</v>
      </c>
      <c r="Q3554" s="112">
        <v>46119.5</v>
      </c>
      <c r="R3554" s="47" t="s">
        <v>4119</v>
      </c>
      <c r="S3554" s="47">
        <f t="shared" si="240"/>
        <v>0</v>
      </c>
      <c r="T3554" s="159">
        <v>46120</v>
      </c>
      <c r="U3554" s="158" t="s">
        <v>4121</v>
      </c>
      <c r="V3554" s="144">
        <f t="shared" si="239"/>
        <v>0.5</v>
      </c>
    </row>
    <row r="3555" s="2" customFormat="1" ht="15.75" customHeight="1">
      <c r="A3555" s="73" t="s">
        <v>4356</v>
      </c>
      <c r="B3555" s="73">
        <v>6277948621</v>
      </c>
      <c r="C3555" s="73">
        <v>2003214014</v>
      </c>
      <c r="D3555" s="73" t="s">
        <v>4115</v>
      </c>
      <c r="E3555" s="73" t="s">
        <v>4252</v>
      </c>
      <c r="F3555" s="73" t="s">
        <v>4143</v>
      </c>
      <c r="G3555" s="73">
        <v>3168675132</v>
      </c>
      <c r="H3555" s="66">
        <v>46119</v>
      </c>
      <c r="I3555" s="66">
        <v>46118</v>
      </c>
      <c r="J3555" s="66">
        <v>46118</v>
      </c>
      <c r="K3555" s="47" t="s">
        <v>4118</v>
      </c>
      <c r="M3555" s="66">
        <v>46119</v>
      </c>
      <c r="N3555" s="112">
        <v>46119.208333333336</v>
      </c>
      <c r="O3555" s="47" t="s">
        <v>4118</v>
      </c>
      <c r="Q3555" s="112">
        <v>46119.5</v>
      </c>
      <c r="R3555" s="47" t="s">
        <v>4119</v>
      </c>
      <c r="S3555" s="47">
        <f t="shared" si="240"/>
        <v>0</v>
      </c>
      <c r="T3555" s="159">
        <v>46125</v>
      </c>
      <c r="U3555" s="158" t="s">
        <v>4121</v>
      </c>
      <c r="V3555" s="144">
        <f t="shared" si="239"/>
        <v>5.5</v>
      </c>
    </row>
    <row r="3556" s="2" customFormat="1" ht="15.75" customHeight="1">
      <c r="A3556" s="73" t="s">
        <v>4356</v>
      </c>
      <c r="B3556" s="73">
        <v>6277948620</v>
      </c>
      <c r="C3556" s="73">
        <v>2003214014</v>
      </c>
      <c r="D3556" s="73" t="s">
        <v>4115</v>
      </c>
      <c r="E3556" s="73" t="s">
        <v>4252</v>
      </c>
      <c r="F3556" s="73" t="s">
        <v>4143</v>
      </c>
      <c r="G3556" s="73">
        <v>3168675129</v>
      </c>
      <c r="H3556" s="66">
        <v>46119</v>
      </c>
      <c r="I3556" s="66">
        <v>46118</v>
      </c>
      <c r="J3556" s="66">
        <v>46118</v>
      </c>
      <c r="K3556" s="47" t="s">
        <v>4118</v>
      </c>
      <c r="M3556" s="66">
        <v>46119</v>
      </c>
      <c r="N3556" s="112">
        <v>46119.208333333336</v>
      </c>
      <c r="O3556" s="47" t="s">
        <v>4118</v>
      </c>
      <c r="Q3556" s="112">
        <v>46119.5</v>
      </c>
      <c r="R3556" s="47" t="s">
        <v>4119</v>
      </c>
      <c r="S3556" s="47">
        <f t="shared" si="240"/>
        <v>0</v>
      </c>
      <c r="T3556" s="159">
        <v>46125</v>
      </c>
      <c r="U3556" s="158" t="s">
        <v>4121</v>
      </c>
      <c r="V3556" s="144">
        <f t="shared" si="239"/>
        <v>5.5</v>
      </c>
    </row>
    <row r="3557" s="2" customFormat="1" ht="15.75" customHeight="1">
      <c r="A3557" s="73" t="s">
        <v>4356</v>
      </c>
      <c r="B3557" s="73">
        <v>6277950670</v>
      </c>
      <c r="C3557" s="73">
        <v>2003214015</v>
      </c>
      <c r="D3557" s="73" t="s">
        <v>4258</v>
      </c>
      <c r="E3557" s="73" t="s">
        <v>4238</v>
      </c>
      <c r="F3557" s="73" t="s">
        <v>4259</v>
      </c>
      <c r="G3557" s="73">
        <v>3168696482</v>
      </c>
      <c r="H3557" s="66">
        <v>46123</v>
      </c>
      <c r="I3557" s="66">
        <v>46121</v>
      </c>
      <c r="J3557" s="66">
        <v>46121</v>
      </c>
      <c r="K3557" s="47" t="s">
        <v>4118</v>
      </c>
      <c r="M3557" s="66">
        <v>46123</v>
      </c>
      <c r="N3557" s="112">
        <v>46123.208333333336</v>
      </c>
      <c r="O3557" s="47" t="s">
        <v>4118</v>
      </c>
      <c r="P3557" s="47" t="s">
        <v>4864</v>
      </c>
      <c r="Q3557" s="112">
        <v>46124.5</v>
      </c>
      <c r="R3557" s="47" t="s">
        <v>4119</v>
      </c>
      <c r="S3557" s="47">
        <f t="shared" si="240"/>
        <v>1</v>
      </c>
      <c r="V3557" s="144">
        <f t="shared" si="239"/>
        <v>-46124.5</v>
      </c>
    </row>
    <row r="3558" s="2" customFormat="1" ht="15.75" customHeight="1">
      <c r="A3558" s="73" t="s">
        <v>4356</v>
      </c>
      <c r="B3558" s="73">
        <v>6277950679</v>
      </c>
      <c r="C3558" s="73">
        <v>2003215388</v>
      </c>
      <c r="D3558" s="73" t="s">
        <v>4124</v>
      </c>
      <c r="E3558" s="73" t="s">
        <v>4252</v>
      </c>
      <c r="F3558" s="73" t="s">
        <v>4117</v>
      </c>
      <c r="G3558" s="73">
        <v>3168696475</v>
      </c>
      <c r="H3558" s="66">
        <v>46123</v>
      </c>
      <c r="I3558" s="66">
        <v>46121</v>
      </c>
      <c r="J3558" s="66">
        <v>46121</v>
      </c>
      <c r="K3558" s="47" t="s">
        <v>4118</v>
      </c>
      <c r="M3558" s="66">
        <v>46123</v>
      </c>
      <c r="N3558" s="112">
        <v>46123.208333333336</v>
      </c>
      <c r="O3558" s="47" t="s">
        <v>4118</v>
      </c>
      <c r="P3558" s="47"/>
      <c r="Q3558" s="112">
        <v>46123.416666666664</v>
      </c>
      <c r="R3558" s="47" t="s">
        <v>4119</v>
      </c>
      <c r="S3558" s="47">
        <f t="shared" si="240"/>
        <v>0</v>
      </c>
      <c r="V3558" s="144">
        <f t="shared" si="239"/>
        <v>-46123.416666666664</v>
      </c>
    </row>
    <row r="3559" s="2" customFormat="1" ht="15.75" customHeight="1">
      <c r="A3559" s="73" t="s">
        <v>4356</v>
      </c>
      <c r="B3559" s="73">
        <v>6277949585</v>
      </c>
      <c r="C3559" s="73">
        <v>2003215388</v>
      </c>
      <c r="D3559" s="73" t="s">
        <v>4124</v>
      </c>
      <c r="E3559" s="73" t="s">
        <v>4252</v>
      </c>
      <c r="F3559" s="73" t="s">
        <v>4117</v>
      </c>
      <c r="G3559" s="73">
        <v>3168696477</v>
      </c>
      <c r="H3559" s="66">
        <v>46123</v>
      </c>
      <c r="I3559" s="66">
        <v>46121</v>
      </c>
      <c r="J3559" s="66">
        <v>46121</v>
      </c>
      <c r="K3559" s="47" t="s">
        <v>4118</v>
      </c>
      <c r="M3559" s="66">
        <v>46123</v>
      </c>
      <c r="N3559" s="112">
        <v>46123.208333333336</v>
      </c>
      <c r="O3559" s="47" t="s">
        <v>4118</v>
      </c>
      <c r="P3559" s="47"/>
      <c r="Q3559" s="112">
        <v>46123.416666666664</v>
      </c>
      <c r="R3559" s="47" t="s">
        <v>4119</v>
      </c>
      <c r="S3559" s="47">
        <f t="shared" si="240"/>
        <v>0</v>
      </c>
      <c r="V3559" s="144">
        <f t="shared" si="239"/>
        <v>-46123.416666666664</v>
      </c>
    </row>
    <row r="3560" s="2" customFormat="1" ht="15.75" customHeight="1">
      <c r="A3560" s="73" t="s">
        <v>4356</v>
      </c>
      <c r="B3560" s="73">
        <v>6277950669</v>
      </c>
      <c r="C3560" s="73">
        <v>2003215388</v>
      </c>
      <c r="D3560" s="73" t="s">
        <v>4124</v>
      </c>
      <c r="E3560" s="73" t="s">
        <v>4252</v>
      </c>
      <c r="F3560" s="73" t="s">
        <v>4117</v>
      </c>
      <c r="G3560" s="73">
        <v>3168696470</v>
      </c>
      <c r="H3560" s="66">
        <v>46123</v>
      </c>
      <c r="I3560" s="66">
        <v>46121</v>
      </c>
      <c r="J3560" s="66">
        <v>46121</v>
      </c>
      <c r="K3560" s="47" t="s">
        <v>4118</v>
      </c>
      <c r="M3560" s="66">
        <v>46123</v>
      </c>
      <c r="N3560" s="112">
        <v>46123.208333333336</v>
      </c>
      <c r="O3560" s="47" t="s">
        <v>4118</v>
      </c>
      <c r="P3560" s="47"/>
      <c r="Q3560" s="112">
        <v>46123.416666666664</v>
      </c>
      <c r="R3560" s="47" t="s">
        <v>4119</v>
      </c>
      <c r="S3560" s="47">
        <f t="shared" si="240"/>
        <v>0</v>
      </c>
      <c r="T3560" s="159">
        <v>46123</v>
      </c>
      <c r="U3560" s="158" t="s">
        <v>4121</v>
      </c>
      <c r="V3560" s="144">
        <f t="shared" si="239"/>
        <v>-0.41666666666424135</v>
      </c>
    </row>
    <row r="3561" s="2" customFormat="1" ht="15.75" customHeight="1">
      <c r="A3561" s="73" t="s">
        <v>4356</v>
      </c>
      <c r="B3561" s="73">
        <v>6277950675</v>
      </c>
      <c r="C3561" s="73">
        <v>2003215216</v>
      </c>
      <c r="D3561" s="73" t="s">
        <v>4180</v>
      </c>
      <c r="E3561" s="73" t="s">
        <v>4252</v>
      </c>
      <c r="F3561" s="73" t="s">
        <v>4021</v>
      </c>
      <c r="G3561" s="73">
        <v>3168696456</v>
      </c>
      <c r="H3561" s="66">
        <v>46123</v>
      </c>
      <c r="I3561" s="66">
        <v>46121</v>
      </c>
      <c r="J3561" s="66">
        <v>46121</v>
      </c>
      <c r="K3561" s="47" t="s">
        <v>4118</v>
      </c>
      <c r="M3561" s="66">
        <v>46123</v>
      </c>
      <c r="N3561" s="112">
        <v>46123.208333333336</v>
      </c>
      <c r="O3561" s="47" t="s">
        <v>4118</v>
      </c>
      <c r="P3561" s="47"/>
      <c r="Q3561" s="112">
        <v>46123.666666666664</v>
      </c>
      <c r="R3561" s="47" t="s">
        <v>4119</v>
      </c>
      <c r="S3561" s="47">
        <f t="shared" si="240"/>
        <v>0</v>
      </c>
      <c r="V3561" s="144">
        <f t="shared" si="239"/>
        <v>-46123.666666666664</v>
      </c>
    </row>
    <row r="3562" s="2" customFormat="1" ht="15.75" customHeight="1">
      <c r="A3562" s="73" t="s">
        <v>4356</v>
      </c>
      <c r="B3562" s="73">
        <v>6277949578</v>
      </c>
      <c r="C3562" s="73">
        <v>2003215194</v>
      </c>
      <c r="D3562" s="73" t="s">
        <v>4122</v>
      </c>
      <c r="E3562" s="73" t="s">
        <v>4252</v>
      </c>
      <c r="F3562" s="73" t="s">
        <v>4083</v>
      </c>
      <c r="G3562" s="73">
        <v>3168696451</v>
      </c>
      <c r="H3562" s="66">
        <v>46123</v>
      </c>
      <c r="I3562" s="66">
        <v>46121</v>
      </c>
      <c r="J3562" s="66">
        <v>46121</v>
      </c>
      <c r="K3562" s="47" t="s">
        <v>4118</v>
      </c>
      <c r="M3562" s="66">
        <v>46123</v>
      </c>
      <c r="N3562" s="112">
        <v>46123.208333333336</v>
      </c>
      <c r="O3562" s="47" t="s">
        <v>4118</v>
      </c>
      <c r="P3562" s="47"/>
      <c r="Q3562" s="112">
        <v>46123.625</v>
      </c>
      <c r="R3562" s="47" t="s">
        <v>4119</v>
      </c>
      <c r="S3562" s="47">
        <f t="shared" si="240"/>
        <v>0</v>
      </c>
      <c r="V3562" s="144">
        <f t="shared" si="239"/>
        <v>-46123.625</v>
      </c>
    </row>
    <row r="3563" s="2" customFormat="1" ht="15.75" customHeight="1">
      <c r="A3563" s="73" t="s">
        <v>4356</v>
      </c>
      <c r="B3563" s="73">
        <v>6277956900</v>
      </c>
      <c r="C3563" s="73">
        <v>2003215533</v>
      </c>
      <c r="D3563" s="73" t="s">
        <v>4240</v>
      </c>
      <c r="E3563" s="73" t="s">
        <v>4247</v>
      </c>
      <c r="F3563" s="73" t="s">
        <v>4143</v>
      </c>
      <c r="G3563" s="73">
        <v>3168701880</v>
      </c>
      <c r="H3563" s="66">
        <v>46123</v>
      </c>
      <c r="I3563" s="66">
        <v>46122</v>
      </c>
      <c r="J3563" s="66">
        <v>46122</v>
      </c>
      <c r="K3563" s="47" t="s">
        <v>4118</v>
      </c>
      <c r="M3563" s="66">
        <v>46123</v>
      </c>
      <c r="N3563" s="112">
        <v>46123.208333333336</v>
      </c>
      <c r="O3563" s="47" t="s">
        <v>4118</v>
      </c>
      <c r="P3563" s="47"/>
      <c r="Q3563" s="112">
        <v>46123.375</v>
      </c>
      <c r="R3563" s="47" t="s">
        <v>4119</v>
      </c>
      <c r="S3563" s="47">
        <f t="shared" si="240"/>
        <v>0</v>
      </c>
      <c r="V3563" s="144">
        <f t="shared" si="239"/>
        <v>-46123.375</v>
      </c>
    </row>
    <row r="3564" s="2" customFormat="1" ht="15.75" customHeight="1">
      <c r="A3564" s="73" t="s">
        <v>4356</v>
      </c>
      <c r="B3564" s="73">
        <v>6277962818</v>
      </c>
      <c r="C3564" s="73">
        <v>2003214022</v>
      </c>
      <c r="D3564" s="73" t="s">
        <v>4166</v>
      </c>
      <c r="E3564" s="73" t="s">
        <v>4238</v>
      </c>
      <c r="F3564" s="73" t="s">
        <v>4143</v>
      </c>
      <c r="G3564" s="73">
        <v>3168696971</v>
      </c>
      <c r="H3564" s="66">
        <v>46123</v>
      </c>
      <c r="I3564" s="66">
        <v>46122</v>
      </c>
      <c r="J3564" s="66">
        <v>46122</v>
      </c>
      <c r="K3564" s="47" t="s">
        <v>4118</v>
      </c>
      <c r="M3564" s="66">
        <v>46123</v>
      </c>
      <c r="N3564" s="112">
        <v>46123.208333333336</v>
      </c>
      <c r="O3564" s="47" t="s">
        <v>4118</v>
      </c>
      <c r="P3564" s="47"/>
      <c r="Q3564" s="112">
        <v>46123.520833333336</v>
      </c>
      <c r="R3564" s="47" t="s">
        <v>4119</v>
      </c>
      <c r="S3564" s="47">
        <f t="shared" si="240"/>
        <v>0</v>
      </c>
      <c r="V3564" s="144">
        <f t="shared" si="239"/>
        <v>-46123.520833333336</v>
      </c>
    </row>
    <row r="3565" s="2" customFormat="1" ht="15.75" customHeight="1">
      <c r="A3565" s="73" t="s">
        <v>4356</v>
      </c>
      <c r="B3565" s="73">
        <v>6277962820</v>
      </c>
      <c r="C3565" s="73">
        <v>2003214022</v>
      </c>
      <c r="D3565" s="73" t="s">
        <v>4166</v>
      </c>
      <c r="E3565" s="73" t="s">
        <v>4238</v>
      </c>
      <c r="F3565" s="73" t="s">
        <v>4143</v>
      </c>
      <c r="G3565" s="73">
        <v>3168696968</v>
      </c>
      <c r="H3565" s="66">
        <v>46123</v>
      </c>
      <c r="I3565" s="66">
        <v>46122</v>
      </c>
      <c r="J3565" s="66">
        <v>46122</v>
      </c>
      <c r="K3565" s="47" t="s">
        <v>4118</v>
      </c>
      <c r="M3565" s="66">
        <v>46123</v>
      </c>
      <c r="N3565" s="112">
        <v>46123.208333333336</v>
      </c>
      <c r="O3565" s="47" t="s">
        <v>4118</v>
      </c>
      <c r="P3565" s="47"/>
      <c r="Q3565" s="112">
        <v>46123.479166666664</v>
      </c>
      <c r="R3565" s="47" t="s">
        <v>4119</v>
      </c>
      <c r="S3565" s="47">
        <f t="shared" si="240"/>
        <v>0</v>
      </c>
      <c r="V3565" s="144">
        <f t="shared" si="239"/>
        <v>-46123.479166666664</v>
      </c>
    </row>
    <row r="3566" s="2" customFormat="1" ht="15.75" customHeight="1">
      <c r="A3566" s="73" t="s">
        <v>4356</v>
      </c>
      <c r="B3566" s="73">
        <v>6277962815</v>
      </c>
      <c r="C3566" s="73">
        <v>2003281782</v>
      </c>
      <c r="D3566" s="73" t="s">
        <v>4244</v>
      </c>
      <c r="E3566" s="73" t="s">
        <v>4238</v>
      </c>
      <c r="F3566" s="73" t="s">
        <v>4117</v>
      </c>
      <c r="G3566" s="73">
        <v>3168696973</v>
      </c>
      <c r="H3566" s="66">
        <v>46124</v>
      </c>
      <c r="I3566" s="66">
        <v>46122</v>
      </c>
      <c r="J3566" s="66">
        <v>46122</v>
      </c>
      <c r="K3566" s="47" t="s">
        <v>4118</v>
      </c>
      <c r="M3566" s="66">
        <v>46124</v>
      </c>
      <c r="N3566" s="112">
        <v>46124.208333333336</v>
      </c>
      <c r="O3566" s="47" t="s">
        <v>4118</v>
      </c>
      <c r="P3566" s="47"/>
      <c r="Q3566" s="112">
        <v>46124.625</v>
      </c>
      <c r="R3566" s="47" t="s">
        <v>4119</v>
      </c>
      <c r="S3566" s="47">
        <f t="shared" si="240"/>
        <v>0</v>
      </c>
      <c r="V3566" s="144">
        <f t="shared" si="239"/>
        <v>-46124.625</v>
      </c>
    </row>
    <row r="3567" s="2" customFormat="1" ht="15.75" customHeight="1">
      <c r="A3567" s="73" t="s">
        <v>4356</v>
      </c>
      <c r="B3567" s="73">
        <v>6277961948</v>
      </c>
      <c r="C3567" s="73">
        <v>2003214014</v>
      </c>
      <c r="D3567" s="73" t="s">
        <v>4115</v>
      </c>
      <c r="E3567" s="73" t="s">
        <v>4252</v>
      </c>
      <c r="F3567" s="73" t="s">
        <v>4143</v>
      </c>
      <c r="G3567" s="73">
        <v>3168675141</v>
      </c>
      <c r="H3567" s="66">
        <v>46124</v>
      </c>
      <c r="I3567" s="66">
        <v>46123</v>
      </c>
      <c r="J3567" s="66">
        <v>46123</v>
      </c>
      <c r="K3567" s="47" t="s">
        <v>4118</v>
      </c>
      <c r="M3567" s="66">
        <v>46124</v>
      </c>
      <c r="N3567" s="112">
        <v>46124.208333333336</v>
      </c>
      <c r="O3567" s="47" t="s">
        <v>4118</v>
      </c>
      <c r="P3567" s="47"/>
      <c r="Q3567" s="112">
        <v>46124.5</v>
      </c>
      <c r="R3567" s="47" t="s">
        <v>4119</v>
      </c>
      <c r="S3567" s="47">
        <f t="shared" si="240"/>
        <v>0</v>
      </c>
      <c r="T3567" s="159">
        <v>46125</v>
      </c>
      <c r="U3567" s="158" t="s">
        <v>4121</v>
      </c>
      <c r="V3567" s="144">
        <f t="shared" si="239"/>
        <v>0.5</v>
      </c>
    </row>
    <row r="3568" s="2" customFormat="1" ht="15.75" customHeight="1">
      <c r="A3568" s="73" t="s">
        <v>4356</v>
      </c>
      <c r="B3568" s="73">
        <v>6277963425</v>
      </c>
      <c r="C3568" s="73">
        <v>2003214013</v>
      </c>
      <c r="D3568" s="73" t="s">
        <v>4159</v>
      </c>
      <c r="E3568" s="73" t="s">
        <v>4238</v>
      </c>
      <c r="F3568" s="73" t="s">
        <v>4117</v>
      </c>
      <c r="G3568" s="73">
        <v>3168694443</v>
      </c>
      <c r="H3568" s="66">
        <v>46125</v>
      </c>
      <c r="I3568" s="66">
        <v>46123</v>
      </c>
      <c r="J3568" s="66">
        <v>46123</v>
      </c>
      <c r="K3568" s="47" t="s">
        <v>4118</v>
      </c>
      <c r="M3568" s="66">
        <v>46125</v>
      </c>
      <c r="N3568" s="112">
        <v>46125.208333333336</v>
      </c>
      <c r="O3568" s="47" t="s">
        <v>4118</v>
      </c>
      <c r="P3568" s="47"/>
      <c r="Q3568" s="112">
        <v>46125.583333333336</v>
      </c>
      <c r="R3568" s="47" t="s">
        <v>4192</v>
      </c>
      <c r="S3568" s="47">
        <f t="shared" si="240"/>
        <v>0</v>
      </c>
      <c r="V3568" s="144">
        <f t="shared" si="239"/>
        <v>-46125.583333333336</v>
      </c>
    </row>
    <row r="3569" s="2" customFormat="1" ht="15.75" customHeight="1">
      <c r="A3569" s="73" t="s">
        <v>4356</v>
      </c>
      <c r="B3569" s="73">
        <v>6277961091</v>
      </c>
      <c r="C3569" s="73">
        <v>2003232749</v>
      </c>
      <c r="D3569" s="73" t="s">
        <v>4115</v>
      </c>
      <c r="E3569" s="73" t="s">
        <v>4252</v>
      </c>
      <c r="F3569" s="73" t="s">
        <v>4117</v>
      </c>
      <c r="G3569" s="73">
        <v>3168706893</v>
      </c>
      <c r="H3569" s="66">
        <v>46125</v>
      </c>
      <c r="I3569" s="66">
        <v>46123</v>
      </c>
      <c r="J3569" s="66">
        <v>46123</v>
      </c>
      <c r="K3569" s="47" t="s">
        <v>4118</v>
      </c>
      <c r="M3569" s="66">
        <v>46125</v>
      </c>
      <c r="N3569" s="112">
        <v>46125.208333333336</v>
      </c>
      <c r="O3569" s="47" t="s">
        <v>4118</v>
      </c>
      <c r="P3569" s="47"/>
      <c r="Q3569" s="112">
        <v>46125.375</v>
      </c>
      <c r="R3569" s="47" t="s">
        <v>4119</v>
      </c>
      <c r="S3569" s="47">
        <f t="shared" si="240"/>
        <v>0</v>
      </c>
      <c r="V3569" s="144">
        <f t="shared" si="239"/>
        <v>-46125.375</v>
      </c>
    </row>
    <row r="3570" s="2" customFormat="1" ht="15.75" customHeight="1">
      <c r="A3570" s="73" t="s">
        <v>4356</v>
      </c>
      <c r="B3570" s="73">
        <v>6277960683</v>
      </c>
      <c r="C3570" s="73">
        <v>2003297267</v>
      </c>
      <c r="D3570" s="73" t="s">
        <v>4533</v>
      </c>
      <c r="E3570" s="73" t="s">
        <v>4247</v>
      </c>
      <c r="F3570" s="73" t="s">
        <v>4117</v>
      </c>
      <c r="G3570" s="73">
        <v>3168700121</v>
      </c>
      <c r="H3570" s="66">
        <v>46125</v>
      </c>
      <c r="I3570" s="66">
        <v>46123</v>
      </c>
      <c r="J3570" s="66">
        <v>46123</v>
      </c>
      <c r="K3570" s="47" t="s">
        <v>4118</v>
      </c>
      <c r="M3570" s="66">
        <v>46125</v>
      </c>
      <c r="N3570" s="112">
        <v>46125.208333333336</v>
      </c>
      <c r="O3570" s="47" t="s">
        <v>4118</v>
      </c>
      <c r="P3570" s="47" t="s">
        <v>4865</v>
      </c>
      <c r="Q3570" s="112"/>
      <c r="R3570" s="47" t="s">
        <v>4866</v>
      </c>
      <c r="S3570" s="47">
        <f t="shared" si="240"/>
        <v>-46125</v>
      </c>
      <c r="V3570" s="144">
        <f t="shared" si="239"/>
        <v>0</v>
      </c>
    </row>
    <row r="3571" s="2" customFormat="1" ht="15.75" customHeight="1">
      <c r="A3571" s="73" t="s">
        <v>4356</v>
      </c>
      <c r="B3571" s="73">
        <v>6277969523</v>
      </c>
      <c r="C3571" s="73">
        <v>2003214015</v>
      </c>
      <c r="D3571" s="73" t="s">
        <v>4258</v>
      </c>
      <c r="E3571" s="73" t="s">
        <v>4238</v>
      </c>
      <c r="F3571" s="73" t="s">
        <v>4259</v>
      </c>
      <c r="G3571" s="73">
        <v>3168696485</v>
      </c>
      <c r="H3571" s="66">
        <v>46126</v>
      </c>
      <c r="I3571" s="66">
        <v>46124</v>
      </c>
      <c r="J3571" s="66">
        <v>46124</v>
      </c>
      <c r="K3571" s="47" t="s">
        <v>4118</v>
      </c>
      <c r="M3571" s="66">
        <v>46126</v>
      </c>
      <c r="N3571" s="112"/>
      <c r="O3571" s="47"/>
      <c r="P3571" s="47"/>
      <c r="Q3571" s="112"/>
      <c r="R3571" s="47" t="s">
        <v>4867</v>
      </c>
      <c r="S3571" s="47">
        <f t="shared" si="240"/>
        <v>0</v>
      </c>
      <c r="V3571" s="144">
        <f t="shared" si="239"/>
        <v>0</v>
      </c>
    </row>
    <row r="3572" s="2" customFormat="1" ht="15.75" customHeight="1">
      <c r="A3572" s="73" t="s">
        <v>4356</v>
      </c>
      <c r="B3572" s="73">
        <v>6277965357</v>
      </c>
      <c r="C3572" s="73">
        <v>2003247505</v>
      </c>
      <c r="D3572" s="73" t="s">
        <v>4155</v>
      </c>
      <c r="E3572" s="73" t="s">
        <v>4247</v>
      </c>
      <c r="F3572" s="73" t="s">
        <v>4117</v>
      </c>
      <c r="G3572" s="73">
        <v>3168713242</v>
      </c>
      <c r="H3572" s="66">
        <v>46127</v>
      </c>
      <c r="I3572" s="66">
        <v>46125</v>
      </c>
      <c r="J3572" s="66">
        <v>46125</v>
      </c>
      <c r="K3572" s="47" t="s">
        <v>4118</v>
      </c>
      <c r="M3572" s="66">
        <v>46127</v>
      </c>
      <c r="N3572" s="112"/>
      <c r="O3572" s="47"/>
      <c r="P3572" s="47"/>
      <c r="Q3572" s="112"/>
      <c r="R3572" s="47" t="s">
        <v>4867</v>
      </c>
      <c r="S3572" s="47">
        <f t="shared" si="240"/>
        <v>0</v>
      </c>
      <c r="V3572" s="144">
        <f t="shared" si="239"/>
        <v>0</v>
      </c>
    </row>
    <row r="3573" s="2" customFormat="1" ht="15.75" customHeight="1">
      <c r="A3573" s="73" t="s">
        <v>4356</v>
      </c>
      <c r="B3573" s="73">
        <v>6277961953</v>
      </c>
      <c r="C3573" s="73">
        <v>2003318308</v>
      </c>
      <c r="D3573" s="73" t="s">
        <v>4868</v>
      </c>
      <c r="E3573" s="73" t="s">
        <v>4252</v>
      </c>
      <c r="F3573" s="73" t="s">
        <v>4117</v>
      </c>
      <c r="G3573" s="73">
        <v>3168692353</v>
      </c>
      <c r="H3573" s="66">
        <v>46127</v>
      </c>
      <c r="I3573" s="66">
        <v>46125</v>
      </c>
      <c r="J3573" s="66">
        <v>46125</v>
      </c>
      <c r="K3573" s="47" t="s">
        <v>4118</v>
      </c>
      <c r="M3573" s="66">
        <v>46127</v>
      </c>
      <c r="N3573" s="112"/>
      <c r="O3573" s="47"/>
      <c r="P3573" s="47"/>
      <c r="Q3573" s="112"/>
      <c r="R3573" s="47" t="s">
        <v>4867</v>
      </c>
      <c r="S3573" s="47">
        <f t="shared" si="240"/>
        <v>0</v>
      </c>
      <c r="V3573" s="144">
        <f t="shared" si="239"/>
        <v>0</v>
      </c>
    </row>
    <row r="3574" s="2" customFormat="1" ht="15.75" customHeight="1">
      <c r="A3574" s="73" t="s">
        <v>4356</v>
      </c>
      <c r="B3574" s="73">
        <v>6277950511</v>
      </c>
      <c r="C3574" s="73">
        <v>2003215700</v>
      </c>
      <c r="D3574" s="73" t="s">
        <v>4147</v>
      </c>
      <c r="E3574" s="73" t="s">
        <v>4252</v>
      </c>
      <c r="F3574" s="73" t="s">
        <v>4148</v>
      </c>
      <c r="G3574" s="73">
        <v>3168682655</v>
      </c>
      <c r="H3574" s="66">
        <v>46127</v>
      </c>
      <c r="I3574" s="66">
        <v>46125</v>
      </c>
      <c r="J3574" s="66">
        <v>46125</v>
      </c>
      <c r="K3574" s="47" t="s">
        <v>4118</v>
      </c>
      <c r="M3574" s="66">
        <v>46127</v>
      </c>
      <c r="N3574" s="112"/>
      <c r="O3574" s="47"/>
      <c r="P3574" s="47"/>
      <c r="Q3574" s="112"/>
      <c r="R3574" s="47" t="s">
        <v>4867</v>
      </c>
      <c r="S3574" s="47">
        <f t="shared" si="240"/>
        <v>0</v>
      </c>
      <c r="V3574" s="144">
        <f t="shared" si="239"/>
        <v>0</v>
      </c>
    </row>
    <row r="3575" s="2" customFormat="1" ht="15.75" customHeight="1">
      <c r="A3575" s="73" t="s">
        <v>4356</v>
      </c>
      <c r="B3575" s="73">
        <v>6277961957</v>
      </c>
      <c r="C3575" s="73">
        <v>2003215700</v>
      </c>
      <c r="D3575" s="73" t="s">
        <v>4147</v>
      </c>
      <c r="E3575" s="73" t="s">
        <v>4252</v>
      </c>
      <c r="F3575" s="73" t="s">
        <v>4148</v>
      </c>
      <c r="G3575" s="73">
        <v>3168642250</v>
      </c>
      <c r="H3575" s="66">
        <v>46127</v>
      </c>
      <c r="I3575" s="66">
        <v>46125</v>
      </c>
      <c r="J3575" s="66">
        <v>46125</v>
      </c>
      <c r="K3575" s="47" t="s">
        <v>4118</v>
      </c>
      <c r="M3575" s="66">
        <v>46127</v>
      </c>
      <c r="N3575" s="112"/>
      <c r="O3575" s="47"/>
      <c r="P3575" s="47"/>
      <c r="Q3575" s="112"/>
      <c r="R3575" s="47" t="s">
        <v>4867</v>
      </c>
      <c r="S3575" s="47">
        <f t="shared" si="240"/>
        <v>0</v>
      </c>
      <c r="V3575" s="144">
        <f t="shared" si="239"/>
        <v>0</v>
      </c>
    </row>
  </sheetData>
  <hyperlinks>
    <hyperlink r:id="rId1" ref="W1500"/>
  </hyperlink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CCE6A557-97BC-4b89-ADB6-D9C93CAAB3DF}">
      <x14:dataValidations xmlns:xm="http://schemas.microsoft.com/office/excel/2006/main" count="2" disablePrompts="0">
        <x14:dataValidation xr:uid="{00EB009E-00CA-41D6-AD18-007100CE008E}" type="list" allowBlank="1" errorStyle="stop" imeMode="noControl" operator="between" showDropDown="0" showErrorMessage="1" showInputMessage="0">
          <x14:formula1>
            <xm:f>"Yes,No"</xm:f>
          </x14:formula1>
          <xm:sqref>U2:U187 U189:U273 O2:O339 O342 O344:O431 U275:U436 O437 K2:K441 U438:U442 O443:O444 O446 K446:K451 U445:U451 O452 K453:K454 O456 O460 K456:K478 U453:U507 O508 K513 K516 K534:K535 O538 O542 U509:U557 O558 U559 O560 K716:K717 K748:K751 K777:K779 K802 K942:K944 U561:U955 O956 K959 K962 K1190 K1193:K1194 K1201:K1205 K1231 K1441 K1443 K1966:K1967 K1997 K1999 K2022 K2055 K2092:K2096 K2109 K2151:K2153 O2197 K2200 O2200 K2211 K2219:K2220 K2225:K2230 K2247 O2262 O2271 K2314 O2314 O2324:O2327 O2332 O2334 K2378 K2388 K2403:K2407 K2409:K2410 K2438 K2452:K2453 U957:U3544 U3547:U3550 U3552:U3556 U3560 U3567 O2336:O3570 K2458:K3575</xm:sqref>
        </x14:dataValidation>
        <x14:dataValidation xr:uid="{00C200FA-00DA-4FB7-90C5-0007008B0044}" type="list" allowBlank="1" errorStyle="stop" imeMode="noControl" operator="between" showDropDown="0" showErrorMessage="1" showInputMessage="0">
          <x14:formula1>
            <xm:f>"Confirmed Full Rejection,Confirmed Partial Rejection,In-transit,Offloaded,Order Status,Waiting to Offload"</xm:f>
          </x14:formula1>
          <xm:sqref>R2:R3575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0" summaryRight="0" showOutlineSymbols="1"/>
    <pageSetUpPr autoPageBreaks="1" fitToPage="0"/>
  </sheetPr>
  <sheetViews>
    <sheetView zoomScale="100" workbookViewId="0">
      <pane ySplit="1" topLeftCell="A2" activePane="bottomLeft" state="frozen"/>
      <selection activeCell="I16" activeCellId="0" sqref="I16"/>
    </sheetView>
  </sheetViews>
  <sheetFormatPr defaultColWidth="12.6328125" defaultRowHeight="15.75" customHeight="1"/>
  <cols>
    <col customWidth="1" min="1" max="1" style="175" width="20.81640625"/>
    <col customWidth="1" min="2" max="2" style="176" width="8.26953125"/>
    <col customWidth="1" min="3" max="3" style="176" width="13.7265625"/>
    <col customWidth="1" min="4" max="4" style="176" width="25.26953125"/>
    <col customWidth="1" min="5" max="5" style="176" width="7.6328125"/>
    <col customWidth="1" min="6" max="6" style="176" width="6.08984375"/>
    <col customWidth="1" min="7" max="7" style="175" width="16.54296875"/>
    <col customWidth="1" min="8" max="8" style="175" width="57.26953125"/>
    <col customWidth="1" min="9" max="9" style="175" width="24.7265625"/>
    <col customWidth="1" min="10" max="10" style="175" width="33"/>
    <col customWidth="1" min="11" max="26" width="15"/>
  </cols>
  <sheetData>
    <row r="1" ht="14.5">
      <c r="A1" s="177" t="s">
        <v>4869</v>
      </c>
      <c r="B1" s="177" t="s">
        <v>4870</v>
      </c>
      <c r="C1" s="177" t="s">
        <v>4871</v>
      </c>
      <c r="D1" s="177" t="s">
        <v>4872</v>
      </c>
      <c r="E1" s="177" t="s">
        <v>4873</v>
      </c>
      <c r="F1" s="177" t="s">
        <v>4874</v>
      </c>
      <c r="G1" s="177" t="s">
        <v>4875</v>
      </c>
      <c r="H1" s="177" t="s">
        <v>4876</v>
      </c>
      <c r="I1" s="177" t="s">
        <v>4877</v>
      </c>
      <c r="J1" s="177" t="s">
        <v>4878</v>
      </c>
    </row>
    <row r="2" s="2" customFormat="1" ht="15.75" customHeight="1">
      <c r="A2" s="178">
        <v>46058.439293981486</v>
      </c>
      <c r="B2" s="179" t="s">
        <v>111</v>
      </c>
      <c r="C2" s="180">
        <v>1575</v>
      </c>
      <c r="D2" s="180">
        <v>110</v>
      </c>
      <c r="E2" s="180">
        <v>0</v>
      </c>
      <c r="F2" s="180">
        <v>1465</v>
      </c>
      <c r="G2" s="181">
        <v>0.070000000000000007</v>
      </c>
      <c r="H2" s="179" t="s">
        <v>4879</v>
      </c>
      <c r="I2" s="179" t="s">
        <v>4880</v>
      </c>
      <c r="J2" s="182">
        <v>46095.254055011574</v>
      </c>
    </row>
    <row r="3" s="2" customFormat="1" ht="15.75" customHeight="1">
      <c r="A3" s="178">
        <v>46058.439293981486</v>
      </c>
      <c r="B3" s="179" t="s">
        <v>15</v>
      </c>
      <c r="C3" s="180">
        <v>1800</v>
      </c>
      <c r="D3" s="180">
        <v>443</v>
      </c>
      <c r="E3" s="180">
        <v>0</v>
      </c>
      <c r="F3" s="180">
        <v>1357</v>
      </c>
      <c r="G3" s="181">
        <v>0.24600000000000002</v>
      </c>
      <c r="H3" s="179" t="s">
        <v>4879</v>
      </c>
      <c r="I3" s="179" t="s">
        <v>4880</v>
      </c>
      <c r="J3" s="182">
        <v>46095.254055011574</v>
      </c>
    </row>
    <row r="4" s="2" customFormat="1" ht="15.75" customHeight="1">
      <c r="A4" s="178">
        <v>46058.439293981486</v>
      </c>
      <c r="B4" s="179" t="s">
        <v>1402</v>
      </c>
      <c r="C4" s="180">
        <v>1125</v>
      </c>
      <c r="D4" s="180">
        <v>0</v>
      </c>
      <c r="E4" s="180">
        <v>0</v>
      </c>
      <c r="F4" s="180">
        <v>1125</v>
      </c>
      <c r="G4" s="181">
        <v>0</v>
      </c>
      <c r="H4" s="179" t="s">
        <v>4879</v>
      </c>
      <c r="I4" s="179" t="s">
        <v>4880</v>
      </c>
      <c r="J4" s="182">
        <v>46095.254055011574</v>
      </c>
    </row>
    <row r="5" s="2" customFormat="1" ht="15.75" customHeight="1">
      <c r="A5" s="178">
        <v>46059.428564814814</v>
      </c>
      <c r="B5" s="179" t="s">
        <v>111</v>
      </c>
      <c r="C5" s="180">
        <v>1575</v>
      </c>
      <c r="D5" s="180">
        <v>140</v>
      </c>
      <c r="E5" s="180">
        <v>0</v>
      </c>
      <c r="F5" s="180">
        <v>1435</v>
      </c>
      <c r="G5" s="181">
        <v>0.08900000000000001</v>
      </c>
      <c r="H5" s="179" t="s">
        <v>4881</v>
      </c>
      <c r="I5" s="179" t="s">
        <v>4882</v>
      </c>
      <c r="J5" s="182">
        <v>46095.254051932869</v>
      </c>
    </row>
    <row r="6" s="2" customFormat="1" ht="15.75" customHeight="1">
      <c r="A6" s="178">
        <v>46059.428564814814</v>
      </c>
      <c r="B6" s="179" t="s">
        <v>15</v>
      </c>
      <c r="C6" s="180">
        <v>1800</v>
      </c>
      <c r="D6" s="180">
        <v>483</v>
      </c>
      <c r="E6" s="180">
        <v>0</v>
      </c>
      <c r="F6" s="180">
        <v>1317</v>
      </c>
      <c r="G6" s="181">
        <v>0.26800000000000002</v>
      </c>
      <c r="H6" s="179" t="s">
        <v>4881</v>
      </c>
      <c r="I6" s="179" t="s">
        <v>4882</v>
      </c>
      <c r="J6" s="182">
        <v>46095.254051932869</v>
      </c>
    </row>
    <row r="7" s="2" customFormat="1" ht="15.75" customHeight="1">
      <c r="A7" s="178">
        <v>46059.428564814814</v>
      </c>
      <c r="B7" s="179" t="s">
        <v>1402</v>
      </c>
      <c r="C7" s="180">
        <v>1125</v>
      </c>
      <c r="D7" s="180">
        <v>0</v>
      </c>
      <c r="E7" s="180">
        <v>0</v>
      </c>
      <c r="F7" s="180">
        <v>1125</v>
      </c>
      <c r="G7" s="181">
        <v>0</v>
      </c>
      <c r="H7" s="179" t="s">
        <v>4881</v>
      </c>
      <c r="I7" s="179" t="s">
        <v>4882</v>
      </c>
      <c r="J7" s="182">
        <v>46095.254051932869</v>
      </c>
    </row>
    <row r="8" s="2" customFormat="1" ht="15.75" customHeight="1">
      <c r="A8" s="178">
        <v>46060.428472222222</v>
      </c>
      <c r="B8" s="179" t="s">
        <v>111</v>
      </c>
      <c r="C8" s="180">
        <v>1575</v>
      </c>
      <c r="D8" s="180">
        <v>144</v>
      </c>
      <c r="E8" s="180">
        <v>0</v>
      </c>
      <c r="F8" s="180">
        <v>1431</v>
      </c>
      <c r="G8" s="181">
        <v>0.090999999999999998</v>
      </c>
      <c r="H8" s="179" t="s">
        <v>4883</v>
      </c>
      <c r="I8" s="179" t="s">
        <v>4884</v>
      </c>
      <c r="J8" s="182">
        <v>46095.254049027775</v>
      </c>
    </row>
    <row r="9" s="2" customFormat="1" ht="15.75" customHeight="1">
      <c r="A9" s="178">
        <v>46060.428472222222</v>
      </c>
      <c r="B9" s="179" t="s">
        <v>15</v>
      </c>
      <c r="C9" s="180">
        <v>1800</v>
      </c>
      <c r="D9" s="180">
        <v>490</v>
      </c>
      <c r="E9" s="180">
        <v>0</v>
      </c>
      <c r="F9" s="180">
        <v>1310</v>
      </c>
      <c r="G9" s="181">
        <v>0.27200000000000002</v>
      </c>
      <c r="H9" s="179" t="s">
        <v>4883</v>
      </c>
      <c r="I9" s="179" t="s">
        <v>4884</v>
      </c>
      <c r="J9" s="182">
        <v>46095.254049027775</v>
      </c>
    </row>
    <row r="10" s="2" customFormat="1" ht="15.75" customHeight="1">
      <c r="A10" s="178">
        <v>46060.428472222222</v>
      </c>
      <c r="B10" s="179" t="s">
        <v>1402</v>
      </c>
      <c r="C10" s="180">
        <v>1125</v>
      </c>
      <c r="D10" s="180">
        <v>0</v>
      </c>
      <c r="E10" s="180">
        <v>0</v>
      </c>
      <c r="F10" s="180">
        <v>1125</v>
      </c>
      <c r="G10" s="181">
        <v>0</v>
      </c>
      <c r="H10" s="179" t="s">
        <v>4883</v>
      </c>
      <c r="I10" s="179" t="s">
        <v>4884</v>
      </c>
      <c r="J10" s="182">
        <v>46095.254049027775</v>
      </c>
    </row>
    <row r="11" s="2" customFormat="1" ht="15.75" customHeight="1">
      <c r="A11" s="178">
        <v>46061.307453703703</v>
      </c>
      <c r="B11" s="179" t="s">
        <v>111</v>
      </c>
      <c r="C11" s="180">
        <v>1575</v>
      </c>
      <c r="D11" s="180">
        <v>144</v>
      </c>
      <c r="E11" s="180">
        <v>0</v>
      </c>
      <c r="F11" s="180">
        <v>1431</v>
      </c>
      <c r="G11" s="181">
        <v>0.090999999999999998</v>
      </c>
      <c r="H11" s="179" t="s">
        <v>4885</v>
      </c>
      <c r="I11" s="179" t="s">
        <v>4886</v>
      </c>
      <c r="J11" s="182">
        <v>46095.254049085648</v>
      </c>
    </row>
    <row r="12" s="2" customFormat="1" ht="15.75" customHeight="1">
      <c r="A12" s="178">
        <v>46061.307453703703</v>
      </c>
      <c r="B12" s="179" t="s">
        <v>15</v>
      </c>
      <c r="C12" s="180">
        <v>1800</v>
      </c>
      <c r="D12" s="180">
        <v>490</v>
      </c>
      <c r="E12" s="180">
        <v>0</v>
      </c>
      <c r="F12" s="180">
        <v>1310</v>
      </c>
      <c r="G12" s="181">
        <v>0.27200000000000002</v>
      </c>
      <c r="H12" s="179" t="s">
        <v>4885</v>
      </c>
      <c r="I12" s="179" t="s">
        <v>4886</v>
      </c>
      <c r="J12" s="182">
        <v>46095.254049085648</v>
      </c>
    </row>
    <row r="13" s="2" customFormat="1" ht="15.75" customHeight="1">
      <c r="A13" s="178">
        <v>46061.307453703703</v>
      </c>
      <c r="B13" s="179" t="s">
        <v>1402</v>
      </c>
      <c r="C13" s="180">
        <v>1125</v>
      </c>
      <c r="D13" s="180">
        <v>0</v>
      </c>
      <c r="E13" s="180">
        <v>0</v>
      </c>
      <c r="F13" s="180">
        <v>1125</v>
      </c>
      <c r="G13" s="181">
        <v>0</v>
      </c>
      <c r="H13" s="179" t="s">
        <v>4885</v>
      </c>
      <c r="I13" s="179" t="s">
        <v>4886</v>
      </c>
      <c r="J13" s="182">
        <v>46095.254049085648</v>
      </c>
    </row>
    <row r="14" s="2" customFormat="1" ht="15.75" customHeight="1">
      <c r="A14" s="178">
        <v>46062.564930555556</v>
      </c>
      <c r="B14" s="179" t="s">
        <v>111</v>
      </c>
      <c r="C14" s="180">
        <v>1575</v>
      </c>
      <c r="D14" s="180">
        <v>144</v>
      </c>
      <c r="E14" s="180">
        <v>0</v>
      </c>
      <c r="F14" s="180">
        <v>1431</v>
      </c>
      <c r="G14" s="181">
        <v>0.090999999999999998</v>
      </c>
      <c r="H14" s="179" t="s">
        <v>4885</v>
      </c>
      <c r="I14" s="179" t="s">
        <v>4887</v>
      </c>
      <c r="J14" s="182">
        <v>46095.254049120369</v>
      </c>
    </row>
    <row r="15" s="2" customFormat="1" ht="15.75" customHeight="1">
      <c r="A15" s="178">
        <v>46062.564930555556</v>
      </c>
      <c r="B15" s="179" t="s">
        <v>15</v>
      </c>
      <c r="C15" s="180">
        <v>1800</v>
      </c>
      <c r="D15" s="180">
        <v>490</v>
      </c>
      <c r="E15" s="180">
        <v>0</v>
      </c>
      <c r="F15" s="180">
        <v>1310</v>
      </c>
      <c r="G15" s="181">
        <v>0.27200000000000002</v>
      </c>
      <c r="H15" s="179" t="s">
        <v>4885</v>
      </c>
      <c r="I15" s="179" t="s">
        <v>4887</v>
      </c>
      <c r="J15" s="182">
        <v>46095.254049120369</v>
      </c>
    </row>
    <row r="16" s="2" customFormat="1" ht="15.75" customHeight="1">
      <c r="A16" s="178">
        <v>46062.564930555556</v>
      </c>
      <c r="B16" s="179" t="s">
        <v>1402</v>
      </c>
      <c r="C16" s="180">
        <v>1125</v>
      </c>
      <c r="D16" s="180">
        <v>0</v>
      </c>
      <c r="E16" s="180">
        <v>0</v>
      </c>
      <c r="F16" s="180">
        <v>1125</v>
      </c>
      <c r="G16" s="181">
        <v>0</v>
      </c>
      <c r="H16" s="179" t="s">
        <v>4885</v>
      </c>
      <c r="I16" s="179" t="s">
        <v>4887</v>
      </c>
      <c r="J16" s="182">
        <v>46095.254049120369</v>
      </c>
    </row>
    <row r="17" s="2" customFormat="1" ht="15.75" customHeight="1">
      <c r="A17" s="178">
        <v>46063.367002314815</v>
      </c>
      <c r="B17" s="179" t="s">
        <v>111</v>
      </c>
      <c r="C17" s="180">
        <v>1575</v>
      </c>
      <c r="D17" s="180">
        <v>144</v>
      </c>
      <c r="E17" s="180">
        <v>0</v>
      </c>
      <c r="F17" s="180">
        <v>1431</v>
      </c>
      <c r="G17" s="181">
        <v>0.090999999999999998</v>
      </c>
      <c r="H17" s="179" t="s">
        <v>4885</v>
      </c>
      <c r="I17" s="179" t="s">
        <v>4888</v>
      </c>
      <c r="J17" s="182">
        <v>46095.254049178242</v>
      </c>
    </row>
    <row r="18" s="2" customFormat="1" ht="15.75" customHeight="1">
      <c r="A18" s="178">
        <v>46063.367002314815</v>
      </c>
      <c r="B18" s="179" t="s">
        <v>15</v>
      </c>
      <c r="C18" s="180">
        <v>1800</v>
      </c>
      <c r="D18" s="180">
        <v>490</v>
      </c>
      <c r="E18" s="180">
        <v>0</v>
      </c>
      <c r="F18" s="180">
        <v>1310</v>
      </c>
      <c r="G18" s="181">
        <v>0.27200000000000002</v>
      </c>
      <c r="H18" s="179" t="s">
        <v>4885</v>
      </c>
      <c r="I18" s="179" t="s">
        <v>4888</v>
      </c>
      <c r="J18" s="182">
        <v>46095.254049178242</v>
      </c>
    </row>
    <row r="19" s="2" customFormat="1" ht="15.75" customHeight="1">
      <c r="A19" s="178">
        <v>46063.367002314815</v>
      </c>
      <c r="B19" s="179" t="s">
        <v>1402</v>
      </c>
      <c r="C19" s="180">
        <v>1125</v>
      </c>
      <c r="D19" s="180">
        <v>0</v>
      </c>
      <c r="E19" s="180">
        <v>0</v>
      </c>
      <c r="F19" s="180">
        <v>1125</v>
      </c>
      <c r="G19" s="181">
        <v>0</v>
      </c>
      <c r="H19" s="179" t="s">
        <v>4885</v>
      </c>
      <c r="I19" s="179" t="s">
        <v>4888</v>
      </c>
      <c r="J19" s="182">
        <v>46095.254049178242</v>
      </c>
    </row>
    <row r="20" s="2" customFormat="1" ht="15.75" customHeight="1">
      <c r="A20" s="178">
        <v>46069</v>
      </c>
      <c r="B20" s="179" t="s">
        <v>111</v>
      </c>
      <c r="C20" s="180">
        <v>1575</v>
      </c>
      <c r="D20" s="180">
        <v>681</v>
      </c>
      <c r="E20" s="180">
        <v>10</v>
      </c>
      <c r="F20" s="180">
        <v>894</v>
      </c>
      <c r="G20" s="181">
        <v>0.43200000000000005</v>
      </c>
      <c r="H20" s="179" t="s">
        <v>4889</v>
      </c>
      <c r="I20" s="179" t="s">
        <v>4890</v>
      </c>
      <c r="J20" s="182">
        <v>46095.254034178244</v>
      </c>
    </row>
    <row r="21" s="2" customFormat="1" ht="15.75" customHeight="1">
      <c r="A21" s="178">
        <v>46069</v>
      </c>
      <c r="B21" s="179" t="s">
        <v>15</v>
      </c>
      <c r="C21" s="180">
        <v>1800</v>
      </c>
      <c r="D21" s="180">
        <v>556</v>
      </c>
      <c r="E21" s="180">
        <v>23</v>
      </c>
      <c r="F21" s="180">
        <v>1244</v>
      </c>
      <c r="G21" s="181">
        <v>0.309</v>
      </c>
      <c r="H21" s="179" t="s">
        <v>4889</v>
      </c>
      <c r="I21" s="179" t="s">
        <v>4890</v>
      </c>
      <c r="J21" s="182">
        <v>46095.254034178244</v>
      </c>
    </row>
    <row r="22" s="2" customFormat="1" ht="14.5">
      <c r="A22" s="178">
        <v>46069</v>
      </c>
      <c r="B22" s="179" t="s">
        <v>1402</v>
      </c>
      <c r="C22" s="180">
        <v>1125</v>
      </c>
      <c r="D22" s="180">
        <v>0</v>
      </c>
      <c r="E22" s="180">
        <v>96</v>
      </c>
      <c r="F22" s="180">
        <v>1125</v>
      </c>
      <c r="G22" s="181">
        <v>0</v>
      </c>
      <c r="H22" s="179" t="s">
        <v>4889</v>
      </c>
      <c r="I22" s="179" t="s">
        <v>4890</v>
      </c>
      <c r="J22" s="182">
        <v>46095.254034178244</v>
      </c>
    </row>
    <row r="23" s="2" customFormat="1" ht="14.5">
      <c r="A23" s="178">
        <v>46070</v>
      </c>
      <c r="B23" s="179" t="s">
        <v>111</v>
      </c>
      <c r="C23" s="180">
        <v>1575</v>
      </c>
      <c r="D23" s="180">
        <v>689</v>
      </c>
      <c r="E23" s="180">
        <v>37</v>
      </c>
      <c r="F23" s="180">
        <v>886</v>
      </c>
      <c r="G23" s="181">
        <v>0.43700000000000006</v>
      </c>
      <c r="H23" s="179" t="s">
        <v>4891</v>
      </c>
      <c r="I23" s="179" t="s">
        <v>4892</v>
      </c>
      <c r="J23" s="182">
        <v>46095.254031087963</v>
      </c>
    </row>
    <row r="24" s="2" customFormat="1" ht="14.5">
      <c r="A24" s="178">
        <v>46070</v>
      </c>
      <c r="B24" s="179" t="s">
        <v>15</v>
      </c>
      <c r="C24" s="180">
        <v>1800</v>
      </c>
      <c r="D24" s="180">
        <v>578</v>
      </c>
      <c r="E24" s="180">
        <v>47</v>
      </c>
      <c r="F24" s="180">
        <v>1222</v>
      </c>
      <c r="G24" s="181">
        <v>0.32100000000000001</v>
      </c>
      <c r="H24" s="179" t="s">
        <v>4891</v>
      </c>
      <c r="I24" s="179" t="s">
        <v>4892</v>
      </c>
      <c r="J24" s="182">
        <v>46095.254031087963</v>
      </c>
    </row>
    <row r="25" s="2" customFormat="1" ht="14.5">
      <c r="A25" s="178">
        <v>46070</v>
      </c>
      <c r="B25" s="179" t="s">
        <v>1402</v>
      </c>
      <c r="C25" s="180">
        <v>1125</v>
      </c>
      <c r="D25" s="180">
        <v>162</v>
      </c>
      <c r="E25" s="180">
        <v>78</v>
      </c>
      <c r="F25" s="180">
        <v>963</v>
      </c>
      <c r="G25" s="181">
        <v>0.14400000000000002</v>
      </c>
      <c r="H25" s="179" t="s">
        <v>4891</v>
      </c>
      <c r="I25" s="179" t="s">
        <v>4892</v>
      </c>
      <c r="J25" s="182">
        <v>46095.254031087963</v>
      </c>
    </row>
    <row r="26" s="2" customFormat="1" ht="14.5">
      <c r="A26" s="178">
        <v>46071</v>
      </c>
      <c r="B26" s="179" t="s">
        <v>111</v>
      </c>
      <c r="C26" s="180">
        <v>1575</v>
      </c>
      <c r="D26" s="180">
        <v>723</v>
      </c>
      <c r="E26" s="180">
        <v>5</v>
      </c>
      <c r="F26" s="180">
        <v>852</v>
      </c>
      <c r="G26" s="181">
        <v>0.45899999999999996</v>
      </c>
      <c r="H26" s="179" t="s">
        <v>4893</v>
      </c>
      <c r="I26" s="179" t="s">
        <v>4894</v>
      </c>
      <c r="J26" s="182">
        <v>46095.254028067131</v>
      </c>
    </row>
    <row r="27" s="2" customFormat="1" ht="14.5">
      <c r="A27" s="178">
        <v>46071</v>
      </c>
      <c r="B27" s="179" t="s">
        <v>15</v>
      </c>
      <c r="C27" s="180">
        <v>1800</v>
      </c>
      <c r="D27" s="180">
        <v>665</v>
      </c>
      <c r="E27" s="180">
        <v>36</v>
      </c>
      <c r="F27" s="180">
        <v>1135</v>
      </c>
      <c r="G27" s="181">
        <v>0.36899999999999999</v>
      </c>
      <c r="H27" s="179" t="s">
        <v>4893</v>
      </c>
      <c r="I27" s="179" t="s">
        <v>4894</v>
      </c>
      <c r="J27" s="182">
        <v>46095.254028055555</v>
      </c>
    </row>
    <row r="28" s="2" customFormat="1" ht="14.5">
      <c r="A28" s="178">
        <v>46071</v>
      </c>
      <c r="B28" s="179" t="s">
        <v>1402</v>
      </c>
      <c r="C28" s="180">
        <v>1125</v>
      </c>
      <c r="D28" s="180">
        <v>196</v>
      </c>
      <c r="E28" s="180">
        <v>49</v>
      </c>
      <c r="F28" s="180">
        <v>929</v>
      </c>
      <c r="G28" s="181">
        <v>0.17399999999999999</v>
      </c>
      <c r="H28" s="179" t="s">
        <v>4893</v>
      </c>
      <c r="I28" s="179" t="s">
        <v>4894</v>
      </c>
      <c r="J28" s="182">
        <v>46095.254028067131</v>
      </c>
    </row>
    <row r="29" s="2" customFormat="1" ht="14.5">
      <c r="A29" s="178">
        <v>46072</v>
      </c>
      <c r="B29" s="179" t="s">
        <v>111</v>
      </c>
      <c r="C29" s="180">
        <v>1575</v>
      </c>
      <c r="D29" s="180">
        <v>715</v>
      </c>
      <c r="E29" s="180">
        <v>0</v>
      </c>
      <c r="F29" s="180">
        <v>860</v>
      </c>
      <c r="G29" s="181">
        <v>0.45399999999999996</v>
      </c>
      <c r="H29" s="179" t="s">
        <v>4895</v>
      </c>
      <c r="I29" s="179" t="s">
        <v>4896</v>
      </c>
      <c r="J29" s="182">
        <v>46095.254024918977</v>
      </c>
    </row>
    <row r="30" s="2" customFormat="1" ht="14.5">
      <c r="A30" s="178">
        <v>46072</v>
      </c>
      <c r="B30" s="179" t="s">
        <v>15</v>
      </c>
      <c r="C30" s="180">
        <v>1800</v>
      </c>
      <c r="D30" s="180">
        <v>642</v>
      </c>
      <c r="E30" s="180">
        <v>1</v>
      </c>
      <c r="F30" s="180">
        <v>1158</v>
      </c>
      <c r="G30" s="181">
        <v>0.35700000000000004</v>
      </c>
      <c r="H30" s="179" t="s">
        <v>4895</v>
      </c>
      <c r="I30" s="179" t="s">
        <v>4896</v>
      </c>
      <c r="J30" s="182">
        <v>46095.254024918977</v>
      </c>
    </row>
    <row r="31" s="2" customFormat="1" ht="14.5">
      <c r="A31" s="178">
        <v>46072</v>
      </c>
      <c r="B31" s="179" t="s">
        <v>1402</v>
      </c>
      <c r="C31" s="180">
        <v>1125</v>
      </c>
      <c r="D31" s="180">
        <v>218</v>
      </c>
      <c r="E31" s="180">
        <v>34</v>
      </c>
      <c r="F31" s="180">
        <v>907</v>
      </c>
      <c r="G31" s="181">
        <v>0.19399999999999998</v>
      </c>
      <c r="H31" s="179" t="s">
        <v>4895</v>
      </c>
      <c r="I31" s="179" t="s">
        <v>4896</v>
      </c>
      <c r="J31" s="182">
        <v>46095.254024918977</v>
      </c>
    </row>
    <row r="32" s="2" customFormat="1" ht="14.5">
      <c r="A32" s="178">
        <v>46076</v>
      </c>
      <c r="B32" s="179" t="s">
        <v>111</v>
      </c>
      <c r="C32" s="180">
        <v>1575</v>
      </c>
      <c r="D32" s="180">
        <v>761</v>
      </c>
      <c r="E32" s="180">
        <v>25</v>
      </c>
      <c r="F32" s="180">
        <v>814</v>
      </c>
      <c r="G32" s="181">
        <v>0.48299999999999998</v>
      </c>
      <c r="H32" s="179" t="s">
        <v>4897</v>
      </c>
      <c r="I32" s="179" t="s">
        <v>4898</v>
      </c>
      <c r="J32" s="182">
        <v>46095.254021967594</v>
      </c>
    </row>
    <row r="33" s="2" customFormat="1" ht="14.5">
      <c r="A33" s="178">
        <v>46076</v>
      </c>
      <c r="B33" s="179" t="s">
        <v>15</v>
      </c>
      <c r="C33" s="180">
        <v>1800</v>
      </c>
      <c r="D33" s="180">
        <v>634</v>
      </c>
      <c r="E33" s="180">
        <v>22</v>
      </c>
      <c r="F33" s="180">
        <v>1166</v>
      </c>
      <c r="G33" s="181">
        <v>0.35200000000000004</v>
      </c>
      <c r="H33" s="179" t="s">
        <v>4897</v>
      </c>
      <c r="I33" s="179" t="s">
        <v>4898</v>
      </c>
      <c r="J33" s="182">
        <v>46095.254021967594</v>
      </c>
    </row>
    <row r="34" s="2" customFormat="1" ht="14.5">
      <c r="A34" s="178">
        <v>46076</v>
      </c>
      <c r="B34" s="179" t="s">
        <v>1402</v>
      </c>
      <c r="C34" s="180">
        <v>1125</v>
      </c>
      <c r="D34" s="180">
        <v>212</v>
      </c>
      <c r="E34" s="180">
        <v>82</v>
      </c>
      <c r="F34" s="180">
        <v>913</v>
      </c>
      <c r="G34" s="181">
        <v>0.188</v>
      </c>
      <c r="H34" s="179" t="s">
        <v>4897</v>
      </c>
      <c r="I34" s="179" t="s">
        <v>4898</v>
      </c>
      <c r="J34" s="182">
        <v>46095.254021967594</v>
      </c>
    </row>
    <row r="35" s="2" customFormat="1" ht="14.5">
      <c r="A35" s="178">
        <v>46077</v>
      </c>
      <c r="B35" s="179" t="s">
        <v>111</v>
      </c>
      <c r="C35" s="180">
        <v>1575</v>
      </c>
      <c r="D35" s="180">
        <v>775</v>
      </c>
      <c r="E35" s="180">
        <v>14</v>
      </c>
      <c r="F35" s="180">
        <v>800</v>
      </c>
      <c r="G35" s="181">
        <v>0.49200000000000005</v>
      </c>
      <c r="H35" s="179" t="s">
        <v>4899</v>
      </c>
      <c r="I35" s="179" t="s">
        <v>4900</v>
      </c>
      <c r="J35" s="182">
        <v>46095.254019016204</v>
      </c>
    </row>
    <row r="36" s="2" customFormat="1" ht="14.5">
      <c r="A36" s="178">
        <v>46077</v>
      </c>
      <c r="B36" s="179" t="s">
        <v>15</v>
      </c>
      <c r="C36" s="180">
        <v>1800</v>
      </c>
      <c r="D36" s="180">
        <v>651</v>
      </c>
      <c r="E36" s="180">
        <v>0</v>
      </c>
      <c r="F36" s="180">
        <v>1149</v>
      </c>
      <c r="G36" s="181">
        <v>0.36200000000000004</v>
      </c>
      <c r="H36" s="179" t="s">
        <v>4899</v>
      </c>
      <c r="I36" s="179" t="s">
        <v>4900</v>
      </c>
      <c r="J36" s="182">
        <v>46095.254019016204</v>
      </c>
    </row>
    <row r="37" s="2" customFormat="1" ht="14.5">
      <c r="A37" s="178">
        <v>46077</v>
      </c>
      <c r="B37" s="179" t="s">
        <v>1402</v>
      </c>
      <c r="C37" s="180">
        <v>1125</v>
      </c>
      <c r="D37" s="180">
        <v>324</v>
      </c>
      <c r="E37" s="180">
        <v>51</v>
      </c>
      <c r="F37" s="180">
        <v>801</v>
      </c>
      <c r="G37" s="181">
        <v>0.28800000000000003</v>
      </c>
      <c r="H37" s="179" t="s">
        <v>4899</v>
      </c>
      <c r="I37" s="179" t="s">
        <v>4900</v>
      </c>
      <c r="J37" s="182">
        <v>46095.254019016204</v>
      </c>
    </row>
    <row r="38" s="2" customFormat="1" ht="14.5">
      <c r="A38" s="178">
        <v>46078</v>
      </c>
      <c r="B38" s="179" t="s">
        <v>111</v>
      </c>
      <c r="C38" s="180">
        <v>1575</v>
      </c>
      <c r="D38" s="180">
        <v>751</v>
      </c>
      <c r="E38" s="180">
        <v>14</v>
      </c>
      <c r="F38" s="180">
        <v>824</v>
      </c>
      <c r="G38" s="181">
        <v>0.47700000000000004</v>
      </c>
      <c r="H38" s="179" t="s">
        <v>4901</v>
      </c>
      <c r="I38" s="179" t="s">
        <v>4902</v>
      </c>
      <c r="J38" s="182">
        <v>46095.254015949075</v>
      </c>
    </row>
    <row r="39" s="2" customFormat="1" ht="14.5">
      <c r="A39" s="178">
        <v>46078</v>
      </c>
      <c r="B39" s="179" t="s">
        <v>15</v>
      </c>
      <c r="C39" s="180">
        <v>1800</v>
      </c>
      <c r="D39" s="180">
        <v>625</v>
      </c>
      <c r="E39" s="180">
        <v>28</v>
      </c>
      <c r="F39" s="180">
        <v>1175</v>
      </c>
      <c r="G39" s="181">
        <v>0.34700000000000003</v>
      </c>
      <c r="H39" s="179" t="s">
        <v>4901</v>
      </c>
      <c r="I39" s="179" t="s">
        <v>4902</v>
      </c>
      <c r="J39" s="182">
        <v>46095.254015949075</v>
      </c>
    </row>
    <row r="40" s="2" customFormat="1" ht="14.5">
      <c r="A40" s="178">
        <v>46078</v>
      </c>
      <c r="B40" s="179" t="s">
        <v>1402</v>
      </c>
      <c r="C40" s="180">
        <v>1125</v>
      </c>
      <c r="D40" s="180">
        <v>395</v>
      </c>
      <c r="E40" s="180">
        <v>4</v>
      </c>
      <c r="F40" s="180">
        <v>730</v>
      </c>
      <c r="G40" s="181">
        <v>0.35100000000000003</v>
      </c>
      <c r="H40" s="179" t="s">
        <v>4901</v>
      </c>
      <c r="I40" s="179" t="s">
        <v>4902</v>
      </c>
      <c r="J40" s="182">
        <v>46095.254015949075</v>
      </c>
    </row>
    <row r="41" s="2" customFormat="1" ht="14.5">
      <c r="A41" s="178">
        <v>46079</v>
      </c>
      <c r="B41" s="179" t="s">
        <v>111</v>
      </c>
      <c r="C41" s="180">
        <v>1575</v>
      </c>
      <c r="D41" s="180">
        <v>745</v>
      </c>
      <c r="E41" s="180">
        <v>30</v>
      </c>
      <c r="F41" s="180">
        <v>830</v>
      </c>
      <c r="G41" s="181">
        <v>0.47299999999999998</v>
      </c>
      <c r="H41" s="179" t="s">
        <v>4903</v>
      </c>
      <c r="I41" s="179" t="s">
        <v>4904</v>
      </c>
      <c r="J41" s="182">
        <v>46095.25401311343</v>
      </c>
    </row>
    <row r="42" s="2" customFormat="1" ht="14.5">
      <c r="A42" s="178">
        <v>46079</v>
      </c>
      <c r="B42" s="179" t="s">
        <v>15</v>
      </c>
      <c r="C42" s="180">
        <v>1800</v>
      </c>
      <c r="D42" s="180">
        <v>652</v>
      </c>
      <c r="E42" s="180">
        <v>0</v>
      </c>
      <c r="F42" s="180">
        <v>1148</v>
      </c>
      <c r="G42" s="181">
        <v>0.36200000000000004</v>
      </c>
      <c r="H42" s="179" t="s">
        <v>4903</v>
      </c>
      <c r="I42" s="179" t="s">
        <v>4904</v>
      </c>
      <c r="J42" s="182">
        <v>46095.25401311343</v>
      </c>
    </row>
    <row r="43" s="2" customFormat="1" ht="14.5">
      <c r="A43" s="178">
        <v>46079</v>
      </c>
      <c r="B43" s="179" t="s">
        <v>1402</v>
      </c>
      <c r="C43" s="180">
        <v>1125</v>
      </c>
      <c r="D43" s="180">
        <v>373</v>
      </c>
      <c r="E43" s="180">
        <v>63</v>
      </c>
      <c r="F43" s="180">
        <v>752</v>
      </c>
      <c r="G43" s="181">
        <v>0.33200000000000002</v>
      </c>
      <c r="H43" s="179" t="s">
        <v>4903</v>
      </c>
      <c r="I43" s="179" t="s">
        <v>4904</v>
      </c>
      <c r="J43" s="182">
        <v>46095.25401311343</v>
      </c>
    </row>
    <row r="44" s="2" customFormat="1" ht="14.5">
      <c r="A44" s="178">
        <v>46080</v>
      </c>
      <c r="B44" s="179" t="s">
        <v>111</v>
      </c>
      <c r="C44" s="180">
        <v>1575</v>
      </c>
      <c r="D44" s="180">
        <v>775</v>
      </c>
      <c r="E44" s="180">
        <v>0</v>
      </c>
      <c r="F44" s="180">
        <v>800</v>
      </c>
      <c r="G44" s="181">
        <v>0.49200000000000005</v>
      </c>
      <c r="H44" s="179" t="s">
        <v>4905</v>
      </c>
      <c r="I44" s="179" t="s">
        <v>4906</v>
      </c>
      <c r="J44" s="182">
        <v>46095.254010069446</v>
      </c>
    </row>
    <row r="45" s="2" customFormat="1" ht="14.5">
      <c r="A45" s="178">
        <v>46080</v>
      </c>
      <c r="B45" s="179" t="s">
        <v>15</v>
      </c>
      <c r="C45" s="180">
        <v>1800</v>
      </c>
      <c r="D45" s="180">
        <v>652</v>
      </c>
      <c r="E45" s="180">
        <v>0</v>
      </c>
      <c r="F45" s="180">
        <v>1148</v>
      </c>
      <c r="G45" s="181">
        <v>0.36200000000000004</v>
      </c>
      <c r="H45" s="179" t="s">
        <v>4905</v>
      </c>
      <c r="I45" s="179" t="s">
        <v>4906</v>
      </c>
      <c r="J45" s="182">
        <v>46095.254010069446</v>
      </c>
    </row>
    <row r="46" s="2" customFormat="1" ht="14.5">
      <c r="A46" s="178">
        <v>46080</v>
      </c>
      <c r="B46" s="179" t="s">
        <v>1402</v>
      </c>
      <c r="C46" s="180">
        <v>1125</v>
      </c>
      <c r="D46" s="180">
        <v>373</v>
      </c>
      <c r="E46" s="180">
        <v>93</v>
      </c>
      <c r="F46" s="180">
        <v>752</v>
      </c>
      <c r="G46" s="181">
        <v>0.33200000000000002</v>
      </c>
      <c r="H46" s="179" t="s">
        <v>4905</v>
      </c>
      <c r="I46" s="179" t="s">
        <v>4906</v>
      </c>
      <c r="J46" s="182">
        <v>46095.254010069446</v>
      </c>
    </row>
    <row r="47" s="2" customFormat="1" ht="14.5">
      <c r="A47" s="178">
        <v>46081</v>
      </c>
      <c r="B47" s="179" t="s">
        <v>111</v>
      </c>
      <c r="C47" s="180">
        <v>1575</v>
      </c>
      <c r="D47" s="180">
        <v>775</v>
      </c>
      <c r="E47" s="180">
        <v>0</v>
      </c>
      <c r="F47" s="180">
        <v>800</v>
      </c>
      <c r="G47" s="181">
        <v>0.49200000000000005</v>
      </c>
      <c r="H47" s="179" t="s">
        <v>4907</v>
      </c>
      <c r="I47" s="179" t="s">
        <v>4908</v>
      </c>
      <c r="J47" s="182">
        <v>46095.254006597221</v>
      </c>
    </row>
    <row r="48" s="2" customFormat="1" ht="14.5">
      <c r="A48" s="178">
        <v>46081</v>
      </c>
      <c r="B48" s="179" t="s">
        <v>15</v>
      </c>
      <c r="C48" s="180">
        <v>1800</v>
      </c>
      <c r="D48" s="180">
        <v>652</v>
      </c>
      <c r="E48" s="180">
        <v>39</v>
      </c>
      <c r="F48" s="180">
        <v>1148</v>
      </c>
      <c r="G48" s="181">
        <v>0.36200000000000004</v>
      </c>
      <c r="H48" s="179" t="s">
        <v>4907</v>
      </c>
      <c r="I48" s="179" t="s">
        <v>4908</v>
      </c>
      <c r="J48" s="182">
        <v>46095.254006597221</v>
      </c>
    </row>
    <row r="49" s="2" customFormat="1" ht="14.5">
      <c r="A49" s="178">
        <v>46081</v>
      </c>
      <c r="B49" s="179" t="s">
        <v>1402</v>
      </c>
      <c r="C49" s="180">
        <v>1125</v>
      </c>
      <c r="D49" s="180">
        <v>371</v>
      </c>
      <c r="E49" s="180">
        <v>93</v>
      </c>
      <c r="F49" s="180">
        <v>754</v>
      </c>
      <c r="G49" s="181">
        <v>0.33000000000000002</v>
      </c>
      <c r="H49" s="179" t="s">
        <v>4907</v>
      </c>
      <c r="I49" s="179" t="s">
        <v>4908</v>
      </c>
      <c r="J49" s="182">
        <v>46095.254006597221</v>
      </c>
    </row>
    <row r="50" s="2" customFormat="1" ht="14.5">
      <c r="A50" s="178">
        <v>46082</v>
      </c>
      <c r="B50" s="179" t="s">
        <v>111</v>
      </c>
      <c r="C50" s="180">
        <v>1575</v>
      </c>
      <c r="D50" s="180">
        <v>775</v>
      </c>
      <c r="E50" s="180">
        <v>22</v>
      </c>
      <c r="F50" s="180">
        <v>800</v>
      </c>
      <c r="G50" s="181">
        <v>0.49200000000000005</v>
      </c>
      <c r="H50" s="179" t="s">
        <v>4909</v>
      </c>
      <c r="I50" s="179" t="s">
        <v>4910</v>
      </c>
      <c r="J50" s="182">
        <v>46095.254003738424</v>
      </c>
    </row>
    <row r="51" s="2" customFormat="1" ht="14.5">
      <c r="A51" s="178">
        <v>46082</v>
      </c>
      <c r="B51" s="179" t="s">
        <v>15</v>
      </c>
      <c r="C51" s="180">
        <v>1800</v>
      </c>
      <c r="D51" s="180">
        <v>683</v>
      </c>
      <c r="E51" s="180">
        <v>30</v>
      </c>
      <c r="F51" s="180">
        <v>1117</v>
      </c>
      <c r="G51" s="181">
        <v>0.379</v>
      </c>
      <c r="H51" s="179" t="s">
        <v>4909</v>
      </c>
      <c r="I51" s="179" t="s">
        <v>4910</v>
      </c>
      <c r="J51" s="182">
        <v>46095.254003738424</v>
      </c>
    </row>
    <row r="52" s="2" customFormat="1" ht="14.5">
      <c r="A52" s="178">
        <v>46082</v>
      </c>
      <c r="B52" s="179" t="s">
        <v>1402</v>
      </c>
      <c r="C52" s="180">
        <v>1125</v>
      </c>
      <c r="D52" s="180">
        <v>427</v>
      </c>
      <c r="E52" s="180">
        <v>98</v>
      </c>
      <c r="F52" s="180">
        <v>698</v>
      </c>
      <c r="G52" s="181">
        <v>0.38</v>
      </c>
      <c r="H52" s="179" t="s">
        <v>4909</v>
      </c>
      <c r="I52" s="179" t="s">
        <v>4910</v>
      </c>
      <c r="J52" s="182">
        <v>46095.254003738424</v>
      </c>
    </row>
    <row r="53" s="2" customFormat="1" ht="14.5">
      <c r="A53" s="178">
        <v>46083</v>
      </c>
      <c r="B53" s="179" t="s">
        <v>111</v>
      </c>
      <c r="C53" s="180">
        <v>1575</v>
      </c>
      <c r="D53" s="180">
        <v>796</v>
      </c>
      <c r="E53" s="180">
        <v>0</v>
      </c>
      <c r="F53" s="180">
        <v>779</v>
      </c>
      <c r="G53" s="181">
        <v>0.505</v>
      </c>
      <c r="H53" s="179" t="s">
        <v>4911</v>
      </c>
      <c r="I53" s="179" t="s">
        <v>4912</v>
      </c>
      <c r="J53" s="182">
        <v>46095.254000706016</v>
      </c>
    </row>
    <row r="54" s="2" customFormat="1" ht="14.5">
      <c r="A54" s="178">
        <v>46083</v>
      </c>
      <c r="B54" s="179" t="s">
        <v>15</v>
      </c>
      <c r="C54" s="180">
        <v>1800</v>
      </c>
      <c r="D54" s="180">
        <v>713</v>
      </c>
      <c r="E54" s="180">
        <v>0</v>
      </c>
      <c r="F54" s="180">
        <v>1087</v>
      </c>
      <c r="G54" s="181">
        <v>0.39600000000000002</v>
      </c>
      <c r="H54" s="179" t="s">
        <v>4911</v>
      </c>
      <c r="I54" s="179" t="s">
        <v>4912</v>
      </c>
      <c r="J54" s="182">
        <v>46095.254000706016</v>
      </c>
    </row>
    <row r="55" s="2" customFormat="1" ht="14.5">
      <c r="A55" s="178">
        <v>46083</v>
      </c>
      <c r="B55" s="179" t="s">
        <v>1402</v>
      </c>
      <c r="C55" s="180">
        <v>1125</v>
      </c>
      <c r="D55" s="180">
        <v>545</v>
      </c>
      <c r="E55" s="180">
        <v>0</v>
      </c>
      <c r="F55" s="180">
        <v>580</v>
      </c>
      <c r="G55" s="181">
        <v>0.48399999999999999</v>
      </c>
      <c r="H55" s="179" t="s">
        <v>4911</v>
      </c>
      <c r="I55" s="179" t="s">
        <v>4912</v>
      </c>
      <c r="J55" s="182">
        <v>46095.254000706016</v>
      </c>
    </row>
    <row r="56" s="2" customFormat="1" ht="14.5">
      <c r="A56" s="178">
        <v>46084</v>
      </c>
      <c r="B56" s="179" t="s">
        <v>111</v>
      </c>
      <c r="C56" s="180">
        <v>1575</v>
      </c>
      <c r="D56" s="180">
        <v>796</v>
      </c>
      <c r="E56" s="180">
        <v>0</v>
      </c>
      <c r="F56" s="180">
        <v>779</v>
      </c>
      <c r="G56" s="181">
        <v>0.505</v>
      </c>
      <c r="H56" s="179" t="s">
        <v>4913</v>
      </c>
      <c r="I56" s="179" t="s">
        <v>4914</v>
      </c>
      <c r="J56" s="182">
        <v>46095.253997777778</v>
      </c>
    </row>
    <row r="57" s="2" customFormat="1" ht="14.5">
      <c r="A57" s="178">
        <v>46084</v>
      </c>
      <c r="B57" s="179" t="s">
        <v>15</v>
      </c>
      <c r="C57" s="180">
        <v>1800</v>
      </c>
      <c r="D57" s="180">
        <v>706</v>
      </c>
      <c r="E57" s="180">
        <v>2</v>
      </c>
      <c r="F57" s="180">
        <v>1094</v>
      </c>
      <c r="G57" s="181">
        <v>0.39200000000000002</v>
      </c>
      <c r="H57" s="179" t="s">
        <v>4913</v>
      </c>
      <c r="I57" s="179" t="s">
        <v>4914</v>
      </c>
      <c r="J57" s="182">
        <v>46095.253997777778</v>
      </c>
    </row>
    <row r="58" s="2" customFormat="1" ht="14.5">
      <c r="A58" s="178">
        <v>46084</v>
      </c>
      <c r="B58" s="179" t="s">
        <v>1402</v>
      </c>
      <c r="C58" s="180">
        <v>1125</v>
      </c>
      <c r="D58" s="180">
        <v>535</v>
      </c>
      <c r="E58" s="180">
        <v>0</v>
      </c>
      <c r="F58" s="180">
        <v>590</v>
      </c>
      <c r="G58" s="181">
        <v>0.47600000000000003</v>
      </c>
      <c r="H58" s="179" t="s">
        <v>4913</v>
      </c>
      <c r="I58" s="179" t="s">
        <v>4914</v>
      </c>
      <c r="J58" s="182">
        <v>46095.253997777778</v>
      </c>
    </row>
    <row r="59" s="2" customFormat="1" ht="14.5">
      <c r="A59" s="178">
        <v>46085</v>
      </c>
      <c r="B59" s="179" t="s">
        <v>111</v>
      </c>
      <c r="C59" s="180">
        <v>1575</v>
      </c>
      <c r="D59" s="180">
        <v>787</v>
      </c>
      <c r="E59" s="180">
        <v>0</v>
      </c>
      <c r="F59" s="180">
        <v>788</v>
      </c>
      <c r="G59" s="181">
        <v>0.5</v>
      </c>
      <c r="H59" s="179" t="s">
        <v>4915</v>
      </c>
      <c r="I59" s="179" t="s">
        <v>4916</v>
      </c>
      <c r="J59" s="182">
        <v>46095.25399449074</v>
      </c>
    </row>
    <row r="60" s="2" customFormat="1" ht="14.5">
      <c r="A60" s="178">
        <v>46085</v>
      </c>
      <c r="B60" s="179" t="s">
        <v>15</v>
      </c>
      <c r="C60" s="180">
        <v>1800</v>
      </c>
      <c r="D60" s="180">
        <v>690</v>
      </c>
      <c r="E60" s="180">
        <v>2</v>
      </c>
      <c r="F60" s="180">
        <v>1110</v>
      </c>
      <c r="G60" s="181">
        <v>0.38299999999999995</v>
      </c>
      <c r="H60" s="179" t="s">
        <v>4915</v>
      </c>
      <c r="I60" s="179" t="s">
        <v>4916</v>
      </c>
      <c r="J60" s="182">
        <v>46095.25399449074</v>
      </c>
    </row>
    <row r="61" s="2" customFormat="1" ht="14.5">
      <c r="A61" s="178">
        <v>46085</v>
      </c>
      <c r="B61" s="179" t="s">
        <v>1402</v>
      </c>
      <c r="C61" s="180">
        <v>1125</v>
      </c>
      <c r="D61" s="180">
        <v>525</v>
      </c>
      <c r="E61" s="180">
        <v>0</v>
      </c>
      <c r="F61" s="180">
        <v>600</v>
      </c>
      <c r="G61" s="181">
        <v>0.46700000000000003</v>
      </c>
      <c r="H61" s="179" t="s">
        <v>4915</v>
      </c>
      <c r="I61" s="179" t="s">
        <v>4916</v>
      </c>
      <c r="J61" s="182">
        <v>46095.25399449074</v>
      </c>
    </row>
    <row r="62" s="2" customFormat="1" ht="14.5">
      <c r="A62" s="178">
        <v>46086</v>
      </c>
      <c r="B62" s="179" t="s">
        <v>111</v>
      </c>
      <c r="C62" s="180">
        <v>1575</v>
      </c>
      <c r="D62" s="180">
        <v>751</v>
      </c>
      <c r="E62" s="180">
        <v>0</v>
      </c>
      <c r="F62" s="180">
        <v>824</v>
      </c>
      <c r="G62" s="181">
        <v>0.47700000000000004</v>
      </c>
      <c r="H62" s="179" t="s">
        <v>4917</v>
      </c>
      <c r="I62" s="179" t="s">
        <v>4918</v>
      </c>
      <c r="J62" s="182">
        <v>46095.253991782403</v>
      </c>
    </row>
    <row r="63" s="2" customFormat="1" ht="14.5">
      <c r="A63" s="178">
        <v>46086</v>
      </c>
      <c r="B63" s="179" t="s">
        <v>15</v>
      </c>
      <c r="C63" s="180">
        <v>1800</v>
      </c>
      <c r="D63" s="180">
        <v>663</v>
      </c>
      <c r="E63" s="180">
        <v>2</v>
      </c>
      <c r="F63" s="180">
        <v>1137</v>
      </c>
      <c r="G63" s="181">
        <v>0.36799999999999999</v>
      </c>
      <c r="H63" s="179" t="s">
        <v>4917</v>
      </c>
      <c r="I63" s="179" t="s">
        <v>4918</v>
      </c>
      <c r="J63" s="182">
        <v>46095.253991782403</v>
      </c>
    </row>
    <row r="64" s="2" customFormat="1" ht="14.5">
      <c r="A64" s="178">
        <v>46086</v>
      </c>
      <c r="B64" s="179" t="s">
        <v>1402</v>
      </c>
      <c r="C64" s="180">
        <v>1125</v>
      </c>
      <c r="D64" s="180">
        <v>431</v>
      </c>
      <c r="E64" s="180">
        <v>0</v>
      </c>
      <c r="F64" s="180">
        <v>694</v>
      </c>
      <c r="G64" s="181">
        <v>0.38299999999999995</v>
      </c>
      <c r="H64" s="179" t="s">
        <v>4917</v>
      </c>
      <c r="I64" s="179" t="s">
        <v>4918</v>
      </c>
      <c r="J64" s="182">
        <v>46095.253991782403</v>
      </c>
    </row>
    <row r="65" s="2" customFormat="1" ht="14.5">
      <c r="A65" s="178">
        <v>46087</v>
      </c>
      <c r="B65" s="179" t="s">
        <v>111</v>
      </c>
      <c r="C65" s="180">
        <v>1575</v>
      </c>
      <c r="D65" s="180">
        <v>751</v>
      </c>
      <c r="E65" s="180">
        <v>0</v>
      </c>
      <c r="F65" s="180">
        <v>824</v>
      </c>
      <c r="G65" s="181">
        <v>0.47700000000000004</v>
      </c>
      <c r="H65" s="179" t="s">
        <v>4919</v>
      </c>
      <c r="I65" s="179" t="s">
        <v>4920</v>
      </c>
      <c r="J65" s="182">
        <v>46095.253988576384</v>
      </c>
    </row>
    <row r="66" s="2" customFormat="1" ht="14.5">
      <c r="A66" s="178">
        <v>46087</v>
      </c>
      <c r="B66" s="179" t="s">
        <v>15</v>
      </c>
      <c r="C66" s="180">
        <v>1800</v>
      </c>
      <c r="D66" s="180">
        <v>664</v>
      </c>
      <c r="E66" s="180">
        <v>0</v>
      </c>
      <c r="F66" s="180">
        <v>1136</v>
      </c>
      <c r="G66" s="181">
        <v>0.36899999999999999</v>
      </c>
      <c r="H66" s="179" t="s">
        <v>4919</v>
      </c>
      <c r="I66" s="179" t="s">
        <v>4920</v>
      </c>
      <c r="J66" s="182">
        <v>46095.253988576384</v>
      </c>
    </row>
    <row r="67" s="2" customFormat="1" ht="14.5">
      <c r="A67" s="178">
        <v>46087</v>
      </c>
      <c r="B67" s="179" t="s">
        <v>1402</v>
      </c>
      <c r="C67" s="180">
        <v>1125</v>
      </c>
      <c r="D67" s="180">
        <v>431</v>
      </c>
      <c r="E67" s="180">
        <v>0</v>
      </c>
      <c r="F67" s="180">
        <v>694</v>
      </c>
      <c r="G67" s="181">
        <v>0.38299999999999995</v>
      </c>
      <c r="H67" s="179" t="s">
        <v>4919</v>
      </c>
      <c r="I67" s="179" t="s">
        <v>4920</v>
      </c>
      <c r="J67" s="182">
        <v>46095.253988576384</v>
      </c>
    </row>
    <row r="68" s="2" customFormat="1" ht="14.5">
      <c r="A68" s="178">
        <v>46088</v>
      </c>
      <c r="B68" s="179" t="s">
        <v>111</v>
      </c>
      <c r="C68" s="180">
        <v>1575</v>
      </c>
      <c r="D68" s="180">
        <v>738</v>
      </c>
      <c r="E68" s="180">
        <v>0</v>
      </c>
      <c r="F68" s="180">
        <v>837</v>
      </c>
      <c r="G68" s="181">
        <v>0.46899999999999997</v>
      </c>
      <c r="H68" s="179" t="s">
        <v>4921</v>
      </c>
      <c r="I68" s="179" t="s">
        <v>4922</v>
      </c>
      <c r="J68" s="182">
        <v>46095.253985706018</v>
      </c>
    </row>
    <row r="69" s="2" customFormat="1" ht="14.5">
      <c r="A69" s="178">
        <v>46088</v>
      </c>
      <c r="B69" s="179" t="s">
        <v>15</v>
      </c>
      <c r="C69" s="180">
        <v>1800</v>
      </c>
      <c r="D69" s="180">
        <v>664</v>
      </c>
      <c r="E69" s="180">
        <v>0</v>
      </c>
      <c r="F69" s="180">
        <v>1136</v>
      </c>
      <c r="G69" s="181">
        <v>0.36899999999999999</v>
      </c>
      <c r="H69" s="179" t="s">
        <v>4921</v>
      </c>
      <c r="I69" s="179" t="s">
        <v>4922</v>
      </c>
      <c r="J69" s="182">
        <v>46095.253985706018</v>
      </c>
    </row>
    <row r="70" s="2" customFormat="1" ht="14.5">
      <c r="A70" s="178">
        <v>46088</v>
      </c>
      <c r="B70" s="179" t="s">
        <v>1402</v>
      </c>
      <c r="C70" s="180">
        <v>1125</v>
      </c>
      <c r="D70" s="180">
        <v>431</v>
      </c>
      <c r="E70" s="180">
        <v>0</v>
      </c>
      <c r="F70" s="180">
        <v>694</v>
      </c>
      <c r="G70" s="181">
        <v>0.38299999999999995</v>
      </c>
      <c r="H70" s="179" t="s">
        <v>4921</v>
      </c>
      <c r="I70" s="179" t="s">
        <v>4922</v>
      </c>
      <c r="J70" s="182">
        <v>46095.253985706018</v>
      </c>
    </row>
    <row r="71" s="2" customFormat="1" ht="14.5">
      <c r="A71" s="178">
        <v>46089</v>
      </c>
      <c r="B71" s="179" t="s">
        <v>111</v>
      </c>
      <c r="C71" s="180">
        <v>1575</v>
      </c>
      <c r="D71" s="180">
        <v>774</v>
      </c>
      <c r="E71" s="180">
        <v>19</v>
      </c>
      <c r="F71" s="180">
        <v>801</v>
      </c>
      <c r="G71" s="181">
        <v>0.49099999999999999</v>
      </c>
      <c r="H71" s="179" t="s">
        <v>4923</v>
      </c>
      <c r="I71" s="179" t="s">
        <v>4924</v>
      </c>
      <c r="J71" s="182">
        <v>46095.253982974536</v>
      </c>
    </row>
    <row r="72" s="2" customFormat="1" ht="14.5">
      <c r="A72" s="178">
        <v>46089</v>
      </c>
      <c r="B72" s="179" t="s">
        <v>15</v>
      </c>
      <c r="C72" s="180">
        <v>1800</v>
      </c>
      <c r="D72" s="180">
        <v>664</v>
      </c>
      <c r="E72" s="180">
        <v>0</v>
      </c>
      <c r="F72" s="180">
        <v>1136</v>
      </c>
      <c r="G72" s="181">
        <v>0.36899999999999999</v>
      </c>
      <c r="H72" s="179" t="s">
        <v>4923</v>
      </c>
      <c r="I72" s="179" t="s">
        <v>4924</v>
      </c>
      <c r="J72" s="182">
        <v>46095.253982974536</v>
      </c>
    </row>
    <row r="73" s="2" customFormat="1" ht="14.5">
      <c r="A73" s="178">
        <v>46089</v>
      </c>
      <c r="B73" s="179" t="s">
        <v>1402</v>
      </c>
      <c r="C73" s="180">
        <v>1125</v>
      </c>
      <c r="D73" s="180">
        <v>484</v>
      </c>
      <c r="E73" s="180">
        <v>0</v>
      </c>
      <c r="F73" s="180">
        <v>641</v>
      </c>
      <c r="G73" s="181">
        <v>0.42999999999999999</v>
      </c>
      <c r="H73" s="179" t="s">
        <v>4923</v>
      </c>
      <c r="I73" s="179" t="s">
        <v>4924</v>
      </c>
      <c r="J73" s="182">
        <v>46095.253982974536</v>
      </c>
    </row>
    <row r="74" s="2" customFormat="1" ht="14.5">
      <c r="A74" s="178">
        <v>46090</v>
      </c>
      <c r="B74" s="179" t="s">
        <v>111</v>
      </c>
      <c r="C74" s="180">
        <v>1575</v>
      </c>
      <c r="D74" s="180">
        <v>785</v>
      </c>
      <c r="E74" s="180">
        <v>0</v>
      </c>
      <c r="F74" s="180">
        <v>790</v>
      </c>
      <c r="G74" s="181">
        <v>0.498</v>
      </c>
      <c r="H74" s="179" t="s">
        <v>4925</v>
      </c>
      <c r="I74" s="179" t="s">
        <v>4926</v>
      </c>
      <c r="J74" s="182">
        <v>46095.253979884263</v>
      </c>
    </row>
    <row r="75" s="2" customFormat="1" ht="14.5">
      <c r="A75" s="178">
        <v>46090</v>
      </c>
      <c r="B75" s="179" t="s">
        <v>15</v>
      </c>
      <c r="C75" s="180">
        <v>1800</v>
      </c>
      <c r="D75" s="180">
        <v>676</v>
      </c>
      <c r="E75" s="180">
        <v>0</v>
      </c>
      <c r="F75" s="180">
        <v>1124</v>
      </c>
      <c r="G75" s="181">
        <v>0.376</v>
      </c>
      <c r="H75" s="179" t="s">
        <v>4925</v>
      </c>
      <c r="I75" s="179" t="s">
        <v>4926</v>
      </c>
      <c r="J75" s="182">
        <v>46095.253979884263</v>
      </c>
    </row>
    <row r="76" s="2" customFormat="1" ht="14.5">
      <c r="A76" s="178">
        <v>46090</v>
      </c>
      <c r="B76" s="179" t="s">
        <v>1402</v>
      </c>
      <c r="C76" s="180">
        <v>1125</v>
      </c>
      <c r="D76" s="180">
        <v>477</v>
      </c>
      <c r="E76" s="180">
        <v>0</v>
      </c>
      <c r="F76" s="180">
        <v>648</v>
      </c>
      <c r="G76" s="181">
        <v>0.42399999999999999</v>
      </c>
      <c r="H76" s="179" t="s">
        <v>4925</v>
      </c>
      <c r="I76" s="179" t="s">
        <v>4926</v>
      </c>
      <c r="J76" s="182">
        <v>46095.253979884263</v>
      </c>
    </row>
    <row r="77" s="2" customFormat="1" ht="14.5">
      <c r="A77" s="178">
        <v>46091</v>
      </c>
      <c r="B77" s="179" t="s">
        <v>111</v>
      </c>
      <c r="C77" s="180">
        <v>1575</v>
      </c>
      <c r="D77" s="180">
        <v>806</v>
      </c>
      <c r="E77" s="180">
        <v>0</v>
      </c>
      <c r="F77" s="180">
        <v>769</v>
      </c>
      <c r="G77" s="181">
        <v>0.51200000000000001</v>
      </c>
      <c r="H77" s="179" t="s">
        <v>4927</v>
      </c>
      <c r="I77" s="179" t="s">
        <v>4928</v>
      </c>
      <c r="J77" s="182">
        <v>46095.253976782406</v>
      </c>
    </row>
    <row r="78" s="2" customFormat="1" ht="14.5">
      <c r="A78" s="178">
        <v>46091</v>
      </c>
      <c r="B78" s="179" t="s">
        <v>15</v>
      </c>
      <c r="C78" s="180">
        <v>1800</v>
      </c>
      <c r="D78" s="180">
        <v>682</v>
      </c>
      <c r="E78" s="180">
        <v>42</v>
      </c>
      <c r="F78" s="180">
        <v>1118</v>
      </c>
      <c r="G78" s="181">
        <v>0.379</v>
      </c>
      <c r="H78" s="179" t="s">
        <v>4927</v>
      </c>
      <c r="I78" s="179" t="s">
        <v>4928</v>
      </c>
      <c r="J78" s="182">
        <v>46095.253976782406</v>
      </c>
    </row>
    <row r="79" s="2" customFormat="1" ht="14.5">
      <c r="A79" s="178">
        <v>46091</v>
      </c>
      <c r="B79" s="179" t="s">
        <v>1402</v>
      </c>
      <c r="C79" s="180">
        <v>1125</v>
      </c>
      <c r="D79" s="180">
        <v>472</v>
      </c>
      <c r="E79" s="180">
        <v>0</v>
      </c>
      <c r="F79" s="180">
        <v>653</v>
      </c>
      <c r="G79" s="181">
        <v>0.41999999999999998</v>
      </c>
      <c r="H79" s="179" t="s">
        <v>4927</v>
      </c>
      <c r="I79" s="179" t="s">
        <v>4928</v>
      </c>
      <c r="J79" s="182">
        <v>46095.253976782406</v>
      </c>
    </row>
    <row r="80" s="2" customFormat="1" ht="14.5">
      <c r="A80" s="178">
        <v>46092</v>
      </c>
      <c r="B80" s="179" t="s">
        <v>111</v>
      </c>
      <c r="C80" s="180">
        <v>1575</v>
      </c>
      <c r="D80" s="180">
        <v>800</v>
      </c>
      <c r="E80" s="180">
        <v>7</v>
      </c>
      <c r="F80" s="180">
        <v>775</v>
      </c>
      <c r="G80" s="181">
        <v>0.50800000000000001</v>
      </c>
      <c r="H80" s="179" t="s">
        <v>4929</v>
      </c>
      <c r="I80" s="179" t="s">
        <v>4930</v>
      </c>
      <c r="J80" s="182">
        <v>46095.253973634259</v>
      </c>
    </row>
    <row r="81" s="2" customFormat="1" ht="14.5">
      <c r="A81" s="178">
        <v>46092</v>
      </c>
      <c r="B81" s="179" t="s">
        <v>15</v>
      </c>
      <c r="C81" s="180">
        <v>1800</v>
      </c>
      <c r="D81" s="180">
        <v>719</v>
      </c>
      <c r="E81" s="180">
        <v>0</v>
      </c>
      <c r="F81" s="180">
        <v>1081</v>
      </c>
      <c r="G81" s="181">
        <v>0.39899999999999997</v>
      </c>
      <c r="H81" s="179" t="s">
        <v>4929</v>
      </c>
      <c r="I81" s="179" t="s">
        <v>4930</v>
      </c>
      <c r="J81" s="182">
        <v>46095.253973634259</v>
      </c>
    </row>
    <row r="82" s="2" customFormat="1" ht="14.5">
      <c r="A82" s="178">
        <v>46092</v>
      </c>
      <c r="B82" s="179" t="s">
        <v>1402</v>
      </c>
      <c r="C82" s="180">
        <v>1125</v>
      </c>
      <c r="D82" s="180">
        <v>524</v>
      </c>
      <c r="E82" s="180">
        <v>0</v>
      </c>
      <c r="F82" s="180">
        <v>601</v>
      </c>
      <c r="G82" s="181">
        <v>0.46600000000000003</v>
      </c>
      <c r="H82" s="179" t="s">
        <v>4929</v>
      </c>
      <c r="I82" s="179" t="s">
        <v>4930</v>
      </c>
      <c r="J82" s="182">
        <v>46095.253973634259</v>
      </c>
    </row>
    <row r="83" s="2" customFormat="1" ht="14.5">
      <c r="A83" s="178">
        <v>46093</v>
      </c>
      <c r="B83" s="179" t="s">
        <v>111</v>
      </c>
      <c r="C83" s="180">
        <v>1575</v>
      </c>
      <c r="D83" s="180">
        <v>822</v>
      </c>
      <c r="E83" s="180">
        <v>1</v>
      </c>
      <c r="F83" s="180">
        <v>753</v>
      </c>
      <c r="G83" s="181">
        <v>0.52200000000000002</v>
      </c>
      <c r="H83" s="179" t="s">
        <v>4931</v>
      </c>
      <c r="I83" s="179" t="s">
        <v>4932</v>
      </c>
      <c r="J83" s="182">
        <v>46095.25397075231</v>
      </c>
    </row>
    <row r="84" s="2" customFormat="1" ht="14.5">
      <c r="A84" s="178">
        <v>46093</v>
      </c>
      <c r="B84" s="179" t="s">
        <v>15</v>
      </c>
      <c r="C84" s="180">
        <v>1800</v>
      </c>
      <c r="D84" s="180">
        <v>766</v>
      </c>
      <c r="E84" s="180">
        <v>77</v>
      </c>
      <c r="F84" s="180">
        <v>1034</v>
      </c>
      <c r="G84" s="181">
        <v>0.42599999999999999</v>
      </c>
      <c r="H84" s="179" t="s">
        <v>4931</v>
      </c>
      <c r="I84" s="179" t="s">
        <v>4932</v>
      </c>
      <c r="J84" s="182">
        <v>46095.25397075231</v>
      </c>
    </row>
    <row r="85" s="2" customFormat="1" ht="14.5">
      <c r="A85" s="178">
        <v>46093</v>
      </c>
      <c r="B85" s="179" t="s">
        <v>1402</v>
      </c>
      <c r="C85" s="180">
        <v>1125</v>
      </c>
      <c r="D85" s="180">
        <v>494</v>
      </c>
      <c r="E85" s="180">
        <v>0</v>
      </c>
      <c r="F85" s="180">
        <v>631</v>
      </c>
      <c r="G85" s="181">
        <v>0.439</v>
      </c>
      <c r="H85" s="179" t="s">
        <v>4931</v>
      </c>
      <c r="I85" s="179" t="s">
        <v>4932</v>
      </c>
      <c r="J85" s="182">
        <v>46095.25397075231</v>
      </c>
    </row>
    <row r="86" s="2" customFormat="1" ht="14.5">
      <c r="A86" s="178">
        <v>46094</v>
      </c>
      <c r="B86" s="179" t="s">
        <v>111</v>
      </c>
      <c r="C86" s="180">
        <v>1575</v>
      </c>
      <c r="D86" s="180">
        <v>851</v>
      </c>
      <c r="E86" s="180">
        <v>0</v>
      </c>
      <c r="F86" s="180">
        <v>724</v>
      </c>
      <c r="G86" s="181">
        <v>0.54000000000000004</v>
      </c>
      <c r="H86" s="179" t="s">
        <v>4933</v>
      </c>
      <c r="I86" s="179" t="s">
        <v>4934</v>
      </c>
      <c r="J86" s="182">
        <v>46095.253967430559</v>
      </c>
    </row>
    <row r="87" s="2" customFormat="1" ht="14.5">
      <c r="A87" s="178">
        <v>46094</v>
      </c>
      <c r="B87" s="179" t="s">
        <v>15</v>
      </c>
      <c r="C87" s="180">
        <v>1800</v>
      </c>
      <c r="D87" s="180">
        <v>803</v>
      </c>
      <c r="E87" s="180">
        <v>31</v>
      </c>
      <c r="F87" s="180">
        <v>997</v>
      </c>
      <c r="G87" s="181">
        <v>0.44600000000000001</v>
      </c>
      <c r="H87" s="179" t="s">
        <v>4933</v>
      </c>
      <c r="I87" s="179" t="s">
        <v>4934</v>
      </c>
      <c r="J87" s="182">
        <v>46095.253967430559</v>
      </c>
    </row>
    <row r="88" s="2" customFormat="1" ht="14.5">
      <c r="A88" s="178">
        <v>46094</v>
      </c>
      <c r="B88" s="179" t="s">
        <v>1402</v>
      </c>
      <c r="C88" s="180">
        <v>1125</v>
      </c>
      <c r="D88" s="180">
        <v>558</v>
      </c>
      <c r="E88" s="180">
        <v>0</v>
      </c>
      <c r="F88" s="180">
        <v>567</v>
      </c>
      <c r="G88" s="181">
        <v>0.496</v>
      </c>
      <c r="H88" s="179" t="s">
        <v>4933</v>
      </c>
      <c r="I88" s="179" t="s">
        <v>4934</v>
      </c>
      <c r="J88" s="182">
        <v>46095.253967430559</v>
      </c>
    </row>
    <row r="89" s="2" customFormat="1" ht="14.5">
      <c r="A89" s="178">
        <v>46095</v>
      </c>
      <c r="B89" s="179" t="s">
        <v>111</v>
      </c>
      <c r="C89" s="180">
        <v>1575</v>
      </c>
      <c r="D89" s="180">
        <v>851</v>
      </c>
      <c r="E89" s="180">
        <v>0</v>
      </c>
      <c r="F89" s="180">
        <v>724</v>
      </c>
      <c r="G89" s="181">
        <v>0.54000000000000004</v>
      </c>
      <c r="H89" s="179" t="s">
        <v>4935</v>
      </c>
      <c r="I89" s="179" t="s">
        <v>4936</v>
      </c>
      <c r="J89" s="182">
        <v>46126.264779305551</v>
      </c>
    </row>
    <row r="90" s="2" customFormat="1" ht="14.5">
      <c r="A90" s="178">
        <v>46095</v>
      </c>
      <c r="B90" s="179" t="s">
        <v>15</v>
      </c>
      <c r="C90" s="180">
        <v>1800</v>
      </c>
      <c r="D90" s="180">
        <v>803</v>
      </c>
      <c r="E90" s="180">
        <v>31</v>
      </c>
      <c r="F90" s="180">
        <v>997</v>
      </c>
      <c r="G90" s="181">
        <v>0.44600000000000001</v>
      </c>
      <c r="H90" s="179" t="s">
        <v>4935</v>
      </c>
      <c r="I90" s="179" t="s">
        <v>4936</v>
      </c>
      <c r="J90" s="182">
        <v>46126.264779305551</v>
      </c>
    </row>
    <row r="91" s="2" customFormat="1" ht="14.5">
      <c r="A91" s="178">
        <v>46095</v>
      </c>
      <c r="B91" s="179" t="s">
        <v>1402</v>
      </c>
      <c r="C91" s="180">
        <v>1125</v>
      </c>
      <c r="D91" s="180">
        <v>548</v>
      </c>
      <c r="E91" s="180">
        <v>0</v>
      </c>
      <c r="F91" s="180">
        <v>577</v>
      </c>
      <c r="G91" s="181">
        <v>0.48700000000000004</v>
      </c>
      <c r="H91" s="179" t="s">
        <v>4935</v>
      </c>
      <c r="I91" s="179" t="s">
        <v>4936</v>
      </c>
      <c r="J91" s="182">
        <v>46126.264779305551</v>
      </c>
    </row>
    <row r="92" s="2" customFormat="1" ht="14.5">
      <c r="A92" s="178">
        <v>46096</v>
      </c>
      <c r="B92" s="179" t="s">
        <v>111</v>
      </c>
      <c r="C92" s="180">
        <v>1575</v>
      </c>
      <c r="D92" s="180">
        <v>855</v>
      </c>
      <c r="E92" s="180">
        <v>7</v>
      </c>
      <c r="F92" s="180">
        <v>720</v>
      </c>
      <c r="G92" s="181">
        <v>0.54299999999999993</v>
      </c>
      <c r="H92" s="179" t="s">
        <v>4937</v>
      </c>
      <c r="I92" s="179" t="s">
        <v>4938</v>
      </c>
      <c r="J92" s="182">
        <v>46126.264776226853</v>
      </c>
    </row>
    <row r="93" s="2" customFormat="1" ht="14.5">
      <c r="A93" s="178">
        <v>46096</v>
      </c>
      <c r="B93" s="179" t="s">
        <v>15</v>
      </c>
      <c r="C93" s="180">
        <v>1800</v>
      </c>
      <c r="D93" s="180">
        <v>799</v>
      </c>
      <c r="E93" s="180">
        <v>9</v>
      </c>
      <c r="F93" s="180">
        <v>1001</v>
      </c>
      <c r="G93" s="181">
        <v>0.44400000000000001</v>
      </c>
      <c r="H93" s="179" t="s">
        <v>4937</v>
      </c>
      <c r="I93" s="179" t="s">
        <v>4938</v>
      </c>
      <c r="J93" s="182">
        <v>46126.264776226853</v>
      </c>
    </row>
    <row r="94" s="2" customFormat="1" ht="14.5">
      <c r="A94" s="178">
        <v>46096</v>
      </c>
      <c r="B94" s="179" t="s">
        <v>1402</v>
      </c>
      <c r="C94" s="180">
        <v>1125</v>
      </c>
      <c r="D94" s="180">
        <v>552</v>
      </c>
      <c r="E94" s="180">
        <v>0</v>
      </c>
      <c r="F94" s="180">
        <v>573</v>
      </c>
      <c r="G94" s="181">
        <v>0.49099999999999999</v>
      </c>
      <c r="H94" s="179" t="s">
        <v>4937</v>
      </c>
      <c r="I94" s="179" t="s">
        <v>4938</v>
      </c>
      <c r="J94" s="182">
        <v>46126.264776226853</v>
      </c>
    </row>
    <row r="95" s="2" customFormat="1" ht="14.5">
      <c r="A95" s="178">
        <v>46097</v>
      </c>
      <c r="B95" s="179" t="s">
        <v>111</v>
      </c>
      <c r="C95" s="180">
        <v>1575</v>
      </c>
      <c r="D95" s="180">
        <v>849</v>
      </c>
      <c r="E95" s="180">
        <v>0</v>
      </c>
      <c r="F95" s="180">
        <v>726</v>
      </c>
      <c r="G95" s="181">
        <v>0.53900000000000003</v>
      </c>
      <c r="H95" s="179" t="s">
        <v>4939</v>
      </c>
      <c r="I95" s="179" t="s">
        <v>4940</v>
      </c>
      <c r="J95" s="182">
        <v>46126.264772962968</v>
      </c>
    </row>
    <row r="96" s="2" customFormat="1" ht="14.5">
      <c r="A96" s="178">
        <v>46097</v>
      </c>
      <c r="B96" s="179" t="s">
        <v>15</v>
      </c>
      <c r="C96" s="180">
        <v>1800</v>
      </c>
      <c r="D96" s="180">
        <v>785</v>
      </c>
      <c r="E96" s="180">
        <v>0</v>
      </c>
      <c r="F96" s="180">
        <v>1015</v>
      </c>
      <c r="G96" s="181">
        <v>0.436</v>
      </c>
      <c r="H96" s="179" t="s">
        <v>4939</v>
      </c>
      <c r="I96" s="179" t="s">
        <v>4940</v>
      </c>
      <c r="J96" s="182">
        <v>46126.264772962968</v>
      </c>
    </row>
    <row r="97" s="2" customFormat="1" ht="14.5">
      <c r="A97" s="178">
        <v>46097</v>
      </c>
      <c r="B97" s="179" t="s">
        <v>1402</v>
      </c>
      <c r="C97" s="180">
        <v>1125</v>
      </c>
      <c r="D97" s="180">
        <v>551</v>
      </c>
      <c r="E97" s="180">
        <v>0</v>
      </c>
      <c r="F97" s="180">
        <v>574</v>
      </c>
      <c r="G97" s="181">
        <v>0.48999999999999999</v>
      </c>
      <c r="H97" s="179" t="s">
        <v>4939</v>
      </c>
      <c r="I97" s="179" t="s">
        <v>4940</v>
      </c>
      <c r="J97" s="182">
        <v>46126.264772962968</v>
      </c>
    </row>
    <row r="98" s="2" customFormat="1" ht="14.5">
      <c r="A98" s="178">
        <v>46098</v>
      </c>
      <c r="B98" s="179" t="s">
        <v>111</v>
      </c>
      <c r="C98" s="180">
        <v>1575</v>
      </c>
      <c r="D98" s="180">
        <v>835</v>
      </c>
      <c r="E98" s="180">
        <v>0</v>
      </c>
      <c r="F98" s="180">
        <v>740</v>
      </c>
      <c r="G98" s="181">
        <v>0.53000000000000003</v>
      </c>
      <c r="H98" s="179" t="s">
        <v>4941</v>
      </c>
      <c r="I98" s="179" t="s">
        <v>4942</v>
      </c>
      <c r="J98" s="182">
        <v>46126.264769027781</v>
      </c>
    </row>
    <row r="99" s="2" customFormat="1" ht="14.5">
      <c r="A99" s="178">
        <v>46098</v>
      </c>
      <c r="B99" s="179" t="s">
        <v>15</v>
      </c>
      <c r="C99" s="180">
        <v>1800</v>
      </c>
      <c r="D99" s="180">
        <v>803</v>
      </c>
      <c r="E99" s="180">
        <v>0</v>
      </c>
      <c r="F99" s="180">
        <v>997</v>
      </c>
      <c r="G99" s="181">
        <v>0.44600000000000001</v>
      </c>
      <c r="H99" s="179" t="s">
        <v>4941</v>
      </c>
      <c r="I99" s="179" t="s">
        <v>4942</v>
      </c>
      <c r="J99" s="182">
        <v>46126.264769027781</v>
      </c>
    </row>
    <row r="100" s="2" customFormat="1" ht="14.5">
      <c r="A100" s="178">
        <v>46098</v>
      </c>
      <c r="B100" s="179" t="s">
        <v>1402</v>
      </c>
      <c r="C100" s="180">
        <v>1125</v>
      </c>
      <c r="D100" s="180">
        <v>575</v>
      </c>
      <c r="E100" s="180">
        <v>0</v>
      </c>
      <c r="F100" s="180">
        <v>550</v>
      </c>
      <c r="G100" s="181">
        <v>0.51100000000000001</v>
      </c>
      <c r="H100" s="179" t="s">
        <v>4941</v>
      </c>
      <c r="I100" s="179" t="s">
        <v>4942</v>
      </c>
      <c r="J100" s="182">
        <v>46126.264769027781</v>
      </c>
    </row>
    <row r="101" s="2" customFormat="1" ht="14.5">
      <c r="A101" s="178">
        <v>46099</v>
      </c>
      <c r="B101" s="179" t="s">
        <v>111</v>
      </c>
      <c r="C101" s="180">
        <v>1575</v>
      </c>
      <c r="D101" s="180">
        <v>811</v>
      </c>
      <c r="E101" s="180">
        <v>0</v>
      </c>
      <c r="F101" s="180">
        <v>764</v>
      </c>
      <c r="G101" s="181">
        <v>0.51500000000000001</v>
      </c>
      <c r="H101" s="179" t="s">
        <v>4943</v>
      </c>
      <c r="I101" s="179" t="s">
        <v>4944</v>
      </c>
      <c r="J101" s="182">
        <v>46126.264765520835</v>
      </c>
    </row>
    <row r="102" s="2" customFormat="1" ht="14.5">
      <c r="A102" s="178">
        <v>46099</v>
      </c>
      <c r="B102" s="179" t="s">
        <v>15</v>
      </c>
      <c r="C102" s="180">
        <v>1800</v>
      </c>
      <c r="D102" s="180">
        <v>803</v>
      </c>
      <c r="E102" s="180">
        <v>22</v>
      </c>
      <c r="F102" s="180">
        <v>997</v>
      </c>
      <c r="G102" s="181">
        <v>0.44600000000000001</v>
      </c>
      <c r="H102" s="179" t="s">
        <v>4943</v>
      </c>
      <c r="I102" s="179" t="s">
        <v>4944</v>
      </c>
      <c r="J102" s="182">
        <v>46126.264765520835</v>
      </c>
    </row>
    <row r="103" s="2" customFormat="1" ht="14.5">
      <c r="A103" s="178">
        <v>46099</v>
      </c>
      <c r="B103" s="179" t="s">
        <v>1402</v>
      </c>
      <c r="C103" s="180">
        <v>1125</v>
      </c>
      <c r="D103" s="180">
        <v>560</v>
      </c>
      <c r="E103" s="180">
        <v>50</v>
      </c>
      <c r="F103" s="180">
        <v>565</v>
      </c>
      <c r="G103" s="181">
        <v>0.498</v>
      </c>
      <c r="H103" s="179" t="s">
        <v>4943</v>
      </c>
      <c r="I103" s="179" t="s">
        <v>4944</v>
      </c>
      <c r="J103" s="182">
        <v>46126.264765520835</v>
      </c>
    </row>
    <row r="104" s="2" customFormat="1" ht="14.5">
      <c r="A104" s="178">
        <v>46100</v>
      </c>
      <c r="B104" s="179" t="s">
        <v>111</v>
      </c>
      <c r="C104" s="180">
        <v>1575</v>
      </c>
      <c r="D104" s="180">
        <v>832</v>
      </c>
      <c r="E104" s="180">
        <v>25</v>
      </c>
      <c r="F104" s="180">
        <v>743</v>
      </c>
      <c r="G104" s="181">
        <v>0.52800000000000002</v>
      </c>
      <c r="H104" s="179" t="s">
        <v>4945</v>
      </c>
      <c r="I104" s="179" t="s">
        <v>4946</v>
      </c>
      <c r="J104" s="182">
        <v>46126.264762453706</v>
      </c>
    </row>
    <row r="105" s="2" customFormat="1" ht="14.5">
      <c r="A105" s="178">
        <v>46100</v>
      </c>
      <c r="B105" s="179" t="s">
        <v>15</v>
      </c>
      <c r="C105" s="180">
        <v>1800</v>
      </c>
      <c r="D105" s="180">
        <v>853</v>
      </c>
      <c r="E105" s="180">
        <v>0</v>
      </c>
      <c r="F105" s="180">
        <v>947</v>
      </c>
      <c r="G105" s="181">
        <v>0.47399999999999998</v>
      </c>
      <c r="H105" s="179" t="s">
        <v>4945</v>
      </c>
      <c r="I105" s="179" t="s">
        <v>4946</v>
      </c>
      <c r="J105" s="182">
        <v>46126.264762453706</v>
      </c>
    </row>
    <row r="106" s="2" customFormat="1" ht="14.5">
      <c r="A106" s="178">
        <v>46100</v>
      </c>
      <c r="B106" s="179" t="s">
        <v>1402</v>
      </c>
      <c r="C106" s="180">
        <v>1125</v>
      </c>
      <c r="D106" s="180">
        <v>609</v>
      </c>
      <c r="E106" s="180">
        <v>0</v>
      </c>
      <c r="F106" s="180">
        <v>516</v>
      </c>
      <c r="G106" s="181">
        <v>0.54100000000000004</v>
      </c>
      <c r="H106" s="179" t="s">
        <v>4945</v>
      </c>
      <c r="I106" s="179" t="s">
        <v>4946</v>
      </c>
      <c r="J106" s="182">
        <v>46126.264762453706</v>
      </c>
    </row>
    <row r="107" s="2" customFormat="1" ht="14.5">
      <c r="A107" s="178">
        <v>46101</v>
      </c>
      <c r="B107" s="179" t="s">
        <v>111</v>
      </c>
      <c r="C107" s="180">
        <v>1575</v>
      </c>
      <c r="D107" s="180">
        <v>832</v>
      </c>
      <c r="E107" s="180">
        <v>25</v>
      </c>
      <c r="F107" s="180">
        <v>743</v>
      </c>
      <c r="G107" s="181">
        <v>0.52800000000000002</v>
      </c>
      <c r="H107" s="179" t="s">
        <v>4947</v>
      </c>
      <c r="I107" s="179" t="s">
        <v>4948</v>
      </c>
      <c r="J107" s="182">
        <v>46126.264758923615</v>
      </c>
    </row>
    <row r="108" s="2" customFormat="1" ht="14.5">
      <c r="A108" s="178">
        <v>46101</v>
      </c>
      <c r="B108" s="179" t="s">
        <v>15</v>
      </c>
      <c r="C108" s="180">
        <v>1800</v>
      </c>
      <c r="D108" s="180">
        <v>853</v>
      </c>
      <c r="E108" s="180">
        <v>0</v>
      </c>
      <c r="F108" s="180">
        <v>947</v>
      </c>
      <c r="G108" s="181">
        <v>0.47399999999999998</v>
      </c>
      <c r="H108" s="179" t="s">
        <v>4947</v>
      </c>
      <c r="I108" s="179" t="s">
        <v>4948</v>
      </c>
      <c r="J108" s="182">
        <v>46126.264758923615</v>
      </c>
    </row>
    <row r="109" s="2" customFormat="1" ht="14.5">
      <c r="A109" s="178">
        <v>46101</v>
      </c>
      <c r="B109" s="179" t="s">
        <v>1402</v>
      </c>
      <c r="C109" s="180">
        <v>1125</v>
      </c>
      <c r="D109" s="180">
        <v>609</v>
      </c>
      <c r="E109" s="180">
        <v>0</v>
      </c>
      <c r="F109" s="180">
        <v>516</v>
      </c>
      <c r="G109" s="181">
        <v>0.54100000000000004</v>
      </c>
      <c r="H109" s="179" t="s">
        <v>4947</v>
      </c>
      <c r="I109" s="179" t="s">
        <v>4948</v>
      </c>
      <c r="J109" s="182">
        <v>46126.264758923615</v>
      </c>
    </row>
    <row r="110" s="2" customFormat="1" ht="14.5">
      <c r="A110" s="178">
        <v>46102</v>
      </c>
      <c r="B110" s="179" t="s">
        <v>111</v>
      </c>
      <c r="C110" s="180">
        <v>1575</v>
      </c>
      <c r="D110" s="180">
        <v>832</v>
      </c>
      <c r="E110" s="180">
        <v>25</v>
      </c>
      <c r="F110" s="180">
        <v>743</v>
      </c>
      <c r="G110" s="181">
        <v>0.52800000000000002</v>
      </c>
      <c r="H110" s="179" t="s">
        <v>4949</v>
      </c>
      <c r="I110" s="179" t="s">
        <v>4950</v>
      </c>
      <c r="J110" s="182">
        <v>46126.264755694443</v>
      </c>
    </row>
    <row r="111" s="2" customFormat="1" ht="14.5">
      <c r="A111" s="178">
        <v>46102</v>
      </c>
      <c r="B111" s="179" t="s">
        <v>15</v>
      </c>
      <c r="C111" s="180">
        <v>1800</v>
      </c>
      <c r="D111" s="180">
        <v>853</v>
      </c>
      <c r="E111" s="180">
        <v>0</v>
      </c>
      <c r="F111" s="180">
        <v>947</v>
      </c>
      <c r="G111" s="181">
        <v>0.47399999999999998</v>
      </c>
      <c r="H111" s="179" t="s">
        <v>4949</v>
      </c>
      <c r="I111" s="179" t="s">
        <v>4950</v>
      </c>
      <c r="J111" s="182">
        <v>46126.264755694443</v>
      </c>
    </row>
    <row r="112" s="2" customFormat="1" ht="14.5">
      <c r="A112" s="178">
        <v>46102</v>
      </c>
      <c r="B112" s="179" t="s">
        <v>1402</v>
      </c>
      <c r="C112" s="180">
        <v>1125</v>
      </c>
      <c r="D112" s="180">
        <v>609</v>
      </c>
      <c r="E112" s="180">
        <v>0</v>
      </c>
      <c r="F112" s="180">
        <v>516</v>
      </c>
      <c r="G112" s="181">
        <v>0.54100000000000004</v>
      </c>
      <c r="H112" s="179" t="s">
        <v>4949</v>
      </c>
      <c r="I112" s="179" t="s">
        <v>4950</v>
      </c>
      <c r="J112" s="182">
        <v>46126.264755694443</v>
      </c>
    </row>
    <row r="113" s="2" customFormat="1" ht="14.5">
      <c r="A113" s="178">
        <v>46103</v>
      </c>
      <c r="B113" s="179" t="s">
        <v>111</v>
      </c>
      <c r="C113" s="180">
        <v>1575</v>
      </c>
      <c r="D113" s="180">
        <v>832</v>
      </c>
      <c r="E113" s="180">
        <v>25</v>
      </c>
      <c r="F113" s="180">
        <v>743</v>
      </c>
      <c r="G113" s="181">
        <v>0.52800000000000002</v>
      </c>
      <c r="H113" s="179" t="s">
        <v>4951</v>
      </c>
      <c r="I113" s="179" t="s">
        <v>4952</v>
      </c>
      <c r="J113" s="182">
        <v>46126.264752280098</v>
      </c>
    </row>
    <row r="114" s="2" customFormat="1" ht="14.5">
      <c r="A114" s="178">
        <v>46103</v>
      </c>
      <c r="B114" s="179" t="s">
        <v>15</v>
      </c>
      <c r="C114" s="180">
        <v>1800</v>
      </c>
      <c r="D114" s="180">
        <v>853</v>
      </c>
      <c r="E114" s="180">
        <v>0</v>
      </c>
      <c r="F114" s="180">
        <v>947</v>
      </c>
      <c r="G114" s="181">
        <v>0.47399999999999998</v>
      </c>
      <c r="H114" s="179" t="s">
        <v>4951</v>
      </c>
      <c r="I114" s="179" t="s">
        <v>4952</v>
      </c>
      <c r="J114" s="182">
        <v>46126.264752280098</v>
      </c>
    </row>
    <row r="115" s="2" customFormat="1" ht="14.5">
      <c r="A115" s="178">
        <v>46103</v>
      </c>
      <c r="B115" s="179" t="s">
        <v>1402</v>
      </c>
      <c r="C115" s="180">
        <v>1125</v>
      </c>
      <c r="D115" s="180">
        <v>609</v>
      </c>
      <c r="E115" s="180">
        <v>0</v>
      </c>
      <c r="F115" s="180">
        <v>516</v>
      </c>
      <c r="G115" s="181">
        <v>0.54100000000000004</v>
      </c>
      <c r="H115" s="179" t="s">
        <v>4951</v>
      </c>
      <c r="I115" s="179" t="s">
        <v>4952</v>
      </c>
      <c r="J115" s="182">
        <v>46126.264752280098</v>
      </c>
    </row>
    <row r="116" s="2" customFormat="1" ht="14.5">
      <c r="A116" s="178">
        <v>46104</v>
      </c>
      <c r="B116" s="179" t="s">
        <v>111</v>
      </c>
      <c r="C116" s="180">
        <v>1575</v>
      </c>
      <c r="D116" s="180">
        <v>832</v>
      </c>
      <c r="E116" s="180">
        <v>25</v>
      </c>
      <c r="F116" s="180">
        <v>743</v>
      </c>
      <c r="G116" s="181">
        <v>0.52800000000000002</v>
      </c>
      <c r="H116" s="179" t="s">
        <v>4953</v>
      </c>
      <c r="I116" s="179" t="s">
        <v>4954</v>
      </c>
      <c r="J116" s="182">
        <v>46126.264749259259</v>
      </c>
    </row>
    <row r="117" s="2" customFormat="1" ht="14.5">
      <c r="A117" s="178">
        <v>46104</v>
      </c>
      <c r="B117" s="179" t="s">
        <v>15</v>
      </c>
      <c r="C117" s="180">
        <v>1800</v>
      </c>
      <c r="D117" s="180">
        <v>853</v>
      </c>
      <c r="E117" s="180">
        <v>0</v>
      </c>
      <c r="F117" s="180">
        <v>947</v>
      </c>
      <c r="G117" s="181">
        <v>0.47399999999999998</v>
      </c>
      <c r="H117" s="179" t="s">
        <v>4953</v>
      </c>
      <c r="I117" s="179" t="s">
        <v>4954</v>
      </c>
      <c r="J117" s="182">
        <v>46126.264749259259</v>
      </c>
    </row>
    <row r="118" s="2" customFormat="1" ht="14.5">
      <c r="A118" s="178">
        <v>46104</v>
      </c>
      <c r="B118" s="179" t="s">
        <v>1402</v>
      </c>
      <c r="C118" s="180">
        <v>1125</v>
      </c>
      <c r="D118" s="180">
        <v>609</v>
      </c>
      <c r="E118" s="180">
        <v>0</v>
      </c>
      <c r="F118" s="180">
        <v>516</v>
      </c>
      <c r="G118" s="181">
        <v>0.54100000000000004</v>
      </c>
      <c r="H118" s="179" t="s">
        <v>4953</v>
      </c>
      <c r="I118" s="179" t="s">
        <v>4954</v>
      </c>
      <c r="J118" s="182">
        <v>46126.264749259259</v>
      </c>
    </row>
    <row r="119" s="2" customFormat="1" ht="14.5">
      <c r="A119" s="178">
        <v>46105</v>
      </c>
      <c r="B119" s="179" t="s">
        <v>111</v>
      </c>
      <c r="C119" s="180">
        <v>1575</v>
      </c>
      <c r="D119" s="180">
        <v>799</v>
      </c>
      <c r="E119" s="180">
        <v>25</v>
      </c>
      <c r="F119" s="180">
        <v>776</v>
      </c>
      <c r="G119" s="181">
        <v>0.50700000000000001</v>
      </c>
      <c r="H119" s="179" t="s">
        <v>4955</v>
      </c>
      <c r="I119" s="179" t="s">
        <v>4956</v>
      </c>
      <c r="J119" s="182">
        <v>46126.264746365741</v>
      </c>
    </row>
    <row r="120" s="2" customFormat="1" ht="14.5">
      <c r="A120" s="178">
        <v>46105</v>
      </c>
      <c r="B120" s="179" t="s">
        <v>15</v>
      </c>
      <c r="C120" s="180">
        <v>1800</v>
      </c>
      <c r="D120" s="180">
        <v>853</v>
      </c>
      <c r="E120" s="180">
        <v>0</v>
      </c>
      <c r="F120" s="180">
        <v>947</v>
      </c>
      <c r="G120" s="181">
        <v>0.47399999999999998</v>
      </c>
      <c r="H120" s="179" t="s">
        <v>4955</v>
      </c>
      <c r="I120" s="179" t="s">
        <v>4956</v>
      </c>
      <c r="J120" s="182">
        <v>46126.264746365741</v>
      </c>
    </row>
    <row r="121" s="2" customFormat="1" ht="14.5">
      <c r="A121" s="178">
        <v>46105</v>
      </c>
      <c r="B121" s="179" t="s">
        <v>1402</v>
      </c>
      <c r="C121" s="180">
        <v>1125</v>
      </c>
      <c r="D121" s="180">
        <v>598</v>
      </c>
      <c r="E121" s="180">
        <v>0</v>
      </c>
      <c r="F121" s="180">
        <v>527</v>
      </c>
      <c r="G121" s="181">
        <v>0.53200000000000003</v>
      </c>
      <c r="H121" s="179" t="s">
        <v>4955</v>
      </c>
      <c r="I121" s="179" t="s">
        <v>4956</v>
      </c>
      <c r="J121" s="182">
        <v>46126.264746365741</v>
      </c>
    </row>
    <row r="122" s="2" customFormat="1" ht="14.5">
      <c r="A122" s="178">
        <v>46106</v>
      </c>
      <c r="B122" s="179" t="s">
        <v>111</v>
      </c>
      <c r="C122" s="180">
        <v>1575</v>
      </c>
      <c r="D122" s="180">
        <v>807</v>
      </c>
      <c r="E122" s="180">
        <v>0</v>
      </c>
      <c r="F122" s="180">
        <v>768</v>
      </c>
      <c r="G122" s="181">
        <v>0.51200000000000001</v>
      </c>
      <c r="H122" s="179" t="s">
        <v>4957</v>
      </c>
      <c r="I122" s="179" t="s">
        <v>4958</v>
      </c>
      <c r="J122" s="182">
        <v>46126.264743067135</v>
      </c>
    </row>
    <row r="123" s="2" customFormat="1" ht="14.5">
      <c r="A123" s="178">
        <v>46106</v>
      </c>
      <c r="B123" s="179" t="s">
        <v>15</v>
      </c>
      <c r="C123" s="180">
        <v>1800</v>
      </c>
      <c r="D123" s="180">
        <v>848</v>
      </c>
      <c r="E123" s="180">
        <v>0</v>
      </c>
      <c r="F123" s="180">
        <v>952</v>
      </c>
      <c r="G123" s="181">
        <v>0.47100000000000003</v>
      </c>
      <c r="H123" s="179" t="s">
        <v>4957</v>
      </c>
      <c r="I123" s="179" t="s">
        <v>4958</v>
      </c>
      <c r="J123" s="182">
        <v>46126.264743067135</v>
      </c>
    </row>
    <row r="124" s="2" customFormat="1" ht="14.5">
      <c r="A124" s="178">
        <v>46106</v>
      </c>
      <c r="B124" s="179" t="s">
        <v>1402</v>
      </c>
      <c r="C124" s="180">
        <v>1125</v>
      </c>
      <c r="D124" s="180">
        <v>594</v>
      </c>
      <c r="E124" s="180">
        <v>0</v>
      </c>
      <c r="F124" s="180">
        <v>531</v>
      </c>
      <c r="G124" s="181">
        <v>0.52800000000000002</v>
      </c>
      <c r="H124" s="179" t="s">
        <v>4957</v>
      </c>
      <c r="I124" s="179" t="s">
        <v>4958</v>
      </c>
      <c r="J124" s="182">
        <v>46126.264743067135</v>
      </c>
    </row>
    <row r="125" s="2" customFormat="1" ht="14.5">
      <c r="A125" s="178">
        <v>46107</v>
      </c>
      <c r="B125" s="179" t="s">
        <v>111</v>
      </c>
      <c r="C125" s="180">
        <v>1575</v>
      </c>
      <c r="D125" s="180">
        <v>822</v>
      </c>
      <c r="E125" s="180">
        <v>15</v>
      </c>
      <c r="F125" s="180">
        <v>753</v>
      </c>
      <c r="G125" s="181">
        <v>0.52200000000000002</v>
      </c>
      <c r="H125" s="179" t="s">
        <v>4959</v>
      </c>
      <c r="I125" s="179" t="s">
        <v>4960</v>
      </c>
      <c r="J125" s="182">
        <v>46126.264739930557</v>
      </c>
    </row>
    <row r="126" s="2" customFormat="1" ht="14.5">
      <c r="A126" s="178">
        <v>46107</v>
      </c>
      <c r="B126" s="179" t="s">
        <v>15</v>
      </c>
      <c r="C126" s="180">
        <v>1800</v>
      </c>
      <c r="D126" s="180">
        <v>842</v>
      </c>
      <c r="E126" s="180">
        <v>28</v>
      </c>
      <c r="F126" s="180">
        <v>958</v>
      </c>
      <c r="G126" s="181">
        <v>0.46799999999999997</v>
      </c>
      <c r="H126" s="179" t="s">
        <v>4959</v>
      </c>
      <c r="I126" s="179" t="s">
        <v>4960</v>
      </c>
      <c r="J126" s="182">
        <v>46126.264739930557</v>
      </c>
    </row>
    <row r="127" s="2" customFormat="1" ht="14.5">
      <c r="A127" s="178">
        <v>46107</v>
      </c>
      <c r="B127" s="179" t="s">
        <v>1402</v>
      </c>
      <c r="C127" s="180">
        <v>1125</v>
      </c>
      <c r="D127" s="180">
        <v>574</v>
      </c>
      <c r="E127" s="180">
        <v>12</v>
      </c>
      <c r="F127" s="180">
        <v>551</v>
      </c>
      <c r="G127" s="181">
        <v>0.51000000000000001</v>
      </c>
      <c r="H127" s="179" t="s">
        <v>4959</v>
      </c>
      <c r="I127" s="179" t="s">
        <v>4960</v>
      </c>
      <c r="J127" s="182">
        <v>46126.264739930557</v>
      </c>
    </row>
    <row r="128" s="2" customFormat="1" ht="14.5">
      <c r="A128" s="178">
        <v>46108</v>
      </c>
      <c r="B128" s="179" t="s">
        <v>111</v>
      </c>
      <c r="C128" s="180">
        <v>1575</v>
      </c>
      <c r="D128" s="180">
        <v>837</v>
      </c>
      <c r="E128" s="180">
        <v>0</v>
      </c>
      <c r="F128" s="180">
        <v>738</v>
      </c>
      <c r="G128" s="181">
        <v>0.53100000000000003</v>
      </c>
      <c r="H128" s="179" t="s">
        <v>4961</v>
      </c>
      <c r="I128" s="179" t="s">
        <v>4962</v>
      </c>
      <c r="J128" s="182">
        <v>46126.264736666664</v>
      </c>
    </row>
    <row r="129" s="2" customFormat="1" ht="14.5">
      <c r="A129" s="178">
        <v>46108</v>
      </c>
      <c r="B129" s="179" t="s">
        <v>15</v>
      </c>
      <c r="C129" s="180">
        <v>1800</v>
      </c>
      <c r="D129" s="180">
        <v>894</v>
      </c>
      <c r="E129" s="180">
        <v>0</v>
      </c>
      <c r="F129" s="180">
        <v>906</v>
      </c>
      <c r="G129" s="181">
        <v>0.49700000000000005</v>
      </c>
      <c r="H129" s="179" t="s">
        <v>4961</v>
      </c>
      <c r="I129" s="179" t="s">
        <v>4962</v>
      </c>
      <c r="J129" s="182">
        <v>46126.264736666664</v>
      </c>
    </row>
    <row r="130" s="2" customFormat="1" ht="14.5">
      <c r="A130" s="178">
        <v>46108</v>
      </c>
      <c r="B130" s="179" t="s">
        <v>1402</v>
      </c>
      <c r="C130" s="180">
        <v>1125</v>
      </c>
      <c r="D130" s="180">
        <v>578</v>
      </c>
      <c r="E130" s="180">
        <v>0</v>
      </c>
      <c r="F130" s="180">
        <v>547</v>
      </c>
      <c r="G130" s="181">
        <v>0.51400000000000001</v>
      </c>
      <c r="H130" s="179" t="s">
        <v>4961</v>
      </c>
      <c r="I130" s="179" t="s">
        <v>4962</v>
      </c>
      <c r="J130" s="182">
        <v>46126.264736666664</v>
      </c>
    </row>
    <row r="131" s="2" customFormat="1" ht="14.5">
      <c r="A131" s="178">
        <v>46109</v>
      </c>
      <c r="B131" s="179" t="s">
        <v>111</v>
      </c>
      <c r="C131" s="180">
        <v>1575</v>
      </c>
      <c r="D131" s="180">
        <v>829</v>
      </c>
      <c r="E131" s="180">
        <v>0</v>
      </c>
      <c r="F131" s="180">
        <v>746</v>
      </c>
      <c r="G131" s="181">
        <v>0.52600000000000002</v>
      </c>
      <c r="H131" s="179" t="s">
        <v>4963</v>
      </c>
      <c r="I131" s="179" t="s">
        <v>4964</v>
      </c>
      <c r="J131" s="182">
        <v>46126.26473362268</v>
      </c>
    </row>
    <row r="132" s="2" customFormat="1" ht="14.5">
      <c r="A132" s="178">
        <v>46109</v>
      </c>
      <c r="B132" s="179" t="s">
        <v>15</v>
      </c>
      <c r="C132" s="180">
        <v>1800</v>
      </c>
      <c r="D132" s="180">
        <v>894</v>
      </c>
      <c r="E132" s="180">
        <v>0</v>
      </c>
      <c r="F132" s="180">
        <v>906</v>
      </c>
      <c r="G132" s="181">
        <v>0.49700000000000005</v>
      </c>
      <c r="H132" s="179" t="s">
        <v>4963</v>
      </c>
      <c r="I132" s="179" t="s">
        <v>4964</v>
      </c>
      <c r="J132" s="182">
        <v>46126.26473362268</v>
      </c>
    </row>
    <row r="133" s="2" customFormat="1" ht="14.5">
      <c r="A133" s="178">
        <v>46109</v>
      </c>
      <c r="B133" s="179" t="s">
        <v>1402</v>
      </c>
      <c r="C133" s="180">
        <v>1125</v>
      </c>
      <c r="D133" s="180">
        <v>574</v>
      </c>
      <c r="E133" s="180">
        <v>0</v>
      </c>
      <c r="F133" s="180">
        <v>551</v>
      </c>
      <c r="G133" s="181">
        <v>0.51000000000000001</v>
      </c>
      <c r="H133" s="179" t="s">
        <v>4963</v>
      </c>
      <c r="I133" s="179" t="s">
        <v>4964</v>
      </c>
      <c r="J133" s="182">
        <v>46126.26473362268</v>
      </c>
    </row>
    <row r="134" s="2" customFormat="1" ht="14.5">
      <c r="A134" s="178">
        <v>46110</v>
      </c>
      <c r="B134" s="179" t="s">
        <v>111</v>
      </c>
      <c r="C134" s="180">
        <v>1575</v>
      </c>
      <c r="D134" s="180">
        <v>863</v>
      </c>
      <c r="E134" s="180">
        <v>12</v>
      </c>
      <c r="F134" s="180">
        <v>712</v>
      </c>
      <c r="G134" s="181">
        <v>0.54799999999999993</v>
      </c>
      <c r="H134" s="179" t="s">
        <v>4965</v>
      </c>
      <c r="I134" s="179" t="s">
        <v>4966</v>
      </c>
      <c r="J134" s="182">
        <v>46126.264730474533</v>
      </c>
    </row>
    <row r="135" s="2" customFormat="1" ht="14.5">
      <c r="A135" s="178">
        <v>46110</v>
      </c>
      <c r="B135" s="179" t="s">
        <v>15</v>
      </c>
      <c r="C135" s="180">
        <v>1800</v>
      </c>
      <c r="D135" s="180">
        <v>894</v>
      </c>
      <c r="E135" s="180">
        <v>0</v>
      </c>
      <c r="F135" s="180">
        <v>906</v>
      </c>
      <c r="G135" s="181">
        <v>0.49700000000000005</v>
      </c>
      <c r="H135" s="179" t="s">
        <v>4965</v>
      </c>
      <c r="I135" s="179" t="s">
        <v>4966</v>
      </c>
      <c r="J135" s="182">
        <v>46126.264730474533</v>
      </c>
    </row>
    <row r="136" s="2" customFormat="1" ht="14.5">
      <c r="A136" s="178">
        <v>46110</v>
      </c>
      <c r="B136" s="179" t="s">
        <v>1402</v>
      </c>
      <c r="C136" s="180">
        <v>1125</v>
      </c>
      <c r="D136" s="180">
        <v>587</v>
      </c>
      <c r="E136" s="180">
        <v>0</v>
      </c>
      <c r="F136" s="180">
        <v>538</v>
      </c>
      <c r="G136" s="181">
        <v>0.52200000000000002</v>
      </c>
      <c r="H136" s="179" t="s">
        <v>4965</v>
      </c>
      <c r="I136" s="179" t="s">
        <v>4966</v>
      </c>
      <c r="J136" s="182">
        <v>46126.264730474533</v>
      </c>
    </row>
    <row r="137" s="2" customFormat="1" ht="14.5">
      <c r="A137" s="178">
        <v>46111</v>
      </c>
      <c r="B137" s="179" t="s">
        <v>111</v>
      </c>
      <c r="C137" s="180">
        <v>1575</v>
      </c>
      <c r="D137" s="180">
        <v>870</v>
      </c>
      <c r="E137" s="180">
        <v>0</v>
      </c>
      <c r="F137" s="180">
        <v>705</v>
      </c>
      <c r="G137" s="181">
        <v>0.55200000000000005</v>
      </c>
      <c r="H137" s="179" t="s">
        <v>4967</v>
      </c>
      <c r="I137" s="179" t="s">
        <v>4968</v>
      </c>
      <c r="J137" s="182">
        <v>46126.264726921298</v>
      </c>
    </row>
    <row r="138" s="2" customFormat="1" ht="14.5">
      <c r="A138" s="178">
        <v>46111</v>
      </c>
      <c r="B138" s="179" t="s">
        <v>15</v>
      </c>
      <c r="C138" s="180">
        <v>1800</v>
      </c>
      <c r="D138" s="180">
        <v>915</v>
      </c>
      <c r="E138" s="180">
        <v>0</v>
      </c>
      <c r="F138" s="180">
        <v>885</v>
      </c>
      <c r="G138" s="181">
        <v>0.50800000000000001</v>
      </c>
      <c r="H138" s="179" t="s">
        <v>4967</v>
      </c>
      <c r="I138" s="179" t="s">
        <v>4968</v>
      </c>
      <c r="J138" s="182">
        <v>46126.264726921298</v>
      </c>
    </row>
    <row r="139" s="2" customFormat="1" ht="14.5">
      <c r="A139" s="178">
        <v>46111</v>
      </c>
      <c r="B139" s="179" t="s">
        <v>1402</v>
      </c>
      <c r="C139" s="180">
        <v>1125</v>
      </c>
      <c r="D139" s="180">
        <v>592</v>
      </c>
      <c r="E139" s="180">
        <v>0</v>
      </c>
      <c r="F139" s="180">
        <v>533</v>
      </c>
      <c r="G139" s="181">
        <v>0.52600000000000002</v>
      </c>
      <c r="H139" s="179" t="s">
        <v>4967</v>
      </c>
      <c r="I139" s="179" t="s">
        <v>4968</v>
      </c>
      <c r="J139" s="182">
        <v>46126.264726921298</v>
      </c>
    </row>
    <row r="140" s="2" customFormat="1" ht="14.5">
      <c r="A140" s="178">
        <v>46112</v>
      </c>
      <c r="B140" s="179" t="s">
        <v>111</v>
      </c>
      <c r="C140" s="180">
        <v>1575</v>
      </c>
      <c r="D140" s="180">
        <v>891</v>
      </c>
      <c r="E140" s="180">
        <v>0</v>
      </c>
      <c r="F140" s="180">
        <v>684</v>
      </c>
      <c r="G140" s="181">
        <v>0.56600000000000006</v>
      </c>
      <c r="H140" s="179" t="s">
        <v>4969</v>
      </c>
      <c r="I140" s="179" t="s">
        <v>4970</v>
      </c>
      <c r="J140" s="182">
        <v>46126.264723969907</v>
      </c>
    </row>
    <row r="141" s="2" customFormat="1" ht="14.5">
      <c r="A141" s="178">
        <v>46112</v>
      </c>
      <c r="B141" s="179" t="s">
        <v>15</v>
      </c>
      <c r="C141" s="180">
        <v>1800</v>
      </c>
      <c r="D141" s="180">
        <v>910</v>
      </c>
      <c r="E141" s="180">
        <v>0</v>
      </c>
      <c r="F141" s="180">
        <v>890</v>
      </c>
      <c r="G141" s="181">
        <v>0.50600000000000001</v>
      </c>
      <c r="H141" s="179" t="s">
        <v>4969</v>
      </c>
      <c r="I141" s="179" t="s">
        <v>4970</v>
      </c>
      <c r="J141" s="182">
        <v>46126.264723969907</v>
      </c>
    </row>
    <row r="142" s="2" customFormat="1" ht="14.5">
      <c r="A142" s="178">
        <v>46112</v>
      </c>
      <c r="B142" s="179" t="s">
        <v>1402</v>
      </c>
      <c r="C142" s="180">
        <v>1125</v>
      </c>
      <c r="D142" s="180">
        <v>594</v>
      </c>
      <c r="E142" s="180">
        <v>0</v>
      </c>
      <c r="F142" s="180">
        <v>531</v>
      </c>
      <c r="G142" s="181">
        <v>0.52800000000000002</v>
      </c>
      <c r="H142" s="179" t="s">
        <v>4969</v>
      </c>
      <c r="I142" s="179" t="s">
        <v>4970</v>
      </c>
      <c r="J142" s="182">
        <v>46126.264723969907</v>
      </c>
    </row>
    <row r="143" s="2" customFormat="1" ht="14.5">
      <c r="A143" s="178">
        <v>46113</v>
      </c>
      <c r="B143" s="179" t="s">
        <v>111</v>
      </c>
      <c r="C143" s="180">
        <v>1575</v>
      </c>
      <c r="D143" s="180">
        <v>865</v>
      </c>
      <c r="E143" s="180">
        <v>0</v>
      </c>
      <c r="F143" s="180">
        <v>710</v>
      </c>
      <c r="G143" s="181">
        <v>0.54899999999999993</v>
      </c>
      <c r="H143" s="179" t="s">
        <v>4971</v>
      </c>
      <c r="I143" s="179" t="s">
        <v>4972</v>
      </c>
      <c r="J143" s="182">
        <v>46126.264719409723</v>
      </c>
    </row>
    <row r="144" s="2" customFormat="1" ht="14.5">
      <c r="A144" s="178">
        <v>46113</v>
      </c>
      <c r="B144" s="179" t="s">
        <v>15</v>
      </c>
      <c r="C144" s="180">
        <v>1800</v>
      </c>
      <c r="D144" s="180">
        <v>910</v>
      </c>
      <c r="E144" s="180">
        <v>0</v>
      </c>
      <c r="F144" s="180">
        <v>890</v>
      </c>
      <c r="G144" s="181">
        <v>0.50600000000000001</v>
      </c>
      <c r="H144" s="179" t="s">
        <v>4971</v>
      </c>
      <c r="I144" s="179" t="s">
        <v>4972</v>
      </c>
      <c r="J144" s="182">
        <v>46126.264719409723</v>
      </c>
    </row>
    <row r="145" s="2" customFormat="1" ht="14.5">
      <c r="A145" s="178">
        <v>46113</v>
      </c>
      <c r="B145" s="179" t="s">
        <v>1402</v>
      </c>
      <c r="C145" s="180">
        <v>1125</v>
      </c>
      <c r="D145" s="180">
        <v>612</v>
      </c>
      <c r="E145" s="180">
        <v>0</v>
      </c>
      <c r="F145" s="180">
        <v>513</v>
      </c>
      <c r="G145" s="181">
        <v>0.54400000000000004</v>
      </c>
      <c r="H145" s="179" t="s">
        <v>4971</v>
      </c>
      <c r="I145" s="179" t="s">
        <v>4972</v>
      </c>
      <c r="J145" s="182">
        <v>46126.264719409723</v>
      </c>
    </row>
    <row r="146" s="2" customFormat="1" ht="14.5">
      <c r="A146" s="178">
        <v>46114</v>
      </c>
      <c r="B146" s="179" t="s">
        <v>111</v>
      </c>
      <c r="C146" s="180">
        <v>1575</v>
      </c>
      <c r="D146" s="180">
        <v>854</v>
      </c>
      <c r="E146" s="180">
        <v>0</v>
      </c>
      <c r="F146" s="180">
        <v>721</v>
      </c>
      <c r="G146" s="181">
        <v>0.54200000000000004</v>
      </c>
      <c r="H146" s="179" t="s">
        <v>4973</v>
      </c>
      <c r="I146" s="179" t="s">
        <v>4974</v>
      </c>
      <c r="J146" s="182">
        <v>46126.264716307865</v>
      </c>
    </row>
    <row r="147" s="2" customFormat="1" ht="14.5">
      <c r="A147" s="178">
        <v>46114</v>
      </c>
      <c r="B147" s="179" t="s">
        <v>15</v>
      </c>
      <c r="C147" s="180">
        <v>1800</v>
      </c>
      <c r="D147" s="180">
        <v>857</v>
      </c>
      <c r="E147" s="180">
        <v>0</v>
      </c>
      <c r="F147" s="180">
        <v>943</v>
      </c>
      <c r="G147" s="181">
        <v>0.47600000000000003</v>
      </c>
      <c r="H147" s="179" t="s">
        <v>4973</v>
      </c>
      <c r="I147" s="179" t="s">
        <v>4974</v>
      </c>
      <c r="J147" s="182">
        <v>46126.264716307865</v>
      </c>
    </row>
    <row r="148" s="2" customFormat="1" ht="14.5">
      <c r="A148" s="178">
        <v>46114</v>
      </c>
      <c r="B148" s="179" t="s">
        <v>1402</v>
      </c>
      <c r="C148" s="180">
        <v>1125</v>
      </c>
      <c r="D148" s="180">
        <v>595</v>
      </c>
      <c r="E148" s="180">
        <v>0</v>
      </c>
      <c r="F148" s="180">
        <v>530</v>
      </c>
      <c r="G148" s="181">
        <v>0.52900000000000003</v>
      </c>
      <c r="H148" s="179" t="s">
        <v>4973</v>
      </c>
      <c r="I148" s="179" t="s">
        <v>4974</v>
      </c>
      <c r="J148" s="182">
        <v>46126.264716307865</v>
      </c>
    </row>
    <row r="149" s="2" customFormat="1" ht="14.5">
      <c r="A149" s="178">
        <v>46115</v>
      </c>
      <c r="B149" s="179" t="s">
        <v>111</v>
      </c>
      <c r="C149" s="180">
        <v>1575</v>
      </c>
      <c r="D149" s="180">
        <v>821</v>
      </c>
      <c r="E149" s="180">
        <v>0</v>
      </c>
      <c r="F149" s="180">
        <v>754</v>
      </c>
      <c r="G149" s="181">
        <v>0.52100000000000002</v>
      </c>
      <c r="H149" s="179" t="s">
        <v>4975</v>
      </c>
      <c r="I149" s="179" t="s">
        <v>4976</v>
      </c>
      <c r="J149" s="182">
        <v>46126.264713067125</v>
      </c>
    </row>
    <row r="150" s="2" customFormat="1" ht="14.5">
      <c r="A150" s="178">
        <v>46115</v>
      </c>
      <c r="B150" s="179" t="s">
        <v>15</v>
      </c>
      <c r="C150" s="180">
        <v>1800</v>
      </c>
      <c r="D150" s="180">
        <v>857</v>
      </c>
      <c r="E150" s="180">
        <v>0</v>
      </c>
      <c r="F150" s="180">
        <v>943</v>
      </c>
      <c r="G150" s="181">
        <v>0.47600000000000003</v>
      </c>
      <c r="H150" s="179" t="s">
        <v>4975</v>
      </c>
      <c r="I150" s="179" t="s">
        <v>4976</v>
      </c>
      <c r="J150" s="182">
        <v>46126.264713067125</v>
      </c>
    </row>
    <row r="151" s="2" customFormat="1" ht="14.5">
      <c r="A151" s="178">
        <v>46115</v>
      </c>
      <c r="B151" s="179" t="s">
        <v>1402</v>
      </c>
      <c r="C151" s="180">
        <v>1125</v>
      </c>
      <c r="D151" s="180">
        <v>595</v>
      </c>
      <c r="E151" s="180">
        <v>0</v>
      </c>
      <c r="F151" s="180">
        <v>530</v>
      </c>
      <c r="G151" s="181">
        <v>0.52900000000000003</v>
      </c>
      <c r="H151" s="179" t="s">
        <v>4975</v>
      </c>
      <c r="I151" s="179" t="s">
        <v>4976</v>
      </c>
      <c r="J151" s="182">
        <v>46126.264713067125</v>
      </c>
    </row>
    <row r="152" s="2" customFormat="1" ht="14.5">
      <c r="A152" s="178">
        <v>46116</v>
      </c>
      <c r="B152" s="179" t="s">
        <v>111</v>
      </c>
      <c r="C152" s="180">
        <v>1575</v>
      </c>
      <c r="D152" s="180">
        <v>800</v>
      </c>
      <c r="E152" s="180">
        <v>0</v>
      </c>
      <c r="F152" s="180">
        <v>775</v>
      </c>
      <c r="G152" s="181">
        <v>0.50800000000000001</v>
      </c>
      <c r="H152" s="179" t="s">
        <v>4977</v>
      </c>
      <c r="I152" s="179" t="s">
        <v>4978</v>
      </c>
      <c r="J152" s="182">
        <v>46126.264710150463</v>
      </c>
    </row>
    <row r="153" s="2" customFormat="1" ht="14.5">
      <c r="A153" s="178">
        <v>46116</v>
      </c>
      <c r="B153" s="179" t="s">
        <v>15</v>
      </c>
      <c r="C153" s="180">
        <v>1800</v>
      </c>
      <c r="D153" s="180">
        <v>857</v>
      </c>
      <c r="E153" s="180">
        <v>0</v>
      </c>
      <c r="F153" s="180">
        <v>943</v>
      </c>
      <c r="G153" s="181">
        <v>0.47600000000000003</v>
      </c>
      <c r="H153" s="179" t="s">
        <v>4977</v>
      </c>
      <c r="I153" s="179" t="s">
        <v>4978</v>
      </c>
      <c r="J153" s="182">
        <v>46126.264710150463</v>
      </c>
    </row>
    <row r="154" s="2" customFormat="1" ht="14.5">
      <c r="A154" s="178">
        <v>46116</v>
      </c>
      <c r="B154" s="179" t="s">
        <v>1402</v>
      </c>
      <c r="C154" s="180">
        <v>1125</v>
      </c>
      <c r="D154" s="180">
        <v>592</v>
      </c>
      <c r="E154" s="180">
        <v>0</v>
      </c>
      <c r="F154" s="180">
        <v>533</v>
      </c>
      <c r="G154" s="181">
        <v>0.52600000000000002</v>
      </c>
      <c r="H154" s="179" t="s">
        <v>4977</v>
      </c>
      <c r="I154" s="179" t="s">
        <v>4978</v>
      </c>
      <c r="J154" s="182">
        <v>46126.264710150463</v>
      </c>
    </row>
    <row r="155" s="2" customFormat="1" ht="14.5">
      <c r="A155" s="178">
        <v>46117</v>
      </c>
      <c r="B155" s="179" t="s">
        <v>111</v>
      </c>
      <c r="C155" s="180">
        <v>1575</v>
      </c>
      <c r="D155" s="180">
        <v>800</v>
      </c>
      <c r="E155" s="180">
        <v>0</v>
      </c>
      <c r="F155" s="180">
        <v>775</v>
      </c>
      <c r="G155" s="181">
        <v>0.50800000000000001</v>
      </c>
      <c r="H155" s="179" t="s">
        <v>4979</v>
      </c>
      <c r="I155" s="179" t="s">
        <v>4980</v>
      </c>
      <c r="J155" s="182">
        <v>46126.264707025461</v>
      </c>
    </row>
    <row r="156" s="2" customFormat="1" ht="14.5">
      <c r="A156" s="178">
        <v>46117</v>
      </c>
      <c r="B156" s="179" t="s">
        <v>15</v>
      </c>
      <c r="C156" s="180">
        <v>1800</v>
      </c>
      <c r="D156" s="180">
        <v>857</v>
      </c>
      <c r="E156" s="180">
        <v>0</v>
      </c>
      <c r="F156" s="180">
        <v>943</v>
      </c>
      <c r="G156" s="181">
        <v>0.47600000000000003</v>
      </c>
      <c r="H156" s="179" t="s">
        <v>4979</v>
      </c>
      <c r="I156" s="179" t="s">
        <v>4980</v>
      </c>
      <c r="J156" s="182">
        <v>46126.264707025461</v>
      </c>
    </row>
    <row r="157" s="2" customFormat="1" ht="14.5">
      <c r="A157" s="178">
        <v>46117</v>
      </c>
      <c r="B157" s="179" t="s">
        <v>1402</v>
      </c>
      <c r="C157" s="180">
        <v>1125</v>
      </c>
      <c r="D157" s="180">
        <v>592</v>
      </c>
      <c r="E157" s="180">
        <v>0</v>
      </c>
      <c r="F157" s="180">
        <v>533</v>
      </c>
      <c r="G157" s="181">
        <v>0.52600000000000002</v>
      </c>
      <c r="H157" s="179" t="s">
        <v>4979</v>
      </c>
      <c r="I157" s="179" t="s">
        <v>4980</v>
      </c>
      <c r="J157" s="182">
        <v>46126.264707025461</v>
      </c>
    </row>
    <row r="158" s="2" customFormat="1" ht="14.5">
      <c r="A158" s="178">
        <v>46118</v>
      </c>
      <c r="B158" s="179" t="s">
        <v>111</v>
      </c>
      <c r="C158" s="180">
        <v>1575</v>
      </c>
      <c r="D158" s="180">
        <v>780</v>
      </c>
      <c r="E158" s="180">
        <v>0</v>
      </c>
      <c r="F158" s="180">
        <v>795</v>
      </c>
      <c r="G158" s="181">
        <v>0.495</v>
      </c>
      <c r="H158" s="179" t="s">
        <v>4981</v>
      </c>
      <c r="I158" s="179" t="s">
        <v>4982</v>
      </c>
      <c r="J158" s="182">
        <v>46126.264703946756</v>
      </c>
    </row>
    <row r="159" s="2" customFormat="1" ht="14.5">
      <c r="A159" s="178">
        <v>46118</v>
      </c>
      <c r="B159" s="179" t="s">
        <v>15</v>
      </c>
      <c r="C159" s="180">
        <v>1800</v>
      </c>
      <c r="D159" s="180">
        <v>823</v>
      </c>
      <c r="E159" s="180">
        <v>0</v>
      </c>
      <c r="F159" s="180">
        <v>977</v>
      </c>
      <c r="G159" s="181">
        <v>0.45700000000000002</v>
      </c>
      <c r="H159" s="179" t="s">
        <v>4981</v>
      </c>
      <c r="I159" s="179" t="s">
        <v>4982</v>
      </c>
      <c r="J159" s="182">
        <v>46126.264703946756</v>
      </c>
    </row>
    <row r="160" s="2" customFormat="1" ht="14.5">
      <c r="A160" s="178">
        <v>46118</v>
      </c>
      <c r="B160" s="179" t="s">
        <v>1402</v>
      </c>
      <c r="C160" s="180">
        <v>1125</v>
      </c>
      <c r="D160" s="180">
        <v>585</v>
      </c>
      <c r="E160" s="180">
        <v>0</v>
      </c>
      <c r="F160" s="180">
        <v>540</v>
      </c>
      <c r="G160" s="181">
        <v>0.52000000000000002</v>
      </c>
      <c r="H160" s="179" t="s">
        <v>4981</v>
      </c>
      <c r="I160" s="179" t="s">
        <v>4982</v>
      </c>
      <c r="J160" s="182">
        <v>46126.264703946756</v>
      </c>
    </row>
    <row r="161" s="2" customFormat="1" ht="14.5">
      <c r="A161" s="178">
        <v>46119</v>
      </c>
      <c r="B161" s="179" t="s">
        <v>111</v>
      </c>
      <c r="C161" s="180">
        <v>1575</v>
      </c>
      <c r="D161" s="180">
        <v>777</v>
      </c>
      <c r="E161" s="180">
        <v>0</v>
      </c>
      <c r="F161" s="180">
        <v>798</v>
      </c>
      <c r="G161" s="181">
        <v>0.49299999999999999</v>
      </c>
      <c r="H161" s="179" t="s">
        <v>4983</v>
      </c>
      <c r="I161" s="179" t="s">
        <v>4984</v>
      </c>
      <c r="J161" s="182">
        <v>46126.264700347223</v>
      </c>
    </row>
    <row r="162" s="2" customFormat="1" ht="14.5">
      <c r="A162" s="178">
        <v>46119</v>
      </c>
      <c r="B162" s="179" t="s">
        <v>15</v>
      </c>
      <c r="C162" s="180">
        <v>1800</v>
      </c>
      <c r="D162" s="180">
        <v>822</v>
      </c>
      <c r="E162" s="180">
        <v>0</v>
      </c>
      <c r="F162" s="180">
        <v>978</v>
      </c>
      <c r="G162" s="181">
        <v>0.45700000000000002</v>
      </c>
      <c r="H162" s="179" t="s">
        <v>4983</v>
      </c>
      <c r="I162" s="179" t="s">
        <v>4984</v>
      </c>
      <c r="J162" s="182">
        <v>46126.264700347223</v>
      </c>
    </row>
    <row r="163" s="2" customFormat="1" ht="14.5">
      <c r="A163" s="178">
        <v>46119</v>
      </c>
      <c r="B163" s="179" t="s">
        <v>1402</v>
      </c>
      <c r="C163" s="180">
        <v>1125</v>
      </c>
      <c r="D163" s="180">
        <v>622</v>
      </c>
      <c r="E163" s="180">
        <v>0</v>
      </c>
      <c r="F163" s="180">
        <v>503</v>
      </c>
      <c r="G163" s="181">
        <v>0.55299999999999994</v>
      </c>
      <c r="H163" s="179" t="s">
        <v>4983</v>
      </c>
      <c r="I163" s="179" t="s">
        <v>4984</v>
      </c>
      <c r="J163" s="182">
        <v>46126.264700347223</v>
      </c>
    </row>
    <row r="164" s="2" customFormat="1" ht="14.5">
      <c r="A164" s="178">
        <v>46120</v>
      </c>
      <c r="B164" s="179" t="s">
        <v>111</v>
      </c>
      <c r="C164" s="180">
        <v>1575</v>
      </c>
      <c r="D164" s="180">
        <v>752</v>
      </c>
      <c r="E164" s="180">
        <v>0</v>
      </c>
      <c r="F164" s="180">
        <v>823</v>
      </c>
      <c r="G164" s="181">
        <v>0.47700000000000004</v>
      </c>
      <c r="H164" s="179" t="s">
        <v>4985</v>
      </c>
      <c r="I164" s="179" t="s">
        <v>4986</v>
      </c>
      <c r="J164" s="182">
        <v>46126.264697233797</v>
      </c>
    </row>
    <row r="165" s="2" customFormat="1" ht="14.5">
      <c r="A165" s="178">
        <v>46120</v>
      </c>
      <c r="B165" s="179" t="s">
        <v>15</v>
      </c>
      <c r="C165" s="180">
        <v>1800</v>
      </c>
      <c r="D165" s="180">
        <v>836</v>
      </c>
      <c r="E165" s="180">
        <v>0</v>
      </c>
      <c r="F165" s="180">
        <v>964</v>
      </c>
      <c r="G165" s="181">
        <v>0.46399999999999997</v>
      </c>
      <c r="H165" s="179" t="s">
        <v>4985</v>
      </c>
      <c r="I165" s="179" t="s">
        <v>4986</v>
      </c>
      <c r="J165" s="182">
        <v>46126.264697233797</v>
      </c>
    </row>
    <row r="166" s="2" customFormat="1" ht="14.5">
      <c r="A166" s="178">
        <v>46120</v>
      </c>
      <c r="B166" s="179" t="s">
        <v>1402</v>
      </c>
      <c r="C166" s="180">
        <v>1125</v>
      </c>
      <c r="D166" s="180">
        <v>611</v>
      </c>
      <c r="E166" s="180">
        <v>0</v>
      </c>
      <c r="F166" s="180">
        <v>514</v>
      </c>
      <c r="G166" s="181">
        <v>0.54299999999999993</v>
      </c>
      <c r="H166" s="179" t="s">
        <v>4985</v>
      </c>
      <c r="I166" s="179" t="s">
        <v>4986</v>
      </c>
      <c r="J166" s="182">
        <v>46126.264697233797</v>
      </c>
    </row>
    <row r="167" s="2" customFormat="1" ht="14.5">
      <c r="A167" s="178">
        <v>46121</v>
      </c>
      <c r="B167" s="179" t="s">
        <v>111</v>
      </c>
      <c r="C167" s="180">
        <v>1575</v>
      </c>
      <c r="D167" s="180">
        <v>747</v>
      </c>
      <c r="E167" s="180">
        <v>0</v>
      </c>
      <c r="F167" s="180">
        <v>828</v>
      </c>
      <c r="G167" s="181">
        <v>0.47399999999999998</v>
      </c>
      <c r="H167" s="179" t="s">
        <v>4987</v>
      </c>
      <c r="I167" s="179" t="s">
        <v>4988</v>
      </c>
      <c r="J167" s="182">
        <v>46126.264694108795</v>
      </c>
    </row>
    <row r="168" s="2" customFormat="1" ht="14.5">
      <c r="A168" s="178">
        <v>46121</v>
      </c>
      <c r="B168" s="179" t="s">
        <v>15</v>
      </c>
      <c r="C168" s="180">
        <v>1800</v>
      </c>
      <c r="D168" s="180">
        <v>835</v>
      </c>
      <c r="E168" s="180">
        <v>0</v>
      </c>
      <c r="F168" s="180">
        <v>965</v>
      </c>
      <c r="G168" s="181">
        <v>0.46399999999999997</v>
      </c>
      <c r="H168" s="179" t="s">
        <v>4987</v>
      </c>
      <c r="I168" s="179" t="s">
        <v>4988</v>
      </c>
      <c r="J168" s="182">
        <v>46126.264694108795</v>
      </c>
    </row>
    <row r="169" s="2" customFormat="1" ht="14.5">
      <c r="A169" s="178">
        <v>46121</v>
      </c>
      <c r="B169" s="179" t="s">
        <v>1402</v>
      </c>
      <c r="C169" s="180">
        <v>1125</v>
      </c>
      <c r="D169" s="180">
        <v>566</v>
      </c>
      <c r="E169" s="180">
        <v>0</v>
      </c>
      <c r="F169" s="180">
        <v>559</v>
      </c>
      <c r="G169" s="181">
        <v>0.503</v>
      </c>
      <c r="H169" s="179" t="s">
        <v>4987</v>
      </c>
      <c r="I169" s="179" t="s">
        <v>4988</v>
      </c>
      <c r="J169" s="182">
        <v>46126.264694108795</v>
      </c>
    </row>
    <row r="170" s="2" customFormat="1" ht="14.5">
      <c r="A170" s="178">
        <v>46122</v>
      </c>
      <c r="B170" s="179" t="s">
        <v>111</v>
      </c>
      <c r="C170" s="180">
        <v>1575</v>
      </c>
      <c r="D170" s="180">
        <v>767</v>
      </c>
      <c r="E170" s="180">
        <v>0</v>
      </c>
      <c r="F170" s="180">
        <v>808</v>
      </c>
      <c r="G170" s="181">
        <v>0.48700000000000004</v>
      </c>
      <c r="H170" s="179" t="s">
        <v>4989</v>
      </c>
      <c r="I170" s="179" t="s">
        <v>4990</v>
      </c>
      <c r="J170" s="182">
        <v>46126.264690960648</v>
      </c>
    </row>
    <row r="171" s="2" customFormat="1" ht="14.5">
      <c r="A171" s="178">
        <v>46122</v>
      </c>
      <c r="B171" s="179" t="s">
        <v>15</v>
      </c>
      <c r="C171" s="180">
        <v>1800</v>
      </c>
      <c r="D171" s="180">
        <v>857</v>
      </c>
      <c r="E171" s="180">
        <v>0</v>
      </c>
      <c r="F171" s="180">
        <v>943</v>
      </c>
      <c r="G171" s="181">
        <v>0.47600000000000003</v>
      </c>
      <c r="H171" s="179" t="s">
        <v>4989</v>
      </c>
      <c r="I171" s="179" t="s">
        <v>4990</v>
      </c>
      <c r="J171" s="182">
        <v>46126.264690960648</v>
      </c>
    </row>
    <row r="172" s="2" customFormat="1" ht="14.5">
      <c r="A172" s="178">
        <v>46122</v>
      </c>
      <c r="B172" s="179" t="s">
        <v>1402</v>
      </c>
      <c r="C172" s="180">
        <v>1125</v>
      </c>
      <c r="D172" s="180">
        <v>617</v>
      </c>
      <c r="E172" s="180">
        <v>0</v>
      </c>
      <c r="F172" s="180">
        <v>508</v>
      </c>
      <c r="G172" s="181">
        <v>0.54799999999999993</v>
      </c>
      <c r="H172" s="179" t="s">
        <v>4989</v>
      </c>
      <c r="I172" s="179" t="s">
        <v>4990</v>
      </c>
      <c r="J172" s="182">
        <v>46126.264690960648</v>
      </c>
    </row>
    <row r="173" s="2" customFormat="1" ht="14.5">
      <c r="A173" s="178">
        <v>46123</v>
      </c>
      <c r="B173" s="179" t="s">
        <v>111</v>
      </c>
      <c r="C173" s="180">
        <v>1575</v>
      </c>
      <c r="D173" s="180">
        <v>767</v>
      </c>
      <c r="E173" s="180">
        <v>0</v>
      </c>
      <c r="F173" s="180">
        <v>808</v>
      </c>
      <c r="G173" s="181">
        <v>0.48700000000000004</v>
      </c>
      <c r="H173" s="179" t="s">
        <v>4991</v>
      </c>
      <c r="I173" s="179" t="s">
        <v>4992</v>
      </c>
      <c r="J173" s="182">
        <v>46126.264687881943</v>
      </c>
    </row>
    <row r="174" s="2" customFormat="1" ht="14.5">
      <c r="A174" s="178">
        <v>46123</v>
      </c>
      <c r="B174" s="179" t="s">
        <v>15</v>
      </c>
      <c r="C174" s="180">
        <v>1800</v>
      </c>
      <c r="D174" s="180">
        <v>857</v>
      </c>
      <c r="E174" s="180">
        <v>0</v>
      </c>
      <c r="F174" s="180">
        <v>943</v>
      </c>
      <c r="G174" s="181">
        <v>0.47600000000000003</v>
      </c>
      <c r="H174" s="179" t="s">
        <v>4991</v>
      </c>
      <c r="I174" s="179" t="s">
        <v>4992</v>
      </c>
      <c r="J174" s="182">
        <v>46126.264687881943</v>
      </c>
    </row>
    <row r="175" s="2" customFormat="1" ht="14.5">
      <c r="A175" s="178">
        <v>46123</v>
      </c>
      <c r="B175" s="179" t="s">
        <v>1402</v>
      </c>
      <c r="C175" s="180">
        <v>1125</v>
      </c>
      <c r="D175" s="180">
        <v>616</v>
      </c>
      <c r="E175" s="180">
        <v>23</v>
      </c>
      <c r="F175" s="180">
        <v>509</v>
      </c>
      <c r="G175" s="181">
        <v>0.54799999999999993</v>
      </c>
      <c r="H175" s="179" t="s">
        <v>4991</v>
      </c>
      <c r="I175" s="179" t="s">
        <v>4992</v>
      </c>
      <c r="J175" s="182">
        <v>46126.264687881943</v>
      </c>
    </row>
    <row r="176" s="2" customFormat="1" ht="14.5">
      <c r="A176" s="178">
        <v>46124</v>
      </c>
      <c r="B176" s="179" t="s">
        <v>111</v>
      </c>
      <c r="C176" s="180">
        <v>1575</v>
      </c>
      <c r="D176" s="180">
        <v>767</v>
      </c>
      <c r="E176" s="180">
        <v>0</v>
      </c>
      <c r="F176" s="180">
        <v>808</v>
      </c>
      <c r="G176" s="181">
        <v>0.48700000000000004</v>
      </c>
      <c r="H176" s="179" t="s">
        <v>4993</v>
      </c>
      <c r="I176" s="179" t="s">
        <v>4994</v>
      </c>
      <c r="J176" s="182">
        <v>46126.264684814814</v>
      </c>
    </row>
    <row r="177" s="2" customFormat="1" ht="14.5">
      <c r="A177" s="178">
        <v>46124</v>
      </c>
      <c r="B177" s="179" t="s">
        <v>15</v>
      </c>
      <c r="C177" s="180">
        <v>1800</v>
      </c>
      <c r="D177" s="180">
        <v>857</v>
      </c>
      <c r="E177" s="180">
        <v>0</v>
      </c>
      <c r="F177" s="180">
        <v>943</v>
      </c>
      <c r="G177" s="181">
        <v>0.47600000000000003</v>
      </c>
      <c r="H177" s="179" t="s">
        <v>4993</v>
      </c>
      <c r="I177" s="179" t="s">
        <v>4994</v>
      </c>
      <c r="J177" s="182">
        <v>46126.264684814814</v>
      </c>
    </row>
    <row r="178" s="2" customFormat="1" ht="14.5">
      <c r="A178" s="178">
        <v>46124</v>
      </c>
      <c r="B178" s="179" t="s">
        <v>1402</v>
      </c>
      <c r="C178" s="180">
        <v>1125</v>
      </c>
      <c r="D178" s="180">
        <v>639</v>
      </c>
      <c r="E178" s="180">
        <v>0</v>
      </c>
      <c r="F178" s="180">
        <v>486</v>
      </c>
      <c r="G178" s="181">
        <v>0.56799999999999995</v>
      </c>
      <c r="H178" s="179" t="s">
        <v>4993</v>
      </c>
      <c r="I178" s="179" t="s">
        <v>4994</v>
      </c>
      <c r="J178" s="182">
        <v>46126.264684814814</v>
      </c>
    </row>
    <row r="179" s="2" customFormat="1" ht="14.5">
      <c r="A179" s="178">
        <v>46125</v>
      </c>
      <c r="B179" s="179" t="s">
        <v>111</v>
      </c>
      <c r="C179" s="180">
        <v>1575</v>
      </c>
      <c r="D179" s="180">
        <v>742</v>
      </c>
      <c r="E179" s="180">
        <v>0</v>
      </c>
      <c r="F179" s="180">
        <v>833</v>
      </c>
      <c r="G179" s="181">
        <v>0.47100000000000003</v>
      </c>
      <c r="H179" s="179" t="s">
        <v>4995</v>
      </c>
      <c r="I179" s="179" t="s">
        <v>4996</v>
      </c>
      <c r="J179" s="182">
        <v>46126.264681851855</v>
      </c>
    </row>
    <row r="180" s="2" customFormat="1" ht="14.5">
      <c r="A180" s="178">
        <v>46125</v>
      </c>
      <c r="B180" s="179" t="s">
        <v>15</v>
      </c>
      <c r="C180" s="180">
        <v>1800</v>
      </c>
      <c r="D180" s="180">
        <v>770</v>
      </c>
      <c r="E180" s="180">
        <v>1</v>
      </c>
      <c r="F180" s="180">
        <v>1030</v>
      </c>
      <c r="G180" s="181">
        <v>0.42799999999999999</v>
      </c>
      <c r="H180" s="179" t="s">
        <v>4995</v>
      </c>
      <c r="I180" s="179" t="s">
        <v>4996</v>
      </c>
      <c r="J180" s="182">
        <v>46126.264681851855</v>
      </c>
    </row>
    <row r="181" s="2" customFormat="1" ht="14.5">
      <c r="A181" s="178">
        <v>46125</v>
      </c>
      <c r="B181" s="179" t="s">
        <v>1402</v>
      </c>
      <c r="C181" s="180">
        <v>1125</v>
      </c>
      <c r="D181" s="180">
        <v>624</v>
      </c>
      <c r="E181" s="180">
        <v>0</v>
      </c>
      <c r="F181" s="180">
        <v>501</v>
      </c>
      <c r="G181" s="181">
        <v>0.55500000000000005</v>
      </c>
      <c r="H181" s="179" t="s">
        <v>4995</v>
      </c>
      <c r="I181" s="179" t="s">
        <v>4996</v>
      </c>
      <c r="J181" s="182">
        <v>46126.264681851855</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G18" activeCellId="0" sqref="G18"/>
    </sheetView>
  </sheetViews>
  <sheetFormatPr defaultRowHeight="14.5"/>
  <cols>
    <col customWidth="1" min="1" max="7" width="18"/>
  </cols>
  <sheetData>
    <row r="1">
      <c r="A1" s="183" t="s">
        <v>4075</v>
      </c>
      <c r="B1" s="183" t="s">
        <v>4997</v>
      </c>
      <c r="C1" s="183" t="s">
        <v>4998</v>
      </c>
      <c r="D1" s="183" t="s">
        <v>4999</v>
      </c>
      <c r="E1" s="183" t="s">
        <v>5000</v>
      </c>
      <c r="F1" s="183" t="s">
        <v>5001</v>
      </c>
      <c r="G1" s="183" t="s">
        <v>5002</v>
      </c>
    </row>
    <row r="2">
      <c r="A2" s="184" t="s">
        <v>5003</v>
      </c>
      <c r="B2" s="184" t="s">
        <v>5004</v>
      </c>
      <c r="C2" s="185" t="s">
        <v>5005</v>
      </c>
      <c r="D2" s="184">
        <v>20</v>
      </c>
      <c r="E2" s="184">
        <v>18</v>
      </c>
      <c r="F2" s="184">
        <v>2</v>
      </c>
      <c r="G2" s="186">
        <v>0.90000000000000002</v>
      </c>
    </row>
    <row r="3">
      <c r="A3" s="184"/>
      <c r="B3" s="184"/>
      <c r="C3" s="185" t="s">
        <v>5006</v>
      </c>
      <c r="D3" s="184">
        <v>1</v>
      </c>
      <c r="E3" s="184">
        <v>1</v>
      </c>
      <c r="F3" s="184">
        <v>0</v>
      </c>
      <c r="G3" s="184"/>
    </row>
    <row r="4">
      <c r="A4" s="184" t="s">
        <v>5003</v>
      </c>
      <c r="B4" s="184" t="s">
        <v>5007</v>
      </c>
      <c r="C4" s="185" t="s">
        <v>5005</v>
      </c>
      <c r="D4" s="184">
        <v>20</v>
      </c>
      <c r="E4" s="184">
        <v>18</v>
      </c>
      <c r="F4" s="184">
        <v>2</v>
      </c>
      <c r="G4" s="186">
        <v>0.90000000000000002</v>
      </c>
    </row>
    <row r="5">
      <c r="A5" s="184"/>
      <c r="B5" s="184"/>
      <c r="C5" s="185" t="s">
        <v>5006</v>
      </c>
      <c r="D5" s="184">
        <v>1</v>
      </c>
      <c r="E5" s="184">
        <v>1</v>
      </c>
      <c r="F5" s="184">
        <v>0</v>
      </c>
      <c r="G5" s="184"/>
    </row>
    <row r="6">
      <c r="A6" s="184" t="s">
        <v>5003</v>
      </c>
      <c r="B6" s="184" t="s">
        <v>5008</v>
      </c>
      <c r="C6" s="185" t="s">
        <v>5005</v>
      </c>
      <c r="D6" s="184">
        <v>20</v>
      </c>
      <c r="E6" s="184">
        <v>20</v>
      </c>
      <c r="F6" s="184">
        <v>0</v>
      </c>
      <c r="G6" s="186">
        <v>1</v>
      </c>
    </row>
    <row r="7">
      <c r="A7" s="184"/>
      <c r="B7" s="184"/>
      <c r="C7" s="185" t="s">
        <v>5006</v>
      </c>
      <c r="D7" s="184">
        <v>1</v>
      </c>
      <c r="E7" s="184">
        <v>1</v>
      </c>
      <c r="F7" s="184">
        <v>0</v>
      </c>
      <c r="G7" s="184"/>
    </row>
    <row r="8" s="2" customFormat="1">
      <c r="A8" s="97"/>
      <c r="B8" s="97"/>
      <c r="C8" s="187"/>
      <c r="D8" s="97"/>
      <c r="E8" s="97"/>
      <c r="F8" s="97"/>
      <c r="G8" s="97"/>
    </row>
    <row r="9">
      <c r="A9" s="183" t="s">
        <v>4075</v>
      </c>
      <c r="B9" s="183" t="s">
        <v>4997</v>
      </c>
      <c r="C9" s="183" t="s">
        <v>4998</v>
      </c>
      <c r="D9" s="183" t="s">
        <v>4999</v>
      </c>
      <c r="E9" s="183" t="s">
        <v>5000</v>
      </c>
      <c r="F9" s="183" t="s">
        <v>5001</v>
      </c>
      <c r="G9" s="183" t="s">
        <v>5002</v>
      </c>
    </row>
    <row r="10" s="2" customFormat="1" ht="14.5" customHeight="1">
      <c r="A10" s="184" t="s">
        <v>5009</v>
      </c>
      <c r="B10" s="184" t="s">
        <v>5004</v>
      </c>
      <c r="C10" s="185" t="s">
        <v>5005</v>
      </c>
      <c r="D10" s="184">
        <v>67</v>
      </c>
      <c r="E10" s="184">
        <v>63</v>
      </c>
      <c r="F10" s="184">
        <v>4</v>
      </c>
      <c r="G10" s="186">
        <v>0.93999999999999995</v>
      </c>
    </row>
    <row r="11" s="2" customFormat="1" ht="14.5" customHeight="1">
      <c r="A11" s="184"/>
      <c r="B11" s="184"/>
      <c r="C11" s="185" t="s">
        <v>5006</v>
      </c>
      <c r="D11" s="184">
        <v>0</v>
      </c>
      <c r="E11" s="184">
        <v>0</v>
      </c>
      <c r="F11" s="184">
        <v>0</v>
      </c>
      <c r="G11" s="184"/>
    </row>
    <row r="12" s="2" customFormat="1">
      <c r="A12" s="184" t="s">
        <v>5009</v>
      </c>
      <c r="B12" s="184" t="s">
        <v>5007</v>
      </c>
      <c r="C12" s="185" t="s">
        <v>5005</v>
      </c>
      <c r="D12" s="184">
        <v>67</v>
      </c>
      <c r="E12" s="184">
        <v>63</v>
      </c>
      <c r="F12" s="184">
        <v>4</v>
      </c>
      <c r="G12" s="186">
        <v>0.93999999999999995</v>
      </c>
    </row>
    <row r="13" s="2" customFormat="1">
      <c r="A13" s="184"/>
      <c r="B13" s="184"/>
      <c r="C13" s="185" t="s">
        <v>5006</v>
      </c>
      <c r="D13" s="184">
        <v>0</v>
      </c>
      <c r="E13" s="184">
        <v>0</v>
      </c>
      <c r="F13" s="184">
        <v>0</v>
      </c>
      <c r="G13" s="184"/>
    </row>
    <row r="14" s="2" customFormat="1">
      <c r="A14" s="184" t="s">
        <v>5009</v>
      </c>
      <c r="B14" s="184" t="s">
        <v>5008</v>
      </c>
      <c r="C14" s="185" t="s">
        <v>5005</v>
      </c>
      <c r="D14" s="184">
        <v>67</v>
      </c>
      <c r="E14" s="184">
        <v>67</v>
      </c>
      <c r="F14" s="184">
        <v>0</v>
      </c>
      <c r="G14" s="186">
        <v>1</v>
      </c>
    </row>
    <row r="15" s="2" customFormat="1">
      <c r="A15" s="184"/>
      <c r="B15" s="184"/>
      <c r="C15" s="185" t="s">
        <v>5006</v>
      </c>
      <c r="D15" s="184">
        <v>0</v>
      </c>
      <c r="E15" s="184">
        <v>0</v>
      </c>
      <c r="F15" s="184">
        <v>0</v>
      </c>
      <c r="G15" s="184"/>
    </row>
  </sheetData>
  <mergeCells count="18">
    <mergeCell ref="A14:A15"/>
    <mergeCell ref="B14:B15"/>
    <mergeCell ref="G14:G15"/>
    <mergeCell ref="A10:A11"/>
    <mergeCell ref="B10:B11"/>
    <mergeCell ref="G10:G11"/>
    <mergeCell ref="A12:A13"/>
    <mergeCell ref="B12:B13"/>
    <mergeCell ref="G12:G13"/>
    <mergeCell ref="A2:A3"/>
    <mergeCell ref="B2:B3"/>
    <mergeCell ref="G2:G3"/>
    <mergeCell ref="A4:A5"/>
    <mergeCell ref="B4:B5"/>
    <mergeCell ref="G4:G5"/>
    <mergeCell ref="A6:A7"/>
    <mergeCell ref="B6:B7"/>
    <mergeCell ref="G6:G7"/>
  </mergeCells>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H17" activeCellId="0" sqref="H17"/>
    </sheetView>
  </sheetViews>
  <sheetFormatPr defaultColWidth="12.81640625" defaultRowHeight="14" customHeight="1"/>
  <cols>
    <col customWidth="1" min="2" max="2" width="23.90625"/>
    <col customWidth="1" min="3" max="3" width="18.453125"/>
  </cols>
  <sheetData>
    <row r="1" ht="14" customHeight="1">
      <c r="A1" s="183" t="s">
        <v>4075</v>
      </c>
      <c r="B1" s="183" t="s">
        <v>4997</v>
      </c>
      <c r="C1" s="183" t="s">
        <v>4998</v>
      </c>
      <c r="D1" s="183" t="s">
        <v>4999</v>
      </c>
      <c r="E1" s="183" t="s">
        <v>5000</v>
      </c>
      <c r="F1" s="183" t="s">
        <v>5001</v>
      </c>
      <c r="G1" s="183" t="s">
        <v>5002</v>
      </c>
    </row>
    <row r="2" ht="14" customHeight="1">
      <c r="A2" s="184" t="s">
        <v>5003</v>
      </c>
      <c r="B2" s="188" t="s">
        <v>5010</v>
      </c>
      <c r="C2" s="189" t="s">
        <v>5005</v>
      </c>
      <c r="D2" s="184">
        <v>3</v>
      </c>
      <c r="E2" s="184">
        <v>3</v>
      </c>
      <c r="F2" s="184">
        <v>0</v>
      </c>
      <c r="G2" s="186">
        <v>1</v>
      </c>
    </row>
    <row r="3" ht="14" customHeight="1">
      <c r="A3" s="184"/>
      <c r="B3" s="188"/>
      <c r="C3" s="189" t="s">
        <v>15</v>
      </c>
      <c r="D3" s="184">
        <v>0</v>
      </c>
      <c r="E3" s="184">
        <v>0</v>
      </c>
      <c r="F3" s="184">
        <v>0</v>
      </c>
      <c r="G3" s="186"/>
    </row>
    <row r="4" ht="14" customHeight="1">
      <c r="A4" s="184"/>
      <c r="B4" s="188"/>
      <c r="C4" s="189" t="s">
        <v>5011</v>
      </c>
      <c r="D4" s="184">
        <v>0</v>
      </c>
      <c r="E4" s="184">
        <v>0</v>
      </c>
      <c r="F4" s="184">
        <v>0</v>
      </c>
      <c r="G4" s="186"/>
    </row>
    <row r="5" ht="14" customHeight="1">
      <c r="A5" s="184"/>
      <c r="B5" s="188"/>
      <c r="C5" s="189" t="s">
        <v>111</v>
      </c>
      <c r="D5" s="184">
        <v>0</v>
      </c>
      <c r="E5" s="184">
        <v>0</v>
      </c>
      <c r="F5" s="184">
        <v>0</v>
      </c>
      <c r="G5" s="186"/>
    </row>
    <row r="6" ht="14" customHeight="1">
      <c r="A6" s="184" t="s">
        <v>5003</v>
      </c>
      <c r="B6" s="188" t="s">
        <v>5007</v>
      </c>
      <c r="C6" s="189" t="s">
        <v>5005</v>
      </c>
      <c r="D6" s="184">
        <v>3</v>
      </c>
      <c r="E6" s="184">
        <v>3</v>
      </c>
      <c r="F6" s="184">
        <v>0</v>
      </c>
      <c r="G6" s="186">
        <v>1</v>
      </c>
    </row>
    <row r="7" ht="14" customHeight="1">
      <c r="A7" s="184"/>
      <c r="B7" s="188"/>
      <c r="C7" s="189" t="s">
        <v>15</v>
      </c>
      <c r="D7" s="184">
        <v>0</v>
      </c>
      <c r="E7" s="184">
        <v>0</v>
      </c>
      <c r="F7" s="184">
        <v>0</v>
      </c>
      <c r="G7" s="186"/>
    </row>
    <row r="8" ht="14" customHeight="1">
      <c r="A8" s="184"/>
      <c r="B8" s="188"/>
      <c r="C8" s="189" t="s">
        <v>5011</v>
      </c>
      <c r="D8" s="184">
        <v>0</v>
      </c>
      <c r="E8" s="184">
        <v>0</v>
      </c>
      <c r="F8" s="184">
        <v>0</v>
      </c>
      <c r="G8" s="186"/>
    </row>
    <row r="9" ht="14" customHeight="1">
      <c r="A9" s="184"/>
      <c r="B9" s="188"/>
      <c r="C9" s="189" t="s">
        <v>111</v>
      </c>
      <c r="D9" s="184">
        <v>0</v>
      </c>
      <c r="E9" s="184">
        <v>0</v>
      </c>
      <c r="F9" s="184">
        <v>0</v>
      </c>
      <c r="G9" s="186"/>
    </row>
    <row r="10" ht="14" customHeight="1">
      <c r="A10" s="184" t="s">
        <v>5003</v>
      </c>
      <c r="B10" s="188" t="s">
        <v>5008</v>
      </c>
      <c r="C10" s="189" t="s">
        <v>5005</v>
      </c>
      <c r="D10" s="184">
        <v>3</v>
      </c>
      <c r="E10" s="184">
        <v>3</v>
      </c>
      <c r="F10" s="184">
        <v>0</v>
      </c>
      <c r="G10" s="186">
        <v>1</v>
      </c>
    </row>
    <row r="11" ht="14" customHeight="1">
      <c r="A11" s="184"/>
      <c r="B11" s="188"/>
      <c r="C11" s="189" t="s">
        <v>15</v>
      </c>
      <c r="D11" s="184">
        <v>0</v>
      </c>
      <c r="E11" s="184">
        <v>0</v>
      </c>
      <c r="F11" s="184">
        <v>0</v>
      </c>
      <c r="G11" s="186"/>
    </row>
    <row r="12" ht="14" customHeight="1">
      <c r="A12" s="184"/>
      <c r="B12" s="188"/>
      <c r="C12" s="189" t="s">
        <v>5011</v>
      </c>
      <c r="D12" s="184">
        <v>0</v>
      </c>
      <c r="E12" s="184">
        <v>0</v>
      </c>
      <c r="F12" s="184">
        <v>0</v>
      </c>
      <c r="G12" s="186"/>
    </row>
    <row r="13" ht="14" customHeight="1">
      <c r="A13" s="184"/>
      <c r="B13" s="188"/>
      <c r="C13" s="189" t="s">
        <v>111</v>
      </c>
      <c r="D13" s="184">
        <v>0</v>
      </c>
      <c r="E13" s="184">
        <v>0</v>
      </c>
      <c r="F13" s="184">
        <v>0</v>
      </c>
      <c r="G13" s="186"/>
    </row>
    <row r="15" ht="14" customHeight="1">
      <c r="A15" s="183" t="s">
        <v>4075</v>
      </c>
      <c r="B15" s="183" t="s">
        <v>4997</v>
      </c>
      <c r="C15" s="183" t="s">
        <v>4998</v>
      </c>
      <c r="D15" s="183" t="s">
        <v>4999</v>
      </c>
      <c r="E15" s="183" t="s">
        <v>5000</v>
      </c>
      <c r="F15" s="183" t="s">
        <v>5001</v>
      </c>
      <c r="G15" s="183" t="s">
        <v>5002</v>
      </c>
    </row>
    <row r="16" s="2" customFormat="1" ht="14" customHeight="1">
      <c r="A16" s="184" t="s">
        <v>5009</v>
      </c>
      <c r="B16" s="188" t="s">
        <v>5010</v>
      </c>
      <c r="C16" s="189" t="s">
        <v>5005</v>
      </c>
      <c r="D16" s="184">
        <v>11</v>
      </c>
      <c r="E16" s="184">
        <v>11</v>
      </c>
      <c r="F16" s="184">
        <v>0</v>
      </c>
      <c r="G16" s="186">
        <v>1</v>
      </c>
    </row>
    <row r="17" s="2" customFormat="1" ht="14" customHeight="1">
      <c r="A17" s="184"/>
      <c r="B17" s="188"/>
      <c r="C17" s="189" t="s">
        <v>15</v>
      </c>
      <c r="D17" s="184">
        <v>7</v>
      </c>
      <c r="E17" s="184">
        <v>7</v>
      </c>
      <c r="F17" s="184">
        <v>0</v>
      </c>
      <c r="G17" s="186"/>
    </row>
    <row r="18" s="2" customFormat="1" ht="14" customHeight="1">
      <c r="A18" s="184"/>
      <c r="B18" s="188"/>
      <c r="C18" s="189" t="s">
        <v>5011</v>
      </c>
      <c r="D18" s="184">
        <v>3</v>
      </c>
      <c r="E18" s="184">
        <v>3</v>
      </c>
      <c r="F18" s="184">
        <v>0</v>
      </c>
      <c r="G18" s="186"/>
    </row>
    <row r="19" s="2" customFormat="1" ht="14" customHeight="1">
      <c r="A19" s="184"/>
      <c r="B19" s="188"/>
      <c r="C19" s="189" t="s">
        <v>111</v>
      </c>
      <c r="D19" s="184">
        <v>7</v>
      </c>
      <c r="E19" s="184">
        <v>7</v>
      </c>
      <c r="F19" s="184">
        <v>0</v>
      </c>
      <c r="G19" s="186"/>
    </row>
    <row r="20" s="2" customFormat="1" ht="14" customHeight="1">
      <c r="A20" s="184" t="s">
        <v>5009</v>
      </c>
      <c r="B20" s="188" t="s">
        <v>5007</v>
      </c>
      <c r="C20" s="189" t="s">
        <v>5005</v>
      </c>
      <c r="D20" s="184">
        <v>11</v>
      </c>
      <c r="E20" s="184">
        <v>11</v>
      </c>
      <c r="F20" s="184">
        <v>0</v>
      </c>
      <c r="G20" s="186">
        <v>1</v>
      </c>
    </row>
    <row r="21" s="2" customFormat="1" ht="14" customHeight="1">
      <c r="A21" s="184"/>
      <c r="B21" s="188"/>
      <c r="C21" s="189" t="s">
        <v>15</v>
      </c>
      <c r="D21" s="184">
        <v>7</v>
      </c>
      <c r="E21" s="184">
        <v>7</v>
      </c>
      <c r="F21" s="184">
        <v>0</v>
      </c>
      <c r="G21" s="186"/>
    </row>
    <row r="22" s="2" customFormat="1" ht="14" customHeight="1">
      <c r="A22" s="184"/>
      <c r="B22" s="188"/>
      <c r="C22" s="189" t="s">
        <v>5011</v>
      </c>
      <c r="D22" s="184">
        <v>3</v>
      </c>
      <c r="E22" s="184">
        <v>3</v>
      </c>
      <c r="F22" s="184">
        <v>0</v>
      </c>
      <c r="G22" s="186"/>
    </row>
    <row r="23" s="2" customFormat="1" ht="14" customHeight="1">
      <c r="A23" s="184"/>
      <c r="B23" s="188"/>
      <c r="C23" s="189" t="s">
        <v>111</v>
      </c>
      <c r="D23" s="184">
        <v>7</v>
      </c>
      <c r="E23" s="184">
        <v>7</v>
      </c>
      <c r="F23" s="184">
        <v>0</v>
      </c>
      <c r="G23" s="186"/>
    </row>
    <row r="24" s="2" customFormat="1" ht="14" customHeight="1">
      <c r="A24" s="184" t="s">
        <v>5009</v>
      </c>
      <c r="B24" s="188" t="s">
        <v>5008</v>
      </c>
      <c r="C24" s="189" t="s">
        <v>5005</v>
      </c>
      <c r="D24" s="184">
        <v>11</v>
      </c>
      <c r="E24" s="184">
        <v>11</v>
      </c>
      <c r="F24" s="184">
        <v>0</v>
      </c>
      <c r="G24" s="186">
        <v>1</v>
      </c>
    </row>
    <row r="25" s="2" customFormat="1" ht="14" customHeight="1">
      <c r="A25" s="184"/>
      <c r="B25" s="188"/>
      <c r="C25" s="189" t="s">
        <v>15</v>
      </c>
      <c r="D25" s="184">
        <v>7</v>
      </c>
      <c r="E25" s="184">
        <v>7</v>
      </c>
      <c r="F25" s="184">
        <v>0</v>
      </c>
      <c r="G25" s="186"/>
    </row>
    <row r="26" s="2" customFormat="1" ht="14" customHeight="1">
      <c r="A26" s="184"/>
      <c r="B26" s="188"/>
      <c r="C26" s="189" t="s">
        <v>5011</v>
      </c>
      <c r="D26" s="184">
        <v>3</v>
      </c>
      <c r="E26" s="184">
        <v>3</v>
      </c>
      <c r="F26" s="184">
        <v>0</v>
      </c>
      <c r="G26" s="186"/>
    </row>
    <row r="27" s="2" customFormat="1" ht="14" customHeight="1">
      <c r="A27" s="184"/>
      <c r="B27" s="188"/>
      <c r="C27" s="189" t="s">
        <v>111</v>
      </c>
      <c r="D27" s="184">
        <v>7</v>
      </c>
      <c r="E27" s="184">
        <v>7</v>
      </c>
      <c r="F27" s="184">
        <v>0</v>
      </c>
      <c r="G27" s="186"/>
    </row>
  </sheetData>
  <mergeCells count="18">
    <mergeCell ref="A24:A27"/>
    <mergeCell ref="B24:B27"/>
    <mergeCell ref="G24:G27"/>
    <mergeCell ref="A16:A19"/>
    <mergeCell ref="B16:B19"/>
    <mergeCell ref="G16:G19"/>
    <mergeCell ref="A20:A23"/>
    <mergeCell ref="B20:B23"/>
    <mergeCell ref="G20:G23"/>
    <mergeCell ref="A2:A5"/>
    <mergeCell ref="B2:B5"/>
    <mergeCell ref="G2:G5"/>
    <mergeCell ref="A6:A9"/>
    <mergeCell ref="B6:B9"/>
    <mergeCell ref="G6:G9"/>
    <mergeCell ref="A10:A13"/>
    <mergeCell ref="B10:B13"/>
    <mergeCell ref="G10:G13"/>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zoomScale="100" workbookViewId="0">
      <selection activeCell="D12" activeCellId="0" sqref="D12"/>
    </sheetView>
  </sheetViews>
  <sheetFormatPr defaultRowHeight="14.5"/>
  <cols>
    <col customWidth="1" min="1" max="1" width="14"/>
    <col customWidth="1" min="2" max="2" style="190" width="20"/>
    <col customWidth="1" min="3" max="3" style="190" width="19.81640625"/>
    <col customWidth="1" min="4" max="4" style="190" width="24.1796875"/>
    <col customWidth="1" min="5" max="5" style="190" width="35"/>
    <col customWidth="1" min="6" max="6" style="190" width="26.26953125"/>
    <col customWidth="1" min="7" max="7" style="190" width="21"/>
    <col customWidth="1" min="8" max="8" style="190" width="21.81640625"/>
    <col customWidth="1" min="9" max="9" width="15.1796875"/>
    <col customWidth="1" min="10" max="10" style="190" width="19.26953125"/>
    <col customWidth="1" min="11" max="11" width="14.26953125"/>
    <col customWidth="1" min="12" max="12" width="20.81640625"/>
    <col customWidth="1" min="13" max="13" style="190" width="17.26953125"/>
    <col customWidth="1" min="14" max="14" width="14.26953125"/>
    <col customWidth="1" min="15" max="15" width="25"/>
    <col customWidth="1" min="16" max="16" style="190" width="18.7265625"/>
  </cols>
  <sheetData>
    <row r="1" s="2" customFormat="1" ht="27.75" customHeight="1">
      <c r="A1" s="3" t="s">
        <v>5012</v>
      </c>
      <c r="B1" s="3"/>
      <c r="C1" s="3"/>
      <c r="D1" s="3"/>
      <c r="E1" s="3"/>
      <c r="F1" s="3"/>
      <c r="G1" s="3"/>
      <c r="H1" s="3"/>
      <c r="I1" s="3"/>
      <c r="J1" s="3"/>
      <c r="K1" s="3"/>
      <c r="L1" s="3"/>
      <c r="M1" s="3"/>
      <c r="N1" s="3"/>
      <c r="O1" s="3"/>
    </row>
    <row r="2" s="2" customFormat="1" ht="28.5" customHeight="1">
      <c r="A2" s="15" t="s">
        <v>2</v>
      </c>
      <c r="B2" s="15" t="s">
        <v>3840</v>
      </c>
      <c r="C2" s="15" t="s">
        <v>5013</v>
      </c>
      <c r="D2" s="15" t="s">
        <v>5014</v>
      </c>
      <c r="E2" s="15" t="s">
        <v>3848</v>
      </c>
      <c r="F2" s="15" t="s">
        <v>5015</v>
      </c>
      <c r="G2" s="15" t="s">
        <v>5016</v>
      </c>
      <c r="H2" s="15" t="s">
        <v>5017</v>
      </c>
      <c r="I2" s="15" t="s">
        <v>5018</v>
      </c>
      <c r="J2" s="15" t="s">
        <v>5019</v>
      </c>
      <c r="K2" s="15" t="s">
        <v>5020</v>
      </c>
      <c r="L2" s="15" t="s">
        <v>5021</v>
      </c>
      <c r="M2" s="15" t="s">
        <v>5022</v>
      </c>
      <c r="N2" s="15" t="s">
        <v>5023</v>
      </c>
      <c r="O2" s="15" t="s">
        <v>5024</v>
      </c>
      <c r="P2" s="15" t="s">
        <v>5025</v>
      </c>
    </row>
    <row r="3" s="2" customFormat="1" ht="25">
      <c r="A3" s="191" t="s">
        <v>16</v>
      </c>
      <c r="B3" s="191" t="s">
        <v>15</v>
      </c>
      <c r="C3" s="192">
        <v>46049.490671296291</v>
      </c>
      <c r="D3" s="193">
        <v>400514</v>
      </c>
      <c r="E3" s="194" t="s">
        <v>18</v>
      </c>
      <c r="F3" s="194" t="s">
        <v>5026</v>
      </c>
      <c r="G3" s="195">
        <v>45978</v>
      </c>
      <c r="H3" s="195">
        <v>47803</v>
      </c>
      <c r="I3" s="194"/>
      <c r="J3" s="193">
        <v>4</v>
      </c>
      <c r="K3" s="196"/>
      <c r="L3" s="197">
        <v>4</v>
      </c>
      <c r="M3" s="194" t="s">
        <v>97</v>
      </c>
      <c r="N3" s="194" t="s">
        <v>5027</v>
      </c>
      <c r="O3" s="194" t="s">
        <v>5028</v>
      </c>
      <c r="P3" s="198"/>
    </row>
    <row r="4" s="2" customFormat="1" ht="25">
      <c r="A4" s="199" t="s">
        <v>16</v>
      </c>
      <c r="B4" s="199" t="s">
        <v>15</v>
      </c>
      <c r="C4" s="200">
        <v>46049.495983796296</v>
      </c>
      <c r="D4" s="201">
        <v>400514</v>
      </c>
      <c r="E4" s="202" t="s">
        <v>18</v>
      </c>
      <c r="F4" s="202" t="s">
        <v>5026</v>
      </c>
      <c r="G4" s="203">
        <v>45978</v>
      </c>
      <c r="H4" s="203">
        <v>47803</v>
      </c>
      <c r="I4" s="202"/>
      <c r="J4" s="201">
        <v>4</v>
      </c>
      <c r="K4" s="204"/>
      <c r="L4" s="205">
        <v>4</v>
      </c>
      <c r="M4" s="202" t="s">
        <v>110</v>
      </c>
      <c r="N4" s="202" t="s">
        <v>5027</v>
      </c>
      <c r="O4" s="202" t="s">
        <v>5029</v>
      </c>
      <c r="P4" s="206"/>
    </row>
    <row r="5" s="2" customFormat="1" ht="25">
      <c r="A5" s="191" t="s">
        <v>16</v>
      </c>
      <c r="B5" s="191" t="s">
        <v>15</v>
      </c>
      <c r="C5" s="192">
        <v>46049.496423611112</v>
      </c>
      <c r="D5" s="193">
        <v>400514</v>
      </c>
      <c r="E5" s="194" t="s">
        <v>18</v>
      </c>
      <c r="F5" s="194" t="s">
        <v>5030</v>
      </c>
      <c r="G5" s="195">
        <v>45981</v>
      </c>
      <c r="H5" s="195">
        <v>47806</v>
      </c>
      <c r="I5" s="194"/>
      <c r="J5" s="193">
        <v>4</v>
      </c>
      <c r="K5" s="196"/>
      <c r="L5" s="197">
        <v>4</v>
      </c>
      <c r="M5" s="194" t="s">
        <v>109</v>
      </c>
      <c r="N5" s="194" t="s">
        <v>5027</v>
      </c>
      <c r="O5" s="194" t="s">
        <v>5031</v>
      </c>
      <c r="P5" s="198"/>
    </row>
    <row r="6" s="2" customFormat="1" ht="25">
      <c r="A6" s="199" t="s">
        <v>16</v>
      </c>
      <c r="B6" s="199" t="s">
        <v>15</v>
      </c>
      <c r="C6" s="200">
        <v>46049.496828703705</v>
      </c>
      <c r="D6" s="201">
        <v>400514</v>
      </c>
      <c r="E6" s="202" t="s">
        <v>18</v>
      </c>
      <c r="F6" s="202" t="s">
        <v>5032</v>
      </c>
      <c r="G6" s="203">
        <v>45986</v>
      </c>
      <c r="H6" s="203">
        <v>47811</v>
      </c>
      <c r="I6" s="202"/>
      <c r="J6" s="201">
        <v>4</v>
      </c>
      <c r="K6" s="204"/>
      <c r="L6" s="205">
        <v>4</v>
      </c>
      <c r="M6" s="202" t="s">
        <v>108</v>
      </c>
      <c r="N6" s="202" t="s">
        <v>5027</v>
      </c>
      <c r="O6" s="202" t="s">
        <v>5033</v>
      </c>
      <c r="P6" s="206"/>
    </row>
    <row r="7" s="2" customFormat="1" ht="25">
      <c r="A7" s="191" t="s">
        <v>16</v>
      </c>
      <c r="B7" s="191" t="s">
        <v>15</v>
      </c>
      <c r="C7" s="192">
        <v>46049.497025462959</v>
      </c>
      <c r="D7" s="193">
        <v>400514</v>
      </c>
      <c r="E7" s="194" t="s">
        <v>18</v>
      </c>
      <c r="F7" s="194" t="s">
        <v>5032</v>
      </c>
      <c r="G7" s="195">
        <v>45986</v>
      </c>
      <c r="H7" s="195">
        <v>47811</v>
      </c>
      <c r="I7" s="194"/>
      <c r="J7" s="193">
        <v>4</v>
      </c>
      <c r="K7" s="196"/>
      <c r="L7" s="197">
        <v>4</v>
      </c>
      <c r="M7" s="194" t="s">
        <v>80</v>
      </c>
      <c r="N7" s="194" t="s">
        <v>5027</v>
      </c>
      <c r="O7" s="194" t="s">
        <v>5034</v>
      </c>
      <c r="P7" s="198"/>
    </row>
    <row r="8" s="2" customFormat="1" ht="25">
      <c r="A8" s="199" t="s">
        <v>16</v>
      </c>
      <c r="B8" s="199" t="s">
        <v>15</v>
      </c>
      <c r="C8" s="200">
        <v>46049.497662037036</v>
      </c>
      <c r="D8" s="201">
        <v>400514</v>
      </c>
      <c r="E8" s="202" t="s">
        <v>18</v>
      </c>
      <c r="F8" s="202" t="s">
        <v>5032</v>
      </c>
      <c r="G8" s="203">
        <v>45986</v>
      </c>
      <c r="H8" s="203">
        <v>47811</v>
      </c>
      <c r="I8" s="202"/>
      <c r="J8" s="201">
        <v>4</v>
      </c>
      <c r="K8" s="204"/>
      <c r="L8" s="205">
        <v>4</v>
      </c>
      <c r="M8" s="202" t="s">
        <v>107</v>
      </c>
      <c r="N8" s="202" t="s">
        <v>5027</v>
      </c>
      <c r="O8" s="202" t="s">
        <v>5035</v>
      </c>
      <c r="P8" s="206"/>
    </row>
    <row r="9" s="2" customFormat="1" ht="25">
      <c r="A9" s="191" t="s">
        <v>16</v>
      </c>
      <c r="B9" s="191" t="s">
        <v>15</v>
      </c>
      <c r="C9" s="192">
        <v>46049.498090277775</v>
      </c>
      <c r="D9" s="193">
        <v>400514</v>
      </c>
      <c r="E9" s="194" t="s">
        <v>18</v>
      </c>
      <c r="F9" s="194" t="s">
        <v>5032</v>
      </c>
      <c r="G9" s="195">
        <v>45986</v>
      </c>
      <c r="H9" s="195">
        <v>47811</v>
      </c>
      <c r="I9" s="194"/>
      <c r="J9" s="193">
        <v>4</v>
      </c>
      <c r="K9" s="196"/>
      <c r="L9" s="197">
        <v>4</v>
      </c>
      <c r="M9" s="194" t="s">
        <v>106</v>
      </c>
      <c r="N9" s="194" t="s">
        <v>5027</v>
      </c>
      <c r="O9" s="194" t="s">
        <v>5036</v>
      </c>
      <c r="P9" s="198"/>
    </row>
    <row r="10" s="2" customFormat="1" ht="25">
      <c r="A10" s="199" t="s">
        <v>16</v>
      </c>
      <c r="B10" s="199" t="s">
        <v>15</v>
      </c>
      <c r="C10" s="200">
        <v>46049.498287037037</v>
      </c>
      <c r="D10" s="201">
        <v>400514</v>
      </c>
      <c r="E10" s="202" t="s">
        <v>18</v>
      </c>
      <c r="F10" s="202" t="s">
        <v>5032</v>
      </c>
      <c r="G10" s="203">
        <v>45986</v>
      </c>
      <c r="H10" s="203">
        <v>47811</v>
      </c>
      <c r="I10" s="202"/>
      <c r="J10" s="201">
        <v>4</v>
      </c>
      <c r="K10" s="204"/>
      <c r="L10" s="205">
        <v>4</v>
      </c>
      <c r="M10" s="202" t="s">
        <v>105</v>
      </c>
      <c r="N10" s="202" t="s">
        <v>5027</v>
      </c>
      <c r="O10" s="202" t="s">
        <v>5037</v>
      </c>
      <c r="P10" s="206"/>
    </row>
    <row r="11" s="2" customFormat="1" ht="25">
      <c r="A11" s="191" t="s">
        <v>16</v>
      </c>
      <c r="B11" s="191" t="s">
        <v>15</v>
      </c>
      <c r="C11" s="192">
        <v>46049.498460648145</v>
      </c>
      <c r="D11" s="193">
        <v>400514</v>
      </c>
      <c r="E11" s="194" t="s">
        <v>18</v>
      </c>
      <c r="F11" s="194" t="s">
        <v>5026</v>
      </c>
      <c r="G11" s="195">
        <v>45978</v>
      </c>
      <c r="H11" s="195">
        <v>47803</v>
      </c>
      <c r="I11" s="194"/>
      <c r="J11" s="193">
        <v>4</v>
      </c>
      <c r="K11" s="196"/>
      <c r="L11" s="197">
        <v>4</v>
      </c>
      <c r="M11" s="194" t="s">
        <v>104</v>
      </c>
      <c r="N11" s="194" t="s">
        <v>5027</v>
      </c>
      <c r="O11" s="194" t="s">
        <v>5038</v>
      </c>
      <c r="P11" s="198"/>
    </row>
    <row r="12" s="2" customFormat="1" ht="25">
      <c r="A12" s="199" t="s">
        <v>16</v>
      </c>
      <c r="B12" s="199" t="s">
        <v>15</v>
      </c>
      <c r="C12" s="200">
        <v>46049.49864583333</v>
      </c>
      <c r="D12" s="201">
        <v>400514</v>
      </c>
      <c r="E12" s="202" t="s">
        <v>18</v>
      </c>
      <c r="F12" s="202" t="s">
        <v>5032</v>
      </c>
      <c r="G12" s="203">
        <v>45986</v>
      </c>
      <c r="H12" s="203">
        <v>47811</v>
      </c>
      <c r="I12" s="202"/>
      <c r="J12" s="201">
        <v>4</v>
      </c>
      <c r="K12" s="204"/>
      <c r="L12" s="205">
        <v>4</v>
      </c>
      <c r="M12" s="202" t="s">
        <v>103</v>
      </c>
      <c r="N12" s="202" t="s">
        <v>5027</v>
      </c>
      <c r="O12" s="202" t="s">
        <v>5039</v>
      </c>
      <c r="P12" s="206"/>
    </row>
    <row r="13" s="2" customFormat="1" ht="25">
      <c r="A13" s="191" t="s">
        <v>16</v>
      </c>
      <c r="B13" s="191" t="s">
        <v>15</v>
      </c>
      <c r="C13" s="192">
        <v>46049.498807870368</v>
      </c>
      <c r="D13" s="193">
        <v>400514</v>
      </c>
      <c r="E13" s="194" t="s">
        <v>18</v>
      </c>
      <c r="F13" s="194" t="s">
        <v>5026</v>
      </c>
      <c r="G13" s="195">
        <v>45978</v>
      </c>
      <c r="H13" s="195">
        <v>47803</v>
      </c>
      <c r="I13" s="194"/>
      <c r="J13" s="193">
        <v>4</v>
      </c>
      <c r="K13" s="196"/>
      <c r="L13" s="197">
        <v>4</v>
      </c>
      <c r="M13" s="194" t="s">
        <v>102</v>
      </c>
      <c r="N13" s="194" t="s">
        <v>5027</v>
      </c>
      <c r="O13" s="194" t="s">
        <v>5040</v>
      </c>
      <c r="P13" s="198"/>
    </row>
    <row r="14" s="2" customFormat="1" ht="25">
      <c r="A14" s="199" t="s">
        <v>16</v>
      </c>
      <c r="B14" s="199" t="s">
        <v>15</v>
      </c>
      <c r="C14" s="200">
        <v>46049.49900462963</v>
      </c>
      <c r="D14" s="201">
        <v>400514</v>
      </c>
      <c r="E14" s="202" t="s">
        <v>18</v>
      </c>
      <c r="F14" s="202" t="s">
        <v>5032</v>
      </c>
      <c r="G14" s="203">
        <v>45986</v>
      </c>
      <c r="H14" s="203">
        <v>47811</v>
      </c>
      <c r="I14" s="202"/>
      <c r="J14" s="201">
        <v>4</v>
      </c>
      <c r="K14" s="204"/>
      <c r="L14" s="205">
        <v>4</v>
      </c>
      <c r="M14" s="202" t="s">
        <v>101</v>
      </c>
      <c r="N14" s="202" t="s">
        <v>5027</v>
      </c>
      <c r="O14" s="202" t="s">
        <v>5041</v>
      </c>
      <c r="P14" s="206"/>
    </row>
    <row r="15" s="2" customFormat="1" ht="25">
      <c r="A15" s="191" t="s">
        <v>16</v>
      </c>
      <c r="B15" s="191" t="s">
        <v>15</v>
      </c>
      <c r="C15" s="192">
        <v>46049.499201388884</v>
      </c>
      <c r="D15" s="193">
        <v>400514</v>
      </c>
      <c r="E15" s="194" t="s">
        <v>18</v>
      </c>
      <c r="F15" s="194" t="s">
        <v>5026</v>
      </c>
      <c r="G15" s="195">
        <v>45978</v>
      </c>
      <c r="H15" s="195">
        <v>47803</v>
      </c>
      <c r="I15" s="194"/>
      <c r="J15" s="193">
        <v>4</v>
      </c>
      <c r="K15" s="196"/>
      <c r="L15" s="197">
        <v>4</v>
      </c>
      <c r="M15" s="194" t="s">
        <v>100</v>
      </c>
      <c r="N15" s="194" t="s">
        <v>5027</v>
      </c>
      <c r="O15" s="194" t="s">
        <v>5042</v>
      </c>
      <c r="P15" s="198"/>
    </row>
    <row r="16" s="2" customFormat="1" ht="25">
      <c r="A16" s="199" t="s">
        <v>16</v>
      </c>
      <c r="B16" s="199" t="s">
        <v>15</v>
      </c>
      <c r="C16" s="200">
        <v>46049.499444444446</v>
      </c>
      <c r="D16" s="201">
        <v>400514</v>
      </c>
      <c r="E16" s="202" t="s">
        <v>18</v>
      </c>
      <c r="F16" s="202" t="s">
        <v>5030</v>
      </c>
      <c r="G16" s="203">
        <v>45981</v>
      </c>
      <c r="H16" s="203">
        <v>47806</v>
      </c>
      <c r="I16" s="202"/>
      <c r="J16" s="201">
        <v>4</v>
      </c>
      <c r="K16" s="204"/>
      <c r="L16" s="205">
        <v>4</v>
      </c>
      <c r="M16" s="202" t="s">
        <v>99</v>
      </c>
      <c r="N16" s="202" t="s">
        <v>5027</v>
      </c>
      <c r="O16" s="202" t="s">
        <v>5043</v>
      </c>
      <c r="P16" s="206"/>
    </row>
    <row r="17" s="2" customFormat="1" ht="25">
      <c r="A17" s="191" t="s">
        <v>16</v>
      </c>
      <c r="B17" s="191" t="s">
        <v>15</v>
      </c>
      <c r="C17" s="192">
        <v>46049.499652777777</v>
      </c>
      <c r="D17" s="193">
        <v>400514</v>
      </c>
      <c r="E17" s="194" t="s">
        <v>18</v>
      </c>
      <c r="F17" s="194" t="s">
        <v>5032</v>
      </c>
      <c r="G17" s="195">
        <v>45986</v>
      </c>
      <c r="H17" s="195">
        <v>47811</v>
      </c>
      <c r="I17" s="194"/>
      <c r="J17" s="193">
        <v>4</v>
      </c>
      <c r="K17" s="196"/>
      <c r="L17" s="197">
        <v>4</v>
      </c>
      <c r="M17" s="194" t="s">
        <v>98</v>
      </c>
      <c r="N17" s="194" t="s">
        <v>5027</v>
      </c>
      <c r="O17" s="194" t="s">
        <v>5044</v>
      </c>
      <c r="P17" s="198"/>
    </row>
    <row r="18" s="2" customFormat="1" ht="25">
      <c r="A18" s="199" t="s">
        <v>16</v>
      </c>
      <c r="B18" s="199" t="s">
        <v>15</v>
      </c>
      <c r="C18" s="200">
        <v>46049.502303240741</v>
      </c>
      <c r="D18" s="201">
        <v>400514</v>
      </c>
      <c r="E18" s="202" t="s">
        <v>18</v>
      </c>
      <c r="F18" s="202" t="s">
        <v>5026</v>
      </c>
      <c r="G18" s="203">
        <v>45978</v>
      </c>
      <c r="H18" s="203">
        <v>47803</v>
      </c>
      <c r="I18" s="202"/>
      <c r="J18" s="201">
        <v>4</v>
      </c>
      <c r="K18" s="204"/>
      <c r="L18" s="205">
        <v>4</v>
      </c>
      <c r="M18" s="202" t="s">
        <v>44</v>
      </c>
      <c r="N18" s="202" t="s">
        <v>5027</v>
      </c>
      <c r="O18" s="202" t="s">
        <v>5045</v>
      </c>
      <c r="P18" s="206"/>
    </row>
    <row r="19" s="2" customFormat="1" ht="25">
      <c r="A19" s="191" t="s">
        <v>16</v>
      </c>
      <c r="B19" s="191" t="s">
        <v>15</v>
      </c>
      <c r="C19" s="192">
        <v>46049.503981481481</v>
      </c>
      <c r="D19" s="193">
        <v>400514</v>
      </c>
      <c r="E19" s="194" t="s">
        <v>18</v>
      </c>
      <c r="F19" s="194" t="s">
        <v>5026</v>
      </c>
      <c r="G19" s="195">
        <v>45978</v>
      </c>
      <c r="H19" s="195">
        <v>47803</v>
      </c>
      <c r="I19" s="194"/>
      <c r="J19" s="193">
        <v>4</v>
      </c>
      <c r="K19" s="196"/>
      <c r="L19" s="197">
        <v>4</v>
      </c>
      <c r="M19" s="194" t="s">
        <v>43</v>
      </c>
      <c r="N19" s="194" t="s">
        <v>5027</v>
      </c>
      <c r="O19" s="194" t="s">
        <v>5046</v>
      </c>
      <c r="P19" s="198"/>
    </row>
    <row r="20" s="2" customFormat="1" ht="25">
      <c r="A20" s="199" t="s">
        <v>16</v>
      </c>
      <c r="B20" s="199" t="s">
        <v>15</v>
      </c>
      <c r="C20" s="200">
        <v>46049.504305555551</v>
      </c>
      <c r="D20" s="201">
        <v>400514</v>
      </c>
      <c r="E20" s="202" t="s">
        <v>18</v>
      </c>
      <c r="F20" s="202" t="s">
        <v>5026</v>
      </c>
      <c r="G20" s="203">
        <v>45978</v>
      </c>
      <c r="H20" s="203">
        <v>47803</v>
      </c>
      <c r="I20" s="202"/>
      <c r="J20" s="201">
        <v>4</v>
      </c>
      <c r="K20" s="204"/>
      <c r="L20" s="205">
        <v>4</v>
      </c>
      <c r="M20" s="202" t="s">
        <v>45</v>
      </c>
      <c r="N20" s="202" t="s">
        <v>5027</v>
      </c>
      <c r="O20" s="202" t="s">
        <v>5047</v>
      </c>
      <c r="P20" s="206"/>
    </row>
    <row r="21" s="2" customFormat="1" ht="25">
      <c r="A21" s="191" t="s">
        <v>16</v>
      </c>
      <c r="B21" s="191" t="s">
        <v>15</v>
      </c>
      <c r="C21" s="192">
        <v>46049.504432870366</v>
      </c>
      <c r="D21" s="193">
        <v>400514</v>
      </c>
      <c r="E21" s="194" t="s">
        <v>18</v>
      </c>
      <c r="F21" s="194" t="s">
        <v>5026</v>
      </c>
      <c r="G21" s="195">
        <v>45978</v>
      </c>
      <c r="H21" s="195">
        <v>47803</v>
      </c>
      <c r="I21" s="194"/>
      <c r="J21" s="193">
        <v>4</v>
      </c>
      <c r="K21" s="196"/>
      <c r="L21" s="197">
        <v>4</v>
      </c>
      <c r="M21" s="194" t="s">
        <v>17</v>
      </c>
      <c r="N21" s="194" t="s">
        <v>5027</v>
      </c>
      <c r="O21" s="194" t="s">
        <v>5048</v>
      </c>
      <c r="P21" s="198"/>
    </row>
    <row r="22" s="2" customFormat="1" ht="25">
      <c r="A22" s="199" t="s">
        <v>16</v>
      </c>
      <c r="B22" s="199" t="s">
        <v>15</v>
      </c>
      <c r="C22" s="200">
        <v>46049.504467592589</v>
      </c>
      <c r="D22" s="201">
        <v>400514</v>
      </c>
      <c r="E22" s="202" t="s">
        <v>18</v>
      </c>
      <c r="F22" s="202" t="s">
        <v>5026</v>
      </c>
      <c r="G22" s="203">
        <v>45978</v>
      </c>
      <c r="H22" s="203">
        <v>47803</v>
      </c>
      <c r="I22" s="202"/>
      <c r="J22" s="201">
        <v>4</v>
      </c>
      <c r="K22" s="204"/>
      <c r="L22" s="205">
        <v>4</v>
      </c>
      <c r="M22" s="202" t="s">
        <v>47</v>
      </c>
      <c r="N22" s="202" t="s">
        <v>5027</v>
      </c>
      <c r="O22" s="202" t="s">
        <v>5049</v>
      </c>
      <c r="P22" s="206"/>
    </row>
    <row r="23" s="2" customFormat="1" ht="25">
      <c r="A23" s="191" t="s">
        <v>16</v>
      </c>
      <c r="B23" s="191" t="s">
        <v>15</v>
      </c>
      <c r="C23" s="192">
        <v>46049.504490740735</v>
      </c>
      <c r="D23" s="193">
        <v>400514</v>
      </c>
      <c r="E23" s="194" t="s">
        <v>18</v>
      </c>
      <c r="F23" s="194" t="s">
        <v>5032</v>
      </c>
      <c r="G23" s="195">
        <v>45986</v>
      </c>
      <c r="H23" s="195">
        <v>47811</v>
      </c>
      <c r="I23" s="194"/>
      <c r="J23" s="193">
        <v>4</v>
      </c>
      <c r="K23" s="196"/>
      <c r="L23" s="197">
        <v>4</v>
      </c>
      <c r="M23" s="194" t="s">
        <v>42</v>
      </c>
      <c r="N23" s="194" t="s">
        <v>5027</v>
      </c>
      <c r="O23" s="194" t="s">
        <v>5050</v>
      </c>
      <c r="P23" s="198"/>
    </row>
    <row r="24" s="2" customFormat="1" ht="25">
      <c r="A24" s="199" t="s">
        <v>16</v>
      </c>
      <c r="B24" s="199" t="s">
        <v>15</v>
      </c>
      <c r="C24" s="200">
        <v>46049.504537037035</v>
      </c>
      <c r="D24" s="201">
        <v>400514</v>
      </c>
      <c r="E24" s="202" t="s">
        <v>18</v>
      </c>
      <c r="F24" s="202" t="s">
        <v>5026</v>
      </c>
      <c r="G24" s="203">
        <v>45978</v>
      </c>
      <c r="H24" s="203">
        <v>47803</v>
      </c>
      <c r="I24" s="202"/>
      <c r="J24" s="201">
        <v>4</v>
      </c>
      <c r="K24" s="204"/>
      <c r="L24" s="205">
        <v>4</v>
      </c>
      <c r="M24" s="202" t="s">
        <v>41</v>
      </c>
      <c r="N24" s="202" t="s">
        <v>5027</v>
      </c>
      <c r="O24" s="202" t="s">
        <v>5051</v>
      </c>
      <c r="P24" s="206"/>
    </row>
    <row r="25" s="2" customFormat="1" ht="25">
      <c r="A25" s="191" t="s">
        <v>16</v>
      </c>
      <c r="B25" s="191" t="s">
        <v>15</v>
      </c>
      <c r="C25" s="192">
        <v>46049.504560185182</v>
      </c>
      <c r="D25" s="193">
        <v>400514</v>
      </c>
      <c r="E25" s="194" t="s">
        <v>18</v>
      </c>
      <c r="F25" s="194" t="s">
        <v>5032</v>
      </c>
      <c r="G25" s="195">
        <v>45986</v>
      </c>
      <c r="H25" s="195">
        <v>47811</v>
      </c>
      <c r="I25" s="194"/>
      <c r="J25" s="193">
        <v>4</v>
      </c>
      <c r="K25" s="196"/>
      <c r="L25" s="197">
        <v>4</v>
      </c>
      <c r="M25" s="194" t="s">
        <v>40</v>
      </c>
      <c r="N25" s="194" t="s">
        <v>5027</v>
      </c>
      <c r="O25" s="194" t="s">
        <v>5052</v>
      </c>
      <c r="P25" s="198"/>
    </row>
    <row r="26" s="2" customFormat="1" ht="25">
      <c r="A26" s="199" t="s">
        <v>16</v>
      </c>
      <c r="B26" s="199" t="s">
        <v>15</v>
      </c>
      <c r="C26" s="200">
        <v>46049.504594907405</v>
      </c>
      <c r="D26" s="201">
        <v>400514</v>
      </c>
      <c r="E26" s="202" t="s">
        <v>18</v>
      </c>
      <c r="F26" s="202" t="s">
        <v>5032</v>
      </c>
      <c r="G26" s="203">
        <v>45986</v>
      </c>
      <c r="H26" s="203">
        <v>47811</v>
      </c>
      <c r="I26" s="202"/>
      <c r="J26" s="201">
        <v>4</v>
      </c>
      <c r="K26" s="204"/>
      <c r="L26" s="205">
        <v>4</v>
      </c>
      <c r="M26" s="202" t="s">
        <v>39</v>
      </c>
      <c r="N26" s="202" t="s">
        <v>5027</v>
      </c>
      <c r="O26" s="202" t="s">
        <v>5053</v>
      </c>
      <c r="P26" s="206"/>
    </row>
    <row r="27" s="2" customFormat="1" ht="25">
      <c r="A27" s="191" t="s">
        <v>16</v>
      </c>
      <c r="B27" s="191" t="s">
        <v>15</v>
      </c>
      <c r="C27" s="192">
        <v>46049.504618055551</v>
      </c>
      <c r="D27" s="193">
        <v>400514</v>
      </c>
      <c r="E27" s="194" t="s">
        <v>18</v>
      </c>
      <c r="F27" s="194" t="s">
        <v>5026</v>
      </c>
      <c r="G27" s="195">
        <v>45978</v>
      </c>
      <c r="H27" s="195">
        <v>47803</v>
      </c>
      <c r="I27" s="194"/>
      <c r="J27" s="193">
        <v>4</v>
      </c>
      <c r="K27" s="196"/>
      <c r="L27" s="197">
        <v>4</v>
      </c>
      <c r="M27" s="194" t="s">
        <v>38</v>
      </c>
      <c r="N27" s="194" t="s">
        <v>5027</v>
      </c>
      <c r="O27" s="194" t="s">
        <v>5054</v>
      </c>
      <c r="P27" s="198"/>
    </row>
    <row r="28" s="2" customFormat="1" ht="25">
      <c r="A28" s="199" t="s">
        <v>16</v>
      </c>
      <c r="B28" s="199" t="s">
        <v>15</v>
      </c>
      <c r="C28" s="200">
        <v>46049.504664351851</v>
      </c>
      <c r="D28" s="201">
        <v>400514</v>
      </c>
      <c r="E28" s="202" t="s">
        <v>18</v>
      </c>
      <c r="F28" s="202" t="s">
        <v>5032</v>
      </c>
      <c r="G28" s="203">
        <v>45986</v>
      </c>
      <c r="H28" s="203">
        <v>47811</v>
      </c>
      <c r="I28" s="202"/>
      <c r="J28" s="201">
        <v>4</v>
      </c>
      <c r="K28" s="204"/>
      <c r="L28" s="205">
        <v>4</v>
      </c>
      <c r="M28" s="202" t="s">
        <v>37</v>
      </c>
      <c r="N28" s="202" t="s">
        <v>5027</v>
      </c>
      <c r="O28" s="202" t="s">
        <v>5055</v>
      </c>
      <c r="P28" s="206"/>
    </row>
    <row r="29" s="2" customFormat="1" ht="25">
      <c r="A29" s="191" t="s">
        <v>16</v>
      </c>
      <c r="B29" s="191" t="s">
        <v>15</v>
      </c>
      <c r="C29" s="192">
        <v>46049.504687499997</v>
      </c>
      <c r="D29" s="193">
        <v>400514</v>
      </c>
      <c r="E29" s="194" t="s">
        <v>18</v>
      </c>
      <c r="F29" s="194" t="s">
        <v>5026</v>
      </c>
      <c r="G29" s="195">
        <v>45978</v>
      </c>
      <c r="H29" s="195">
        <v>47803</v>
      </c>
      <c r="I29" s="194"/>
      <c r="J29" s="193">
        <v>4</v>
      </c>
      <c r="K29" s="196"/>
      <c r="L29" s="197">
        <v>4</v>
      </c>
      <c r="M29" s="194" t="s">
        <v>36</v>
      </c>
      <c r="N29" s="194" t="s">
        <v>5027</v>
      </c>
      <c r="O29" s="194" t="s">
        <v>5056</v>
      </c>
      <c r="P29" s="198"/>
    </row>
    <row r="30" s="2" customFormat="1" ht="25">
      <c r="A30" s="199" t="s">
        <v>16</v>
      </c>
      <c r="B30" s="199" t="s">
        <v>15</v>
      </c>
      <c r="C30" s="200">
        <v>46049.504733796297</v>
      </c>
      <c r="D30" s="201">
        <v>400514</v>
      </c>
      <c r="E30" s="202" t="s">
        <v>18</v>
      </c>
      <c r="F30" s="202" t="s">
        <v>5032</v>
      </c>
      <c r="G30" s="203">
        <v>45986</v>
      </c>
      <c r="H30" s="203">
        <v>47811</v>
      </c>
      <c r="I30" s="202"/>
      <c r="J30" s="201">
        <v>4</v>
      </c>
      <c r="K30" s="204"/>
      <c r="L30" s="205">
        <v>4</v>
      </c>
      <c r="M30" s="202" t="s">
        <v>35</v>
      </c>
      <c r="N30" s="202" t="s">
        <v>5027</v>
      </c>
      <c r="O30" s="202" t="s">
        <v>5057</v>
      </c>
      <c r="P30" s="206"/>
    </row>
    <row r="31" s="2" customFormat="1" ht="25">
      <c r="A31" s="191" t="s">
        <v>16</v>
      </c>
      <c r="B31" s="191" t="s">
        <v>15</v>
      </c>
      <c r="C31" s="192">
        <v>46049.504780092589</v>
      </c>
      <c r="D31" s="193">
        <v>400514</v>
      </c>
      <c r="E31" s="194" t="s">
        <v>18</v>
      </c>
      <c r="F31" s="194" t="s">
        <v>5026</v>
      </c>
      <c r="G31" s="195">
        <v>45978</v>
      </c>
      <c r="H31" s="195">
        <v>47803</v>
      </c>
      <c r="I31" s="194"/>
      <c r="J31" s="193">
        <v>4</v>
      </c>
      <c r="K31" s="196"/>
      <c r="L31" s="197">
        <v>4</v>
      </c>
      <c r="M31" s="194" t="s">
        <v>46</v>
      </c>
      <c r="N31" s="194" t="s">
        <v>5027</v>
      </c>
      <c r="O31" s="194" t="s">
        <v>5058</v>
      </c>
      <c r="P31" s="198"/>
    </row>
    <row r="32" s="2" customFormat="1" ht="25">
      <c r="A32" s="199" t="s">
        <v>16</v>
      </c>
      <c r="B32" s="199" t="s">
        <v>15</v>
      </c>
      <c r="C32" s="200">
        <v>46049.504826388889</v>
      </c>
      <c r="D32" s="201">
        <v>400514</v>
      </c>
      <c r="E32" s="202" t="s">
        <v>18</v>
      </c>
      <c r="F32" s="202" t="s">
        <v>5026</v>
      </c>
      <c r="G32" s="203">
        <v>45978</v>
      </c>
      <c r="H32" s="203">
        <v>47803</v>
      </c>
      <c r="I32" s="202"/>
      <c r="J32" s="201">
        <v>4</v>
      </c>
      <c r="K32" s="204"/>
      <c r="L32" s="205">
        <v>4</v>
      </c>
      <c r="M32" s="202" t="s">
        <v>34</v>
      </c>
      <c r="N32" s="202" t="s">
        <v>5027</v>
      </c>
      <c r="O32" s="202" t="s">
        <v>5059</v>
      </c>
      <c r="P32" s="206"/>
    </row>
    <row r="33" s="2" customFormat="1" ht="25">
      <c r="A33" s="191" t="s">
        <v>16</v>
      </c>
      <c r="B33" s="191" t="s">
        <v>15</v>
      </c>
      <c r="C33" s="192">
        <v>46049.504907407405</v>
      </c>
      <c r="D33" s="193">
        <v>400514</v>
      </c>
      <c r="E33" s="194" t="s">
        <v>18</v>
      </c>
      <c r="F33" s="194" t="s">
        <v>5026</v>
      </c>
      <c r="G33" s="195">
        <v>45978</v>
      </c>
      <c r="H33" s="195">
        <v>47803</v>
      </c>
      <c r="I33" s="194"/>
      <c r="J33" s="193">
        <v>4</v>
      </c>
      <c r="K33" s="196"/>
      <c r="L33" s="197">
        <v>4</v>
      </c>
      <c r="M33" s="194" t="s">
        <v>33</v>
      </c>
      <c r="N33" s="194" t="s">
        <v>5027</v>
      </c>
      <c r="O33" s="194" t="s">
        <v>5060</v>
      </c>
      <c r="P33" s="198"/>
    </row>
    <row r="34" s="2" customFormat="1" ht="25">
      <c r="A34" s="199" t="s">
        <v>16</v>
      </c>
      <c r="B34" s="199" t="s">
        <v>15</v>
      </c>
      <c r="C34" s="200">
        <v>46049.504930555551</v>
      </c>
      <c r="D34" s="201">
        <v>400514</v>
      </c>
      <c r="E34" s="202" t="s">
        <v>18</v>
      </c>
      <c r="F34" s="202" t="s">
        <v>5032</v>
      </c>
      <c r="G34" s="203">
        <v>45986</v>
      </c>
      <c r="H34" s="203">
        <v>47811</v>
      </c>
      <c r="I34" s="202"/>
      <c r="J34" s="201">
        <v>4</v>
      </c>
      <c r="K34" s="204"/>
      <c r="L34" s="205">
        <v>4</v>
      </c>
      <c r="M34" s="202" t="s">
        <v>32</v>
      </c>
      <c r="N34" s="202" t="s">
        <v>5027</v>
      </c>
      <c r="O34" s="202" t="s">
        <v>5061</v>
      </c>
      <c r="P34" s="206"/>
    </row>
    <row r="35" s="2" customFormat="1" ht="25">
      <c r="A35" s="191" t="s">
        <v>16</v>
      </c>
      <c r="B35" s="191" t="s">
        <v>15</v>
      </c>
      <c r="C35" s="192">
        <v>46049.504988425921</v>
      </c>
      <c r="D35" s="193">
        <v>400514</v>
      </c>
      <c r="E35" s="194" t="s">
        <v>18</v>
      </c>
      <c r="F35" s="194" t="s">
        <v>5032</v>
      </c>
      <c r="G35" s="195">
        <v>45986</v>
      </c>
      <c r="H35" s="195">
        <v>47811</v>
      </c>
      <c r="I35" s="194"/>
      <c r="J35" s="193">
        <v>4</v>
      </c>
      <c r="K35" s="196"/>
      <c r="L35" s="197">
        <v>4</v>
      </c>
      <c r="M35" s="194" t="s">
        <v>31</v>
      </c>
      <c r="N35" s="194" t="s">
        <v>5027</v>
      </c>
      <c r="O35" s="194" t="s">
        <v>5062</v>
      </c>
      <c r="P35" s="198"/>
    </row>
    <row r="36" s="2" customFormat="1" ht="25">
      <c r="A36" s="199" t="s">
        <v>16</v>
      </c>
      <c r="B36" s="199" t="s">
        <v>15</v>
      </c>
      <c r="C36" s="200">
        <v>46049.505023148144</v>
      </c>
      <c r="D36" s="201">
        <v>400514</v>
      </c>
      <c r="E36" s="202" t="s">
        <v>18</v>
      </c>
      <c r="F36" s="202" t="s">
        <v>5026</v>
      </c>
      <c r="G36" s="203">
        <v>45978</v>
      </c>
      <c r="H36" s="203">
        <v>47803</v>
      </c>
      <c r="I36" s="202"/>
      <c r="J36" s="201">
        <v>4</v>
      </c>
      <c r="K36" s="204"/>
      <c r="L36" s="205">
        <v>4</v>
      </c>
      <c r="M36" s="202" t="s">
        <v>30</v>
      </c>
      <c r="N36" s="202" t="s">
        <v>5027</v>
      </c>
      <c r="O36" s="202" t="s">
        <v>5063</v>
      </c>
      <c r="P36" s="206"/>
    </row>
    <row r="37" s="2" customFormat="1" ht="25">
      <c r="A37" s="191" t="s">
        <v>16</v>
      </c>
      <c r="B37" s="191" t="s">
        <v>15</v>
      </c>
      <c r="C37" s="192">
        <v>46049.505046296297</v>
      </c>
      <c r="D37" s="193">
        <v>400514</v>
      </c>
      <c r="E37" s="194" t="s">
        <v>18</v>
      </c>
      <c r="F37" s="194" t="s">
        <v>5026</v>
      </c>
      <c r="G37" s="195">
        <v>45978</v>
      </c>
      <c r="H37" s="195">
        <v>47803</v>
      </c>
      <c r="I37" s="194"/>
      <c r="J37" s="193">
        <v>4</v>
      </c>
      <c r="K37" s="196"/>
      <c r="L37" s="197">
        <v>4</v>
      </c>
      <c r="M37" s="194" t="s">
        <v>29</v>
      </c>
      <c r="N37" s="194" t="s">
        <v>5027</v>
      </c>
      <c r="O37" s="194" t="s">
        <v>5064</v>
      </c>
      <c r="P37" s="198"/>
    </row>
    <row r="38" s="2" customFormat="1" ht="25">
      <c r="A38" s="199" t="s">
        <v>16</v>
      </c>
      <c r="B38" s="199" t="s">
        <v>15</v>
      </c>
      <c r="C38" s="200">
        <v>46049.505081018513</v>
      </c>
      <c r="D38" s="201">
        <v>400514</v>
      </c>
      <c r="E38" s="202" t="s">
        <v>18</v>
      </c>
      <c r="F38" s="202" t="s">
        <v>5026</v>
      </c>
      <c r="G38" s="203">
        <v>45978</v>
      </c>
      <c r="H38" s="203">
        <v>47803</v>
      </c>
      <c r="I38" s="202"/>
      <c r="J38" s="201">
        <v>4</v>
      </c>
      <c r="K38" s="204"/>
      <c r="L38" s="205">
        <v>4</v>
      </c>
      <c r="M38" s="202" t="s">
        <v>28</v>
      </c>
      <c r="N38" s="202" t="s">
        <v>5027</v>
      </c>
      <c r="O38" s="202" t="s">
        <v>5065</v>
      </c>
      <c r="P38" s="206"/>
    </row>
    <row r="39" s="2" customFormat="1" ht="25">
      <c r="A39" s="191" t="s">
        <v>16</v>
      </c>
      <c r="B39" s="191" t="s">
        <v>15</v>
      </c>
      <c r="C39" s="192">
        <v>46049.505127314813</v>
      </c>
      <c r="D39" s="193">
        <v>400514</v>
      </c>
      <c r="E39" s="194" t="s">
        <v>18</v>
      </c>
      <c r="F39" s="194" t="s">
        <v>5026</v>
      </c>
      <c r="G39" s="195">
        <v>45978</v>
      </c>
      <c r="H39" s="195">
        <v>47803</v>
      </c>
      <c r="I39" s="194"/>
      <c r="J39" s="193">
        <v>4</v>
      </c>
      <c r="K39" s="196"/>
      <c r="L39" s="197">
        <v>4</v>
      </c>
      <c r="M39" s="194" t="s">
        <v>27</v>
      </c>
      <c r="N39" s="194" t="s">
        <v>5027</v>
      </c>
      <c r="O39" s="194" t="s">
        <v>5066</v>
      </c>
      <c r="P39" s="198"/>
    </row>
    <row r="40" s="2" customFormat="1" ht="25">
      <c r="A40" s="199" t="s">
        <v>16</v>
      </c>
      <c r="B40" s="199" t="s">
        <v>15</v>
      </c>
      <c r="C40" s="200">
        <v>46049.505162037036</v>
      </c>
      <c r="D40" s="201">
        <v>400514</v>
      </c>
      <c r="E40" s="202" t="s">
        <v>18</v>
      </c>
      <c r="F40" s="202" t="s">
        <v>5026</v>
      </c>
      <c r="G40" s="203">
        <v>45978</v>
      </c>
      <c r="H40" s="203">
        <v>47803</v>
      </c>
      <c r="I40" s="202"/>
      <c r="J40" s="201">
        <v>4</v>
      </c>
      <c r="K40" s="204"/>
      <c r="L40" s="205">
        <v>4</v>
      </c>
      <c r="M40" s="202" t="s">
        <v>26</v>
      </c>
      <c r="N40" s="202" t="s">
        <v>5027</v>
      </c>
      <c r="O40" s="202" t="s">
        <v>5067</v>
      </c>
      <c r="P40" s="206"/>
    </row>
    <row r="41" s="2" customFormat="1" ht="25">
      <c r="A41" s="191" t="s">
        <v>16</v>
      </c>
      <c r="B41" s="191" t="s">
        <v>15</v>
      </c>
      <c r="C41" s="192">
        <v>46049.505185185182</v>
      </c>
      <c r="D41" s="193">
        <v>400514</v>
      </c>
      <c r="E41" s="194" t="s">
        <v>18</v>
      </c>
      <c r="F41" s="194" t="s">
        <v>5026</v>
      </c>
      <c r="G41" s="195">
        <v>45978</v>
      </c>
      <c r="H41" s="195">
        <v>47803</v>
      </c>
      <c r="I41" s="194"/>
      <c r="J41" s="193">
        <v>4</v>
      </c>
      <c r="K41" s="196"/>
      <c r="L41" s="197">
        <v>4</v>
      </c>
      <c r="M41" s="194" t="s">
        <v>25</v>
      </c>
      <c r="N41" s="194" t="s">
        <v>5027</v>
      </c>
      <c r="O41" s="194" t="s">
        <v>5068</v>
      </c>
      <c r="P41" s="198"/>
    </row>
    <row r="42" s="2" customFormat="1" ht="25">
      <c r="A42" s="199" t="s">
        <v>16</v>
      </c>
      <c r="B42" s="199" t="s">
        <v>15</v>
      </c>
      <c r="C42" s="200">
        <v>46049.505231481482</v>
      </c>
      <c r="D42" s="201">
        <v>400514</v>
      </c>
      <c r="E42" s="202" t="s">
        <v>18</v>
      </c>
      <c r="F42" s="202" t="s">
        <v>5026</v>
      </c>
      <c r="G42" s="203">
        <v>45978</v>
      </c>
      <c r="H42" s="203">
        <v>47803</v>
      </c>
      <c r="I42" s="202"/>
      <c r="J42" s="201">
        <v>4</v>
      </c>
      <c r="K42" s="204"/>
      <c r="L42" s="205">
        <v>4</v>
      </c>
      <c r="M42" s="202" t="s">
        <v>24</v>
      </c>
      <c r="N42" s="202" t="s">
        <v>5027</v>
      </c>
      <c r="O42" s="202" t="s">
        <v>5069</v>
      </c>
      <c r="P42" s="206"/>
    </row>
    <row r="43" s="2" customFormat="1" ht="25">
      <c r="A43" s="191" t="s">
        <v>16</v>
      </c>
      <c r="B43" s="191" t="s">
        <v>15</v>
      </c>
      <c r="C43" s="192">
        <v>46049.505266203705</v>
      </c>
      <c r="D43" s="193">
        <v>400514</v>
      </c>
      <c r="E43" s="194" t="s">
        <v>18</v>
      </c>
      <c r="F43" s="194" t="s">
        <v>5026</v>
      </c>
      <c r="G43" s="195">
        <v>45978</v>
      </c>
      <c r="H43" s="195">
        <v>47803</v>
      </c>
      <c r="I43" s="194"/>
      <c r="J43" s="193">
        <v>4</v>
      </c>
      <c r="K43" s="196"/>
      <c r="L43" s="197">
        <v>4</v>
      </c>
      <c r="M43" s="194" t="s">
        <v>23</v>
      </c>
      <c r="N43" s="194" t="s">
        <v>5027</v>
      </c>
      <c r="O43" s="194" t="s">
        <v>5070</v>
      </c>
      <c r="P43" s="198"/>
    </row>
    <row r="44" s="2" customFormat="1" ht="25">
      <c r="A44" s="199" t="s">
        <v>16</v>
      </c>
      <c r="B44" s="199" t="s">
        <v>15</v>
      </c>
      <c r="C44" s="200">
        <v>46049.505300925921</v>
      </c>
      <c r="D44" s="201">
        <v>400514</v>
      </c>
      <c r="E44" s="202" t="s">
        <v>18</v>
      </c>
      <c r="F44" s="202" t="s">
        <v>5026</v>
      </c>
      <c r="G44" s="203">
        <v>45978</v>
      </c>
      <c r="H44" s="203">
        <v>47803</v>
      </c>
      <c r="I44" s="202"/>
      <c r="J44" s="201">
        <v>4</v>
      </c>
      <c r="K44" s="204"/>
      <c r="L44" s="205">
        <v>4</v>
      </c>
      <c r="M44" s="202" t="s">
        <v>22</v>
      </c>
      <c r="N44" s="202" t="s">
        <v>5027</v>
      </c>
      <c r="O44" s="202" t="s">
        <v>5071</v>
      </c>
      <c r="P44" s="206"/>
    </row>
    <row r="45" s="2" customFormat="1" ht="25">
      <c r="A45" s="191" t="s">
        <v>16</v>
      </c>
      <c r="B45" s="191" t="s">
        <v>15</v>
      </c>
      <c r="C45" s="192">
        <v>46049.505347222221</v>
      </c>
      <c r="D45" s="193">
        <v>400514</v>
      </c>
      <c r="E45" s="194" t="s">
        <v>18</v>
      </c>
      <c r="F45" s="194" t="s">
        <v>5026</v>
      </c>
      <c r="G45" s="195">
        <v>45978</v>
      </c>
      <c r="H45" s="195">
        <v>47803</v>
      </c>
      <c r="I45" s="194"/>
      <c r="J45" s="193">
        <v>4</v>
      </c>
      <c r="K45" s="196"/>
      <c r="L45" s="197">
        <v>4</v>
      </c>
      <c r="M45" s="194" t="s">
        <v>21</v>
      </c>
      <c r="N45" s="194" t="s">
        <v>5027</v>
      </c>
      <c r="O45" s="194" t="s">
        <v>5072</v>
      </c>
      <c r="P45" s="198"/>
    </row>
    <row r="46" s="2" customFormat="1" ht="25">
      <c r="A46" s="199" t="s">
        <v>16</v>
      </c>
      <c r="B46" s="199" t="s">
        <v>15</v>
      </c>
      <c r="C46" s="200">
        <v>46049.505381944444</v>
      </c>
      <c r="D46" s="201">
        <v>400514</v>
      </c>
      <c r="E46" s="202" t="s">
        <v>18</v>
      </c>
      <c r="F46" s="202" t="s">
        <v>5032</v>
      </c>
      <c r="G46" s="203">
        <v>45986</v>
      </c>
      <c r="H46" s="203">
        <v>47811</v>
      </c>
      <c r="I46" s="202"/>
      <c r="J46" s="201">
        <v>4</v>
      </c>
      <c r="K46" s="204"/>
      <c r="L46" s="205">
        <v>4</v>
      </c>
      <c r="M46" s="202" t="s">
        <v>20</v>
      </c>
      <c r="N46" s="202" t="s">
        <v>5027</v>
      </c>
      <c r="O46" s="202" t="s">
        <v>5073</v>
      </c>
      <c r="P46" s="206"/>
    </row>
    <row r="47" s="2" customFormat="1" ht="25">
      <c r="A47" s="191" t="s">
        <v>16</v>
      </c>
      <c r="B47" s="191" t="s">
        <v>15</v>
      </c>
      <c r="C47" s="192">
        <v>46049.505416666667</v>
      </c>
      <c r="D47" s="193">
        <v>400514</v>
      </c>
      <c r="E47" s="194" t="s">
        <v>18</v>
      </c>
      <c r="F47" s="194" t="s">
        <v>5026</v>
      </c>
      <c r="G47" s="195">
        <v>45978</v>
      </c>
      <c r="H47" s="195">
        <v>47803</v>
      </c>
      <c r="I47" s="194"/>
      <c r="J47" s="193">
        <v>4</v>
      </c>
      <c r="K47" s="196"/>
      <c r="L47" s="197">
        <v>4</v>
      </c>
      <c r="M47" s="194" t="s">
        <v>19</v>
      </c>
      <c r="N47" s="194" t="s">
        <v>5027</v>
      </c>
      <c r="O47" s="194" t="s">
        <v>5074</v>
      </c>
      <c r="P47" s="198"/>
    </row>
    <row r="48" s="2" customFormat="1" ht="25">
      <c r="A48" s="199" t="s">
        <v>16</v>
      </c>
      <c r="B48" s="199" t="s">
        <v>15</v>
      </c>
      <c r="C48" s="200">
        <v>46049.50708333333</v>
      </c>
      <c r="D48" s="201">
        <v>400432</v>
      </c>
      <c r="E48" s="202" t="s">
        <v>49</v>
      </c>
      <c r="F48" s="202" t="s">
        <v>5075</v>
      </c>
      <c r="G48" s="203">
        <v>46016</v>
      </c>
      <c r="H48" s="203">
        <v>47840</v>
      </c>
      <c r="I48" s="202"/>
      <c r="J48" s="201">
        <v>4</v>
      </c>
      <c r="K48" s="204"/>
      <c r="L48" s="205">
        <v>4</v>
      </c>
      <c r="M48" s="202" t="s">
        <v>48</v>
      </c>
      <c r="N48" s="202" t="s">
        <v>5027</v>
      </c>
      <c r="O48" s="202" t="s">
        <v>5076</v>
      </c>
      <c r="P48" s="206"/>
    </row>
    <row r="49" s="2" customFormat="1" ht="25">
      <c r="A49" s="191" t="s">
        <v>16</v>
      </c>
      <c r="B49" s="191" t="s">
        <v>15</v>
      </c>
      <c r="C49" s="192">
        <v>46049.507511574069</v>
      </c>
      <c r="D49" s="193">
        <v>400464</v>
      </c>
      <c r="E49" s="194" t="s">
        <v>51</v>
      </c>
      <c r="F49" s="194" t="s">
        <v>5077</v>
      </c>
      <c r="G49" s="195">
        <v>45858</v>
      </c>
      <c r="H49" s="195">
        <v>47841</v>
      </c>
      <c r="I49" s="194"/>
      <c r="J49" s="193">
        <v>4</v>
      </c>
      <c r="K49" s="196"/>
      <c r="L49" s="197">
        <v>4</v>
      </c>
      <c r="M49" s="194" t="s">
        <v>65</v>
      </c>
      <c r="N49" s="194" t="s">
        <v>5027</v>
      </c>
      <c r="O49" s="194" t="s">
        <v>5078</v>
      </c>
      <c r="P49" s="198"/>
    </row>
    <row r="50" s="2" customFormat="1" ht="25">
      <c r="A50" s="199" t="s">
        <v>16</v>
      </c>
      <c r="B50" s="199" t="s">
        <v>15</v>
      </c>
      <c r="C50" s="200">
        <v>46049.507581018515</v>
      </c>
      <c r="D50" s="201">
        <v>400432</v>
      </c>
      <c r="E50" s="202" t="s">
        <v>49</v>
      </c>
      <c r="F50" s="202" t="s">
        <v>5075</v>
      </c>
      <c r="G50" s="203">
        <v>46016</v>
      </c>
      <c r="H50" s="203">
        <v>47840</v>
      </c>
      <c r="I50" s="202"/>
      <c r="J50" s="201">
        <v>4</v>
      </c>
      <c r="K50" s="204"/>
      <c r="L50" s="205">
        <v>4</v>
      </c>
      <c r="M50" s="202" t="s">
        <v>79</v>
      </c>
      <c r="N50" s="202" t="s">
        <v>5027</v>
      </c>
      <c r="O50" s="202" t="s">
        <v>5079</v>
      </c>
      <c r="P50" s="206"/>
    </row>
    <row r="51" s="2" customFormat="1" ht="25">
      <c r="A51" s="191" t="s">
        <v>16</v>
      </c>
      <c r="B51" s="191" t="s">
        <v>15</v>
      </c>
      <c r="C51" s="192">
        <v>46049.507719907408</v>
      </c>
      <c r="D51" s="193">
        <v>400464</v>
      </c>
      <c r="E51" s="194" t="s">
        <v>51</v>
      </c>
      <c r="F51" s="194" t="s">
        <v>5077</v>
      </c>
      <c r="G51" s="195">
        <v>46015</v>
      </c>
      <c r="H51" s="195">
        <v>47841</v>
      </c>
      <c r="I51" s="194"/>
      <c r="J51" s="193">
        <v>4</v>
      </c>
      <c r="K51" s="196"/>
      <c r="L51" s="197">
        <v>4</v>
      </c>
      <c r="M51" s="194" t="s">
        <v>64</v>
      </c>
      <c r="N51" s="194" t="s">
        <v>5027</v>
      </c>
      <c r="O51" s="194" t="s">
        <v>5080</v>
      </c>
      <c r="P51" s="198"/>
    </row>
    <row r="52" s="2" customFormat="1" ht="25">
      <c r="A52" s="199" t="s">
        <v>16</v>
      </c>
      <c r="B52" s="199" t="s">
        <v>15</v>
      </c>
      <c r="C52" s="200">
        <v>46049.5077662037</v>
      </c>
      <c r="D52" s="201">
        <v>400432</v>
      </c>
      <c r="E52" s="202" t="s">
        <v>49</v>
      </c>
      <c r="F52" s="202" t="s">
        <v>5075</v>
      </c>
      <c r="G52" s="203">
        <v>46016</v>
      </c>
      <c r="H52" s="203">
        <v>47840</v>
      </c>
      <c r="I52" s="202"/>
      <c r="J52" s="201">
        <v>4</v>
      </c>
      <c r="K52" s="204"/>
      <c r="L52" s="205">
        <v>4</v>
      </c>
      <c r="M52" s="202" t="s">
        <v>78</v>
      </c>
      <c r="N52" s="202" t="s">
        <v>5027</v>
      </c>
      <c r="O52" s="202" t="s">
        <v>5081</v>
      </c>
      <c r="P52" s="206"/>
    </row>
    <row r="53" s="2" customFormat="1" ht="25">
      <c r="A53" s="191" t="s">
        <v>16</v>
      </c>
      <c r="B53" s="191" t="s">
        <v>15</v>
      </c>
      <c r="C53" s="192">
        <v>46049.507800925923</v>
      </c>
      <c r="D53" s="193">
        <v>400464</v>
      </c>
      <c r="E53" s="194" t="s">
        <v>51</v>
      </c>
      <c r="F53" s="194" t="s">
        <v>5077</v>
      </c>
      <c r="G53" s="195">
        <v>46015</v>
      </c>
      <c r="H53" s="195">
        <v>47841</v>
      </c>
      <c r="I53" s="194"/>
      <c r="J53" s="193">
        <v>4</v>
      </c>
      <c r="K53" s="196"/>
      <c r="L53" s="197">
        <v>4</v>
      </c>
      <c r="M53" s="194" t="s">
        <v>63</v>
      </c>
      <c r="N53" s="194" t="s">
        <v>5027</v>
      </c>
      <c r="O53" s="194" t="s">
        <v>5082</v>
      </c>
      <c r="P53" s="198"/>
    </row>
    <row r="54" s="2" customFormat="1" ht="25">
      <c r="A54" s="199" t="s">
        <v>16</v>
      </c>
      <c r="B54" s="199" t="s">
        <v>15</v>
      </c>
      <c r="C54" s="200">
        <v>46049.507847222223</v>
      </c>
      <c r="D54" s="201">
        <v>400464</v>
      </c>
      <c r="E54" s="202" t="s">
        <v>51</v>
      </c>
      <c r="F54" s="202" t="s">
        <v>5077</v>
      </c>
      <c r="G54" s="203">
        <v>46015</v>
      </c>
      <c r="H54" s="203">
        <v>47841</v>
      </c>
      <c r="I54" s="202"/>
      <c r="J54" s="201">
        <v>4</v>
      </c>
      <c r="K54" s="204"/>
      <c r="L54" s="205">
        <v>4</v>
      </c>
      <c r="M54" s="202" t="s">
        <v>62</v>
      </c>
      <c r="N54" s="202" t="s">
        <v>5027</v>
      </c>
      <c r="O54" s="202" t="s">
        <v>5083</v>
      </c>
      <c r="P54" s="206"/>
    </row>
    <row r="55" s="2" customFormat="1" ht="25">
      <c r="A55" s="191" t="s">
        <v>16</v>
      </c>
      <c r="B55" s="191" t="s">
        <v>15</v>
      </c>
      <c r="C55" s="192">
        <v>46049.507893518516</v>
      </c>
      <c r="D55" s="193">
        <v>400432</v>
      </c>
      <c r="E55" s="194" t="s">
        <v>49</v>
      </c>
      <c r="F55" s="194" t="s">
        <v>5075</v>
      </c>
      <c r="G55" s="195">
        <v>46016</v>
      </c>
      <c r="H55" s="195">
        <v>47840</v>
      </c>
      <c r="I55" s="194"/>
      <c r="J55" s="193">
        <v>4</v>
      </c>
      <c r="K55" s="196"/>
      <c r="L55" s="197">
        <v>4</v>
      </c>
      <c r="M55" s="194" t="s">
        <v>77</v>
      </c>
      <c r="N55" s="194" t="s">
        <v>5027</v>
      </c>
      <c r="O55" s="194" t="s">
        <v>5084</v>
      </c>
      <c r="P55" s="198"/>
    </row>
    <row r="56" s="2" customFormat="1" ht="25">
      <c r="A56" s="199" t="s">
        <v>16</v>
      </c>
      <c r="B56" s="199" t="s">
        <v>15</v>
      </c>
      <c r="C56" s="200">
        <v>46049.507928240739</v>
      </c>
      <c r="D56" s="201">
        <v>400432</v>
      </c>
      <c r="E56" s="202" t="s">
        <v>49</v>
      </c>
      <c r="F56" s="202" t="s">
        <v>5075</v>
      </c>
      <c r="G56" s="203">
        <v>46016</v>
      </c>
      <c r="H56" s="203">
        <v>47840</v>
      </c>
      <c r="I56" s="202"/>
      <c r="J56" s="201">
        <v>4</v>
      </c>
      <c r="K56" s="204"/>
      <c r="L56" s="205">
        <v>4</v>
      </c>
      <c r="M56" s="202" t="s">
        <v>76</v>
      </c>
      <c r="N56" s="202" t="s">
        <v>5027</v>
      </c>
      <c r="O56" s="202" t="s">
        <v>5085</v>
      </c>
      <c r="P56" s="206"/>
    </row>
    <row r="57" s="2" customFormat="1" ht="25">
      <c r="A57" s="191" t="s">
        <v>16</v>
      </c>
      <c r="B57" s="191" t="s">
        <v>15</v>
      </c>
      <c r="C57" s="192">
        <v>46049.507974537039</v>
      </c>
      <c r="D57" s="193">
        <v>400464</v>
      </c>
      <c r="E57" s="194" t="s">
        <v>51</v>
      </c>
      <c r="F57" s="194" t="s">
        <v>5077</v>
      </c>
      <c r="G57" s="195">
        <v>46015</v>
      </c>
      <c r="H57" s="195">
        <v>47841</v>
      </c>
      <c r="I57" s="194"/>
      <c r="J57" s="193">
        <v>4</v>
      </c>
      <c r="K57" s="196"/>
      <c r="L57" s="197">
        <v>4</v>
      </c>
      <c r="M57" s="194" t="s">
        <v>61</v>
      </c>
      <c r="N57" s="194" t="s">
        <v>5027</v>
      </c>
      <c r="O57" s="194" t="s">
        <v>5086</v>
      </c>
      <c r="P57" s="198"/>
    </row>
    <row r="58" s="2" customFormat="1" ht="25">
      <c r="A58" s="199" t="s">
        <v>16</v>
      </c>
      <c r="B58" s="199" t="s">
        <v>15</v>
      </c>
      <c r="C58" s="200">
        <v>46049.508020833331</v>
      </c>
      <c r="D58" s="201">
        <v>400432</v>
      </c>
      <c r="E58" s="202" t="s">
        <v>49</v>
      </c>
      <c r="F58" s="202" t="s">
        <v>5075</v>
      </c>
      <c r="G58" s="203">
        <v>46016</v>
      </c>
      <c r="H58" s="203">
        <v>47840</v>
      </c>
      <c r="I58" s="202"/>
      <c r="J58" s="201">
        <v>4</v>
      </c>
      <c r="K58" s="204"/>
      <c r="L58" s="205">
        <v>4</v>
      </c>
      <c r="M58" s="202" t="s">
        <v>75</v>
      </c>
      <c r="N58" s="202" t="s">
        <v>5027</v>
      </c>
      <c r="O58" s="202" t="s">
        <v>5087</v>
      </c>
      <c r="P58" s="206"/>
    </row>
    <row r="59" s="2" customFormat="1" ht="25">
      <c r="A59" s="191" t="s">
        <v>16</v>
      </c>
      <c r="B59" s="191" t="s">
        <v>15</v>
      </c>
      <c r="C59" s="192">
        <v>46049.508055555554</v>
      </c>
      <c r="D59" s="193">
        <v>400464</v>
      </c>
      <c r="E59" s="194" t="s">
        <v>51</v>
      </c>
      <c r="F59" s="194" t="s">
        <v>5077</v>
      </c>
      <c r="G59" s="195">
        <v>46015</v>
      </c>
      <c r="H59" s="195">
        <v>47841</v>
      </c>
      <c r="I59" s="194"/>
      <c r="J59" s="193">
        <v>4</v>
      </c>
      <c r="K59" s="196"/>
      <c r="L59" s="197">
        <v>4</v>
      </c>
      <c r="M59" s="194" t="s">
        <v>60</v>
      </c>
      <c r="N59" s="194" t="s">
        <v>5027</v>
      </c>
      <c r="O59" s="194" t="s">
        <v>5088</v>
      </c>
      <c r="P59" s="198"/>
    </row>
    <row r="60" s="2" customFormat="1" ht="25">
      <c r="A60" s="199" t="s">
        <v>16</v>
      </c>
      <c r="B60" s="199" t="s">
        <v>15</v>
      </c>
      <c r="C60" s="200">
        <v>46049.508113425924</v>
      </c>
      <c r="D60" s="201">
        <v>400464</v>
      </c>
      <c r="E60" s="202" t="s">
        <v>51</v>
      </c>
      <c r="F60" s="202" t="s">
        <v>5077</v>
      </c>
      <c r="G60" s="203">
        <v>46015</v>
      </c>
      <c r="H60" s="203">
        <v>47841</v>
      </c>
      <c r="I60" s="202"/>
      <c r="J60" s="201">
        <v>4</v>
      </c>
      <c r="K60" s="204"/>
      <c r="L60" s="205">
        <v>4</v>
      </c>
      <c r="M60" s="202" t="s">
        <v>59</v>
      </c>
      <c r="N60" s="202" t="s">
        <v>5027</v>
      </c>
      <c r="O60" s="202" t="s">
        <v>5089</v>
      </c>
      <c r="P60" s="206"/>
    </row>
    <row r="61" s="2" customFormat="1" ht="25">
      <c r="A61" s="191" t="s">
        <v>16</v>
      </c>
      <c r="B61" s="191" t="s">
        <v>15</v>
      </c>
      <c r="C61" s="192">
        <v>46049.50813657407</v>
      </c>
      <c r="D61" s="193">
        <v>400432</v>
      </c>
      <c r="E61" s="194" t="s">
        <v>49</v>
      </c>
      <c r="F61" s="194" t="s">
        <v>5075</v>
      </c>
      <c r="G61" s="195">
        <v>46016</v>
      </c>
      <c r="H61" s="195">
        <v>47840</v>
      </c>
      <c r="I61" s="194"/>
      <c r="J61" s="193">
        <v>4</v>
      </c>
      <c r="K61" s="196"/>
      <c r="L61" s="197">
        <v>4</v>
      </c>
      <c r="M61" s="194" t="s">
        <v>74</v>
      </c>
      <c r="N61" s="194" t="s">
        <v>5027</v>
      </c>
      <c r="O61" s="194" t="s">
        <v>5090</v>
      </c>
      <c r="P61" s="198"/>
    </row>
    <row r="62" s="2" customFormat="1" ht="25">
      <c r="A62" s="199" t="s">
        <v>16</v>
      </c>
      <c r="B62" s="199" t="s">
        <v>15</v>
      </c>
      <c r="C62" s="200">
        <v>46049.508159722223</v>
      </c>
      <c r="D62" s="201">
        <v>400464</v>
      </c>
      <c r="E62" s="202" t="s">
        <v>51</v>
      </c>
      <c r="F62" s="202" t="s">
        <v>5077</v>
      </c>
      <c r="G62" s="203">
        <v>46015</v>
      </c>
      <c r="H62" s="203">
        <v>47841</v>
      </c>
      <c r="I62" s="202"/>
      <c r="J62" s="201">
        <v>4</v>
      </c>
      <c r="K62" s="204"/>
      <c r="L62" s="205">
        <v>4</v>
      </c>
      <c r="M62" s="202" t="s">
        <v>58</v>
      </c>
      <c r="N62" s="202" t="s">
        <v>5027</v>
      </c>
      <c r="O62" s="202" t="s">
        <v>5091</v>
      </c>
      <c r="P62" s="206"/>
    </row>
    <row r="63" s="2" customFormat="1" ht="25">
      <c r="A63" s="191" t="s">
        <v>16</v>
      </c>
      <c r="B63" s="191" t="s">
        <v>15</v>
      </c>
      <c r="C63" s="192">
        <v>46049.50913194444</v>
      </c>
      <c r="D63" s="193">
        <v>400464</v>
      </c>
      <c r="E63" s="194" t="s">
        <v>51</v>
      </c>
      <c r="F63" s="194" t="s">
        <v>5077</v>
      </c>
      <c r="G63" s="195">
        <v>46015</v>
      </c>
      <c r="H63" s="195">
        <v>47841</v>
      </c>
      <c r="I63" s="194"/>
      <c r="J63" s="193">
        <v>4</v>
      </c>
      <c r="K63" s="196"/>
      <c r="L63" s="197">
        <v>4</v>
      </c>
      <c r="M63" s="194" t="s">
        <v>57</v>
      </c>
      <c r="N63" s="194" t="s">
        <v>5027</v>
      </c>
      <c r="O63" s="194" t="s">
        <v>5092</v>
      </c>
      <c r="P63" s="198"/>
    </row>
    <row r="64" s="2" customFormat="1" ht="25">
      <c r="A64" s="199" t="s">
        <v>16</v>
      </c>
      <c r="B64" s="199" t="s">
        <v>15</v>
      </c>
      <c r="C64" s="200">
        <v>46049.509247685186</v>
      </c>
      <c r="D64" s="201">
        <v>400432</v>
      </c>
      <c r="E64" s="202" t="s">
        <v>49</v>
      </c>
      <c r="F64" s="202" t="s">
        <v>5075</v>
      </c>
      <c r="G64" s="203">
        <v>46016</v>
      </c>
      <c r="H64" s="203">
        <v>47840</v>
      </c>
      <c r="I64" s="202"/>
      <c r="J64" s="201">
        <v>4</v>
      </c>
      <c r="K64" s="204"/>
      <c r="L64" s="205">
        <v>4</v>
      </c>
      <c r="M64" s="202" t="s">
        <v>72</v>
      </c>
      <c r="N64" s="202" t="s">
        <v>5027</v>
      </c>
      <c r="O64" s="202" t="s">
        <v>5093</v>
      </c>
      <c r="P64" s="206"/>
    </row>
    <row r="65" s="2" customFormat="1" ht="25">
      <c r="A65" s="191" t="s">
        <v>16</v>
      </c>
      <c r="B65" s="191" t="s">
        <v>15</v>
      </c>
      <c r="C65" s="192">
        <v>46049.509270833332</v>
      </c>
      <c r="D65" s="193">
        <v>400432</v>
      </c>
      <c r="E65" s="194" t="s">
        <v>49</v>
      </c>
      <c r="F65" s="194" t="s">
        <v>5075</v>
      </c>
      <c r="G65" s="195">
        <v>46016</v>
      </c>
      <c r="H65" s="195">
        <v>47840</v>
      </c>
      <c r="I65" s="194"/>
      <c r="J65" s="193">
        <v>4</v>
      </c>
      <c r="K65" s="196"/>
      <c r="L65" s="197">
        <v>4</v>
      </c>
      <c r="M65" s="194" t="s">
        <v>71</v>
      </c>
      <c r="N65" s="194" t="s">
        <v>5027</v>
      </c>
      <c r="O65" s="194" t="s">
        <v>5094</v>
      </c>
      <c r="P65" s="198"/>
    </row>
    <row r="66" s="2" customFormat="1" ht="25">
      <c r="A66" s="199" t="s">
        <v>16</v>
      </c>
      <c r="B66" s="199" t="s">
        <v>15</v>
      </c>
      <c r="C66" s="200">
        <v>46049.509305555555</v>
      </c>
      <c r="D66" s="201">
        <v>400432</v>
      </c>
      <c r="E66" s="202" t="s">
        <v>49</v>
      </c>
      <c r="F66" s="202" t="s">
        <v>5095</v>
      </c>
      <c r="G66" s="203">
        <v>46016</v>
      </c>
      <c r="H66" s="203">
        <v>47683</v>
      </c>
      <c r="I66" s="202"/>
      <c r="J66" s="201">
        <v>4</v>
      </c>
      <c r="K66" s="204"/>
      <c r="L66" s="205">
        <v>4</v>
      </c>
      <c r="M66" s="202" t="s">
        <v>70</v>
      </c>
      <c r="N66" s="202" t="s">
        <v>5027</v>
      </c>
      <c r="O66" s="202" t="s">
        <v>5096</v>
      </c>
      <c r="P66" s="206"/>
    </row>
    <row r="67" s="2" customFormat="1" ht="25">
      <c r="A67" s="191" t="s">
        <v>16</v>
      </c>
      <c r="B67" s="191" t="s">
        <v>15</v>
      </c>
      <c r="C67" s="192">
        <v>46049.509328703702</v>
      </c>
      <c r="D67" s="193">
        <v>400464</v>
      </c>
      <c r="E67" s="194" t="s">
        <v>51</v>
      </c>
      <c r="F67" s="194" t="s">
        <v>5077</v>
      </c>
      <c r="G67" s="195">
        <v>46015</v>
      </c>
      <c r="H67" s="195">
        <v>47841</v>
      </c>
      <c r="I67" s="194"/>
      <c r="J67" s="193">
        <v>4</v>
      </c>
      <c r="K67" s="196"/>
      <c r="L67" s="197">
        <v>4</v>
      </c>
      <c r="M67" s="194" t="s">
        <v>56</v>
      </c>
      <c r="N67" s="194" t="s">
        <v>5027</v>
      </c>
      <c r="O67" s="194" t="s">
        <v>5097</v>
      </c>
      <c r="P67" s="198"/>
    </row>
    <row r="68" s="2" customFormat="1" ht="25">
      <c r="A68" s="199" t="s">
        <v>16</v>
      </c>
      <c r="B68" s="199" t="s">
        <v>15</v>
      </c>
      <c r="C68" s="200">
        <v>46049.509351851848</v>
      </c>
      <c r="D68" s="201">
        <v>400432</v>
      </c>
      <c r="E68" s="202" t="s">
        <v>49</v>
      </c>
      <c r="F68" s="202" t="s">
        <v>5075</v>
      </c>
      <c r="G68" s="203">
        <v>46016</v>
      </c>
      <c r="H68" s="203">
        <v>47840</v>
      </c>
      <c r="I68" s="202"/>
      <c r="J68" s="201">
        <v>4</v>
      </c>
      <c r="K68" s="204"/>
      <c r="L68" s="205">
        <v>4</v>
      </c>
      <c r="M68" s="202" t="s">
        <v>73</v>
      </c>
      <c r="N68" s="202" t="s">
        <v>5027</v>
      </c>
      <c r="O68" s="202" t="s">
        <v>5098</v>
      </c>
      <c r="P68" s="206"/>
    </row>
    <row r="69" s="2" customFormat="1" ht="25">
      <c r="A69" s="191" t="s">
        <v>16</v>
      </c>
      <c r="B69" s="191" t="s">
        <v>15</v>
      </c>
      <c r="C69" s="192">
        <v>46049.509375000001</v>
      </c>
      <c r="D69" s="193">
        <v>400432</v>
      </c>
      <c r="E69" s="194" t="s">
        <v>49</v>
      </c>
      <c r="F69" s="194" t="s">
        <v>5075</v>
      </c>
      <c r="G69" s="195">
        <v>46016</v>
      </c>
      <c r="H69" s="195">
        <v>47840</v>
      </c>
      <c r="I69" s="194"/>
      <c r="J69" s="193">
        <v>4</v>
      </c>
      <c r="K69" s="196"/>
      <c r="L69" s="197">
        <v>4</v>
      </c>
      <c r="M69" s="194" t="s">
        <v>69</v>
      </c>
      <c r="N69" s="194" t="s">
        <v>5027</v>
      </c>
      <c r="O69" s="194" t="s">
        <v>5099</v>
      </c>
      <c r="P69" s="198"/>
    </row>
    <row r="70" s="2" customFormat="1" ht="25">
      <c r="A70" s="199" t="s">
        <v>16</v>
      </c>
      <c r="B70" s="199" t="s">
        <v>15</v>
      </c>
      <c r="C70" s="200">
        <v>46049.509398148148</v>
      </c>
      <c r="D70" s="201">
        <v>400464</v>
      </c>
      <c r="E70" s="202" t="s">
        <v>51</v>
      </c>
      <c r="F70" s="202" t="s">
        <v>5077</v>
      </c>
      <c r="G70" s="203">
        <v>46015</v>
      </c>
      <c r="H70" s="203">
        <v>47841</v>
      </c>
      <c r="I70" s="202"/>
      <c r="J70" s="201">
        <v>4</v>
      </c>
      <c r="K70" s="204"/>
      <c r="L70" s="205">
        <v>4</v>
      </c>
      <c r="M70" s="202" t="s">
        <v>55</v>
      </c>
      <c r="N70" s="202" t="s">
        <v>5027</v>
      </c>
      <c r="O70" s="202" t="s">
        <v>5100</v>
      </c>
      <c r="P70" s="206"/>
    </row>
    <row r="71" s="2" customFormat="1" ht="25">
      <c r="A71" s="191" t="s">
        <v>16</v>
      </c>
      <c r="B71" s="191" t="s">
        <v>15</v>
      </c>
      <c r="C71" s="192">
        <v>46049.509409722217</v>
      </c>
      <c r="D71" s="193">
        <v>400464</v>
      </c>
      <c r="E71" s="194" t="s">
        <v>51</v>
      </c>
      <c r="F71" s="194" t="s">
        <v>5077</v>
      </c>
      <c r="G71" s="195">
        <v>46015</v>
      </c>
      <c r="H71" s="195">
        <v>47841</v>
      </c>
      <c r="I71" s="194"/>
      <c r="J71" s="193">
        <v>4</v>
      </c>
      <c r="K71" s="196"/>
      <c r="L71" s="197">
        <v>4</v>
      </c>
      <c r="M71" s="194" t="s">
        <v>54</v>
      </c>
      <c r="N71" s="194" t="s">
        <v>5027</v>
      </c>
      <c r="O71" s="194" t="s">
        <v>5101</v>
      </c>
      <c r="P71" s="198"/>
    </row>
    <row r="72" s="2" customFormat="1" ht="25">
      <c r="A72" s="199" t="s">
        <v>16</v>
      </c>
      <c r="B72" s="199" t="s">
        <v>15</v>
      </c>
      <c r="C72" s="200">
        <v>46049.50949074074</v>
      </c>
      <c r="D72" s="201">
        <v>400432</v>
      </c>
      <c r="E72" s="202" t="s">
        <v>49</v>
      </c>
      <c r="F72" s="202" t="s">
        <v>5075</v>
      </c>
      <c r="G72" s="203">
        <v>46016</v>
      </c>
      <c r="H72" s="203">
        <v>47840</v>
      </c>
      <c r="I72" s="202"/>
      <c r="J72" s="201">
        <v>4</v>
      </c>
      <c r="K72" s="204"/>
      <c r="L72" s="205">
        <v>4</v>
      </c>
      <c r="M72" s="202" t="s">
        <v>68</v>
      </c>
      <c r="N72" s="202" t="s">
        <v>5027</v>
      </c>
      <c r="O72" s="202" t="s">
        <v>5102</v>
      </c>
      <c r="P72" s="206"/>
    </row>
    <row r="73" s="2" customFormat="1" ht="25">
      <c r="A73" s="191" t="s">
        <v>16</v>
      </c>
      <c r="B73" s="191" t="s">
        <v>15</v>
      </c>
      <c r="C73" s="192">
        <v>46049.509537037033</v>
      </c>
      <c r="D73" s="193">
        <v>400464</v>
      </c>
      <c r="E73" s="194" t="s">
        <v>51</v>
      </c>
      <c r="F73" s="194" t="s">
        <v>5077</v>
      </c>
      <c r="G73" s="195">
        <v>46015</v>
      </c>
      <c r="H73" s="195">
        <v>47841</v>
      </c>
      <c r="I73" s="194"/>
      <c r="J73" s="193">
        <v>4</v>
      </c>
      <c r="K73" s="196"/>
      <c r="L73" s="197">
        <v>4</v>
      </c>
      <c r="M73" s="194" t="s">
        <v>53</v>
      </c>
      <c r="N73" s="194" t="s">
        <v>5027</v>
      </c>
      <c r="O73" s="194" t="s">
        <v>5103</v>
      </c>
      <c r="P73" s="198"/>
    </row>
    <row r="74" s="2" customFormat="1" ht="25">
      <c r="A74" s="199" t="s">
        <v>16</v>
      </c>
      <c r="B74" s="199" t="s">
        <v>15</v>
      </c>
      <c r="C74" s="200">
        <v>46049.509583333333</v>
      </c>
      <c r="D74" s="201">
        <v>400432</v>
      </c>
      <c r="E74" s="202" t="s">
        <v>49</v>
      </c>
      <c r="F74" s="202" t="s">
        <v>5075</v>
      </c>
      <c r="G74" s="203">
        <v>46016</v>
      </c>
      <c r="H74" s="203">
        <v>47840</v>
      </c>
      <c r="I74" s="202"/>
      <c r="J74" s="201">
        <v>4</v>
      </c>
      <c r="K74" s="204"/>
      <c r="L74" s="205">
        <v>4</v>
      </c>
      <c r="M74" s="202" t="s">
        <v>67</v>
      </c>
      <c r="N74" s="202" t="s">
        <v>5027</v>
      </c>
      <c r="O74" s="202" t="s">
        <v>5104</v>
      </c>
      <c r="P74" s="206"/>
    </row>
    <row r="75" s="2" customFormat="1" ht="25">
      <c r="A75" s="191" t="s">
        <v>16</v>
      </c>
      <c r="B75" s="191" t="s">
        <v>15</v>
      </c>
      <c r="C75" s="192">
        <v>46049.509618055556</v>
      </c>
      <c r="D75" s="193">
        <v>400464</v>
      </c>
      <c r="E75" s="194" t="s">
        <v>51</v>
      </c>
      <c r="F75" s="194" t="s">
        <v>5077</v>
      </c>
      <c r="G75" s="195">
        <v>46015</v>
      </c>
      <c r="H75" s="195">
        <v>47841</v>
      </c>
      <c r="I75" s="194"/>
      <c r="J75" s="193">
        <v>4</v>
      </c>
      <c r="K75" s="196"/>
      <c r="L75" s="197">
        <v>4</v>
      </c>
      <c r="M75" s="194" t="s">
        <v>52</v>
      </c>
      <c r="N75" s="194" t="s">
        <v>5027</v>
      </c>
      <c r="O75" s="194" t="s">
        <v>5105</v>
      </c>
      <c r="P75" s="198"/>
    </row>
    <row r="76" s="2" customFormat="1" ht="25">
      <c r="A76" s="199" t="s">
        <v>16</v>
      </c>
      <c r="B76" s="199" t="s">
        <v>15</v>
      </c>
      <c r="C76" s="200">
        <v>46049.509675925925</v>
      </c>
      <c r="D76" s="201">
        <v>400464</v>
      </c>
      <c r="E76" s="202" t="s">
        <v>51</v>
      </c>
      <c r="F76" s="202" t="s">
        <v>5077</v>
      </c>
      <c r="G76" s="203">
        <v>46015</v>
      </c>
      <c r="H76" s="203">
        <v>47841</v>
      </c>
      <c r="I76" s="202"/>
      <c r="J76" s="201">
        <v>4</v>
      </c>
      <c r="K76" s="204"/>
      <c r="L76" s="205">
        <v>4</v>
      </c>
      <c r="M76" s="202" t="s">
        <v>50</v>
      </c>
      <c r="N76" s="202" t="s">
        <v>5027</v>
      </c>
      <c r="O76" s="202" t="s">
        <v>5106</v>
      </c>
      <c r="P76" s="206"/>
    </row>
    <row r="77" s="2" customFormat="1" ht="25">
      <c r="A77" s="191" t="s">
        <v>16</v>
      </c>
      <c r="B77" s="191" t="s">
        <v>15</v>
      </c>
      <c r="C77" s="192">
        <v>46049.509780092594</v>
      </c>
      <c r="D77" s="193">
        <v>400432</v>
      </c>
      <c r="E77" s="194" t="s">
        <v>49</v>
      </c>
      <c r="F77" s="194" t="s">
        <v>5075</v>
      </c>
      <c r="G77" s="195">
        <v>46016</v>
      </c>
      <c r="H77" s="195">
        <v>47840</v>
      </c>
      <c r="I77" s="194"/>
      <c r="J77" s="193">
        <v>4</v>
      </c>
      <c r="K77" s="196"/>
      <c r="L77" s="197">
        <v>4</v>
      </c>
      <c r="M77" s="194" t="s">
        <v>66</v>
      </c>
      <c r="N77" s="194" t="s">
        <v>5027</v>
      </c>
      <c r="O77" s="194" t="s">
        <v>5107</v>
      </c>
      <c r="P77" s="198"/>
    </row>
    <row r="78" s="2" customFormat="1" ht="25">
      <c r="A78" s="199" t="s">
        <v>16</v>
      </c>
      <c r="B78" s="199" t="s">
        <v>111</v>
      </c>
      <c r="C78" s="200">
        <v>46049.735810185186</v>
      </c>
      <c r="D78" s="201">
        <v>400514</v>
      </c>
      <c r="E78" s="202" t="s">
        <v>18</v>
      </c>
      <c r="F78" s="202" t="s">
        <v>5026</v>
      </c>
      <c r="G78" s="203">
        <v>45978</v>
      </c>
      <c r="H78" s="203">
        <v>47803</v>
      </c>
      <c r="I78" s="202"/>
      <c r="J78" s="201">
        <v>4</v>
      </c>
      <c r="K78" s="204"/>
      <c r="L78" s="205">
        <v>4</v>
      </c>
      <c r="M78" s="202" t="s">
        <v>129</v>
      </c>
      <c r="N78" s="202" t="s">
        <v>5027</v>
      </c>
      <c r="O78" s="202" t="s">
        <v>5108</v>
      </c>
      <c r="P78" s="206"/>
    </row>
    <row r="79" s="2" customFormat="1" ht="25">
      <c r="A79" s="191" t="s">
        <v>16</v>
      </c>
      <c r="B79" s="191" t="s">
        <v>111</v>
      </c>
      <c r="C79" s="192">
        <v>46049.752604166664</v>
      </c>
      <c r="D79" s="193">
        <v>400514</v>
      </c>
      <c r="E79" s="194" t="s">
        <v>18</v>
      </c>
      <c r="F79" s="194" t="s">
        <v>5026</v>
      </c>
      <c r="G79" s="195">
        <v>45978</v>
      </c>
      <c r="H79" s="195">
        <v>47803</v>
      </c>
      <c r="I79" s="194"/>
      <c r="J79" s="193">
        <v>2</v>
      </c>
      <c r="K79" s="196"/>
      <c r="L79" s="197">
        <v>2</v>
      </c>
      <c r="M79" s="194" t="s">
        <v>112</v>
      </c>
      <c r="N79" s="194" t="s">
        <v>5027</v>
      </c>
      <c r="O79" s="194" t="s">
        <v>5109</v>
      </c>
      <c r="P79" s="198"/>
    </row>
    <row r="80" s="2" customFormat="1" ht="25">
      <c r="A80" s="199" t="s">
        <v>16</v>
      </c>
      <c r="B80" s="199" t="s">
        <v>111</v>
      </c>
      <c r="C80" s="200">
        <v>46049.753969907404</v>
      </c>
      <c r="D80" s="201">
        <v>400514</v>
      </c>
      <c r="E80" s="202" t="s">
        <v>18</v>
      </c>
      <c r="F80" s="202" t="s">
        <v>5026</v>
      </c>
      <c r="G80" s="203">
        <v>45978</v>
      </c>
      <c r="H80" s="203">
        <v>47803</v>
      </c>
      <c r="I80" s="202"/>
      <c r="J80" s="201">
        <v>4</v>
      </c>
      <c r="K80" s="204"/>
      <c r="L80" s="205">
        <v>4</v>
      </c>
      <c r="M80" s="202" t="s">
        <v>141</v>
      </c>
      <c r="N80" s="202" t="s">
        <v>5027</v>
      </c>
      <c r="O80" s="202" t="s">
        <v>5108</v>
      </c>
      <c r="P80" s="206"/>
    </row>
    <row r="81" s="2" customFormat="1" ht="25">
      <c r="A81" s="191" t="s">
        <v>16</v>
      </c>
      <c r="B81" s="191" t="s">
        <v>111</v>
      </c>
      <c r="C81" s="192">
        <v>46049.757094907407</v>
      </c>
      <c r="D81" s="193">
        <v>400514</v>
      </c>
      <c r="E81" s="194" t="s">
        <v>18</v>
      </c>
      <c r="F81" s="194" t="s">
        <v>5026</v>
      </c>
      <c r="G81" s="195">
        <v>45978</v>
      </c>
      <c r="H81" s="195">
        <v>47803</v>
      </c>
      <c r="I81" s="194"/>
      <c r="J81" s="193">
        <v>4</v>
      </c>
      <c r="K81" s="196"/>
      <c r="L81" s="197">
        <v>4</v>
      </c>
      <c r="M81" s="194" t="s">
        <v>138</v>
      </c>
      <c r="N81" s="194" t="s">
        <v>5027</v>
      </c>
      <c r="O81" s="194" t="s">
        <v>5110</v>
      </c>
      <c r="P81" s="198"/>
    </row>
    <row r="82" s="2" customFormat="1" ht="25">
      <c r="A82" s="199" t="s">
        <v>16</v>
      </c>
      <c r="B82" s="199" t="s">
        <v>111</v>
      </c>
      <c r="C82" s="200">
        <v>46049.757615740738</v>
      </c>
      <c r="D82" s="201">
        <v>400514</v>
      </c>
      <c r="E82" s="202" t="s">
        <v>18</v>
      </c>
      <c r="F82" s="202" t="s">
        <v>5026</v>
      </c>
      <c r="G82" s="203">
        <v>45978</v>
      </c>
      <c r="H82" s="203">
        <v>47803</v>
      </c>
      <c r="I82" s="202"/>
      <c r="J82" s="201">
        <v>4</v>
      </c>
      <c r="K82" s="204"/>
      <c r="L82" s="205">
        <v>4</v>
      </c>
      <c r="M82" s="202" t="s">
        <v>137</v>
      </c>
      <c r="N82" s="202" t="s">
        <v>5027</v>
      </c>
      <c r="O82" s="202" t="s">
        <v>5108</v>
      </c>
      <c r="P82" s="206"/>
    </row>
    <row r="83" s="2" customFormat="1" ht="25">
      <c r="A83" s="191" t="s">
        <v>16</v>
      </c>
      <c r="B83" s="191" t="s">
        <v>111</v>
      </c>
      <c r="C83" s="192">
        <v>46050.324166666665</v>
      </c>
      <c r="D83" s="193">
        <v>400464</v>
      </c>
      <c r="E83" s="194" t="s">
        <v>51</v>
      </c>
      <c r="F83" s="194" t="s">
        <v>5077</v>
      </c>
      <c r="G83" s="195">
        <v>46016</v>
      </c>
      <c r="H83" s="195">
        <v>47841</v>
      </c>
      <c r="I83" s="194"/>
      <c r="J83" s="193">
        <v>4</v>
      </c>
      <c r="K83" s="196"/>
      <c r="L83" s="197">
        <v>4</v>
      </c>
      <c r="M83" s="194" t="s">
        <v>143</v>
      </c>
      <c r="N83" s="194" t="s">
        <v>5027</v>
      </c>
      <c r="O83" s="194" t="s">
        <v>5111</v>
      </c>
      <c r="P83" s="198"/>
    </row>
    <row r="84" s="2" customFormat="1" ht="25">
      <c r="A84" s="199" t="s">
        <v>16</v>
      </c>
      <c r="B84" s="199" t="s">
        <v>111</v>
      </c>
      <c r="C84" s="200">
        <v>46050.325821759259</v>
      </c>
      <c r="D84" s="201">
        <v>400464</v>
      </c>
      <c r="E84" s="202" t="s">
        <v>51</v>
      </c>
      <c r="F84" s="202" t="s">
        <v>5077</v>
      </c>
      <c r="G84" s="203">
        <v>46016</v>
      </c>
      <c r="H84" s="203">
        <v>47841</v>
      </c>
      <c r="I84" s="202"/>
      <c r="J84" s="201">
        <v>1</v>
      </c>
      <c r="K84" s="204"/>
      <c r="L84" s="205">
        <v>1</v>
      </c>
      <c r="M84" s="202" t="s">
        <v>152</v>
      </c>
      <c r="N84" s="202" t="s">
        <v>5027</v>
      </c>
      <c r="O84" s="202" t="s">
        <v>5112</v>
      </c>
      <c r="P84" s="206"/>
    </row>
    <row r="85" s="2" customFormat="1" ht="25">
      <c r="A85" s="191" t="s">
        <v>16</v>
      </c>
      <c r="B85" s="191" t="s">
        <v>111</v>
      </c>
      <c r="C85" s="192">
        <v>46050.326469907406</v>
      </c>
      <c r="D85" s="193">
        <v>400464</v>
      </c>
      <c r="E85" s="194" t="s">
        <v>51</v>
      </c>
      <c r="F85" s="194" t="s">
        <v>5077</v>
      </c>
      <c r="G85" s="195">
        <v>46016</v>
      </c>
      <c r="H85" s="195">
        <v>47841</v>
      </c>
      <c r="I85" s="194"/>
      <c r="J85" s="193">
        <v>4</v>
      </c>
      <c r="K85" s="196"/>
      <c r="L85" s="197">
        <v>4</v>
      </c>
      <c r="M85" s="194" t="s">
        <v>151</v>
      </c>
      <c r="N85" s="194" t="s">
        <v>5027</v>
      </c>
      <c r="O85" s="194" t="s">
        <v>5111</v>
      </c>
      <c r="P85" s="198"/>
    </row>
    <row r="86" s="2" customFormat="1" ht="25">
      <c r="A86" s="199" t="s">
        <v>16</v>
      </c>
      <c r="B86" s="199" t="s">
        <v>111</v>
      </c>
      <c r="C86" s="200">
        <v>46050.327511574069</v>
      </c>
      <c r="D86" s="201">
        <v>400464</v>
      </c>
      <c r="E86" s="202" t="s">
        <v>51</v>
      </c>
      <c r="F86" s="202" t="s">
        <v>5077</v>
      </c>
      <c r="G86" s="203">
        <v>46016</v>
      </c>
      <c r="H86" s="203">
        <v>47841</v>
      </c>
      <c r="I86" s="202"/>
      <c r="J86" s="201">
        <v>4</v>
      </c>
      <c r="K86" s="204"/>
      <c r="L86" s="205">
        <v>4</v>
      </c>
      <c r="M86" s="202" t="s">
        <v>154</v>
      </c>
      <c r="N86" s="202" t="s">
        <v>5027</v>
      </c>
      <c r="O86" s="202" t="s">
        <v>5111</v>
      </c>
      <c r="P86" s="206"/>
    </row>
    <row r="87" s="2" customFormat="1" ht="25">
      <c r="A87" s="191" t="s">
        <v>16</v>
      </c>
      <c r="B87" s="191" t="s">
        <v>111</v>
      </c>
      <c r="C87" s="192">
        <v>46050.328298611108</v>
      </c>
      <c r="D87" s="193">
        <v>400464</v>
      </c>
      <c r="E87" s="194" t="s">
        <v>51</v>
      </c>
      <c r="F87" s="194" t="s">
        <v>5077</v>
      </c>
      <c r="G87" s="195">
        <v>46016</v>
      </c>
      <c r="H87" s="195">
        <v>47841</v>
      </c>
      <c r="I87" s="194"/>
      <c r="J87" s="193">
        <v>4</v>
      </c>
      <c r="K87" s="196"/>
      <c r="L87" s="197">
        <v>4</v>
      </c>
      <c r="M87" s="194" t="s">
        <v>150</v>
      </c>
      <c r="N87" s="194" t="s">
        <v>5027</v>
      </c>
      <c r="O87" s="194" t="s">
        <v>5111</v>
      </c>
      <c r="P87" s="198"/>
    </row>
    <row r="88" s="2" customFormat="1" ht="25">
      <c r="A88" s="199" t="s">
        <v>16</v>
      </c>
      <c r="B88" s="199" t="s">
        <v>111</v>
      </c>
      <c r="C88" s="200">
        <v>46050.330949074072</v>
      </c>
      <c r="D88" s="201">
        <v>400464</v>
      </c>
      <c r="E88" s="202" t="s">
        <v>51</v>
      </c>
      <c r="F88" s="202" t="s">
        <v>5077</v>
      </c>
      <c r="G88" s="203">
        <v>46016</v>
      </c>
      <c r="H88" s="203">
        <v>47841</v>
      </c>
      <c r="I88" s="202"/>
      <c r="J88" s="201">
        <v>4</v>
      </c>
      <c r="K88" s="204"/>
      <c r="L88" s="205">
        <v>4</v>
      </c>
      <c r="M88" s="202" t="s">
        <v>147</v>
      </c>
      <c r="N88" s="202" t="s">
        <v>5027</v>
      </c>
      <c r="O88" s="202" t="s">
        <v>5111</v>
      </c>
      <c r="P88" s="206"/>
    </row>
    <row r="89" s="2" customFormat="1" ht="25">
      <c r="A89" s="191" t="s">
        <v>16</v>
      </c>
      <c r="B89" s="191" t="s">
        <v>111</v>
      </c>
      <c r="C89" s="192">
        <v>46050.332430555551</v>
      </c>
      <c r="D89" s="193">
        <v>400464</v>
      </c>
      <c r="E89" s="194" t="s">
        <v>51</v>
      </c>
      <c r="F89" s="194" t="s">
        <v>5077</v>
      </c>
      <c r="G89" s="195">
        <v>46016</v>
      </c>
      <c r="H89" s="195">
        <v>47841</v>
      </c>
      <c r="I89" s="194"/>
      <c r="J89" s="193">
        <v>4</v>
      </c>
      <c r="K89" s="196"/>
      <c r="L89" s="197">
        <v>4</v>
      </c>
      <c r="M89" s="194" t="s">
        <v>145</v>
      </c>
      <c r="N89" s="194" t="s">
        <v>5027</v>
      </c>
      <c r="O89" s="194" t="s">
        <v>5113</v>
      </c>
      <c r="P89" s="198"/>
    </row>
    <row r="90" s="2" customFormat="1" ht="25">
      <c r="A90" s="199" t="s">
        <v>16</v>
      </c>
      <c r="B90" s="199" t="s">
        <v>111</v>
      </c>
      <c r="C90" s="200">
        <v>46050.334618055553</v>
      </c>
      <c r="D90" s="201">
        <v>400432</v>
      </c>
      <c r="E90" s="202" t="s">
        <v>49</v>
      </c>
      <c r="F90" s="202" t="s">
        <v>5095</v>
      </c>
      <c r="G90" s="203">
        <v>45858</v>
      </c>
      <c r="H90" s="203">
        <v>47683</v>
      </c>
      <c r="I90" s="202"/>
      <c r="J90" s="201">
        <v>4</v>
      </c>
      <c r="K90" s="204"/>
      <c r="L90" s="205">
        <v>4</v>
      </c>
      <c r="M90" s="202" t="s">
        <v>155</v>
      </c>
      <c r="N90" s="202" t="s">
        <v>5027</v>
      </c>
      <c r="O90" s="202" t="s">
        <v>5114</v>
      </c>
      <c r="P90" s="206"/>
    </row>
    <row r="91" s="2" customFormat="1" ht="25">
      <c r="A91" s="191" t="s">
        <v>16</v>
      </c>
      <c r="B91" s="191" t="s">
        <v>111</v>
      </c>
      <c r="C91" s="192">
        <v>46050.335219907407</v>
      </c>
      <c r="D91" s="193">
        <v>400432</v>
      </c>
      <c r="E91" s="194" t="s">
        <v>49</v>
      </c>
      <c r="F91" s="194" t="s">
        <v>5095</v>
      </c>
      <c r="G91" s="195">
        <v>45858</v>
      </c>
      <c r="H91" s="195">
        <v>47683</v>
      </c>
      <c r="I91" s="194"/>
      <c r="J91" s="193">
        <v>4</v>
      </c>
      <c r="K91" s="196"/>
      <c r="L91" s="197">
        <v>4</v>
      </c>
      <c r="M91" s="194" t="s">
        <v>168</v>
      </c>
      <c r="N91" s="194" t="s">
        <v>5027</v>
      </c>
      <c r="O91" s="194" t="s">
        <v>5114</v>
      </c>
      <c r="P91" s="198"/>
    </row>
    <row r="92" s="2" customFormat="1" ht="25">
      <c r="A92" s="199" t="s">
        <v>16</v>
      </c>
      <c r="B92" s="199" t="s">
        <v>111</v>
      </c>
      <c r="C92" s="200">
        <v>46050.335902777777</v>
      </c>
      <c r="D92" s="201">
        <v>400432</v>
      </c>
      <c r="E92" s="202" t="s">
        <v>49</v>
      </c>
      <c r="F92" s="202" t="s">
        <v>5095</v>
      </c>
      <c r="G92" s="203">
        <v>45858</v>
      </c>
      <c r="H92" s="203">
        <v>47683</v>
      </c>
      <c r="I92" s="202"/>
      <c r="J92" s="201">
        <v>4</v>
      </c>
      <c r="K92" s="204"/>
      <c r="L92" s="205">
        <v>4</v>
      </c>
      <c r="M92" s="202" t="s">
        <v>167</v>
      </c>
      <c r="N92" s="202" t="s">
        <v>5027</v>
      </c>
      <c r="O92" s="202" t="s">
        <v>5114</v>
      </c>
      <c r="P92" s="206"/>
    </row>
    <row r="93" s="2" customFormat="1" ht="25">
      <c r="A93" s="191" t="s">
        <v>16</v>
      </c>
      <c r="B93" s="191" t="s">
        <v>111</v>
      </c>
      <c r="C93" s="192">
        <v>46050.336516203701</v>
      </c>
      <c r="D93" s="193">
        <v>400432</v>
      </c>
      <c r="E93" s="194" t="s">
        <v>49</v>
      </c>
      <c r="F93" s="194" t="s">
        <v>5095</v>
      </c>
      <c r="G93" s="195">
        <v>45858</v>
      </c>
      <c r="H93" s="195">
        <v>47683</v>
      </c>
      <c r="I93" s="194"/>
      <c r="J93" s="193">
        <v>4</v>
      </c>
      <c r="K93" s="196"/>
      <c r="L93" s="197">
        <v>4</v>
      </c>
      <c r="M93" s="194" t="s">
        <v>166</v>
      </c>
      <c r="N93" s="194" t="s">
        <v>5027</v>
      </c>
      <c r="O93" s="194" t="s">
        <v>5114</v>
      </c>
      <c r="P93" s="198"/>
    </row>
    <row r="94" s="2" customFormat="1" ht="25">
      <c r="A94" s="199" t="s">
        <v>16</v>
      </c>
      <c r="B94" s="199" t="s">
        <v>111</v>
      </c>
      <c r="C94" s="200">
        <v>46050.33730324074</v>
      </c>
      <c r="D94" s="201">
        <v>400432</v>
      </c>
      <c r="E94" s="202" t="s">
        <v>49</v>
      </c>
      <c r="F94" s="202" t="s">
        <v>5095</v>
      </c>
      <c r="G94" s="203">
        <v>45858</v>
      </c>
      <c r="H94" s="203">
        <v>47683</v>
      </c>
      <c r="I94" s="202"/>
      <c r="J94" s="201">
        <v>4</v>
      </c>
      <c r="K94" s="204"/>
      <c r="L94" s="205">
        <v>4</v>
      </c>
      <c r="M94" s="202" t="s">
        <v>165</v>
      </c>
      <c r="N94" s="202" t="s">
        <v>5027</v>
      </c>
      <c r="O94" s="202" t="s">
        <v>5115</v>
      </c>
      <c r="P94" s="206"/>
    </row>
    <row r="95" s="2" customFormat="1" ht="25">
      <c r="A95" s="191" t="s">
        <v>16</v>
      </c>
      <c r="B95" s="191" t="s">
        <v>111</v>
      </c>
      <c r="C95" s="192">
        <v>46050.338055555556</v>
      </c>
      <c r="D95" s="193">
        <v>400432</v>
      </c>
      <c r="E95" s="194" t="s">
        <v>49</v>
      </c>
      <c r="F95" s="194" t="s">
        <v>5095</v>
      </c>
      <c r="G95" s="195">
        <v>45858</v>
      </c>
      <c r="H95" s="195">
        <v>47683</v>
      </c>
      <c r="I95" s="194"/>
      <c r="J95" s="193">
        <v>4</v>
      </c>
      <c r="K95" s="196"/>
      <c r="L95" s="197">
        <v>4</v>
      </c>
      <c r="M95" s="194" t="s">
        <v>142</v>
      </c>
      <c r="N95" s="194" t="s">
        <v>5027</v>
      </c>
      <c r="O95" s="194" t="s">
        <v>5115</v>
      </c>
      <c r="P95" s="198"/>
    </row>
    <row r="96" s="2" customFormat="1" ht="25">
      <c r="A96" s="199" t="s">
        <v>16</v>
      </c>
      <c r="B96" s="199" t="s">
        <v>111</v>
      </c>
      <c r="C96" s="200">
        <v>46050.340370370366</v>
      </c>
      <c r="D96" s="201">
        <v>400432</v>
      </c>
      <c r="E96" s="202" t="s">
        <v>49</v>
      </c>
      <c r="F96" s="202" t="s">
        <v>5075</v>
      </c>
      <c r="G96" s="203">
        <v>46015</v>
      </c>
      <c r="H96" s="203">
        <v>47840</v>
      </c>
      <c r="I96" s="202"/>
      <c r="J96" s="201">
        <v>4</v>
      </c>
      <c r="K96" s="204"/>
      <c r="L96" s="205">
        <v>4</v>
      </c>
      <c r="M96" s="202" t="s">
        <v>164</v>
      </c>
      <c r="N96" s="202" t="s">
        <v>5027</v>
      </c>
      <c r="O96" s="202" t="s">
        <v>5116</v>
      </c>
      <c r="P96" s="206"/>
    </row>
    <row r="97" s="2" customFormat="1" ht="25">
      <c r="A97" s="191" t="s">
        <v>16</v>
      </c>
      <c r="B97" s="191" t="s">
        <v>111</v>
      </c>
      <c r="C97" s="192">
        <v>46050.342615740738</v>
      </c>
      <c r="D97" s="193">
        <v>400432</v>
      </c>
      <c r="E97" s="194" t="s">
        <v>49</v>
      </c>
      <c r="F97" s="194" t="s">
        <v>5075</v>
      </c>
      <c r="G97" s="195">
        <v>46015</v>
      </c>
      <c r="H97" s="195">
        <v>47840</v>
      </c>
      <c r="I97" s="194"/>
      <c r="J97" s="193">
        <v>4</v>
      </c>
      <c r="K97" s="196"/>
      <c r="L97" s="197">
        <v>4</v>
      </c>
      <c r="M97" s="194" t="s">
        <v>162</v>
      </c>
      <c r="N97" s="194" t="s">
        <v>5027</v>
      </c>
      <c r="O97" s="194" t="s">
        <v>5117</v>
      </c>
      <c r="P97" s="198"/>
    </row>
    <row r="98" s="2" customFormat="1" ht="25">
      <c r="A98" s="199" t="s">
        <v>16</v>
      </c>
      <c r="B98" s="199" t="s">
        <v>111</v>
      </c>
      <c r="C98" s="200">
        <v>46050.343506944446</v>
      </c>
      <c r="D98" s="201">
        <v>400432</v>
      </c>
      <c r="E98" s="202" t="s">
        <v>49</v>
      </c>
      <c r="F98" s="202" t="s">
        <v>5075</v>
      </c>
      <c r="G98" s="203">
        <v>46015</v>
      </c>
      <c r="H98" s="203">
        <v>47840</v>
      </c>
      <c r="I98" s="202"/>
      <c r="J98" s="201">
        <v>4</v>
      </c>
      <c r="K98" s="204"/>
      <c r="L98" s="205">
        <v>4</v>
      </c>
      <c r="M98" s="202" t="s">
        <v>161</v>
      </c>
      <c r="N98" s="202" t="s">
        <v>5027</v>
      </c>
      <c r="O98" s="202" t="s">
        <v>5118</v>
      </c>
      <c r="P98" s="206"/>
    </row>
    <row r="99" s="2" customFormat="1" ht="25">
      <c r="A99" s="191" t="s">
        <v>16</v>
      </c>
      <c r="B99" s="191" t="s">
        <v>111</v>
      </c>
      <c r="C99" s="192">
        <v>46050.34443287037</v>
      </c>
      <c r="D99" s="193">
        <v>400432</v>
      </c>
      <c r="E99" s="194" t="s">
        <v>49</v>
      </c>
      <c r="F99" s="194" t="s">
        <v>5095</v>
      </c>
      <c r="G99" s="195">
        <v>45858</v>
      </c>
      <c r="H99" s="195">
        <v>47683</v>
      </c>
      <c r="I99" s="194"/>
      <c r="J99" s="193">
        <v>4</v>
      </c>
      <c r="K99" s="196"/>
      <c r="L99" s="197">
        <v>4</v>
      </c>
      <c r="M99" s="194" t="s">
        <v>163</v>
      </c>
      <c r="N99" s="194" t="s">
        <v>5027</v>
      </c>
      <c r="O99" s="194" t="s">
        <v>5115</v>
      </c>
      <c r="P99" s="198"/>
    </row>
    <row r="100" s="2" customFormat="1" ht="25">
      <c r="A100" s="199" t="s">
        <v>16</v>
      </c>
      <c r="B100" s="199" t="s">
        <v>111</v>
      </c>
      <c r="C100" s="200">
        <v>46050.345208333332</v>
      </c>
      <c r="D100" s="201">
        <v>400432</v>
      </c>
      <c r="E100" s="202" t="s">
        <v>49</v>
      </c>
      <c r="F100" s="202" t="s">
        <v>5095</v>
      </c>
      <c r="G100" s="203">
        <v>45858</v>
      </c>
      <c r="H100" s="203">
        <v>47683</v>
      </c>
      <c r="I100" s="202"/>
      <c r="J100" s="201">
        <v>4</v>
      </c>
      <c r="K100" s="204"/>
      <c r="L100" s="205">
        <v>4</v>
      </c>
      <c r="M100" s="202" t="s">
        <v>160</v>
      </c>
      <c r="N100" s="202" t="s">
        <v>5027</v>
      </c>
      <c r="O100" s="202" t="s">
        <v>5115</v>
      </c>
      <c r="P100" s="206"/>
    </row>
    <row r="101" s="2" customFormat="1" ht="25">
      <c r="A101" s="191" t="s">
        <v>16</v>
      </c>
      <c r="B101" s="191" t="s">
        <v>111</v>
      </c>
      <c r="C101" s="192">
        <v>46050.345983796295</v>
      </c>
      <c r="D101" s="193">
        <v>400432</v>
      </c>
      <c r="E101" s="194" t="s">
        <v>49</v>
      </c>
      <c r="F101" s="194" t="s">
        <v>5095</v>
      </c>
      <c r="G101" s="195">
        <v>45858</v>
      </c>
      <c r="H101" s="195">
        <v>47683</v>
      </c>
      <c r="I101" s="194"/>
      <c r="J101" s="193">
        <v>4</v>
      </c>
      <c r="K101" s="196"/>
      <c r="L101" s="197">
        <v>4</v>
      </c>
      <c r="M101" s="194" t="s">
        <v>159</v>
      </c>
      <c r="N101" s="194" t="s">
        <v>5027</v>
      </c>
      <c r="O101" s="194" t="s">
        <v>5115</v>
      </c>
      <c r="P101" s="198"/>
    </row>
    <row r="102" s="2" customFormat="1" ht="25">
      <c r="A102" s="199" t="s">
        <v>16</v>
      </c>
      <c r="B102" s="199" t="s">
        <v>111</v>
      </c>
      <c r="C102" s="200">
        <v>46050.34679398148</v>
      </c>
      <c r="D102" s="201">
        <v>400432</v>
      </c>
      <c r="E102" s="202" t="s">
        <v>49</v>
      </c>
      <c r="F102" s="202" t="s">
        <v>5095</v>
      </c>
      <c r="G102" s="203">
        <v>45858</v>
      </c>
      <c r="H102" s="203">
        <v>47683</v>
      </c>
      <c r="I102" s="202"/>
      <c r="J102" s="201">
        <v>4</v>
      </c>
      <c r="K102" s="204"/>
      <c r="L102" s="205">
        <v>4</v>
      </c>
      <c r="M102" s="202" t="s">
        <v>158</v>
      </c>
      <c r="N102" s="202" t="s">
        <v>5027</v>
      </c>
      <c r="O102" s="202" t="s">
        <v>5114</v>
      </c>
      <c r="P102" s="206"/>
    </row>
    <row r="103" s="2" customFormat="1" ht="25">
      <c r="A103" s="191" t="s">
        <v>16</v>
      </c>
      <c r="B103" s="191" t="s">
        <v>111</v>
      </c>
      <c r="C103" s="192">
        <v>46050.347986111112</v>
      </c>
      <c r="D103" s="193">
        <v>400432</v>
      </c>
      <c r="E103" s="194" t="s">
        <v>49</v>
      </c>
      <c r="F103" s="194" t="s">
        <v>5119</v>
      </c>
      <c r="G103" s="195">
        <v>45873</v>
      </c>
      <c r="H103" s="195">
        <v>47698</v>
      </c>
      <c r="I103" s="194"/>
      <c r="J103" s="193">
        <v>4</v>
      </c>
      <c r="K103" s="196"/>
      <c r="L103" s="197">
        <v>4</v>
      </c>
      <c r="M103" s="194" t="s">
        <v>157</v>
      </c>
      <c r="N103" s="194" t="s">
        <v>5027</v>
      </c>
      <c r="O103" s="194" t="s">
        <v>5120</v>
      </c>
      <c r="P103" s="198"/>
    </row>
    <row r="104" s="2" customFormat="1" ht="25">
      <c r="A104" s="199" t="s">
        <v>16</v>
      </c>
      <c r="B104" s="199" t="s">
        <v>111</v>
      </c>
      <c r="C104" s="200">
        <v>46050.348634259259</v>
      </c>
      <c r="D104" s="201">
        <v>400432</v>
      </c>
      <c r="E104" s="202" t="s">
        <v>49</v>
      </c>
      <c r="F104" s="202" t="s">
        <v>5119</v>
      </c>
      <c r="G104" s="203">
        <v>45873</v>
      </c>
      <c r="H104" s="203">
        <v>47698</v>
      </c>
      <c r="I104" s="202"/>
      <c r="J104" s="201">
        <v>4</v>
      </c>
      <c r="K104" s="204"/>
      <c r="L104" s="205">
        <v>4</v>
      </c>
      <c r="M104" s="202" t="s">
        <v>156</v>
      </c>
      <c r="N104" s="202" t="s">
        <v>5027</v>
      </c>
      <c r="O104" s="202" t="s">
        <v>5121</v>
      </c>
      <c r="P104" s="206"/>
    </row>
    <row r="105" s="2" customFormat="1" ht="25">
      <c r="A105" s="191" t="s">
        <v>16</v>
      </c>
      <c r="B105" s="191" t="s">
        <v>15</v>
      </c>
      <c r="C105" s="192">
        <v>46050.471087962964</v>
      </c>
      <c r="D105" s="193">
        <v>400514</v>
      </c>
      <c r="E105" s="194" t="s">
        <v>18</v>
      </c>
      <c r="F105" s="194" t="s">
        <v>5122</v>
      </c>
      <c r="G105" s="195">
        <v>46002</v>
      </c>
      <c r="H105" s="195">
        <v>47827</v>
      </c>
      <c r="I105" s="194"/>
      <c r="J105" s="193">
        <v>4</v>
      </c>
      <c r="K105" s="196"/>
      <c r="L105" s="197">
        <v>4</v>
      </c>
      <c r="M105" s="194" t="s">
        <v>221</v>
      </c>
      <c r="N105" s="194" t="s">
        <v>5027</v>
      </c>
      <c r="O105" s="194" t="s">
        <v>5123</v>
      </c>
      <c r="P105" s="198"/>
    </row>
    <row r="106" s="2" customFormat="1" ht="25">
      <c r="A106" s="199" t="s">
        <v>16</v>
      </c>
      <c r="B106" s="199" t="s">
        <v>15</v>
      </c>
      <c r="C106" s="200">
        <v>46050.471249999995</v>
      </c>
      <c r="D106" s="201">
        <v>400514</v>
      </c>
      <c r="E106" s="202" t="s">
        <v>18</v>
      </c>
      <c r="F106" s="202" t="s">
        <v>5122</v>
      </c>
      <c r="G106" s="203">
        <v>46002</v>
      </c>
      <c r="H106" s="203">
        <v>47827</v>
      </c>
      <c r="I106" s="202"/>
      <c r="J106" s="201">
        <v>4</v>
      </c>
      <c r="K106" s="204"/>
      <c r="L106" s="205">
        <v>4</v>
      </c>
      <c r="M106" s="202" t="s">
        <v>245</v>
      </c>
      <c r="N106" s="202" t="s">
        <v>5027</v>
      </c>
      <c r="O106" s="202" t="s">
        <v>5124</v>
      </c>
      <c r="P106" s="206"/>
    </row>
    <row r="107" s="2" customFormat="1" ht="25">
      <c r="A107" s="191" t="s">
        <v>16</v>
      </c>
      <c r="B107" s="191" t="s">
        <v>15</v>
      </c>
      <c r="C107" s="192">
        <v>46050.471527777772</v>
      </c>
      <c r="D107" s="193">
        <v>400514</v>
      </c>
      <c r="E107" s="194" t="s">
        <v>18</v>
      </c>
      <c r="F107" s="194" t="s">
        <v>5122</v>
      </c>
      <c r="G107" s="195">
        <v>46002</v>
      </c>
      <c r="H107" s="195">
        <v>47827</v>
      </c>
      <c r="I107" s="194"/>
      <c r="J107" s="193">
        <v>4</v>
      </c>
      <c r="K107" s="196"/>
      <c r="L107" s="197">
        <v>4</v>
      </c>
      <c r="M107" s="194" t="s">
        <v>244</v>
      </c>
      <c r="N107" s="194" t="s">
        <v>5027</v>
      </c>
      <c r="O107" s="194" t="s">
        <v>5125</v>
      </c>
      <c r="P107" s="198"/>
    </row>
    <row r="108" s="2" customFormat="1" ht="25">
      <c r="A108" s="199" t="s">
        <v>16</v>
      </c>
      <c r="B108" s="199" t="s">
        <v>15</v>
      </c>
      <c r="C108" s="200">
        <v>46050.471655092588</v>
      </c>
      <c r="D108" s="201">
        <v>400514</v>
      </c>
      <c r="E108" s="202" t="s">
        <v>18</v>
      </c>
      <c r="F108" s="202" t="s">
        <v>5122</v>
      </c>
      <c r="G108" s="203">
        <v>46002</v>
      </c>
      <c r="H108" s="203">
        <v>47827</v>
      </c>
      <c r="I108" s="202"/>
      <c r="J108" s="201">
        <v>4</v>
      </c>
      <c r="K108" s="204"/>
      <c r="L108" s="205">
        <v>4</v>
      </c>
      <c r="M108" s="202" t="s">
        <v>243</v>
      </c>
      <c r="N108" s="202" t="s">
        <v>5027</v>
      </c>
      <c r="O108" s="202" t="s">
        <v>5126</v>
      </c>
      <c r="P108" s="206"/>
    </row>
    <row r="109" s="2" customFormat="1" ht="25">
      <c r="A109" s="191" t="s">
        <v>16</v>
      </c>
      <c r="B109" s="191" t="s">
        <v>15</v>
      </c>
      <c r="C109" s="192">
        <v>46050.471770833334</v>
      </c>
      <c r="D109" s="193">
        <v>400514</v>
      </c>
      <c r="E109" s="194" t="s">
        <v>18</v>
      </c>
      <c r="F109" s="194" t="s">
        <v>5122</v>
      </c>
      <c r="G109" s="195">
        <v>46002</v>
      </c>
      <c r="H109" s="195">
        <v>47827</v>
      </c>
      <c r="I109" s="194"/>
      <c r="J109" s="193">
        <v>4</v>
      </c>
      <c r="K109" s="196"/>
      <c r="L109" s="197">
        <v>4</v>
      </c>
      <c r="M109" s="194" t="s">
        <v>242</v>
      </c>
      <c r="N109" s="194" t="s">
        <v>5027</v>
      </c>
      <c r="O109" s="194" t="s">
        <v>5127</v>
      </c>
      <c r="P109" s="198"/>
    </row>
    <row r="110" s="2" customFormat="1" ht="25">
      <c r="A110" s="199" t="s">
        <v>16</v>
      </c>
      <c r="B110" s="199" t="s">
        <v>15</v>
      </c>
      <c r="C110" s="200">
        <v>46050.471909722219</v>
      </c>
      <c r="D110" s="201">
        <v>400514</v>
      </c>
      <c r="E110" s="202" t="s">
        <v>18</v>
      </c>
      <c r="F110" s="202" t="s">
        <v>5122</v>
      </c>
      <c r="G110" s="203">
        <v>46002</v>
      </c>
      <c r="H110" s="203">
        <v>47827</v>
      </c>
      <c r="I110" s="202"/>
      <c r="J110" s="201">
        <v>4</v>
      </c>
      <c r="K110" s="204"/>
      <c r="L110" s="205">
        <v>4</v>
      </c>
      <c r="M110" s="202" t="s">
        <v>241</v>
      </c>
      <c r="N110" s="202" t="s">
        <v>5027</v>
      </c>
      <c r="O110" s="202" t="s">
        <v>5128</v>
      </c>
      <c r="P110" s="206"/>
    </row>
    <row r="111" s="2" customFormat="1" ht="25">
      <c r="A111" s="191" t="s">
        <v>16</v>
      </c>
      <c r="B111" s="191" t="s">
        <v>15</v>
      </c>
      <c r="C111" s="192">
        <v>46050.47206018518</v>
      </c>
      <c r="D111" s="193">
        <v>400514</v>
      </c>
      <c r="E111" s="194" t="s">
        <v>18</v>
      </c>
      <c r="F111" s="194" t="s">
        <v>5122</v>
      </c>
      <c r="G111" s="195">
        <v>46002</v>
      </c>
      <c r="H111" s="195">
        <v>47827</v>
      </c>
      <c r="I111" s="194"/>
      <c r="J111" s="193">
        <v>4</v>
      </c>
      <c r="K111" s="196"/>
      <c r="L111" s="197">
        <v>4</v>
      </c>
      <c r="M111" s="194" t="s">
        <v>240</v>
      </c>
      <c r="N111" s="194" t="s">
        <v>5027</v>
      </c>
      <c r="O111" s="194" t="s">
        <v>5129</v>
      </c>
      <c r="P111" s="198"/>
    </row>
    <row r="112" s="2" customFormat="1" ht="25">
      <c r="A112" s="199" t="s">
        <v>16</v>
      </c>
      <c r="B112" s="199" t="s">
        <v>15</v>
      </c>
      <c r="C112" s="200">
        <v>46050.472210648149</v>
      </c>
      <c r="D112" s="201">
        <v>400514</v>
      </c>
      <c r="E112" s="202" t="s">
        <v>18</v>
      </c>
      <c r="F112" s="202" t="s">
        <v>5122</v>
      </c>
      <c r="G112" s="203">
        <v>46002</v>
      </c>
      <c r="H112" s="203">
        <v>47827</v>
      </c>
      <c r="I112" s="202"/>
      <c r="J112" s="201">
        <v>4</v>
      </c>
      <c r="K112" s="204"/>
      <c r="L112" s="205">
        <v>4</v>
      </c>
      <c r="M112" s="202" t="s">
        <v>239</v>
      </c>
      <c r="N112" s="202" t="s">
        <v>5027</v>
      </c>
      <c r="O112" s="202" t="s">
        <v>5130</v>
      </c>
      <c r="P112" s="206"/>
    </row>
    <row r="113" s="2" customFormat="1" ht="25">
      <c r="A113" s="191" t="s">
        <v>16</v>
      </c>
      <c r="B113" s="191" t="s">
        <v>15</v>
      </c>
      <c r="C113" s="192">
        <v>46050.472372685181</v>
      </c>
      <c r="D113" s="193">
        <v>400514</v>
      </c>
      <c r="E113" s="194" t="s">
        <v>18</v>
      </c>
      <c r="F113" s="194" t="s">
        <v>5122</v>
      </c>
      <c r="G113" s="195">
        <v>46002</v>
      </c>
      <c r="H113" s="195">
        <v>47827</v>
      </c>
      <c r="I113" s="194"/>
      <c r="J113" s="193">
        <v>4</v>
      </c>
      <c r="K113" s="196"/>
      <c r="L113" s="197">
        <v>4</v>
      </c>
      <c r="M113" s="194" t="s">
        <v>238</v>
      </c>
      <c r="N113" s="194" t="s">
        <v>5027</v>
      </c>
      <c r="O113" s="194" t="s">
        <v>5131</v>
      </c>
      <c r="P113" s="198"/>
    </row>
    <row r="114" s="2" customFormat="1" ht="25">
      <c r="A114" s="199" t="s">
        <v>16</v>
      </c>
      <c r="B114" s="199" t="s">
        <v>15</v>
      </c>
      <c r="C114" s="200">
        <v>46050.472534722219</v>
      </c>
      <c r="D114" s="201">
        <v>400514</v>
      </c>
      <c r="E114" s="202" t="s">
        <v>18</v>
      </c>
      <c r="F114" s="202" t="s">
        <v>5122</v>
      </c>
      <c r="G114" s="203">
        <v>46002</v>
      </c>
      <c r="H114" s="203">
        <v>47827</v>
      </c>
      <c r="I114" s="202"/>
      <c r="J114" s="201">
        <v>4</v>
      </c>
      <c r="K114" s="204"/>
      <c r="L114" s="205">
        <v>4</v>
      </c>
      <c r="M114" s="202" t="s">
        <v>237</v>
      </c>
      <c r="N114" s="202" t="s">
        <v>5027</v>
      </c>
      <c r="O114" s="202" t="s">
        <v>5132</v>
      </c>
      <c r="P114" s="206"/>
    </row>
    <row r="115" s="2" customFormat="1" ht="25">
      <c r="A115" s="191" t="s">
        <v>16</v>
      </c>
      <c r="B115" s="191" t="s">
        <v>15</v>
      </c>
      <c r="C115" s="192">
        <v>46050.472638888888</v>
      </c>
      <c r="D115" s="193">
        <v>400514</v>
      </c>
      <c r="E115" s="194" t="s">
        <v>18</v>
      </c>
      <c r="F115" s="194" t="s">
        <v>5122</v>
      </c>
      <c r="G115" s="195">
        <v>46002</v>
      </c>
      <c r="H115" s="195">
        <v>47827</v>
      </c>
      <c r="I115" s="194"/>
      <c r="J115" s="193">
        <v>4</v>
      </c>
      <c r="K115" s="196"/>
      <c r="L115" s="197">
        <v>4</v>
      </c>
      <c r="M115" s="194" t="s">
        <v>236</v>
      </c>
      <c r="N115" s="194" t="s">
        <v>5027</v>
      </c>
      <c r="O115" s="194" t="s">
        <v>5133</v>
      </c>
      <c r="P115" s="198"/>
    </row>
    <row r="116" s="2" customFormat="1" ht="25">
      <c r="A116" s="199" t="s">
        <v>16</v>
      </c>
      <c r="B116" s="199" t="s">
        <v>15</v>
      </c>
      <c r="C116" s="200">
        <v>46050.472812499997</v>
      </c>
      <c r="D116" s="201">
        <v>400514</v>
      </c>
      <c r="E116" s="202" t="s">
        <v>18</v>
      </c>
      <c r="F116" s="202" t="s">
        <v>5122</v>
      </c>
      <c r="G116" s="203">
        <v>46002</v>
      </c>
      <c r="H116" s="203">
        <v>47827</v>
      </c>
      <c r="I116" s="202"/>
      <c r="J116" s="201">
        <v>4</v>
      </c>
      <c r="K116" s="204"/>
      <c r="L116" s="205">
        <v>4</v>
      </c>
      <c r="M116" s="202" t="s">
        <v>235</v>
      </c>
      <c r="N116" s="202" t="s">
        <v>5027</v>
      </c>
      <c r="O116" s="202" t="s">
        <v>5134</v>
      </c>
      <c r="P116" s="206"/>
    </row>
    <row r="117" s="2" customFormat="1" ht="25">
      <c r="A117" s="191" t="s">
        <v>16</v>
      </c>
      <c r="B117" s="191" t="s">
        <v>15</v>
      </c>
      <c r="C117" s="192">
        <v>46050.473726851851</v>
      </c>
      <c r="D117" s="193">
        <v>400399</v>
      </c>
      <c r="E117" s="194" t="s">
        <v>223</v>
      </c>
      <c r="F117" s="194" t="s">
        <v>5135</v>
      </c>
      <c r="G117" s="195">
        <v>45988</v>
      </c>
      <c r="H117" s="195">
        <v>47813</v>
      </c>
      <c r="I117" s="194"/>
      <c r="J117" s="193">
        <v>52</v>
      </c>
      <c r="K117" s="196"/>
      <c r="L117" s="197">
        <v>52</v>
      </c>
      <c r="M117" s="194" t="s">
        <v>234</v>
      </c>
      <c r="N117" s="194" t="s">
        <v>5027</v>
      </c>
      <c r="O117" s="194" t="s">
        <v>5136</v>
      </c>
      <c r="P117" s="198"/>
    </row>
    <row r="118" s="2" customFormat="1" ht="25">
      <c r="A118" s="199" t="s">
        <v>16</v>
      </c>
      <c r="B118" s="199" t="s">
        <v>15</v>
      </c>
      <c r="C118" s="200">
        <v>46050.474444444444</v>
      </c>
      <c r="D118" s="201">
        <v>400399</v>
      </c>
      <c r="E118" s="202" t="s">
        <v>223</v>
      </c>
      <c r="F118" s="202" t="s">
        <v>5135</v>
      </c>
      <c r="G118" s="203">
        <v>45988</v>
      </c>
      <c r="H118" s="203">
        <v>47813</v>
      </c>
      <c r="I118" s="202"/>
      <c r="J118" s="201">
        <v>52</v>
      </c>
      <c r="K118" s="204"/>
      <c r="L118" s="205">
        <v>52</v>
      </c>
      <c r="M118" s="202" t="s">
        <v>225</v>
      </c>
      <c r="N118" s="202" t="s">
        <v>5027</v>
      </c>
      <c r="O118" s="202" t="s">
        <v>5137</v>
      </c>
      <c r="P118" s="206"/>
    </row>
    <row r="119" s="2" customFormat="1" ht="25">
      <c r="A119" s="191" t="s">
        <v>16</v>
      </c>
      <c r="B119" s="191" t="s">
        <v>15</v>
      </c>
      <c r="C119" s="192">
        <v>46050.474872685183</v>
      </c>
      <c r="D119" s="193">
        <v>400399</v>
      </c>
      <c r="E119" s="194" t="s">
        <v>223</v>
      </c>
      <c r="F119" s="194" t="s">
        <v>5138</v>
      </c>
      <c r="G119" s="195">
        <v>45467</v>
      </c>
      <c r="H119" s="195">
        <v>47292</v>
      </c>
      <c r="I119" s="194"/>
      <c r="J119" s="193">
        <v>52</v>
      </c>
      <c r="K119" s="196"/>
      <c r="L119" s="197">
        <v>52</v>
      </c>
      <c r="M119" s="194" t="s">
        <v>224</v>
      </c>
      <c r="N119" s="194" t="s">
        <v>5027</v>
      </c>
      <c r="O119" s="194" t="s">
        <v>5139</v>
      </c>
      <c r="P119" s="198"/>
    </row>
    <row r="120" s="2" customFormat="1" ht="25">
      <c r="A120" s="199" t="s">
        <v>16</v>
      </c>
      <c r="B120" s="199" t="s">
        <v>15</v>
      </c>
      <c r="C120" s="200">
        <v>46050.476273148146</v>
      </c>
      <c r="D120" s="201">
        <v>400399</v>
      </c>
      <c r="E120" s="202" t="s">
        <v>223</v>
      </c>
      <c r="F120" s="202" t="s">
        <v>5135</v>
      </c>
      <c r="G120" s="203">
        <v>45988</v>
      </c>
      <c r="H120" s="203">
        <v>47813</v>
      </c>
      <c r="I120" s="202"/>
      <c r="J120" s="201">
        <v>52</v>
      </c>
      <c r="K120" s="204"/>
      <c r="L120" s="205">
        <v>52</v>
      </c>
      <c r="M120" s="202" t="s">
        <v>222</v>
      </c>
      <c r="N120" s="202" t="s">
        <v>5027</v>
      </c>
      <c r="O120" s="202" t="s">
        <v>5140</v>
      </c>
      <c r="P120" s="206"/>
    </row>
    <row r="121" s="2" customFormat="1" ht="25">
      <c r="A121" s="191" t="s">
        <v>16</v>
      </c>
      <c r="B121" s="191" t="s">
        <v>15</v>
      </c>
      <c r="C121" s="192">
        <v>46050.476736111108</v>
      </c>
      <c r="D121" s="193">
        <v>400399</v>
      </c>
      <c r="E121" s="194" t="s">
        <v>223</v>
      </c>
      <c r="F121" s="194" t="s">
        <v>5141</v>
      </c>
      <c r="G121" s="195">
        <v>45791</v>
      </c>
      <c r="H121" s="195">
        <v>47616</v>
      </c>
      <c r="I121" s="194"/>
      <c r="J121" s="193">
        <v>52</v>
      </c>
      <c r="K121" s="196"/>
      <c r="L121" s="197">
        <v>52</v>
      </c>
      <c r="M121" s="194" t="s">
        <v>233</v>
      </c>
      <c r="N121" s="194" t="s">
        <v>5027</v>
      </c>
      <c r="O121" s="194" t="s">
        <v>5142</v>
      </c>
      <c r="P121" s="198"/>
    </row>
    <row r="122" s="2" customFormat="1" ht="25">
      <c r="A122" s="199" t="s">
        <v>16</v>
      </c>
      <c r="B122" s="199" t="s">
        <v>15</v>
      </c>
      <c r="C122" s="200">
        <v>46050.477476851847</v>
      </c>
      <c r="D122" s="201">
        <v>400399</v>
      </c>
      <c r="E122" s="202" t="s">
        <v>223</v>
      </c>
      <c r="F122" s="202" t="s">
        <v>5135</v>
      </c>
      <c r="G122" s="203">
        <v>45988</v>
      </c>
      <c r="H122" s="203">
        <v>47813</v>
      </c>
      <c r="I122" s="202"/>
      <c r="J122" s="201">
        <v>52</v>
      </c>
      <c r="K122" s="204"/>
      <c r="L122" s="205">
        <v>52</v>
      </c>
      <c r="M122" s="202" t="s">
        <v>232</v>
      </c>
      <c r="N122" s="202" t="s">
        <v>5027</v>
      </c>
      <c r="O122" s="202" t="s">
        <v>5143</v>
      </c>
      <c r="P122" s="206"/>
    </row>
    <row r="123" s="2" customFormat="1" ht="25">
      <c r="A123" s="191" t="s">
        <v>16</v>
      </c>
      <c r="B123" s="191" t="s">
        <v>15</v>
      </c>
      <c r="C123" s="192">
        <v>46050.477604166663</v>
      </c>
      <c r="D123" s="193">
        <v>400399</v>
      </c>
      <c r="E123" s="194" t="s">
        <v>223</v>
      </c>
      <c r="F123" s="194" t="s">
        <v>5135</v>
      </c>
      <c r="G123" s="195">
        <v>45988</v>
      </c>
      <c r="H123" s="195">
        <v>47813</v>
      </c>
      <c r="I123" s="194"/>
      <c r="J123" s="193">
        <v>52</v>
      </c>
      <c r="K123" s="196"/>
      <c r="L123" s="197">
        <v>52</v>
      </c>
      <c r="M123" s="194" t="s">
        <v>231</v>
      </c>
      <c r="N123" s="194" t="s">
        <v>5027</v>
      </c>
      <c r="O123" s="194" t="s">
        <v>5144</v>
      </c>
      <c r="P123" s="198"/>
    </row>
    <row r="124" s="2" customFormat="1" ht="25">
      <c r="A124" s="199" t="s">
        <v>16</v>
      </c>
      <c r="B124" s="199" t="s">
        <v>15</v>
      </c>
      <c r="C124" s="200">
        <v>46050.477696759255</v>
      </c>
      <c r="D124" s="201">
        <v>400399</v>
      </c>
      <c r="E124" s="202" t="s">
        <v>223</v>
      </c>
      <c r="F124" s="202" t="s">
        <v>5135</v>
      </c>
      <c r="G124" s="203">
        <v>45988</v>
      </c>
      <c r="H124" s="203">
        <v>47813</v>
      </c>
      <c r="I124" s="202"/>
      <c r="J124" s="201">
        <v>52</v>
      </c>
      <c r="K124" s="204"/>
      <c r="L124" s="205">
        <v>52</v>
      </c>
      <c r="M124" s="202" t="s">
        <v>230</v>
      </c>
      <c r="N124" s="202" t="s">
        <v>5027</v>
      </c>
      <c r="O124" s="202" t="s">
        <v>5145</v>
      </c>
      <c r="P124" s="206"/>
    </row>
    <row r="125" s="2" customFormat="1" ht="25">
      <c r="A125" s="191" t="s">
        <v>16</v>
      </c>
      <c r="B125" s="191" t="s">
        <v>15</v>
      </c>
      <c r="C125" s="192">
        <v>46050.477997685186</v>
      </c>
      <c r="D125" s="193">
        <v>400399</v>
      </c>
      <c r="E125" s="194" t="s">
        <v>223</v>
      </c>
      <c r="F125" s="194" t="s">
        <v>5135</v>
      </c>
      <c r="G125" s="195">
        <v>45988</v>
      </c>
      <c r="H125" s="195">
        <v>47813</v>
      </c>
      <c r="I125" s="194"/>
      <c r="J125" s="193">
        <v>52</v>
      </c>
      <c r="K125" s="196"/>
      <c r="L125" s="197">
        <v>52</v>
      </c>
      <c r="M125" s="194" t="s">
        <v>229</v>
      </c>
      <c r="N125" s="194" t="s">
        <v>5027</v>
      </c>
      <c r="O125" s="194" t="s">
        <v>5146</v>
      </c>
      <c r="P125" s="198"/>
    </row>
    <row r="126" s="2" customFormat="1" ht="25">
      <c r="A126" s="199" t="s">
        <v>16</v>
      </c>
      <c r="B126" s="199" t="s">
        <v>15</v>
      </c>
      <c r="C126" s="200">
        <v>46050.478136574071</v>
      </c>
      <c r="D126" s="201">
        <v>400399</v>
      </c>
      <c r="E126" s="202" t="s">
        <v>223</v>
      </c>
      <c r="F126" s="202" t="s">
        <v>5135</v>
      </c>
      <c r="G126" s="203">
        <v>45988</v>
      </c>
      <c r="H126" s="203">
        <v>47813</v>
      </c>
      <c r="I126" s="202"/>
      <c r="J126" s="201">
        <v>52</v>
      </c>
      <c r="K126" s="204"/>
      <c r="L126" s="205">
        <v>52</v>
      </c>
      <c r="M126" s="202" t="s">
        <v>228</v>
      </c>
      <c r="N126" s="202" t="s">
        <v>5027</v>
      </c>
      <c r="O126" s="202" t="s">
        <v>5147</v>
      </c>
      <c r="P126" s="206"/>
    </row>
    <row r="127" s="2" customFormat="1" ht="25">
      <c r="A127" s="191" t="s">
        <v>16</v>
      </c>
      <c r="B127" s="191" t="s">
        <v>15</v>
      </c>
      <c r="C127" s="192">
        <v>46050.478321759256</v>
      </c>
      <c r="D127" s="193">
        <v>400399</v>
      </c>
      <c r="E127" s="194" t="s">
        <v>223</v>
      </c>
      <c r="F127" s="194" t="s">
        <v>5135</v>
      </c>
      <c r="G127" s="195">
        <v>45988</v>
      </c>
      <c r="H127" s="195">
        <v>47813</v>
      </c>
      <c r="I127" s="194"/>
      <c r="J127" s="193">
        <v>52</v>
      </c>
      <c r="K127" s="196"/>
      <c r="L127" s="197">
        <v>52</v>
      </c>
      <c r="M127" s="194" t="s">
        <v>227</v>
      </c>
      <c r="N127" s="194" t="s">
        <v>5027</v>
      </c>
      <c r="O127" s="194" t="s">
        <v>5148</v>
      </c>
      <c r="P127" s="198"/>
    </row>
    <row r="128" s="2" customFormat="1" ht="25">
      <c r="A128" s="199" t="s">
        <v>16</v>
      </c>
      <c r="B128" s="199" t="s">
        <v>15</v>
      </c>
      <c r="C128" s="200">
        <v>46050.478437499994</v>
      </c>
      <c r="D128" s="201">
        <v>400399</v>
      </c>
      <c r="E128" s="202" t="s">
        <v>223</v>
      </c>
      <c r="F128" s="202" t="s">
        <v>5135</v>
      </c>
      <c r="G128" s="203">
        <v>45988</v>
      </c>
      <c r="H128" s="203">
        <v>47813</v>
      </c>
      <c r="I128" s="202"/>
      <c r="J128" s="201">
        <v>52</v>
      </c>
      <c r="K128" s="204"/>
      <c r="L128" s="205">
        <v>52</v>
      </c>
      <c r="M128" s="202" t="s">
        <v>226</v>
      </c>
      <c r="N128" s="202" t="s">
        <v>5027</v>
      </c>
      <c r="O128" s="202" t="s">
        <v>5149</v>
      </c>
      <c r="P128" s="206"/>
    </row>
    <row r="129" s="2" customFormat="1">
      <c r="A129" s="191" t="s">
        <v>16</v>
      </c>
      <c r="B129" s="191" t="s">
        <v>15</v>
      </c>
      <c r="C129" s="192">
        <v>46050.556157407409</v>
      </c>
      <c r="D129" s="193">
        <v>400932</v>
      </c>
      <c r="E129" s="194" t="s">
        <v>196</v>
      </c>
      <c r="F129" s="194" t="s">
        <v>5150</v>
      </c>
      <c r="G129" s="195">
        <v>45838</v>
      </c>
      <c r="H129" s="195">
        <v>47663</v>
      </c>
      <c r="I129" s="194"/>
      <c r="J129" s="193">
        <v>24</v>
      </c>
      <c r="K129" s="196"/>
      <c r="L129" s="197">
        <v>24</v>
      </c>
      <c r="M129" s="194" t="s">
        <v>208</v>
      </c>
      <c r="N129" s="194" t="s">
        <v>5027</v>
      </c>
      <c r="O129" s="194" t="s">
        <v>5151</v>
      </c>
      <c r="P129" s="198"/>
    </row>
    <row r="130" s="2" customFormat="1">
      <c r="A130" s="199" t="s">
        <v>16</v>
      </c>
      <c r="B130" s="199" t="s">
        <v>15</v>
      </c>
      <c r="C130" s="200">
        <v>46050.558865740742</v>
      </c>
      <c r="D130" s="201">
        <v>400932</v>
      </c>
      <c r="E130" s="202" t="s">
        <v>196</v>
      </c>
      <c r="F130" s="202" t="s">
        <v>5152</v>
      </c>
      <c r="G130" s="203">
        <v>45838</v>
      </c>
      <c r="H130" s="203">
        <v>47663</v>
      </c>
      <c r="I130" s="202"/>
      <c r="J130" s="201">
        <v>24</v>
      </c>
      <c r="K130" s="204"/>
      <c r="L130" s="205">
        <v>24</v>
      </c>
      <c r="M130" s="202" t="s">
        <v>209</v>
      </c>
      <c r="N130" s="202" t="s">
        <v>5027</v>
      </c>
      <c r="O130" s="202" t="s">
        <v>5153</v>
      </c>
      <c r="P130" s="206"/>
    </row>
    <row r="131" s="2" customFormat="1">
      <c r="A131" s="191" t="s">
        <v>16</v>
      </c>
      <c r="B131" s="191" t="s">
        <v>15</v>
      </c>
      <c r="C131" s="192">
        <v>46050.559166666666</v>
      </c>
      <c r="D131" s="193">
        <v>400932</v>
      </c>
      <c r="E131" s="194" t="s">
        <v>196</v>
      </c>
      <c r="F131" s="194" t="s">
        <v>5152</v>
      </c>
      <c r="G131" s="195">
        <v>45838</v>
      </c>
      <c r="H131" s="195">
        <v>47663</v>
      </c>
      <c r="I131" s="194"/>
      <c r="J131" s="193">
        <v>24</v>
      </c>
      <c r="K131" s="196"/>
      <c r="L131" s="197">
        <v>24</v>
      </c>
      <c r="M131" s="194" t="s">
        <v>211</v>
      </c>
      <c r="N131" s="194" t="s">
        <v>5027</v>
      </c>
      <c r="O131" s="194" t="s">
        <v>5154</v>
      </c>
      <c r="P131" s="198"/>
    </row>
    <row r="132" s="2" customFormat="1">
      <c r="A132" s="199" t="s">
        <v>16</v>
      </c>
      <c r="B132" s="199" t="s">
        <v>15</v>
      </c>
      <c r="C132" s="200">
        <v>46050.559606481482</v>
      </c>
      <c r="D132" s="201">
        <v>400932</v>
      </c>
      <c r="E132" s="202" t="s">
        <v>196</v>
      </c>
      <c r="F132" s="202" t="s">
        <v>5155</v>
      </c>
      <c r="G132" s="203">
        <v>45802</v>
      </c>
      <c r="H132" s="203">
        <v>47627</v>
      </c>
      <c r="I132" s="202"/>
      <c r="J132" s="201">
        <v>24</v>
      </c>
      <c r="K132" s="204"/>
      <c r="L132" s="205">
        <v>24</v>
      </c>
      <c r="M132" s="202" t="s">
        <v>210</v>
      </c>
      <c r="N132" s="202" t="s">
        <v>5027</v>
      </c>
      <c r="O132" s="202" t="s">
        <v>5156</v>
      </c>
      <c r="P132" s="206"/>
    </row>
    <row r="133" s="2" customFormat="1" ht="25">
      <c r="A133" s="191" t="s">
        <v>16</v>
      </c>
      <c r="B133" s="191" t="s">
        <v>15</v>
      </c>
      <c r="C133" s="192">
        <v>46050.560706018514</v>
      </c>
      <c r="D133" s="193">
        <v>400920</v>
      </c>
      <c r="E133" s="194" t="s">
        <v>198</v>
      </c>
      <c r="F133" s="194" t="s">
        <v>5157</v>
      </c>
      <c r="G133" s="195">
        <v>46016</v>
      </c>
      <c r="H133" s="195">
        <v>47841</v>
      </c>
      <c r="I133" s="194"/>
      <c r="J133" s="193">
        <v>24</v>
      </c>
      <c r="K133" s="196"/>
      <c r="L133" s="197">
        <v>24</v>
      </c>
      <c r="M133" s="194" t="s">
        <v>197</v>
      </c>
      <c r="N133" s="194" t="s">
        <v>5027</v>
      </c>
      <c r="O133" s="194" t="s">
        <v>5158</v>
      </c>
      <c r="P133" s="198"/>
    </row>
    <row r="134" s="2" customFormat="1" ht="25">
      <c r="A134" s="199" t="s">
        <v>16</v>
      </c>
      <c r="B134" s="199" t="s">
        <v>15</v>
      </c>
      <c r="C134" s="200">
        <v>46050.561909722222</v>
      </c>
      <c r="D134" s="201">
        <v>400920</v>
      </c>
      <c r="E134" s="202" t="s">
        <v>198</v>
      </c>
      <c r="F134" s="202" t="s">
        <v>5157</v>
      </c>
      <c r="G134" s="203">
        <v>46016</v>
      </c>
      <c r="H134" s="203">
        <v>47841</v>
      </c>
      <c r="I134" s="202"/>
      <c r="J134" s="201">
        <v>24</v>
      </c>
      <c r="K134" s="204"/>
      <c r="L134" s="205">
        <v>24</v>
      </c>
      <c r="M134" s="202" t="s">
        <v>207</v>
      </c>
      <c r="N134" s="202" t="s">
        <v>5027</v>
      </c>
      <c r="O134" s="202" t="s">
        <v>5159</v>
      </c>
      <c r="P134" s="206"/>
    </row>
    <row r="135" s="2" customFormat="1" ht="25">
      <c r="A135" s="191" t="s">
        <v>16</v>
      </c>
      <c r="B135" s="191" t="s">
        <v>15</v>
      </c>
      <c r="C135" s="192">
        <v>46050.562094907407</v>
      </c>
      <c r="D135" s="193">
        <v>400920</v>
      </c>
      <c r="E135" s="194" t="s">
        <v>198</v>
      </c>
      <c r="F135" s="194" t="s">
        <v>5157</v>
      </c>
      <c r="G135" s="195">
        <v>46016</v>
      </c>
      <c r="H135" s="195">
        <v>47841</v>
      </c>
      <c r="I135" s="194"/>
      <c r="J135" s="193">
        <v>24</v>
      </c>
      <c r="K135" s="196"/>
      <c r="L135" s="197">
        <v>24</v>
      </c>
      <c r="M135" s="194" t="s">
        <v>206</v>
      </c>
      <c r="N135" s="194" t="s">
        <v>5027</v>
      </c>
      <c r="O135" s="194" t="s">
        <v>5160</v>
      </c>
      <c r="P135" s="198"/>
    </row>
    <row r="136" s="2" customFormat="1" ht="25">
      <c r="A136" s="199" t="s">
        <v>16</v>
      </c>
      <c r="B136" s="199" t="s">
        <v>15</v>
      </c>
      <c r="C136" s="200">
        <v>46050.562222222223</v>
      </c>
      <c r="D136" s="201">
        <v>400920</v>
      </c>
      <c r="E136" s="202" t="s">
        <v>198</v>
      </c>
      <c r="F136" s="202" t="s">
        <v>5157</v>
      </c>
      <c r="G136" s="203">
        <v>46016</v>
      </c>
      <c r="H136" s="203">
        <v>47841</v>
      </c>
      <c r="I136" s="202"/>
      <c r="J136" s="201">
        <v>24</v>
      </c>
      <c r="K136" s="204"/>
      <c r="L136" s="205">
        <v>24</v>
      </c>
      <c r="M136" s="202" t="s">
        <v>205</v>
      </c>
      <c r="N136" s="202" t="s">
        <v>5027</v>
      </c>
      <c r="O136" s="202" t="s">
        <v>5161</v>
      </c>
      <c r="P136" s="206"/>
    </row>
    <row r="137" s="2" customFormat="1" ht="25">
      <c r="A137" s="191" t="s">
        <v>16</v>
      </c>
      <c r="B137" s="191" t="s">
        <v>15</v>
      </c>
      <c r="C137" s="192">
        <v>46050.562372685185</v>
      </c>
      <c r="D137" s="193">
        <v>400920</v>
      </c>
      <c r="E137" s="194" t="s">
        <v>198</v>
      </c>
      <c r="F137" s="194" t="s">
        <v>5157</v>
      </c>
      <c r="G137" s="195">
        <v>46016</v>
      </c>
      <c r="H137" s="195">
        <v>47841</v>
      </c>
      <c r="I137" s="194"/>
      <c r="J137" s="193">
        <v>24</v>
      </c>
      <c r="K137" s="196"/>
      <c r="L137" s="197">
        <v>24</v>
      </c>
      <c r="M137" s="194" t="s">
        <v>204</v>
      </c>
      <c r="N137" s="194" t="s">
        <v>5027</v>
      </c>
      <c r="O137" s="194" t="s">
        <v>5162</v>
      </c>
      <c r="P137" s="198"/>
    </row>
    <row r="138" s="2" customFormat="1" ht="25">
      <c r="A138" s="199" t="s">
        <v>16</v>
      </c>
      <c r="B138" s="199" t="s">
        <v>15</v>
      </c>
      <c r="C138" s="200">
        <v>46050.5625</v>
      </c>
      <c r="D138" s="201">
        <v>400920</v>
      </c>
      <c r="E138" s="202" t="s">
        <v>198</v>
      </c>
      <c r="F138" s="202" t="s">
        <v>5157</v>
      </c>
      <c r="G138" s="203">
        <v>46016</v>
      </c>
      <c r="H138" s="203">
        <v>47841</v>
      </c>
      <c r="I138" s="202"/>
      <c r="J138" s="201">
        <v>24</v>
      </c>
      <c r="K138" s="204"/>
      <c r="L138" s="205">
        <v>24</v>
      </c>
      <c r="M138" s="202" t="s">
        <v>203</v>
      </c>
      <c r="N138" s="202" t="s">
        <v>5027</v>
      </c>
      <c r="O138" s="202" t="s">
        <v>5163</v>
      </c>
      <c r="P138" s="206"/>
    </row>
    <row r="139" s="2" customFormat="1" ht="25">
      <c r="A139" s="191" t="s">
        <v>16</v>
      </c>
      <c r="B139" s="191" t="s">
        <v>15</v>
      </c>
      <c r="C139" s="192">
        <v>46050.562719907408</v>
      </c>
      <c r="D139" s="193">
        <v>400920</v>
      </c>
      <c r="E139" s="194" t="s">
        <v>198</v>
      </c>
      <c r="F139" s="194" t="s">
        <v>5157</v>
      </c>
      <c r="G139" s="195">
        <v>46016</v>
      </c>
      <c r="H139" s="195">
        <v>47841</v>
      </c>
      <c r="I139" s="194"/>
      <c r="J139" s="193">
        <v>24</v>
      </c>
      <c r="K139" s="196"/>
      <c r="L139" s="197">
        <v>24</v>
      </c>
      <c r="M139" s="194" t="s">
        <v>202</v>
      </c>
      <c r="N139" s="194" t="s">
        <v>5027</v>
      </c>
      <c r="O139" s="194" t="s">
        <v>5164</v>
      </c>
      <c r="P139" s="198"/>
    </row>
    <row r="140" s="2" customFormat="1" ht="25">
      <c r="A140" s="199" t="s">
        <v>16</v>
      </c>
      <c r="B140" s="199" t="s">
        <v>15</v>
      </c>
      <c r="C140" s="200">
        <v>46050.562847222223</v>
      </c>
      <c r="D140" s="201">
        <v>400920</v>
      </c>
      <c r="E140" s="202" t="s">
        <v>198</v>
      </c>
      <c r="F140" s="202" t="s">
        <v>5157</v>
      </c>
      <c r="G140" s="203">
        <v>46016</v>
      </c>
      <c r="H140" s="203">
        <v>47841</v>
      </c>
      <c r="I140" s="202"/>
      <c r="J140" s="201">
        <v>24</v>
      </c>
      <c r="K140" s="204"/>
      <c r="L140" s="205">
        <v>24</v>
      </c>
      <c r="M140" s="202" t="s">
        <v>201</v>
      </c>
      <c r="N140" s="202" t="s">
        <v>5027</v>
      </c>
      <c r="O140" s="202" t="s">
        <v>5165</v>
      </c>
      <c r="P140" s="206"/>
    </row>
    <row r="141" s="2" customFormat="1" ht="25">
      <c r="A141" s="191" t="s">
        <v>16</v>
      </c>
      <c r="B141" s="191" t="s">
        <v>15</v>
      </c>
      <c r="C141" s="192">
        <v>46050.562962962962</v>
      </c>
      <c r="D141" s="193">
        <v>400920</v>
      </c>
      <c r="E141" s="194" t="s">
        <v>198</v>
      </c>
      <c r="F141" s="194" t="s">
        <v>5157</v>
      </c>
      <c r="G141" s="195">
        <v>46016</v>
      </c>
      <c r="H141" s="195">
        <v>47841</v>
      </c>
      <c r="I141" s="194"/>
      <c r="J141" s="193">
        <v>16</v>
      </c>
      <c r="K141" s="196"/>
      <c r="L141" s="197">
        <v>16</v>
      </c>
      <c r="M141" s="194" t="s">
        <v>200</v>
      </c>
      <c r="N141" s="194" t="s">
        <v>5027</v>
      </c>
      <c r="O141" s="194" t="s">
        <v>5166</v>
      </c>
      <c r="P141" s="198"/>
    </row>
    <row r="142" s="2" customFormat="1" ht="25">
      <c r="A142" s="199" t="s">
        <v>16</v>
      </c>
      <c r="B142" s="199" t="s">
        <v>15</v>
      </c>
      <c r="C142" s="200">
        <v>46050.563101851847</v>
      </c>
      <c r="D142" s="201">
        <v>400920</v>
      </c>
      <c r="E142" s="202" t="s">
        <v>198</v>
      </c>
      <c r="F142" s="202" t="s">
        <v>5157</v>
      </c>
      <c r="G142" s="203">
        <v>46016</v>
      </c>
      <c r="H142" s="203">
        <v>47841</v>
      </c>
      <c r="I142" s="202"/>
      <c r="J142" s="201">
        <v>24</v>
      </c>
      <c r="K142" s="204"/>
      <c r="L142" s="205">
        <v>24</v>
      </c>
      <c r="M142" s="202" t="s">
        <v>199</v>
      </c>
      <c r="N142" s="202" t="s">
        <v>5027</v>
      </c>
      <c r="O142" s="202" t="s">
        <v>5167</v>
      </c>
      <c r="P142" s="206"/>
    </row>
    <row r="143" s="2" customFormat="1">
      <c r="A143" s="191" t="s">
        <v>16</v>
      </c>
      <c r="B143" s="191" t="s">
        <v>15</v>
      </c>
      <c r="C143" s="192">
        <v>46050.563298611109</v>
      </c>
      <c r="D143" s="193">
        <v>400932</v>
      </c>
      <c r="E143" s="194" t="s">
        <v>196</v>
      </c>
      <c r="F143" s="194" t="s">
        <v>5152</v>
      </c>
      <c r="G143" s="195">
        <v>45838</v>
      </c>
      <c r="H143" s="195">
        <v>47663</v>
      </c>
      <c r="I143" s="194"/>
      <c r="J143" s="193">
        <v>24</v>
      </c>
      <c r="K143" s="196"/>
      <c r="L143" s="197">
        <v>24</v>
      </c>
      <c r="M143" s="194" t="s">
        <v>195</v>
      </c>
      <c r="N143" s="194" t="s">
        <v>5027</v>
      </c>
      <c r="O143" s="194" t="s">
        <v>5168</v>
      </c>
      <c r="P143" s="198"/>
    </row>
    <row r="144" s="2" customFormat="1">
      <c r="A144" s="199" t="s">
        <v>16</v>
      </c>
      <c r="B144" s="199" t="s">
        <v>15</v>
      </c>
      <c r="C144" s="200">
        <v>46050.56344907407</v>
      </c>
      <c r="D144" s="201">
        <v>400932</v>
      </c>
      <c r="E144" s="202" t="s">
        <v>196</v>
      </c>
      <c r="F144" s="202" t="s">
        <v>5152</v>
      </c>
      <c r="G144" s="203">
        <v>45838</v>
      </c>
      <c r="H144" s="203">
        <v>47663</v>
      </c>
      <c r="I144" s="202"/>
      <c r="J144" s="201">
        <v>24</v>
      </c>
      <c r="K144" s="204"/>
      <c r="L144" s="205">
        <v>24</v>
      </c>
      <c r="M144" s="202" t="s">
        <v>220</v>
      </c>
      <c r="N144" s="202" t="s">
        <v>5027</v>
      </c>
      <c r="O144" s="202" t="s">
        <v>5169</v>
      </c>
      <c r="P144" s="206"/>
    </row>
    <row r="145" s="2" customFormat="1">
      <c r="A145" s="191" t="s">
        <v>16</v>
      </c>
      <c r="B145" s="191" t="s">
        <v>15</v>
      </c>
      <c r="C145" s="192">
        <v>46050.563622685186</v>
      </c>
      <c r="D145" s="193">
        <v>400932</v>
      </c>
      <c r="E145" s="194" t="s">
        <v>196</v>
      </c>
      <c r="F145" s="194" t="s">
        <v>5152</v>
      </c>
      <c r="G145" s="195">
        <v>45838</v>
      </c>
      <c r="H145" s="195">
        <v>47663</v>
      </c>
      <c r="I145" s="194"/>
      <c r="J145" s="193">
        <v>24</v>
      </c>
      <c r="K145" s="196"/>
      <c r="L145" s="197">
        <v>24</v>
      </c>
      <c r="M145" s="194" t="s">
        <v>219</v>
      </c>
      <c r="N145" s="194" t="s">
        <v>5027</v>
      </c>
      <c r="O145" s="194" t="s">
        <v>5170</v>
      </c>
      <c r="P145" s="198"/>
    </row>
    <row r="146" s="2" customFormat="1">
      <c r="A146" s="199" t="s">
        <v>16</v>
      </c>
      <c r="B146" s="199" t="s">
        <v>15</v>
      </c>
      <c r="C146" s="200">
        <v>46050.563842592594</v>
      </c>
      <c r="D146" s="201">
        <v>400932</v>
      </c>
      <c r="E146" s="202" t="s">
        <v>196</v>
      </c>
      <c r="F146" s="202" t="s">
        <v>5155</v>
      </c>
      <c r="G146" s="203">
        <v>45802</v>
      </c>
      <c r="H146" s="203">
        <v>47627</v>
      </c>
      <c r="I146" s="202"/>
      <c r="J146" s="201">
        <v>24</v>
      </c>
      <c r="K146" s="204"/>
      <c r="L146" s="205">
        <v>24</v>
      </c>
      <c r="M146" s="202" t="s">
        <v>218</v>
      </c>
      <c r="N146" s="202" t="s">
        <v>5027</v>
      </c>
      <c r="O146" s="202" t="s">
        <v>5171</v>
      </c>
      <c r="P146" s="206"/>
    </row>
    <row r="147" s="2" customFormat="1">
      <c r="A147" s="191" t="s">
        <v>16</v>
      </c>
      <c r="B147" s="191" t="s">
        <v>15</v>
      </c>
      <c r="C147" s="192">
        <v>46050.564074074071</v>
      </c>
      <c r="D147" s="193">
        <v>400932</v>
      </c>
      <c r="E147" s="194" t="s">
        <v>196</v>
      </c>
      <c r="F147" s="194" t="s">
        <v>5172</v>
      </c>
      <c r="G147" s="195">
        <v>45862</v>
      </c>
      <c r="H147" s="195">
        <v>47687</v>
      </c>
      <c r="I147" s="194"/>
      <c r="J147" s="193">
        <v>24</v>
      </c>
      <c r="K147" s="196"/>
      <c r="L147" s="197">
        <v>24</v>
      </c>
      <c r="M147" s="194" t="s">
        <v>217</v>
      </c>
      <c r="N147" s="194" t="s">
        <v>5027</v>
      </c>
      <c r="O147" s="194" t="s">
        <v>5173</v>
      </c>
      <c r="P147" s="198"/>
    </row>
    <row r="148" s="2" customFormat="1">
      <c r="A148" s="199" t="s">
        <v>16</v>
      </c>
      <c r="B148" s="199" t="s">
        <v>15</v>
      </c>
      <c r="C148" s="200">
        <v>46050.564803240741</v>
      </c>
      <c r="D148" s="201">
        <v>400932</v>
      </c>
      <c r="E148" s="202" t="s">
        <v>196</v>
      </c>
      <c r="F148" s="202" t="s">
        <v>5152</v>
      </c>
      <c r="G148" s="203">
        <v>45838</v>
      </c>
      <c r="H148" s="203">
        <v>47663</v>
      </c>
      <c r="I148" s="202"/>
      <c r="J148" s="201">
        <v>24</v>
      </c>
      <c r="K148" s="204"/>
      <c r="L148" s="205">
        <v>24</v>
      </c>
      <c r="M148" s="202" t="s">
        <v>216</v>
      </c>
      <c r="N148" s="202" t="s">
        <v>5027</v>
      </c>
      <c r="O148" s="202" t="s">
        <v>5174</v>
      </c>
      <c r="P148" s="206"/>
    </row>
    <row r="149" s="2" customFormat="1">
      <c r="A149" s="191" t="s">
        <v>16</v>
      </c>
      <c r="B149" s="191" t="s">
        <v>15</v>
      </c>
      <c r="C149" s="192">
        <v>46050.565011574072</v>
      </c>
      <c r="D149" s="193">
        <v>400932</v>
      </c>
      <c r="E149" s="194" t="s">
        <v>196</v>
      </c>
      <c r="F149" s="194" t="s">
        <v>5152</v>
      </c>
      <c r="G149" s="195">
        <v>45838</v>
      </c>
      <c r="H149" s="195">
        <v>47663</v>
      </c>
      <c r="I149" s="194"/>
      <c r="J149" s="193">
        <v>2</v>
      </c>
      <c r="K149" s="196"/>
      <c r="L149" s="197">
        <v>2</v>
      </c>
      <c r="M149" s="194" t="s">
        <v>215</v>
      </c>
      <c r="N149" s="194" t="s">
        <v>5027</v>
      </c>
      <c r="O149" s="194" t="s">
        <v>5175</v>
      </c>
      <c r="P149" s="198" t="s">
        <v>5176</v>
      </c>
    </row>
    <row r="150" s="2" customFormat="1">
      <c r="A150" s="199" t="s">
        <v>16</v>
      </c>
      <c r="B150" s="199" t="s">
        <v>15</v>
      </c>
      <c r="C150" s="200">
        <v>46050.565162037034</v>
      </c>
      <c r="D150" s="201">
        <v>400932</v>
      </c>
      <c r="E150" s="202" t="s">
        <v>196</v>
      </c>
      <c r="F150" s="202" t="s">
        <v>5172</v>
      </c>
      <c r="G150" s="203">
        <v>45862</v>
      </c>
      <c r="H150" s="203">
        <v>47687</v>
      </c>
      <c r="I150" s="202"/>
      <c r="J150" s="201">
        <v>2</v>
      </c>
      <c r="K150" s="204"/>
      <c r="L150" s="205">
        <v>2</v>
      </c>
      <c r="M150" s="202" t="s">
        <v>214</v>
      </c>
      <c r="N150" s="202" t="s">
        <v>5027</v>
      </c>
      <c r="O150" s="202" t="s">
        <v>5175</v>
      </c>
      <c r="P150" s="206" t="s">
        <v>5176</v>
      </c>
    </row>
    <row r="151" s="2" customFormat="1">
      <c r="A151" s="191" t="s">
        <v>16</v>
      </c>
      <c r="B151" s="191" t="s">
        <v>15</v>
      </c>
      <c r="C151" s="192">
        <v>46050.578101851846</v>
      </c>
      <c r="D151" s="193">
        <v>400932</v>
      </c>
      <c r="E151" s="194" t="s">
        <v>196</v>
      </c>
      <c r="F151" s="194" t="s">
        <v>5172</v>
      </c>
      <c r="G151" s="195">
        <v>45862</v>
      </c>
      <c r="H151" s="195">
        <v>47687</v>
      </c>
      <c r="I151" s="194"/>
      <c r="J151" s="193">
        <v>22</v>
      </c>
      <c r="K151" s="196"/>
      <c r="L151" s="197">
        <v>22</v>
      </c>
      <c r="M151" s="194" t="s">
        <v>213</v>
      </c>
      <c r="N151" s="194" t="s">
        <v>5027</v>
      </c>
      <c r="O151" s="194" t="s">
        <v>5177</v>
      </c>
      <c r="P151" s="198"/>
    </row>
    <row r="152" s="2" customFormat="1">
      <c r="A152" s="199" t="s">
        <v>16</v>
      </c>
      <c r="B152" s="199" t="s">
        <v>15</v>
      </c>
      <c r="C152" s="200">
        <v>46050.578321759254</v>
      </c>
      <c r="D152" s="201">
        <v>400932</v>
      </c>
      <c r="E152" s="202" t="s">
        <v>196</v>
      </c>
      <c r="F152" s="202" t="s">
        <v>5152</v>
      </c>
      <c r="G152" s="203">
        <v>45838</v>
      </c>
      <c r="H152" s="203">
        <v>47663</v>
      </c>
      <c r="I152" s="202"/>
      <c r="J152" s="201">
        <v>22</v>
      </c>
      <c r="K152" s="204"/>
      <c r="L152" s="205">
        <v>22</v>
      </c>
      <c r="M152" s="202" t="s">
        <v>212</v>
      </c>
      <c r="N152" s="202" t="s">
        <v>5027</v>
      </c>
      <c r="O152" s="202" t="s">
        <v>5178</v>
      </c>
      <c r="P152" s="206"/>
    </row>
    <row r="153" s="2" customFormat="1" ht="25">
      <c r="A153" s="191" t="s">
        <v>16</v>
      </c>
      <c r="B153" s="191" t="s">
        <v>111</v>
      </c>
      <c r="C153" s="192">
        <v>46050.582754629628</v>
      </c>
      <c r="D153" s="193">
        <v>400514</v>
      </c>
      <c r="E153" s="194" t="s">
        <v>18</v>
      </c>
      <c r="F153" s="194" t="s">
        <v>5026</v>
      </c>
      <c r="G153" s="195">
        <v>45978</v>
      </c>
      <c r="H153" s="195">
        <v>47803</v>
      </c>
      <c r="I153" s="194"/>
      <c r="J153" s="193">
        <v>4</v>
      </c>
      <c r="K153" s="196"/>
      <c r="L153" s="197">
        <v>4</v>
      </c>
      <c r="M153" s="194" t="s">
        <v>260</v>
      </c>
      <c r="N153" s="194" t="s">
        <v>5027</v>
      </c>
      <c r="O153" s="194" t="s">
        <v>5110</v>
      </c>
      <c r="P153" s="198"/>
    </row>
    <row r="154" s="2" customFormat="1" ht="25">
      <c r="A154" s="199" t="s">
        <v>16</v>
      </c>
      <c r="B154" s="199" t="s">
        <v>111</v>
      </c>
      <c r="C154" s="200">
        <v>46050.584305555552</v>
      </c>
      <c r="D154" s="201">
        <v>400514</v>
      </c>
      <c r="E154" s="202" t="s">
        <v>18</v>
      </c>
      <c r="F154" s="202" t="s">
        <v>5026</v>
      </c>
      <c r="G154" s="203">
        <v>45978</v>
      </c>
      <c r="H154" s="203">
        <v>47803</v>
      </c>
      <c r="I154" s="202"/>
      <c r="J154" s="201">
        <v>4</v>
      </c>
      <c r="K154" s="204"/>
      <c r="L154" s="205">
        <v>4</v>
      </c>
      <c r="M154" s="202" t="s">
        <v>261</v>
      </c>
      <c r="N154" s="202" t="s">
        <v>5027</v>
      </c>
      <c r="O154" s="202" t="s">
        <v>5110</v>
      </c>
      <c r="P154" s="206"/>
    </row>
    <row r="155" s="2" customFormat="1" ht="25">
      <c r="A155" s="191" t="s">
        <v>16</v>
      </c>
      <c r="B155" s="191" t="s">
        <v>111</v>
      </c>
      <c r="C155" s="192">
        <v>46050.585706018515</v>
      </c>
      <c r="D155" s="193">
        <v>400514</v>
      </c>
      <c r="E155" s="194" t="s">
        <v>18</v>
      </c>
      <c r="F155" s="194" t="s">
        <v>5026</v>
      </c>
      <c r="G155" s="195">
        <v>45978</v>
      </c>
      <c r="H155" s="195">
        <v>47803</v>
      </c>
      <c r="I155" s="194"/>
      <c r="J155" s="193">
        <v>4</v>
      </c>
      <c r="K155" s="196"/>
      <c r="L155" s="197">
        <v>4</v>
      </c>
      <c r="M155" s="194" t="s">
        <v>262</v>
      </c>
      <c r="N155" s="194" t="s">
        <v>5027</v>
      </c>
      <c r="O155" s="194" t="s">
        <v>5110</v>
      </c>
      <c r="P155" s="198"/>
    </row>
    <row r="156" s="2" customFormat="1" ht="25">
      <c r="A156" s="199" t="s">
        <v>16</v>
      </c>
      <c r="B156" s="199" t="s">
        <v>111</v>
      </c>
      <c r="C156" s="200">
        <v>46050.587013888886</v>
      </c>
      <c r="D156" s="201">
        <v>400514</v>
      </c>
      <c r="E156" s="202" t="s">
        <v>18</v>
      </c>
      <c r="F156" s="202" t="s">
        <v>5179</v>
      </c>
      <c r="G156" s="203">
        <v>45983</v>
      </c>
      <c r="H156" s="203">
        <v>47808</v>
      </c>
      <c r="I156" s="202"/>
      <c r="J156" s="201">
        <v>4</v>
      </c>
      <c r="K156" s="204"/>
      <c r="L156" s="205">
        <v>4</v>
      </c>
      <c r="M156" s="202" t="s">
        <v>259</v>
      </c>
      <c r="N156" s="202" t="s">
        <v>5027</v>
      </c>
      <c r="O156" s="202" t="s">
        <v>5180</v>
      </c>
      <c r="P156" s="206"/>
    </row>
    <row r="157" s="2" customFormat="1" ht="25">
      <c r="A157" s="191" t="s">
        <v>16</v>
      </c>
      <c r="B157" s="191" t="s">
        <v>111</v>
      </c>
      <c r="C157" s="192">
        <v>46050.587824074071</v>
      </c>
      <c r="D157" s="193">
        <v>400514</v>
      </c>
      <c r="E157" s="194" t="s">
        <v>18</v>
      </c>
      <c r="F157" s="194" t="s">
        <v>5179</v>
      </c>
      <c r="G157" s="195">
        <v>45983</v>
      </c>
      <c r="H157" s="195">
        <v>47808</v>
      </c>
      <c r="I157" s="194"/>
      <c r="J157" s="193">
        <v>4</v>
      </c>
      <c r="K157" s="196"/>
      <c r="L157" s="197">
        <v>4</v>
      </c>
      <c r="M157" s="194" t="s">
        <v>264</v>
      </c>
      <c r="N157" s="194" t="s">
        <v>5027</v>
      </c>
      <c r="O157" s="194" t="s">
        <v>5180</v>
      </c>
      <c r="P157" s="198"/>
    </row>
    <row r="158" s="2" customFormat="1" ht="25">
      <c r="A158" s="199" t="s">
        <v>16</v>
      </c>
      <c r="B158" s="199" t="s">
        <v>111</v>
      </c>
      <c r="C158" s="200">
        <v>46050.589097222219</v>
      </c>
      <c r="D158" s="201">
        <v>400514</v>
      </c>
      <c r="E158" s="202" t="s">
        <v>18</v>
      </c>
      <c r="F158" s="202" t="s">
        <v>5179</v>
      </c>
      <c r="G158" s="203">
        <v>45983</v>
      </c>
      <c r="H158" s="203">
        <v>47808</v>
      </c>
      <c r="I158" s="202"/>
      <c r="J158" s="201">
        <v>4</v>
      </c>
      <c r="K158" s="204"/>
      <c r="L158" s="205">
        <v>4</v>
      </c>
      <c r="M158" s="202" t="s">
        <v>258</v>
      </c>
      <c r="N158" s="202" t="s">
        <v>5027</v>
      </c>
      <c r="O158" s="202" t="s">
        <v>5180</v>
      </c>
      <c r="P158" s="206"/>
    </row>
    <row r="159" s="2" customFormat="1" ht="25">
      <c r="A159" s="191" t="s">
        <v>16</v>
      </c>
      <c r="B159" s="191" t="s">
        <v>111</v>
      </c>
      <c r="C159" s="192">
        <v>46050.59170138889</v>
      </c>
      <c r="D159" s="193">
        <v>400514</v>
      </c>
      <c r="E159" s="194" t="s">
        <v>18</v>
      </c>
      <c r="F159" s="194" t="s">
        <v>5032</v>
      </c>
      <c r="G159" s="195">
        <v>45986</v>
      </c>
      <c r="H159" s="195">
        <v>47811</v>
      </c>
      <c r="I159" s="194"/>
      <c r="J159" s="193">
        <v>4</v>
      </c>
      <c r="K159" s="196"/>
      <c r="L159" s="197">
        <v>4</v>
      </c>
      <c r="M159" s="194" t="s">
        <v>256</v>
      </c>
      <c r="N159" s="194" t="s">
        <v>5027</v>
      </c>
      <c r="O159" s="194" t="s">
        <v>5181</v>
      </c>
      <c r="P159" s="198"/>
    </row>
    <row r="160" s="2" customFormat="1" ht="25">
      <c r="A160" s="199" t="s">
        <v>16</v>
      </c>
      <c r="B160" s="199" t="s">
        <v>111</v>
      </c>
      <c r="C160" s="200">
        <v>46050.593055555553</v>
      </c>
      <c r="D160" s="201">
        <v>400514</v>
      </c>
      <c r="E160" s="202" t="s">
        <v>18</v>
      </c>
      <c r="F160" s="202" t="s">
        <v>5032</v>
      </c>
      <c r="G160" s="203">
        <v>45986</v>
      </c>
      <c r="H160" s="203">
        <v>47811</v>
      </c>
      <c r="I160" s="202"/>
      <c r="J160" s="201">
        <v>4</v>
      </c>
      <c r="K160" s="204"/>
      <c r="L160" s="205">
        <v>4</v>
      </c>
      <c r="M160" s="202" t="s">
        <v>250</v>
      </c>
      <c r="N160" s="202" t="s">
        <v>5027</v>
      </c>
      <c r="O160" s="202" t="s">
        <v>5181</v>
      </c>
      <c r="P160" s="206"/>
    </row>
    <row r="161" s="2" customFormat="1" ht="25">
      <c r="A161" s="191" t="s">
        <v>16</v>
      </c>
      <c r="B161" s="191" t="s">
        <v>111</v>
      </c>
      <c r="C161" s="192">
        <v>46050.594050925924</v>
      </c>
      <c r="D161" s="193">
        <v>400514</v>
      </c>
      <c r="E161" s="194" t="s">
        <v>18</v>
      </c>
      <c r="F161" s="194" t="s">
        <v>5179</v>
      </c>
      <c r="G161" s="195">
        <v>45983</v>
      </c>
      <c r="H161" s="195">
        <v>47808</v>
      </c>
      <c r="I161" s="194"/>
      <c r="J161" s="193">
        <v>4</v>
      </c>
      <c r="K161" s="196"/>
      <c r="L161" s="197">
        <v>4</v>
      </c>
      <c r="M161" s="194" t="s">
        <v>249</v>
      </c>
      <c r="N161" s="194" t="s">
        <v>5027</v>
      </c>
      <c r="O161" s="194" t="s">
        <v>5180</v>
      </c>
      <c r="P161" s="198"/>
    </row>
    <row r="162" s="2" customFormat="1" ht="25">
      <c r="A162" s="199" t="s">
        <v>16</v>
      </c>
      <c r="B162" s="199" t="s">
        <v>111</v>
      </c>
      <c r="C162" s="200">
        <v>46050.602789351848</v>
      </c>
      <c r="D162" s="201">
        <v>400514</v>
      </c>
      <c r="E162" s="202" t="s">
        <v>18</v>
      </c>
      <c r="F162" s="202" t="s">
        <v>5032</v>
      </c>
      <c r="G162" s="203">
        <v>45986</v>
      </c>
      <c r="H162" s="203">
        <v>47811</v>
      </c>
      <c r="I162" s="202"/>
      <c r="J162" s="201">
        <v>4</v>
      </c>
      <c r="K162" s="204"/>
      <c r="L162" s="205">
        <v>4</v>
      </c>
      <c r="M162" s="202" t="s">
        <v>247</v>
      </c>
      <c r="N162" s="202" t="s">
        <v>5027</v>
      </c>
      <c r="O162" s="202" t="s">
        <v>5181</v>
      </c>
      <c r="P162" s="206"/>
    </row>
    <row r="163" s="2" customFormat="1" ht="25">
      <c r="A163" s="191" t="s">
        <v>16</v>
      </c>
      <c r="B163" s="191" t="s">
        <v>111</v>
      </c>
      <c r="C163" s="192">
        <v>46050.603668981479</v>
      </c>
      <c r="D163" s="193">
        <v>400514</v>
      </c>
      <c r="E163" s="194" t="s">
        <v>18</v>
      </c>
      <c r="F163" s="194" t="s">
        <v>5032</v>
      </c>
      <c r="G163" s="195">
        <v>45986</v>
      </c>
      <c r="H163" s="195">
        <v>47811</v>
      </c>
      <c r="I163" s="194"/>
      <c r="J163" s="193">
        <v>4</v>
      </c>
      <c r="K163" s="196"/>
      <c r="L163" s="197">
        <v>4</v>
      </c>
      <c r="M163" s="194" t="s">
        <v>255</v>
      </c>
      <c r="N163" s="194" t="s">
        <v>5027</v>
      </c>
      <c r="O163" s="194" t="s">
        <v>5182</v>
      </c>
      <c r="P163" s="198"/>
    </row>
    <row r="164" s="2" customFormat="1" ht="25">
      <c r="A164" s="199" t="s">
        <v>16</v>
      </c>
      <c r="B164" s="199" t="s">
        <v>111</v>
      </c>
      <c r="C164" s="200">
        <v>46050.604351851849</v>
      </c>
      <c r="D164" s="201">
        <v>400514</v>
      </c>
      <c r="E164" s="202" t="s">
        <v>18</v>
      </c>
      <c r="F164" s="202" t="s">
        <v>5032</v>
      </c>
      <c r="G164" s="203">
        <v>45986</v>
      </c>
      <c r="H164" s="203">
        <v>47811</v>
      </c>
      <c r="I164" s="202"/>
      <c r="J164" s="201">
        <v>4</v>
      </c>
      <c r="K164" s="204"/>
      <c r="L164" s="205">
        <v>4</v>
      </c>
      <c r="M164" s="202" t="s">
        <v>254</v>
      </c>
      <c r="N164" s="202" t="s">
        <v>5027</v>
      </c>
      <c r="O164" s="202" t="s">
        <v>5181</v>
      </c>
      <c r="P164" s="206"/>
    </row>
    <row r="165" s="2" customFormat="1" ht="25">
      <c r="A165" s="191" t="s">
        <v>16</v>
      </c>
      <c r="B165" s="191" t="s">
        <v>111</v>
      </c>
      <c r="C165" s="192">
        <v>46050.613171296296</v>
      </c>
      <c r="D165" s="193">
        <v>400514</v>
      </c>
      <c r="E165" s="194" t="s">
        <v>18</v>
      </c>
      <c r="F165" s="194" t="s">
        <v>5032</v>
      </c>
      <c r="G165" s="195">
        <v>45986</v>
      </c>
      <c r="H165" s="195">
        <v>47811</v>
      </c>
      <c r="I165" s="194"/>
      <c r="J165" s="193">
        <v>4</v>
      </c>
      <c r="K165" s="196"/>
      <c r="L165" s="197">
        <v>4</v>
      </c>
      <c r="M165" s="194" t="s">
        <v>253</v>
      </c>
      <c r="N165" s="194" t="s">
        <v>5027</v>
      </c>
      <c r="O165" s="194" t="s">
        <v>5182</v>
      </c>
      <c r="P165" s="198"/>
    </row>
    <row r="166" s="2" customFormat="1" ht="25">
      <c r="A166" s="199" t="s">
        <v>16</v>
      </c>
      <c r="B166" s="199" t="s">
        <v>111</v>
      </c>
      <c r="C166" s="200">
        <v>46050.613668981481</v>
      </c>
      <c r="D166" s="201">
        <v>400514</v>
      </c>
      <c r="E166" s="202" t="s">
        <v>18</v>
      </c>
      <c r="F166" s="202" t="s">
        <v>5032</v>
      </c>
      <c r="G166" s="203">
        <v>45986</v>
      </c>
      <c r="H166" s="203">
        <v>47811</v>
      </c>
      <c r="I166" s="202"/>
      <c r="J166" s="201">
        <v>4</v>
      </c>
      <c r="K166" s="204"/>
      <c r="L166" s="205">
        <v>4</v>
      </c>
      <c r="M166" s="202" t="s">
        <v>252</v>
      </c>
      <c r="N166" s="202" t="s">
        <v>5027</v>
      </c>
      <c r="O166" s="202" t="s">
        <v>5182</v>
      </c>
      <c r="P166" s="206"/>
    </row>
    <row r="167" s="2" customFormat="1" ht="25">
      <c r="A167" s="191" t="s">
        <v>16</v>
      </c>
      <c r="B167" s="191" t="s">
        <v>111</v>
      </c>
      <c r="C167" s="192">
        <v>46050.618287037032</v>
      </c>
      <c r="D167" s="193">
        <v>400514</v>
      </c>
      <c r="E167" s="194" t="s">
        <v>18</v>
      </c>
      <c r="F167" s="194" t="s">
        <v>5032</v>
      </c>
      <c r="G167" s="195">
        <v>45986</v>
      </c>
      <c r="H167" s="195">
        <v>47811</v>
      </c>
      <c r="I167" s="194"/>
      <c r="J167" s="193">
        <v>4</v>
      </c>
      <c r="K167" s="196"/>
      <c r="L167" s="197">
        <v>4</v>
      </c>
      <c r="M167" s="194" t="s">
        <v>251</v>
      </c>
      <c r="N167" s="194" t="s">
        <v>5027</v>
      </c>
      <c r="O167" s="194" t="s">
        <v>5182</v>
      </c>
      <c r="P167" s="198"/>
    </row>
    <row r="168" s="2" customFormat="1" ht="25">
      <c r="A168" s="199" t="s">
        <v>16</v>
      </c>
      <c r="B168" s="199" t="s">
        <v>111</v>
      </c>
      <c r="C168" s="200">
        <v>46050.61886574074</v>
      </c>
      <c r="D168" s="201">
        <v>400514</v>
      </c>
      <c r="E168" s="202" t="s">
        <v>18</v>
      </c>
      <c r="F168" s="202" t="s">
        <v>5032</v>
      </c>
      <c r="G168" s="203">
        <v>45986</v>
      </c>
      <c r="H168" s="203">
        <v>47811</v>
      </c>
      <c r="I168" s="202"/>
      <c r="J168" s="201">
        <v>4</v>
      </c>
      <c r="K168" s="204"/>
      <c r="L168" s="205">
        <v>4</v>
      </c>
      <c r="M168" s="202" t="s">
        <v>275</v>
      </c>
      <c r="N168" s="202" t="s">
        <v>5027</v>
      </c>
      <c r="O168" s="202" t="s">
        <v>5182</v>
      </c>
      <c r="P168" s="206"/>
    </row>
    <row r="169" s="2" customFormat="1" ht="25">
      <c r="A169" s="191" t="s">
        <v>16</v>
      </c>
      <c r="B169" s="191" t="s">
        <v>111</v>
      </c>
      <c r="C169" s="192">
        <v>46053.44023148148</v>
      </c>
      <c r="D169" s="193">
        <v>400514</v>
      </c>
      <c r="E169" s="194" t="s">
        <v>18</v>
      </c>
      <c r="F169" s="194" t="s">
        <v>5183</v>
      </c>
      <c r="G169" s="195">
        <v>45980</v>
      </c>
      <c r="H169" s="195">
        <v>47805</v>
      </c>
      <c r="I169" s="194"/>
      <c r="J169" s="193">
        <v>4</v>
      </c>
      <c r="K169" s="196"/>
      <c r="L169" s="197">
        <v>4</v>
      </c>
      <c r="M169" s="194" t="s">
        <v>355</v>
      </c>
      <c r="N169" s="194" t="s">
        <v>5027</v>
      </c>
      <c r="O169" s="194" t="s">
        <v>5184</v>
      </c>
      <c r="P169" s="198"/>
    </row>
    <row r="170" s="2" customFormat="1" ht="25">
      <c r="A170" s="199" t="s">
        <v>16</v>
      </c>
      <c r="B170" s="199" t="s">
        <v>111</v>
      </c>
      <c r="C170" s="200">
        <v>46053.441018518519</v>
      </c>
      <c r="D170" s="201">
        <v>400514</v>
      </c>
      <c r="E170" s="202" t="s">
        <v>18</v>
      </c>
      <c r="F170" s="202" t="s">
        <v>5183</v>
      </c>
      <c r="G170" s="203">
        <v>45980</v>
      </c>
      <c r="H170" s="203">
        <v>47805</v>
      </c>
      <c r="I170" s="202"/>
      <c r="J170" s="201">
        <v>4</v>
      </c>
      <c r="K170" s="204"/>
      <c r="L170" s="205">
        <v>4</v>
      </c>
      <c r="M170" s="202" t="s">
        <v>380</v>
      </c>
      <c r="N170" s="202" t="s">
        <v>5027</v>
      </c>
      <c r="O170" s="202" t="s">
        <v>5184</v>
      </c>
      <c r="P170" s="206"/>
    </row>
    <row r="171" s="2" customFormat="1" ht="25">
      <c r="A171" s="191" t="s">
        <v>16</v>
      </c>
      <c r="B171" s="191" t="s">
        <v>111</v>
      </c>
      <c r="C171" s="192">
        <v>46053.441527777773</v>
      </c>
      <c r="D171" s="193">
        <v>400514</v>
      </c>
      <c r="E171" s="194" t="s">
        <v>18</v>
      </c>
      <c r="F171" s="194" t="s">
        <v>5183</v>
      </c>
      <c r="G171" s="195">
        <v>45980</v>
      </c>
      <c r="H171" s="195">
        <v>47805</v>
      </c>
      <c r="I171" s="194"/>
      <c r="J171" s="193">
        <v>4</v>
      </c>
      <c r="K171" s="196"/>
      <c r="L171" s="197">
        <v>4</v>
      </c>
      <c r="M171" s="194" t="s">
        <v>379</v>
      </c>
      <c r="N171" s="194" t="s">
        <v>5027</v>
      </c>
      <c r="O171" s="194" t="s">
        <v>5184</v>
      </c>
      <c r="P171" s="198"/>
    </row>
    <row r="172" s="2" customFormat="1" ht="25">
      <c r="A172" s="199" t="s">
        <v>16</v>
      </c>
      <c r="B172" s="199" t="s">
        <v>111</v>
      </c>
      <c r="C172" s="200">
        <v>46053.441990740735</v>
      </c>
      <c r="D172" s="201">
        <v>400514</v>
      </c>
      <c r="E172" s="202" t="s">
        <v>18</v>
      </c>
      <c r="F172" s="202" t="s">
        <v>5183</v>
      </c>
      <c r="G172" s="203">
        <v>45980</v>
      </c>
      <c r="H172" s="203">
        <v>47805</v>
      </c>
      <c r="I172" s="202"/>
      <c r="J172" s="201">
        <v>4</v>
      </c>
      <c r="K172" s="204"/>
      <c r="L172" s="205">
        <v>4</v>
      </c>
      <c r="M172" s="202" t="s">
        <v>352</v>
      </c>
      <c r="N172" s="202" t="s">
        <v>5027</v>
      </c>
      <c r="O172" s="202" t="s">
        <v>5184</v>
      </c>
      <c r="P172" s="206"/>
    </row>
    <row r="173" s="2" customFormat="1" ht="25">
      <c r="A173" s="191" t="s">
        <v>16</v>
      </c>
      <c r="B173" s="191" t="s">
        <v>111</v>
      </c>
      <c r="C173" s="192">
        <v>46053.442476851851</v>
      </c>
      <c r="D173" s="193">
        <v>400514</v>
      </c>
      <c r="E173" s="194" t="s">
        <v>18</v>
      </c>
      <c r="F173" s="194" t="s">
        <v>5183</v>
      </c>
      <c r="G173" s="195">
        <v>45980</v>
      </c>
      <c r="H173" s="195">
        <v>47805</v>
      </c>
      <c r="I173" s="194"/>
      <c r="J173" s="193">
        <v>4</v>
      </c>
      <c r="K173" s="196"/>
      <c r="L173" s="197">
        <v>4</v>
      </c>
      <c r="M173" s="194" t="s">
        <v>378</v>
      </c>
      <c r="N173" s="194" t="s">
        <v>5027</v>
      </c>
      <c r="O173" s="194" t="s">
        <v>5184</v>
      </c>
      <c r="P173" s="198"/>
    </row>
    <row r="174" s="2" customFormat="1" ht="25">
      <c r="A174" s="199" t="s">
        <v>16</v>
      </c>
      <c r="B174" s="199" t="s">
        <v>111</v>
      </c>
      <c r="C174" s="200">
        <v>46053.443009259259</v>
      </c>
      <c r="D174" s="201">
        <v>400514</v>
      </c>
      <c r="E174" s="202" t="s">
        <v>18</v>
      </c>
      <c r="F174" s="202" t="s">
        <v>5183</v>
      </c>
      <c r="G174" s="203">
        <v>45980</v>
      </c>
      <c r="H174" s="203">
        <v>47805</v>
      </c>
      <c r="I174" s="202"/>
      <c r="J174" s="201">
        <v>4</v>
      </c>
      <c r="K174" s="204"/>
      <c r="L174" s="205">
        <v>4</v>
      </c>
      <c r="M174" s="202" t="s">
        <v>377</v>
      </c>
      <c r="N174" s="202" t="s">
        <v>5027</v>
      </c>
      <c r="O174" s="202" t="s">
        <v>5185</v>
      </c>
      <c r="P174" s="206"/>
    </row>
    <row r="175" s="2" customFormat="1" ht="25">
      <c r="A175" s="191" t="s">
        <v>16</v>
      </c>
      <c r="B175" s="191" t="s">
        <v>111</v>
      </c>
      <c r="C175" s="192">
        <v>46053.44390046296</v>
      </c>
      <c r="D175" s="193">
        <v>400514</v>
      </c>
      <c r="E175" s="194" t="s">
        <v>18</v>
      </c>
      <c r="F175" s="194" t="s">
        <v>5183</v>
      </c>
      <c r="G175" s="195">
        <v>45980</v>
      </c>
      <c r="H175" s="195">
        <v>47805</v>
      </c>
      <c r="I175" s="194"/>
      <c r="J175" s="193">
        <v>4</v>
      </c>
      <c r="K175" s="196"/>
      <c r="L175" s="197">
        <v>4</v>
      </c>
      <c r="M175" s="194" t="s">
        <v>376</v>
      </c>
      <c r="N175" s="194" t="s">
        <v>5027</v>
      </c>
      <c r="O175" s="194" t="s">
        <v>5185</v>
      </c>
      <c r="P175" s="198"/>
    </row>
    <row r="176" s="2" customFormat="1" ht="25">
      <c r="A176" s="199" t="s">
        <v>16</v>
      </c>
      <c r="B176" s="199" t="s">
        <v>111</v>
      </c>
      <c r="C176" s="200">
        <v>46053.444224537037</v>
      </c>
      <c r="D176" s="201">
        <v>400514</v>
      </c>
      <c r="E176" s="202" t="s">
        <v>18</v>
      </c>
      <c r="F176" s="202" t="s">
        <v>5183</v>
      </c>
      <c r="G176" s="203">
        <v>45980</v>
      </c>
      <c r="H176" s="203">
        <v>47805</v>
      </c>
      <c r="I176" s="202"/>
      <c r="J176" s="201">
        <v>4</v>
      </c>
      <c r="K176" s="204"/>
      <c r="L176" s="205">
        <v>4</v>
      </c>
      <c r="M176" s="202" t="s">
        <v>381</v>
      </c>
      <c r="N176" s="202" t="s">
        <v>5027</v>
      </c>
      <c r="O176" s="202" t="s">
        <v>5185</v>
      </c>
      <c r="P176" s="206"/>
    </row>
    <row r="177" s="2" customFormat="1" ht="25">
      <c r="A177" s="191" t="s">
        <v>16</v>
      </c>
      <c r="B177" s="191" t="s">
        <v>111</v>
      </c>
      <c r="C177" s="192">
        <v>46053.444560185184</v>
      </c>
      <c r="D177" s="193">
        <v>400514</v>
      </c>
      <c r="E177" s="194" t="s">
        <v>18</v>
      </c>
      <c r="F177" s="194" t="s">
        <v>5183</v>
      </c>
      <c r="G177" s="195">
        <v>45980</v>
      </c>
      <c r="H177" s="195">
        <v>47805</v>
      </c>
      <c r="I177" s="194"/>
      <c r="J177" s="193">
        <v>4</v>
      </c>
      <c r="K177" s="196"/>
      <c r="L177" s="197">
        <v>4</v>
      </c>
      <c r="M177" s="194" t="s">
        <v>375</v>
      </c>
      <c r="N177" s="194" t="s">
        <v>5027</v>
      </c>
      <c r="O177" s="194" t="s">
        <v>5185</v>
      </c>
      <c r="P177" s="198"/>
    </row>
    <row r="178" s="2" customFormat="1" ht="25">
      <c r="A178" s="199" t="s">
        <v>16</v>
      </c>
      <c r="B178" s="199" t="s">
        <v>111</v>
      </c>
      <c r="C178" s="200">
        <v>46053.444884259254</v>
      </c>
      <c r="D178" s="201">
        <v>400514</v>
      </c>
      <c r="E178" s="202" t="s">
        <v>18</v>
      </c>
      <c r="F178" s="202" t="s">
        <v>5183</v>
      </c>
      <c r="G178" s="203">
        <v>45980</v>
      </c>
      <c r="H178" s="203">
        <v>47805</v>
      </c>
      <c r="I178" s="202"/>
      <c r="J178" s="201">
        <v>4</v>
      </c>
      <c r="K178" s="204"/>
      <c r="L178" s="205">
        <v>4</v>
      </c>
      <c r="M178" s="202" t="s">
        <v>374</v>
      </c>
      <c r="N178" s="202" t="s">
        <v>5027</v>
      </c>
      <c r="O178" s="202" t="s">
        <v>5185</v>
      </c>
      <c r="P178" s="206"/>
    </row>
    <row r="179" s="2" customFormat="1" ht="25">
      <c r="A179" s="191" t="s">
        <v>16</v>
      </c>
      <c r="B179" s="191" t="s">
        <v>111</v>
      </c>
      <c r="C179" s="192">
        <v>46053.445243055554</v>
      </c>
      <c r="D179" s="193">
        <v>400514</v>
      </c>
      <c r="E179" s="194" t="s">
        <v>18</v>
      </c>
      <c r="F179" s="194" t="s">
        <v>5183</v>
      </c>
      <c r="G179" s="195">
        <v>45980</v>
      </c>
      <c r="H179" s="195">
        <v>47805</v>
      </c>
      <c r="I179" s="194"/>
      <c r="J179" s="193">
        <v>4</v>
      </c>
      <c r="K179" s="196"/>
      <c r="L179" s="197">
        <v>4</v>
      </c>
      <c r="M179" s="194" t="s">
        <v>373</v>
      </c>
      <c r="N179" s="194" t="s">
        <v>5027</v>
      </c>
      <c r="O179" s="194" t="s">
        <v>5186</v>
      </c>
      <c r="P179" s="198"/>
    </row>
    <row r="180" s="2" customFormat="1" ht="25">
      <c r="A180" s="199" t="s">
        <v>16</v>
      </c>
      <c r="B180" s="199" t="s">
        <v>111</v>
      </c>
      <c r="C180" s="200">
        <v>46053.445567129631</v>
      </c>
      <c r="D180" s="201">
        <v>400514</v>
      </c>
      <c r="E180" s="202" t="s">
        <v>18</v>
      </c>
      <c r="F180" s="202" t="s">
        <v>5183</v>
      </c>
      <c r="G180" s="203">
        <v>45980</v>
      </c>
      <c r="H180" s="203">
        <v>47805</v>
      </c>
      <c r="I180" s="202"/>
      <c r="J180" s="201">
        <v>4</v>
      </c>
      <c r="K180" s="204"/>
      <c r="L180" s="205">
        <v>4</v>
      </c>
      <c r="M180" s="202" t="s">
        <v>372</v>
      </c>
      <c r="N180" s="202" t="s">
        <v>5027</v>
      </c>
      <c r="O180" s="202" t="s">
        <v>5186</v>
      </c>
      <c r="P180" s="206"/>
    </row>
    <row r="181" s="2" customFormat="1" ht="25">
      <c r="A181" s="191" t="s">
        <v>16</v>
      </c>
      <c r="B181" s="191" t="s">
        <v>111</v>
      </c>
      <c r="C181" s="192">
        <v>46053.446712962963</v>
      </c>
      <c r="D181" s="193">
        <v>400514</v>
      </c>
      <c r="E181" s="194" t="s">
        <v>18</v>
      </c>
      <c r="F181" s="194" t="s">
        <v>5183</v>
      </c>
      <c r="G181" s="195">
        <v>45980</v>
      </c>
      <c r="H181" s="195">
        <v>47805</v>
      </c>
      <c r="I181" s="194"/>
      <c r="J181" s="193">
        <v>4</v>
      </c>
      <c r="K181" s="196"/>
      <c r="L181" s="197">
        <v>4</v>
      </c>
      <c r="M181" s="194" t="s">
        <v>371</v>
      </c>
      <c r="N181" s="194" t="s">
        <v>5027</v>
      </c>
      <c r="O181" s="194" t="s">
        <v>5186</v>
      </c>
      <c r="P181" s="198"/>
    </row>
    <row r="182" s="2" customFormat="1" ht="25">
      <c r="A182" s="199" t="s">
        <v>16</v>
      </c>
      <c r="B182" s="199" t="s">
        <v>111</v>
      </c>
      <c r="C182" s="200">
        <v>46053.44736111111</v>
      </c>
      <c r="D182" s="201">
        <v>400514</v>
      </c>
      <c r="E182" s="202" t="s">
        <v>18</v>
      </c>
      <c r="F182" s="202" t="s">
        <v>5183</v>
      </c>
      <c r="G182" s="203">
        <v>45980</v>
      </c>
      <c r="H182" s="203">
        <v>47805</v>
      </c>
      <c r="I182" s="202"/>
      <c r="J182" s="201">
        <v>4</v>
      </c>
      <c r="K182" s="204"/>
      <c r="L182" s="205">
        <v>4</v>
      </c>
      <c r="M182" s="202" t="s">
        <v>370</v>
      </c>
      <c r="N182" s="202" t="s">
        <v>5027</v>
      </c>
      <c r="O182" s="202" t="s">
        <v>5186</v>
      </c>
      <c r="P182" s="206"/>
    </row>
    <row r="183" s="2" customFormat="1" ht="25">
      <c r="A183" s="191" t="s">
        <v>16</v>
      </c>
      <c r="B183" s="191" t="s">
        <v>111</v>
      </c>
      <c r="C183" s="192">
        <v>46053.447685185187</v>
      </c>
      <c r="D183" s="193">
        <v>400514</v>
      </c>
      <c r="E183" s="194" t="s">
        <v>18</v>
      </c>
      <c r="F183" s="194" t="s">
        <v>5183</v>
      </c>
      <c r="G183" s="195">
        <v>45980</v>
      </c>
      <c r="H183" s="195">
        <v>47805</v>
      </c>
      <c r="I183" s="194"/>
      <c r="J183" s="193">
        <v>4</v>
      </c>
      <c r="K183" s="196"/>
      <c r="L183" s="197">
        <v>4</v>
      </c>
      <c r="M183" s="194" t="s">
        <v>369</v>
      </c>
      <c r="N183" s="194" t="s">
        <v>5027</v>
      </c>
      <c r="O183" s="194" t="s">
        <v>5186</v>
      </c>
      <c r="P183" s="198"/>
    </row>
    <row r="184" s="2" customFormat="1" ht="25">
      <c r="A184" s="199" t="s">
        <v>16</v>
      </c>
      <c r="B184" s="199" t="s">
        <v>111</v>
      </c>
      <c r="C184" s="200">
        <v>46053.448101851849</v>
      </c>
      <c r="D184" s="201">
        <v>400514</v>
      </c>
      <c r="E184" s="202" t="s">
        <v>18</v>
      </c>
      <c r="F184" s="202" t="s">
        <v>5183</v>
      </c>
      <c r="G184" s="203">
        <v>45980</v>
      </c>
      <c r="H184" s="203">
        <v>47805</v>
      </c>
      <c r="I184" s="202"/>
      <c r="J184" s="201">
        <v>4</v>
      </c>
      <c r="K184" s="204"/>
      <c r="L184" s="205">
        <v>4</v>
      </c>
      <c r="M184" s="202" t="s">
        <v>368</v>
      </c>
      <c r="N184" s="202" t="s">
        <v>5027</v>
      </c>
      <c r="O184" s="202" t="s">
        <v>5187</v>
      </c>
      <c r="P184" s="206"/>
    </row>
    <row r="185" s="2" customFormat="1" ht="25">
      <c r="A185" s="191" t="s">
        <v>16</v>
      </c>
      <c r="B185" s="191" t="s">
        <v>111</v>
      </c>
      <c r="C185" s="192">
        <v>46053.448414351849</v>
      </c>
      <c r="D185" s="193">
        <v>400514</v>
      </c>
      <c r="E185" s="194" t="s">
        <v>18</v>
      </c>
      <c r="F185" s="194" t="s">
        <v>5183</v>
      </c>
      <c r="G185" s="195">
        <v>45980</v>
      </c>
      <c r="H185" s="195">
        <v>47805</v>
      </c>
      <c r="I185" s="194"/>
      <c r="J185" s="193">
        <v>4</v>
      </c>
      <c r="K185" s="196"/>
      <c r="L185" s="197">
        <v>4</v>
      </c>
      <c r="M185" s="194" t="s">
        <v>367</v>
      </c>
      <c r="N185" s="194" t="s">
        <v>5027</v>
      </c>
      <c r="O185" s="194" t="s">
        <v>5187</v>
      </c>
      <c r="P185" s="198"/>
    </row>
    <row r="186" s="2" customFormat="1" ht="25">
      <c r="A186" s="199" t="s">
        <v>16</v>
      </c>
      <c r="B186" s="199" t="s">
        <v>111</v>
      </c>
      <c r="C186" s="200">
        <v>46053.449212962958</v>
      </c>
      <c r="D186" s="201">
        <v>400514</v>
      </c>
      <c r="E186" s="202" t="s">
        <v>18</v>
      </c>
      <c r="F186" s="202" t="s">
        <v>5183</v>
      </c>
      <c r="G186" s="203">
        <v>45980</v>
      </c>
      <c r="H186" s="203">
        <v>47805</v>
      </c>
      <c r="I186" s="202"/>
      <c r="J186" s="201">
        <v>4</v>
      </c>
      <c r="K186" s="204"/>
      <c r="L186" s="205">
        <v>4</v>
      </c>
      <c r="M186" s="202" t="s">
        <v>366</v>
      </c>
      <c r="N186" s="202" t="s">
        <v>5027</v>
      </c>
      <c r="O186" s="202" t="s">
        <v>5187</v>
      </c>
      <c r="P186" s="206"/>
    </row>
    <row r="187" s="2" customFormat="1" ht="25">
      <c r="A187" s="191" t="s">
        <v>16</v>
      </c>
      <c r="B187" s="191" t="s">
        <v>111</v>
      </c>
      <c r="C187" s="192">
        <v>46053.449513888889</v>
      </c>
      <c r="D187" s="193">
        <v>400514</v>
      </c>
      <c r="E187" s="194" t="s">
        <v>18</v>
      </c>
      <c r="F187" s="194" t="s">
        <v>5183</v>
      </c>
      <c r="G187" s="195">
        <v>45980</v>
      </c>
      <c r="H187" s="195">
        <v>47805</v>
      </c>
      <c r="I187" s="194"/>
      <c r="J187" s="193">
        <v>4</v>
      </c>
      <c r="K187" s="196"/>
      <c r="L187" s="197">
        <v>4</v>
      </c>
      <c r="M187" s="194" t="s">
        <v>365</v>
      </c>
      <c r="N187" s="194" t="s">
        <v>5027</v>
      </c>
      <c r="O187" s="194" t="s">
        <v>5187</v>
      </c>
      <c r="P187" s="198"/>
    </row>
    <row r="188" s="2" customFormat="1" ht="25">
      <c r="A188" s="199" t="s">
        <v>16</v>
      </c>
      <c r="B188" s="199" t="s">
        <v>111</v>
      </c>
      <c r="C188" s="200">
        <v>46053.449814814812</v>
      </c>
      <c r="D188" s="201">
        <v>400514</v>
      </c>
      <c r="E188" s="202" t="s">
        <v>18</v>
      </c>
      <c r="F188" s="202" t="s">
        <v>5183</v>
      </c>
      <c r="G188" s="203">
        <v>45980</v>
      </c>
      <c r="H188" s="203">
        <v>47805</v>
      </c>
      <c r="I188" s="202"/>
      <c r="J188" s="201">
        <v>4</v>
      </c>
      <c r="K188" s="204"/>
      <c r="L188" s="205">
        <v>4</v>
      </c>
      <c r="M188" s="202" t="s">
        <v>364</v>
      </c>
      <c r="N188" s="202" t="s">
        <v>5027</v>
      </c>
      <c r="O188" s="202" t="s">
        <v>5187</v>
      </c>
      <c r="P188" s="206"/>
    </row>
    <row r="189" s="2" customFormat="1" ht="25">
      <c r="A189" s="191" t="s">
        <v>16</v>
      </c>
      <c r="B189" s="191" t="s">
        <v>111</v>
      </c>
      <c r="C189" s="192">
        <v>46053.450266203705</v>
      </c>
      <c r="D189" s="193">
        <v>400514</v>
      </c>
      <c r="E189" s="194" t="s">
        <v>18</v>
      </c>
      <c r="F189" s="194" t="s">
        <v>5183</v>
      </c>
      <c r="G189" s="195">
        <v>45980</v>
      </c>
      <c r="H189" s="195">
        <v>47805</v>
      </c>
      <c r="I189" s="194"/>
      <c r="J189" s="193">
        <v>4</v>
      </c>
      <c r="K189" s="196"/>
      <c r="L189" s="197">
        <v>4</v>
      </c>
      <c r="M189" s="194" t="s">
        <v>363</v>
      </c>
      <c r="N189" s="194" t="s">
        <v>5027</v>
      </c>
      <c r="O189" s="194" t="s">
        <v>5188</v>
      </c>
      <c r="P189" s="198"/>
    </row>
    <row r="190" s="2" customFormat="1" ht="25">
      <c r="A190" s="199" t="s">
        <v>16</v>
      </c>
      <c r="B190" s="199" t="s">
        <v>111</v>
      </c>
      <c r="C190" s="200">
        <v>46053.450601851851</v>
      </c>
      <c r="D190" s="201">
        <v>400514</v>
      </c>
      <c r="E190" s="202" t="s">
        <v>18</v>
      </c>
      <c r="F190" s="202" t="s">
        <v>5183</v>
      </c>
      <c r="G190" s="203">
        <v>45980</v>
      </c>
      <c r="H190" s="203">
        <v>47805</v>
      </c>
      <c r="I190" s="202"/>
      <c r="J190" s="201">
        <v>4</v>
      </c>
      <c r="K190" s="204"/>
      <c r="L190" s="205">
        <v>4</v>
      </c>
      <c r="M190" s="202" t="s">
        <v>362</v>
      </c>
      <c r="N190" s="202" t="s">
        <v>5027</v>
      </c>
      <c r="O190" s="202" t="s">
        <v>5188</v>
      </c>
      <c r="P190" s="206"/>
    </row>
    <row r="191" s="2" customFormat="1" ht="25">
      <c r="A191" s="191" t="s">
        <v>16</v>
      </c>
      <c r="B191" s="191" t="s">
        <v>111</v>
      </c>
      <c r="C191" s="192">
        <v>46053.452025462961</v>
      </c>
      <c r="D191" s="193">
        <v>400514</v>
      </c>
      <c r="E191" s="194" t="s">
        <v>18</v>
      </c>
      <c r="F191" s="194" t="s">
        <v>5183</v>
      </c>
      <c r="G191" s="195">
        <v>45980</v>
      </c>
      <c r="H191" s="195">
        <v>47805</v>
      </c>
      <c r="I191" s="194"/>
      <c r="J191" s="193">
        <v>4</v>
      </c>
      <c r="K191" s="196"/>
      <c r="L191" s="197">
        <v>4</v>
      </c>
      <c r="M191" s="194" t="s">
        <v>361</v>
      </c>
      <c r="N191" s="194" t="s">
        <v>5027</v>
      </c>
      <c r="O191" s="194" t="s">
        <v>5188</v>
      </c>
      <c r="P191" s="198"/>
    </row>
    <row r="192" s="2" customFormat="1" ht="25">
      <c r="A192" s="199" t="s">
        <v>16</v>
      </c>
      <c r="B192" s="199" t="s">
        <v>111</v>
      </c>
      <c r="C192" s="200">
        <v>46053.452233796292</v>
      </c>
      <c r="D192" s="201">
        <v>400514</v>
      </c>
      <c r="E192" s="202" t="s">
        <v>18</v>
      </c>
      <c r="F192" s="202" t="s">
        <v>5183</v>
      </c>
      <c r="G192" s="203">
        <v>45980</v>
      </c>
      <c r="H192" s="203">
        <v>47805</v>
      </c>
      <c r="I192" s="202"/>
      <c r="J192" s="201">
        <v>4</v>
      </c>
      <c r="K192" s="204"/>
      <c r="L192" s="205">
        <v>4</v>
      </c>
      <c r="M192" s="202" t="s">
        <v>360</v>
      </c>
      <c r="N192" s="202" t="s">
        <v>5027</v>
      </c>
      <c r="O192" s="202" t="s">
        <v>5188</v>
      </c>
      <c r="P192" s="206"/>
    </row>
    <row r="193" s="2" customFormat="1" ht="25">
      <c r="A193" s="191" t="s">
        <v>16</v>
      </c>
      <c r="B193" s="191" t="s">
        <v>111</v>
      </c>
      <c r="C193" s="192">
        <v>46053.452488425923</v>
      </c>
      <c r="D193" s="193">
        <v>400514</v>
      </c>
      <c r="E193" s="194" t="s">
        <v>18</v>
      </c>
      <c r="F193" s="194" t="s">
        <v>5183</v>
      </c>
      <c r="G193" s="195">
        <v>45980</v>
      </c>
      <c r="H193" s="195">
        <v>47805</v>
      </c>
      <c r="I193" s="194"/>
      <c r="J193" s="193">
        <v>4</v>
      </c>
      <c r="K193" s="196"/>
      <c r="L193" s="197">
        <v>4</v>
      </c>
      <c r="M193" s="194" t="s">
        <v>359</v>
      </c>
      <c r="N193" s="194" t="s">
        <v>5027</v>
      </c>
      <c r="O193" s="194" t="s">
        <v>5188</v>
      </c>
      <c r="P193" s="198"/>
    </row>
    <row r="194" s="2" customFormat="1" ht="25">
      <c r="A194" s="199" t="s">
        <v>16</v>
      </c>
      <c r="B194" s="199" t="s">
        <v>111</v>
      </c>
      <c r="C194" s="200">
        <v>46053.452789351853</v>
      </c>
      <c r="D194" s="201">
        <v>400514</v>
      </c>
      <c r="E194" s="202" t="s">
        <v>18</v>
      </c>
      <c r="F194" s="202" t="s">
        <v>5183</v>
      </c>
      <c r="G194" s="203">
        <v>45980</v>
      </c>
      <c r="H194" s="203">
        <v>47805</v>
      </c>
      <c r="I194" s="202"/>
      <c r="J194" s="201">
        <v>4</v>
      </c>
      <c r="K194" s="204"/>
      <c r="L194" s="205">
        <v>4</v>
      </c>
      <c r="M194" s="202" t="s">
        <v>358</v>
      </c>
      <c r="N194" s="202" t="s">
        <v>5027</v>
      </c>
      <c r="O194" s="202" t="s">
        <v>5189</v>
      </c>
      <c r="P194" s="206"/>
    </row>
    <row r="195" s="2" customFormat="1" ht="25">
      <c r="A195" s="191" t="s">
        <v>16</v>
      </c>
      <c r="B195" s="191" t="s">
        <v>111</v>
      </c>
      <c r="C195" s="192">
        <v>46053.453148148146</v>
      </c>
      <c r="D195" s="193">
        <v>400514</v>
      </c>
      <c r="E195" s="194" t="s">
        <v>18</v>
      </c>
      <c r="F195" s="194" t="s">
        <v>5183</v>
      </c>
      <c r="G195" s="195">
        <v>45980</v>
      </c>
      <c r="H195" s="195">
        <v>47805</v>
      </c>
      <c r="I195" s="194"/>
      <c r="J195" s="193">
        <v>4</v>
      </c>
      <c r="K195" s="196"/>
      <c r="L195" s="197">
        <v>4</v>
      </c>
      <c r="M195" s="194" t="s">
        <v>357</v>
      </c>
      <c r="N195" s="194" t="s">
        <v>5027</v>
      </c>
      <c r="O195" s="194" t="s">
        <v>5189</v>
      </c>
      <c r="P195" s="198"/>
    </row>
    <row r="196" s="2" customFormat="1" ht="25">
      <c r="A196" s="199" t="s">
        <v>16</v>
      </c>
      <c r="B196" s="199" t="s">
        <v>111</v>
      </c>
      <c r="C196" s="200">
        <v>46053.453935185185</v>
      </c>
      <c r="D196" s="201">
        <v>400514</v>
      </c>
      <c r="E196" s="202" t="s">
        <v>18</v>
      </c>
      <c r="F196" s="202" t="s">
        <v>5183</v>
      </c>
      <c r="G196" s="203">
        <v>45980</v>
      </c>
      <c r="H196" s="203">
        <v>47805</v>
      </c>
      <c r="I196" s="202"/>
      <c r="J196" s="201">
        <v>4</v>
      </c>
      <c r="K196" s="204"/>
      <c r="L196" s="205">
        <v>4</v>
      </c>
      <c r="M196" s="202" t="s">
        <v>356</v>
      </c>
      <c r="N196" s="202" t="s">
        <v>5027</v>
      </c>
      <c r="O196" s="202" t="s">
        <v>5189</v>
      </c>
      <c r="P196" s="206"/>
    </row>
    <row r="197" s="2" customFormat="1" ht="25">
      <c r="A197" s="191" t="s">
        <v>16</v>
      </c>
      <c r="B197" s="191" t="s">
        <v>111</v>
      </c>
      <c r="C197" s="192">
        <v>46053.454293981478</v>
      </c>
      <c r="D197" s="193">
        <v>400514</v>
      </c>
      <c r="E197" s="194" t="s">
        <v>18</v>
      </c>
      <c r="F197" s="194" t="s">
        <v>5183</v>
      </c>
      <c r="G197" s="195">
        <v>45980</v>
      </c>
      <c r="H197" s="195">
        <v>47805</v>
      </c>
      <c r="I197" s="194"/>
      <c r="J197" s="193">
        <v>4</v>
      </c>
      <c r="K197" s="196"/>
      <c r="L197" s="197">
        <v>4</v>
      </c>
      <c r="M197" s="194" t="s">
        <v>354</v>
      </c>
      <c r="N197" s="194" t="s">
        <v>5027</v>
      </c>
      <c r="O197" s="194" t="s">
        <v>5189</v>
      </c>
      <c r="P197" s="198"/>
    </row>
    <row r="198" s="2" customFormat="1" ht="25">
      <c r="A198" s="199" t="s">
        <v>16</v>
      </c>
      <c r="B198" s="199" t="s">
        <v>111</v>
      </c>
      <c r="C198" s="200">
        <v>46053.455069444441</v>
      </c>
      <c r="D198" s="201">
        <v>400514</v>
      </c>
      <c r="E198" s="202" t="s">
        <v>18</v>
      </c>
      <c r="F198" s="202" t="s">
        <v>5183</v>
      </c>
      <c r="G198" s="203">
        <v>45980</v>
      </c>
      <c r="H198" s="203">
        <v>47805</v>
      </c>
      <c r="I198" s="202"/>
      <c r="J198" s="201">
        <v>4</v>
      </c>
      <c r="K198" s="204"/>
      <c r="L198" s="205">
        <v>4</v>
      </c>
      <c r="M198" s="202" t="s">
        <v>353</v>
      </c>
      <c r="N198" s="202" t="s">
        <v>5027</v>
      </c>
      <c r="O198" s="202" t="s">
        <v>5189</v>
      </c>
      <c r="P198" s="206"/>
    </row>
    <row r="199" s="2" customFormat="1" ht="25">
      <c r="A199" s="191" t="s">
        <v>16</v>
      </c>
      <c r="B199" s="191" t="s">
        <v>111</v>
      </c>
      <c r="C199" s="192">
        <v>46053.458136574074</v>
      </c>
      <c r="D199" s="193">
        <v>400464</v>
      </c>
      <c r="E199" s="194" t="s">
        <v>51</v>
      </c>
      <c r="F199" s="194" t="s">
        <v>5190</v>
      </c>
      <c r="G199" s="195">
        <v>46018</v>
      </c>
      <c r="H199" s="195">
        <v>47843</v>
      </c>
      <c r="I199" s="194"/>
      <c r="J199" s="193">
        <v>4</v>
      </c>
      <c r="K199" s="196"/>
      <c r="L199" s="197">
        <v>4</v>
      </c>
      <c r="M199" s="194" t="s">
        <v>382</v>
      </c>
      <c r="N199" s="194" t="s">
        <v>5027</v>
      </c>
      <c r="O199" s="194" t="s">
        <v>5191</v>
      </c>
      <c r="P199" s="198"/>
    </row>
    <row r="200" s="2" customFormat="1" ht="25">
      <c r="A200" s="199" t="s">
        <v>16</v>
      </c>
      <c r="B200" s="199" t="s">
        <v>111</v>
      </c>
      <c r="C200" s="200">
        <v>46053.459247685183</v>
      </c>
      <c r="D200" s="201">
        <v>400464</v>
      </c>
      <c r="E200" s="202" t="s">
        <v>51</v>
      </c>
      <c r="F200" s="202" t="s">
        <v>5077</v>
      </c>
      <c r="G200" s="203">
        <v>46016</v>
      </c>
      <c r="H200" s="203">
        <v>47841</v>
      </c>
      <c r="I200" s="202"/>
      <c r="J200" s="201">
        <v>4</v>
      </c>
      <c r="K200" s="204"/>
      <c r="L200" s="205">
        <v>4</v>
      </c>
      <c r="M200" s="202" t="s">
        <v>404</v>
      </c>
      <c r="N200" s="202" t="s">
        <v>5027</v>
      </c>
      <c r="O200" s="202" t="s">
        <v>5192</v>
      </c>
      <c r="P200" s="206"/>
    </row>
    <row r="201" s="2" customFormat="1" ht="25">
      <c r="A201" s="191" t="s">
        <v>16</v>
      </c>
      <c r="B201" s="191" t="s">
        <v>111</v>
      </c>
      <c r="C201" s="192">
        <v>46053.459999999999</v>
      </c>
      <c r="D201" s="193">
        <v>400464</v>
      </c>
      <c r="E201" s="194" t="s">
        <v>51</v>
      </c>
      <c r="F201" s="194" t="s">
        <v>5077</v>
      </c>
      <c r="G201" s="195">
        <v>46016</v>
      </c>
      <c r="H201" s="195">
        <v>47841</v>
      </c>
      <c r="I201" s="194"/>
      <c r="J201" s="193">
        <v>4</v>
      </c>
      <c r="K201" s="196"/>
      <c r="L201" s="197">
        <v>4</v>
      </c>
      <c r="M201" s="194" t="s">
        <v>403</v>
      </c>
      <c r="N201" s="194" t="s">
        <v>5027</v>
      </c>
      <c r="O201" s="194" t="s">
        <v>5193</v>
      </c>
      <c r="P201" s="198"/>
    </row>
    <row r="202" s="2" customFormat="1" ht="25">
      <c r="A202" s="199" t="s">
        <v>16</v>
      </c>
      <c r="B202" s="199" t="s">
        <v>111</v>
      </c>
      <c r="C202" s="200">
        <v>46053.460752314815</v>
      </c>
      <c r="D202" s="201">
        <v>400464</v>
      </c>
      <c r="E202" s="202" t="s">
        <v>51</v>
      </c>
      <c r="F202" s="202" t="s">
        <v>5077</v>
      </c>
      <c r="G202" s="203">
        <v>46016</v>
      </c>
      <c r="H202" s="203">
        <v>47841</v>
      </c>
      <c r="I202" s="202"/>
      <c r="J202" s="201">
        <v>4</v>
      </c>
      <c r="K202" s="204"/>
      <c r="L202" s="205">
        <v>4</v>
      </c>
      <c r="M202" s="202" t="s">
        <v>402</v>
      </c>
      <c r="N202" s="202" t="s">
        <v>5027</v>
      </c>
      <c r="O202" s="202" t="s">
        <v>5192</v>
      </c>
      <c r="P202" s="206"/>
    </row>
    <row r="203" s="2" customFormat="1" ht="25">
      <c r="A203" s="191" t="s">
        <v>16</v>
      </c>
      <c r="B203" s="191" t="s">
        <v>111</v>
      </c>
      <c r="C203" s="192">
        <v>46053.462118055555</v>
      </c>
      <c r="D203" s="193">
        <v>400464</v>
      </c>
      <c r="E203" s="194" t="s">
        <v>51</v>
      </c>
      <c r="F203" s="194" t="s">
        <v>5077</v>
      </c>
      <c r="G203" s="195">
        <v>46016</v>
      </c>
      <c r="H203" s="195">
        <v>47841</v>
      </c>
      <c r="I203" s="194"/>
      <c r="J203" s="193">
        <v>4</v>
      </c>
      <c r="K203" s="196"/>
      <c r="L203" s="197">
        <v>4</v>
      </c>
      <c r="M203" s="194" t="s">
        <v>401</v>
      </c>
      <c r="N203" s="194" t="s">
        <v>5027</v>
      </c>
      <c r="O203" s="194" t="s">
        <v>5194</v>
      </c>
      <c r="P203" s="198"/>
    </row>
    <row r="204" s="2" customFormat="1" ht="25">
      <c r="A204" s="199" t="s">
        <v>16</v>
      </c>
      <c r="B204" s="199" t="s">
        <v>111</v>
      </c>
      <c r="C204" s="200">
        <v>46053.462766203702</v>
      </c>
      <c r="D204" s="201">
        <v>400464</v>
      </c>
      <c r="E204" s="202" t="s">
        <v>51</v>
      </c>
      <c r="F204" s="202" t="s">
        <v>5077</v>
      </c>
      <c r="G204" s="203">
        <v>46016</v>
      </c>
      <c r="H204" s="203">
        <v>47841</v>
      </c>
      <c r="I204" s="202"/>
      <c r="J204" s="201">
        <v>4</v>
      </c>
      <c r="K204" s="204"/>
      <c r="L204" s="205">
        <v>4</v>
      </c>
      <c r="M204" s="202" t="s">
        <v>400</v>
      </c>
      <c r="N204" s="202" t="s">
        <v>5027</v>
      </c>
      <c r="O204" s="202" t="s">
        <v>5194</v>
      </c>
      <c r="P204" s="206"/>
    </row>
    <row r="205" s="2" customFormat="1" ht="25">
      <c r="A205" s="191" t="s">
        <v>16</v>
      </c>
      <c r="B205" s="191" t="s">
        <v>111</v>
      </c>
      <c r="C205" s="192">
        <v>46053.464305555557</v>
      </c>
      <c r="D205" s="193">
        <v>400464</v>
      </c>
      <c r="E205" s="194" t="s">
        <v>51</v>
      </c>
      <c r="F205" s="194" t="s">
        <v>5077</v>
      </c>
      <c r="G205" s="195">
        <v>46016</v>
      </c>
      <c r="H205" s="195">
        <v>47841</v>
      </c>
      <c r="I205" s="194"/>
      <c r="J205" s="193">
        <v>4</v>
      </c>
      <c r="K205" s="196"/>
      <c r="L205" s="197">
        <v>4</v>
      </c>
      <c r="M205" s="194" t="s">
        <v>399</v>
      </c>
      <c r="N205" s="194" t="s">
        <v>5027</v>
      </c>
      <c r="O205" s="194" t="s">
        <v>5194</v>
      </c>
      <c r="P205" s="198"/>
    </row>
    <row r="206" s="2" customFormat="1" ht="25">
      <c r="A206" s="199" t="s">
        <v>16</v>
      </c>
      <c r="B206" s="199" t="s">
        <v>111</v>
      </c>
      <c r="C206" s="200">
        <v>46053.464861111112</v>
      </c>
      <c r="D206" s="201">
        <v>400464</v>
      </c>
      <c r="E206" s="202" t="s">
        <v>51</v>
      </c>
      <c r="F206" s="202" t="s">
        <v>5077</v>
      </c>
      <c r="G206" s="203">
        <v>46016</v>
      </c>
      <c r="H206" s="203">
        <v>47841</v>
      </c>
      <c r="I206" s="202"/>
      <c r="J206" s="201">
        <v>4</v>
      </c>
      <c r="K206" s="204"/>
      <c r="L206" s="205">
        <v>4</v>
      </c>
      <c r="M206" s="202" t="s">
        <v>398</v>
      </c>
      <c r="N206" s="202" t="s">
        <v>5027</v>
      </c>
      <c r="O206" s="202" t="s">
        <v>5195</v>
      </c>
      <c r="P206" s="206"/>
    </row>
    <row r="207" s="2" customFormat="1" ht="25">
      <c r="A207" s="191" t="s">
        <v>16</v>
      </c>
      <c r="B207" s="191" t="s">
        <v>111</v>
      </c>
      <c r="C207" s="192">
        <v>46053.465486111112</v>
      </c>
      <c r="D207" s="193">
        <v>400464</v>
      </c>
      <c r="E207" s="194" t="s">
        <v>51</v>
      </c>
      <c r="F207" s="194" t="s">
        <v>5077</v>
      </c>
      <c r="G207" s="195">
        <v>46016</v>
      </c>
      <c r="H207" s="195">
        <v>47841</v>
      </c>
      <c r="I207" s="194"/>
      <c r="J207" s="193">
        <v>4</v>
      </c>
      <c r="K207" s="196"/>
      <c r="L207" s="197">
        <v>4</v>
      </c>
      <c r="M207" s="194" t="s">
        <v>397</v>
      </c>
      <c r="N207" s="194" t="s">
        <v>5027</v>
      </c>
      <c r="O207" s="194" t="s">
        <v>5196</v>
      </c>
      <c r="P207" s="198"/>
    </row>
    <row r="208" s="2" customFormat="1" ht="25">
      <c r="A208" s="199" t="s">
        <v>16</v>
      </c>
      <c r="B208" s="199" t="s">
        <v>111</v>
      </c>
      <c r="C208" s="200">
        <v>46053.466111111113</v>
      </c>
      <c r="D208" s="201">
        <v>400464</v>
      </c>
      <c r="E208" s="202" t="s">
        <v>51</v>
      </c>
      <c r="F208" s="202" t="s">
        <v>5077</v>
      </c>
      <c r="G208" s="203">
        <v>46016</v>
      </c>
      <c r="H208" s="203">
        <v>47841</v>
      </c>
      <c r="I208" s="202"/>
      <c r="J208" s="201">
        <v>4</v>
      </c>
      <c r="K208" s="204"/>
      <c r="L208" s="205">
        <v>4</v>
      </c>
      <c r="M208" s="202" t="s">
        <v>396</v>
      </c>
      <c r="N208" s="202" t="s">
        <v>5027</v>
      </c>
      <c r="O208" s="202" t="s">
        <v>5196</v>
      </c>
      <c r="P208" s="206"/>
    </row>
    <row r="209" s="2" customFormat="1" ht="25">
      <c r="A209" s="191" t="s">
        <v>16</v>
      </c>
      <c r="B209" s="191" t="s">
        <v>111</v>
      </c>
      <c r="C209" s="192">
        <v>46053.466921296291</v>
      </c>
      <c r="D209" s="193">
        <v>400464</v>
      </c>
      <c r="E209" s="194" t="s">
        <v>51</v>
      </c>
      <c r="F209" s="194" t="s">
        <v>5077</v>
      </c>
      <c r="G209" s="195">
        <v>46016</v>
      </c>
      <c r="H209" s="195">
        <v>47841</v>
      </c>
      <c r="I209" s="194"/>
      <c r="J209" s="193">
        <v>4</v>
      </c>
      <c r="K209" s="196"/>
      <c r="L209" s="197">
        <v>4</v>
      </c>
      <c r="M209" s="194" t="s">
        <v>395</v>
      </c>
      <c r="N209" s="194" t="s">
        <v>5027</v>
      </c>
      <c r="O209" s="194" t="s">
        <v>5196</v>
      </c>
      <c r="P209" s="198"/>
    </row>
    <row r="210" s="2" customFormat="1" ht="25">
      <c r="A210" s="199" t="s">
        <v>16</v>
      </c>
      <c r="B210" s="199" t="s">
        <v>111</v>
      </c>
      <c r="C210" s="200">
        <v>46053.467581018514</v>
      </c>
      <c r="D210" s="201">
        <v>400464</v>
      </c>
      <c r="E210" s="202" t="s">
        <v>51</v>
      </c>
      <c r="F210" s="202" t="s">
        <v>5077</v>
      </c>
      <c r="G210" s="203">
        <v>46016</v>
      </c>
      <c r="H210" s="203">
        <v>47841</v>
      </c>
      <c r="I210" s="202"/>
      <c r="J210" s="201">
        <v>4</v>
      </c>
      <c r="K210" s="204"/>
      <c r="L210" s="205">
        <v>4</v>
      </c>
      <c r="M210" s="202" t="s">
        <v>394</v>
      </c>
      <c r="N210" s="202" t="s">
        <v>5027</v>
      </c>
      <c r="O210" s="202" t="s">
        <v>5196</v>
      </c>
      <c r="P210" s="206"/>
    </row>
    <row r="211" s="2" customFormat="1" ht="25">
      <c r="A211" s="191" t="s">
        <v>16</v>
      </c>
      <c r="B211" s="191" t="s">
        <v>111</v>
      </c>
      <c r="C211" s="192">
        <v>46053.46802083333</v>
      </c>
      <c r="D211" s="193">
        <v>400464</v>
      </c>
      <c r="E211" s="194" t="s">
        <v>51</v>
      </c>
      <c r="F211" s="194" t="s">
        <v>5077</v>
      </c>
      <c r="G211" s="195">
        <v>46016</v>
      </c>
      <c r="H211" s="195">
        <v>47841</v>
      </c>
      <c r="I211" s="194"/>
      <c r="J211" s="193">
        <v>4</v>
      </c>
      <c r="K211" s="196"/>
      <c r="L211" s="197">
        <v>4</v>
      </c>
      <c r="M211" s="194" t="s">
        <v>393</v>
      </c>
      <c r="N211" s="194" t="s">
        <v>5027</v>
      </c>
      <c r="O211" s="194" t="s">
        <v>5196</v>
      </c>
      <c r="P211" s="198"/>
    </row>
    <row r="212" s="2" customFormat="1" ht="25">
      <c r="A212" s="199" t="s">
        <v>16</v>
      </c>
      <c r="B212" s="199" t="s">
        <v>111</v>
      </c>
      <c r="C212" s="200">
        <v>46053.468715277777</v>
      </c>
      <c r="D212" s="201">
        <v>400464</v>
      </c>
      <c r="E212" s="202" t="s">
        <v>51</v>
      </c>
      <c r="F212" s="202" t="s">
        <v>5077</v>
      </c>
      <c r="G212" s="203">
        <v>46016</v>
      </c>
      <c r="H212" s="203">
        <v>47841</v>
      </c>
      <c r="I212" s="202"/>
      <c r="J212" s="201">
        <v>4</v>
      </c>
      <c r="K212" s="204"/>
      <c r="L212" s="205">
        <v>4</v>
      </c>
      <c r="M212" s="202" t="s">
        <v>392</v>
      </c>
      <c r="N212" s="202" t="s">
        <v>5027</v>
      </c>
      <c r="O212" s="202" t="s">
        <v>5197</v>
      </c>
      <c r="P212" s="206"/>
    </row>
    <row r="213" s="2" customFormat="1" ht="25">
      <c r="A213" s="191" t="s">
        <v>16</v>
      </c>
      <c r="B213" s="191" t="s">
        <v>111</v>
      </c>
      <c r="C213" s="192">
        <v>46053.469259259255</v>
      </c>
      <c r="D213" s="193">
        <v>400464</v>
      </c>
      <c r="E213" s="194" t="s">
        <v>51</v>
      </c>
      <c r="F213" s="194" t="s">
        <v>5077</v>
      </c>
      <c r="G213" s="195">
        <v>46016</v>
      </c>
      <c r="H213" s="195">
        <v>47841</v>
      </c>
      <c r="I213" s="194"/>
      <c r="J213" s="193">
        <v>4</v>
      </c>
      <c r="K213" s="196"/>
      <c r="L213" s="197">
        <v>4</v>
      </c>
      <c r="M213" s="194" t="s">
        <v>391</v>
      </c>
      <c r="N213" s="194" t="s">
        <v>5027</v>
      </c>
      <c r="O213" s="194" t="s">
        <v>5197</v>
      </c>
      <c r="P213" s="198"/>
    </row>
    <row r="214" s="2" customFormat="1" ht="25">
      <c r="A214" s="199" t="s">
        <v>16</v>
      </c>
      <c r="B214" s="199" t="s">
        <v>111</v>
      </c>
      <c r="C214" s="200">
        <v>46053.46974537037</v>
      </c>
      <c r="D214" s="201">
        <v>400464</v>
      </c>
      <c r="E214" s="202" t="s">
        <v>51</v>
      </c>
      <c r="F214" s="202" t="s">
        <v>5077</v>
      </c>
      <c r="G214" s="203">
        <v>46016</v>
      </c>
      <c r="H214" s="203">
        <v>47841</v>
      </c>
      <c r="I214" s="202"/>
      <c r="J214" s="201">
        <v>4</v>
      </c>
      <c r="K214" s="204"/>
      <c r="L214" s="205">
        <v>4</v>
      </c>
      <c r="M214" s="202" t="s">
        <v>390</v>
      </c>
      <c r="N214" s="202" t="s">
        <v>5027</v>
      </c>
      <c r="O214" s="202" t="s">
        <v>5197</v>
      </c>
      <c r="P214" s="206"/>
    </row>
    <row r="215" s="2" customFormat="1" ht="25">
      <c r="A215" s="191" t="s">
        <v>16</v>
      </c>
      <c r="B215" s="191" t="s">
        <v>111</v>
      </c>
      <c r="C215" s="192">
        <v>46053.470127314809</v>
      </c>
      <c r="D215" s="193">
        <v>400464</v>
      </c>
      <c r="E215" s="194" t="s">
        <v>51</v>
      </c>
      <c r="F215" s="194" t="s">
        <v>5077</v>
      </c>
      <c r="G215" s="195">
        <v>46016</v>
      </c>
      <c r="H215" s="195">
        <v>47841</v>
      </c>
      <c r="I215" s="194"/>
      <c r="J215" s="193">
        <v>4</v>
      </c>
      <c r="K215" s="196"/>
      <c r="L215" s="197">
        <v>4</v>
      </c>
      <c r="M215" s="194" t="s">
        <v>389</v>
      </c>
      <c r="N215" s="194" t="s">
        <v>5027</v>
      </c>
      <c r="O215" s="194" t="s">
        <v>5197</v>
      </c>
      <c r="P215" s="198"/>
    </row>
    <row r="216" s="2" customFormat="1" ht="25">
      <c r="A216" s="199" t="s">
        <v>16</v>
      </c>
      <c r="B216" s="199" t="s">
        <v>111</v>
      </c>
      <c r="C216" s="200">
        <v>46053.470590277779</v>
      </c>
      <c r="D216" s="201">
        <v>400464</v>
      </c>
      <c r="E216" s="202" t="s">
        <v>51</v>
      </c>
      <c r="F216" s="202" t="s">
        <v>5077</v>
      </c>
      <c r="G216" s="203">
        <v>46016</v>
      </c>
      <c r="H216" s="203">
        <v>47841</v>
      </c>
      <c r="I216" s="202"/>
      <c r="J216" s="201">
        <v>4</v>
      </c>
      <c r="K216" s="204"/>
      <c r="L216" s="205">
        <v>4</v>
      </c>
      <c r="M216" s="202" t="s">
        <v>388</v>
      </c>
      <c r="N216" s="202" t="s">
        <v>5027</v>
      </c>
      <c r="O216" s="202" t="s">
        <v>5197</v>
      </c>
      <c r="P216" s="206"/>
    </row>
    <row r="217" s="2" customFormat="1" ht="25">
      <c r="A217" s="191" t="s">
        <v>16</v>
      </c>
      <c r="B217" s="191" t="s">
        <v>111</v>
      </c>
      <c r="C217" s="192">
        <v>46053.473182870366</v>
      </c>
      <c r="D217" s="193">
        <v>400464</v>
      </c>
      <c r="E217" s="194" t="s">
        <v>51</v>
      </c>
      <c r="F217" s="194" t="s">
        <v>5077</v>
      </c>
      <c r="G217" s="195">
        <v>46016</v>
      </c>
      <c r="H217" s="195">
        <v>47841</v>
      </c>
      <c r="I217" s="194"/>
      <c r="J217" s="193">
        <v>4</v>
      </c>
      <c r="K217" s="196"/>
      <c r="L217" s="197">
        <v>4</v>
      </c>
      <c r="M217" s="194" t="s">
        <v>385</v>
      </c>
      <c r="N217" s="194" t="s">
        <v>5027</v>
      </c>
      <c r="O217" s="194" t="s">
        <v>5192</v>
      </c>
      <c r="P217" s="198"/>
    </row>
    <row r="218" s="2" customFormat="1" ht="25">
      <c r="A218" s="199" t="s">
        <v>16</v>
      </c>
      <c r="B218" s="199" t="s">
        <v>111</v>
      </c>
      <c r="C218" s="200">
        <v>46053.473715277774</v>
      </c>
      <c r="D218" s="201">
        <v>400464</v>
      </c>
      <c r="E218" s="202" t="s">
        <v>51</v>
      </c>
      <c r="F218" s="202" t="s">
        <v>5077</v>
      </c>
      <c r="G218" s="203">
        <v>46016</v>
      </c>
      <c r="H218" s="203">
        <v>47841</v>
      </c>
      <c r="I218" s="202"/>
      <c r="J218" s="201">
        <v>4</v>
      </c>
      <c r="K218" s="204"/>
      <c r="L218" s="205">
        <v>4</v>
      </c>
      <c r="M218" s="202" t="s">
        <v>384</v>
      </c>
      <c r="N218" s="202" t="s">
        <v>5027</v>
      </c>
      <c r="O218" s="202" t="s">
        <v>5192</v>
      </c>
      <c r="P218" s="206"/>
    </row>
    <row r="219" s="2" customFormat="1" ht="25">
      <c r="A219" s="191" t="s">
        <v>16</v>
      </c>
      <c r="B219" s="191" t="s">
        <v>111</v>
      </c>
      <c r="C219" s="192">
        <v>46053.474004629628</v>
      </c>
      <c r="D219" s="193">
        <v>400464</v>
      </c>
      <c r="E219" s="194" t="s">
        <v>51</v>
      </c>
      <c r="F219" s="194" t="s">
        <v>5077</v>
      </c>
      <c r="G219" s="195">
        <v>46016</v>
      </c>
      <c r="H219" s="195">
        <v>47841</v>
      </c>
      <c r="I219" s="194"/>
      <c r="J219" s="193">
        <v>4</v>
      </c>
      <c r="K219" s="196"/>
      <c r="L219" s="197">
        <v>4</v>
      </c>
      <c r="M219" s="194" t="s">
        <v>383</v>
      </c>
      <c r="N219" s="194" t="s">
        <v>5027</v>
      </c>
      <c r="O219" s="194" t="s">
        <v>5194</v>
      </c>
      <c r="P219" s="198"/>
    </row>
    <row r="220" s="2" customFormat="1" ht="25">
      <c r="A220" s="199" t="s">
        <v>16</v>
      </c>
      <c r="B220" s="199" t="s">
        <v>15</v>
      </c>
      <c r="C220" s="200">
        <v>46053.479398148149</v>
      </c>
      <c r="D220" s="201">
        <v>400514</v>
      </c>
      <c r="E220" s="202" t="s">
        <v>18</v>
      </c>
      <c r="F220" s="202" t="s">
        <v>5122</v>
      </c>
      <c r="G220" s="203">
        <v>46002</v>
      </c>
      <c r="H220" s="203">
        <v>47827</v>
      </c>
      <c r="I220" s="202"/>
      <c r="J220" s="201">
        <v>4</v>
      </c>
      <c r="K220" s="204"/>
      <c r="L220" s="205">
        <v>4</v>
      </c>
      <c r="M220" s="202" t="s">
        <v>342</v>
      </c>
      <c r="N220" s="202" t="s">
        <v>5027</v>
      </c>
      <c r="O220" s="202" t="s">
        <v>5198</v>
      </c>
      <c r="P220" s="206"/>
    </row>
    <row r="221" s="2" customFormat="1" ht="25">
      <c r="A221" s="191" t="s">
        <v>16</v>
      </c>
      <c r="B221" s="191" t="s">
        <v>15</v>
      </c>
      <c r="C221" s="192">
        <v>46053.482303240737</v>
      </c>
      <c r="D221" s="193">
        <v>400514</v>
      </c>
      <c r="E221" s="194" t="s">
        <v>18</v>
      </c>
      <c r="F221" s="194" t="s">
        <v>5122</v>
      </c>
      <c r="G221" s="195">
        <v>46002</v>
      </c>
      <c r="H221" s="195">
        <v>47827</v>
      </c>
      <c r="I221" s="194"/>
      <c r="J221" s="193">
        <v>4</v>
      </c>
      <c r="K221" s="196"/>
      <c r="L221" s="197">
        <v>4</v>
      </c>
      <c r="M221" s="194" t="s">
        <v>341</v>
      </c>
      <c r="N221" s="194" t="s">
        <v>5027</v>
      </c>
      <c r="O221" s="194" t="s">
        <v>5199</v>
      </c>
      <c r="P221" s="198"/>
    </row>
    <row r="222" s="2" customFormat="1" ht="25">
      <c r="A222" s="199" t="s">
        <v>16</v>
      </c>
      <c r="B222" s="199" t="s">
        <v>15</v>
      </c>
      <c r="C222" s="200">
        <v>46053.482395833329</v>
      </c>
      <c r="D222" s="201">
        <v>400514</v>
      </c>
      <c r="E222" s="202" t="s">
        <v>18</v>
      </c>
      <c r="F222" s="202" t="s">
        <v>5122</v>
      </c>
      <c r="G222" s="203">
        <v>46002</v>
      </c>
      <c r="H222" s="203">
        <v>47827</v>
      </c>
      <c r="I222" s="202"/>
      <c r="J222" s="201">
        <v>4</v>
      </c>
      <c r="K222" s="204"/>
      <c r="L222" s="205">
        <v>4</v>
      </c>
      <c r="M222" s="202" t="s">
        <v>322</v>
      </c>
      <c r="N222" s="202" t="s">
        <v>5027</v>
      </c>
      <c r="O222" s="202" t="s">
        <v>5200</v>
      </c>
      <c r="P222" s="206"/>
    </row>
    <row r="223" s="2" customFormat="1" ht="25">
      <c r="A223" s="191" t="s">
        <v>16</v>
      </c>
      <c r="B223" s="191" t="s">
        <v>15</v>
      </c>
      <c r="C223" s="192">
        <v>46053.482569444444</v>
      </c>
      <c r="D223" s="193">
        <v>400514</v>
      </c>
      <c r="E223" s="194" t="s">
        <v>18</v>
      </c>
      <c r="F223" s="194" t="s">
        <v>5122</v>
      </c>
      <c r="G223" s="195">
        <v>46002</v>
      </c>
      <c r="H223" s="195">
        <v>47827</v>
      </c>
      <c r="I223" s="194"/>
      <c r="J223" s="193">
        <v>4</v>
      </c>
      <c r="K223" s="196"/>
      <c r="L223" s="197">
        <v>4</v>
      </c>
      <c r="M223" s="194" t="s">
        <v>351</v>
      </c>
      <c r="N223" s="194" t="s">
        <v>5027</v>
      </c>
      <c r="O223" s="194" t="s">
        <v>5201</v>
      </c>
      <c r="P223" s="198"/>
    </row>
    <row r="224" s="2" customFormat="1" ht="25">
      <c r="A224" s="199" t="s">
        <v>16</v>
      </c>
      <c r="B224" s="199" t="s">
        <v>15</v>
      </c>
      <c r="C224" s="200">
        <v>46053.482673611106</v>
      </c>
      <c r="D224" s="201">
        <v>400514</v>
      </c>
      <c r="E224" s="202" t="s">
        <v>18</v>
      </c>
      <c r="F224" s="202" t="s">
        <v>5122</v>
      </c>
      <c r="G224" s="203">
        <v>46002</v>
      </c>
      <c r="H224" s="203">
        <v>47827</v>
      </c>
      <c r="I224" s="202"/>
      <c r="J224" s="201">
        <v>4</v>
      </c>
      <c r="K224" s="204"/>
      <c r="L224" s="205">
        <v>4</v>
      </c>
      <c r="M224" s="202" t="s">
        <v>350</v>
      </c>
      <c r="N224" s="202" t="s">
        <v>5027</v>
      </c>
      <c r="O224" s="202" t="s">
        <v>5202</v>
      </c>
      <c r="P224" s="206"/>
    </row>
    <row r="225" s="2" customFormat="1" ht="25">
      <c r="A225" s="191" t="s">
        <v>16</v>
      </c>
      <c r="B225" s="191" t="s">
        <v>15</v>
      </c>
      <c r="C225" s="192">
        <v>46053.482789351852</v>
      </c>
      <c r="D225" s="193">
        <v>400514</v>
      </c>
      <c r="E225" s="194" t="s">
        <v>18</v>
      </c>
      <c r="F225" s="194" t="s">
        <v>5122</v>
      </c>
      <c r="G225" s="195">
        <v>46002</v>
      </c>
      <c r="H225" s="195">
        <v>47827</v>
      </c>
      <c r="I225" s="194"/>
      <c r="J225" s="193">
        <v>4</v>
      </c>
      <c r="K225" s="196"/>
      <c r="L225" s="197">
        <v>4</v>
      </c>
      <c r="M225" s="194" t="s">
        <v>349</v>
      </c>
      <c r="N225" s="194" t="s">
        <v>5027</v>
      </c>
      <c r="O225" s="194" t="s">
        <v>5203</v>
      </c>
      <c r="P225" s="198"/>
    </row>
    <row r="226" s="2" customFormat="1" ht="25">
      <c r="A226" s="199" t="s">
        <v>16</v>
      </c>
      <c r="B226" s="199" t="s">
        <v>15</v>
      </c>
      <c r="C226" s="200">
        <v>46053.482951388884</v>
      </c>
      <c r="D226" s="201">
        <v>400514</v>
      </c>
      <c r="E226" s="202" t="s">
        <v>18</v>
      </c>
      <c r="F226" s="202" t="s">
        <v>5122</v>
      </c>
      <c r="G226" s="203">
        <v>46002</v>
      </c>
      <c r="H226" s="203">
        <v>47827</v>
      </c>
      <c r="I226" s="202"/>
      <c r="J226" s="201">
        <v>4</v>
      </c>
      <c r="K226" s="204"/>
      <c r="L226" s="205">
        <v>4</v>
      </c>
      <c r="M226" s="202" t="s">
        <v>348</v>
      </c>
      <c r="N226" s="202" t="s">
        <v>5027</v>
      </c>
      <c r="O226" s="202" t="s">
        <v>5204</v>
      </c>
      <c r="P226" s="206"/>
    </row>
    <row r="227" s="2" customFormat="1" ht="25">
      <c r="A227" s="191" t="s">
        <v>16</v>
      </c>
      <c r="B227" s="191" t="s">
        <v>15</v>
      </c>
      <c r="C227" s="192">
        <v>46053.483101851853</v>
      </c>
      <c r="D227" s="193">
        <v>400514</v>
      </c>
      <c r="E227" s="194" t="s">
        <v>18</v>
      </c>
      <c r="F227" s="194" t="s">
        <v>5122</v>
      </c>
      <c r="G227" s="195">
        <v>46002</v>
      </c>
      <c r="H227" s="195">
        <v>47827</v>
      </c>
      <c r="I227" s="194"/>
      <c r="J227" s="193">
        <v>4</v>
      </c>
      <c r="K227" s="196"/>
      <c r="L227" s="197">
        <v>4</v>
      </c>
      <c r="M227" s="194" t="s">
        <v>347</v>
      </c>
      <c r="N227" s="194" t="s">
        <v>5027</v>
      </c>
      <c r="O227" s="194" t="s">
        <v>5205</v>
      </c>
      <c r="P227" s="198"/>
    </row>
    <row r="228" s="2" customFormat="1" ht="25">
      <c r="A228" s="199" t="s">
        <v>16</v>
      </c>
      <c r="B228" s="199" t="s">
        <v>15</v>
      </c>
      <c r="C228" s="200">
        <v>46053.483298611107</v>
      </c>
      <c r="D228" s="201">
        <v>400514</v>
      </c>
      <c r="E228" s="202" t="s">
        <v>18</v>
      </c>
      <c r="F228" s="202" t="s">
        <v>5122</v>
      </c>
      <c r="G228" s="203">
        <v>46002</v>
      </c>
      <c r="H228" s="203">
        <v>47827</v>
      </c>
      <c r="I228" s="202"/>
      <c r="J228" s="201">
        <v>4</v>
      </c>
      <c r="K228" s="204"/>
      <c r="L228" s="205">
        <v>4</v>
      </c>
      <c r="M228" s="202" t="s">
        <v>346</v>
      </c>
      <c r="N228" s="202" t="s">
        <v>5027</v>
      </c>
      <c r="O228" s="202" t="s">
        <v>5206</v>
      </c>
      <c r="P228" s="206"/>
    </row>
    <row r="229" s="2" customFormat="1" ht="25">
      <c r="A229" s="191" t="s">
        <v>16</v>
      </c>
      <c r="B229" s="191" t="s">
        <v>15</v>
      </c>
      <c r="C229" s="192">
        <v>46053.483414351853</v>
      </c>
      <c r="D229" s="193">
        <v>400514</v>
      </c>
      <c r="E229" s="194" t="s">
        <v>18</v>
      </c>
      <c r="F229" s="194" t="s">
        <v>5122</v>
      </c>
      <c r="G229" s="195">
        <v>46002</v>
      </c>
      <c r="H229" s="195">
        <v>47827</v>
      </c>
      <c r="I229" s="194"/>
      <c r="J229" s="193">
        <v>4</v>
      </c>
      <c r="K229" s="196"/>
      <c r="L229" s="197">
        <v>4</v>
      </c>
      <c r="M229" s="194" t="s">
        <v>345</v>
      </c>
      <c r="N229" s="194" t="s">
        <v>5027</v>
      </c>
      <c r="O229" s="194" t="s">
        <v>5207</v>
      </c>
      <c r="P229" s="198"/>
    </row>
    <row r="230" s="2" customFormat="1" ht="25">
      <c r="A230" s="199" t="s">
        <v>16</v>
      </c>
      <c r="B230" s="199" t="s">
        <v>15</v>
      </c>
      <c r="C230" s="200">
        <v>46053.483541666668</v>
      </c>
      <c r="D230" s="201">
        <v>400514</v>
      </c>
      <c r="E230" s="202" t="s">
        <v>18</v>
      </c>
      <c r="F230" s="202" t="s">
        <v>5122</v>
      </c>
      <c r="G230" s="203">
        <v>46002</v>
      </c>
      <c r="H230" s="203">
        <v>47827</v>
      </c>
      <c r="I230" s="202"/>
      <c r="J230" s="201">
        <v>4</v>
      </c>
      <c r="K230" s="204"/>
      <c r="L230" s="205">
        <v>4</v>
      </c>
      <c r="M230" s="202" t="s">
        <v>344</v>
      </c>
      <c r="N230" s="202" t="s">
        <v>5027</v>
      </c>
      <c r="O230" s="202" t="s">
        <v>5208</v>
      </c>
      <c r="P230" s="206"/>
    </row>
    <row r="231" s="2" customFormat="1" ht="25">
      <c r="A231" s="191" t="s">
        <v>16</v>
      </c>
      <c r="B231" s="191" t="s">
        <v>15</v>
      </c>
      <c r="C231" s="192">
        <v>46053.48364583333</v>
      </c>
      <c r="D231" s="193">
        <v>400514</v>
      </c>
      <c r="E231" s="194" t="s">
        <v>18</v>
      </c>
      <c r="F231" s="194" t="s">
        <v>5122</v>
      </c>
      <c r="G231" s="195">
        <v>46002</v>
      </c>
      <c r="H231" s="195">
        <v>47827</v>
      </c>
      <c r="I231" s="194"/>
      <c r="J231" s="193">
        <v>4</v>
      </c>
      <c r="K231" s="196"/>
      <c r="L231" s="197">
        <v>4</v>
      </c>
      <c r="M231" s="194" t="s">
        <v>340</v>
      </c>
      <c r="N231" s="194" t="s">
        <v>5027</v>
      </c>
      <c r="O231" s="194" t="s">
        <v>5209</v>
      </c>
      <c r="P231" s="198"/>
    </row>
    <row r="232" s="2" customFormat="1" ht="25">
      <c r="A232" s="199" t="s">
        <v>16</v>
      </c>
      <c r="B232" s="199" t="s">
        <v>15</v>
      </c>
      <c r="C232" s="200">
        <v>46053.483761574069</v>
      </c>
      <c r="D232" s="201">
        <v>400514</v>
      </c>
      <c r="E232" s="202" t="s">
        <v>18</v>
      </c>
      <c r="F232" s="202" t="s">
        <v>5122</v>
      </c>
      <c r="G232" s="203">
        <v>46002</v>
      </c>
      <c r="H232" s="203">
        <v>47827</v>
      </c>
      <c r="I232" s="202"/>
      <c r="J232" s="201">
        <v>4</v>
      </c>
      <c r="K232" s="204"/>
      <c r="L232" s="205">
        <v>4</v>
      </c>
      <c r="M232" s="202" t="s">
        <v>339</v>
      </c>
      <c r="N232" s="202" t="s">
        <v>5027</v>
      </c>
      <c r="O232" s="202" t="s">
        <v>5210</v>
      </c>
      <c r="P232" s="206"/>
    </row>
    <row r="233" s="2" customFormat="1" ht="25">
      <c r="A233" s="191" t="s">
        <v>16</v>
      </c>
      <c r="B233" s="191" t="s">
        <v>15</v>
      </c>
      <c r="C233" s="192">
        <v>46053.483877314815</v>
      </c>
      <c r="D233" s="193">
        <v>400514</v>
      </c>
      <c r="E233" s="194" t="s">
        <v>18</v>
      </c>
      <c r="F233" s="194" t="s">
        <v>5122</v>
      </c>
      <c r="G233" s="195">
        <v>46002</v>
      </c>
      <c r="H233" s="195">
        <v>47827</v>
      </c>
      <c r="I233" s="194"/>
      <c r="J233" s="193">
        <v>4</v>
      </c>
      <c r="K233" s="196"/>
      <c r="L233" s="197">
        <v>4</v>
      </c>
      <c r="M233" s="194" t="s">
        <v>343</v>
      </c>
      <c r="N233" s="194" t="s">
        <v>5027</v>
      </c>
      <c r="O233" s="194" t="s">
        <v>5211</v>
      </c>
      <c r="P233" s="198"/>
    </row>
    <row r="234" s="2" customFormat="1" ht="25">
      <c r="A234" s="199" t="s">
        <v>16</v>
      </c>
      <c r="B234" s="199" t="s">
        <v>15</v>
      </c>
      <c r="C234" s="200">
        <v>46053.483993055554</v>
      </c>
      <c r="D234" s="201">
        <v>400514</v>
      </c>
      <c r="E234" s="202" t="s">
        <v>18</v>
      </c>
      <c r="F234" s="202" t="s">
        <v>5122</v>
      </c>
      <c r="G234" s="203">
        <v>46002</v>
      </c>
      <c r="H234" s="203">
        <v>47827</v>
      </c>
      <c r="I234" s="202"/>
      <c r="J234" s="201">
        <v>4</v>
      </c>
      <c r="K234" s="204"/>
      <c r="L234" s="205">
        <v>4</v>
      </c>
      <c r="M234" s="202" t="s">
        <v>338</v>
      </c>
      <c r="N234" s="202" t="s">
        <v>5027</v>
      </c>
      <c r="O234" s="202" t="s">
        <v>5212</v>
      </c>
      <c r="P234" s="206"/>
    </row>
    <row r="235" s="2" customFormat="1" ht="25">
      <c r="A235" s="191" t="s">
        <v>16</v>
      </c>
      <c r="B235" s="191" t="s">
        <v>15</v>
      </c>
      <c r="C235" s="192">
        <v>46053.484108796292</v>
      </c>
      <c r="D235" s="193">
        <v>400514</v>
      </c>
      <c r="E235" s="194" t="s">
        <v>18</v>
      </c>
      <c r="F235" s="194" t="s">
        <v>5122</v>
      </c>
      <c r="G235" s="195">
        <v>46002</v>
      </c>
      <c r="H235" s="195">
        <v>47827</v>
      </c>
      <c r="I235" s="194"/>
      <c r="J235" s="193">
        <v>4</v>
      </c>
      <c r="K235" s="196"/>
      <c r="L235" s="197">
        <v>4</v>
      </c>
      <c r="M235" s="194" t="s">
        <v>337</v>
      </c>
      <c r="N235" s="194" t="s">
        <v>5027</v>
      </c>
      <c r="O235" s="194" t="s">
        <v>5213</v>
      </c>
      <c r="P235" s="198"/>
    </row>
    <row r="236" s="2" customFormat="1" ht="25">
      <c r="A236" s="199" t="s">
        <v>16</v>
      </c>
      <c r="B236" s="199" t="s">
        <v>15</v>
      </c>
      <c r="C236" s="200">
        <v>46053.484201388885</v>
      </c>
      <c r="D236" s="201">
        <v>400514</v>
      </c>
      <c r="E236" s="202" t="s">
        <v>18</v>
      </c>
      <c r="F236" s="202" t="s">
        <v>5122</v>
      </c>
      <c r="G236" s="203">
        <v>46002</v>
      </c>
      <c r="H236" s="203">
        <v>47827</v>
      </c>
      <c r="I236" s="202"/>
      <c r="J236" s="201">
        <v>4</v>
      </c>
      <c r="K236" s="204"/>
      <c r="L236" s="205">
        <v>4</v>
      </c>
      <c r="M236" s="202" t="s">
        <v>336</v>
      </c>
      <c r="N236" s="202" t="s">
        <v>5027</v>
      </c>
      <c r="O236" s="202" t="s">
        <v>5214</v>
      </c>
      <c r="P236" s="206"/>
    </row>
    <row r="237" s="2" customFormat="1" ht="25">
      <c r="A237" s="191" t="s">
        <v>16</v>
      </c>
      <c r="B237" s="191" t="s">
        <v>15</v>
      </c>
      <c r="C237" s="192">
        <v>46053.484282407408</v>
      </c>
      <c r="D237" s="193">
        <v>400514</v>
      </c>
      <c r="E237" s="194" t="s">
        <v>18</v>
      </c>
      <c r="F237" s="194" t="s">
        <v>5122</v>
      </c>
      <c r="G237" s="195">
        <v>46002</v>
      </c>
      <c r="H237" s="195">
        <v>47827</v>
      </c>
      <c r="I237" s="194"/>
      <c r="J237" s="193">
        <v>4</v>
      </c>
      <c r="K237" s="196"/>
      <c r="L237" s="197">
        <v>4</v>
      </c>
      <c r="M237" s="194" t="s">
        <v>335</v>
      </c>
      <c r="N237" s="194" t="s">
        <v>5027</v>
      </c>
      <c r="O237" s="194" t="s">
        <v>5215</v>
      </c>
      <c r="P237" s="198"/>
    </row>
    <row r="238" s="2" customFormat="1" ht="25">
      <c r="A238" s="199" t="s">
        <v>16</v>
      </c>
      <c r="B238" s="199" t="s">
        <v>15</v>
      </c>
      <c r="C238" s="200">
        <v>46053.484444444446</v>
      </c>
      <c r="D238" s="201">
        <v>400514</v>
      </c>
      <c r="E238" s="202" t="s">
        <v>18</v>
      </c>
      <c r="F238" s="202" t="s">
        <v>5122</v>
      </c>
      <c r="G238" s="203">
        <v>46002</v>
      </c>
      <c r="H238" s="203">
        <v>47827</v>
      </c>
      <c r="I238" s="202"/>
      <c r="J238" s="201">
        <v>4</v>
      </c>
      <c r="K238" s="204"/>
      <c r="L238" s="205">
        <v>4</v>
      </c>
      <c r="M238" s="202" t="s">
        <v>334</v>
      </c>
      <c r="N238" s="202" t="s">
        <v>5027</v>
      </c>
      <c r="O238" s="202" t="s">
        <v>5216</v>
      </c>
      <c r="P238" s="206"/>
    </row>
    <row r="239" s="2" customFormat="1" ht="25">
      <c r="A239" s="191" t="s">
        <v>16</v>
      </c>
      <c r="B239" s="191" t="s">
        <v>15</v>
      </c>
      <c r="C239" s="192">
        <v>46053.484583333331</v>
      </c>
      <c r="D239" s="193">
        <v>400514</v>
      </c>
      <c r="E239" s="194" t="s">
        <v>18</v>
      </c>
      <c r="F239" s="194" t="s">
        <v>5122</v>
      </c>
      <c r="G239" s="195">
        <v>46002</v>
      </c>
      <c r="H239" s="195">
        <v>47827</v>
      </c>
      <c r="I239" s="194"/>
      <c r="J239" s="193">
        <v>4</v>
      </c>
      <c r="K239" s="196"/>
      <c r="L239" s="197">
        <v>4</v>
      </c>
      <c r="M239" s="194" t="s">
        <v>333</v>
      </c>
      <c r="N239" s="194" t="s">
        <v>5027</v>
      </c>
      <c r="O239" s="194" t="s">
        <v>5217</v>
      </c>
      <c r="P239" s="198"/>
    </row>
    <row r="240" s="2" customFormat="1" ht="25">
      <c r="A240" s="199" t="s">
        <v>16</v>
      </c>
      <c r="B240" s="199" t="s">
        <v>15</v>
      </c>
      <c r="C240" s="200">
        <v>46053.484710648147</v>
      </c>
      <c r="D240" s="201">
        <v>400514</v>
      </c>
      <c r="E240" s="202" t="s">
        <v>18</v>
      </c>
      <c r="F240" s="202" t="s">
        <v>5122</v>
      </c>
      <c r="G240" s="203">
        <v>46002</v>
      </c>
      <c r="H240" s="203">
        <v>47827</v>
      </c>
      <c r="I240" s="202"/>
      <c r="J240" s="201">
        <v>4</v>
      </c>
      <c r="K240" s="204"/>
      <c r="L240" s="205">
        <v>4</v>
      </c>
      <c r="M240" s="202" t="s">
        <v>332</v>
      </c>
      <c r="N240" s="202" t="s">
        <v>5027</v>
      </c>
      <c r="O240" s="202" t="s">
        <v>5218</v>
      </c>
      <c r="P240" s="206"/>
    </row>
    <row r="241" s="2" customFormat="1" ht="25">
      <c r="A241" s="191" t="s">
        <v>16</v>
      </c>
      <c r="B241" s="191" t="s">
        <v>15</v>
      </c>
      <c r="C241" s="192">
        <v>46053.484826388885</v>
      </c>
      <c r="D241" s="193">
        <v>400514</v>
      </c>
      <c r="E241" s="194" t="s">
        <v>18</v>
      </c>
      <c r="F241" s="194" t="s">
        <v>5122</v>
      </c>
      <c r="G241" s="195">
        <v>46002</v>
      </c>
      <c r="H241" s="195">
        <v>47827</v>
      </c>
      <c r="I241" s="194"/>
      <c r="J241" s="193">
        <v>4</v>
      </c>
      <c r="K241" s="196"/>
      <c r="L241" s="197">
        <v>4</v>
      </c>
      <c r="M241" s="194" t="s">
        <v>331</v>
      </c>
      <c r="N241" s="194" t="s">
        <v>5027</v>
      </c>
      <c r="O241" s="194" t="s">
        <v>5219</v>
      </c>
      <c r="P241" s="198"/>
    </row>
    <row r="242" s="2" customFormat="1" ht="25">
      <c r="A242" s="199" t="s">
        <v>16</v>
      </c>
      <c r="B242" s="199" t="s">
        <v>15</v>
      </c>
      <c r="C242" s="200">
        <v>46053.485023148147</v>
      </c>
      <c r="D242" s="201">
        <v>400514</v>
      </c>
      <c r="E242" s="202" t="s">
        <v>18</v>
      </c>
      <c r="F242" s="202" t="s">
        <v>5122</v>
      </c>
      <c r="G242" s="203">
        <v>46002</v>
      </c>
      <c r="H242" s="203">
        <v>47827</v>
      </c>
      <c r="I242" s="202"/>
      <c r="J242" s="201">
        <v>4</v>
      </c>
      <c r="K242" s="204"/>
      <c r="L242" s="205">
        <v>4</v>
      </c>
      <c r="M242" s="202" t="s">
        <v>330</v>
      </c>
      <c r="N242" s="202" t="s">
        <v>5027</v>
      </c>
      <c r="O242" s="202" t="s">
        <v>5220</v>
      </c>
      <c r="P242" s="206"/>
    </row>
    <row r="243" s="2" customFormat="1" ht="25">
      <c r="A243" s="191" t="s">
        <v>16</v>
      </c>
      <c r="B243" s="191" t="s">
        <v>15</v>
      </c>
      <c r="C243" s="192">
        <v>46053.485162037032</v>
      </c>
      <c r="D243" s="193">
        <v>400514</v>
      </c>
      <c r="E243" s="194" t="s">
        <v>18</v>
      </c>
      <c r="F243" s="194" t="s">
        <v>5122</v>
      </c>
      <c r="G243" s="195">
        <v>46002</v>
      </c>
      <c r="H243" s="195">
        <v>47827</v>
      </c>
      <c r="I243" s="194"/>
      <c r="J243" s="193">
        <v>4</v>
      </c>
      <c r="K243" s="196"/>
      <c r="L243" s="197">
        <v>4</v>
      </c>
      <c r="M243" s="194" t="s">
        <v>329</v>
      </c>
      <c r="N243" s="194" t="s">
        <v>5027</v>
      </c>
      <c r="O243" s="194" t="s">
        <v>5221</v>
      </c>
      <c r="P243" s="198"/>
    </row>
    <row r="244" s="2" customFormat="1" ht="25">
      <c r="A244" s="199" t="s">
        <v>16</v>
      </c>
      <c r="B244" s="199" t="s">
        <v>15</v>
      </c>
      <c r="C244" s="200">
        <v>46053.485277777778</v>
      </c>
      <c r="D244" s="201">
        <v>400514</v>
      </c>
      <c r="E244" s="202" t="s">
        <v>18</v>
      </c>
      <c r="F244" s="202" t="s">
        <v>5122</v>
      </c>
      <c r="G244" s="203">
        <v>46002</v>
      </c>
      <c r="H244" s="203">
        <v>47827</v>
      </c>
      <c r="I244" s="202"/>
      <c r="J244" s="201">
        <v>4</v>
      </c>
      <c r="K244" s="204"/>
      <c r="L244" s="205">
        <v>4</v>
      </c>
      <c r="M244" s="202" t="s">
        <v>328</v>
      </c>
      <c r="N244" s="202" t="s">
        <v>5027</v>
      </c>
      <c r="O244" s="202" t="s">
        <v>5222</v>
      </c>
      <c r="P244" s="206"/>
    </row>
    <row r="245" s="2" customFormat="1" ht="25">
      <c r="A245" s="191" t="s">
        <v>16</v>
      </c>
      <c r="B245" s="191" t="s">
        <v>15</v>
      </c>
      <c r="C245" s="192">
        <v>46053.48537037037</v>
      </c>
      <c r="D245" s="193">
        <v>400514</v>
      </c>
      <c r="E245" s="194" t="s">
        <v>18</v>
      </c>
      <c r="F245" s="194" t="s">
        <v>5122</v>
      </c>
      <c r="G245" s="195">
        <v>46002</v>
      </c>
      <c r="H245" s="195">
        <v>47827</v>
      </c>
      <c r="I245" s="194"/>
      <c r="J245" s="193">
        <v>4</v>
      </c>
      <c r="K245" s="196"/>
      <c r="L245" s="197">
        <v>4</v>
      </c>
      <c r="M245" s="194" t="s">
        <v>327</v>
      </c>
      <c r="N245" s="194" t="s">
        <v>5027</v>
      </c>
      <c r="O245" s="194" t="s">
        <v>5223</v>
      </c>
      <c r="P245" s="198"/>
    </row>
    <row r="246" s="2" customFormat="1" ht="25">
      <c r="A246" s="199" t="s">
        <v>16</v>
      </c>
      <c r="B246" s="199" t="s">
        <v>15</v>
      </c>
      <c r="C246" s="200">
        <v>46053.485462962963</v>
      </c>
      <c r="D246" s="201">
        <v>400514</v>
      </c>
      <c r="E246" s="202" t="s">
        <v>18</v>
      </c>
      <c r="F246" s="202" t="s">
        <v>5122</v>
      </c>
      <c r="G246" s="203">
        <v>46002</v>
      </c>
      <c r="H246" s="203">
        <v>47827</v>
      </c>
      <c r="I246" s="202"/>
      <c r="J246" s="201">
        <v>4</v>
      </c>
      <c r="K246" s="204"/>
      <c r="L246" s="205">
        <v>4</v>
      </c>
      <c r="M246" s="202" t="s">
        <v>326</v>
      </c>
      <c r="N246" s="202" t="s">
        <v>5027</v>
      </c>
      <c r="O246" s="202" t="s">
        <v>5224</v>
      </c>
      <c r="P246" s="206"/>
    </row>
    <row r="247" s="2" customFormat="1" ht="25">
      <c r="A247" s="191" t="s">
        <v>16</v>
      </c>
      <c r="B247" s="191" t="s">
        <v>15</v>
      </c>
      <c r="C247" s="192">
        <v>46053.485567129625</v>
      </c>
      <c r="D247" s="193">
        <v>400514</v>
      </c>
      <c r="E247" s="194" t="s">
        <v>18</v>
      </c>
      <c r="F247" s="194" t="s">
        <v>5122</v>
      </c>
      <c r="G247" s="195">
        <v>46002</v>
      </c>
      <c r="H247" s="195">
        <v>47827</v>
      </c>
      <c r="I247" s="194"/>
      <c r="J247" s="193">
        <v>4</v>
      </c>
      <c r="K247" s="196"/>
      <c r="L247" s="197">
        <v>4</v>
      </c>
      <c r="M247" s="194" t="s">
        <v>325</v>
      </c>
      <c r="N247" s="194" t="s">
        <v>5027</v>
      </c>
      <c r="O247" s="194" t="s">
        <v>5225</v>
      </c>
      <c r="P247" s="198"/>
    </row>
    <row r="248" s="2" customFormat="1" ht="25">
      <c r="A248" s="199" t="s">
        <v>16</v>
      </c>
      <c r="B248" s="199" t="s">
        <v>15</v>
      </c>
      <c r="C248" s="200">
        <v>46053.485648148147</v>
      </c>
      <c r="D248" s="201">
        <v>400514</v>
      </c>
      <c r="E248" s="202" t="s">
        <v>18</v>
      </c>
      <c r="F248" s="202" t="s">
        <v>5122</v>
      </c>
      <c r="G248" s="203">
        <v>46002</v>
      </c>
      <c r="H248" s="203">
        <v>47827</v>
      </c>
      <c r="I248" s="202"/>
      <c r="J248" s="201">
        <v>4</v>
      </c>
      <c r="K248" s="204"/>
      <c r="L248" s="205">
        <v>4</v>
      </c>
      <c r="M248" s="202" t="s">
        <v>324</v>
      </c>
      <c r="N248" s="202" t="s">
        <v>5027</v>
      </c>
      <c r="O248" s="202" t="s">
        <v>5226</v>
      </c>
      <c r="P248" s="206"/>
    </row>
    <row r="249" s="2" customFormat="1" ht="25">
      <c r="A249" s="191" t="s">
        <v>16</v>
      </c>
      <c r="B249" s="191" t="s">
        <v>15</v>
      </c>
      <c r="C249" s="192">
        <v>46053.485763888886</v>
      </c>
      <c r="D249" s="193">
        <v>400514</v>
      </c>
      <c r="E249" s="194" t="s">
        <v>18</v>
      </c>
      <c r="F249" s="194" t="s">
        <v>5122</v>
      </c>
      <c r="G249" s="195">
        <v>46002</v>
      </c>
      <c r="H249" s="195">
        <v>47827</v>
      </c>
      <c r="I249" s="194"/>
      <c r="J249" s="193">
        <v>4</v>
      </c>
      <c r="K249" s="196"/>
      <c r="L249" s="197">
        <v>4</v>
      </c>
      <c r="M249" s="194" t="s">
        <v>323</v>
      </c>
      <c r="N249" s="194" t="s">
        <v>5027</v>
      </c>
      <c r="O249" s="194" t="s">
        <v>5227</v>
      </c>
      <c r="P249" s="198"/>
    </row>
    <row r="250" s="2" customFormat="1">
      <c r="A250" s="199" t="s">
        <v>16</v>
      </c>
      <c r="B250" s="199" t="s">
        <v>111</v>
      </c>
      <c r="C250" s="200">
        <v>46053.549155092587</v>
      </c>
      <c r="D250" s="201">
        <v>400902</v>
      </c>
      <c r="E250" s="202" t="s">
        <v>407</v>
      </c>
      <c r="F250" s="202" t="s">
        <v>5228</v>
      </c>
      <c r="G250" s="203">
        <v>46049</v>
      </c>
      <c r="H250" s="203">
        <v>47874</v>
      </c>
      <c r="I250" s="202"/>
      <c r="J250" s="201">
        <v>32</v>
      </c>
      <c r="K250" s="204"/>
      <c r="L250" s="205">
        <v>32</v>
      </c>
      <c r="M250" s="202" t="s">
        <v>419</v>
      </c>
      <c r="N250" s="202" t="s">
        <v>5027</v>
      </c>
      <c r="O250" s="202" t="s">
        <v>5229</v>
      </c>
      <c r="P250" s="206"/>
    </row>
    <row r="251" s="2" customFormat="1">
      <c r="A251" s="191" t="s">
        <v>16</v>
      </c>
      <c r="B251" s="191" t="s">
        <v>111</v>
      </c>
      <c r="C251" s="192">
        <v>46053.550196759257</v>
      </c>
      <c r="D251" s="193">
        <v>400902</v>
      </c>
      <c r="E251" s="194" t="s">
        <v>407</v>
      </c>
      <c r="F251" s="194" t="s">
        <v>5228</v>
      </c>
      <c r="G251" s="195">
        <v>46049</v>
      </c>
      <c r="H251" s="195">
        <v>47874</v>
      </c>
      <c r="I251" s="194"/>
      <c r="J251" s="193">
        <v>32</v>
      </c>
      <c r="K251" s="196"/>
      <c r="L251" s="197">
        <v>32</v>
      </c>
      <c r="M251" s="194" t="s">
        <v>418</v>
      </c>
      <c r="N251" s="194" t="s">
        <v>5027</v>
      </c>
      <c r="O251" s="194" t="s">
        <v>5230</v>
      </c>
      <c r="P251" s="198"/>
    </row>
    <row r="252" s="2" customFormat="1">
      <c r="A252" s="199" t="s">
        <v>16</v>
      </c>
      <c r="B252" s="199" t="s">
        <v>111</v>
      </c>
      <c r="C252" s="200">
        <v>46053.55395833333</v>
      </c>
      <c r="D252" s="201">
        <v>400902</v>
      </c>
      <c r="E252" s="202" t="s">
        <v>407</v>
      </c>
      <c r="F252" s="202" t="s">
        <v>5231</v>
      </c>
      <c r="G252" s="203">
        <v>46049</v>
      </c>
      <c r="H252" s="203">
        <v>47874</v>
      </c>
      <c r="I252" s="202"/>
      <c r="J252" s="201">
        <v>32</v>
      </c>
      <c r="K252" s="204"/>
      <c r="L252" s="205">
        <v>32</v>
      </c>
      <c r="M252" s="202" t="s">
        <v>416</v>
      </c>
      <c r="N252" s="202" t="s">
        <v>5027</v>
      </c>
      <c r="O252" s="202" t="s">
        <v>5232</v>
      </c>
      <c r="P252" s="206"/>
    </row>
    <row r="253" s="2" customFormat="1">
      <c r="A253" s="191" t="s">
        <v>16</v>
      </c>
      <c r="B253" s="191" t="s">
        <v>111</v>
      </c>
      <c r="C253" s="192">
        <v>46053.556481481479</v>
      </c>
      <c r="D253" s="193">
        <v>400902</v>
      </c>
      <c r="E253" s="194" t="s">
        <v>407</v>
      </c>
      <c r="F253" s="194" t="s">
        <v>5231</v>
      </c>
      <c r="G253" s="195">
        <v>46049</v>
      </c>
      <c r="H253" s="195">
        <v>47874</v>
      </c>
      <c r="I253" s="194"/>
      <c r="J253" s="193">
        <v>32</v>
      </c>
      <c r="K253" s="196"/>
      <c r="L253" s="197">
        <v>32</v>
      </c>
      <c r="M253" s="194" t="s">
        <v>414</v>
      </c>
      <c r="N253" s="194" t="s">
        <v>5027</v>
      </c>
      <c r="O253" s="194" t="s">
        <v>5233</v>
      </c>
      <c r="P253" s="198"/>
    </row>
    <row r="254" s="2" customFormat="1">
      <c r="A254" s="199" t="s">
        <v>16</v>
      </c>
      <c r="B254" s="199" t="s">
        <v>111</v>
      </c>
      <c r="C254" s="200">
        <v>46053.558472222219</v>
      </c>
      <c r="D254" s="201">
        <v>400902</v>
      </c>
      <c r="E254" s="202" t="s">
        <v>407</v>
      </c>
      <c r="F254" s="202" t="s">
        <v>5231</v>
      </c>
      <c r="G254" s="203">
        <v>46049</v>
      </c>
      <c r="H254" s="203">
        <v>47874</v>
      </c>
      <c r="I254" s="202"/>
      <c r="J254" s="201">
        <v>30</v>
      </c>
      <c r="K254" s="204"/>
      <c r="L254" s="205">
        <v>30</v>
      </c>
      <c r="M254" s="202" t="s">
        <v>412</v>
      </c>
      <c r="N254" s="202" t="s">
        <v>5027</v>
      </c>
      <c r="O254" s="202" t="s">
        <v>5234</v>
      </c>
      <c r="P254" s="206"/>
    </row>
    <row r="255" s="2" customFormat="1">
      <c r="A255" s="191" t="s">
        <v>16</v>
      </c>
      <c r="B255" s="191" t="s">
        <v>111</v>
      </c>
      <c r="C255" s="192">
        <v>46053.559571759259</v>
      </c>
      <c r="D255" s="193">
        <v>400902</v>
      </c>
      <c r="E255" s="194" t="s">
        <v>407</v>
      </c>
      <c r="F255" s="194" t="s">
        <v>5228</v>
      </c>
      <c r="G255" s="195">
        <v>46049</v>
      </c>
      <c r="H255" s="195">
        <v>47874</v>
      </c>
      <c r="I255" s="194"/>
      <c r="J255" s="193">
        <v>14</v>
      </c>
      <c r="K255" s="196"/>
      <c r="L255" s="197">
        <v>14</v>
      </c>
      <c r="M255" s="194" t="s">
        <v>409</v>
      </c>
      <c r="N255" s="194" t="s">
        <v>5027</v>
      </c>
      <c r="O255" s="194" t="s">
        <v>5235</v>
      </c>
      <c r="P255" s="198"/>
    </row>
    <row r="256" s="2" customFormat="1" ht="25">
      <c r="A256" s="199" t="s">
        <v>16</v>
      </c>
      <c r="B256" s="199" t="s">
        <v>111</v>
      </c>
      <c r="C256" s="200">
        <v>46054.378460648149</v>
      </c>
      <c r="D256" s="201">
        <v>400514</v>
      </c>
      <c r="E256" s="202" t="s">
        <v>18</v>
      </c>
      <c r="F256" s="202" t="s">
        <v>5183</v>
      </c>
      <c r="G256" s="203">
        <v>45980</v>
      </c>
      <c r="H256" s="203">
        <v>47805</v>
      </c>
      <c r="I256" s="202"/>
      <c r="J256" s="201">
        <v>4</v>
      </c>
      <c r="K256" s="204"/>
      <c r="L256" s="205">
        <v>4</v>
      </c>
      <c r="M256" s="202" t="s">
        <v>443</v>
      </c>
      <c r="N256" s="202" t="s">
        <v>5027</v>
      </c>
      <c r="O256" s="202" t="s">
        <v>5236</v>
      </c>
      <c r="P256" s="206"/>
    </row>
    <row r="257" s="2" customFormat="1" ht="25">
      <c r="A257" s="191" t="s">
        <v>16</v>
      </c>
      <c r="B257" s="191" t="s">
        <v>111</v>
      </c>
      <c r="C257" s="192">
        <v>46054.387499999997</v>
      </c>
      <c r="D257" s="193">
        <v>400514</v>
      </c>
      <c r="E257" s="194" t="s">
        <v>18</v>
      </c>
      <c r="F257" s="194" t="s">
        <v>5183</v>
      </c>
      <c r="G257" s="195">
        <v>45980</v>
      </c>
      <c r="H257" s="195">
        <v>47805</v>
      </c>
      <c r="I257" s="194"/>
      <c r="J257" s="193">
        <v>4</v>
      </c>
      <c r="K257" s="196"/>
      <c r="L257" s="197">
        <v>4</v>
      </c>
      <c r="M257" s="194" t="s">
        <v>464</v>
      </c>
      <c r="N257" s="194" t="s">
        <v>5027</v>
      </c>
      <c r="O257" s="194" t="s">
        <v>5237</v>
      </c>
      <c r="P257" s="198"/>
    </row>
    <row r="258" s="2" customFormat="1" ht="25">
      <c r="A258" s="199" t="s">
        <v>16</v>
      </c>
      <c r="B258" s="199" t="s">
        <v>111</v>
      </c>
      <c r="C258" s="200">
        <v>46054.388611111106</v>
      </c>
      <c r="D258" s="201">
        <v>400514</v>
      </c>
      <c r="E258" s="202" t="s">
        <v>18</v>
      </c>
      <c r="F258" s="202" t="s">
        <v>5183</v>
      </c>
      <c r="G258" s="203">
        <v>45980</v>
      </c>
      <c r="H258" s="203">
        <v>47805</v>
      </c>
      <c r="I258" s="202"/>
      <c r="J258" s="201">
        <v>4</v>
      </c>
      <c r="K258" s="204"/>
      <c r="L258" s="205">
        <v>4</v>
      </c>
      <c r="M258" s="202" t="s">
        <v>465</v>
      </c>
      <c r="N258" s="202" t="s">
        <v>5027</v>
      </c>
      <c r="O258" s="202" t="s">
        <v>5238</v>
      </c>
      <c r="P258" s="206"/>
    </row>
    <row r="259" s="2" customFormat="1" ht="25">
      <c r="A259" s="191" t="s">
        <v>16</v>
      </c>
      <c r="B259" s="191" t="s">
        <v>111</v>
      </c>
      <c r="C259" s="192">
        <v>46054.395289351851</v>
      </c>
      <c r="D259" s="193">
        <v>400514</v>
      </c>
      <c r="E259" s="194" t="s">
        <v>18</v>
      </c>
      <c r="F259" s="194" t="s">
        <v>5183</v>
      </c>
      <c r="G259" s="195">
        <v>45980</v>
      </c>
      <c r="H259" s="195">
        <v>47805</v>
      </c>
      <c r="I259" s="194"/>
      <c r="J259" s="193">
        <v>4</v>
      </c>
      <c r="K259" s="196"/>
      <c r="L259" s="197">
        <v>4</v>
      </c>
      <c r="M259" s="194" t="s">
        <v>472</v>
      </c>
      <c r="N259" s="194" t="s">
        <v>5027</v>
      </c>
      <c r="O259" s="194" t="s">
        <v>5239</v>
      </c>
      <c r="P259" s="198"/>
    </row>
    <row r="260" s="2" customFormat="1" ht="25">
      <c r="A260" s="199" t="s">
        <v>16</v>
      </c>
      <c r="B260" s="199" t="s">
        <v>111</v>
      </c>
      <c r="C260" s="200">
        <v>46054.396689814814</v>
      </c>
      <c r="D260" s="201">
        <v>400514</v>
      </c>
      <c r="E260" s="202" t="s">
        <v>18</v>
      </c>
      <c r="F260" s="202" t="s">
        <v>5122</v>
      </c>
      <c r="G260" s="203">
        <v>46002</v>
      </c>
      <c r="H260" s="203">
        <v>47827</v>
      </c>
      <c r="I260" s="202"/>
      <c r="J260" s="201">
        <v>4</v>
      </c>
      <c r="K260" s="204"/>
      <c r="L260" s="205">
        <v>4</v>
      </c>
      <c r="M260" s="202" t="s">
        <v>471</v>
      </c>
      <c r="N260" s="202" t="s">
        <v>5027</v>
      </c>
      <c r="O260" s="202" t="s">
        <v>5240</v>
      </c>
      <c r="P260" s="206"/>
    </row>
    <row r="261" s="2" customFormat="1" ht="25">
      <c r="A261" s="191" t="s">
        <v>16</v>
      </c>
      <c r="B261" s="191" t="s">
        <v>111</v>
      </c>
      <c r="C261" s="192">
        <v>46054.397662037038</v>
      </c>
      <c r="D261" s="193">
        <v>400514</v>
      </c>
      <c r="E261" s="194" t="s">
        <v>18</v>
      </c>
      <c r="F261" s="194" t="s">
        <v>5183</v>
      </c>
      <c r="G261" s="195">
        <v>45980</v>
      </c>
      <c r="H261" s="195">
        <v>47805</v>
      </c>
      <c r="I261" s="194"/>
      <c r="J261" s="193">
        <v>4</v>
      </c>
      <c r="K261" s="196"/>
      <c r="L261" s="197">
        <v>4</v>
      </c>
      <c r="M261" s="194" t="s">
        <v>470</v>
      </c>
      <c r="N261" s="194" t="s">
        <v>5027</v>
      </c>
      <c r="O261" s="194" t="s">
        <v>5239</v>
      </c>
      <c r="P261" s="198"/>
    </row>
    <row r="262" s="2" customFormat="1" ht="25">
      <c r="A262" s="199" t="s">
        <v>16</v>
      </c>
      <c r="B262" s="199" t="s">
        <v>111</v>
      </c>
      <c r="C262" s="200">
        <v>46054.39938657407</v>
      </c>
      <c r="D262" s="201">
        <v>400514</v>
      </c>
      <c r="E262" s="202" t="s">
        <v>18</v>
      </c>
      <c r="F262" s="202" t="s">
        <v>5122</v>
      </c>
      <c r="G262" s="203">
        <v>46002</v>
      </c>
      <c r="H262" s="203">
        <v>47827</v>
      </c>
      <c r="I262" s="202"/>
      <c r="J262" s="201">
        <v>4</v>
      </c>
      <c r="K262" s="204"/>
      <c r="L262" s="205">
        <v>4</v>
      </c>
      <c r="M262" s="202" t="s">
        <v>469</v>
      </c>
      <c r="N262" s="202" t="s">
        <v>5027</v>
      </c>
      <c r="O262" s="202" t="s">
        <v>5240</v>
      </c>
      <c r="P262" s="206"/>
    </row>
    <row r="263" s="2" customFormat="1" ht="25">
      <c r="A263" s="191" t="s">
        <v>16</v>
      </c>
      <c r="B263" s="191" t="s">
        <v>111</v>
      </c>
      <c r="C263" s="192">
        <v>46054.399895833332</v>
      </c>
      <c r="D263" s="193">
        <v>400514</v>
      </c>
      <c r="E263" s="194" t="s">
        <v>18</v>
      </c>
      <c r="F263" s="194" t="s">
        <v>5183</v>
      </c>
      <c r="G263" s="195">
        <v>45980</v>
      </c>
      <c r="H263" s="195">
        <v>47805</v>
      </c>
      <c r="I263" s="194"/>
      <c r="J263" s="193">
        <v>4</v>
      </c>
      <c r="K263" s="196"/>
      <c r="L263" s="197">
        <v>4</v>
      </c>
      <c r="M263" s="194" t="s">
        <v>468</v>
      </c>
      <c r="N263" s="194" t="s">
        <v>5027</v>
      </c>
      <c r="O263" s="194" t="s">
        <v>5239</v>
      </c>
      <c r="P263" s="198"/>
    </row>
    <row r="264" s="2" customFormat="1" ht="25">
      <c r="A264" s="199" t="s">
        <v>16</v>
      </c>
      <c r="B264" s="199" t="s">
        <v>111</v>
      </c>
      <c r="C264" s="200">
        <v>46054.400763888887</v>
      </c>
      <c r="D264" s="201">
        <v>400514</v>
      </c>
      <c r="E264" s="202" t="s">
        <v>18</v>
      </c>
      <c r="F264" s="202" t="s">
        <v>5183</v>
      </c>
      <c r="G264" s="203">
        <v>45980</v>
      </c>
      <c r="H264" s="203">
        <v>47805</v>
      </c>
      <c r="I264" s="202"/>
      <c r="J264" s="201">
        <v>4</v>
      </c>
      <c r="K264" s="204"/>
      <c r="L264" s="205">
        <v>4</v>
      </c>
      <c r="M264" s="202" t="s">
        <v>467</v>
      </c>
      <c r="N264" s="202" t="s">
        <v>5027</v>
      </c>
      <c r="O264" s="202" t="s">
        <v>5239</v>
      </c>
      <c r="P264" s="206"/>
    </row>
    <row r="265" s="2" customFormat="1" ht="25">
      <c r="A265" s="191" t="s">
        <v>16</v>
      </c>
      <c r="B265" s="191" t="s">
        <v>111</v>
      </c>
      <c r="C265" s="192">
        <v>46054.401990740742</v>
      </c>
      <c r="D265" s="193">
        <v>400514</v>
      </c>
      <c r="E265" s="194" t="s">
        <v>18</v>
      </c>
      <c r="F265" s="194" t="s">
        <v>5183</v>
      </c>
      <c r="G265" s="195">
        <v>45980</v>
      </c>
      <c r="H265" s="195">
        <v>47805</v>
      </c>
      <c r="I265" s="194"/>
      <c r="J265" s="193">
        <v>4</v>
      </c>
      <c r="K265" s="196"/>
      <c r="L265" s="197">
        <v>4</v>
      </c>
      <c r="M265" s="194" t="s">
        <v>463</v>
      </c>
      <c r="N265" s="194" t="s">
        <v>5027</v>
      </c>
      <c r="O265" s="194" t="s">
        <v>5239</v>
      </c>
      <c r="P265" s="198"/>
    </row>
    <row r="266" s="2" customFormat="1" ht="25">
      <c r="A266" s="199" t="s">
        <v>16</v>
      </c>
      <c r="B266" s="199" t="s">
        <v>111</v>
      </c>
      <c r="C266" s="200">
        <v>46054.404583333329</v>
      </c>
      <c r="D266" s="201">
        <v>400514</v>
      </c>
      <c r="E266" s="202" t="s">
        <v>18</v>
      </c>
      <c r="F266" s="202" t="s">
        <v>5122</v>
      </c>
      <c r="G266" s="203">
        <v>46002</v>
      </c>
      <c r="H266" s="203">
        <v>47827</v>
      </c>
      <c r="I266" s="202"/>
      <c r="J266" s="201">
        <v>4</v>
      </c>
      <c r="K266" s="204"/>
      <c r="L266" s="205">
        <v>4</v>
      </c>
      <c r="M266" s="202" t="s">
        <v>466</v>
      </c>
      <c r="N266" s="202" t="s">
        <v>5027</v>
      </c>
      <c r="O266" s="202" t="s">
        <v>5240</v>
      </c>
      <c r="P266" s="206"/>
    </row>
    <row r="267" s="2" customFormat="1" ht="25">
      <c r="A267" s="191" t="s">
        <v>16</v>
      </c>
      <c r="B267" s="191" t="s">
        <v>111</v>
      </c>
      <c r="C267" s="192">
        <v>46054.406678240739</v>
      </c>
      <c r="D267" s="193">
        <v>400514</v>
      </c>
      <c r="E267" s="194" t="s">
        <v>18</v>
      </c>
      <c r="F267" s="194" t="s">
        <v>5122</v>
      </c>
      <c r="G267" s="195">
        <v>46002</v>
      </c>
      <c r="H267" s="195">
        <v>47827</v>
      </c>
      <c r="I267" s="194"/>
      <c r="J267" s="193">
        <v>4</v>
      </c>
      <c r="K267" s="196"/>
      <c r="L267" s="197">
        <v>4</v>
      </c>
      <c r="M267" s="194" t="s">
        <v>459</v>
      </c>
      <c r="N267" s="194" t="s">
        <v>5027</v>
      </c>
      <c r="O267" s="194" t="s">
        <v>5240</v>
      </c>
      <c r="P267" s="198"/>
    </row>
    <row r="268" s="2" customFormat="1">
      <c r="A268" s="199" t="s">
        <v>16</v>
      </c>
      <c r="B268" s="199" t="s">
        <v>111</v>
      </c>
      <c r="C268" s="200">
        <v>46054.416932870372</v>
      </c>
      <c r="D268" s="201">
        <v>400932</v>
      </c>
      <c r="E268" s="202" t="s">
        <v>196</v>
      </c>
      <c r="F268" s="202" t="s">
        <v>5152</v>
      </c>
      <c r="G268" s="203">
        <v>45803</v>
      </c>
      <c r="H268" s="203">
        <v>47628</v>
      </c>
      <c r="I268" s="202"/>
      <c r="J268" s="201">
        <v>24</v>
      </c>
      <c r="K268" s="204"/>
      <c r="L268" s="205">
        <v>24</v>
      </c>
      <c r="M268" s="202" t="s">
        <v>420</v>
      </c>
      <c r="N268" s="202" t="s">
        <v>5027</v>
      </c>
      <c r="O268" s="202" t="s">
        <v>5241</v>
      </c>
      <c r="P268" s="206"/>
    </row>
    <row r="269" s="2" customFormat="1">
      <c r="A269" s="191" t="s">
        <v>16</v>
      </c>
      <c r="B269" s="191" t="s">
        <v>111</v>
      </c>
      <c r="C269" s="192">
        <v>46054.419178240736</v>
      </c>
      <c r="D269" s="193">
        <v>400932</v>
      </c>
      <c r="E269" s="194" t="s">
        <v>196</v>
      </c>
      <c r="F269" s="194" t="s">
        <v>5155</v>
      </c>
      <c r="G269" s="195">
        <v>45803</v>
      </c>
      <c r="H269" s="195">
        <v>47628</v>
      </c>
      <c r="I269" s="194"/>
      <c r="J269" s="193">
        <v>24</v>
      </c>
      <c r="K269" s="196"/>
      <c r="L269" s="197">
        <v>24</v>
      </c>
      <c r="M269" s="194" t="s">
        <v>442</v>
      </c>
      <c r="N269" s="194" t="s">
        <v>5027</v>
      </c>
      <c r="O269" s="194" t="s">
        <v>5242</v>
      </c>
      <c r="P269" s="198"/>
    </row>
    <row r="270" s="2" customFormat="1">
      <c r="A270" s="199" t="s">
        <v>16</v>
      </c>
      <c r="B270" s="199" t="s">
        <v>111</v>
      </c>
      <c r="C270" s="200">
        <v>46054.420324074075</v>
      </c>
      <c r="D270" s="201">
        <v>400932</v>
      </c>
      <c r="E270" s="202" t="s">
        <v>196</v>
      </c>
      <c r="F270" s="202" t="s">
        <v>5152</v>
      </c>
      <c r="G270" s="203">
        <v>45803</v>
      </c>
      <c r="H270" s="203">
        <v>47628</v>
      </c>
      <c r="I270" s="202"/>
      <c r="J270" s="201">
        <v>24</v>
      </c>
      <c r="K270" s="204"/>
      <c r="L270" s="205">
        <v>24</v>
      </c>
      <c r="M270" s="202" t="s">
        <v>441</v>
      </c>
      <c r="N270" s="202" t="s">
        <v>5027</v>
      </c>
      <c r="O270" s="202" t="s">
        <v>5243</v>
      </c>
      <c r="P270" s="206"/>
    </row>
    <row r="271" s="2" customFormat="1">
      <c r="A271" s="191" t="s">
        <v>16</v>
      </c>
      <c r="B271" s="191" t="s">
        <v>111</v>
      </c>
      <c r="C271" s="192">
        <v>46054.422094907408</v>
      </c>
      <c r="D271" s="193">
        <v>400932</v>
      </c>
      <c r="E271" s="194" t="s">
        <v>196</v>
      </c>
      <c r="F271" s="194" t="s">
        <v>5152</v>
      </c>
      <c r="G271" s="195">
        <v>45803</v>
      </c>
      <c r="H271" s="195">
        <v>47628</v>
      </c>
      <c r="I271" s="194"/>
      <c r="J271" s="193">
        <v>24</v>
      </c>
      <c r="K271" s="196"/>
      <c r="L271" s="197">
        <v>24</v>
      </c>
      <c r="M271" s="194" t="s">
        <v>440</v>
      </c>
      <c r="N271" s="194" t="s">
        <v>5027</v>
      </c>
      <c r="O271" s="194" t="s">
        <v>5244</v>
      </c>
      <c r="P271" s="198"/>
    </row>
    <row r="272" s="2" customFormat="1">
      <c r="A272" s="199" t="s">
        <v>16</v>
      </c>
      <c r="B272" s="199" t="s">
        <v>111</v>
      </c>
      <c r="C272" s="200">
        <v>46054.423773148148</v>
      </c>
      <c r="D272" s="201">
        <v>400932</v>
      </c>
      <c r="E272" s="202" t="s">
        <v>196</v>
      </c>
      <c r="F272" s="202" t="s">
        <v>5155</v>
      </c>
      <c r="G272" s="203">
        <v>45803</v>
      </c>
      <c r="H272" s="203">
        <v>47628</v>
      </c>
      <c r="I272" s="202"/>
      <c r="J272" s="201">
        <v>24</v>
      </c>
      <c r="K272" s="204"/>
      <c r="L272" s="205">
        <v>24</v>
      </c>
      <c r="M272" s="202" t="s">
        <v>439</v>
      </c>
      <c r="N272" s="202" t="s">
        <v>5027</v>
      </c>
      <c r="O272" s="202" t="s">
        <v>5245</v>
      </c>
      <c r="P272" s="206"/>
    </row>
    <row r="273" s="2" customFormat="1">
      <c r="A273" s="191" t="s">
        <v>16</v>
      </c>
      <c r="B273" s="191" t="s">
        <v>111</v>
      </c>
      <c r="C273" s="192">
        <v>46054.425335648149</v>
      </c>
      <c r="D273" s="193">
        <v>400932</v>
      </c>
      <c r="E273" s="194" t="s">
        <v>196</v>
      </c>
      <c r="F273" s="194" t="s">
        <v>5152</v>
      </c>
      <c r="G273" s="195">
        <v>45803</v>
      </c>
      <c r="H273" s="195">
        <v>47628</v>
      </c>
      <c r="I273" s="194"/>
      <c r="J273" s="193">
        <v>24</v>
      </c>
      <c r="K273" s="196"/>
      <c r="L273" s="197">
        <v>24</v>
      </c>
      <c r="M273" s="194" t="s">
        <v>438</v>
      </c>
      <c r="N273" s="194" t="s">
        <v>5027</v>
      </c>
      <c r="O273" s="194" t="s">
        <v>5246</v>
      </c>
      <c r="P273" s="198"/>
    </row>
    <row r="274" s="2" customFormat="1">
      <c r="A274" s="199" t="s">
        <v>16</v>
      </c>
      <c r="B274" s="199" t="s">
        <v>111</v>
      </c>
      <c r="C274" s="200">
        <v>46054.427777777775</v>
      </c>
      <c r="D274" s="201">
        <v>400932</v>
      </c>
      <c r="E274" s="202" t="s">
        <v>196</v>
      </c>
      <c r="F274" s="202" t="s">
        <v>5247</v>
      </c>
      <c r="G274" s="203">
        <v>45803</v>
      </c>
      <c r="H274" s="203">
        <v>47628</v>
      </c>
      <c r="I274" s="202"/>
      <c r="J274" s="201">
        <v>24</v>
      </c>
      <c r="K274" s="204"/>
      <c r="L274" s="205">
        <v>24</v>
      </c>
      <c r="M274" s="202" t="s">
        <v>437</v>
      </c>
      <c r="N274" s="202" t="s">
        <v>5027</v>
      </c>
      <c r="O274" s="202" t="s">
        <v>5248</v>
      </c>
      <c r="P274" s="206"/>
    </row>
    <row r="275" s="2" customFormat="1">
      <c r="A275" s="191" t="s">
        <v>16</v>
      </c>
      <c r="B275" s="191" t="s">
        <v>111</v>
      </c>
      <c r="C275" s="192">
        <v>46054.433206018519</v>
      </c>
      <c r="D275" s="193">
        <v>400932</v>
      </c>
      <c r="E275" s="194" t="s">
        <v>196</v>
      </c>
      <c r="F275" s="194" t="s">
        <v>5152</v>
      </c>
      <c r="G275" s="195">
        <v>45803</v>
      </c>
      <c r="H275" s="195">
        <v>47628</v>
      </c>
      <c r="I275" s="194"/>
      <c r="J275" s="193">
        <v>24</v>
      </c>
      <c r="K275" s="196"/>
      <c r="L275" s="197">
        <v>24</v>
      </c>
      <c r="M275" s="194" t="s">
        <v>436</v>
      </c>
      <c r="N275" s="194" t="s">
        <v>5027</v>
      </c>
      <c r="O275" s="194" t="s">
        <v>5249</v>
      </c>
      <c r="P275" s="198"/>
    </row>
    <row r="276" s="2" customFormat="1">
      <c r="A276" s="199" t="s">
        <v>16</v>
      </c>
      <c r="B276" s="199" t="s">
        <v>111</v>
      </c>
      <c r="C276" s="200">
        <v>46054.434756944444</v>
      </c>
      <c r="D276" s="201">
        <v>400932</v>
      </c>
      <c r="E276" s="202" t="s">
        <v>196</v>
      </c>
      <c r="F276" s="202" t="s">
        <v>5155</v>
      </c>
      <c r="G276" s="203">
        <v>45803</v>
      </c>
      <c r="H276" s="203">
        <v>47628</v>
      </c>
      <c r="I276" s="202"/>
      <c r="J276" s="201">
        <v>24</v>
      </c>
      <c r="K276" s="204"/>
      <c r="L276" s="205">
        <v>24</v>
      </c>
      <c r="M276" s="202" t="s">
        <v>435</v>
      </c>
      <c r="N276" s="202" t="s">
        <v>5027</v>
      </c>
      <c r="O276" s="202" t="s">
        <v>5250</v>
      </c>
      <c r="P276" s="206"/>
    </row>
    <row r="277" s="2" customFormat="1">
      <c r="A277" s="191" t="s">
        <v>16</v>
      </c>
      <c r="B277" s="191" t="s">
        <v>111</v>
      </c>
      <c r="C277" s="192">
        <v>46054.435289351852</v>
      </c>
      <c r="D277" s="193">
        <v>400932</v>
      </c>
      <c r="E277" s="194" t="s">
        <v>196</v>
      </c>
      <c r="F277" s="194" t="s">
        <v>5155</v>
      </c>
      <c r="G277" s="195">
        <v>45803</v>
      </c>
      <c r="H277" s="195">
        <v>47628</v>
      </c>
      <c r="I277" s="194"/>
      <c r="J277" s="193">
        <v>24</v>
      </c>
      <c r="K277" s="196"/>
      <c r="L277" s="197">
        <v>24</v>
      </c>
      <c r="M277" s="194" t="s">
        <v>434</v>
      </c>
      <c r="N277" s="194" t="s">
        <v>5027</v>
      </c>
      <c r="O277" s="194" t="s">
        <v>5251</v>
      </c>
      <c r="P277" s="198"/>
    </row>
    <row r="278" s="2" customFormat="1">
      <c r="A278" s="199" t="s">
        <v>16</v>
      </c>
      <c r="B278" s="199" t="s">
        <v>111</v>
      </c>
      <c r="C278" s="200">
        <v>46054.437048611107</v>
      </c>
      <c r="D278" s="201">
        <v>400932</v>
      </c>
      <c r="E278" s="202" t="s">
        <v>196</v>
      </c>
      <c r="F278" s="202" t="s">
        <v>5152</v>
      </c>
      <c r="G278" s="203">
        <v>45803</v>
      </c>
      <c r="H278" s="203">
        <v>47628</v>
      </c>
      <c r="I278" s="202"/>
      <c r="J278" s="201">
        <v>24</v>
      </c>
      <c r="K278" s="204"/>
      <c r="L278" s="205">
        <v>24</v>
      </c>
      <c r="M278" s="202" t="s">
        <v>433</v>
      </c>
      <c r="N278" s="202" t="s">
        <v>5027</v>
      </c>
      <c r="O278" s="202" t="s">
        <v>5252</v>
      </c>
      <c r="P278" s="206"/>
    </row>
    <row r="279" s="2" customFormat="1" ht="25">
      <c r="A279" s="191" t="s">
        <v>16</v>
      </c>
      <c r="B279" s="191" t="s">
        <v>15</v>
      </c>
      <c r="C279" s="192">
        <v>46054.450266203705</v>
      </c>
      <c r="D279" s="193">
        <v>400514</v>
      </c>
      <c r="E279" s="194" t="s">
        <v>18</v>
      </c>
      <c r="F279" s="194" t="s">
        <v>5122</v>
      </c>
      <c r="G279" s="195">
        <v>46002</v>
      </c>
      <c r="H279" s="195">
        <v>47827</v>
      </c>
      <c r="I279" s="194"/>
      <c r="J279" s="193">
        <v>4</v>
      </c>
      <c r="K279" s="196"/>
      <c r="L279" s="197">
        <v>4</v>
      </c>
      <c r="M279" s="194" t="s">
        <v>473</v>
      </c>
      <c r="N279" s="194" t="s">
        <v>5027</v>
      </c>
      <c r="O279" s="194" t="s">
        <v>5253</v>
      </c>
      <c r="P279" s="198"/>
    </row>
    <row r="280" s="2" customFormat="1" ht="25">
      <c r="A280" s="199" t="s">
        <v>16</v>
      </c>
      <c r="B280" s="199" t="s">
        <v>15</v>
      </c>
      <c r="C280" s="200">
        <v>46054.45076388889</v>
      </c>
      <c r="D280" s="201">
        <v>400514</v>
      </c>
      <c r="E280" s="202" t="s">
        <v>18</v>
      </c>
      <c r="F280" s="202" t="s">
        <v>5122</v>
      </c>
      <c r="G280" s="203">
        <v>46002</v>
      </c>
      <c r="H280" s="203">
        <v>47827</v>
      </c>
      <c r="I280" s="202"/>
      <c r="J280" s="201">
        <v>4</v>
      </c>
      <c r="K280" s="204"/>
      <c r="L280" s="205">
        <v>4</v>
      </c>
      <c r="M280" s="202" t="s">
        <v>495</v>
      </c>
      <c r="N280" s="202" t="s">
        <v>5027</v>
      </c>
      <c r="O280" s="202" t="s">
        <v>5254</v>
      </c>
      <c r="P280" s="206"/>
    </row>
    <row r="281" s="2" customFormat="1" ht="25">
      <c r="A281" s="191" t="s">
        <v>16</v>
      </c>
      <c r="B281" s="191" t="s">
        <v>15</v>
      </c>
      <c r="C281" s="192">
        <v>46054.451226851852</v>
      </c>
      <c r="D281" s="193">
        <v>400432</v>
      </c>
      <c r="E281" s="194" t="s">
        <v>49</v>
      </c>
      <c r="F281" s="194" t="s">
        <v>5095</v>
      </c>
      <c r="G281" s="195">
        <v>45858</v>
      </c>
      <c r="H281" s="195">
        <v>47683</v>
      </c>
      <c r="I281" s="194"/>
      <c r="J281" s="193">
        <v>4</v>
      </c>
      <c r="K281" s="196"/>
      <c r="L281" s="197">
        <v>4</v>
      </c>
      <c r="M281" s="194" t="s">
        <v>476</v>
      </c>
      <c r="N281" s="194" t="s">
        <v>5027</v>
      </c>
      <c r="O281" s="194" t="s">
        <v>5255</v>
      </c>
      <c r="P281" s="198"/>
    </row>
    <row r="282" s="2" customFormat="1" ht="25">
      <c r="A282" s="199" t="s">
        <v>16</v>
      </c>
      <c r="B282" s="199" t="s">
        <v>15</v>
      </c>
      <c r="C282" s="200">
        <v>46054.451793981483</v>
      </c>
      <c r="D282" s="201">
        <v>400432</v>
      </c>
      <c r="E282" s="202" t="s">
        <v>49</v>
      </c>
      <c r="F282" s="202" t="s">
        <v>5095</v>
      </c>
      <c r="G282" s="203">
        <v>45858</v>
      </c>
      <c r="H282" s="203">
        <v>47683</v>
      </c>
      <c r="I282" s="202"/>
      <c r="J282" s="201">
        <v>4</v>
      </c>
      <c r="K282" s="204"/>
      <c r="L282" s="205">
        <v>4</v>
      </c>
      <c r="M282" s="202" t="s">
        <v>475</v>
      </c>
      <c r="N282" s="202" t="s">
        <v>5027</v>
      </c>
      <c r="O282" s="202" t="s">
        <v>5256</v>
      </c>
      <c r="P282" s="206"/>
    </row>
    <row r="283" s="2" customFormat="1" ht="25">
      <c r="A283" s="191" t="s">
        <v>16</v>
      </c>
      <c r="B283" s="191" t="s">
        <v>15</v>
      </c>
      <c r="C283" s="192">
        <v>46054.453460648147</v>
      </c>
      <c r="D283" s="193">
        <v>400514</v>
      </c>
      <c r="E283" s="194" t="s">
        <v>18</v>
      </c>
      <c r="F283" s="194" t="s">
        <v>5122</v>
      </c>
      <c r="G283" s="195">
        <v>46002</v>
      </c>
      <c r="H283" s="195">
        <v>47827</v>
      </c>
      <c r="I283" s="194"/>
      <c r="J283" s="193">
        <v>4</v>
      </c>
      <c r="K283" s="196"/>
      <c r="L283" s="197">
        <v>4</v>
      </c>
      <c r="M283" s="194" t="s">
        <v>494</v>
      </c>
      <c r="N283" s="194" t="s">
        <v>5027</v>
      </c>
      <c r="O283" s="194" t="s">
        <v>5257</v>
      </c>
      <c r="P283" s="198"/>
    </row>
    <row r="284" s="2" customFormat="1" ht="25">
      <c r="A284" s="199" t="s">
        <v>16</v>
      </c>
      <c r="B284" s="199" t="s">
        <v>15</v>
      </c>
      <c r="C284" s="200">
        <v>46054.453645833331</v>
      </c>
      <c r="D284" s="201">
        <v>400514</v>
      </c>
      <c r="E284" s="202" t="s">
        <v>18</v>
      </c>
      <c r="F284" s="202" t="s">
        <v>5122</v>
      </c>
      <c r="G284" s="203">
        <v>46002</v>
      </c>
      <c r="H284" s="203">
        <v>47827</v>
      </c>
      <c r="I284" s="202"/>
      <c r="J284" s="201">
        <v>4</v>
      </c>
      <c r="K284" s="204"/>
      <c r="L284" s="205">
        <v>4</v>
      </c>
      <c r="M284" s="202" t="s">
        <v>500</v>
      </c>
      <c r="N284" s="202" t="s">
        <v>5027</v>
      </c>
      <c r="O284" s="202" t="s">
        <v>5258</v>
      </c>
      <c r="P284" s="206"/>
    </row>
    <row r="285" s="2" customFormat="1" ht="25">
      <c r="A285" s="191" t="s">
        <v>16</v>
      </c>
      <c r="B285" s="191" t="s">
        <v>15</v>
      </c>
      <c r="C285" s="192">
        <v>46054.453819444439</v>
      </c>
      <c r="D285" s="193">
        <v>400514</v>
      </c>
      <c r="E285" s="194" t="s">
        <v>18</v>
      </c>
      <c r="F285" s="194" t="s">
        <v>5030</v>
      </c>
      <c r="G285" s="195">
        <v>45981</v>
      </c>
      <c r="H285" s="195">
        <v>47806</v>
      </c>
      <c r="I285" s="194"/>
      <c r="J285" s="193">
        <v>4</v>
      </c>
      <c r="K285" s="196"/>
      <c r="L285" s="197">
        <v>4</v>
      </c>
      <c r="M285" s="194" t="s">
        <v>499</v>
      </c>
      <c r="N285" s="194" t="s">
        <v>5027</v>
      </c>
      <c r="O285" s="194" t="s">
        <v>5259</v>
      </c>
      <c r="P285" s="198"/>
    </row>
    <row r="286" s="2" customFormat="1" ht="25">
      <c r="A286" s="199" t="s">
        <v>16</v>
      </c>
      <c r="B286" s="199" t="s">
        <v>15</v>
      </c>
      <c r="C286" s="200">
        <v>46054.454363425924</v>
      </c>
      <c r="D286" s="201">
        <v>400514</v>
      </c>
      <c r="E286" s="202" t="s">
        <v>18</v>
      </c>
      <c r="F286" s="202" t="s">
        <v>5030</v>
      </c>
      <c r="G286" s="203">
        <v>45981</v>
      </c>
      <c r="H286" s="203">
        <v>47806</v>
      </c>
      <c r="I286" s="202"/>
      <c r="J286" s="201">
        <v>4</v>
      </c>
      <c r="K286" s="204"/>
      <c r="L286" s="205">
        <v>4</v>
      </c>
      <c r="M286" s="202" t="s">
        <v>502</v>
      </c>
      <c r="N286" s="202" t="s">
        <v>5027</v>
      </c>
      <c r="O286" s="202" t="s">
        <v>5260</v>
      </c>
      <c r="P286" s="206"/>
    </row>
    <row r="287" s="2" customFormat="1" ht="25">
      <c r="A287" s="191" t="s">
        <v>16</v>
      </c>
      <c r="B287" s="191" t="s">
        <v>15</v>
      </c>
      <c r="C287" s="192">
        <v>46054.45449074074</v>
      </c>
      <c r="D287" s="193">
        <v>400514</v>
      </c>
      <c r="E287" s="194" t="s">
        <v>18</v>
      </c>
      <c r="F287" s="194" t="s">
        <v>5030</v>
      </c>
      <c r="G287" s="195">
        <v>45981</v>
      </c>
      <c r="H287" s="195">
        <v>47806</v>
      </c>
      <c r="I287" s="194"/>
      <c r="J287" s="193">
        <v>4</v>
      </c>
      <c r="K287" s="196"/>
      <c r="L287" s="197">
        <v>4</v>
      </c>
      <c r="M287" s="194" t="s">
        <v>501</v>
      </c>
      <c r="N287" s="194" t="s">
        <v>5027</v>
      </c>
      <c r="O287" s="194" t="s">
        <v>5261</v>
      </c>
      <c r="P287" s="198"/>
    </row>
    <row r="288" s="2" customFormat="1" ht="25">
      <c r="A288" s="199" t="s">
        <v>16</v>
      </c>
      <c r="B288" s="199" t="s">
        <v>15</v>
      </c>
      <c r="C288" s="200">
        <v>46054.454629629625</v>
      </c>
      <c r="D288" s="201">
        <v>400514</v>
      </c>
      <c r="E288" s="202" t="s">
        <v>18</v>
      </c>
      <c r="F288" s="202" t="s">
        <v>5030</v>
      </c>
      <c r="G288" s="203">
        <v>45981</v>
      </c>
      <c r="H288" s="203">
        <v>47806</v>
      </c>
      <c r="I288" s="202"/>
      <c r="J288" s="201">
        <v>4</v>
      </c>
      <c r="K288" s="204"/>
      <c r="L288" s="205">
        <v>4</v>
      </c>
      <c r="M288" s="202" t="s">
        <v>498</v>
      </c>
      <c r="N288" s="202" t="s">
        <v>5027</v>
      </c>
      <c r="O288" s="202" t="s">
        <v>5262</v>
      </c>
      <c r="P288" s="206"/>
    </row>
    <row r="289" s="2" customFormat="1" ht="25">
      <c r="A289" s="191" t="s">
        <v>16</v>
      </c>
      <c r="B289" s="191" t="s">
        <v>15</v>
      </c>
      <c r="C289" s="192">
        <v>46054.454976851848</v>
      </c>
      <c r="D289" s="193">
        <v>400432</v>
      </c>
      <c r="E289" s="194" t="s">
        <v>49</v>
      </c>
      <c r="F289" s="194" t="s">
        <v>5263</v>
      </c>
      <c r="G289" s="195">
        <v>45878</v>
      </c>
      <c r="H289" s="195">
        <v>47703</v>
      </c>
      <c r="I289" s="194"/>
      <c r="J289" s="193">
        <v>4</v>
      </c>
      <c r="K289" s="196"/>
      <c r="L289" s="197">
        <v>4</v>
      </c>
      <c r="M289" s="194" t="s">
        <v>474</v>
      </c>
      <c r="N289" s="194" t="s">
        <v>5027</v>
      </c>
      <c r="O289" s="194" t="s">
        <v>5264</v>
      </c>
      <c r="P289" s="198"/>
    </row>
    <row r="290" s="2" customFormat="1" ht="25">
      <c r="A290" s="199" t="s">
        <v>16</v>
      </c>
      <c r="B290" s="199" t="s">
        <v>15</v>
      </c>
      <c r="C290" s="200">
        <v>46054.455613425926</v>
      </c>
      <c r="D290" s="201">
        <v>400514</v>
      </c>
      <c r="E290" s="202" t="s">
        <v>18</v>
      </c>
      <c r="F290" s="202" t="s">
        <v>5030</v>
      </c>
      <c r="G290" s="203">
        <v>45981</v>
      </c>
      <c r="H290" s="203">
        <v>47806</v>
      </c>
      <c r="I290" s="202"/>
      <c r="J290" s="201">
        <v>4</v>
      </c>
      <c r="K290" s="204"/>
      <c r="L290" s="205">
        <v>4</v>
      </c>
      <c r="M290" s="202" t="s">
        <v>497</v>
      </c>
      <c r="N290" s="202" t="s">
        <v>5027</v>
      </c>
      <c r="O290" s="202" t="s">
        <v>5265</v>
      </c>
      <c r="P290" s="206"/>
    </row>
    <row r="291" s="2" customFormat="1" ht="25">
      <c r="A291" s="191" t="s">
        <v>16</v>
      </c>
      <c r="B291" s="191" t="s">
        <v>15</v>
      </c>
      <c r="C291" s="192">
        <v>46054.455787037034</v>
      </c>
      <c r="D291" s="193">
        <v>400514</v>
      </c>
      <c r="E291" s="194" t="s">
        <v>18</v>
      </c>
      <c r="F291" s="194" t="s">
        <v>5030</v>
      </c>
      <c r="G291" s="195">
        <v>45981</v>
      </c>
      <c r="H291" s="195">
        <v>47806</v>
      </c>
      <c r="I291" s="194"/>
      <c r="J291" s="193">
        <v>4</v>
      </c>
      <c r="K291" s="196"/>
      <c r="L291" s="197">
        <v>4</v>
      </c>
      <c r="M291" s="194" t="s">
        <v>496</v>
      </c>
      <c r="N291" s="194" t="s">
        <v>5027</v>
      </c>
      <c r="O291" s="194" t="s">
        <v>5266</v>
      </c>
      <c r="P291" s="198"/>
    </row>
    <row r="292" s="2" customFormat="1" ht="25">
      <c r="A292" s="199" t="s">
        <v>16</v>
      </c>
      <c r="B292" s="199" t="s">
        <v>15</v>
      </c>
      <c r="C292" s="200">
        <v>46054.455972222218</v>
      </c>
      <c r="D292" s="201">
        <v>400432</v>
      </c>
      <c r="E292" s="202" t="s">
        <v>49</v>
      </c>
      <c r="F292" s="202" t="s">
        <v>5263</v>
      </c>
      <c r="G292" s="203">
        <v>45878</v>
      </c>
      <c r="H292" s="203">
        <v>47703</v>
      </c>
      <c r="I292" s="202"/>
      <c r="J292" s="201">
        <v>4</v>
      </c>
      <c r="K292" s="204"/>
      <c r="L292" s="205">
        <v>4</v>
      </c>
      <c r="M292" s="202" t="s">
        <v>483</v>
      </c>
      <c r="N292" s="202" t="s">
        <v>5027</v>
      </c>
      <c r="O292" s="202" t="s">
        <v>5267</v>
      </c>
      <c r="P292" s="206"/>
    </row>
    <row r="293" s="2" customFormat="1" ht="25">
      <c r="A293" s="191" t="s">
        <v>16</v>
      </c>
      <c r="B293" s="191" t="s">
        <v>15</v>
      </c>
      <c r="C293" s="192">
        <v>46054.456157407403</v>
      </c>
      <c r="D293" s="193">
        <v>400432</v>
      </c>
      <c r="E293" s="194" t="s">
        <v>49</v>
      </c>
      <c r="F293" s="194" t="s">
        <v>5263</v>
      </c>
      <c r="G293" s="195">
        <v>45878</v>
      </c>
      <c r="H293" s="195">
        <v>47703</v>
      </c>
      <c r="I293" s="194"/>
      <c r="J293" s="193">
        <v>4</v>
      </c>
      <c r="K293" s="196"/>
      <c r="L293" s="197">
        <v>4</v>
      </c>
      <c r="M293" s="194" t="s">
        <v>482</v>
      </c>
      <c r="N293" s="194" t="s">
        <v>5027</v>
      </c>
      <c r="O293" s="194" t="s">
        <v>5268</v>
      </c>
      <c r="P293" s="198"/>
    </row>
    <row r="294" s="2" customFormat="1" ht="25">
      <c r="A294" s="199" t="s">
        <v>16</v>
      </c>
      <c r="B294" s="199" t="s">
        <v>15</v>
      </c>
      <c r="C294" s="200">
        <v>46054.456377314811</v>
      </c>
      <c r="D294" s="201">
        <v>400432</v>
      </c>
      <c r="E294" s="202" t="s">
        <v>49</v>
      </c>
      <c r="F294" s="202" t="s">
        <v>5263</v>
      </c>
      <c r="G294" s="203">
        <v>45878</v>
      </c>
      <c r="H294" s="203">
        <v>47703</v>
      </c>
      <c r="I294" s="202"/>
      <c r="J294" s="201">
        <v>4</v>
      </c>
      <c r="K294" s="204"/>
      <c r="L294" s="205">
        <v>4</v>
      </c>
      <c r="M294" s="202" t="s">
        <v>481</v>
      </c>
      <c r="N294" s="202" t="s">
        <v>5027</v>
      </c>
      <c r="O294" s="202" t="s">
        <v>5269</v>
      </c>
      <c r="P294" s="206"/>
    </row>
    <row r="295" s="2" customFormat="1" ht="25">
      <c r="A295" s="191" t="s">
        <v>16</v>
      </c>
      <c r="B295" s="191" t="s">
        <v>15</v>
      </c>
      <c r="C295" s="192">
        <v>46054.456585648149</v>
      </c>
      <c r="D295" s="193">
        <v>400432</v>
      </c>
      <c r="E295" s="194" t="s">
        <v>49</v>
      </c>
      <c r="F295" s="194" t="s">
        <v>5263</v>
      </c>
      <c r="G295" s="195">
        <v>45878</v>
      </c>
      <c r="H295" s="195">
        <v>47703</v>
      </c>
      <c r="I295" s="194"/>
      <c r="J295" s="193">
        <v>4</v>
      </c>
      <c r="K295" s="196"/>
      <c r="L295" s="197">
        <v>4</v>
      </c>
      <c r="M295" s="194" t="s">
        <v>480</v>
      </c>
      <c r="N295" s="194" t="s">
        <v>5027</v>
      </c>
      <c r="O295" s="194" t="s">
        <v>5270</v>
      </c>
      <c r="P295" s="198"/>
    </row>
    <row r="296" s="2" customFormat="1" ht="25">
      <c r="A296" s="199" t="s">
        <v>16</v>
      </c>
      <c r="B296" s="199" t="s">
        <v>15</v>
      </c>
      <c r="C296" s="200">
        <v>46054.456782407404</v>
      </c>
      <c r="D296" s="201">
        <v>400432</v>
      </c>
      <c r="E296" s="202" t="s">
        <v>49</v>
      </c>
      <c r="F296" s="202" t="s">
        <v>5263</v>
      </c>
      <c r="G296" s="203">
        <v>45878</v>
      </c>
      <c r="H296" s="203">
        <v>47703</v>
      </c>
      <c r="I296" s="202"/>
      <c r="J296" s="201">
        <v>4</v>
      </c>
      <c r="K296" s="204"/>
      <c r="L296" s="205">
        <v>4</v>
      </c>
      <c r="M296" s="202" t="s">
        <v>479</v>
      </c>
      <c r="N296" s="202" t="s">
        <v>5027</v>
      </c>
      <c r="O296" s="202" t="s">
        <v>5271</v>
      </c>
      <c r="P296" s="206"/>
    </row>
    <row r="297" s="2" customFormat="1" ht="25">
      <c r="A297" s="191" t="s">
        <v>16</v>
      </c>
      <c r="B297" s="191" t="s">
        <v>15</v>
      </c>
      <c r="C297" s="192">
        <v>46054.456990740742</v>
      </c>
      <c r="D297" s="193">
        <v>400432</v>
      </c>
      <c r="E297" s="194" t="s">
        <v>49</v>
      </c>
      <c r="F297" s="194" t="s">
        <v>5095</v>
      </c>
      <c r="G297" s="195">
        <v>45858</v>
      </c>
      <c r="H297" s="195">
        <v>47683</v>
      </c>
      <c r="I297" s="194"/>
      <c r="J297" s="193">
        <v>4</v>
      </c>
      <c r="K297" s="196"/>
      <c r="L297" s="197">
        <v>4</v>
      </c>
      <c r="M297" s="194" t="s">
        <v>478</v>
      </c>
      <c r="N297" s="194" t="s">
        <v>5027</v>
      </c>
      <c r="O297" s="194" t="s">
        <v>5272</v>
      </c>
      <c r="P297" s="198"/>
    </row>
    <row r="298" s="2" customFormat="1" ht="25">
      <c r="A298" s="199" t="s">
        <v>16</v>
      </c>
      <c r="B298" s="199" t="s">
        <v>15</v>
      </c>
      <c r="C298" s="200">
        <v>46054.457199074073</v>
      </c>
      <c r="D298" s="201">
        <v>400432</v>
      </c>
      <c r="E298" s="202" t="s">
        <v>49</v>
      </c>
      <c r="F298" s="202" t="s">
        <v>5095</v>
      </c>
      <c r="G298" s="203">
        <v>45858</v>
      </c>
      <c r="H298" s="203">
        <v>47683</v>
      </c>
      <c r="I298" s="202"/>
      <c r="J298" s="201">
        <v>4</v>
      </c>
      <c r="K298" s="204"/>
      <c r="L298" s="205">
        <v>4</v>
      </c>
      <c r="M298" s="202" t="s">
        <v>477</v>
      </c>
      <c r="N298" s="202" t="s">
        <v>5027</v>
      </c>
      <c r="O298" s="202" t="s">
        <v>5273</v>
      </c>
      <c r="P298" s="206"/>
    </row>
    <row r="299" s="2" customFormat="1" ht="25">
      <c r="A299" s="191" t="s">
        <v>16</v>
      </c>
      <c r="B299" s="191" t="s">
        <v>15</v>
      </c>
      <c r="C299" s="192">
        <v>46054.460856481477</v>
      </c>
      <c r="D299" s="193">
        <v>400432</v>
      </c>
      <c r="E299" s="194" t="s">
        <v>49</v>
      </c>
      <c r="F299" s="194" t="s">
        <v>5095</v>
      </c>
      <c r="G299" s="195">
        <v>45858</v>
      </c>
      <c r="H299" s="195">
        <v>47683</v>
      </c>
      <c r="I299" s="194"/>
      <c r="J299" s="193">
        <v>4</v>
      </c>
      <c r="K299" s="196"/>
      <c r="L299" s="197">
        <v>4</v>
      </c>
      <c r="M299" s="194" t="s">
        <v>510</v>
      </c>
      <c r="N299" s="194" t="s">
        <v>5027</v>
      </c>
      <c r="O299" s="194" t="s">
        <v>5274</v>
      </c>
      <c r="P299" s="198"/>
    </row>
    <row r="300" s="2" customFormat="1" ht="25">
      <c r="A300" s="199" t="s">
        <v>16</v>
      </c>
      <c r="B300" s="199" t="s">
        <v>15</v>
      </c>
      <c r="C300" s="200">
        <v>46054.461608796293</v>
      </c>
      <c r="D300" s="201">
        <v>400432</v>
      </c>
      <c r="E300" s="202" t="s">
        <v>49</v>
      </c>
      <c r="F300" s="202" t="s">
        <v>5263</v>
      </c>
      <c r="G300" s="203">
        <v>45878</v>
      </c>
      <c r="H300" s="203">
        <v>47703</v>
      </c>
      <c r="I300" s="202"/>
      <c r="J300" s="201">
        <v>4</v>
      </c>
      <c r="K300" s="204"/>
      <c r="L300" s="205">
        <v>4</v>
      </c>
      <c r="M300" s="202" t="s">
        <v>512</v>
      </c>
      <c r="N300" s="202" t="s">
        <v>5027</v>
      </c>
      <c r="O300" s="202" t="s">
        <v>5275</v>
      </c>
      <c r="P300" s="206"/>
    </row>
    <row r="301" s="2" customFormat="1" ht="25">
      <c r="A301" s="191" t="s">
        <v>16</v>
      </c>
      <c r="B301" s="191" t="s">
        <v>15</v>
      </c>
      <c r="C301" s="192">
        <v>46054.462037037032</v>
      </c>
      <c r="D301" s="193">
        <v>400432</v>
      </c>
      <c r="E301" s="194" t="s">
        <v>49</v>
      </c>
      <c r="F301" s="194" t="s">
        <v>5276</v>
      </c>
      <c r="G301" s="195">
        <v>45875</v>
      </c>
      <c r="H301" s="195">
        <v>47700</v>
      </c>
      <c r="I301" s="194"/>
      <c r="J301" s="193">
        <v>4</v>
      </c>
      <c r="K301" s="196"/>
      <c r="L301" s="197">
        <v>4</v>
      </c>
      <c r="M301" s="194" t="s">
        <v>511</v>
      </c>
      <c r="N301" s="194" t="s">
        <v>5027</v>
      </c>
      <c r="O301" s="194" t="s">
        <v>5277</v>
      </c>
      <c r="P301" s="198"/>
    </row>
    <row r="302" s="2" customFormat="1" ht="25">
      <c r="A302" s="199" t="s">
        <v>16</v>
      </c>
      <c r="B302" s="199" t="s">
        <v>15</v>
      </c>
      <c r="C302" s="200">
        <v>46054.462696759256</v>
      </c>
      <c r="D302" s="201">
        <v>400432</v>
      </c>
      <c r="E302" s="202" t="s">
        <v>49</v>
      </c>
      <c r="F302" s="202" t="s">
        <v>5075</v>
      </c>
      <c r="G302" s="203">
        <v>46015</v>
      </c>
      <c r="H302" s="203">
        <v>47840</v>
      </c>
      <c r="I302" s="202"/>
      <c r="J302" s="201">
        <v>4</v>
      </c>
      <c r="K302" s="204"/>
      <c r="L302" s="205">
        <v>4</v>
      </c>
      <c r="M302" s="202" t="s">
        <v>509</v>
      </c>
      <c r="N302" s="202" t="s">
        <v>5027</v>
      </c>
      <c r="O302" s="202" t="s">
        <v>5278</v>
      </c>
      <c r="P302" s="206"/>
    </row>
    <row r="303" s="2" customFormat="1" ht="25">
      <c r="A303" s="191" t="s">
        <v>16</v>
      </c>
      <c r="B303" s="191" t="s">
        <v>15</v>
      </c>
      <c r="C303" s="192">
        <v>46054.464513888888</v>
      </c>
      <c r="D303" s="193">
        <v>400514</v>
      </c>
      <c r="E303" s="194" t="s">
        <v>18</v>
      </c>
      <c r="F303" s="194" t="s">
        <v>5030</v>
      </c>
      <c r="G303" s="195">
        <v>45981</v>
      </c>
      <c r="H303" s="195">
        <v>47806</v>
      </c>
      <c r="I303" s="194"/>
      <c r="J303" s="193">
        <v>4</v>
      </c>
      <c r="K303" s="196"/>
      <c r="L303" s="197">
        <v>4</v>
      </c>
      <c r="M303" s="194" t="s">
        <v>523</v>
      </c>
      <c r="N303" s="194" t="s">
        <v>5027</v>
      </c>
      <c r="O303" s="194" t="s">
        <v>5279</v>
      </c>
      <c r="P303" s="198"/>
    </row>
    <row r="304" s="2" customFormat="1" ht="25">
      <c r="A304" s="199" t="s">
        <v>16</v>
      </c>
      <c r="B304" s="199" t="s">
        <v>15</v>
      </c>
      <c r="C304" s="200">
        <v>46054.46534722222</v>
      </c>
      <c r="D304" s="201">
        <v>400514</v>
      </c>
      <c r="E304" s="202" t="s">
        <v>18</v>
      </c>
      <c r="F304" s="202" t="s">
        <v>5030</v>
      </c>
      <c r="G304" s="203">
        <v>45981</v>
      </c>
      <c r="H304" s="203">
        <v>47806</v>
      </c>
      <c r="I304" s="202"/>
      <c r="J304" s="201">
        <v>4</v>
      </c>
      <c r="K304" s="204"/>
      <c r="L304" s="205">
        <v>4</v>
      </c>
      <c r="M304" s="202" t="s">
        <v>524</v>
      </c>
      <c r="N304" s="202" t="s">
        <v>5027</v>
      </c>
      <c r="O304" s="202" t="s">
        <v>5280</v>
      </c>
      <c r="P304" s="206"/>
    </row>
    <row r="305" s="2" customFormat="1" ht="25">
      <c r="A305" s="191" t="s">
        <v>16</v>
      </c>
      <c r="B305" s="191" t="s">
        <v>15</v>
      </c>
      <c r="C305" s="192">
        <v>46054.46607638889</v>
      </c>
      <c r="D305" s="193">
        <v>400432</v>
      </c>
      <c r="E305" s="194" t="s">
        <v>49</v>
      </c>
      <c r="F305" s="194" t="s">
        <v>5281</v>
      </c>
      <c r="G305" s="195">
        <v>45860</v>
      </c>
      <c r="H305" s="195">
        <v>47685</v>
      </c>
      <c r="I305" s="194"/>
      <c r="J305" s="193">
        <v>4</v>
      </c>
      <c r="K305" s="196"/>
      <c r="L305" s="197">
        <v>4</v>
      </c>
      <c r="M305" s="194" t="s">
        <v>508</v>
      </c>
      <c r="N305" s="194" t="s">
        <v>5027</v>
      </c>
      <c r="O305" s="194" t="s">
        <v>5282</v>
      </c>
      <c r="P305" s="198" t="s">
        <v>5283</v>
      </c>
    </row>
    <row r="306" s="2" customFormat="1" ht="25">
      <c r="A306" s="199" t="s">
        <v>16</v>
      </c>
      <c r="B306" s="199" t="s">
        <v>15</v>
      </c>
      <c r="C306" s="200">
        <v>46054.467615740738</v>
      </c>
      <c r="D306" s="201">
        <v>400432</v>
      </c>
      <c r="E306" s="202" t="s">
        <v>49</v>
      </c>
      <c r="F306" s="202" t="s">
        <v>5276</v>
      </c>
      <c r="G306" s="203">
        <v>45875</v>
      </c>
      <c r="H306" s="203">
        <v>47700</v>
      </c>
      <c r="I306" s="202"/>
      <c r="J306" s="201">
        <v>4</v>
      </c>
      <c r="K306" s="204"/>
      <c r="L306" s="205">
        <v>4</v>
      </c>
      <c r="M306" s="202" t="s">
        <v>507</v>
      </c>
      <c r="N306" s="202" t="s">
        <v>5027</v>
      </c>
      <c r="O306" s="202" t="s">
        <v>5284</v>
      </c>
      <c r="P306" s="206"/>
    </row>
    <row r="307" s="2" customFormat="1" ht="25">
      <c r="A307" s="191" t="s">
        <v>16</v>
      </c>
      <c r="B307" s="191" t="s">
        <v>15</v>
      </c>
      <c r="C307" s="192">
        <v>46054.467824074069</v>
      </c>
      <c r="D307" s="193">
        <v>400432</v>
      </c>
      <c r="E307" s="194" t="s">
        <v>49</v>
      </c>
      <c r="F307" s="194" t="s">
        <v>5095</v>
      </c>
      <c r="G307" s="195">
        <v>45858</v>
      </c>
      <c r="H307" s="195">
        <v>47683</v>
      </c>
      <c r="I307" s="194"/>
      <c r="J307" s="193">
        <v>4</v>
      </c>
      <c r="K307" s="196"/>
      <c r="L307" s="197">
        <v>4</v>
      </c>
      <c r="M307" s="194" t="s">
        <v>506</v>
      </c>
      <c r="N307" s="194" t="s">
        <v>5027</v>
      </c>
      <c r="O307" s="194" t="s">
        <v>5285</v>
      </c>
      <c r="P307" s="198"/>
    </row>
    <row r="308" s="2" customFormat="1" ht="25">
      <c r="A308" s="199" t="s">
        <v>16</v>
      </c>
      <c r="B308" s="199" t="s">
        <v>15</v>
      </c>
      <c r="C308" s="200">
        <v>46054.469641203701</v>
      </c>
      <c r="D308" s="201">
        <v>400514</v>
      </c>
      <c r="E308" s="202" t="s">
        <v>18</v>
      </c>
      <c r="F308" s="202" t="s">
        <v>5030</v>
      </c>
      <c r="G308" s="203">
        <v>45981</v>
      </c>
      <c r="H308" s="203">
        <v>47806</v>
      </c>
      <c r="I308" s="202"/>
      <c r="J308" s="201">
        <v>4</v>
      </c>
      <c r="K308" s="204"/>
      <c r="L308" s="205">
        <v>4</v>
      </c>
      <c r="M308" s="202" t="s">
        <v>503</v>
      </c>
      <c r="N308" s="202" t="s">
        <v>5027</v>
      </c>
      <c r="O308" s="202" t="s">
        <v>5286</v>
      </c>
      <c r="P308" s="206"/>
    </row>
    <row r="309" s="2" customFormat="1" ht="25">
      <c r="A309" s="191" t="s">
        <v>16</v>
      </c>
      <c r="B309" s="191" t="s">
        <v>15</v>
      </c>
      <c r="C309" s="192">
        <v>46054.469884259255</v>
      </c>
      <c r="D309" s="193">
        <v>400514</v>
      </c>
      <c r="E309" s="194" t="s">
        <v>18</v>
      </c>
      <c r="F309" s="194" t="s">
        <v>5030</v>
      </c>
      <c r="G309" s="195">
        <v>45981</v>
      </c>
      <c r="H309" s="195">
        <v>47806</v>
      </c>
      <c r="I309" s="194"/>
      <c r="J309" s="193">
        <v>4</v>
      </c>
      <c r="K309" s="196"/>
      <c r="L309" s="197">
        <v>4</v>
      </c>
      <c r="M309" s="194" t="s">
        <v>531</v>
      </c>
      <c r="N309" s="194" t="s">
        <v>5027</v>
      </c>
      <c r="O309" s="194" t="s">
        <v>5287</v>
      </c>
      <c r="P309" s="198"/>
    </row>
    <row r="310" s="2" customFormat="1" ht="25">
      <c r="A310" s="199" t="s">
        <v>16</v>
      </c>
      <c r="B310" s="199" t="s">
        <v>15</v>
      </c>
      <c r="C310" s="200">
        <v>46054.470034722217</v>
      </c>
      <c r="D310" s="201">
        <v>400514</v>
      </c>
      <c r="E310" s="202" t="s">
        <v>18</v>
      </c>
      <c r="F310" s="202" t="s">
        <v>5030</v>
      </c>
      <c r="G310" s="203">
        <v>45981</v>
      </c>
      <c r="H310" s="203">
        <v>47806</v>
      </c>
      <c r="I310" s="202"/>
      <c r="J310" s="201">
        <v>4</v>
      </c>
      <c r="K310" s="204"/>
      <c r="L310" s="205">
        <v>4</v>
      </c>
      <c r="M310" s="202" t="s">
        <v>530</v>
      </c>
      <c r="N310" s="202" t="s">
        <v>5027</v>
      </c>
      <c r="O310" s="202" t="s">
        <v>5288</v>
      </c>
      <c r="P310" s="206"/>
    </row>
    <row r="311" s="2" customFormat="1" ht="25">
      <c r="A311" s="191" t="s">
        <v>16</v>
      </c>
      <c r="B311" s="191" t="s">
        <v>15</v>
      </c>
      <c r="C311" s="192">
        <v>46054.470173611109</v>
      </c>
      <c r="D311" s="193">
        <v>400514</v>
      </c>
      <c r="E311" s="194" t="s">
        <v>18</v>
      </c>
      <c r="F311" s="194" t="s">
        <v>5030</v>
      </c>
      <c r="G311" s="195">
        <v>45981</v>
      </c>
      <c r="H311" s="195">
        <v>47806</v>
      </c>
      <c r="I311" s="194"/>
      <c r="J311" s="193">
        <v>4</v>
      </c>
      <c r="K311" s="196"/>
      <c r="L311" s="197">
        <v>4</v>
      </c>
      <c r="M311" s="194" t="s">
        <v>529</v>
      </c>
      <c r="N311" s="194" t="s">
        <v>5027</v>
      </c>
      <c r="O311" s="194" t="s">
        <v>5289</v>
      </c>
      <c r="P311" s="198"/>
    </row>
    <row r="312" s="2" customFormat="1" ht="25">
      <c r="A312" s="199" t="s">
        <v>16</v>
      </c>
      <c r="B312" s="199" t="s">
        <v>15</v>
      </c>
      <c r="C312" s="200">
        <v>46054.470358796294</v>
      </c>
      <c r="D312" s="201">
        <v>400514</v>
      </c>
      <c r="E312" s="202" t="s">
        <v>18</v>
      </c>
      <c r="F312" s="202" t="s">
        <v>5030</v>
      </c>
      <c r="G312" s="203">
        <v>45981</v>
      </c>
      <c r="H312" s="203">
        <v>47806</v>
      </c>
      <c r="I312" s="202"/>
      <c r="J312" s="201">
        <v>4</v>
      </c>
      <c r="K312" s="204"/>
      <c r="L312" s="205">
        <v>4</v>
      </c>
      <c r="M312" s="202" t="s">
        <v>528</v>
      </c>
      <c r="N312" s="202" t="s">
        <v>5027</v>
      </c>
      <c r="O312" s="202" t="s">
        <v>5290</v>
      </c>
      <c r="P312" s="206"/>
    </row>
    <row r="313" s="2" customFormat="1" ht="25">
      <c r="A313" s="191" t="s">
        <v>16</v>
      </c>
      <c r="B313" s="191" t="s">
        <v>15</v>
      </c>
      <c r="C313" s="192">
        <v>46054.470462962963</v>
      </c>
      <c r="D313" s="193">
        <v>400514</v>
      </c>
      <c r="E313" s="194" t="s">
        <v>18</v>
      </c>
      <c r="F313" s="194" t="s">
        <v>5030</v>
      </c>
      <c r="G313" s="195">
        <v>45981</v>
      </c>
      <c r="H313" s="195">
        <v>47806</v>
      </c>
      <c r="I313" s="194"/>
      <c r="J313" s="193">
        <v>4</v>
      </c>
      <c r="K313" s="196"/>
      <c r="L313" s="197">
        <v>4</v>
      </c>
      <c r="M313" s="194" t="s">
        <v>527</v>
      </c>
      <c r="N313" s="194" t="s">
        <v>5027</v>
      </c>
      <c r="O313" s="194" t="s">
        <v>5291</v>
      </c>
      <c r="P313" s="198"/>
    </row>
    <row r="314" s="2" customFormat="1" ht="25">
      <c r="A314" s="199" t="s">
        <v>16</v>
      </c>
      <c r="B314" s="199" t="s">
        <v>15</v>
      </c>
      <c r="C314" s="200">
        <v>46054.470648148148</v>
      </c>
      <c r="D314" s="201">
        <v>400432</v>
      </c>
      <c r="E314" s="202" t="s">
        <v>49</v>
      </c>
      <c r="F314" s="202" t="s">
        <v>5276</v>
      </c>
      <c r="G314" s="203">
        <v>45875</v>
      </c>
      <c r="H314" s="203">
        <v>47700</v>
      </c>
      <c r="I314" s="202"/>
      <c r="J314" s="201">
        <v>4</v>
      </c>
      <c r="K314" s="204"/>
      <c r="L314" s="205">
        <v>4</v>
      </c>
      <c r="M314" s="202" t="s">
        <v>505</v>
      </c>
      <c r="N314" s="202" t="s">
        <v>5027</v>
      </c>
      <c r="O314" s="202" t="s">
        <v>5292</v>
      </c>
      <c r="P314" s="206"/>
    </row>
    <row r="315" s="2" customFormat="1" ht="25">
      <c r="A315" s="191" t="s">
        <v>16</v>
      </c>
      <c r="B315" s="191" t="s">
        <v>15</v>
      </c>
      <c r="C315" s="192">
        <v>46054.470972222218</v>
      </c>
      <c r="D315" s="193">
        <v>400432</v>
      </c>
      <c r="E315" s="194" t="s">
        <v>49</v>
      </c>
      <c r="F315" s="194" t="s">
        <v>5095</v>
      </c>
      <c r="G315" s="195">
        <v>45858</v>
      </c>
      <c r="H315" s="195">
        <v>47683</v>
      </c>
      <c r="I315" s="194"/>
      <c r="J315" s="193">
        <v>4</v>
      </c>
      <c r="K315" s="196"/>
      <c r="L315" s="197">
        <v>4</v>
      </c>
      <c r="M315" s="194" t="s">
        <v>504</v>
      </c>
      <c r="N315" s="194" t="s">
        <v>5027</v>
      </c>
      <c r="O315" s="194" t="s">
        <v>5293</v>
      </c>
      <c r="P315" s="198"/>
    </row>
    <row r="316" s="2" customFormat="1" ht="25">
      <c r="A316" s="199" t="s">
        <v>16</v>
      </c>
      <c r="B316" s="199" t="s">
        <v>15</v>
      </c>
      <c r="C316" s="200">
        <v>46054.471180555556</v>
      </c>
      <c r="D316" s="201">
        <v>400514</v>
      </c>
      <c r="E316" s="202" t="s">
        <v>18</v>
      </c>
      <c r="F316" s="202" t="s">
        <v>5030</v>
      </c>
      <c r="G316" s="203">
        <v>45981</v>
      </c>
      <c r="H316" s="203">
        <v>47806</v>
      </c>
      <c r="I316" s="202"/>
      <c r="J316" s="201">
        <v>4</v>
      </c>
      <c r="K316" s="204"/>
      <c r="L316" s="205">
        <v>4</v>
      </c>
      <c r="M316" s="202" t="s">
        <v>526</v>
      </c>
      <c r="N316" s="202" t="s">
        <v>5027</v>
      </c>
      <c r="O316" s="202" t="s">
        <v>5294</v>
      </c>
      <c r="P316" s="206"/>
    </row>
    <row r="317" s="2" customFormat="1" ht="25">
      <c r="A317" s="191" t="s">
        <v>16</v>
      </c>
      <c r="B317" s="191" t="s">
        <v>15</v>
      </c>
      <c r="C317" s="192">
        <v>46054.471377314811</v>
      </c>
      <c r="D317" s="193">
        <v>400514</v>
      </c>
      <c r="E317" s="194" t="s">
        <v>18</v>
      </c>
      <c r="F317" s="194" t="s">
        <v>5030</v>
      </c>
      <c r="G317" s="195">
        <v>45981</v>
      </c>
      <c r="H317" s="195">
        <v>47806</v>
      </c>
      <c r="I317" s="194"/>
      <c r="J317" s="193">
        <v>4</v>
      </c>
      <c r="K317" s="196"/>
      <c r="L317" s="197">
        <v>4</v>
      </c>
      <c r="M317" s="194" t="s">
        <v>525</v>
      </c>
      <c r="N317" s="194" t="s">
        <v>5027</v>
      </c>
      <c r="O317" s="194" t="s">
        <v>5295</v>
      </c>
      <c r="P317" s="198"/>
    </row>
    <row r="318" s="2" customFormat="1" ht="25">
      <c r="A318" s="199" t="s">
        <v>16</v>
      </c>
      <c r="B318" s="199" t="s">
        <v>111</v>
      </c>
      <c r="C318" s="200">
        <v>46055.563101851847</v>
      </c>
      <c r="D318" s="201">
        <v>400432</v>
      </c>
      <c r="E318" s="202" t="s">
        <v>49</v>
      </c>
      <c r="F318" s="202" t="s">
        <v>5281</v>
      </c>
      <c r="G318" s="203">
        <v>45860</v>
      </c>
      <c r="H318" s="203">
        <v>47685</v>
      </c>
      <c r="I318" s="202"/>
      <c r="J318" s="201">
        <v>4</v>
      </c>
      <c r="K318" s="204"/>
      <c r="L318" s="205">
        <v>4</v>
      </c>
      <c r="M318" s="202" t="s">
        <v>551</v>
      </c>
      <c r="N318" s="202" t="s">
        <v>5027</v>
      </c>
      <c r="O318" s="202" t="s">
        <v>5296</v>
      </c>
      <c r="P318" s="206"/>
    </row>
    <row r="319" s="2" customFormat="1" ht="25">
      <c r="A319" s="191" t="s">
        <v>16</v>
      </c>
      <c r="B319" s="191" t="s">
        <v>111</v>
      </c>
      <c r="C319" s="192">
        <v>46055.563981481479</v>
      </c>
      <c r="D319" s="193">
        <v>400432</v>
      </c>
      <c r="E319" s="194" t="s">
        <v>49</v>
      </c>
      <c r="F319" s="194" t="s">
        <v>5075</v>
      </c>
      <c r="G319" s="195">
        <v>46015</v>
      </c>
      <c r="H319" s="195">
        <v>47840</v>
      </c>
      <c r="I319" s="194"/>
      <c r="J319" s="193">
        <v>4</v>
      </c>
      <c r="K319" s="196"/>
      <c r="L319" s="197">
        <v>4</v>
      </c>
      <c r="M319" s="194" t="s">
        <v>552</v>
      </c>
      <c r="N319" s="194" t="s">
        <v>5027</v>
      </c>
      <c r="O319" s="194" t="s">
        <v>5297</v>
      </c>
      <c r="P319" s="198"/>
    </row>
    <row r="320" s="2" customFormat="1" ht="25">
      <c r="A320" s="199" t="s">
        <v>16</v>
      </c>
      <c r="B320" s="199" t="s">
        <v>111</v>
      </c>
      <c r="C320" s="200">
        <v>46055.564884259256</v>
      </c>
      <c r="D320" s="201">
        <v>400432</v>
      </c>
      <c r="E320" s="202" t="s">
        <v>49</v>
      </c>
      <c r="F320" s="202" t="s">
        <v>5281</v>
      </c>
      <c r="G320" s="203">
        <v>45860</v>
      </c>
      <c r="H320" s="203">
        <v>47685</v>
      </c>
      <c r="I320" s="202"/>
      <c r="J320" s="201">
        <v>4</v>
      </c>
      <c r="K320" s="204"/>
      <c r="L320" s="205">
        <v>4</v>
      </c>
      <c r="M320" s="202" t="s">
        <v>550</v>
      </c>
      <c r="N320" s="202" t="s">
        <v>5027</v>
      </c>
      <c r="O320" s="202" t="s">
        <v>5296</v>
      </c>
      <c r="P320" s="206"/>
    </row>
    <row r="321" s="2" customFormat="1" ht="25">
      <c r="A321" s="191" t="s">
        <v>16</v>
      </c>
      <c r="B321" s="191" t="s">
        <v>111</v>
      </c>
      <c r="C321" s="192">
        <v>46055.565312499995</v>
      </c>
      <c r="D321" s="193">
        <v>400432</v>
      </c>
      <c r="E321" s="194" t="s">
        <v>49</v>
      </c>
      <c r="F321" s="194" t="s">
        <v>5075</v>
      </c>
      <c r="G321" s="195">
        <v>46015</v>
      </c>
      <c r="H321" s="195">
        <v>47840</v>
      </c>
      <c r="I321" s="194"/>
      <c r="J321" s="193">
        <v>4</v>
      </c>
      <c r="K321" s="196"/>
      <c r="L321" s="197">
        <v>4</v>
      </c>
      <c r="M321" s="194" t="s">
        <v>549</v>
      </c>
      <c r="N321" s="194" t="s">
        <v>5027</v>
      </c>
      <c r="O321" s="194" t="s">
        <v>5298</v>
      </c>
      <c r="P321" s="198"/>
    </row>
    <row r="322" s="2" customFormat="1" ht="25">
      <c r="A322" s="199" t="s">
        <v>16</v>
      </c>
      <c r="B322" s="199" t="s">
        <v>111</v>
      </c>
      <c r="C322" s="200">
        <v>46055.566261574073</v>
      </c>
      <c r="D322" s="201">
        <v>400432</v>
      </c>
      <c r="E322" s="202" t="s">
        <v>49</v>
      </c>
      <c r="F322" s="202" t="s">
        <v>5281</v>
      </c>
      <c r="G322" s="203">
        <v>45860</v>
      </c>
      <c r="H322" s="203">
        <v>47685</v>
      </c>
      <c r="I322" s="202"/>
      <c r="J322" s="201">
        <v>4</v>
      </c>
      <c r="K322" s="204"/>
      <c r="L322" s="205">
        <v>4</v>
      </c>
      <c r="M322" s="202" t="s">
        <v>548</v>
      </c>
      <c r="N322" s="202" t="s">
        <v>5027</v>
      </c>
      <c r="O322" s="202" t="s">
        <v>5296</v>
      </c>
      <c r="P322" s="206"/>
    </row>
    <row r="323" s="2" customFormat="1" ht="25">
      <c r="A323" s="191" t="s">
        <v>16</v>
      </c>
      <c r="B323" s="191" t="s">
        <v>111</v>
      </c>
      <c r="C323" s="192">
        <v>46055.567974537036</v>
      </c>
      <c r="D323" s="193">
        <v>400432</v>
      </c>
      <c r="E323" s="194" t="s">
        <v>49</v>
      </c>
      <c r="F323" s="194" t="s">
        <v>5276</v>
      </c>
      <c r="G323" s="195">
        <v>45875</v>
      </c>
      <c r="H323" s="195">
        <v>47700</v>
      </c>
      <c r="I323" s="194"/>
      <c r="J323" s="193">
        <v>4</v>
      </c>
      <c r="K323" s="196"/>
      <c r="L323" s="197">
        <v>4</v>
      </c>
      <c r="M323" s="194" t="s">
        <v>547</v>
      </c>
      <c r="N323" s="194" t="s">
        <v>5027</v>
      </c>
      <c r="O323" s="194" t="s">
        <v>5299</v>
      </c>
      <c r="P323" s="198"/>
    </row>
    <row r="324" s="2" customFormat="1" ht="25">
      <c r="A324" s="199" t="s">
        <v>16</v>
      </c>
      <c r="B324" s="199" t="s">
        <v>111</v>
      </c>
      <c r="C324" s="200">
        <v>46055.569571759261</v>
      </c>
      <c r="D324" s="201">
        <v>400432</v>
      </c>
      <c r="E324" s="202" t="s">
        <v>49</v>
      </c>
      <c r="F324" s="202" t="s">
        <v>5276</v>
      </c>
      <c r="G324" s="203">
        <v>45875</v>
      </c>
      <c r="H324" s="203">
        <v>47700</v>
      </c>
      <c r="I324" s="202"/>
      <c r="J324" s="201">
        <v>4</v>
      </c>
      <c r="K324" s="204"/>
      <c r="L324" s="205">
        <v>4</v>
      </c>
      <c r="M324" s="202" t="s">
        <v>546</v>
      </c>
      <c r="N324" s="202" t="s">
        <v>5027</v>
      </c>
      <c r="O324" s="202" t="s">
        <v>5299</v>
      </c>
      <c r="P324" s="206"/>
    </row>
    <row r="325" s="2" customFormat="1" ht="25">
      <c r="A325" s="191" t="s">
        <v>16</v>
      </c>
      <c r="B325" s="191" t="s">
        <v>111</v>
      </c>
      <c r="C325" s="192">
        <v>46055.570972222224</v>
      </c>
      <c r="D325" s="193">
        <v>400432</v>
      </c>
      <c r="E325" s="194" t="s">
        <v>49</v>
      </c>
      <c r="F325" s="194" t="s">
        <v>5276</v>
      </c>
      <c r="G325" s="195">
        <v>45875</v>
      </c>
      <c r="H325" s="195">
        <v>47700</v>
      </c>
      <c r="I325" s="194"/>
      <c r="J325" s="193">
        <v>4</v>
      </c>
      <c r="K325" s="196"/>
      <c r="L325" s="197">
        <v>4</v>
      </c>
      <c r="M325" s="194" t="s">
        <v>545</v>
      </c>
      <c r="N325" s="194" t="s">
        <v>5027</v>
      </c>
      <c r="O325" s="194" t="s">
        <v>5299</v>
      </c>
      <c r="P325" s="198"/>
    </row>
    <row r="326" s="2" customFormat="1" ht="25">
      <c r="A326" s="199" t="s">
        <v>16</v>
      </c>
      <c r="B326" s="199" t="s">
        <v>111</v>
      </c>
      <c r="C326" s="200">
        <v>46055.571620370371</v>
      </c>
      <c r="D326" s="201">
        <v>400432</v>
      </c>
      <c r="E326" s="202" t="s">
        <v>49</v>
      </c>
      <c r="F326" s="202" t="s">
        <v>5281</v>
      </c>
      <c r="G326" s="203">
        <v>45860</v>
      </c>
      <c r="H326" s="203">
        <v>47685</v>
      </c>
      <c r="I326" s="202"/>
      <c r="J326" s="201">
        <v>4</v>
      </c>
      <c r="K326" s="204"/>
      <c r="L326" s="205">
        <v>4</v>
      </c>
      <c r="M326" s="202" t="s">
        <v>544</v>
      </c>
      <c r="N326" s="202" t="s">
        <v>5027</v>
      </c>
      <c r="O326" s="202" t="s">
        <v>5296</v>
      </c>
      <c r="P326" s="206"/>
    </row>
    <row r="327" s="2" customFormat="1" ht="25">
      <c r="A327" s="191" t="s">
        <v>16</v>
      </c>
      <c r="B327" s="191" t="s">
        <v>111</v>
      </c>
      <c r="C327" s="192">
        <v>46055.572037037033</v>
      </c>
      <c r="D327" s="193">
        <v>400432</v>
      </c>
      <c r="E327" s="194" t="s">
        <v>49</v>
      </c>
      <c r="F327" s="194" t="s">
        <v>5276</v>
      </c>
      <c r="G327" s="195">
        <v>45875</v>
      </c>
      <c r="H327" s="195">
        <v>47700</v>
      </c>
      <c r="I327" s="194"/>
      <c r="J327" s="193">
        <v>4</v>
      </c>
      <c r="K327" s="196"/>
      <c r="L327" s="197">
        <v>4</v>
      </c>
      <c r="M327" s="194" t="s">
        <v>543</v>
      </c>
      <c r="N327" s="194" t="s">
        <v>5027</v>
      </c>
      <c r="O327" s="194" t="s">
        <v>5299</v>
      </c>
      <c r="P327" s="198"/>
    </row>
    <row r="328" s="2" customFormat="1" ht="25">
      <c r="A328" s="199" t="s">
        <v>16</v>
      </c>
      <c r="B328" s="199" t="s">
        <v>111</v>
      </c>
      <c r="C328" s="200">
        <v>46055.573124999995</v>
      </c>
      <c r="D328" s="201">
        <v>400432</v>
      </c>
      <c r="E328" s="202" t="s">
        <v>49</v>
      </c>
      <c r="F328" s="202" t="s">
        <v>5263</v>
      </c>
      <c r="G328" s="203">
        <v>45879</v>
      </c>
      <c r="H328" s="203">
        <v>47704</v>
      </c>
      <c r="I328" s="202"/>
      <c r="J328" s="201">
        <v>4</v>
      </c>
      <c r="K328" s="204"/>
      <c r="L328" s="205">
        <v>4</v>
      </c>
      <c r="M328" s="202" t="s">
        <v>542</v>
      </c>
      <c r="N328" s="202" t="s">
        <v>5027</v>
      </c>
      <c r="O328" s="202" t="s">
        <v>5300</v>
      </c>
      <c r="P328" s="206"/>
    </row>
    <row r="329" s="2" customFormat="1" ht="25">
      <c r="A329" s="191" t="s">
        <v>16</v>
      </c>
      <c r="B329" s="191" t="s">
        <v>111</v>
      </c>
      <c r="C329" s="192">
        <v>46055.574456018519</v>
      </c>
      <c r="D329" s="193">
        <v>400432</v>
      </c>
      <c r="E329" s="194" t="s">
        <v>49</v>
      </c>
      <c r="F329" s="194" t="s">
        <v>5263</v>
      </c>
      <c r="G329" s="195">
        <v>45879</v>
      </c>
      <c r="H329" s="195">
        <v>47704</v>
      </c>
      <c r="I329" s="194"/>
      <c r="J329" s="193">
        <v>4</v>
      </c>
      <c r="K329" s="196"/>
      <c r="L329" s="197">
        <v>4</v>
      </c>
      <c r="M329" s="194" t="s">
        <v>541</v>
      </c>
      <c r="N329" s="194" t="s">
        <v>5027</v>
      </c>
      <c r="O329" s="194" t="s">
        <v>5300</v>
      </c>
      <c r="P329" s="198"/>
    </row>
    <row r="330" s="2" customFormat="1" ht="25">
      <c r="A330" s="199" t="s">
        <v>16</v>
      </c>
      <c r="B330" s="199" t="s">
        <v>111</v>
      </c>
      <c r="C330" s="200">
        <v>46055.574999999997</v>
      </c>
      <c r="D330" s="201">
        <v>400428</v>
      </c>
      <c r="E330" s="202" t="s">
        <v>533</v>
      </c>
      <c r="F330" s="202" t="s">
        <v>5301</v>
      </c>
      <c r="G330" s="203">
        <v>45670</v>
      </c>
      <c r="H330" s="203">
        <v>47495</v>
      </c>
      <c r="I330" s="202"/>
      <c r="J330" s="201">
        <v>4</v>
      </c>
      <c r="K330" s="204"/>
      <c r="L330" s="205">
        <v>4</v>
      </c>
      <c r="M330" s="202" t="s">
        <v>558</v>
      </c>
      <c r="N330" s="202" t="s">
        <v>5027</v>
      </c>
      <c r="O330" s="202" t="s">
        <v>5302</v>
      </c>
      <c r="P330" s="206"/>
    </row>
    <row r="331" s="2" customFormat="1" ht="25">
      <c r="A331" s="191" t="s">
        <v>16</v>
      </c>
      <c r="B331" s="191" t="s">
        <v>111</v>
      </c>
      <c r="C331" s="192">
        <v>46055.575601851851</v>
      </c>
      <c r="D331" s="193">
        <v>400432</v>
      </c>
      <c r="E331" s="194" t="s">
        <v>49</v>
      </c>
      <c r="F331" s="194" t="s">
        <v>5263</v>
      </c>
      <c r="G331" s="195">
        <v>45879</v>
      </c>
      <c r="H331" s="195">
        <v>47704</v>
      </c>
      <c r="I331" s="194"/>
      <c r="J331" s="193">
        <v>4</v>
      </c>
      <c r="K331" s="196"/>
      <c r="L331" s="197">
        <v>4</v>
      </c>
      <c r="M331" s="194" t="s">
        <v>540</v>
      </c>
      <c r="N331" s="194" t="s">
        <v>5027</v>
      </c>
      <c r="O331" s="194" t="s">
        <v>5300</v>
      </c>
      <c r="P331" s="198"/>
    </row>
    <row r="332" s="2" customFormat="1" ht="25">
      <c r="A332" s="199" t="s">
        <v>16</v>
      </c>
      <c r="B332" s="199" t="s">
        <v>111</v>
      </c>
      <c r="C332" s="200">
        <v>46055.576412037037</v>
      </c>
      <c r="D332" s="201">
        <v>400428</v>
      </c>
      <c r="E332" s="202" t="s">
        <v>533</v>
      </c>
      <c r="F332" s="202" t="s">
        <v>5303</v>
      </c>
      <c r="G332" s="203">
        <v>46015</v>
      </c>
      <c r="H332" s="203">
        <v>47840</v>
      </c>
      <c r="I332" s="202"/>
      <c r="J332" s="201">
        <v>4</v>
      </c>
      <c r="K332" s="204"/>
      <c r="L332" s="205">
        <v>4</v>
      </c>
      <c r="M332" s="202" t="s">
        <v>556</v>
      </c>
      <c r="N332" s="202" t="s">
        <v>5027</v>
      </c>
      <c r="O332" s="202" t="s">
        <v>5304</v>
      </c>
      <c r="P332" s="206"/>
    </row>
    <row r="333" s="2" customFormat="1" ht="25">
      <c r="A333" s="191" t="s">
        <v>16</v>
      </c>
      <c r="B333" s="191" t="s">
        <v>111</v>
      </c>
      <c r="C333" s="192">
        <v>46055.576898148145</v>
      </c>
      <c r="D333" s="193">
        <v>400432</v>
      </c>
      <c r="E333" s="194" t="s">
        <v>49</v>
      </c>
      <c r="F333" s="194" t="s">
        <v>5263</v>
      </c>
      <c r="G333" s="195">
        <v>45879</v>
      </c>
      <c r="H333" s="195">
        <v>47704</v>
      </c>
      <c r="I333" s="194"/>
      <c r="J333" s="193">
        <v>4</v>
      </c>
      <c r="K333" s="196"/>
      <c r="L333" s="197">
        <v>4</v>
      </c>
      <c r="M333" s="194" t="s">
        <v>539</v>
      </c>
      <c r="N333" s="194" t="s">
        <v>5027</v>
      </c>
      <c r="O333" s="194" t="s">
        <v>5300</v>
      </c>
      <c r="P333" s="198"/>
    </row>
    <row r="334" s="2" customFormat="1" ht="25">
      <c r="A334" s="199" t="s">
        <v>16</v>
      </c>
      <c r="B334" s="199" t="s">
        <v>111</v>
      </c>
      <c r="C334" s="200">
        <v>46055.577743055554</v>
      </c>
      <c r="D334" s="201">
        <v>400428</v>
      </c>
      <c r="E334" s="202" t="s">
        <v>533</v>
      </c>
      <c r="F334" s="202" t="s">
        <v>5303</v>
      </c>
      <c r="G334" s="203">
        <v>46015</v>
      </c>
      <c r="H334" s="203">
        <v>47840</v>
      </c>
      <c r="I334" s="202"/>
      <c r="J334" s="201">
        <v>4</v>
      </c>
      <c r="K334" s="204"/>
      <c r="L334" s="205">
        <v>4</v>
      </c>
      <c r="M334" s="202" t="s">
        <v>557</v>
      </c>
      <c r="N334" s="202" t="s">
        <v>5027</v>
      </c>
      <c r="O334" s="202" t="s">
        <v>5304</v>
      </c>
      <c r="P334" s="206"/>
    </row>
    <row r="335" s="2" customFormat="1" ht="25">
      <c r="A335" s="191" t="s">
        <v>16</v>
      </c>
      <c r="B335" s="191" t="s">
        <v>111</v>
      </c>
      <c r="C335" s="192">
        <v>46055.578252314815</v>
      </c>
      <c r="D335" s="193">
        <v>400432</v>
      </c>
      <c r="E335" s="194" t="s">
        <v>49</v>
      </c>
      <c r="F335" s="194" t="s">
        <v>5276</v>
      </c>
      <c r="G335" s="195">
        <v>45875</v>
      </c>
      <c r="H335" s="195">
        <v>47700</v>
      </c>
      <c r="I335" s="194"/>
      <c r="J335" s="193">
        <v>4</v>
      </c>
      <c r="K335" s="196"/>
      <c r="L335" s="197">
        <v>4</v>
      </c>
      <c r="M335" s="194" t="s">
        <v>538</v>
      </c>
      <c r="N335" s="194" t="s">
        <v>5027</v>
      </c>
      <c r="O335" s="194" t="s">
        <v>5299</v>
      </c>
      <c r="P335" s="198"/>
    </row>
    <row r="336" s="2" customFormat="1" ht="25">
      <c r="A336" s="199" t="s">
        <v>16</v>
      </c>
      <c r="B336" s="199" t="s">
        <v>111</v>
      </c>
      <c r="C336" s="200">
        <v>46055.578726851847</v>
      </c>
      <c r="D336" s="201">
        <v>400428</v>
      </c>
      <c r="E336" s="202" t="s">
        <v>533</v>
      </c>
      <c r="F336" s="202" t="s">
        <v>5303</v>
      </c>
      <c r="G336" s="203">
        <v>46015</v>
      </c>
      <c r="H336" s="203">
        <v>47840</v>
      </c>
      <c r="I336" s="202"/>
      <c r="J336" s="201">
        <v>4</v>
      </c>
      <c r="K336" s="204"/>
      <c r="L336" s="205">
        <v>4</v>
      </c>
      <c r="M336" s="202" t="s">
        <v>555</v>
      </c>
      <c r="N336" s="202" t="s">
        <v>5027</v>
      </c>
      <c r="O336" s="202" t="s">
        <v>5304</v>
      </c>
      <c r="P336" s="206"/>
    </row>
    <row r="337" s="2" customFormat="1" ht="25">
      <c r="A337" s="191" t="s">
        <v>16</v>
      </c>
      <c r="B337" s="191" t="s">
        <v>111</v>
      </c>
      <c r="C337" s="192">
        <v>46055.579108796293</v>
      </c>
      <c r="D337" s="193">
        <v>400432</v>
      </c>
      <c r="E337" s="194" t="s">
        <v>49</v>
      </c>
      <c r="F337" s="194" t="s">
        <v>5263</v>
      </c>
      <c r="G337" s="195">
        <v>45879</v>
      </c>
      <c r="H337" s="195">
        <v>47704</v>
      </c>
      <c r="I337" s="194"/>
      <c r="J337" s="193">
        <v>4</v>
      </c>
      <c r="K337" s="196"/>
      <c r="L337" s="197">
        <v>4</v>
      </c>
      <c r="M337" s="194" t="s">
        <v>537</v>
      </c>
      <c r="N337" s="194" t="s">
        <v>5027</v>
      </c>
      <c r="O337" s="194" t="s">
        <v>5300</v>
      </c>
      <c r="P337" s="198"/>
    </row>
    <row r="338" s="2" customFormat="1" ht="25">
      <c r="A338" s="199" t="s">
        <v>16</v>
      </c>
      <c r="B338" s="199" t="s">
        <v>111</v>
      </c>
      <c r="C338" s="200">
        <v>46055.579641203702</v>
      </c>
      <c r="D338" s="201">
        <v>400432</v>
      </c>
      <c r="E338" s="202" t="s">
        <v>49</v>
      </c>
      <c r="F338" s="202" t="s">
        <v>5095</v>
      </c>
      <c r="G338" s="203">
        <v>45858</v>
      </c>
      <c r="H338" s="203">
        <v>47683</v>
      </c>
      <c r="I338" s="202"/>
      <c r="J338" s="201">
        <v>4</v>
      </c>
      <c r="K338" s="204"/>
      <c r="L338" s="205">
        <v>4</v>
      </c>
      <c r="M338" s="202" t="s">
        <v>536</v>
      </c>
      <c r="N338" s="202" t="s">
        <v>5027</v>
      </c>
      <c r="O338" s="202" t="s">
        <v>5305</v>
      </c>
      <c r="P338" s="206"/>
    </row>
    <row r="339" s="2" customFormat="1" ht="25">
      <c r="A339" s="191" t="s">
        <v>16</v>
      </c>
      <c r="B339" s="191" t="s">
        <v>111</v>
      </c>
      <c r="C339" s="192">
        <v>46055.580231481479</v>
      </c>
      <c r="D339" s="193">
        <v>400428</v>
      </c>
      <c r="E339" s="194" t="s">
        <v>533</v>
      </c>
      <c r="F339" s="194" t="s">
        <v>5303</v>
      </c>
      <c r="G339" s="195">
        <v>46015</v>
      </c>
      <c r="H339" s="195">
        <v>47840</v>
      </c>
      <c r="I339" s="194"/>
      <c r="J339" s="193">
        <v>4</v>
      </c>
      <c r="K339" s="196"/>
      <c r="L339" s="197">
        <v>4</v>
      </c>
      <c r="M339" s="194" t="s">
        <v>554</v>
      </c>
      <c r="N339" s="194" t="s">
        <v>5027</v>
      </c>
      <c r="O339" s="194" t="s">
        <v>5304</v>
      </c>
      <c r="P339" s="198"/>
    </row>
    <row r="340" s="2" customFormat="1" ht="25">
      <c r="A340" s="199" t="s">
        <v>16</v>
      </c>
      <c r="B340" s="199" t="s">
        <v>111</v>
      </c>
      <c r="C340" s="200">
        <v>46055.580833333333</v>
      </c>
      <c r="D340" s="201">
        <v>400432</v>
      </c>
      <c r="E340" s="202" t="s">
        <v>49</v>
      </c>
      <c r="F340" s="202" t="s">
        <v>5095</v>
      </c>
      <c r="G340" s="203">
        <v>45858</v>
      </c>
      <c r="H340" s="203">
        <v>47683</v>
      </c>
      <c r="I340" s="202"/>
      <c r="J340" s="201">
        <v>4</v>
      </c>
      <c r="K340" s="204"/>
      <c r="L340" s="205">
        <v>4</v>
      </c>
      <c r="M340" s="202" t="s">
        <v>535</v>
      </c>
      <c r="N340" s="202" t="s">
        <v>5027</v>
      </c>
      <c r="O340" s="202" t="s">
        <v>5306</v>
      </c>
      <c r="P340" s="206"/>
    </row>
    <row r="341" s="2" customFormat="1" ht="25">
      <c r="A341" s="191" t="s">
        <v>16</v>
      </c>
      <c r="B341" s="191" t="s">
        <v>111</v>
      </c>
      <c r="C341" s="192">
        <v>46055.581331018519</v>
      </c>
      <c r="D341" s="193">
        <v>400432</v>
      </c>
      <c r="E341" s="194" t="s">
        <v>49</v>
      </c>
      <c r="F341" s="194" t="s">
        <v>5281</v>
      </c>
      <c r="G341" s="195">
        <v>45860</v>
      </c>
      <c r="H341" s="195">
        <v>47685</v>
      </c>
      <c r="I341" s="194"/>
      <c r="J341" s="193">
        <v>4</v>
      </c>
      <c r="K341" s="196"/>
      <c r="L341" s="197">
        <v>4</v>
      </c>
      <c r="M341" s="194" t="s">
        <v>534</v>
      </c>
      <c r="N341" s="194" t="s">
        <v>5027</v>
      </c>
      <c r="O341" s="194" t="s">
        <v>5296</v>
      </c>
      <c r="P341" s="198"/>
    </row>
    <row r="342" s="2" customFormat="1">
      <c r="A342" s="199" t="s">
        <v>16</v>
      </c>
      <c r="B342" s="199" t="s">
        <v>15</v>
      </c>
      <c r="C342" s="200">
        <v>46056.483356481476</v>
      </c>
      <c r="D342" s="201">
        <v>400903</v>
      </c>
      <c r="E342" s="202" t="s">
        <v>564</v>
      </c>
      <c r="F342" s="202" t="s">
        <v>5307</v>
      </c>
      <c r="G342" s="203">
        <v>46043</v>
      </c>
      <c r="H342" s="203">
        <v>47868</v>
      </c>
      <c r="I342" s="202"/>
      <c r="J342" s="201">
        <v>4</v>
      </c>
      <c r="K342" s="204"/>
      <c r="L342" s="205">
        <v>4</v>
      </c>
      <c r="M342" s="202" t="s">
        <v>573</v>
      </c>
      <c r="N342" s="202" t="s">
        <v>5027</v>
      </c>
      <c r="O342" s="202" t="s">
        <v>5308</v>
      </c>
      <c r="P342" s="206"/>
    </row>
    <row r="343" s="2" customFormat="1">
      <c r="A343" s="191" t="s">
        <v>16</v>
      </c>
      <c r="B343" s="191" t="s">
        <v>15</v>
      </c>
      <c r="C343" s="192">
        <v>46056.484618055554</v>
      </c>
      <c r="D343" s="193">
        <v>400903</v>
      </c>
      <c r="E343" s="194" t="s">
        <v>564</v>
      </c>
      <c r="F343" s="194" t="s">
        <v>5307</v>
      </c>
      <c r="G343" s="195">
        <v>46043</v>
      </c>
      <c r="H343" s="195">
        <v>47868</v>
      </c>
      <c r="I343" s="194"/>
      <c r="J343" s="193">
        <v>4</v>
      </c>
      <c r="K343" s="196"/>
      <c r="L343" s="197">
        <v>4</v>
      </c>
      <c r="M343" s="194" t="s">
        <v>572</v>
      </c>
      <c r="N343" s="194" t="s">
        <v>5027</v>
      </c>
      <c r="O343" s="194" t="s">
        <v>5309</v>
      </c>
      <c r="P343" s="198"/>
    </row>
    <row r="344" s="2" customFormat="1">
      <c r="A344" s="199" t="s">
        <v>16</v>
      </c>
      <c r="B344" s="199" t="s">
        <v>15</v>
      </c>
      <c r="C344" s="200">
        <v>46056.484756944439</v>
      </c>
      <c r="D344" s="201">
        <v>400903</v>
      </c>
      <c r="E344" s="202" t="s">
        <v>564</v>
      </c>
      <c r="F344" s="202" t="s">
        <v>5307</v>
      </c>
      <c r="G344" s="203">
        <v>46043</v>
      </c>
      <c r="H344" s="203">
        <v>47868</v>
      </c>
      <c r="I344" s="202"/>
      <c r="J344" s="201">
        <v>4</v>
      </c>
      <c r="K344" s="204"/>
      <c r="L344" s="205">
        <v>4</v>
      </c>
      <c r="M344" s="202" t="s">
        <v>571</v>
      </c>
      <c r="N344" s="202" t="s">
        <v>5027</v>
      </c>
      <c r="O344" s="202" t="s">
        <v>5310</v>
      </c>
      <c r="P344" s="206"/>
    </row>
    <row r="345" s="2" customFormat="1">
      <c r="A345" s="191" t="s">
        <v>16</v>
      </c>
      <c r="B345" s="191" t="s">
        <v>15</v>
      </c>
      <c r="C345" s="192">
        <v>46056.484918981478</v>
      </c>
      <c r="D345" s="193">
        <v>400903</v>
      </c>
      <c r="E345" s="194" t="s">
        <v>564</v>
      </c>
      <c r="F345" s="194" t="s">
        <v>5307</v>
      </c>
      <c r="G345" s="195">
        <v>46043</v>
      </c>
      <c r="H345" s="195">
        <v>47868</v>
      </c>
      <c r="I345" s="194"/>
      <c r="J345" s="193">
        <v>4</v>
      </c>
      <c r="K345" s="196"/>
      <c r="L345" s="197">
        <v>4</v>
      </c>
      <c r="M345" s="194" t="s">
        <v>570</v>
      </c>
      <c r="N345" s="194" t="s">
        <v>5027</v>
      </c>
      <c r="O345" s="194" t="s">
        <v>5311</v>
      </c>
      <c r="P345" s="198"/>
    </row>
    <row r="346" s="2" customFormat="1">
      <c r="A346" s="199" t="s">
        <v>16</v>
      </c>
      <c r="B346" s="199" t="s">
        <v>15</v>
      </c>
      <c r="C346" s="200">
        <v>46056.485046296293</v>
      </c>
      <c r="D346" s="201">
        <v>400903</v>
      </c>
      <c r="E346" s="202" t="s">
        <v>564</v>
      </c>
      <c r="F346" s="202" t="s">
        <v>5307</v>
      </c>
      <c r="G346" s="203">
        <v>46043</v>
      </c>
      <c r="H346" s="203">
        <v>47868</v>
      </c>
      <c r="I346" s="202"/>
      <c r="J346" s="201">
        <v>4</v>
      </c>
      <c r="K346" s="204"/>
      <c r="L346" s="205">
        <v>4</v>
      </c>
      <c r="M346" s="202" t="s">
        <v>569</v>
      </c>
      <c r="N346" s="202" t="s">
        <v>5027</v>
      </c>
      <c r="O346" s="202" t="s">
        <v>5312</v>
      </c>
      <c r="P346" s="206"/>
    </row>
    <row r="347" s="2" customFormat="1">
      <c r="A347" s="191" t="s">
        <v>16</v>
      </c>
      <c r="B347" s="191" t="s">
        <v>15</v>
      </c>
      <c r="C347" s="192">
        <v>46056.485173611109</v>
      </c>
      <c r="D347" s="193">
        <v>400903</v>
      </c>
      <c r="E347" s="194" t="s">
        <v>564</v>
      </c>
      <c r="F347" s="194" t="s">
        <v>5307</v>
      </c>
      <c r="G347" s="195">
        <v>46043</v>
      </c>
      <c r="H347" s="195">
        <v>47868</v>
      </c>
      <c r="I347" s="194"/>
      <c r="J347" s="193">
        <v>4</v>
      </c>
      <c r="K347" s="196"/>
      <c r="L347" s="197">
        <v>4</v>
      </c>
      <c r="M347" s="194" t="s">
        <v>568</v>
      </c>
      <c r="N347" s="194" t="s">
        <v>5027</v>
      </c>
      <c r="O347" s="194" t="s">
        <v>5313</v>
      </c>
      <c r="P347" s="198"/>
    </row>
    <row r="348" s="2" customFormat="1">
      <c r="A348" s="199" t="s">
        <v>16</v>
      </c>
      <c r="B348" s="199" t="s">
        <v>15</v>
      </c>
      <c r="C348" s="200">
        <v>46056.48537037037</v>
      </c>
      <c r="D348" s="201">
        <v>400903</v>
      </c>
      <c r="E348" s="202" t="s">
        <v>564</v>
      </c>
      <c r="F348" s="202" t="s">
        <v>5314</v>
      </c>
      <c r="G348" s="203">
        <v>46043</v>
      </c>
      <c r="H348" s="203">
        <v>47868</v>
      </c>
      <c r="I348" s="202"/>
      <c r="J348" s="201">
        <v>4</v>
      </c>
      <c r="K348" s="204"/>
      <c r="L348" s="205">
        <v>4</v>
      </c>
      <c r="M348" s="202" t="s">
        <v>567</v>
      </c>
      <c r="N348" s="202" t="s">
        <v>5027</v>
      </c>
      <c r="O348" s="202" t="s">
        <v>5315</v>
      </c>
      <c r="P348" s="206"/>
    </row>
    <row r="349" s="2" customFormat="1">
      <c r="A349" s="191" t="s">
        <v>16</v>
      </c>
      <c r="B349" s="191" t="s">
        <v>15</v>
      </c>
      <c r="C349" s="192">
        <v>46056.486134259256</v>
      </c>
      <c r="D349" s="193">
        <v>400903</v>
      </c>
      <c r="E349" s="194" t="s">
        <v>564</v>
      </c>
      <c r="F349" s="194" t="s">
        <v>5314</v>
      </c>
      <c r="G349" s="195">
        <v>46043</v>
      </c>
      <c r="H349" s="195">
        <v>47868</v>
      </c>
      <c r="I349" s="194"/>
      <c r="J349" s="193">
        <v>4</v>
      </c>
      <c r="K349" s="196"/>
      <c r="L349" s="197">
        <v>4</v>
      </c>
      <c r="M349" s="194" t="s">
        <v>579</v>
      </c>
      <c r="N349" s="194" t="s">
        <v>5027</v>
      </c>
      <c r="O349" s="194" t="s">
        <v>5316</v>
      </c>
      <c r="P349" s="198"/>
    </row>
    <row r="350" s="2" customFormat="1">
      <c r="A350" s="199" t="s">
        <v>16</v>
      </c>
      <c r="B350" s="199" t="s">
        <v>15</v>
      </c>
      <c r="C350" s="200">
        <v>46056.486307870371</v>
      </c>
      <c r="D350" s="201">
        <v>400903</v>
      </c>
      <c r="E350" s="202" t="s">
        <v>564</v>
      </c>
      <c r="F350" s="202" t="s">
        <v>5307</v>
      </c>
      <c r="G350" s="203">
        <v>46043</v>
      </c>
      <c r="H350" s="203">
        <v>47868</v>
      </c>
      <c r="I350" s="202"/>
      <c r="J350" s="201">
        <v>4</v>
      </c>
      <c r="K350" s="204"/>
      <c r="L350" s="205">
        <v>4</v>
      </c>
      <c r="M350" s="202" t="s">
        <v>578</v>
      </c>
      <c r="N350" s="202" t="s">
        <v>5027</v>
      </c>
      <c r="O350" s="202" t="s">
        <v>5317</v>
      </c>
      <c r="P350" s="206"/>
    </row>
    <row r="351" s="2" customFormat="1">
      <c r="A351" s="191" t="s">
        <v>16</v>
      </c>
      <c r="B351" s="191" t="s">
        <v>15</v>
      </c>
      <c r="C351" s="192">
        <v>46056.486516203702</v>
      </c>
      <c r="D351" s="193">
        <v>400903</v>
      </c>
      <c r="E351" s="194" t="s">
        <v>564</v>
      </c>
      <c r="F351" s="194" t="s">
        <v>5314</v>
      </c>
      <c r="G351" s="195">
        <v>46043</v>
      </c>
      <c r="H351" s="195">
        <v>47868</v>
      </c>
      <c r="I351" s="194"/>
      <c r="J351" s="193">
        <v>4</v>
      </c>
      <c r="K351" s="196"/>
      <c r="L351" s="197">
        <v>4</v>
      </c>
      <c r="M351" s="194" t="s">
        <v>576</v>
      </c>
      <c r="N351" s="194" t="s">
        <v>5027</v>
      </c>
      <c r="O351" s="194" t="s">
        <v>5318</v>
      </c>
      <c r="P351" s="198"/>
    </row>
    <row r="352" s="2" customFormat="1">
      <c r="A352" s="199" t="s">
        <v>16</v>
      </c>
      <c r="B352" s="199" t="s">
        <v>15</v>
      </c>
      <c r="C352" s="200">
        <v>46056.486782407403</v>
      </c>
      <c r="D352" s="201">
        <v>400903</v>
      </c>
      <c r="E352" s="202" t="s">
        <v>564</v>
      </c>
      <c r="F352" s="202" t="s">
        <v>5319</v>
      </c>
      <c r="G352" s="203">
        <v>46044</v>
      </c>
      <c r="H352" s="203">
        <v>47869</v>
      </c>
      <c r="I352" s="202"/>
      <c r="J352" s="201">
        <v>4</v>
      </c>
      <c r="K352" s="204"/>
      <c r="L352" s="205">
        <v>4</v>
      </c>
      <c r="M352" s="202" t="s">
        <v>575</v>
      </c>
      <c r="N352" s="202" t="s">
        <v>5027</v>
      </c>
      <c r="O352" s="202" t="s">
        <v>5320</v>
      </c>
      <c r="P352" s="206"/>
    </row>
    <row r="353" s="2" customFormat="1">
      <c r="A353" s="191" t="s">
        <v>16</v>
      </c>
      <c r="B353" s="191" t="s">
        <v>15</v>
      </c>
      <c r="C353" s="192">
        <v>46056.487870370365</v>
      </c>
      <c r="D353" s="193">
        <v>400903</v>
      </c>
      <c r="E353" s="194" t="s">
        <v>564</v>
      </c>
      <c r="F353" s="194" t="s">
        <v>5314</v>
      </c>
      <c r="G353" s="195">
        <v>46043</v>
      </c>
      <c r="H353" s="195">
        <v>47868</v>
      </c>
      <c r="I353" s="194"/>
      <c r="J353" s="193">
        <v>4</v>
      </c>
      <c r="K353" s="196"/>
      <c r="L353" s="197">
        <v>4</v>
      </c>
      <c r="M353" s="194" t="s">
        <v>574</v>
      </c>
      <c r="N353" s="194" t="s">
        <v>5027</v>
      </c>
      <c r="O353" s="194" t="s">
        <v>5321</v>
      </c>
      <c r="P353" s="198"/>
    </row>
    <row r="354" s="2" customFormat="1">
      <c r="A354" s="199" t="s">
        <v>16</v>
      </c>
      <c r="B354" s="199" t="s">
        <v>15</v>
      </c>
      <c r="C354" s="200">
        <v>46056.488136574073</v>
      </c>
      <c r="D354" s="201">
        <v>400903</v>
      </c>
      <c r="E354" s="202" t="s">
        <v>564</v>
      </c>
      <c r="F354" s="202" t="s">
        <v>5319</v>
      </c>
      <c r="G354" s="203">
        <v>46044</v>
      </c>
      <c r="H354" s="203">
        <v>47869</v>
      </c>
      <c r="I354" s="202"/>
      <c r="J354" s="201">
        <v>4</v>
      </c>
      <c r="K354" s="204"/>
      <c r="L354" s="205">
        <v>4</v>
      </c>
      <c r="M354" s="202" t="s">
        <v>577</v>
      </c>
      <c r="N354" s="202" t="s">
        <v>5027</v>
      </c>
      <c r="O354" s="202" t="s">
        <v>5322</v>
      </c>
      <c r="P354" s="206"/>
    </row>
    <row r="355" s="2" customFormat="1">
      <c r="A355" s="191" t="s">
        <v>16</v>
      </c>
      <c r="B355" s="191" t="s">
        <v>15</v>
      </c>
      <c r="C355" s="192">
        <v>46056.488321759258</v>
      </c>
      <c r="D355" s="193">
        <v>400903</v>
      </c>
      <c r="E355" s="194" t="s">
        <v>564</v>
      </c>
      <c r="F355" s="194" t="s">
        <v>5314</v>
      </c>
      <c r="G355" s="195">
        <v>46043</v>
      </c>
      <c r="H355" s="195">
        <v>47868</v>
      </c>
      <c r="I355" s="194"/>
      <c r="J355" s="193">
        <v>4</v>
      </c>
      <c r="K355" s="196"/>
      <c r="L355" s="197">
        <v>4</v>
      </c>
      <c r="M355" s="194" t="s">
        <v>566</v>
      </c>
      <c r="N355" s="194" t="s">
        <v>5027</v>
      </c>
      <c r="O355" s="194" t="s">
        <v>5323</v>
      </c>
      <c r="P355" s="198"/>
    </row>
    <row r="356" s="2" customFormat="1">
      <c r="A356" s="199" t="s">
        <v>16</v>
      </c>
      <c r="B356" s="199" t="s">
        <v>15</v>
      </c>
      <c r="C356" s="200">
        <v>46056.489918981482</v>
      </c>
      <c r="D356" s="201">
        <v>400903</v>
      </c>
      <c r="E356" s="202" t="s">
        <v>564</v>
      </c>
      <c r="F356" s="202" t="s">
        <v>5307</v>
      </c>
      <c r="G356" s="203">
        <v>46043</v>
      </c>
      <c r="H356" s="203">
        <v>47868</v>
      </c>
      <c r="I356" s="202"/>
      <c r="J356" s="201">
        <v>4</v>
      </c>
      <c r="K356" s="204"/>
      <c r="L356" s="205">
        <v>4</v>
      </c>
      <c r="M356" s="202" t="s">
        <v>565</v>
      </c>
      <c r="N356" s="202" t="s">
        <v>5027</v>
      </c>
      <c r="O356" s="202" t="s">
        <v>5324</v>
      </c>
      <c r="P356" s="206"/>
    </row>
    <row r="357" s="2" customFormat="1">
      <c r="A357" s="191" t="s">
        <v>16</v>
      </c>
      <c r="B357" s="191" t="s">
        <v>15</v>
      </c>
      <c r="C357" s="192">
        <v>46056.490034722221</v>
      </c>
      <c r="D357" s="193">
        <v>400903</v>
      </c>
      <c r="E357" s="194" t="s">
        <v>564</v>
      </c>
      <c r="F357" s="194" t="s">
        <v>5307</v>
      </c>
      <c r="G357" s="195">
        <v>46043</v>
      </c>
      <c r="H357" s="195">
        <v>47868</v>
      </c>
      <c r="I357" s="194"/>
      <c r="J357" s="193">
        <v>4</v>
      </c>
      <c r="K357" s="196"/>
      <c r="L357" s="197">
        <v>4</v>
      </c>
      <c r="M357" s="194" t="s">
        <v>593</v>
      </c>
      <c r="N357" s="194" t="s">
        <v>5027</v>
      </c>
      <c r="O357" s="194" t="s">
        <v>5325</v>
      </c>
      <c r="P357" s="198"/>
    </row>
    <row r="358" s="2" customFormat="1">
      <c r="A358" s="199" t="s">
        <v>16</v>
      </c>
      <c r="B358" s="199" t="s">
        <v>15</v>
      </c>
      <c r="C358" s="200">
        <v>46056.490185185183</v>
      </c>
      <c r="D358" s="201">
        <v>400903</v>
      </c>
      <c r="E358" s="202" t="s">
        <v>564</v>
      </c>
      <c r="F358" s="202" t="s">
        <v>5314</v>
      </c>
      <c r="G358" s="203">
        <v>46043</v>
      </c>
      <c r="H358" s="203">
        <v>47868</v>
      </c>
      <c r="I358" s="202"/>
      <c r="J358" s="201">
        <v>4</v>
      </c>
      <c r="K358" s="204"/>
      <c r="L358" s="205">
        <v>4</v>
      </c>
      <c r="M358" s="202" t="s">
        <v>592</v>
      </c>
      <c r="N358" s="202" t="s">
        <v>5027</v>
      </c>
      <c r="O358" s="202" t="s">
        <v>5326</v>
      </c>
      <c r="P358" s="206"/>
    </row>
    <row r="359" s="2" customFormat="1">
      <c r="A359" s="191" t="s">
        <v>16</v>
      </c>
      <c r="B359" s="191" t="s">
        <v>15</v>
      </c>
      <c r="C359" s="192">
        <v>46056.490324074075</v>
      </c>
      <c r="D359" s="193">
        <v>400903</v>
      </c>
      <c r="E359" s="194" t="s">
        <v>564</v>
      </c>
      <c r="F359" s="194" t="s">
        <v>5314</v>
      </c>
      <c r="G359" s="195">
        <v>46043</v>
      </c>
      <c r="H359" s="195">
        <v>47868</v>
      </c>
      <c r="I359" s="194"/>
      <c r="J359" s="193">
        <v>4</v>
      </c>
      <c r="K359" s="196"/>
      <c r="L359" s="197">
        <v>4</v>
      </c>
      <c r="M359" s="194" t="s">
        <v>591</v>
      </c>
      <c r="N359" s="194" t="s">
        <v>5027</v>
      </c>
      <c r="O359" s="194" t="s">
        <v>5327</v>
      </c>
      <c r="P359" s="198"/>
    </row>
    <row r="360" s="2" customFormat="1">
      <c r="A360" s="199" t="s">
        <v>16</v>
      </c>
      <c r="B360" s="199" t="s">
        <v>15</v>
      </c>
      <c r="C360" s="200">
        <v>46056.490439814814</v>
      </c>
      <c r="D360" s="201">
        <v>400903</v>
      </c>
      <c r="E360" s="202" t="s">
        <v>564</v>
      </c>
      <c r="F360" s="202" t="s">
        <v>5307</v>
      </c>
      <c r="G360" s="203">
        <v>46043</v>
      </c>
      <c r="H360" s="203">
        <v>47868</v>
      </c>
      <c r="I360" s="202"/>
      <c r="J360" s="201">
        <v>4</v>
      </c>
      <c r="K360" s="204"/>
      <c r="L360" s="205">
        <v>4</v>
      </c>
      <c r="M360" s="202" t="s">
        <v>563</v>
      </c>
      <c r="N360" s="202" t="s">
        <v>5027</v>
      </c>
      <c r="O360" s="202" t="s">
        <v>5328</v>
      </c>
      <c r="P360" s="206"/>
    </row>
    <row r="361" s="2" customFormat="1">
      <c r="A361" s="191" t="s">
        <v>16</v>
      </c>
      <c r="B361" s="191" t="s">
        <v>15</v>
      </c>
      <c r="C361" s="192">
        <v>46056.490706018514</v>
      </c>
      <c r="D361" s="193">
        <v>400903</v>
      </c>
      <c r="E361" s="194" t="s">
        <v>564</v>
      </c>
      <c r="F361" s="194" t="s">
        <v>5314</v>
      </c>
      <c r="G361" s="195">
        <v>46043</v>
      </c>
      <c r="H361" s="195">
        <v>47868</v>
      </c>
      <c r="I361" s="194"/>
      <c r="J361" s="193">
        <v>4</v>
      </c>
      <c r="K361" s="196"/>
      <c r="L361" s="197">
        <v>4</v>
      </c>
      <c r="M361" s="194" t="s">
        <v>590</v>
      </c>
      <c r="N361" s="194" t="s">
        <v>5027</v>
      </c>
      <c r="O361" s="194" t="s">
        <v>5329</v>
      </c>
      <c r="P361" s="198"/>
    </row>
    <row r="362" s="2" customFormat="1">
      <c r="A362" s="199" t="s">
        <v>16</v>
      </c>
      <c r="B362" s="199" t="s">
        <v>15</v>
      </c>
      <c r="C362" s="200">
        <v>46056.496921296297</v>
      </c>
      <c r="D362" s="201">
        <v>400903</v>
      </c>
      <c r="E362" s="202" t="s">
        <v>564</v>
      </c>
      <c r="F362" s="202" t="s">
        <v>5307</v>
      </c>
      <c r="G362" s="203">
        <v>46043</v>
      </c>
      <c r="H362" s="203">
        <v>47868</v>
      </c>
      <c r="I362" s="202"/>
      <c r="J362" s="201">
        <v>4</v>
      </c>
      <c r="K362" s="204"/>
      <c r="L362" s="205">
        <v>4</v>
      </c>
      <c r="M362" s="202" t="s">
        <v>589</v>
      </c>
      <c r="N362" s="202" t="s">
        <v>5027</v>
      </c>
      <c r="O362" s="202" t="s">
        <v>5330</v>
      </c>
      <c r="P362" s="206"/>
    </row>
    <row r="363" s="2" customFormat="1">
      <c r="A363" s="191" t="s">
        <v>16</v>
      </c>
      <c r="B363" s="191" t="s">
        <v>15</v>
      </c>
      <c r="C363" s="192">
        <v>46056.497071759259</v>
      </c>
      <c r="D363" s="193">
        <v>400903</v>
      </c>
      <c r="E363" s="194" t="s">
        <v>564</v>
      </c>
      <c r="F363" s="194" t="s">
        <v>5314</v>
      </c>
      <c r="G363" s="195">
        <v>46043</v>
      </c>
      <c r="H363" s="195">
        <v>47868</v>
      </c>
      <c r="I363" s="194"/>
      <c r="J363" s="193">
        <v>4</v>
      </c>
      <c r="K363" s="196"/>
      <c r="L363" s="197">
        <v>4</v>
      </c>
      <c r="M363" s="194" t="s">
        <v>588</v>
      </c>
      <c r="N363" s="194" t="s">
        <v>5027</v>
      </c>
      <c r="O363" s="194" t="s">
        <v>5331</v>
      </c>
      <c r="P363" s="198"/>
    </row>
    <row r="364" s="2" customFormat="1">
      <c r="A364" s="199" t="s">
        <v>16</v>
      </c>
      <c r="B364" s="199" t="s">
        <v>15</v>
      </c>
      <c r="C364" s="200">
        <v>46056.497187499997</v>
      </c>
      <c r="D364" s="201">
        <v>400903</v>
      </c>
      <c r="E364" s="202" t="s">
        <v>564</v>
      </c>
      <c r="F364" s="202" t="s">
        <v>5307</v>
      </c>
      <c r="G364" s="203">
        <v>46043</v>
      </c>
      <c r="H364" s="203">
        <v>47868</v>
      </c>
      <c r="I364" s="202"/>
      <c r="J364" s="201">
        <v>4</v>
      </c>
      <c r="K364" s="204"/>
      <c r="L364" s="205">
        <v>4</v>
      </c>
      <c r="M364" s="202" t="s">
        <v>587</v>
      </c>
      <c r="N364" s="202" t="s">
        <v>5027</v>
      </c>
      <c r="O364" s="202" t="s">
        <v>5332</v>
      </c>
      <c r="P364" s="206"/>
    </row>
    <row r="365" s="2" customFormat="1">
      <c r="A365" s="191" t="s">
        <v>16</v>
      </c>
      <c r="B365" s="191" t="s">
        <v>15</v>
      </c>
      <c r="C365" s="192">
        <v>46056.497314814813</v>
      </c>
      <c r="D365" s="193">
        <v>400903</v>
      </c>
      <c r="E365" s="194" t="s">
        <v>564</v>
      </c>
      <c r="F365" s="194" t="s">
        <v>5314</v>
      </c>
      <c r="G365" s="195">
        <v>46043</v>
      </c>
      <c r="H365" s="195">
        <v>47868</v>
      </c>
      <c r="I365" s="194"/>
      <c r="J365" s="193">
        <v>4</v>
      </c>
      <c r="K365" s="196"/>
      <c r="L365" s="197">
        <v>4</v>
      </c>
      <c r="M365" s="194" t="s">
        <v>586</v>
      </c>
      <c r="N365" s="194" t="s">
        <v>5027</v>
      </c>
      <c r="O365" s="194" t="s">
        <v>5333</v>
      </c>
      <c r="P365" s="198"/>
    </row>
    <row r="366" s="2" customFormat="1">
      <c r="A366" s="199" t="s">
        <v>16</v>
      </c>
      <c r="B366" s="199" t="s">
        <v>15</v>
      </c>
      <c r="C366" s="200">
        <v>46056.497442129628</v>
      </c>
      <c r="D366" s="201">
        <v>400903</v>
      </c>
      <c r="E366" s="202" t="s">
        <v>564</v>
      </c>
      <c r="F366" s="202" t="s">
        <v>5307</v>
      </c>
      <c r="G366" s="203">
        <v>46043</v>
      </c>
      <c r="H366" s="203">
        <v>47868</v>
      </c>
      <c r="I366" s="202"/>
      <c r="J366" s="201">
        <v>4</v>
      </c>
      <c r="K366" s="204"/>
      <c r="L366" s="205">
        <v>4</v>
      </c>
      <c r="M366" s="202" t="s">
        <v>585</v>
      </c>
      <c r="N366" s="202" t="s">
        <v>5027</v>
      </c>
      <c r="O366" s="202" t="s">
        <v>5334</v>
      </c>
      <c r="P366" s="206"/>
    </row>
    <row r="367" s="2" customFormat="1">
      <c r="A367" s="191" t="s">
        <v>16</v>
      </c>
      <c r="B367" s="191" t="s">
        <v>15</v>
      </c>
      <c r="C367" s="192">
        <v>46056.497847222221</v>
      </c>
      <c r="D367" s="193">
        <v>400903</v>
      </c>
      <c r="E367" s="194" t="s">
        <v>564</v>
      </c>
      <c r="F367" s="194" t="s">
        <v>5314</v>
      </c>
      <c r="G367" s="195">
        <v>46043</v>
      </c>
      <c r="H367" s="195">
        <v>47868</v>
      </c>
      <c r="I367" s="194"/>
      <c r="J367" s="193">
        <v>4</v>
      </c>
      <c r="K367" s="196"/>
      <c r="L367" s="197">
        <v>4</v>
      </c>
      <c r="M367" s="194" t="s">
        <v>584</v>
      </c>
      <c r="N367" s="194" t="s">
        <v>5027</v>
      </c>
      <c r="O367" s="194" t="s">
        <v>5335</v>
      </c>
      <c r="P367" s="198"/>
    </row>
    <row r="368" s="2" customFormat="1">
      <c r="A368" s="199" t="s">
        <v>16</v>
      </c>
      <c r="B368" s="199" t="s">
        <v>15</v>
      </c>
      <c r="C368" s="200">
        <v>46056.498020833329</v>
      </c>
      <c r="D368" s="201">
        <v>400903</v>
      </c>
      <c r="E368" s="202" t="s">
        <v>564</v>
      </c>
      <c r="F368" s="202" t="s">
        <v>5314</v>
      </c>
      <c r="G368" s="203">
        <v>46043</v>
      </c>
      <c r="H368" s="203">
        <v>47868</v>
      </c>
      <c r="I368" s="202"/>
      <c r="J368" s="201">
        <v>4</v>
      </c>
      <c r="K368" s="204"/>
      <c r="L368" s="205">
        <v>4</v>
      </c>
      <c r="M368" s="202" t="s">
        <v>582</v>
      </c>
      <c r="N368" s="202" t="s">
        <v>5027</v>
      </c>
      <c r="O368" s="202" t="s">
        <v>5336</v>
      </c>
      <c r="P368" s="206"/>
    </row>
    <row r="369" s="2" customFormat="1">
      <c r="A369" s="191" t="s">
        <v>16</v>
      </c>
      <c r="B369" s="191" t="s">
        <v>15</v>
      </c>
      <c r="C369" s="192">
        <v>46056.498217592591</v>
      </c>
      <c r="D369" s="193">
        <v>400903</v>
      </c>
      <c r="E369" s="194" t="s">
        <v>564</v>
      </c>
      <c r="F369" s="194" t="s">
        <v>5319</v>
      </c>
      <c r="G369" s="195">
        <v>46044</v>
      </c>
      <c r="H369" s="195">
        <v>47869</v>
      </c>
      <c r="I369" s="194"/>
      <c r="J369" s="193">
        <v>4</v>
      </c>
      <c r="K369" s="196"/>
      <c r="L369" s="197">
        <v>4</v>
      </c>
      <c r="M369" s="194" t="s">
        <v>581</v>
      </c>
      <c r="N369" s="194" t="s">
        <v>5027</v>
      </c>
      <c r="O369" s="194" t="s">
        <v>5337</v>
      </c>
      <c r="P369" s="198"/>
    </row>
    <row r="370" s="2" customFormat="1">
      <c r="A370" s="199" t="s">
        <v>16</v>
      </c>
      <c r="B370" s="199" t="s">
        <v>15</v>
      </c>
      <c r="C370" s="200">
        <v>46056.498472222222</v>
      </c>
      <c r="D370" s="201">
        <v>400903</v>
      </c>
      <c r="E370" s="202" t="s">
        <v>564</v>
      </c>
      <c r="F370" s="202" t="s">
        <v>5319</v>
      </c>
      <c r="G370" s="203">
        <v>46044</v>
      </c>
      <c r="H370" s="203">
        <v>47869</v>
      </c>
      <c r="I370" s="202"/>
      <c r="J370" s="201">
        <v>3</v>
      </c>
      <c r="K370" s="204"/>
      <c r="L370" s="205">
        <v>3</v>
      </c>
      <c r="M370" s="202" t="s">
        <v>580</v>
      </c>
      <c r="N370" s="202" t="s">
        <v>5027</v>
      </c>
      <c r="O370" s="202" t="s">
        <v>5338</v>
      </c>
      <c r="P370" s="206"/>
    </row>
    <row r="371" s="2" customFormat="1">
      <c r="A371" s="191" t="s">
        <v>16</v>
      </c>
      <c r="B371" s="191" t="s">
        <v>15</v>
      </c>
      <c r="C371" s="192">
        <v>46056.498576388884</v>
      </c>
      <c r="D371" s="193">
        <v>400903</v>
      </c>
      <c r="E371" s="194" t="s">
        <v>564</v>
      </c>
      <c r="F371" s="194" t="s">
        <v>5314</v>
      </c>
      <c r="G371" s="195">
        <v>46043</v>
      </c>
      <c r="H371" s="195">
        <v>47868</v>
      </c>
      <c r="I371" s="194"/>
      <c r="J371" s="193">
        <v>4</v>
      </c>
      <c r="K371" s="196"/>
      <c r="L371" s="197">
        <v>4</v>
      </c>
      <c r="M371" s="194" t="s">
        <v>583</v>
      </c>
      <c r="N371" s="194" t="s">
        <v>5027</v>
      </c>
      <c r="O371" s="194" t="s">
        <v>5339</v>
      </c>
      <c r="P371" s="198"/>
    </row>
    <row r="372" s="2" customFormat="1" ht="25">
      <c r="A372" s="199" t="s">
        <v>16</v>
      </c>
      <c r="B372" s="199" t="s">
        <v>15</v>
      </c>
      <c r="C372" s="200">
        <v>46056.542592592588</v>
      </c>
      <c r="D372" s="201">
        <v>400514</v>
      </c>
      <c r="E372" s="202" t="s">
        <v>18</v>
      </c>
      <c r="F372" s="202" t="s">
        <v>5032</v>
      </c>
      <c r="G372" s="203">
        <v>45986</v>
      </c>
      <c r="H372" s="203">
        <v>47811</v>
      </c>
      <c r="I372" s="202"/>
      <c r="J372" s="201">
        <v>4</v>
      </c>
      <c r="K372" s="204"/>
      <c r="L372" s="205">
        <v>4</v>
      </c>
      <c r="M372" s="202" t="s">
        <v>646</v>
      </c>
      <c r="N372" s="202" t="s">
        <v>5027</v>
      </c>
      <c r="O372" s="202" t="s">
        <v>5340</v>
      </c>
      <c r="P372" s="206"/>
    </row>
    <row r="373" s="2" customFormat="1" ht="25">
      <c r="A373" s="191" t="s">
        <v>16</v>
      </c>
      <c r="B373" s="191" t="s">
        <v>15</v>
      </c>
      <c r="C373" s="192">
        <v>46056.543136574073</v>
      </c>
      <c r="D373" s="193">
        <v>400514</v>
      </c>
      <c r="E373" s="194" t="s">
        <v>18</v>
      </c>
      <c r="F373" s="194" t="s">
        <v>5032</v>
      </c>
      <c r="G373" s="195">
        <v>45986</v>
      </c>
      <c r="H373" s="195">
        <v>47811</v>
      </c>
      <c r="I373" s="194"/>
      <c r="J373" s="193">
        <v>4</v>
      </c>
      <c r="K373" s="196"/>
      <c r="L373" s="197">
        <v>4</v>
      </c>
      <c r="M373" s="194" t="s">
        <v>645</v>
      </c>
      <c r="N373" s="194" t="s">
        <v>5027</v>
      </c>
      <c r="O373" s="194" t="s">
        <v>5341</v>
      </c>
      <c r="P373" s="198"/>
    </row>
    <row r="374" s="2" customFormat="1" ht="25">
      <c r="A374" s="199" t="s">
        <v>16</v>
      </c>
      <c r="B374" s="199" t="s">
        <v>15</v>
      </c>
      <c r="C374" s="200">
        <v>46056.543715277774</v>
      </c>
      <c r="D374" s="201">
        <v>400514</v>
      </c>
      <c r="E374" s="202" t="s">
        <v>18</v>
      </c>
      <c r="F374" s="202" t="s">
        <v>5032</v>
      </c>
      <c r="G374" s="203">
        <v>45986</v>
      </c>
      <c r="H374" s="203">
        <v>47811</v>
      </c>
      <c r="I374" s="202"/>
      <c r="J374" s="201">
        <v>4</v>
      </c>
      <c r="K374" s="204"/>
      <c r="L374" s="205">
        <v>4</v>
      </c>
      <c r="M374" s="202" t="s">
        <v>644</v>
      </c>
      <c r="N374" s="202" t="s">
        <v>5027</v>
      </c>
      <c r="O374" s="202" t="s">
        <v>5342</v>
      </c>
      <c r="P374" s="206"/>
    </row>
    <row r="375" s="2" customFormat="1" ht="25">
      <c r="A375" s="191" t="s">
        <v>16</v>
      </c>
      <c r="B375" s="191" t="s">
        <v>15</v>
      </c>
      <c r="C375" s="192">
        <v>46056.544212962959</v>
      </c>
      <c r="D375" s="193">
        <v>400514</v>
      </c>
      <c r="E375" s="194" t="s">
        <v>18</v>
      </c>
      <c r="F375" s="194" t="s">
        <v>5032</v>
      </c>
      <c r="G375" s="195">
        <v>45986</v>
      </c>
      <c r="H375" s="195">
        <v>47811</v>
      </c>
      <c r="I375" s="194"/>
      <c r="J375" s="193">
        <v>4</v>
      </c>
      <c r="K375" s="196"/>
      <c r="L375" s="197">
        <v>4</v>
      </c>
      <c r="M375" s="194" t="s">
        <v>648</v>
      </c>
      <c r="N375" s="194" t="s">
        <v>5027</v>
      </c>
      <c r="O375" s="194" t="s">
        <v>5343</v>
      </c>
      <c r="P375" s="198"/>
    </row>
    <row r="376" s="2" customFormat="1" ht="25">
      <c r="A376" s="199" t="s">
        <v>16</v>
      </c>
      <c r="B376" s="199" t="s">
        <v>15</v>
      </c>
      <c r="C376" s="200">
        <v>46056.544432870367</v>
      </c>
      <c r="D376" s="201">
        <v>400514</v>
      </c>
      <c r="E376" s="202" t="s">
        <v>18</v>
      </c>
      <c r="F376" s="202" t="s">
        <v>5032</v>
      </c>
      <c r="G376" s="203">
        <v>45986</v>
      </c>
      <c r="H376" s="203">
        <v>47811</v>
      </c>
      <c r="I376" s="202"/>
      <c r="J376" s="201">
        <v>4</v>
      </c>
      <c r="K376" s="204"/>
      <c r="L376" s="205">
        <v>4</v>
      </c>
      <c r="M376" s="202" t="s">
        <v>647</v>
      </c>
      <c r="N376" s="202" t="s">
        <v>5027</v>
      </c>
      <c r="O376" s="202" t="s">
        <v>5344</v>
      </c>
      <c r="P376" s="206"/>
    </row>
    <row r="377" s="2" customFormat="1" ht="25">
      <c r="A377" s="191" t="s">
        <v>16</v>
      </c>
      <c r="B377" s="191" t="s">
        <v>15</v>
      </c>
      <c r="C377" s="192">
        <v>46056.544606481482</v>
      </c>
      <c r="D377" s="193">
        <v>400514</v>
      </c>
      <c r="E377" s="194" t="s">
        <v>18</v>
      </c>
      <c r="F377" s="194" t="s">
        <v>5032</v>
      </c>
      <c r="G377" s="195">
        <v>45986</v>
      </c>
      <c r="H377" s="195">
        <v>47811</v>
      </c>
      <c r="I377" s="194"/>
      <c r="J377" s="193">
        <v>4</v>
      </c>
      <c r="K377" s="196"/>
      <c r="L377" s="197">
        <v>4</v>
      </c>
      <c r="M377" s="194" t="s">
        <v>625</v>
      </c>
      <c r="N377" s="194" t="s">
        <v>5027</v>
      </c>
      <c r="O377" s="194" t="s">
        <v>5345</v>
      </c>
      <c r="P377" s="198"/>
    </row>
    <row r="378" s="2" customFormat="1" ht="25">
      <c r="A378" s="199" t="s">
        <v>16</v>
      </c>
      <c r="B378" s="199" t="s">
        <v>15</v>
      </c>
      <c r="C378" s="200">
        <v>46056.54519675926</v>
      </c>
      <c r="D378" s="201">
        <v>400514</v>
      </c>
      <c r="E378" s="202" t="s">
        <v>18</v>
      </c>
      <c r="F378" s="202" t="s">
        <v>5032</v>
      </c>
      <c r="G378" s="203">
        <v>45986</v>
      </c>
      <c r="H378" s="203">
        <v>47811</v>
      </c>
      <c r="I378" s="202"/>
      <c r="J378" s="201">
        <v>4</v>
      </c>
      <c r="K378" s="204"/>
      <c r="L378" s="205">
        <v>4</v>
      </c>
      <c r="M378" s="202" t="s">
        <v>643</v>
      </c>
      <c r="N378" s="202" t="s">
        <v>5027</v>
      </c>
      <c r="O378" s="202" t="s">
        <v>5346</v>
      </c>
      <c r="P378" s="206"/>
    </row>
    <row r="379" s="2" customFormat="1" ht="25">
      <c r="A379" s="191" t="s">
        <v>16</v>
      </c>
      <c r="B379" s="191" t="s">
        <v>15</v>
      </c>
      <c r="C379" s="192">
        <v>46056.54546296296</v>
      </c>
      <c r="D379" s="193">
        <v>400514</v>
      </c>
      <c r="E379" s="194" t="s">
        <v>18</v>
      </c>
      <c r="F379" s="194" t="s">
        <v>5032</v>
      </c>
      <c r="G379" s="195">
        <v>45986</v>
      </c>
      <c r="H379" s="195">
        <v>47811</v>
      </c>
      <c r="I379" s="194"/>
      <c r="J379" s="193">
        <v>4</v>
      </c>
      <c r="K379" s="196"/>
      <c r="L379" s="197">
        <v>4</v>
      </c>
      <c r="M379" s="194" t="s">
        <v>642</v>
      </c>
      <c r="N379" s="194" t="s">
        <v>5027</v>
      </c>
      <c r="O379" s="194" t="s">
        <v>5347</v>
      </c>
      <c r="P379" s="198"/>
    </row>
    <row r="380" s="2" customFormat="1" ht="25">
      <c r="A380" s="199" t="s">
        <v>16</v>
      </c>
      <c r="B380" s="199" t="s">
        <v>15</v>
      </c>
      <c r="C380" s="200">
        <v>46056.545567129629</v>
      </c>
      <c r="D380" s="201">
        <v>400514</v>
      </c>
      <c r="E380" s="202" t="s">
        <v>18</v>
      </c>
      <c r="F380" s="202" t="s">
        <v>5032</v>
      </c>
      <c r="G380" s="203">
        <v>45986</v>
      </c>
      <c r="H380" s="203">
        <v>47811</v>
      </c>
      <c r="I380" s="202"/>
      <c r="J380" s="201">
        <v>4</v>
      </c>
      <c r="K380" s="204"/>
      <c r="L380" s="205">
        <v>4</v>
      </c>
      <c r="M380" s="202" t="s">
        <v>641</v>
      </c>
      <c r="N380" s="202" t="s">
        <v>5027</v>
      </c>
      <c r="O380" s="202" t="s">
        <v>5348</v>
      </c>
      <c r="P380" s="206"/>
    </row>
    <row r="381" s="2" customFormat="1" ht="25">
      <c r="A381" s="191" t="s">
        <v>16</v>
      </c>
      <c r="B381" s="191" t="s">
        <v>111</v>
      </c>
      <c r="C381" s="192">
        <v>46056.558819444443</v>
      </c>
      <c r="D381" s="193">
        <v>400432</v>
      </c>
      <c r="E381" s="194" t="s">
        <v>49</v>
      </c>
      <c r="F381" s="194" t="s">
        <v>5349</v>
      </c>
      <c r="G381" s="195">
        <v>45875</v>
      </c>
      <c r="H381" s="195">
        <v>47700</v>
      </c>
      <c r="I381" s="194"/>
      <c r="J381" s="193">
        <v>4</v>
      </c>
      <c r="K381" s="196"/>
      <c r="L381" s="197">
        <v>4</v>
      </c>
      <c r="M381" s="194" t="s">
        <v>661</v>
      </c>
      <c r="N381" s="194" t="s">
        <v>5027</v>
      </c>
      <c r="O381" s="194" t="s">
        <v>5350</v>
      </c>
      <c r="P381" s="198"/>
    </row>
    <row r="382" s="2" customFormat="1" ht="25">
      <c r="A382" s="199" t="s">
        <v>16</v>
      </c>
      <c r="B382" s="199" t="s">
        <v>111</v>
      </c>
      <c r="C382" s="200">
        <v>46056.55972222222</v>
      </c>
      <c r="D382" s="201">
        <v>400511</v>
      </c>
      <c r="E382" s="202" t="s">
        <v>650</v>
      </c>
      <c r="F382" s="202" t="s">
        <v>5351</v>
      </c>
      <c r="G382" s="203">
        <v>45936</v>
      </c>
      <c r="H382" s="203">
        <v>47761</v>
      </c>
      <c r="I382" s="202"/>
      <c r="J382" s="201">
        <v>4</v>
      </c>
      <c r="K382" s="204"/>
      <c r="L382" s="205">
        <v>4</v>
      </c>
      <c r="M382" s="202" t="s">
        <v>666</v>
      </c>
      <c r="N382" s="202" t="s">
        <v>5027</v>
      </c>
      <c r="O382" s="202" t="s">
        <v>5352</v>
      </c>
      <c r="P382" s="206"/>
    </row>
    <row r="383" s="2" customFormat="1" ht="25">
      <c r="A383" s="191" t="s">
        <v>16</v>
      </c>
      <c r="B383" s="191" t="s">
        <v>111</v>
      </c>
      <c r="C383" s="192">
        <v>46056.560486111106</v>
      </c>
      <c r="D383" s="193">
        <v>400432</v>
      </c>
      <c r="E383" s="194" t="s">
        <v>49</v>
      </c>
      <c r="F383" s="194" t="s">
        <v>5263</v>
      </c>
      <c r="G383" s="195">
        <v>45879</v>
      </c>
      <c r="H383" s="195">
        <v>47704</v>
      </c>
      <c r="I383" s="194"/>
      <c r="J383" s="193">
        <v>4</v>
      </c>
      <c r="K383" s="196"/>
      <c r="L383" s="197">
        <v>4</v>
      </c>
      <c r="M383" s="194" t="s">
        <v>665</v>
      </c>
      <c r="N383" s="194" t="s">
        <v>5027</v>
      </c>
      <c r="O383" s="194" t="s">
        <v>5353</v>
      </c>
      <c r="P383" s="198"/>
    </row>
    <row r="384" s="2" customFormat="1" ht="25">
      <c r="A384" s="199" t="s">
        <v>16</v>
      </c>
      <c r="B384" s="199" t="s">
        <v>111</v>
      </c>
      <c r="C384" s="200">
        <v>46056.561030092591</v>
      </c>
      <c r="D384" s="201">
        <v>400511</v>
      </c>
      <c r="E384" s="202" t="s">
        <v>650</v>
      </c>
      <c r="F384" s="202" t="s">
        <v>5351</v>
      </c>
      <c r="G384" s="203">
        <v>45936</v>
      </c>
      <c r="H384" s="203">
        <v>47761</v>
      </c>
      <c r="I384" s="202"/>
      <c r="J384" s="201">
        <v>4</v>
      </c>
      <c r="K384" s="204"/>
      <c r="L384" s="205">
        <v>4</v>
      </c>
      <c r="M384" s="202" t="s">
        <v>675</v>
      </c>
      <c r="N384" s="202" t="s">
        <v>5027</v>
      </c>
      <c r="O384" s="202" t="s">
        <v>5352</v>
      </c>
      <c r="P384" s="206"/>
    </row>
    <row r="385" s="2" customFormat="1" ht="25">
      <c r="A385" s="191" t="s">
        <v>16</v>
      </c>
      <c r="B385" s="191" t="s">
        <v>111</v>
      </c>
      <c r="C385" s="192">
        <v>46056.561620370368</v>
      </c>
      <c r="D385" s="193">
        <v>400464</v>
      </c>
      <c r="E385" s="194" t="s">
        <v>51</v>
      </c>
      <c r="F385" s="194" t="s">
        <v>5077</v>
      </c>
      <c r="G385" s="195">
        <v>46016</v>
      </c>
      <c r="H385" s="195">
        <v>47841</v>
      </c>
      <c r="I385" s="194"/>
      <c r="J385" s="193">
        <v>4</v>
      </c>
      <c r="K385" s="196"/>
      <c r="L385" s="197">
        <v>4</v>
      </c>
      <c r="M385" s="194" t="s">
        <v>651</v>
      </c>
      <c r="N385" s="194" t="s">
        <v>5027</v>
      </c>
      <c r="O385" s="194" t="s">
        <v>5354</v>
      </c>
      <c r="P385" s="198"/>
    </row>
    <row r="386" s="2" customFormat="1" ht="25">
      <c r="A386" s="199" t="s">
        <v>16</v>
      </c>
      <c r="B386" s="199" t="s">
        <v>111</v>
      </c>
      <c r="C386" s="200">
        <v>46056.562094907407</v>
      </c>
      <c r="D386" s="201">
        <v>400464</v>
      </c>
      <c r="E386" s="202" t="s">
        <v>51</v>
      </c>
      <c r="F386" s="202" t="s">
        <v>5077</v>
      </c>
      <c r="G386" s="203">
        <v>46016</v>
      </c>
      <c r="H386" s="203">
        <v>47841</v>
      </c>
      <c r="I386" s="202"/>
      <c r="J386" s="201">
        <v>4</v>
      </c>
      <c r="K386" s="204"/>
      <c r="L386" s="205">
        <v>4</v>
      </c>
      <c r="M386" s="202" t="s">
        <v>654</v>
      </c>
      <c r="N386" s="202" t="s">
        <v>5027</v>
      </c>
      <c r="O386" s="202" t="s">
        <v>5355</v>
      </c>
      <c r="P386" s="206"/>
    </row>
    <row r="387" s="2" customFormat="1" ht="25">
      <c r="A387" s="191" t="s">
        <v>16</v>
      </c>
      <c r="B387" s="191" t="s">
        <v>111</v>
      </c>
      <c r="C387" s="192">
        <v>46056.562523148146</v>
      </c>
      <c r="D387" s="193">
        <v>400511</v>
      </c>
      <c r="E387" s="194" t="s">
        <v>650</v>
      </c>
      <c r="F387" s="194" t="s">
        <v>5351</v>
      </c>
      <c r="G387" s="195">
        <v>45936</v>
      </c>
      <c r="H387" s="195">
        <v>47761</v>
      </c>
      <c r="I387" s="194"/>
      <c r="J387" s="193">
        <v>4</v>
      </c>
      <c r="K387" s="196"/>
      <c r="L387" s="197">
        <v>4</v>
      </c>
      <c r="M387" s="194" t="s">
        <v>676</v>
      </c>
      <c r="N387" s="194" t="s">
        <v>5027</v>
      </c>
      <c r="O387" s="194" t="s">
        <v>5356</v>
      </c>
      <c r="P387" s="198"/>
    </row>
    <row r="388" s="2" customFormat="1" ht="25">
      <c r="A388" s="199" t="s">
        <v>16</v>
      </c>
      <c r="B388" s="199" t="s">
        <v>111</v>
      </c>
      <c r="C388" s="200">
        <v>46056.563379629624</v>
      </c>
      <c r="D388" s="201">
        <v>400464</v>
      </c>
      <c r="E388" s="202" t="s">
        <v>51</v>
      </c>
      <c r="F388" s="202" t="s">
        <v>5077</v>
      </c>
      <c r="G388" s="203">
        <v>46016</v>
      </c>
      <c r="H388" s="203">
        <v>47841</v>
      </c>
      <c r="I388" s="202"/>
      <c r="J388" s="201">
        <v>4</v>
      </c>
      <c r="K388" s="204"/>
      <c r="L388" s="205">
        <v>4</v>
      </c>
      <c r="M388" s="202" t="s">
        <v>653</v>
      </c>
      <c r="N388" s="202" t="s">
        <v>5027</v>
      </c>
      <c r="O388" s="202" t="s">
        <v>5355</v>
      </c>
      <c r="P388" s="206"/>
    </row>
    <row r="389" s="2" customFormat="1" ht="25">
      <c r="A389" s="191" t="s">
        <v>16</v>
      </c>
      <c r="B389" s="191" t="s">
        <v>111</v>
      </c>
      <c r="C389" s="192">
        <v>46056.56381944444</v>
      </c>
      <c r="D389" s="193">
        <v>400511</v>
      </c>
      <c r="E389" s="194" t="s">
        <v>650</v>
      </c>
      <c r="F389" s="194" t="s">
        <v>5351</v>
      </c>
      <c r="G389" s="195">
        <v>45936</v>
      </c>
      <c r="H389" s="195">
        <v>47761</v>
      </c>
      <c r="I389" s="194"/>
      <c r="J389" s="193">
        <v>4</v>
      </c>
      <c r="K389" s="196"/>
      <c r="L389" s="197">
        <v>4</v>
      </c>
      <c r="M389" s="194" t="s">
        <v>673</v>
      </c>
      <c r="N389" s="194" t="s">
        <v>5027</v>
      </c>
      <c r="O389" s="194" t="s">
        <v>5357</v>
      </c>
      <c r="P389" s="198"/>
    </row>
    <row r="390" s="2" customFormat="1" ht="25">
      <c r="A390" s="199" t="s">
        <v>16</v>
      </c>
      <c r="B390" s="199" t="s">
        <v>111</v>
      </c>
      <c r="C390" s="200">
        <v>46056.564270833333</v>
      </c>
      <c r="D390" s="201">
        <v>400511</v>
      </c>
      <c r="E390" s="202" t="s">
        <v>650</v>
      </c>
      <c r="F390" s="202" t="s">
        <v>5351</v>
      </c>
      <c r="G390" s="203">
        <v>45936</v>
      </c>
      <c r="H390" s="203">
        <v>47761</v>
      </c>
      <c r="I390" s="202"/>
      <c r="J390" s="201">
        <v>4</v>
      </c>
      <c r="K390" s="204"/>
      <c r="L390" s="205">
        <v>4</v>
      </c>
      <c r="M390" s="202" t="s">
        <v>672</v>
      </c>
      <c r="N390" s="202" t="s">
        <v>5027</v>
      </c>
      <c r="O390" s="202" t="s">
        <v>5358</v>
      </c>
      <c r="P390" s="206"/>
    </row>
    <row r="391" s="2" customFormat="1" ht="25">
      <c r="A391" s="191" t="s">
        <v>16</v>
      </c>
      <c r="B391" s="191" t="s">
        <v>111</v>
      </c>
      <c r="C391" s="192">
        <v>46056.564675925925</v>
      </c>
      <c r="D391" s="193">
        <v>400511</v>
      </c>
      <c r="E391" s="194" t="s">
        <v>650</v>
      </c>
      <c r="F391" s="194" t="s">
        <v>5351</v>
      </c>
      <c r="G391" s="195">
        <v>45936</v>
      </c>
      <c r="H391" s="195">
        <v>47761</v>
      </c>
      <c r="I391" s="194"/>
      <c r="J391" s="193">
        <v>4</v>
      </c>
      <c r="K391" s="196"/>
      <c r="L391" s="197">
        <v>4</v>
      </c>
      <c r="M391" s="194" t="s">
        <v>671</v>
      </c>
      <c r="N391" s="194" t="s">
        <v>5027</v>
      </c>
      <c r="O391" s="194" t="s">
        <v>5359</v>
      </c>
      <c r="P391" s="198"/>
    </row>
    <row r="392" s="2" customFormat="1" ht="25">
      <c r="A392" s="199" t="s">
        <v>16</v>
      </c>
      <c r="B392" s="199" t="s">
        <v>111</v>
      </c>
      <c r="C392" s="200">
        <v>46056.56518518518</v>
      </c>
      <c r="D392" s="201">
        <v>400432</v>
      </c>
      <c r="E392" s="202" t="s">
        <v>49</v>
      </c>
      <c r="F392" s="202" t="s">
        <v>5263</v>
      </c>
      <c r="G392" s="203">
        <v>45879</v>
      </c>
      <c r="H392" s="203">
        <v>47704</v>
      </c>
      <c r="I392" s="202"/>
      <c r="J392" s="201">
        <v>4</v>
      </c>
      <c r="K392" s="204"/>
      <c r="L392" s="205">
        <v>4</v>
      </c>
      <c r="M392" s="202" t="s">
        <v>664</v>
      </c>
      <c r="N392" s="202" t="s">
        <v>5027</v>
      </c>
      <c r="O392" s="202" t="s">
        <v>5353</v>
      </c>
      <c r="P392" s="206"/>
    </row>
    <row r="393" s="2" customFormat="1" ht="25">
      <c r="A393" s="191" t="s">
        <v>16</v>
      </c>
      <c r="B393" s="191" t="s">
        <v>111</v>
      </c>
      <c r="C393" s="192">
        <v>46056.565601851849</v>
      </c>
      <c r="D393" s="193">
        <v>400511</v>
      </c>
      <c r="E393" s="194" t="s">
        <v>650</v>
      </c>
      <c r="F393" s="194" t="s">
        <v>5351</v>
      </c>
      <c r="G393" s="195">
        <v>45936</v>
      </c>
      <c r="H393" s="195">
        <v>47761</v>
      </c>
      <c r="I393" s="194"/>
      <c r="J393" s="193">
        <v>4</v>
      </c>
      <c r="K393" s="196"/>
      <c r="L393" s="197">
        <v>4</v>
      </c>
      <c r="M393" s="194" t="s">
        <v>670</v>
      </c>
      <c r="N393" s="194" t="s">
        <v>5027</v>
      </c>
      <c r="O393" s="194" t="s">
        <v>5356</v>
      </c>
      <c r="P393" s="198"/>
    </row>
    <row r="394" s="2" customFormat="1" ht="25">
      <c r="A394" s="199" t="s">
        <v>16</v>
      </c>
      <c r="B394" s="199" t="s">
        <v>111</v>
      </c>
      <c r="C394" s="200">
        <v>46056.566064814811</v>
      </c>
      <c r="D394" s="201">
        <v>400432</v>
      </c>
      <c r="E394" s="202" t="s">
        <v>49</v>
      </c>
      <c r="F394" s="202" t="s">
        <v>5263</v>
      </c>
      <c r="G394" s="203">
        <v>45879</v>
      </c>
      <c r="H394" s="203">
        <v>47704</v>
      </c>
      <c r="I394" s="202"/>
      <c r="J394" s="201">
        <v>4</v>
      </c>
      <c r="K394" s="204"/>
      <c r="L394" s="205">
        <v>4</v>
      </c>
      <c r="M394" s="202" t="s">
        <v>662</v>
      </c>
      <c r="N394" s="202" t="s">
        <v>5027</v>
      </c>
      <c r="O394" s="202" t="s">
        <v>5353</v>
      </c>
      <c r="P394" s="206"/>
    </row>
    <row r="395" s="2" customFormat="1" ht="25">
      <c r="A395" s="191" t="s">
        <v>16</v>
      </c>
      <c r="B395" s="191" t="s">
        <v>111</v>
      </c>
      <c r="C395" s="192">
        <v>46056.567210648143</v>
      </c>
      <c r="D395" s="193">
        <v>400511</v>
      </c>
      <c r="E395" s="194" t="s">
        <v>650</v>
      </c>
      <c r="F395" s="194" t="s">
        <v>5351</v>
      </c>
      <c r="G395" s="195">
        <v>45936</v>
      </c>
      <c r="H395" s="195">
        <v>47761</v>
      </c>
      <c r="I395" s="194"/>
      <c r="J395" s="193">
        <v>4</v>
      </c>
      <c r="K395" s="196"/>
      <c r="L395" s="197">
        <v>4</v>
      </c>
      <c r="M395" s="194" t="s">
        <v>674</v>
      </c>
      <c r="N395" s="194" t="s">
        <v>5027</v>
      </c>
      <c r="O395" s="194" t="s">
        <v>5356</v>
      </c>
      <c r="P395" s="198"/>
    </row>
    <row r="396" s="2" customFormat="1" ht="25">
      <c r="A396" s="199" t="s">
        <v>16</v>
      </c>
      <c r="B396" s="199" t="s">
        <v>111</v>
      </c>
      <c r="C396" s="200">
        <v>46056.56763888889</v>
      </c>
      <c r="D396" s="201">
        <v>400432</v>
      </c>
      <c r="E396" s="202" t="s">
        <v>49</v>
      </c>
      <c r="F396" s="202" t="s">
        <v>5263</v>
      </c>
      <c r="G396" s="203">
        <v>45879</v>
      </c>
      <c r="H396" s="203">
        <v>47704</v>
      </c>
      <c r="I396" s="202"/>
      <c r="J396" s="201">
        <v>4</v>
      </c>
      <c r="K396" s="204"/>
      <c r="L396" s="205">
        <v>4</v>
      </c>
      <c r="M396" s="202" t="s">
        <v>663</v>
      </c>
      <c r="N396" s="202" t="s">
        <v>5027</v>
      </c>
      <c r="O396" s="202" t="s">
        <v>5353</v>
      </c>
      <c r="P396" s="206"/>
    </row>
    <row r="397" s="2" customFormat="1" ht="25">
      <c r="A397" s="191" t="s">
        <v>16</v>
      </c>
      <c r="B397" s="191" t="s">
        <v>111</v>
      </c>
      <c r="C397" s="192">
        <v>46056.572685185187</v>
      </c>
      <c r="D397" s="193">
        <v>400511</v>
      </c>
      <c r="E397" s="194" t="s">
        <v>650</v>
      </c>
      <c r="F397" s="194" t="s">
        <v>5351</v>
      </c>
      <c r="G397" s="195">
        <v>45936</v>
      </c>
      <c r="H397" s="195">
        <v>47761</v>
      </c>
      <c r="I397" s="194"/>
      <c r="J397" s="193">
        <v>4</v>
      </c>
      <c r="K397" s="196"/>
      <c r="L397" s="197">
        <v>4</v>
      </c>
      <c r="M397" s="194" t="s">
        <v>667</v>
      </c>
      <c r="N397" s="194" t="s">
        <v>5027</v>
      </c>
      <c r="O397" s="194" t="s">
        <v>5356</v>
      </c>
      <c r="P397" s="198"/>
    </row>
    <row r="398" s="2" customFormat="1" ht="25">
      <c r="A398" s="199" t="s">
        <v>16</v>
      </c>
      <c r="B398" s="199" t="s">
        <v>15</v>
      </c>
      <c r="C398" s="200">
        <v>46056.605474537035</v>
      </c>
      <c r="D398" s="201">
        <v>400920</v>
      </c>
      <c r="E398" s="202" t="s">
        <v>198</v>
      </c>
      <c r="F398" s="202" t="s">
        <v>5157</v>
      </c>
      <c r="G398" s="203">
        <v>46016</v>
      </c>
      <c r="H398" s="203">
        <v>47841</v>
      </c>
      <c r="I398" s="202"/>
      <c r="J398" s="201">
        <v>8</v>
      </c>
      <c r="K398" s="204"/>
      <c r="L398" s="205">
        <v>8</v>
      </c>
      <c r="M398" s="202" t="s">
        <v>5360</v>
      </c>
      <c r="N398" s="202" t="s">
        <v>5027</v>
      </c>
      <c r="O398" s="202" t="s">
        <v>5361</v>
      </c>
      <c r="P398" s="206" t="s">
        <v>5176</v>
      </c>
    </row>
    <row r="399" s="2" customFormat="1" ht="25">
      <c r="A399" s="191" t="s">
        <v>16</v>
      </c>
      <c r="B399" s="191" t="s">
        <v>111</v>
      </c>
      <c r="C399" s="192">
        <v>46056.778611111113</v>
      </c>
      <c r="D399" s="193">
        <v>400464</v>
      </c>
      <c r="E399" s="194" t="s">
        <v>51</v>
      </c>
      <c r="F399" s="194" t="s">
        <v>5362</v>
      </c>
      <c r="G399" s="195">
        <v>46018</v>
      </c>
      <c r="H399" s="195">
        <v>47843</v>
      </c>
      <c r="I399" s="194"/>
      <c r="J399" s="193">
        <v>4</v>
      </c>
      <c r="K399" s="196"/>
      <c r="L399" s="197">
        <v>4</v>
      </c>
      <c r="M399" s="194" t="s">
        <v>652</v>
      </c>
      <c r="N399" s="194" t="s">
        <v>5027</v>
      </c>
      <c r="O399" s="194" t="s">
        <v>5363</v>
      </c>
      <c r="P399" s="198"/>
    </row>
    <row r="400" s="2" customFormat="1" ht="25">
      <c r="A400" s="199" t="s">
        <v>16</v>
      </c>
      <c r="B400" s="199" t="s">
        <v>111</v>
      </c>
      <c r="C400" s="200">
        <v>46056.780185185184</v>
      </c>
      <c r="D400" s="201">
        <v>400511</v>
      </c>
      <c r="E400" s="202" t="s">
        <v>650</v>
      </c>
      <c r="F400" s="202" t="s">
        <v>5364</v>
      </c>
      <c r="G400" s="203">
        <v>45936</v>
      </c>
      <c r="H400" s="203">
        <v>47761</v>
      </c>
      <c r="I400" s="202"/>
      <c r="J400" s="201">
        <v>4</v>
      </c>
      <c r="K400" s="204"/>
      <c r="L400" s="205">
        <v>4</v>
      </c>
      <c r="M400" s="202" t="s">
        <v>668</v>
      </c>
      <c r="N400" s="202" t="s">
        <v>5027</v>
      </c>
      <c r="O400" s="202" t="s">
        <v>5365</v>
      </c>
      <c r="P400" s="206"/>
    </row>
    <row r="401" s="2" customFormat="1" ht="25">
      <c r="A401" s="191" t="s">
        <v>16</v>
      </c>
      <c r="B401" s="191" t="s">
        <v>111</v>
      </c>
      <c r="C401" s="192">
        <v>46056.780821759254</v>
      </c>
      <c r="D401" s="193">
        <v>400464</v>
      </c>
      <c r="E401" s="194" t="s">
        <v>51</v>
      </c>
      <c r="F401" s="194" t="s">
        <v>5077</v>
      </c>
      <c r="G401" s="195">
        <v>46016</v>
      </c>
      <c r="H401" s="195">
        <v>47841</v>
      </c>
      <c r="I401" s="194"/>
      <c r="J401" s="193">
        <v>4</v>
      </c>
      <c r="K401" s="196"/>
      <c r="L401" s="197">
        <v>4</v>
      </c>
      <c r="M401" s="194" t="s">
        <v>659</v>
      </c>
      <c r="N401" s="194" t="s">
        <v>5027</v>
      </c>
      <c r="O401" s="194" t="s">
        <v>5354</v>
      </c>
      <c r="P401" s="198"/>
    </row>
    <row r="402" s="2" customFormat="1" ht="25">
      <c r="A402" s="199" t="s">
        <v>16</v>
      </c>
      <c r="B402" s="199" t="s">
        <v>111</v>
      </c>
      <c r="C402" s="200">
        <v>46056.781770833331</v>
      </c>
      <c r="D402" s="201">
        <v>400511</v>
      </c>
      <c r="E402" s="202" t="s">
        <v>650</v>
      </c>
      <c r="F402" s="202" t="s">
        <v>5351</v>
      </c>
      <c r="G402" s="203">
        <v>45936</v>
      </c>
      <c r="H402" s="203">
        <v>47761</v>
      </c>
      <c r="I402" s="202"/>
      <c r="J402" s="201">
        <v>4</v>
      </c>
      <c r="K402" s="204"/>
      <c r="L402" s="205">
        <v>4</v>
      </c>
      <c r="M402" s="202" t="s">
        <v>669</v>
      </c>
      <c r="N402" s="202" t="s">
        <v>5027</v>
      </c>
      <c r="O402" s="202" t="s">
        <v>5366</v>
      </c>
      <c r="P402" s="206"/>
    </row>
    <row r="403" s="2" customFormat="1" ht="25">
      <c r="A403" s="191" t="s">
        <v>16</v>
      </c>
      <c r="B403" s="191" t="s">
        <v>111</v>
      </c>
      <c r="C403" s="192">
        <v>46056.783356481479</v>
      </c>
      <c r="D403" s="193">
        <v>400464</v>
      </c>
      <c r="E403" s="194" t="s">
        <v>51</v>
      </c>
      <c r="F403" s="194" t="s">
        <v>5077</v>
      </c>
      <c r="G403" s="195">
        <v>46016</v>
      </c>
      <c r="H403" s="195">
        <v>47841</v>
      </c>
      <c r="I403" s="194"/>
      <c r="J403" s="193">
        <v>4</v>
      </c>
      <c r="K403" s="196"/>
      <c r="L403" s="197">
        <v>4</v>
      </c>
      <c r="M403" s="194" t="s">
        <v>658</v>
      </c>
      <c r="N403" s="194" t="s">
        <v>5027</v>
      </c>
      <c r="O403" s="194" t="s">
        <v>5354</v>
      </c>
      <c r="P403" s="198"/>
    </row>
    <row r="404" s="2" customFormat="1" ht="25">
      <c r="A404" s="199" t="s">
        <v>16</v>
      </c>
      <c r="B404" s="199" t="s">
        <v>111</v>
      </c>
      <c r="C404" s="200">
        <v>46056.78466435185</v>
      </c>
      <c r="D404" s="201">
        <v>400511</v>
      </c>
      <c r="E404" s="202" t="s">
        <v>650</v>
      </c>
      <c r="F404" s="202" t="s">
        <v>5351</v>
      </c>
      <c r="G404" s="203">
        <v>45936</v>
      </c>
      <c r="H404" s="203">
        <v>47761</v>
      </c>
      <c r="I404" s="202"/>
      <c r="J404" s="201">
        <v>4</v>
      </c>
      <c r="K404" s="204"/>
      <c r="L404" s="205">
        <v>4</v>
      </c>
      <c r="M404" s="202" t="s">
        <v>649</v>
      </c>
      <c r="N404" s="202" t="s">
        <v>5027</v>
      </c>
      <c r="O404" s="202" t="s">
        <v>5352</v>
      </c>
      <c r="P404" s="206"/>
    </row>
    <row r="405" s="2" customFormat="1" ht="25">
      <c r="A405" s="191" t="s">
        <v>16</v>
      </c>
      <c r="B405" s="191" t="s">
        <v>111</v>
      </c>
      <c r="C405" s="192">
        <v>46056.785439814812</v>
      </c>
      <c r="D405" s="193">
        <v>400464</v>
      </c>
      <c r="E405" s="194" t="s">
        <v>51</v>
      </c>
      <c r="F405" s="194" t="s">
        <v>5077</v>
      </c>
      <c r="G405" s="195">
        <v>46016</v>
      </c>
      <c r="H405" s="195">
        <v>47841</v>
      </c>
      <c r="I405" s="194"/>
      <c r="J405" s="193">
        <v>4</v>
      </c>
      <c r="K405" s="196"/>
      <c r="L405" s="197">
        <v>4</v>
      </c>
      <c r="M405" s="194" t="s">
        <v>657</v>
      </c>
      <c r="N405" s="194" t="s">
        <v>5027</v>
      </c>
      <c r="O405" s="194" t="s">
        <v>5354</v>
      </c>
      <c r="P405" s="198"/>
    </row>
    <row r="406" s="2" customFormat="1" ht="25">
      <c r="A406" s="199" t="s">
        <v>16</v>
      </c>
      <c r="B406" s="199" t="s">
        <v>111</v>
      </c>
      <c r="C406" s="200">
        <v>46056.786273148144</v>
      </c>
      <c r="D406" s="201">
        <v>400464</v>
      </c>
      <c r="E406" s="202" t="s">
        <v>51</v>
      </c>
      <c r="F406" s="202" t="s">
        <v>5077</v>
      </c>
      <c r="G406" s="203">
        <v>46016</v>
      </c>
      <c r="H406" s="203">
        <v>47841</v>
      </c>
      <c r="I406" s="202"/>
      <c r="J406" s="201">
        <v>4</v>
      </c>
      <c r="K406" s="204"/>
      <c r="L406" s="205">
        <v>4</v>
      </c>
      <c r="M406" s="202" t="s">
        <v>656</v>
      </c>
      <c r="N406" s="202" t="s">
        <v>5027</v>
      </c>
      <c r="O406" s="202" t="s">
        <v>5354</v>
      </c>
      <c r="P406" s="206"/>
    </row>
    <row r="407" s="2" customFormat="1" ht="25">
      <c r="A407" s="191" t="s">
        <v>16</v>
      </c>
      <c r="B407" s="191" t="s">
        <v>111</v>
      </c>
      <c r="C407" s="192">
        <v>46056.786898148144</v>
      </c>
      <c r="D407" s="193">
        <v>400511</v>
      </c>
      <c r="E407" s="194" t="s">
        <v>650</v>
      </c>
      <c r="F407" s="194" t="s">
        <v>5351</v>
      </c>
      <c r="G407" s="195">
        <v>45936</v>
      </c>
      <c r="H407" s="195">
        <v>47761</v>
      </c>
      <c r="I407" s="194"/>
      <c r="J407" s="193">
        <v>4</v>
      </c>
      <c r="K407" s="196"/>
      <c r="L407" s="197">
        <v>4</v>
      </c>
      <c r="M407" s="194" t="s">
        <v>680</v>
      </c>
      <c r="N407" s="194" t="s">
        <v>5027</v>
      </c>
      <c r="O407" s="194" t="s">
        <v>5352</v>
      </c>
      <c r="P407" s="198"/>
    </row>
    <row r="408" s="2" customFormat="1" ht="25">
      <c r="A408" s="199" t="s">
        <v>16</v>
      </c>
      <c r="B408" s="199" t="s">
        <v>111</v>
      </c>
      <c r="C408" s="200">
        <v>46056.787245370368</v>
      </c>
      <c r="D408" s="201">
        <v>400464</v>
      </c>
      <c r="E408" s="202" t="s">
        <v>51</v>
      </c>
      <c r="F408" s="202" t="s">
        <v>5077</v>
      </c>
      <c r="G408" s="203">
        <v>46016</v>
      </c>
      <c r="H408" s="203">
        <v>47841</v>
      </c>
      <c r="I408" s="202"/>
      <c r="J408" s="201">
        <v>4</v>
      </c>
      <c r="K408" s="204"/>
      <c r="L408" s="205">
        <v>4</v>
      </c>
      <c r="M408" s="202" t="s">
        <v>660</v>
      </c>
      <c r="N408" s="202" t="s">
        <v>5027</v>
      </c>
      <c r="O408" s="202" t="s">
        <v>5355</v>
      </c>
      <c r="P408" s="206"/>
    </row>
    <row r="409" s="2" customFormat="1" ht="25">
      <c r="A409" s="191" t="s">
        <v>16</v>
      </c>
      <c r="B409" s="191" t="s">
        <v>111</v>
      </c>
      <c r="C409" s="192">
        <v>46056.788495370369</v>
      </c>
      <c r="D409" s="193">
        <v>400511</v>
      </c>
      <c r="E409" s="194" t="s">
        <v>650</v>
      </c>
      <c r="F409" s="194" t="s">
        <v>5367</v>
      </c>
      <c r="G409" s="195">
        <v>45936</v>
      </c>
      <c r="H409" s="195">
        <v>47761</v>
      </c>
      <c r="I409" s="194"/>
      <c r="J409" s="193">
        <v>2</v>
      </c>
      <c r="K409" s="196"/>
      <c r="L409" s="197">
        <v>2</v>
      </c>
      <c r="M409" s="194" t="s">
        <v>679</v>
      </c>
      <c r="N409" s="194" t="s">
        <v>5027</v>
      </c>
      <c r="O409" s="194" t="s">
        <v>5368</v>
      </c>
      <c r="P409" s="198"/>
    </row>
    <row r="410" s="2" customFormat="1" ht="25">
      <c r="A410" s="199" t="s">
        <v>16</v>
      </c>
      <c r="B410" s="199" t="s">
        <v>111</v>
      </c>
      <c r="C410" s="200">
        <v>46056.790347222217</v>
      </c>
      <c r="D410" s="201">
        <v>400511</v>
      </c>
      <c r="E410" s="202" t="s">
        <v>650</v>
      </c>
      <c r="F410" s="202" t="s">
        <v>5369</v>
      </c>
      <c r="G410" s="203">
        <v>45939</v>
      </c>
      <c r="H410" s="203">
        <v>47764</v>
      </c>
      <c r="I410" s="202"/>
      <c r="J410" s="201">
        <v>2</v>
      </c>
      <c r="K410" s="204"/>
      <c r="L410" s="205">
        <v>2</v>
      </c>
      <c r="M410" s="202" t="s">
        <v>678</v>
      </c>
      <c r="N410" s="202" t="s">
        <v>5027</v>
      </c>
      <c r="O410" s="202" t="s">
        <v>5370</v>
      </c>
      <c r="P410" s="206"/>
    </row>
    <row r="411" s="2" customFormat="1" ht="25">
      <c r="A411" s="191" t="s">
        <v>16</v>
      </c>
      <c r="B411" s="191" t="s">
        <v>111</v>
      </c>
      <c r="C411" s="192">
        <v>46056.790821759256</v>
      </c>
      <c r="D411" s="193">
        <v>400464</v>
      </c>
      <c r="E411" s="194" t="s">
        <v>51</v>
      </c>
      <c r="F411" s="194" t="s">
        <v>5077</v>
      </c>
      <c r="G411" s="195">
        <v>46016</v>
      </c>
      <c r="H411" s="195">
        <v>47841</v>
      </c>
      <c r="I411" s="194"/>
      <c r="J411" s="193">
        <v>4</v>
      </c>
      <c r="K411" s="196"/>
      <c r="L411" s="197">
        <v>4</v>
      </c>
      <c r="M411" s="194" t="s">
        <v>655</v>
      </c>
      <c r="N411" s="194" t="s">
        <v>5027</v>
      </c>
      <c r="O411" s="194" t="s">
        <v>5355</v>
      </c>
      <c r="P411" s="198"/>
    </row>
    <row r="412" s="2" customFormat="1" ht="25">
      <c r="A412" s="199" t="s">
        <v>16</v>
      </c>
      <c r="B412" s="199" t="s">
        <v>111</v>
      </c>
      <c r="C412" s="200">
        <v>46056.791192129625</v>
      </c>
      <c r="D412" s="201">
        <v>400511</v>
      </c>
      <c r="E412" s="202" t="s">
        <v>650</v>
      </c>
      <c r="F412" s="202" t="s">
        <v>5351</v>
      </c>
      <c r="G412" s="203">
        <v>45936</v>
      </c>
      <c r="H412" s="203">
        <v>47761</v>
      </c>
      <c r="I412" s="202"/>
      <c r="J412" s="201">
        <v>4</v>
      </c>
      <c r="K412" s="204"/>
      <c r="L412" s="205">
        <v>4</v>
      </c>
      <c r="M412" s="202" t="s">
        <v>677</v>
      </c>
      <c r="N412" s="202" t="s">
        <v>5027</v>
      </c>
      <c r="O412" s="202" t="s">
        <v>5352</v>
      </c>
      <c r="P412" s="206"/>
    </row>
    <row r="413" s="2" customFormat="1">
      <c r="A413" s="191" t="s">
        <v>16</v>
      </c>
      <c r="B413" s="191" t="s">
        <v>15</v>
      </c>
      <c r="C413" s="192">
        <v>46057.575937499998</v>
      </c>
      <c r="D413" s="193">
        <v>400436</v>
      </c>
      <c r="E413" s="194" t="s">
        <v>776</v>
      </c>
      <c r="F413" s="194" t="s">
        <v>5371</v>
      </c>
      <c r="G413" s="195">
        <v>45993</v>
      </c>
      <c r="H413" s="195">
        <v>47818</v>
      </c>
      <c r="I413" s="194"/>
      <c r="J413" s="193">
        <v>1</v>
      </c>
      <c r="K413" s="196"/>
      <c r="L413" s="197">
        <v>1</v>
      </c>
      <c r="M413" s="194" t="s">
        <v>784</v>
      </c>
      <c r="N413" s="194" t="s">
        <v>5027</v>
      </c>
      <c r="O413" s="194" t="s">
        <v>5372</v>
      </c>
      <c r="P413" s="198"/>
    </row>
    <row r="414" s="2" customFormat="1">
      <c r="A414" s="199" t="s">
        <v>16</v>
      </c>
      <c r="B414" s="199" t="s">
        <v>15</v>
      </c>
      <c r="C414" s="200">
        <v>46057.576099537036</v>
      </c>
      <c r="D414" s="201">
        <v>400436</v>
      </c>
      <c r="E414" s="202" t="s">
        <v>776</v>
      </c>
      <c r="F414" s="202" t="s">
        <v>5371</v>
      </c>
      <c r="G414" s="203">
        <v>45993</v>
      </c>
      <c r="H414" s="203">
        <v>47818</v>
      </c>
      <c r="I414" s="202"/>
      <c r="J414" s="201">
        <v>4</v>
      </c>
      <c r="K414" s="204"/>
      <c r="L414" s="205">
        <v>4</v>
      </c>
      <c r="M414" s="202" t="s">
        <v>783</v>
      </c>
      <c r="N414" s="202" t="s">
        <v>5027</v>
      </c>
      <c r="O414" s="202" t="s">
        <v>5373</v>
      </c>
      <c r="P414" s="206"/>
    </row>
    <row r="415" s="2" customFormat="1">
      <c r="A415" s="191" t="s">
        <v>16</v>
      </c>
      <c r="B415" s="191" t="s">
        <v>15</v>
      </c>
      <c r="C415" s="192">
        <v>46057.576238425921</v>
      </c>
      <c r="D415" s="193">
        <v>400436</v>
      </c>
      <c r="E415" s="194" t="s">
        <v>776</v>
      </c>
      <c r="F415" s="194" t="s">
        <v>5371</v>
      </c>
      <c r="G415" s="195">
        <v>45993</v>
      </c>
      <c r="H415" s="195">
        <v>47818</v>
      </c>
      <c r="I415" s="194"/>
      <c r="J415" s="193">
        <v>4</v>
      </c>
      <c r="K415" s="196"/>
      <c r="L415" s="197">
        <v>4</v>
      </c>
      <c r="M415" s="194" t="s">
        <v>782</v>
      </c>
      <c r="N415" s="194" t="s">
        <v>5027</v>
      </c>
      <c r="O415" s="194" t="s">
        <v>5374</v>
      </c>
      <c r="P415" s="198"/>
    </row>
    <row r="416" s="2" customFormat="1">
      <c r="A416" s="199" t="s">
        <v>16</v>
      </c>
      <c r="B416" s="199" t="s">
        <v>15</v>
      </c>
      <c r="C416" s="200">
        <v>46057.576331018514</v>
      </c>
      <c r="D416" s="201">
        <v>400436</v>
      </c>
      <c r="E416" s="202" t="s">
        <v>776</v>
      </c>
      <c r="F416" s="202" t="s">
        <v>5371</v>
      </c>
      <c r="G416" s="203">
        <v>45993</v>
      </c>
      <c r="H416" s="203">
        <v>47818</v>
      </c>
      <c r="I416" s="202"/>
      <c r="J416" s="201">
        <v>4</v>
      </c>
      <c r="K416" s="204"/>
      <c r="L416" s="205">
        <v>4</v>
      </c>
      <c r="M416" s="202" t="s">
        <v>781</v>
      </c>
      <c r="N416" s="202" t="s">
        <v>5027</v>
      </c>
      <c r="O416" s="202" t="s">
        <v>5375</v>
      </c>
      <c r="P416" s="206"/>
    </row>
    <row r="417" s="2" customFormat="1">
      <c r="A417" s="191" t="s">
        <v>16</v>
      </c>
      <c r="B417" s="191" t="s">
        <v>15</v>
      </c>
      <c r="C417" s="192">
        <v>46057.579247685186</v>
      </c>
      <c r="D417" s="193">
        <v>400436</v>
      </c>
      <c r="E417" s="194" t="s">
        <v>776</v>
      </c>
      <c r="F417" s="194" t="s">
        <v>5371</v>
      </c>
      <c r="G417" s="195">
        <v>45993</v>
      </c>
      <c r="H417" s="195">
        <v>47818</v>
      </c>
      <c r="I417" s="194"/>
      <c r="J417" s="193">
        <v>4</v>
      </c>
      <c r="K417" s="196"/>
      <c r="L417" s="197">
        <v>4</v>
      </c>
      <c r="M417" s="194" t="s">
        <v>779</v>
      </c>
      <c r="N417" s="194" t="s">
        <v>5027</v>
      </c>
      <c r="O417" s="194" t="s">
        <v>5376</v>
      </c>
      <c r="P417" s="198"/>
    </row>
    <row r="418" s="2" customFormat="1">
      <c r="A418" s="199" t="s">
        <v>16</v>
      </c>
      <c r="B418" s="199" t="s">
        <v>15</v>
      </c>
      <c r="C418" s="200">
        <v>46057.579629629625</v>
      </c>
      <c r="D418" s="201">
        <v>400436</v>
      </c>
      <c r="E418" s="202" t="s">
        <v>776</v>
      </c>
      <c r="F418" s="202" t="s">
        <v>5371</v>
      </c>
      <c r="G418" s="203">
        <v>45993</v>
      </c>
      <c r="H418" s="203">
        <v>47818</v>
      </c>
      <c r="I418" s="202"/>
      <c r="J418" s="201">
        <v>4</v>
      </c>
      <c r="K418" s="204"/>
      <c r="L418" s="205">
        <v>4</v>
      </c>
      <c r="M418" s="202" t="s">
        <v>777</v>
      </c>
      <c r="N418" s="202" t="s">
        <v>5027</v>
      </c>
      <c r="O418" s="202" t="s">
        <v>5377</v>
      </c>
      <c r="P418" s="206"/>
    </row>
    <row r="419" s="2" customFormat="1">
      <c r="A419" s="191" t="s">
        <v>16</v>
      </c>
      <c r="B419" s="191" t="s">
        <v>15</v>
      </c>
      <c r="C419" s="192">
        <v>46057.57980324074</v>
      </c>
      <c r="D419" s="193">
        <v>400436</v>
      </c>
      <c r="E419" s="194" t="s">
        <v>776</v>
      </c>
      <c r="F419" s="194" t="s">
        <v>5371</v>
      </c>
      <c r="G419" s="195">
        <v>45993</v>
      </c>
      <c r="H419" s="195">
        <v>47818</v>
      </c>
      <c r="I419" s="194"/>
      <c r="J419" s="193">
        <v>4</v>
      </c>
      <c r="K419" s="196"/>
      <c r="L419" s="197">
        <v>4</v>
      </c>
      <c r="M419" s="194" t="s">
        <v>775</v>
      </c>
      <c r="N419" s="194" t="s">
        <v>5027</v>
      </c>
      <c r="O419" s="194" t="s">
        <v>5378</v>
      </c>
      <c r="P419" s="198"/>
    </row>
    <row r="420" s="2" customFormat="1">
      <c r="A420" s="199" t="s">
        <v>16</v>
      </c>
      <c r="B420" s="199" t="s">
        <v>111</v>
      </c>
      <c r="C420" s="200">
        <v>46057.63177083333</v>
      </c>
      <c r="D420" s="201">
        <v>400903</v>
      </c>
      <c r="E420" s="202" t="s">
        <v>564</v>
      </c>
      <c r="F420" s="202" t="s">
        <v>5379</v>
      </c>
      <c r="G420" s="203">
        <v>46044</v>
      </c>
      <c r="H420" s="203">
        <v>47869</v>
      </c>
      <c r="I420" s="202"/>
      <c r="J420" s="201">
        <v>4</v>
      </c>
      <c r="K420" s="204"/>
      <c r="L420" s="205">
        <v>4</v>
      </c>
      <c r="M420" s="202" t="s">
        <v>764</v>
      </c>
      <c r="N420" s="202" t="s">
        <v>5027</v>
      </c>
      <c r="O420" s="202" t="s">
        <v>5380</v>
      </c>
      <c r="P420" s="206"/>
    </row>
    <row r="421" s="2" customFormat="1">
      <c r="A421" s="191" t="s">
        <v>16</v>
      </c>
      <c r="B421" s="191" t="s">
        <v>111</v>
      </c>
      <c r="C421" s="192">
        <v>46057.634201388886</v>
      </c>
      <c r="D421" s="193">
        <v>400904</v>
      </c>
      <c r="E421" s="194" t="s">
        <v>767</v>
      </c>
      <c r="F421" s="194" t="s">
        <v>5381</v>
      </c>
      <c r="G421" s="195">
        <v>46014</v>
      </c>
      <c r="H421" s="195">
        <v>47839</v>
      </c>
      <c r="I421" s="194"/>
      <c r="J421" s="193">
        <v>3</v>
      </c>
      <c r="K421" s="196"/>
      <c r="L421" s="197">
        <v>3</v>
      </c>
      <c r="M421" s="194" t="s">
        <v>768</v>
      </c>
      <c r="N421" s="194" t="s">
        <v>5027</v>
      </c>
      <c r="O421" s="194" t="s">
        <v>5382</v>
      </c>
      <c r="P421" s="198"/>
    </row>
    <row r="422" s="2" customFormat="1">
      <c r="A422" s="199" t="s">
        <v>16</v>
      </c>
      <c r="B422" s="199" t="s">
        <v>111</v>
      </c>
      <c r="C422" s="200">
        <v>46057.634872685187</v>
      </c>
      <c r="D422" s="201">
        <v>400903</v>
      </c>
      <c r="E422" s="202" t="s">
        <v>564</v>
      </c>
      <c r="F422" s="202" t="s">
        <v>5379</v>
      </c>
      <c r="G422" s="203">
        <v>46044</v>
      </c>
      <c r="H422" s="203">
        <v>47869</v>
      </c>
      <c r="I422" s="202"/>
      <c r="J422" s="201">
        <v>4</v>
      </c>
      <c r="K422" s="204"/>
      <c r="L422" s="205">
        <v>4</v>
      </c>
      <c r="M422" s="202" t="s">
        <v>762</v>
      </c>
      <c r="N422" s="202" t="s">
        <v>5027</v>
      </c>
      <c r="O422" s="202" t="s">
        <v>5383</v>
      </c>
      <c r="P422" s="206"/>
    </row>
    <row r="423" s="2" customFormat="1">
      <c r="A423" s="191" t="s">
        <v>16</v>
      </c>
      <c r="B423" s="191" t="s">
        <v>111</v>
      </c>
      <c r="C423" s="192">
        <v>46057.635509259257</v>
      </c>
      <c r="D423" s="193">
        <v>400903</v>
      </c>
      <c r="E423" s="194" t="s">
        <v>564</v>
      </c>
      <c r="F423" s="194" t="s">
        <v>5379</v>
      </c>
      <c r="G423" s="195">
        <v>46044</v>
      </c>
      <c r="H423" s="195">
        <v>47869</v>
      </c>
      <c r="I423" s="194"/>
      <c r="J423" s="193">
        <v>4</v>
      </c>
      <c r="K423" s="196"/>
      <c r="L423" s="197">
        <v>4</v>
      </c>
      <c r="M423" s="194" t="s">
        <v>761</v>
      </c>
      <c r="N423" s="194" t="s">
        <v>5027</v>
      </c>
      <c r="O423" s="194" t="s">
        <v>5383</v>
      </c>
      <c r="P423" s="198"/>
    </row>
    <row r="424" s="2" customFormat="1">
      <c r="A424" s="199" t="s">
        <v>16</v>
      </c>
      <c r="B424" s="199" t="s">
        <v>111</v>
      </c>
      <c r="C424" s="200">
        <v>46057.636608796296</v>
      </c>
      <c r="D424" s="201">
        <v>400903</v>
      </c>
      <c r="E424" s="202" t="s">
        <v>564</v>
      </c>
      <c r="F424" s="202" t="s">
        <v>5379</v>
      </c>
      <c r="G424" s="203">
        <v>46044</v>
      </c>
      <c r="H424" s="203">
        <v>47869</v>
      </c>
      <c r="I424" s="202"/>
      <c r="J424" s="201">
        <v>4</v>
      </c>
      <c r="K424" s="204"/>
      <c r="L424" s="205">
        <v>4</v>
      </c>
      <c r="M424" s="202" t="s">
        <v>763</v>
      </c>
      <c r="N424" s="202" t="s">
        <v>5027</v>
      </c>
      <c r="O424" s="202" t="s">
        <v>5383</v>
      </c>
      <c r="P424" s="206"/>
    </row>
    <row r="425" s="2" customFormat="1">
      <c r="A425" s="191" t="s">
        <v>16</v>
      </c>
      <c r="B425" s="191" t="s">
        <v>111</v>
      </c>
      <c r="C425" s="192">
        <v>46057.637766203705</v>
      </c>
      <c r="D425" s="193">
        <v>400904</v>
      </c>
      <c r="E425" s="194" t="s">
        <v>767</v>
      </c>
      <c r="F425" s="194" t="s">
        <v>5381</v>
      </c>
      <c r="G425" s="195">
        <v>46014</v>
      </c>
      <c r="H425" s="195">
        <v>47839</v>
      </c>
      <c r="I425" s="194"/>
      <c r="J425" s="193">
        <v>4</v>
      </c>
      <c r="K425" s="196"/>
      <c r="L425" s="197">
        <v>4</v>
      </c>
      <c r="M425" s="194" t="s">
        <v>766</v>
      </c>
      <c r="N425" s="194" t="s">
        <v>5027</v>
      </c>
      <c r="O425" s="194" t="s">
        <v>5384</v>
      </c>
      <c r="P425" s="198"/>
    </row>
    <row r="426" s="2" customFormat="1">
      <c r="A426" s="199" t="s">
        <v>16</v>
      </c>
      <c r="B426" s="199" t="s">
        <v>111</v>
      </c>
      <c r="C426" s="200">
        <v>46057.638773148145</v>
      </c>
      <c r="D426" s="201">
        <v>400903</v>
      </c>
      <c r="E426" s="202" t="s">
        <v>564</v>
      </c>
      <c r="F426" s="202" t="s">
        <v>5379</v>
      </c>
      <c r="G426" s="203">
        <v>46044</v>
      </c>
      <c r="H426" s="203">
        <v>47869</v>
      </c>
      <c r="I426" s="202"/>
      <c r="J426" s="201">
        <v>4</v>
      </c>
      <c r="K426" s="204"/>
      <c r="L426" s="205">
        <v>4</v>
      </c>
      <c r="M426" s="202" t="s">
        <v>760</v>
      </c>
      <c r="N426" s="202" t="s">
        <v>5027</v>
      </c>
      <c r="O426" s="202" t="s">
        <v>5383</v>
      </c>
      <c r="P426" s="206"/>
    </row>
    <row r="427" s="2" customFormat="1">
      <c r="A427" s="191" t="s">
        <v>16</v>
      </c>
      <c r="B427" s="191" t="s">
        <v>111</v>
      </c>
      <c r="C427" s="192">
        <v>46057.640289351853</v>
      </c>
      <c r="D427" s="193">
        <v>400903</v>
      </c>
      <c r="E427" s="194" t="s">
        <v>564</v>
      </c>
      <c r="F427" s="194" t="s">
        <v>5379</v>
      </c>
      <c r="G427" s="195">
        <v>46044</v>
      </c>
      <c r="H427" s="195">
        <v>47869</v>
      </c>
      <c r="I427" s="194"/>
      <c r="J427" s="193">
        <v>4</v>
      </c>
      <c r="K427" s="196"/>
      <c r="L427" s="197">
        <v>4</v>
      </c>
      <c r="M427" s="194" t="s">
        <v>758</v>
      </c>
      <c r="N427" s="194" t="s">
        <v>5027</v>
      </c>
      <c r="O427" s="194" t="s">
        <v>5383</v>
      </c>
      <c r="P427" s="198"/>
    </row>
    <row r="428" s="2" customFormat="1">
      <c r="A428" s="199" t="s">
        <v>16</v>
      </c>
      <c r="B428" s="199" t="s">
        <v>111</v>
      </c>
      <c r="C428" s="200">
        <v>46057.641215277778</v>
      </c>
      <c r="D428" s="201">
        <v>400903</v>
      </c>
      <c r="E428" s="202" t="s">
        <v>564</v>
      </c>
      <c r="F428" s="202" t="s">
        <v>5379</v>
      </c>
      <c r="G428" s="203">
        <v>46044</v>
      </c>
      <c r="H428" s="203">
        <v>47869</v>
      </c>
      <c r="I428" s="202"/>
      <c r="J428" s="201">
        <v>4</v>
      </c>
      <c r="K428" s="204"/>
      <c r="L428" s="205">
        <v>4</v>
      </c>
      <c r="M428" s="202" t="s">
        <v>756</v>
      </c>
      <c r="N428" s="202" t="s">
        <v>5027</v>
      </c>
      <c r="O428" s="202" t="s">
        <v>5380</v>
      </c>
      <c r="P428" s="206"/>
    </row>
    <row r="429" s="2" customFormat="1">
      <c r="A429" s="191" t="s">
        <v>16</v>
      </c>
      <c r="B429" s="191" t="s">
        <v>111</v>
      </c>
      <c r="C429" s="192">
        <v>46057.642187500001</v>
      </c>
      <c r="D429" s="193">
        <v>400903</v>
      </c>
      <c r="E429" s="194" t="s">
        <v>564</v>
      </c>
      <c r="F429" s="194" t="s">
        <v>5379</v>
      </c>
      <c r="G429" s="195">
        <v>46044</v>
      </c>
      <c r="H429" s="195">
        <v>47869</v>
      </c>
      <c r="I429" s="194"/>
      <c r="J429" s="193">
        <v>4</v>
      </c>
      <c r="K429" s="196"/>
      <c r="L429" s="197">
        <v>4</v>
      </c>
      <c r="M429" s="194" t="s">
        <v>754</v>
      </c>
      <c r="N429" s="194" t="s">
        <v>5027</v>
      </c>
      <c r="O429" s="194" t="s">
        <v>5380</v>
      </c>
      <c r="P429" s="198"/>
    </row>
    <row r="430" s="2" customFormat="1">
      <c r="A430" s="199" t="s">
        <v>16</v>
      </c>
      <c r="B430" s="199" t="s">
        <v>111</v>
      </c>
      <c r="C430" s="200">
        <v>46057.643842592588</v>
      </c>
      <c r="D430" s="201">
        <v>400903</v>
      </c>
      <c r="E430" s="202" t="s">
        <v>564</v>
      </c>
      <c r="F430" s="202" t="s">
        <v>5379</v>
      </c>
      <c r="G430" s="203">
        <v>46044</v>
      </c>
      <c r="H430" s="203">
        <v>47869</v>
      </c>
      <c r="I430" s="202"/>
      <c r="J430" s="201">
        <v>4</v>
      </c>
      <c r="K430" s="204"/>
      <c r="L430" s="205">
        <v>4</v>
      </c>
      <c r="M430" s="202" t="s">
        <v>751</v>
      </c>
      <c r="N430" s="202" t="s">
        <v>5027</v>
      </c>
      <c r="O430" s="202" t="s">
        <v>5380</v>
      </c>
      <c r="P430" s="206"/>
    </row>
    <row r="431" s="2" customFormat="1">
      <c r="A431" s="191" t="s">
        <v>16</v>
      </c>
      <c r="B431" s="191" t="s">
        <v>111</v>
      </c>
      <c r="C431" s="192">
        <v>46057.644328703704</v>
      </c>
      <c r="D431" s="193">
        <v>400903</v>
      </c>
      <c r="E431" s="194" t="s">
        <v>564</v>
      </c>
      <c r="F431" s="194" t="s">
        <v>5319</v>
      </c>
      <c r="G431" s="195">
        <v>46044</v>
      </c>
      <c r="H431" s="195">
        <v>47869</v>
      </c>
      <c r="I431" s="194"/>
      <c r="J431" s="193">
        <v>4</v>
      </c>
      <c r="K431" s="196"/>
      <c r="L431" s="197">
        <v>4</v>
      </c>
      <c r="M431" s="194" t="s">
        <v>752</v>
      </c>
      <c r="N431" s="194" t="s">
        <v>5027</v>
      </c>
      <c r="O431" s="194" t="s">
        <v>5385</v>
      </c>
      <c r="P431" s="198"/>
    </row>
    <row r="432" s="2" customFormat="1">
      <c r="A432" s="199" t="s">
        <v>16</v>
      </c>
      <c r="B432" s="199" t="s">
        <v>111</v>
      </c>
      <c r="C432" s="200">
        <v>46057.644814814812</v>
      </c>
      <c r="D432" s="201">
        <v>400903</v>
      </c>
      <c r="E432" s="202" t="s">
        <v>564</v>
      </c>
      <c r="F432" s="202" t="s">
        <v>5379</v>
      </c>
      <c r="G432" s="203">
        <v>46044</v>
      </c>
      <c r="H432" s="203">
        <v>47869</v>
      </c>
      <c r="I432" s="202"/>
      <c r="J432" s="201">
        <v>4</v>
      </c>
      <c r="K432" s="204"/>
      <c r="L432" s="205">
        <v>4</v>
      </c>
      <c r="M432" s="202" t="s">
        <v>749</v>
      </c>
      <c r="N432" s="202" t="s">
        <v>5027</v>
      </c>
      <c r="O432" s="202" t="s">
        <v>5380</v>
      </c>
      <c r="P432" s="206"/>
    </row>
    <row r="433" s="2" customFormat="1">
      <c r="A433" s="191" t="s">
        <v>16</v>
      </c>
      <c r="B433" s="191" t="s">
        <v>111</v>
      </c>
      <c r="C433" s="192">
        <v>46057.645300925928</v>
      </c>
      <c r="D433" s="193">
        <v>400903</v>
      </c>
      <c r="E433" s="194" t="s">
        <v>564</v>
      </c>
      <c r="F433" s="194" t="s">
        <v>5319</v>
      </c>
      <c r="G433" s="195">
        <v>46044</v>
      </c>
      <c r="H433" s="195">
        <v>47869</v>
      </c>
      <c r="I433" s="194"/>
      <c r="J433" s="193">
        <v>2</v>
      </c>
      <c r="K433" s="196"/>
      <c r="L433" s="197">
        <v>2</v>
      </c>
      <c r="M433" s="194" t="s">
        <v>765</v>
      </c>
      <c r="N433" s="194" t="s">
        <v>5027</v>
      </c>
      <c r="O433" s="194" t="s">
        <v>5386</v>
      </c>
      <c r="P433" s="198"/>
    </row>
    <row r="434" s="2" customFormat="1">
      <c r="A434" s="199" t="s">
        <v>16</v>
      </c>
      <c r="B434" s="199" t="s">
        <v>15</v>
      </c>
      <c r="C434" s="200">
        <v>46058.457476851851</v>
      </c>
      <c r="D434" s="201">
        <v>400468</v>
      </c>
      <c r="E434" s="202" t="s">
        <v>803</v>
      </c>
      <c r="F434" s="202" t="s">
        <v>5387</v>
      </c>
      <c r="G434" s="203">
        <v>45840</v>
      </c>
      <c r="H434" s="203">
        <v>47665</v>
      </c>
      <c r="I434" s="202"/>
      <c r="J434" s="201">
        <v>2</v>
      </c>
      <c r="K434" s="204"/>
      <c r="L434" s="205">
        <v>2</v>
      </c>
      <c r="M434" s="202" t="s">
        <v>802</v>
      </c>
      <c r="N434" s="202" t="s">
        <v>5027</v>
      </c>
      <c r="O434" s="202" t="s">
        <v>5388</v>
      </c>
      <c r="P434" s="206" t="s">
        <v>5283</v>
      </c>
    </row>
    <row r="435" s="2" customFormat="1">
      <c r="A435" s="191" t="s">
        <v>16</v>
      </c>
      <c r="B435" s="191" t="s">
        <v>15</v>
      </c>
      <c r="C435" s="192">
        <v>46058.45784722222</v>
      </c>
      <c r="D435" s="193">
        <v>400468</v>
      </c>
      <c r="E435" s="194" t="s">
        <v>803</v>
      </c>
      <c r="F435" s="194" t="s">
        <v>5389</v>
      </c>
      <c r="G435" s="195">
        <v>45820</v>
      </c>
      <c r="H435" s="195">
        <v>47645</v>
      </c>
      <c r="I435" s="194"/>
      <c r="J435" s="193">
        <v>1</v>
      </c>
      <c r="K435" s="196"/>
      <c r="L435" s="197">
        <v>1</v>
      </c>
      <c r="M435" s="194" t="s">
        <v>805</v>
      </c>
      <c r="N435" s="194" t="s">
        <v>5027</v>
      </c>
      <c r="O435" s="194" t="s">
        <v>5390</v>
      </c>
      <c r="P435" s="198"/>
    </row>
    <row r="436" s="2" customFormat="1" ht="25">
      <c r="A436" s="199" t="s">
        <v>16</v>
      </c>
      <c r="B436" s="199" t="s">
        <v>15</v>
      </c>
      <c r="C436" s="200">
        <v>46058.460486111107</v>
      </c>
      <c r="D436" s="201">
        <v>401099</v>
      </c>
      <c r="E436" s="202" t="s">
        <v>801</v>
      </c>
      <c r="F436" s="202" t="s">
        <v>5391</v>
      </c>
      <c r="G436" s="203">
        <v>46013</v>
      </c>
      <c r="H436" s="203">
        <v>47838</v>
      </c>
      <c r="I436" s="202"/>
      <c r="J436" s="201">
        <v>3</v>
      </c>
      <c r="K436" s="204"/>
      <c r="L436" s="205">
        <v>3</v>
      </c>
      <c r="M436" s="202" t="s">
        <v>830</v>
      </c>
      <c r="N436" s="202" t="s">
        <v>5027</v>
      </c>
      <c r="O436" s="202" t="s">
        <v>5392</v>
      </c>
      <c r="P436" s="206"/>
    </row>
    <row r="437" s="2" customFormat="1" ht="25">
      <c r="A437" s="191" t="s">
        <v>16</v>
      </c>
      <c r="B437" s="191" t="s">
        <v>15</v>
      </c>
      <c r="C437" s="192">
        <v>46058.460648148146</v>
      </c>
      <c r="D437" s="193">
        <v>401099</v>
      </c>
      <c r="E437" s="194" t="s">
        <v>801</v>
      </c>
      <c r="F437" s="194" t="s">
        <v>5391</v>
      </c>
      <c r="G437" s="195">
        <v>46013</v>
      </c>
      <c r="H437" s="195">
        <v>47838</v>
      </c>
      <c r="I437" s="194"/>
      <c r="J437" s="193">
        <v>1</v>
      </c>
      <c r="K437" s="196"/>
      <c r="L437" s="197">
        <v>1</v>
      </c>
      <c r="M437" s="194" t="s">
        <v>819</v>
      </c>
      <c r="N437" s="194" t="s">
        <v>5027</v>
      </c>
      <c r="O437" s="194" t="s">
        <v>5393</v>
      </c>
      <c r="P437" s="198"/>
    </row>
    <row r="438" s="2" customFormat="1" ht="25">
      <c r="A438" s="199" t="s">
        <v>16</v>
      </c>
      <c r="B438" s="199" t="s">
        <v>15</v>
      </c>
      <c r="C438" s="200">
        <v>46058.461597222224</v>
      </c>
      <c r="D438" s="201">
        <v>401099</v>
      </c>
      <c r="E438" s="202" t="s">
        <v>801</v>
      </c>
      <c r="F438" s="202" t="s">
        <v>5391</v>
      </c>
      <c r="G438" s="203">
        <v>46013</v>
      </c>
      <c r="H438" s="203">
        <v>47838</v>
      </c>
      <c r="I438" s="202"/>
      <c r="J438" s="201">
        <v>4</v>
      </c>
      <c r="K438" s="204"/>
      <c r="L438" s="205">
        <v>4</v>
      </c>
      <c r="M438" s="202" t="s">
        <v>829</v>
      </c>
      <c r="N438" s="202" t="s">
        <v>5027</v>
      </c>
      <c r="O438" s="202" t="s">
        <v>5394</v>
      </c>
      <c r="P438" s="206"/>
    </row>
    <row r="439" s="2" customFormat="1">
      <c r="A439" s="191" t="s">
        <v>16</v>
      </c>
      <c r="B439" s="191" t="s">
        <v>15</v>
      </c>
      <c r="C439" s="192">
        <v>46058.46188657407</v>
      </c>
      <c r="D439" s="193">
        <v>400468</v>
      </c>
      <c r="E439" s="194" t="s">
        <v>803</v>
      </c>
      <c r="F439" s="194" t="s">
        <v>5395</v>
      </c>
      <c r="G439" s="195">
        <v>46039</v>
      </c>
      <c r="H439" s="195">
        <v>47864</v>
      </c>
      <c r="I439" s="194"/>
      <c r="J439" s="193">
        <v>4</v>
      </c>
      <c r="K439" s="196"/>
      <c r="L439" s="197">
        <v>4</v>
      </c>
      <c r="M439" s="194" t="s">
        <v>814</v>
      </c>
      <c r="N439" s="194" t="s">
        <v>5027</v>
      </c>
      <c r="O439" s="194" t="s">
        <v>5396</v>
      </c>
      <c r="P439" s="198"/>
    </row>
    <row r="440" s="2" customFormat="1" ht="25">
      <c r="A440" s="199" t="s">
        <v>16</v>
      </c>
      <c r="B440" s="199" t="s">
        <v>15</v>
      </c>
      <c r="C440" s="200">
        <v>46058.462604166663</v>
      </c>
      <c r="D440" s="201">
        <v>401099</v>
      </c>
      <c r="E440" s="202" t="s">
        <v>801</v>
      </c>
      <c r="F440" s="202" t="s">
        <v>5391</v>
      </c>
      <c r="G440" s="203">
        <v>46013</v>
      </c>
      <c r="H440" s="203">
        <v>47838</v>
      </c>
      <c r="I440" s="202"/>
      <c r="J440" s="201">
        <v>4</v>
      </c>
      <c r="K440" s="204"/>
      <c r="L440" s="205">
        <v>4</v>
      </c>
      <c r="M440" s="202" t="s">
        <v>828</v>
      </c>
      <c r="N440" s="202" t="s">
        <v>5027</v>
      </c>
      <c r="O440" s="202" t="s">
        <v>5397</v>
      </c>
      <c r="P440" s="206"/>
    </row>
    <row r="441" s="2" customFormat="1">
      <c r="A441" s="191" t="s">
        <v>16</v>
      </c>
      <c r="B441" s="191" t="s">
        <v>15</v>
      </c>
      <c r="C441" s="192">
        <v>46058.462835648148</v>
      </c>
      <c r="D441" s="193">
        <v>400468</v>
      </c>
      <c r="E441" s="194" t="s">
        <v>803</v>
      </c>
      <c r="F441" s="194" t="s">
        <v>5395</v>
      </c>
      <c r="G441" s="195">
        <v>46039</v>
      </c>
      <c r="H441" s="195">
        <v>47864</v>
      </c>
      <c r="I441" s="194"/>
      <c r="J441" s="193">
        <v>4</v>
      </c>
      <c r="K441" s="196"/>
      <c r="L441" s="197">
        <v>4</v>
      </c>
      <c r="M441" s="194" t="s">
        <v>813</v>
      </c>
      <c r="N441" s="194" t="s">
        <v>5027</v>
      </c>
      <c r="O441" s="194" t="s">
        <v>5398</v>
      </c>
      <c r="P441" s="198"/>
    </row>
    <row r="442" s="2" customFormat="1" ht="25">
      <c r="A442" s="199" t="s">
        <v>16</v>
      </c>
      <c r="B442" s="199" t="s">
        <v>15</v>
      </c>
      <c r="C442" s="200">
        <v>46058.463148148148</v>
      </c>
      <c r="D442" s="201">
        <v>401099</v>
      </c>
      <c r="E442" s="202" t="s">
        <v>801</v>
      </c>
      <c r="F442" s="202" t="s">
        <v>5391</v>
      </c>
      <c r="G442" s="203">
        <v>46013</v>
      </c>
      <c r="H442" s="203">
        <v>47838</v>
      </c>
      <c r="I442" s="202"/>
      <c r="J442" s="201">
        <v>4</v>
      </c>
      <c r="K442" s="204"/>
      <c r="L442" s="205">
        <v>4</v>
      </c>
      <c r="M442" s="202" t="s">
        <v>800</v>
      </c>
      <c r="N442" s="202" t="s">
        <v>5027</v>
      </c>
      <c r="O442" s="202" t="s">
        <v>5399</v>
      </c>
      <c r="P442" s="206"/>
    </row>
    <row r="443" s="2" customFormat="1">
      <c r="A443" s="191" t="s">
        <v>16</v>
      </c>
      <c r="B443" s="191" t="s">
        <v>15</v>
      </c>
      <c r="C443" s="192">
        <v>46058.463437499995</v>
      </c>
      <c r="D443" s="193">
        <v>400468</v>
      </c>
      <c r="E443" s="194" t="s">
        <v>803</v>
      </c>
      <c r="F443" s="194" t="s">
        <v>5395</v>
      </c>
      <c r="G443" s="195">
        <v>46039</v>
      </c>
      <c r="H443" s="195">
        <v>47864</v>
      </c>
      <c r="I443" s="194"/>
      <c r="J443" s="193">
        <v>4</v>
      </c>
      <c r="K443" s="196"/>
      <c r="L443" s="197">
        <v>4</v>
      </c>
      <c r="M443" s="194" t="s">
        <v>812</v>
      </c>
      <c r="N443" s="194" t="s">
        <v>5027</v>
      </c>
      <c r="O443" s="194" t="s">
        <v>5400</v>
      </c>
      <c r="P443" s="198"/>
    </row>
    <row r="444" s="2" customFormat="1" ht="25">
      <c r="A444" s="199" t="s">
        <v>16</v>
      </c>
      <c r="B444" s="199" t="s">
        <v>15</v>
      </c>
      <c r="C444" s="200">
        <v>46058.46362268518</v>
      </c>
      <c r="D444" s="201">
        <v>401099</v>
      </c>
      <c r="E444" s="202" t="s">
        <v>801</v>
      </c>
      <c r="F444" s="202" t="s">
        <v>5391</v>
      </c>
      <c r="G444" s="203">
        <v>46013</v>
      </c>
      <c r="H444" s="203">
        <v>47838</v>
      </c>
      <c r="I444" s="202"/>
      <c r="J444" s="201">
        <v>4</v>
      </c>
      <c r="K444" s="204"/>
      <c r="L444" s="205">
        <v>4</v>
      </c>
      <c r="M444" s="202" t="s">
        <v>827</v>
      </c>
      <c r="N444" s="202" t="s">
        <v>5027</v>
      </c>
      <c r="O444" s="202" t="s">
        <v>5401</v>
      </c>
      <c r="P444" s="206"/>
    </row>
    <row r="445" s="2" customFormat="1" ht="25">
      <c r="A445" s="191" t="s">
        <v>16</v>
      </c>
      <c r="B445" s="191" t="s">
        <v>15</v>
      </c>
      <c r="C445" s="192">
        <v>46058.463773148149</v>
      </c>
      <c r="D445" s="193">
        <v>401099</v>
      </c>
      <c r="E445" s="194" t="s">
        <v>801</v>
      </c>
      <c r="F445" s="194" t="s">
        <v>5391</v>
      </c>
      <c r="G445" s="195">
        <v>46013</v>
      </c>
      <c r="H445" s="195">
        <v>47838</v>
      </c>
      <c r="I445" s="194"/>
      <c r="J445" s="193">
        <v>4</v>
      </c>
      <c r="K445" s="196"/>
      <c r="L445" s="197">
        <v>4</v>
      </c>
      <c r="M445" s="194" t="s">
        <v>826</v>
      </c>
      <c r="N445" s="194" t="s">
        <v>5027</v>
      </c>
      <c r="O445" s="194" t="s">
        <v>5402</v>
      </c>
      <c r="P445" s="198"/>
    </row>
    <row r="446" s="2" customFormat="1">
      <c r="A446" s="199" t="s">
        <v>16</v>
      </c>
      <c r="B446" s="199" t="s">
        <v>15</v>
      </c>
      <c r="C446" s="200">
        <v>46058.463923611111</v>
      </c>
      <c r="D446" s="201">
        <v>400468</v>
      </c>
      <c r="E446" s="202" t="s">
        <v>803</v>
      </c>
      <c r="F446" s="202" t="s">
        <v>5395</v>
      </c>
      <c r="G446" s="203">
        <v>46039</v>
      </c>
      <c r="H446" s="203">
        <v>47864</v>
      </c>
      <c r="I446" s="202"/>
      <c r="J446" s="201">
        <v>4</v>
      </c>
      <c r="K446" s="204"/>
      <c r="L446" s="205">
        <v>4</v>
      </c>
      <c r="M446" s="202" t="s">
        <v>811</v>
      </c>
      <c r="N446" s="202" t="s">
        <v>5027</v>
      </c>
      <c r="O446" s="202" t="s">
        <v>5403</v>
      </c>
      <c r="P446" s="206"/>
    </row>
    <row r="447" s="2" customFormat="1">
      <c r="A447" s="191" t="s">
        <v>16</v>
      </c>
      <c r="B447" s="191" t="s">
        <v>15</v>
      </c>
      <c r="C447" s="192">
        <v>46058.464155092588</v>
      </c>
      <c r="D447" s="193">
        <v>400468</v>
      </c>
      <c r="E447" s="194" t="s">
        <v>803</v>
      </c>
      <c r="F447" s="194" t="s">
        <v>5395</v>
      </c>
      <c r="G447" s="195">
        <v>46039</v>
      </c>
      <c r="H447" s="195">
        <v>47864</v>
      </c>
      <c r="I447" s="194"/>
      <c r="J447" s="193">
        <v>4</v>
      </c>
      <c r="K447" s="196"/>
      <c r="L447" s="197">
        <v>4</v>
      </c>
      <c r="M447" s="194" t="s">
        <v>810</v>
      </c>
      <c r="N447" s="194" t="s">
        <v>5027</v>
      </c>
      <c r="O447" s="194" t="s">
        <v>5404</v>
      </c>
      <c r="P447" s="198"/>
    </row>
    <row r="448" s="2" customFormat="1" ht="25">
      <c r="A448" s="199" t="s">
        <v>16</v>
      </c>
      <c r="B448" s="199" t="s">
        <v>15</v>
      </c>
      <c r="C448" s="200">
        <v>46058.46471064815</v>
      </c>
      <c r="D448" s="201">
        <v>401099</v>
      </c>
      <c r="E448" s="202" t="s">
        <v>801</v>
      </c>
      <c r="F448" s="202" t="s">
        <v>5405</v>
      </c>
      <c r="G448" s="203">
        <v>46013</v>
      </c>
      <c r="H448" s="203">
        <v>47838</v>
      </c>
      <c r="I448" s="202"/>
      <c r="J448" s="201">
        <v>4</v>
      </c>
      <c r="K448" s="204"/>
      <c r="L448" s="205">
        <v>4</v>
      </c>
      <c r="M448" s="202" t="s">
        <v>825</v>
      </c>
      <c r="N448" s="202" t="s">
        <v>5027</v>
      </c>
      <c r="O448" s="202" t="s">
        <v>5406</v>
      </c>
      <c r="P448" s="206"/>
    </row>
    <row r="449" s="2" customFormat="1" ht="25">
      <c r="A449" s="191" t="s">
        <v>16</v>
      </c>
      <c r="B449" s="191" t="s">
        <v>15</v>
      </c>
      <c r="C449" s="192">
        <v>46058.46565972222</v>
      </c>
      <c r="D449" s="193">
        <v>401099</v>
      </c>
      <c r="E449" s="194" t="s">
        <v>801</v>
      </c>
      <c r="F449" s="194" t="s">
        <v>5405</v>
      </c>
      <c r="G449" s="195">
        <v>46013</v>
      </c>
      <c r="H449" s="195">
        <v>47838</v>
      </c>
      <c r="I449" s="194"/>
      <c r="J449" s="193">
        <v>4</v>
      </c>
      <c r="K449" s="196"/>
      <c r="L449" s="197">
        <v>4</v>
      </c>
      <c r="M449" s="194" t="s">
        <v>824</v>
      </c>
      <c r="N449" s="194" t="s">
        <v>5027</v>
      </c>
      <c r="O449" s="194" t="s">
        <v>5407</v>
      </c>
      <c r="P449" s="198"/>
    </row>
    <row r="450" s="2" customFormat="1" ht="25">
      <c r="A450" s="199" t="s">
        <v>16</v>
      </c>
      <c r="B450" s="199" t="s">
        <v>15</v>
      </c>
      <c r="C450" s="200">
        <v>46058.465995370367</v>
      </c>
      <c r="D450" s="201">
        <v>401099</v>
      </c>
      <c r="E450" s="202" t="s">
        <v>801</v>
      </c>
      <c r="F450" s="202" t="s">
        <v>5391</v>
      </c>
      <c r="G450" s="203">
        <v>46013</v>
      </c>
      <c r="H450" s="203">
        <v>47838</v>
      </c>
      <c r="I450" s="202"/>
      <c r="J450" s="201">
        <v>4</v>
      </c>
      <c r="K450" s="204"/>
      <c r="L450" s="205">
        <v>4</v>
      </c>
      <c r="M450" s="202" t="s">
        <v>823</v>
      </c>
      <c r="N450" s="202" t="s">
        <v>5027</v>
      </c>
      <c r="O450" s="202" t="s">
        <v>5408</v>
      </c>
      <c r="P450" s="206"/>
    </row>
    <row r="451" s="2" customFormat="1">
      <c r="A451" s="191" t="s">
        <v>16</v>
      </c>
      <c r="B451" s="191" t="s">
        <v>15</v>
      </c>
      <c r="C451" s="192">
        <v>46058.466180555552</v>
      </c>
      <c r="D451" s="193">
        <v>400468</v>
      </c>
      <c r="E451" s="194" t="s">
        <v>803</v>
      </c>
      <c r="F451" s="194" t="s">
        <v>5395</v>
      </c>
      <c r="G451" s="195">
        <v>46039</v>
      </c>
      <c r="H451" s="195">
        <v>47864</v>
      </c>
      <c r="I451" s="194"/>
      <c r="J451" s="193">
        <v>4</v>
      </c>
      <c r="K451" s="196"/>
      <c r="L451" s="197">
        <v>4</v>
      </c>
      <c r="M451" s="194" t="s">
        <v>809</v>
      </c>
      <c r="N451" s="194" t="s">
        <v>5027</v>
      </c>
      <c r="O451" s="194" t="s">
        <v>5409</v>
      </c>
      <c r="P451" s="198"/>
    </row>
    <row r="452" s="2" customFormat="1" ht="25">
      <c r="A452" s="199" t="s">
        <v>16</v>
      </c>
      <c r="B452" s="199" t="s">
        <v>15</v>
      </c>
      <c r="C452" s="200">
        <v>46058.466365740736</v>
      </c>
      <c r="D452" s="201">
        <v>401099</v>
      </c>
      <c r="E452" s="202" t="s">
        <v>801</v>
      </c>
      <c r="F452" s="202" t="s">
        <v>5391</v>
      </c>
      <c r="G452" s="203">
        <v>46013</v>
      </c>
      <c r="H452" s="203">
        <v>47838</v>
      </c>
      <c r="I452" s="202"/>
      <c r="J452" s="201">
        <v>3</v>
      </c>
      <c r="K452" s="204"/>
      <c r="L452" s="205">
        <v>3</v>
      </c>
      <c r="M452" s="202" t="s">
        <v>822</v>
      </c>
      <c r="N452" s="202" t="s">
        <v>5027</v>
      </c>
      <c r="O452" s="202" t="s">
        <v>5410</v>
      </c>
      <c r="P452" s="206"/>
    </row>
    <row r="453" s="2" customFormat="1">
      <c r="A453" s="191" t="s">
        <v>16</v>
      </c>
      <c r="B453" s="191" t="s">
        <v>15</v>
      </c>
      <c r="C453" s="192">
        <v>46058.466481481482</v>
      </c>
      <c r="D453" s="193">
        <v>400468</v>
      </c>
      <c r="E453" s="194" t="s">
        <v>803</v>
      </c>
      <c r="F453" s="194" t="s">
        <v>5395</v>
      </c>
      <c r="G453" s="195">
        <v>46039</v>
      </c>
      <c r="H453" s="195">
        <v>47864</v>
      </c>
      <c r="I453" s="194"/>
      <c r="J453" s="193">
        <v>4</v>
      </c>
      <c r="K453" s="196"/>
      <c r="L453" s="197">
        <v>4</v>
      </c>
      <c r="M453" s="194" t="s">
        <v>815</v>
      </c>
      <c r="N453" s="194" t="s">
        <v>5027</v>
      </c>
      <c r="O453" s="194" t="s">
        <v>5411</v>
      </c>
      <c r="P453" s="198"/>
    </row>
    <row r="454" s="2" customFormat="1">
      <c r="A454" s="199" t="s">
        <v>16</v>
      </c>
      <c r="B454" s="199" t="s">
        <v>15</v>
      </c>
      <c r="C454" s="200">
        <v>46058.466608796298</v>
      </c>
      <c r="D454" s="201">
        <v>400468</v>
      </c>
      <c r="E454" s="202" t="s">
        <v>803</v>
      </c>
      <c r="F454" s="202" t="s">
        <v>5395</v>
      </c>
      <c r="G454" s="203">
        <v>46039</v>
      </c>
      <c r="H454" s="203">
        <v>47864</v>
      </c>
      <c r="I454" s="202"/>
      <c r="J454" s="201">
        <v>4</v>
      </c>
      <c r="K454" s="204"/>
      <c r="L454" s="205">
        <v>4</v>
      </c>
      <c r="M454" s="202" t="s">
        <v>808</v>
      </c>
      <c r="N454" s="202" t="s">
        <v>5027</v>
      </c>
      <c r="O454" s="202" t="s">
        <v>5412</v>
      </c>
      <c r="P454" s="206"/>
    </row>
    <row r="455" s="2" customFormat="1" ht="25">
      <c r="A455" s="191" t="s">
        <v>16</v>
      </c>
      <c r="B455" s="191" t="s">
        <v>15</v>
      </c>
      <c r="C455" s="192">
        <v>46058.466782407406</v>
      </c>
      <c r="D455" s="193">
        <v>401099</v>
      </c>
      <c r="E455" s="194" t="s">
        <v>801</v>
      </c>
      <c r="F455" s="194" t="s">
        <v>5405</v>
      </c>
      <c r="G455" s="195">
        <v>46013</v>
      </c>
      <c r="H455" s="195">
        <v>47838</v>
      </c>
      <c r="I455" s="194"/>
      <c r="J455" s="193">
        <v>4</v>
      </c>
      <c r="K455" s="196"/>
      <c r="L455" s="197">
        <v>4</v>
      </c>
      <c r="M455" s="194" t="s">
        <v>821</v>
      </c>
      <c r="N455" s="194" t="s">
        <v>5027</v>
      </c>
      <c r="O455" s="194" t="s">
        <v>5413</v>
      </c>
      <c r="P455" s="198"/>
    </row>
    <row r="456" s="2" customFormat="1" ht="25">
      <c r="A456" s="199" t="s">
        <v>16</v>
      </c>
      <c r="B456" s="199" t="s">
        <v>15</v>
      </c>
      <c r="C456" s="200">
        <v>46058.46769675926</v>
      </c>
      <c r="D456" s="201">
        <v>401099</v>
      </c>
      <c r="E456" s="202" t="s">
        <v>801</v>
      </c>
      <c r="F456" s="202" t="s">
        <v>5391</v>
      </c>
      <c r="G456" s="203">
        <v>46013</v>
      </c>
      <c r="H456" s="203">
        <v>47838</v>
      </c>
      <c r="I456" s="202"/>
      <c r="J456" s="201">
        <v>4</v>
      </c>
      <c r="K456" s="204"/>
      <c r="L456" s="205">
        <v>4</v>
      </c>
      <c r="M456" s="202" t="s">
        <v>820</v>
      </c>
      <c r="N456" s="202" t="s">
        <v>5027</v>
      </c>
      <c r="O456" s="202" t="s">
        <v>5414</v>
      </c>
      <c r="P456" s="206"/>
    </row>
    <row r="457" s="2" customFormat="1" ht="25">
      <c r="A457" s="191" t="s">
        <v>16</v>
      </c>
      <c r="B457" s="191" t="s">
        <v>15</v>
      </c>
      <c r="C457" s="192">
        <v>46058.467824074069</v>
      </c>
      <c r="D457" s="193">
        <v>401099</v>
      </c>
      <c r="E457" s="194" t="s">
        <v>801</v>
      </c>
      <c r="F457" s="194" t="s">
        <v>5391</v>
      </c>
      <c r="G457" s="195">
        <v>46013</v>
      </c>
      <c r="H457" s="195">
        <v>47838</v>
      </c>
      <c r="I457" s="194"/>
      <c r="J457" s="193">
        <v>4</v>
      </c>
      <c r="K457" s="196"/>
      <c r="L457" s="197">
        <v>4</v>
      </c>
      <c r="M457" s="194" t="s">
        <v>818</v>
      </c>
      <c r="N457" s="194" t="s">
        <v>5027</v>
      </c>
      <c r="O457" s="194" t="s">
        <v>5415</v>
      </c>
      <c r="P457" s="198"/>
    </row>
    <row r="458" s="2" customFormat="1" ht="25">
      <c r="A458" s="199" t="s">
        <v>16</v>
      </c>
      <c r="B458" s="199" t="s">
        <v>15</v>
      </c>
      <c r="C458" s="200">
        <v>46058.467939814815</v>
      </c>
      <c r="D458" s="201">
        <v>401099</v>
      </c>
      <c r="E458" s="202" t="s">
        <v>801</v>
      </c>
      <c r="F458" s="202" t="s">
        <v>5391</v>
      </c>
      <c r="G458" s="203">
        <v>46013</v>
      </c>
      <c r="H458" s="203">
        <v>47838</v>
      </c>
      <c r="I458" s="202"/>
      <c r="J458" s="201">
        <v>4</v>
      </c>
      <c r="K458" s="204"/>
      <c r="L458" s="205">
        <v>4</v>
      </c>
      <c r="M458" s="202" t="s">
        <v>817</v>
      </c>
      <c r="N458" s="202" t="s">
        <v>5027</v>
      </c>
      <c r="O458" s="202" t="s">
        <v>5416</v>
      </c>
      <c r="P458" s="206"/>
    </row>
    <row r="459" s="2" customFormat="1" ht="25">
      <c r="A459" s="191" t="s">
        <v>16</v>
      </c>
      <c r="B459" s="191" t="s">
        <v>15</v>
      </c>
      <c r="C459" s="192">
        <v>46058.468090277776</v>
      </c>
      <c r="D459" s="193">
        <v>401099</v>
      </c>
      <c r="E459" s="194" t="s">
        <v>801</v>
      </c>
      <c r="F459" s="194" t="s">
        <v>5391</v>
      </c>
      <c r="G459" s="195">
        <v>46013</v>
      </c>
      <c r="H459" s="195">
        <v>47838</v>
      </c>
      <c r="I459" s="194"/>
      <c r="J459" s="193">
        <v>4</v>
      </c>
      <c r="K459" s="196"/>
      <c r="L459" s="197">
        <v>4</v>
      </c>
      <c r="M459" s="194" t="s">
        <v>816</v>
      </c>
      <c r="N459" s="194" t="s">
        <v>5027</v>
      </c>
      <c r="O459" s="194" t="s">
        <v>5417</v>
      </c>
      <c r="P459" s="198"/>
    </row>
    <row r="460" s="2" customFormat="1">
      <c r="A460" s="199" t="s">
        <v>16</v>
      </c>
      <c r="B460" s="199" t="s">
        <v>15</v>
      </c>
      <c r="C460" s="200">
        <v>46058.468217592592</v>
      </c>
      <c r="D460" s="201">
        <v>400468</v>
      </c>
      <c r="E460" s="202" t="s">
        <v>803</v>
      </c>
      <c r="F460" s="202" t="s">
        <v>5395</v>
      </c>
      <c r="G460" s="203">
        <v>46039</v>
      </c>
      <c r="H460" s="203">
        <v>47864</v>
      </c>
      <c r="I460" s="202"/>
      <c r="J460" s="201">
        <v>4</v>
      </c>
      <c r="K460" s="204"/>
      <c r="L460" s="205">
        <v>4</v>
      </c>
      <c r="M460" s="202" t="s">
        <v>807</v>
      </c>
      <c r="N460" s="202" t="s">
        <v>5027</v>
      </c>
      <c r="O460" s="202" t="s">
        <v>5418</v>
      </c>
      <c r="P460" s="206"/>
    </row>
    <row r="461" s="2" customFormat="1">
      <c r="A461" s="191" t="s">
        <v>16</v>
      </c>
      <c r="B461" s="191" t="s">
        <v>15</v>
      </c>
      <c r="C461" s="192">
        <v>46058.468402777777</v>
      </c>
      <c r="D461" s="193">
        <v>400468</v>
      </c>
      <c r="E461" s="194" t="s">
        <v>803</v>
      </c>
      <c r="F461" s="194" t="s">
        <v>5395</v>
      </c>
      <c r="G461" s="195">
        <v>46039</v>
      </c>
      <c r="H461" s="195">
        <v>47864</v>
      </c>
      <c r="I461" s="194"/>
      <c r="J461" s="193">
        <v>4</v>
      </c>
      <c r="K461" s="196"/>
      <c r="L461" s="197">
        <v>4</v>
      </c>
      <c r="M461" s="194" t="s">
        <v>806</v>
      </c>
      <c r="N461" s="194" t="s">
        <v>5027</v>
      </c>
      <c r="O461" s="194" t="s">
        <v>5419</v>
      </c>
      <c r="P461" s="198"/>
    </row>
    <row r="462" s="2" customFormat="1" ht="25">
      <c r="A462" s="199" t="s">
        <v>16</v>
      </c>
      <c r="B462" s="199" t="s">
        <v>111</v>
      </c>
      <c r="C462" s="200">
        <v>46058.569074074076</v>
      </c>
      <c r="D462" s="201">
        <v>400428</v>
      </c>
      <c r="E462" s="202" t="s">
        <v>533</v>
      </c>
      <c r="F462" s="202" t="s">
        <v>5303</v>
      </c>
      <c r="G462" s="203">
        <v>46015</v>
      </c>
      <c r="H462" s="203">
        <v>47840</v>
      </c>
      <c r="I462" s="202"/>
      <c r="J462" s="201">
        <v>4</v>
      </c>
      <c r="K462" s="204"/>
      <c r="L462" s="205">
        <v>4</v>
      </c>
      <c r="M462" s="202" t="s">
        <v>893</v>
      </c>
      <c r="N462" s="202" t="s">
        <v>5027</v>
      </c>
      <c r="O462" s="202" t="s">
        <v>5420</v>
      </c>
      <c r="P462" s="206"/>
    </row>
    <row r="463" s="2" customFormat="1" ht="25">
      <c r="A463" s="191" t="s">
        <v>16</v>
      </c>
      <c r="B463" s="191" t="s">
        <v>111</v>
      </c>
      <c r="C463" s="192">
        <v>46058.570219907408</v>
      </c>
      <c r="D463" s="193">
        <v>400428</v>
      </c>
      <c r="E463" s="194" t="s">
        <v>533</v>
      </c>
      <c r="F463" s="194" t="s">
        <v>5303</v>
      </c>
      <c r="G463" s="195">
        <v>46015</v>
      </c>
      <c r="H463" s="195">
        <v>47840</v>
      </c>
      <c r="I463" s="194"/>
      <c r="J463" s="193">
        <v>4</v>
      </c>
      <c r="K463" s="196"/>
      <c r="L463" s="197">
        <v>4</v>
      </c>
      <c r="M463" s="194" t="s">
        <v>892</v>
      </c>
      <c r="N463" s="194" t="s">
        <v>5027</v>
      </c>
      <c r="O463" s="194" t="s">
        <v>5421</v>
      </c>
      <c r="P463" s="198"/>
    </row>
    <row r="464" s="2" customFormat="1" ht="25">
      <c r="A464" s="199" t="s">
        <v>16</v>
      </c>
      <c r="B464" s="199" t="s">
        <v>111</v>
      </c>
      <c r="C464" s="200">
        <v>46058.570763888885</v>
      </c>
      <c r="D464" s="201">
        <v>400428</v>
      </c>
      <c r="E464" s="202" t="s">
        <v>533</v>
      </c>
      <c r="F464" s="202" t="s">
        <v>5303</v>
      </c>
      <c r="G464" s="203">
        <v>46015</v>
      </c>
      <c r="H464" s="203">
        <v>47840</v>
      </c>
      <c r="I464" s="202"/>
      <c r="J464" s="201">
        <v>4</v>
      </c>
      <c r="K464" s="204"/>
      <c r="L464" s="205">
        <v>4</v>
      </c>
      <c r="M464" s="202" t="s">
        <v>891</v>
      </c>
      <c r="N464" s="202" t="s">
        <v>5027</v>
      </c>
      <c r="O464" s="202" t="s">
        <v>5422</v>
      </c>
      <c r="P464" s="206"/>
    </row>
    <row r="465" s="2" customFormat="1" ht="25">
      <c r="A465" s="191" t="s">
        <v>16</v>
      </c>
      <c r="B465" s="191" t="s">
        <v>111</v>
      </c>
      <c r="C465" s="192">
        <v>46058.571863425925</v>
      </c>
      <c r="D465" s="193">
        <v>400428</v>
      </c>
      <c r="E465" s="194" t="s">
        <v>533</v>
      </c>
      <c r="F465" s="194" t="s">
        <v>5303</v>
      </c>
      <c r="G465" s="195">
        <v>46015</v>
      </c>
      <c r="H465" s="195">
        <v>47840</v>
      </c>
      <c r="I465" s="194"/>
      <c r="J465" s="193">
        <v>4</v>
      </c>
      <c r="K465" s="196"/>
      <c r="L465" s="197">
        <v>4</v>
      </c>
      <c r="M465" s="194" t="s">
        <v>894</v>
      </c>
      <c r="N465" s="194" t="s">
        <v>5027</v>
      </c>
      <c r="O465" s="194" t="s">
        <v>5423</v>
      </c>
      <c r="P465" s="198"/>
    </row>
    <row r="466" s="2" customFormat="1" ht="25">
      <c r="A466" s="199" t="s">
        <v>16</v>
      </c>
      <c r="B466" s="199" t="s">
        <v>111</v>
      </c>
      <c r="C466" s="200">
        <v>46058.573101851849</v>
      </c>
      <c r="D466" s="201">
        <v>400428</v>
      </c>
      <c r="E466" s="202" t="s">
        <v>533</v>
      </c>
      <c r="F466" s="202" t="s">
        <v>5303</v>
      </c>
      <c r="G466" s="203">
        <v>46015</v>
      </c>
      <c r="H466" s="203">
        <v>47840</v>
      </c>
      <c r="I466" s="202"/>
      <c r="J466" s="201">
        <v>4</v>
      </c>
      <c r="K466" s="204"/>
      <c r="L466" s="205">
        <v>4</v>
      </c>
      <c r="M466" s="202" t="s">
        <v>890</v>
      </c>
      <c r="N466" s="202" t="s">
        <v>5027</v>
      </c>
      <c r="O466" s="202" t="s">
        <v>5424</v>
      </c>
      <c r="P466" s="206"/>
    </row>
    <row r="467" s="2" customFormat="1" ht="25">
      <c r="A467" s="191" t="s">
        <v>16</v>
      </c>
      <c r="B467" s="191" t="s">
        <v>111</v>
      </c>
      <c r="C467" s="192">
        <v>46058.576018518514</v>
      </c>
      <c r="D467" s="193">
        <v>400428</v>
      </c>
      <c r="E467" s="194" t="s">
        <v>533</v>
      </c>
      <c r="F467" s="194" t="s">
        <v>5303</v>
      </c>
      <c r="G467" s="195">
        <v>46015</v>
      </c>
      <c r="H467" s="195">
        <v>47840</v>
      </c>
      <c r="I467" s="194"/>
      <c r="J467" s="193">
        <v>4</v>
      </c>
      <c r="K467" s="196"/>
      <c r="L467" s="197">
        <v>4</v>
      </c>
      <c r="M467" s="194" t="s">
        <v>889</v>
      </c>
      <c r="N467" s="194" t="s">
        <v>5027</v>
      </c>
      <c r="O467" s="194" t="s">
        <v>5425</v>
      </c>
      <c r="P467" s="198"/>
    </row>
    <row r="468" s="2" customFormat="1" ht="25">
      <c r="A468" s="199" t="s">
        <v>16</v>
      </c>
      <c r="B468" s="199" t="s">
        <v>111</v>
      </c>
      <c r="C468" s="200">
        <v>46058.577789351853</v>
      </c>
      <c r="D468" s="201">
        <v>400428</v>
      </c>
      <c r="E468" s="202" t="s">
        <v>533</v>
      </c>
      <c r="F468" s="202" t="s">
        <v>5303</v>
      </c>
      <c r="G468" s="203">
        <v>46015</v>
      </c>
      <c r="H468" s="203">
        <v>47840</v>
      </c>
      <c r="I468" s="202"/>
      <c r="J468" s="201">
        <v>4</v>
      </c>
      <c r="K468" s="204"/>
      <c r="L468" s="205">
        <v>4</v>
      </c>
      <c r="M468" s="202" t="s">
        <v>888</v>
      </c>
      <c r="N468" s="202" t="s">
        <v>5027</v>
      </c>
      <c r="O468" s="202" t="s">
        <v>5426</v>
      </c>
      <c r="P468" s="206"/>
    </row>
    <row r="469" s="2" customFormat="1" ht="25">
      <c r="A469" s="191" t="s">
        <v>16</v>
      </c>
      <c r="B469" s="191" t="s">
        <v>111</v>
      </c>
      <c r="C469" s="192">
        <v>46058.583449074074</v>
      </c>
      <c r="D469" s="193">
        <v>400428</v>
      </c>
      <c r="E469" s="194" t="s">
        <v>533</v>
      </c>
      <c r="F469" s="194" t="s">
        <v>5303</v>
      </c>
      <c r="G469" s="195">
        <v>46015</v>
      </c>
      <c r="H469" s="195">
        <v>47840</v>
      </c>
      <c r="I469" s="194"/>
      <c r="J469" s="193">
        <v>4</v>
      </c>
      <c r="K469" s="196"/>
      <c r="L469" s="197">
        <v>4</v>
      </c>
      <c r="M469" s="194" t="s">
        <v>887</v>
      </c>
      <c r="N469" s="194" t="s">
        <v>5027</v>
      </c>
      <c r="O469" s="194" t="s">
        <v>5427</v>
      </c>
      <c r="P469" s="198"/>
    </row>
    <row r="470" s="2" customFormat="1" ht="25">
      <c r="A470" s="199" t="s">
        <v>16</v>
      </c>
      <c r="B470" s="199" t="s">
        <v>111</v>
      </c>
      <c r="C470" s="200">
        <v>46058.584826388884</v>
      </c>
      <c r="D470" s="201">
        <v>400428</v>
      </c>
      <c r="E470" s="202" t="s">
        <v>533</v>
      </c>
      <c r="F470" s="202" t="s">
        <v>5303</v>
      </c>
      <c r="G470" s="203">
        <v>46015</v>
      </c>
      <c r="H470" s="203">
        <v>47840</v>
      </c>
      <c r="I470" s="202"/>
      <c r="J470" s="201">
        <v>4</v>
      </c>
      <c r="K470" s="204"/>
      <c r="L470" s="205">
        <v>4</v>
      </c>
      <c r="M470" s="202" t="s">
        <v>886</v>
      </c>
      <c r="N470" s="202" t="s">
        <v>5027</v>
      </c>
      <c r="O470" s="202" t="s">
        <v>5428</v>
      </c>
      <c r="P470" s="206"/>
    </row>
    <row r="471" s="2" customFormat="1" ht="25">
      <c r="A471" s="191" t="s">
        <v>16</v>
      </c>
      <c r="B471" s="191" t="s">
        <v>111</v>
      </c>
      <c r="C471" s="192">
        <v>46058.586331018516</v>
      </c>
      <c r="D471" s="193">
        <v>400428</v>
      </c>
      <c r="E471" s="194" t="s">
        <v>533</v>
      </c>
      <c r="F471" s="194" t="s">
        <v>5303</v>
      </c>
      <c r="G471" s="195">
        <v>46015</v>
      </c>
      <c r="H471" s="195">
        <v>47840</v>
      </c>
      <c r="I471" s="194"/>
      <c r="J471" s="193">
        <v>4</v>
      </c>
      <c r="K471" s="196"/>
      <c r="L471" s="197">
        <v>4</v>
      </c>
      <c r="M471" s="194" t="s">
        <v>898</v>
      </c>
      <c r="N471" s="194" t="s">
        <v>5027</v>
      </c>
      <c r="O471" s="194" t="s">
        <v>5429</v>
      </c>
      <c r="P471" s="198"/>
    </row>
    <row r="472" s="2" customFormat="1" ht="25">
      <c r="A472" s="199" t="s">
        <v>16</v>
      </c>
      <c r="B472" s="199" t="s">
        <v>111</v>
      </c>
      <c r="C472" s="200">
        <v>46058.588587962964</v>
      </c>
      <c r="D472" s="201">
        <v>400428</v>
      </c>
      <c r="E472" s="202" t="s">
        <v>533</v>
      </c>
      <c r="F472" s="202" t="s">
        <v>5303</v>
      </c>
      <c r="G472" s="203">
        <v>46015</v>
      </c>
      <c r="H472" s="203">
        <v>47840</v>
      </c>
      <c r="I472" s="202"/>
      <c r="J472" s="201">
        <v>4</v>
      </c>
      <c r="K472" s="204"/>
      <c r="L472" s="205">
        <v>4</v>
      </c>
      <c r="M472" s="202" t="s">
        <v>899</v>
      </c>
      <c r="N472" s="202" t="s">
        <v>5027</v>
      </c>
      <c r="O472" s="202" t="s">
        <v>5430</v>
      </c>
      <c r="P472" s="206"/>
    </row>
    <row r="473" s="2" customFormat="1" ht="25">
      <c r="A473" s="191" t="s">
        <v>16</v>
      </c>
      <c r="B473" s="191" t="s">
        <v>111</v>
      </c>
      <c r="C473" s="192">
        <v>46058.589409722219</v>
      </c>
      <c r="D473" s="193">
        <v>400428</v>
      </c>
      <c r="E473" s="194" t="s">
        <v>533</v>
      </c>
      <c r="F473" s="194" t="s">
        <v>5303</v>
      </c>
      <c r="G473" s="195">
        <v>46015</v>
      </c>
      <c r="H473" s="195">
        <v>47840</v>
      </c>
      <c r="I473" s="194"/>
      <c r="J473" s="193">
        <v>4</v>
      </c>
      <c r="K473" s="196"/>
      <c r="L473" s="197">
        <v>4</v>
      </c>
      <c r="M473" s="194" t="s">
        <v>897</v>
      </c>
      <c r="N473" s="194" t="s">
        <v>5027</v>
      </c>
      <c r="O473" s="194" t="s">
        <v>5431</v>
      </c>
      <c r="P473" s="198"/>
    </row>
    <row r="474" s="2" customFormat="1" ht="25">
      <c r="A474" s="199" t="s">
        <v>16</v>
      </c>
      <c r="B474" s="199" t="s">
        <v>111</v>
      </c>
      <c r="C474" s="200">
        <v>46058.590486111112</v>
      </c>
      <c r="D474" s="201">
        <v>400428</v>
      </c>
      <c r="E474" s="202" t="s">
        <v>533</v>
      </c>
      <c r="F474" s="202" t="s">
        <v>5303</v>
      </c>
      <c r="G474" s="203">
        <v>46015</v>
      </c>
      <c r="H474" s="203">
        <v>47840</v>
      </c>
      <c r="I474" s="202"/>
      <c r="J474" s="201">
        <v>4</v>
      </c>
      <c r="K474" s="204"/>
      <c r="L474" s="205">
        <v>4</v>
      </c>
      <c r="M474" s="202" t="s">
        <v>896</v>
      </c>
      <c r="N474" s="202" t="s">
        <v>5027</v>
      </c>
      <c r="O474" s="202" t="s">
        <v>5432</v>
      </c>
      <c r="P474" s="206"/>
    </row>
    <row r="475" s="2" customFormat="1" ht="25">
      <c r="A475" s="191" t="s">
        <v>16</v>
      </c>
      <c r="B475" s="191" t="s">
        <v>111</v>
      </c>
      <c r="C475" s="192">
        <v>46058.591666666667</v>
      </c>
      <c r="D475" s="193">
        <v>400428</v>
      </c>
      <c r="E475" s="194" t="s">
        <v>533</v>
      </c>
      <c r="F475" s="194" t="s">
        <v>5303</v>
      </c>
      <c r="G475" s="195">
        <v>46015</v>
      </c>
      <c r="H475" s="195">
        <v>47840</v>
      </c>
      <c r="I475" s="194"/>
      <c r="J475" s="193">
        <v>4</v>
      </c>
      <c r="K475" s="196"/>
      <c r="L475" s="197">
        <v>4</v>
      </c>
      <c r="M475" s="194" t="s">
        <v>895</v>
      </c>
      <c r="N475" s="194" t="s">
        <v>5027</v>
      </c>
      <c r="O475" s="194" t="s">
        <v>5433</v>
      </c>
      <c r="P475" s="198"/>
    </row>
    <row r="476" s="2" customFormat="1" ht="25">
      <c r="A476" s="199" t="s">
        <v>16</v>
      </c>
      <c r="B476" s="199" t="s">
        <v>111</v>
      </c>
      <c r="C476" s="200">
        <v>46058.592916666668</v>
      </c>
      <c r="D476" s="201">
        <v>400428</v>
      </c>
      <c r="E476" s="202" t="s">
        <v>533</v>
      </c>
      <c r="F476" s="202" t="s">
        <v>5303</v>
      </c>
      <c r="G476" s="203">
        <v>46015</v>
      </c>
      <c r="H476" s="203">
        <v>47840</v>
      </c>
      <c r="I476" s="202"/>
      <c r="J476" s="201">
        <v>4</v>
      </c>
      <c r="K476" s="204"/>
      <c r="L476" s="205">
        <v>4</v>
      </c>
      <c r="M476" s="202" t="s">
        <v>885</v>
      </c>
      <c r="N476" s="202" t="s">
        <v>5027</v>
      </c>
      <c r="O476" s="202" t="s">
        <v>5434</v>
      </c>
      <c r="P476" s="206"/>
    </row>
    <row r="477" s="2" customFormat="1">
      <c r="A477" s="191" t="s">
        <v>16</v>
      </c>
      <c r="B477" s="191" t="s">
        <v>111</v>
      </c>
      <c r="C477" s="192">
        <v>46060.356886574074</v>
      </c>
      <c r="D477" s="193">
        <v>400547</v>
      </c>
      <c r="E477" s="194" t="s">
        <v>935</v>
      </c>
      <c r="F477" s="194" t="s">
        <v>5435</v>
      </c>
      <c r="G477" s="195">
        <v>46006</v>
      </c>
      <c r="H477" s="195">
        <v>47831</v>
      </c>
      <c r="I477" s="194"/>
      <c r="J477" s="193">
        <v>4</v>
      </c>
      <c r="K477" s="196"/>
      <c r="L477" s="197">
        <v>4</v>
      </c>
      <c r="M477" s="194" t="s">
        <v>934</v>
      </c>
      <c r="N477" s="194" t="s">
        <v>5027</v>
      </c>
      <c r="O477" s="194" t="s">
        <v>5436</v>
      </c>
      <c r="P477" s="198"/>
    </row>
    <row r="478" s="2" customFormat="1">
      <c r="A478" s="199" t="s">
        <v>16</v>
      </c>
      <c r="B478" s="199" t="s">
        <v>111</v>
      </c>
      <c r="C478" s="200">
        <v>46060.357708333329</v>
      </c>
      <c r="D478" s="201">
        <v>400547</v>
      </c>
      <c r="E478" s="202" t="s">
        <v>935</v>
      </c>
      <c r="F478" s="202" t="s">
        <v>5435</v>
      </c>
      <c r="G478" s="203">
        <v>46006</v>
      </c>
      <c r="H478" s="203">
        <v>47831</v>
      </c>
      <c r="I478" s="202"/>
      <c r="J478" s="201">
        <v>4</v>
      </c>
      <c r="K478" s="204"/>
      <c r="L478" s="205">
        <v>4</v>
      </c>
      <c r="M478" s="202" t="s">
        <v>937</v>
      </c>
      <c r="N478" s="202" t="s">
        <v>5027</v>
      </c>
      <c r="O478" s="202" t="s">
        <v>5437</v>
      </c>
      <c r="P478" s="206"/>
    </row>
    <row r="479" s="2" customFormat="1" ht="25">
      <c r="A479" s="191" t="s">
        <v>16</v>
      </c>
      <c r="B479" s="191" t="s">
        <v>111</v>
      </c>
      <c r="C479" s="192">
        <v>46060.358738425923</v>
      </c>
      <c r="D479" s="193">
        <v>401068</v>
      </c>
      <c r="E479" s="194" t="s">
        <v>915</v>
      </c>
      <c r="F479" s="194" t="s">
        <v>5438</v>
      </c>
      <c r="G479" s="195">
        <v>45949</v>
      </c>
      <c r="H479" s="195">
        <v>47774</v>
      </c>
      <c r="I479" s="194"/>
      <c r="J479" s="193">
        <v>4</v>
      </c>
      <c r="K479" s="196"/>
      <c r="L479" s="197">
        <v>4</v>
      </c>
      <c r="M479" s="194" t="s">
        <v>941</v>
      </c>
      <c r="N479" s="194" t="s">
        <v>5027</v>
      </c>
      <c r="O479" s="194" t="s">
        <v>5439</v>
      </c>
      <c r="P479" s="198"/>
    </row>
    <row r="480" s="2" customFormat="1" ht="25">
      <c r="A480" s="199" t="s">
        <v>16</v>
      </c>
      <c r="B480" s="199" t="s">
        <v>111</v>
      </c>
      <c r="C480" s="200">
        <v>46060.359421296293</v>
      </c>
      <c r="D480" s="201">
        <v>401068</v>
      </c>
      <c r="E480" s="202" t="s">
        <v>915</v>
      </c>
      <c r="F480" s="202" t="s">
        <v>5438</v>
      </c>
      <c r="G480" s="203">
        <v>45949</v>
      </c>
      <c r="H480" s="203">
        <v>47774</v>
      </c>
      <c r="I480" s="202"/>
      <c r="J480" s="201">
        <v>4</v>
      </c>
      <c r="K480" s="204"/>
      <c r="L480" s="205">
        <v>4</v>
      </c>
      <c r="M480" s="202" t="s">
        <v>940</v>
      </c>
      <c r="N480" s="202" t="s">
        <v>5027</v>
      </c>
      <c r="O480" s="202" t="s">
        <v>5440</v>
      </c>
      <c r="P480" s="206"/>
    </row>
    <row r="481" s="2" customFormat="1" ht="25">
      <c r="A481" s="191" t="s">
        <v>16</v>
      </c>
      <c r="B481" s="191" t="s">
        <v>111</v>
      </c>
      <c r="C481" s="192">
        <v>46060.360358796293</v>
      </c>
      <c r="D481" s="193">
        <v>401068</v>
      </c>
      <c r="E481" s="194" t="s">
        <v>915</v>
      </c>
      <c r="F481" s="194" t="s">
        <v>5438</v>
      </c>
      <c r="G481" s="195">
        <v>45949</v>
      </c>
      <c r="H481" s="195">
        <v>47774</v>
      </c>
      <c r="I481" s="194"/>
      <c r="J481" s="193">
        <v>4</v>
      </c>
      <c r="K481" s="196"/>
      <c r="L481" s="197">
        <v>4</v>
      </c>
      <c r="M481" s="194" t="s">
        <v>942</v>
      </c>
      <c r="N481" s="194" t="s">
        <v>5027</v>
      </c>
      <c r="O481" s="194" t="s">
        <v>5441</v>
      </c>
      <c r="P481" s="198"/>
    </row>
    <row r="482" s="2" customFormat="1">
      <c r="A482" s="199" t="s">
        <v>16</v>
      </c>
      <c r="B482" s="199" t="s">
        <v>111</v>
      </c>
      <c r="C482" s="200">
        <v>46060.361944444441</v>
      </c>
      <c r="D482" s="201">
        <v>400547</v>
      </c>
      <c r="E482" s="202" t="s">
        <v>935</v>
      </c>
      <c r="F482" s="202" t="s">
        <v>5435</v>
      </c>
      <c r="G482" s="203">
        <v>46006</v>
      </c>
      <c r="H482" s="203">
        <v>47831</v>
      </c>
      <c r="I482" s="202"/>
      <c r="J482" s="201">
        <v>4</v>
      </c>
      <c r="K482" s="204"/>
      <c r="L482" s="205">
        <v>4</v>
      </c>
      <c r="M482" s="202" t="s">
        <v>936</v>
      </c>
      <c r="N482" s="202" t="s">
        <v>5027</v>
      </c>
      <c r="O482" s="202" t="s">
        <v>5442</v>
      </c>
      <c r="P482" s="206"/>
    </row>
    <row r="483" s="2" customFormat="1">
      <c r="A483" s="191" t="s">
        <v>16</v>
      </c>
      <c r="B483" s="191" t="s">
        <v>111</v>
      </c>
      <c r="C483" s="192">
        <v>46060.362534722219</v>
      </c>
      <c r="D483" s="193">
        <v>400547</v>
      </c>
      <c r="E483" s="194" t="s">
        <v>935</v>
      </c>
      <c r="F483" s="194" t="s">
        <v>5435</v>
      </c>
      <c r="G483" s="195">
        <v>46006</v>
      </c>
      <c r="H483" s="195">
        <v>47831</v>
      </c>
      <c r="I483" s="194"/>
      <c r="J483" s="193">
        <v>4</v>
      </c>
      <c r="K483" s="196"/>
      <c r="L483" s="197">
        <v>4</v>
      </c>
      <c r="M483" s="194" t="s">
        <v>939</v>
      </c>
      <c r="N483" s="194" t="s">
        <v>5027</v>
      </c>
      <c r="O483" s="194" t="s">
        <v>5443</v>
      </c>
      <c r="P483" s="198"/>
    </row>
    <row r="484" s="2" customFormat="1" ht="25">
      <c r="A484" s="199" t="s">
        <v>16</v>
      </c>
      <c r="B484" s="199" t="s">
        <v>111</v>
      </c>
      <c r="C484" s="200">
        <v>46060.363576388889</v>
      </c>
      <c r="D484" s="201">
        <v>401068</v>
      </c>
      <c r="E484" s="202" t="s">
        <v>915</v>
      </c>
      <c r="F484" s="202" t="s">
        <v>5438</v>
      </c>
      <c r="G484" s="203">
        <v>45949</v>
      </c>
      <c r="H484" s="203">
        <v>47774</v>
      </c>
      <c r="I484" s="202"/>
      <c r="J484" s="201">
        <v>4</v>
      </c>
      <c r="K484" s="204"/>
      <c r="L484" s="205">
        <v>4</v>
      </c>
      <c r="M484" s="202" t="s">
        <v>914</v>
      </c>
      <c r="N484" s="202" t="s">
        <v>5027</v>
      </c>
      <c r="O484" s="202" t="s">
        <v>5444</v>
      </c>
      <c r="P484" s="206"/>
    </row>
    <row r="485" s="2" customFormat="1">
      <c r="A485" s="191" t="s">
        <v>16</v>
      </c>
      <c r="B485" s="191" t="s">
        <v>111</v>
      </c>
      <c r="C485" s="192">
        <v>46060.364201388889</v>
      </c>
      <c r="D485" s="193">
        <v>400547</v>
      </c>
      <c r="E485" s="194" t="s">
        <v>935</v>
      </c>
      <c r="F485" s="194" t="s">
        <v>5435</v>
      </c>
      <c r="G485" s="195">
        <v>46006</v>
      </c>
      <c r="H485" s="195">
        <v>47831</v>
      </c>
      <c r="I485" s="194"/>
      <c r="J485" s="193">
        <v>4</v>
      </c>
      <c r="K485" s="196"/>
      <c r="L485" s="197">
        <v>4</v>
      </c>
      <c r="M485" s="194" t="s">
        <v>938</v>
      </c>
      <c r="N485" s="194" t="s">
        <v>5027</v>
      </c>
      <c r="O485" s="194" t="s">
        <v>5445</v>
      </c>
      <c r="P485" s="198"/>
    </row>
    <row r="486" s="2" customFormat="1">
      <c r="A486" s="199" t="s">
        <v>16</v>
      </c>
      <c r="B486" s="199" t="s">
        <v>15</v>
      </c>
      <c r="C486" s="200">
        <v>46060.366782407407</v>
      </c>
      <c r="D486" s="201">
        <v>400903</v>
      </c>
      <c r="E486" s="202" t="s">
        <v>564</v>
      </c>
      <c r="F486" s="202" t="s">
        <v>5319</v>
      </c>
      <c r="G486" s="203">
        <v>46044</v>
      </c>
      <c r="H486" s="203">
        <v>47869</v>
      </c>
      <c r="I486" s="202"/>
      <c r="J486" s="201">
        <v>1</v>
      </c>
      <c r="K486" s="204"/>
      <c r="L486" s="205">
        <v>1</v>
      </c>
      <c r="M486" s="202" t="s">
        <v>5446</v>
      </c>
      <c r="N486" s="202" t="s">
        <v>5027</v>
      </c>
      <c r="O486" s="202" t="s">
        <v>5175</v>
      </c>
      <c r="P486" s="206" t="s">
        <v>5176</v>
      </c>
    </row>
    <row r="487" s="2" customFormat="1">
      <c r="A487" s="191" t="s">
        <v>16</v>
      </c>
      <c r="B487" s="191" t="s">
        <v>111</v>
      </c>
      <c r="C487" s="192">
        <v>46060.370474537034</v>
      </c>
      <c r="D487" s="193">
        <v>401041</v>
      </c>
      <c r="E487" s="194" t="s">
        <v>955</v>
      </c>
      <c r="F487" s="194" t="s">
        <v>5447</v>
      </c>
      <c r="G487" s="195">
        <v>45892</v>
      </c>
      <c r="H487" s="195">
        <v>47717</v>
      </c>
      <c r="I487" s="194"/>
      <c r="J487" s="193">
        <v>3</v>
      </c>
      <c r="K487" s="196"/>
      <c r="L487" s="197">
        <v>3</v>
      </c>
      <c r="M487" s="194" t="s">
        <v>956</v>
      </c>
      <c r="N487" s="194" t="s">
        <v>5027</v>
      </c>
      <c r="O487" s="194" t="s">
        <v>5448</v>
      </c>
      <c r="P487" s="198"/>
    </row>
    <row r="488" s="2" customFormat="1">
      <c r="A488" s="199" t="s">
        <v>16</v>
      </c>
      <c r="B488" s="199" t="s">
        <v>111</v>
      </c>
      <c r="C488" s="200">
        <v>46060.371365740742</v>
      </c>
      <c r="D488" s="201">
        <v>401093</v>
      </c>
      <c r="E488" s="202" t="s">
        <v>945</v>
      </c>
      <c r="F488" s="202" t="s">
        <v>5449</v>
      </c>
      <c r="G488" s="203">
        <v>45950</v>
      </c>
      <c r="H488" s="203">
        <v>47775</v>
      </c>
      <c r="I488" s="202"/>
      <c r="J488" s="201">
        <v>4</v>
      </c>
      <c r="K488" s="204"/>
      <c r="L488" s="205">
        <v>4</v>
      </c>
      <c r="M488" s="202" t="s">
        <v>951</v>
      </c>
      <c r="N488" s="202" t="s">
        <v>5027</v>
      </c>
      <c r="O488" s="202" t="s">
        <v>5450</v>
      </c>
      <c r="P488" s="206"/>
    </row>
    <row r="489" s="2" customFormat="1">
      <c r="A489" s="191" t="s">
        <v>16</v>
      </c>
      <c r="B489" s="191" t="s">
        <v>111</v>
      </c>
      <c r="C489" s="192">
        <v>46060.373136574075</v>
      </c>
      <c r="D489" s="193">
        <v>401041</v>
      </c>
      <c r="E489" s="194" t="s">
        <v>955</v>
      </c>
      <c r="F489" s="194" t="s">
        <v>5451</v>
      </c>
      <c r="G489" s="195">
        <v>45911</v>
      </c>
      <c r="H489" s="195">
        <v>47736</v>
      </c>
      <c r="I489" s="194"/>
      <c r="J489" s="193">
        <v>4</v>
      </c>
      <c r="K489" s="196"/>
      <c r="L489" s="197">
        <v>4</v>
      </c>
      <c r="M489" s="194" t="s">
        <v>967</v>
      </c>
      <c r="N489" s="194" t="s">
        <v>5027</v>
      </c>
      <c r="O489" s="194" t="s">
        <v>5452</v>
      </c>
      <c r="P489" s="198"/>
    </row>
    <row r="490" s="2" customFormat="1">
      <c r="A490" s="199" t="s">
        <v>16</v>
      </c>
      <c r="B490" s="199" t="s">
        <v>111</v>
      </c>
      <c r="C490" s="200">
        <v>46060.373668981483</v>
      </c>
      <c r="D490" s="201">
        <v>401041</v>
      </c>
      <c r="E490" s="202" t="s">
        <v>955</v>
      </c>
      <c r="F490" s="202" t="s">
        <v>5451</v>
      </c>
      <c r="G490" s="203">
        <v>45911</v>
      </c>
      <c r="H490" s="203">
        <v>47736</v>
      </c>
      <c r="I490" s="202"/>
      <c r="J490" s="201">
        <v>4</v>
      </c>
      <c r="K490" s="204"/>
      <c r="L490" s="205">
        <v>4</v>
      </c>
      <c r="M490" s="202" t="s">
        <v>966</v>
      </c>
      <c r="N490" s="202" t="s">
        <v>5027</v>
      </c>
      <c r="O490" s="202" t="s">
        <v>5453</v>
      </c>
      <c r="P490" s="206"/>
    </row>
    <row r="491" s="2" customFormat="1">
      <c r="A491" s="191" t="s">
        <v>16</v>
      </c>
      <c r="B491" s="191" t="s">
        <v>111</v>
      </c>
      <c r="C491" s="192">
        <v>46060.375532407408</v>
      </c>
      <c r="D491" s="193">
        <v>401041</v>
      </c>
      <c r="E491" s="194" t="s">
        <v>955</v>
      </c>
      <c r="F491" s="194" t="s">
        <v>5454</v>
      </c>
      <c r="G491" s="195">
        <v>45936</v>
      </c>
      <c r="H491" s="195">
        <v>47761</v>
      </c>
      <c r="I491" s="194"/>
      <c r="J491" s="193">
        <v>4</v>
      </c>
      <c r="K491" s="196"/>
      <c r="L491" s="197">
        <v>4</v>
      </c>
      <c r="M491" s="194" t="s">
        <v>965</v>
      </c>
      <c r="N491" s="194" t="s">
        <v>5027</v>
      </c>
      <c r="O491" s="194" t="s">
        <v>5455</v>
      </c>
      <c r="P491" s="198"/>
    </row>
    <row r="492" s="2" customFormat="1">
      <c r="A492" s="199" t="s">
        <v>16</v>
      </c>
      <c r="B492" s="199" t="s">
        <v>111</v>
      </c>
      <c r="C492" s="200">
        <v>46060.376273148147</v>
      </c>
      <c r="D492" s="201">
        <v>401041</v>
      </c>
      <c r="E492" s="202" t="s">
        <v>955</v>
      </c>
      <c r="F492" s="202" t="s">
        <v>5451</v>
      </c>
      <c r="G492" s="203">
        <v>45911</v>
      </c>
      <c r="H492" s="203">
        <v>47736</v>
      </c>
      <c r="I492" s="202"/>
      <c r="J492" s="201">
        <v>4</v>
      </c>
      <c r="K492" s="204"/>
      <c r="L492" s="205">
        <v>4</v>
      </c>
      <c r="M492" s="202" t="s">
        <v>968</v>
      </c>
      <c r="N492" s="202" t="s">
        <v>5027</v>
      </c>
      <c r="O492" s="202" t="s">
        <v>5456</v>
      </c>
      <c r="P492" s="206"/>
    </row>
    <row r="493" s="2" customFormat="1">
      <c r="A493" s="191" t="s">
        <v>16</v>
      </c>
      <c r="B493" s="191" t="s">
        <v>111</v>
      </c>
      <c r="C493" s="192">
        <v>46060.376805555556</v>
      </c>
      <c r="D493" s="193">
        <v>401041</v>
      </c>
      <c r="E493" s="194" t="s">
        <v>955</v>
      </c>
      <c r="F493" s="194" t="s">
        <v>5447</v>
      </c>
      <c r="G493" s="195">
        <v>45892</v>
      </c>
      <c r="H493" s="195">
        <v>47717</v>
      </c>
      <c r="I493" s="194"/>
      <c r="J493" s="193">
        <v>4</v>
      </c>
      <c r="K493" s="196"/>
      <c r="L493" s="197">
        <v>4</v>
      </c>
      <c r="M493" s="194" t="s">
        <v>964</v>
      </c>
      <c r="N493" s="194" t="s">
        <v>5027</v>
      </c>
      <c r="O493" s="194" t="s">
        <v>5457</v>
      </c>
      <c r="P493" s="198"/>
    </row>
    <row r="494" s="2" customFormat="1">
      <c r="A494" s="199" t="s">
        <v>16</v>
      </c>
      <c r="B494" s="199" t="s">
        <v>111</v>
      </c>
      <c r="C494" s="200">
        <v>46060.377256944441</v>
      </c>
      <c r="D494" s="201">
        <v>401041</v>
      </c>
      <c r="E494" s="202" t="s">
        <v>955</v>
      </c>
      <c r="F494" s="202" t="s">
        <v>5451</v>
      </c>
      <c r="G494" s="203">
        <v>45911</v>
      </c>
      <c r="H494" s="203">
        <v>47736</v>
      </c>
      <c r="I494" s="202"/>
      <c r="J494" s="201">
        <v>4</v>
      </c>
      <c r="K494" s="204"/>
      <c r="L494" s="205">
        <v>4</v>
      </c>
      <c r="M494" s="202" t="s">
        <v>963</v>
      </c>
      <c r="N494" s="202" t="s">
        <v>5027</v>
      </c>
      <c r="O494" s="202" t="s">
        <v>5458</v>
      </c>
      <c r="P494" s="206"/>
    </row>
    <row r="495" s="2" customFormat="1">
      <c r="A495" s="191" t="s">
        <v>16</v>
      </c>
      <c r="B495" s="191" t="s">
        <v>111</v>
      </c>
      <c r="C495" s="192">
        <v>46060.377881944441</v>
      </c>
      <c r="D495" s="193">
        <v>401041</v>
      </c>
      <c r="E495" s="194" t="s">
        <v>955</v>
      </c>
      <c r="F495" s="194" t="s">
        <v>5451</v>
      </c>
      <c r="G495" s="195">
        <v>45911</v>
      </c>
      <c r="H495" s="195">
        <v>47736</v>
      </c>
      <c r="I495" s="194"/>
      <c r="J495" s="193">
        <v>4</v>
      </c>
      <c r="K495" s="196"/>
      <c r="L495" s="197">
        <v>4</v>
      </c>
      <c r="M495" s="194" t="s">
        <v>962</v>
      </c>
      <c r="N495" s="194" t="s">
        <v>5027</v>
      </c>
      <c r="O495" s="194" t="s">
        <v>5459</v>
      </c>
      <c r="P495" s="198"/>
    </row>
    <row r="496" s="2" customFormat="1">
      <c r="A496" s="199" t="s">
        <v>16</v>
      </c>
      <c r="B496" s="199" t="s">
        <v>111</v>
      </c>
      <c r="C496" s="200">
        <v>46060.378240740742</v>
      </c>
      <c r="D496" s="201">
        <v>401041</v>
      </c>
      <c r="E496" s="202" t="s">
        <v>955</v>
      </c>
      <c r="F496" s="202" t="s">
        <v>5451</v>
      </c>
      <c r="G496" s="203">
        <v>45911</v>
      </c>
      <c r="H496" s="203">
        <v>47736</v>
      </c>
      <c r="I496" s="202"/>
      <c r="J496" s="201">
        <v>4</v>
      </c>
      <c r="K496" s="204"/>
      <c r="L496" s="205">
        <v>4</v>
      </c>
      <c r="M496" s="202" t="s">
        <v>961</v>
      </c>
      <c r="N496" s="202" t="s">
        <v>5027</v>
      </c>
      <c r="O496" s="202" t="s">
        <v>5460</v>
      </c>
      <c r="P496" s="206"/>
    </row>
    <row r="497" s="2" customFormat="1">
      <c r="A497" s="191" t="s">
        <v>16</v>
      </c>
      <c r="B497" s="191" t="s">
        <v>111</v>
      </c>
      <c r="C497" s="192">
        <v>46060.378854166665</v>
      </c>
      <c r="D497" s="193">
        <v>401041</v>
      </c>
      <c r="E497" s="194" t="s">
        <v>955</v>
      </c>
      <c r="F497" s="194" t="s">
        <v>5454</v>
      </c>
      <c r="G497" s="195">
        <v>45936</v>
      </c>
      <c r="H497" s="195">
        <v>47761</v>
      </c>
      <c r="I497" s="194"/>
      <c r="J497" s="193">
        <v>4</v>
      </c>
      <c r="K497" s="196"/>
      <c r="L497" s="197">
        <v>4</v>
      </c>
      <c r="M497" s="194" t="s">
        <v>960</v>
      </c>
      <c r="N497" s="194" t="s">
        <v>5027</v>
      </c>
      <c r="O497" s="194" t="s">
        <v>5461</v>
      </c>
      <c r="P497" s="198"/>
    </row>
    <row r="498" s="2" customFormat="1">
      <c r="A498" s="199" t="s">
        <v>16</v>
      </c>
      <c r="B498" s="199" t="s">
        <v>111</v>
      </c>
      <c r="C498" s="200">
        <v>46060.379745370366</v>
      </c>
      <c r="D498" s="201">
        <v>401041</v>
      </c>
      <c r="E498" s="202" t="s">
        <v>955</v>
      </c>
      <c r="F498" s="202" t="s">
        <v>5454</v>
      </c>
      <c r="G498" s="203">
        <v>45936</v>
      </c>
      <c r="H498" s="203">
        <v>47761</v>
      </c>
      <c r="I498" s="202"/>
      <c r="J498" s="201">
        <v>4</v>
      </c>
      <c r="K498" s="204"/>
      <c r="L498" s="205">
        <v>4</v>
      </c>
      <c r="M498" s="202" t="s">
        <v>959</v>
      </c>
      <c r="N498" s="202" t="s">
        <v>5027</v>
      </c>
      <c r="O498" s="202" t="s">
        <v>5462</v>
      </c>
      <c r="P498" s="206"/>
    </row>
    <row r="499" s="2" customFormat="1">
      <c r="A499" s="191" t="s">
        <v>16</v>
      </c>
      <c r="B499" s="191" t="s">
        <v>111</v>
      </c>
      <c r="C499" s="192">
        <v>46060.380358796298</v>
      </c>
      <c r="D499" s="193">
        <v>401041</v>
      </c>
      <c r="E499" s="194" t="s">
        <v>955</v>
      </c>
      <c r="F499" s="194" t="s">
        <v>5451</v>
      </c>
      <c r="G499" s="195">
        <v>45911</v>
      </c>
      <c r="H499" s="195">
        <v>47736</v>
      </c>
      <c r="I499" s="194"/>
      <c r="J499" s="193">
        <v>4</v>
      </c>
      <c r="K499" s="196"/>
      <c r="L499" s="197">
        <v>4</v>
      </c>
      <c r="M499" s="194" t="s">
        <v>958</v>
      </c>
      <c r="N499" s="194" t="s">
        <v>5027</v>
      </c>
      <c r="O499" s="194" t="s">
        <v>5463</v>
      </c>
      <c r="P499" s="198"/>
    </row>
    <row r="500" s="2" customFormat="1">
      <c r="A500" s="199" t="s">
        <v>16</v>
      </c>
      <c r="B500" s="199" t="s">
        <v>111</v>
      </c>
      <c r="C500" s="200">
        <v>46060.38113425926</v>
      </c>
      <c r="D500" s="201">
        <v>401041</v>
      </c>
      <c r="E500" s="202" t="s">
        <v>955</v>
      </c>
      <c r="F500" s="202" t="s">
        <v>5454</v>
      </c>
      <c r="G500" s="203">
        <v>45936</v>
      </c>
      <c r="H500" s="203">
        <v>47761</v>
      </c>
      <c r="I500" s="202"/>
      <c r="J500" s="201">
        <v>4</v>
      </c>
      <c r="K500" s="204"/>
      <c r="L500" s="205">
        <v>4</v>
      </c>
      <c r="M500" s="202" t="s">
        <v>957</v>
      </c>
      <c r="N500" s="202" t="s">
        <v>5027</v>
      </c>
      <c r="O500" s="202" t="s">
        <v>5464</v>
      </c>
      <c r="P500" s="206"/>
    </row>
    <row r="501" s="2" customFormat="1">
      <c r="A501" s="191" t="s">
        <v>16</v>
      </c>
      <c r="B501" s="191" t="s">
        <v>111</v>
      </c>
      <c r="C501" s="192">
        <v>46060.381805555553</v>
      </c>
      <c r="D501" s="193">
        <v>401041</v>
      </c>
      <c r="E501" s="194" t="s">
        <v>955</v>
      </c>
      <c r="F501" s="194" t="s">
        <v>5454</v>
      </c>
      <c r="G501" s="195">
        <v>45936</v>
      </c>
      <c r="H501" s="195">
        <v>47761</v>
      </c>
      <c r="I501" s="194"/>
      <c r="J501" s="193">
        <v>4</v>
      </c>
      <c r="K501" s="196"/>
      <c r="L501" s="197">
        <v>4</v>
      </c>
      <c r="M501" s="194" t="s">
        <v>954</v>
      </c>
      <c r="N501" s="194" t="s">
        <v>5027</v>
      </c>
      <c r="O501" s="194" t="s">
        <v>5465</v>
      </c>
      <c r="P501" s="198"/>
    </row>
    <row r="502" s="2" customFormat="1" ht="25">
      <c r="A502" s="199" t="s">
        <v>16</v>
      </c>
      <c r="B502" s="199" t="s">
        <v>111</v>
      </c>
      <c r="C502" s="200">
        <v>46060.382511574069</v>
      </c>
      <c r="D502" s="201">
        <v>401068</v>
      </c>
      <c r="E502" s="202" t="s">
        <v>915</v>
      </c>
      <c r="F502" s="202" t="s">
        <v>5438</v>
      </c>
      <c r="G502" s="203">
        <v>45949</v>
      </c>
      <c r="H502" s="203">
        <v>47774</v>
      </c>
      <c r="I502" s="202"/>
      <c r="J502" s="201">
        <v>4</v>
      </c>
      <c r="K502" s="204"/>
      <c r="L502" s="205">
        <v>4</v>
      </c>
      <c r="M502" s="202" t="s">
        <v>943</v>
      </c>
      <c r="N502" s="202" t="s">
        <v>5027</v>
      </c>
      <c r="O502" s="202" t="s">
        <v>5466</v>
      </c>
      <c r="P502" s="206"/>
    </row>
    <row r="503" s="2" customFormat="1">
      <c r="A503" s="191" t="s">
        <v>16</v>
      </c>
      <c r="B503" s="191" t="s">
        <v>111</v>
      </c>
      <c r="C503" s="192">
        <v>46060.384409722217</v>
      </c>
      <c r="D503" s="193">
        <v>401093</v>
      </c>
      <c r="E503" s="194" t="s">
        <v>945</v>
      </c>
      <c r="F503" s="194" t="s">
        <v>5467</v>
      </c>
      <c r="G503" s="195">
        <v>45950</v>
      </c>
      <c r="H503" s="195">
        <v>47775</v>
      </c>
      <c r="I503" s="194"/>
      <c r="J503" s="193">
        <v>2</v>
      </c>
      <c r="K503" s="196"/>
      <c r="L503" s="197">
        <v>2</v>
      </c>
      <c r="M503" s="194" t="s">
        <v>953</v>
      </c>
      <c r="N503" s="194" t="s">
        <v>5027</v>
      </c>
      <c r="O503" s="194" t="s">
        <v>5468</v>
      </c>
      <c r="P503" s="198"/>
    </row>
    <row r="504" s="2" customFormat="1">
      <c r="A504" s="199" t="s">
        <v>16</v>
      </c>
      <c r="B504" s="199" t="s">
        <v>111</v>
      </c>
      <c r="C504" s="200">
        <v>46060.385138888887</v>
      </c>
      <c r="D504" s="201">
        <v>401093</v>
      </c>
      <c r="E504" s="202" t="s">
        <v>945</v>
      </c>
      <c r="F504" s="202" t="s">
        <v>5449</v>
      </c>
      <c r="G504" s="203">
        <v>45950</v>
      </c>
      <c r="H504" s="203">
        <v>47775</v>
      </c>
      <c r="I504" s="202"/>
      <c r="J504" s="201">
        <v>2</v>
      </c>
      <c r="K504" s="204"/>
      <c r="L504" s="205">
        <v>2</v>
      </c>
      <c r="M504" s="202" t="s">
        <v>950</v>
      </c>
      <c r="N504" s="202" t="s">
        <v>5027</v>
      </c>
      <c r="O504" s="202" t="s">
        <v>5469</v>
      </c>
      <c r="P504" s="206"/>
    </row>
    <row r="505" s="2" customFormat="1">
      <c r="A505" s="191" t="s">
        <v>16</v>
      </c>
      <c r="B505" s="191" t="s">
        <v>111</v>
      </c>
      <c r="C505" s="192">
        <v>46060.385706018518</v>
      </c>
      <c r="D505" s="193">
        <v>401093</v>
      </c>
      <c r="E505" s="194" t="s">
        <v>945</v>
      </c>
      <c r="F505" s="194" t="s">
        <v>5449</v>
      </c>
      <c r="G505" s="195">
        <v>45950</v>
      </c>
      <c r="H505" s="195">
        <v>47775</v>
      </c>
      <c r="I505" s="194"/>
      <c r="J505" s="193">
        <v>4</v>
      </c>
      <c r="K505" s="196"/>
      <c r="L505" s="197">
        <v>4</v>
      </c>
      <c r="M505" s="194" t="s">
        <v>952</v>
      </c>
      <c r="N505" s="194" t="s">
        <v>5027</v>
      </c>
      <c r="O505" s="194" t="s">
        <v>5470</v>
      </c>
      <c r="P505" s="198"/>
    </row>
    <row r="506" s="2" customFormat="1" ht="25">
      <c r="A506" s="199" t="s">
        <v>16</v>
      </c>
      <c r="B506" s="199" t="s">
        <v>111</v>
      </c>
      <c r="C506" s="200">
        <v>46060.386412037034</v>
      </c>
      <c r="D506" s="201">
        <v>401068</v>
      </c>
      <c r="E506" s="202" t="s">
        <v>915</v>
      </c>
      <c r="F506" s="202" t="s">
        <v>5438</v>
      </c>
      <c r="G506" s="203">
        <v>45949</v>
      </c>
      <c r="H506" s="203">
        <v>47774</v>
      </c>
      <c r="I506" s="202"/>
      <c r="J506" s="201">
        <v>4</v>
      </c>
      <c r="K506" s="204"/>
      <c r="L506" s="205">
        <v>4</v>
      </c>
      <c r="M506" s="202" t="s">
        <v>974</v>
      </c>
      <c r="N506" s="202" t="s">
        <v>5027</v>
      </c>
      <c r="O506" s="202" t="s">
        <v>5471</v>
      </c>
      <c r="P506" s="206"/>
    </row>
    <row r="507" s="2" customFormat="1">
      <c r="A507" s="191" t="s">
        <v>16</v>
      </c>
      <c r="B507" s="191" t="s">
        <v>111</v>
      </c>
      <c r="C507" s="192">
        <v>46060.386944444443</v>
      </c>
      <c r="D507" s="193">
        <v>401093</v>
      </c>
      <c r="E507" s="194" t="s">
        <v>945</v>
      </c>
      <c r="F507" s="194" t="s">
        <v>5449</v>
      </c>
      <c r="G507" s="195">
        <v>45950</v>
      </c>
      <c r="H507" s="195">
        <v>47775</v>
      </c>
      <c r="I507" s="194"/>
      <c r="J507" s="193">
        <v>4</v>
      </c>
      <c r="K507" s="196"/>
      <c r="L507" s="197">
        <v>4</v>
      </c>
      <c r="M507" s="194" t="s">
        <v>949</v>
      </c>
      <c r="N507" s="194" t="s">
        <v>5027</v>
      </c>
      <c r="O507" s="194" t="s">
        <v>5472</v>
      </c>
      <c r="P507" s="198"/>
    </row>
    <row r="508" s="2" customFormat="1" ht="25">
      <c r="A508" s="199" t="s">
        <v>16</v>
      </c>
      <c r="B508" s="199" t="s">
        <v>111</v>
      </c>
      <c r="C508" s="200">
        <v>46060.387488425928</v>
      </c>
      <c r="D508" s="201">
        <v>401068</v>
      </c>
      <c r="E508" s="202" t="s">
        <v>915</v>
      </c>
      <c r="F508" s="202" t="s">
        <v>5438</v>
      </c>
      <c r="G508" s="203">
        <v>45949</v>
      </c>
      <c r="H508" s="203">
        <v>47774</v>
      </c>
      <c r="I508" s="202"/>
      <c r="J508" s="201">
        <v>4</v>
      </c>
      <c r="K508" s="204"/>
      <c r="L508" s="205">
        <v>4</v>
      </c>
      <c r="M508" s="202" t="s">
        <v>973</v>
      </c>
      <c r="N508" s="202" t="s">
        <v>5027</v>
      </c>
      <c r="O508" s="202" t="s">
        <v>5473</v>
      </c>
      <c r="P508" s="206"/>
    </row>
    <row r="509" s="2" customFormat="1">
      <c r="A509" s="191" t="s">
        <v>16</v>
      </c>
      <c r="B509" s="191" t="s">
        <v>111</v>
      </c>
      <c r="C509" s="192">
        <v>46060.388020833328</v>
      </c>
      <c r="D509" s="193">
        <v>401093</v>
      </c>
      <c r="E509" s="194" t="s">
        <v>945</v>
      </c>
      <c r="F509" s="194" t="s">
        <v>5449</v>
      </c>
      <c r="G509" s="195">
        <v>45950</v>
      </c>
      <c r="H509" s="195">
        <v>47775</v>
      </c>
      <c r="I509" s="194"/>
      <c r="J509" s="193">
        <v>4</v>
      </c>
      <c r="K509" s="196"/>
      <c r="L509" s="197">
        <v>4</v>
      </c>
      <c r="M509" s="194" t="s">
        <v>948</v>
      </c>
      <c r="N509" s="194" t="s">
        <v>5027</v>
      </c>
      <c r="O509" s="194" t="s">
        <v>5474</v>
      </c>
      <c r="P509" s="198"/>
    </row>
    <row r="510" s="2" customFormat="1" ht="25">
      <c r="A510" s="199" t="s">
        <v>16</v>
      </c>
      <c r="B510" s="199" t="s">
        <v>111</v>
      </c>
      <c r="C510" s="200">
        <v>46060.402858796297</v>
      </c>
      <c r="D510" s="201">
        <v>401068</v>
      </c>
      <c r="E510" s="202" t="s">
        <v>915</v>
      </c>
      <c r="F510" s="202" t="s">
        <v>5438</v>
      </c>
      <c r="G510" s="203">
        <v>45949</v>
      </c>
      <c r="H510" s="203">
        <v>47774</v>
      </c>
      <c r="I510" s="202"/>
      <c r="J510" s="201">
        <v>4</v>
      </c>
      <c r="K510" s="204"/>
      <c r="L510" s="205">
        <v>4</v>
      </c>
      <c r="M510" s="202" t="s">
        <v>972</v>
      </c>
      <c r="N510" s="202" t="s">
        <v>5027</v>
      </c>
      <c r="O510" s="202" t="s">
        <v>5475</v>
      </c>
      <c r="P510" s="206"/>
    </row>
    <row r="511" s="2" customFormat="1" ht="25">
      <c r="A511" s="191" t="s">
        <v>16</v>
      </c>
      <c r="B511" s="191" t="s">
        <v>111</v>
      </c>
      <c r="C511" s="192">
        <v>46060.403923611106</v>
      </c>
      <c r="D511" s="193">
        <v>401068</v>
      </c>
      <c r="E511" s="194" t="s">
        <v>915</v>
      </c>
      <c r="F511" s="194" t="s">
        <v>5438</v>
      </c>
      <c r="G511" s="195">
        <v>45949</v>
      </c>
      <c r="H511" s="195">
        <v>47774</v>
      </c>
      <c r="I511" s="194"/>
      <c r="J511" s="193">
        <v>4</v>
      </c>
      <c r="K511" s="196"/>
      <c r="L511" s="197">
        <v>4</v>
      </c>
      <c r="M511" s="194" t="s">
        <v>971</v>
      </c>
      <c r="N511" s="194" t="s">
        <v>5027</v>
      </c>
      <c r="O511" s="194" t="s">
        <v>5476</v>
      </c>
      <c r="P511" s="198"/>
    </row>
    <row r="512" s="2" customFormat="1">
      <c r="A512" s="199" t="s">
        <v>16</v>
      </c>
      <c r="B512" s="199" t="s">
        <v>111</v>
      </c>
      <c r="C512" s="200">
        <v>46060.405543981477</v>
      </c>
      <c r="D512" s="201">
        <v>401093</v>
      </c>
      <c r="E512" s="202" t="s">
        <v>945</v>
      </c>
      <c r="F512" s="202" t="s">
        <v>5449</v>
      </c>
      <c r="G512" s="203">
        <v>45950</v>
      </c>
      <c r="H512" s="203">
        <v>47775</v>
      </c>
      <c r="I512" s="202"/>
      <c r="J512" s="201">
        <v>4</v>
      </c>
      <c r="K512" s="204"/>
      <c r="L512" s="205">
        <v>4</v>
      </c>
      <c r="M512" s="202" t="s">
        <v>947</v>
      </c>
      <c r="N512" s="202" t="s">
        <v>5027</v>
      </c>
      <c r="O512" s="202" t="s">
        <v>5477</v>
      </c>
      <c r="P512" s="206"/>
    </row>
    <row r="513" s="2" customFormat="1">
      <c r="A513" s="191" t="s">
        <v>16</v>
      </c>
      <c r="B513" s="191" t="s">
        <v>111</v>
      </c>
      <c r="C513" s="192">
        <v>46060.40625</v>
      </c>
      <c r="D513" s="193">
        <v>401093</v>
      </c>
      <c r="E513" s="194" t="s">
        <v>945</v>
      </c>
      <c r="F513" s="194" t="s">
        <v>5449</v>
      </c>
      <c r="G513" s="195">
        <v>45950</v>
      </c>
      <c r="H513" s="195">
        <v>47775</v>
      </c>
      <c r="I513" s="194"/>
      <c r="J513" s="193">
        <v>4</v>
      </c>
      <c r="K513" s="196"/>
      <c r="L513" s="197">
        <v>4</v>
      </c>
      <c r="M513" s="194" t="s">
        <v>946</v>
      </c>
      <c r="N513" s="194" t="s">
        <v>5027</v>
      </c>
      <c r="O513" s="194" t="s">
        <v>5478</v>
      </c>
      <c r="P513" s="198"/>
    </row>
    <row r="514" s="2" customFormat="1" ht="25">
      <c r="A514" s="199" t="s">
        <v>16</v>
      </c>
      <c r="B514" s="199" t="s">
        <v>111</v>
      </c>
      <c r="C514" s="200">
        <v>46060.406689814816</v>
      </c>
      <c r="D514" s="201">
        <v>401068</v>
      </c>
      <c r="E514" s="202" t="s">
        <v>915</v>
      </c>
      <c r="F514" s="202" t="s">
        <v>5438</v>
      </c>
      <c r="G514" s="203">
        <v>45949</v>
      </c>
      <c r="H514" s="203">
        <v>47774</v>
      </c>
      <c r="I514" s="202"/>
      <c r="J514" s="201">
        <v>4</v>
      </c>
      <c r="K514" s="204"/>
      <c r="L514" s="205">
        <v>4</v>
      </c>
      <c r="M514" s="202" t="s">
        <v>969</v>
      </c>
      <c r="N514" s="202" t="s">
        <v>5027</v>
      </c>
      <c r="O514" s="202" t="s">
        <v>5479</v>
      </c>
      <c r="P514" s="206"/>
    </row>
    <row r="515" s="2" customFormat="1" ht="25">
      <c r="A515" s="191" t="s">
        <v>16</v>
      </c>
      <c r="B515" s="191" t="s">
        <v>111</v>
      </c>
      <c r="C515" s="192">
        <v>46060.407361111109</v>
      </c>
      <c r="D515" s="193">
        <v>401068</v>
      </c>
      <c r="E515" s="194" t="s">
        <v>915</v>
      </c>
      <c r="F515" s="194" t="s">
        <v>5438</v>
      </c>
      <c r="G515" s="195">
        <v>45949</v>
      </c>
      <c r="H515" s="195">
        <v>47774</v>
      </c>
      <c r="I515" s="194"/>
      <c r="J515" s="193">
        <v>4</v>
      </c>
      <c r="K515" s="196"/>
      <c r="L515" s="197">
        <v>4</v>
      </c>
      <c r="M515" s="194" t="s">
        <v>970</v>
      </c>
      <c r="N515" s="194" t="s">
        <v>5027</v>
      </c>
      <c r="O515" s="194" t="s">
        <v>5480</v>
      </c>
      <c r="P515" s="198"/>
    </row>
    <row r="516" s="2" customFormat="1">
      <c r="A516" s="199" t="s">
        <v>16</v>
      </c>
      <c r="B516" s="199" t="s">
        <v>111</v>
      </c>
      <c r="C516" s="200">
        <v>46060.407905092594</v>
      </c>
      <c r="D516" s="201">
        <v>401093</v>
      </c>
      <c r="E516" s="202" t="s">
        <v>945</v>
      </c>
      <c r="F516" s="202" t="s">
        <v>5449</v>
      </c>
      <c r="G516" s="203">
        <v>45950</v>
      </c>
      <c r="H516" s="203">
        <v>47775</v>
      </c>
      <c r="I516" s="202"/>
      <c r="J516" s="201">
        <v>4</v>
      </c>
      <c r="K516" s="204"/>
      <c r="L516" s="205">
        <v>4</v>
      </c>
      <c r="M516" s="202" t="s">
        <v>944</v>
      </c>
      <c r="N516" s="202" t="s">
        <v>5027</v>
      </c>
      <c r="O516" s="202" t="s">
        <v>5481</v>
      </c>
      <c r="P516" s="206"/>
    </row>
    <row r="517" s="2" customFormat="1" ht="25">
      <c r="A517" s="191" t="s">
        <v>16</v>
      </c>
      <c r="B517" s="191" t="s">
        <v>15</v>
      </c>
      <c r="C517" s="192">
        <v>46060.461006944446</v>
      </c>
      <c r="D517" s="193">
        <v>400763</v>
      </c>
      <c r="E517" s="194" t="s">
        <v>977</v>
      </c>
      <c r="F517" s="194" t="s">
        <v>5482</v>
      </c>
      <c r="G517" s="195">
        <v>46034</v>
      </c>
      <c r="H517" s="195">
        <v>47859</v>
      </c>
      <c r="I517" s="194"/>
      <c r="J517" s="193">
        <v>4</v>
      </c>
      <c r="K517" s="196"/>
      <c r="L517" s="197">
        <v>4</v>
      </c>
      <c r="M517" s="194" t="s">
        <v>989</v>
      </c>
      <c r="N517" s="194" t="s">
        <v>5027</v>
      </c>
      <c r="O517" s="194" t="s">
        <v>5483</v>
      </c>
      <c r="P517" s="198"/>
    </row>
    <row r="518" s="2" customFormat="1" ht="25">
      <c r="A518" s="199" t="s">
        <v>16</v>
      </c>
      <c r="B518" s="199" t="s">
        <v>15</v>
      </c>
      <c r="C518" s="200">
        <v>46060.461851851847</v>
      </c>
      <c r="D518" s="201">
        <v>400763</v>
      </c>
      <c r="E518" s="202" t="s">
        <v>977</v>
      </c>
      <c r="F518" s="202" t="s">
        <v>5482</v>
      </c>
      <c r="G518" s="203">
        <v>46034</v>
      </c>
      <c r="H518" s="203">
        <v>47859</v>
      </c>
      <c r="I518" s="202"/>
      <c r="J518" s="201">
        <v>4</v>
      </c>
      <c r="K518" s="204"/>
      <c r="L518" s="205">
        <v>4</v>
      </c>
      <c r="M518" s="202" t="s">
        <v>987</v>
      </c>
      <c r="N518" s="202" t="s">
        <v>5027</v>
      </c>
      <c r="O518" s="202" t="s">
        <v>5484</v>
      </c>
      <c r="P518" s="206"/>
    </row>
    <row r="519" s="2" customFormat="1" ht="25">
      <c r="A519" s="191" t="s">
        <v>16</v>
      </c>
      <c r="B519" s="191" t="s">
        <v>15</v>
      </c>
      <c r="C519" s="192">
        <v>46060.462349537032</v>
      </c>
      <c r="D519" s="193">
        <v>400514</v>
      </c>
      <c r="E519" s="194" t="s">
        <v>18</v>
      </c>
      <c r="F519" s="194" t="s">
        <v>5030</v>
      </c>
      <c r="G519" s="195">
        <v>45981</v>
      </c>
      <c r="H519" s="195">
        <v>47806</v>
      </c>
      <c r="I519" s="194"/>
      <c r="J519" s="193">
        <v>4</v>
      </c>
      <c r="K519" s="196"/>
      <c r="L519" s="197">
        <v>4</v>
      </c>
      <c r="M519" s="194" t="s">
        <v>990</v>
      </c>
      <c r="N519" s="194" t="s">
        <v>5027</v>
      </c>
      <c r="O519" s="194" t="s">
        <v>5485</v>
      </c>
      <c r="P519" s="198"/>
    </row>
    <row r="520" s="2" customFormat="1" ht="25">
      <c r="A520" s="199" t="s">
        <v>16</v>
      </c>
      <c r="B520" s="199" t="s">
        <v>15</v>
      </c>
      <c r="C520" s="200">
        <v>46060.463009259256</v>
      </c>
      <c r="D520" s="201">
        <v>400763</v>
      </c>
      <c r="E520" s="202" t="s">
        <v>977</v>
      </c>
      <c r="F520" s="202" t="s">
        <v>5482</v>
      </c>
      <c r="G520" s="203">
        <v>46034</v>
      </c>
      <c r="H520" s="203">
        <v>47859</v>
      </c>
      <c r="I520" s="202"/>
      <c r="J520" s="201">
        <v>4</v>
      </c>
      <c r="K520" s="204"/>
      <c r="L520" s="205">
        <v>4</v>
      </c>
      <c r="M520" s="202" t="s">
        <v>986</v>
      </c>
      <c r="N520" s="202" t="s">
        <v>5027</v>
      </c>
      <c r="O520" s="202" t="s">
        <v>5486</v>
      </c>
      <c r="P520" s="206"/>
    </row>
    <row r="521" s="2" customFormat="1" ht="25">
      <c r="A521" s="191" t="s">
        <v>16</v>
      </c>
      <c r="B521" s="191" t="s">
        <v>15</v>
      </c>
      <c r="C521" s="192">
        <v>46060.463425925926</v>
      </c>
      <c r="D521" s="193">
        <v>400763</v>
      </c>
      <c r="E521" s="194" t="s">
        <v>977</v>
      </c>
      <c r="F521" s="194" t="s">
        <v>5487</v>
      </c>
      <c r="G521" s="195">
        <v>46033</v>
      </c>
      <c r="H521" s="195">
        <v>47858</v>
      </c>
      <c r="I521" s="194"/>
      <c r="J521" s="193">
        <v>4</v>
      </c>
      <c r="K521" s="196"/>
      <c r="L521" s="197">
        <v>4</v>
      </c>
      <c r="M521" s="194" t="s">
        <v>988</v>
      </c>
      <c r="N521" s="194" t="s">
        <v>5027</v>
      </c>
      <c r="O521" s="194" t="s">
        <v>5488</v>
      </c>
      <c r="P521" s="198"/>
    </row>
    <row r="522" s="2" customFormat="1" ht="25">
      <c r="A522" s="199" t="s">
        <v>16</v>
      </c>
      <c r="B522" s="199" t="s">
        <v>15</v>
      </c>
      <c r="C522" s="200">
        <v>46060.465474537035</v>
      </c>
      <c r="D522" s="201">
        <v>400763</v>
      </c>
      <c r="E522" s="202" t="s">
        <v>977</v>
      </c>
      <c r="F522" s="202" t="s">
        <v>5482</v>
      </c>
      <c r="G522" s="203">
        <v>46034</v>
      </c>
      <c r="H522" s="203">
        <v>47859</v>
      </c>
      <c r="I522" s="202"/>
      <c r="J522" s="201">
        <v>4</v>
      </c>
      <c r="K522" s="204"/>
      <c r="L522" s="205">
        <v>4</v>
      </c>
      <c r="M522" s="202" t="s">
        <v>985</v>
      </c>
      <c r="N522" s="202" t="s">
        <v>5027</v>
      </c>
      <c r="O522" s="202" t="s">
        <v>5489</v>
      </c>
      <c r="P522" s="206"/>
    </row>
    <row r="523" s="2" customFormat="1" ht="25">
      <c r="A523" s="191" t="s">
        <v>16</v>
      </c>
      <c r="B523" s="191" t="s">
        <v>15</v>
      </c>
      <c r="C523" s="192">
        <v>46060.465636574074</v>
      </c>
      <c r="D523" s="193">
        <v>400763</v>
      </c>
      <c r="E523" s="194" t="s">
        <v>977</v>
      </c>
      <c r="F523" s="194" t="s">
        <v>5482</v>
      </c>
      <c r="G523" s="195">
        <v>46034</v>
      </c>
      <c r="H523" s="195">
        <v>47859</v>
      </c>
      <c r="I523" s="194"/>
      <c r="J523" s="193">
        <v>1</v>
      </c>
      <c r="K523" s="196"/>
      <c r="L523" s="197">
        <v>1</v>
      </c>
      <c r="M523" s="194" t="s">
        <v>984</v>
      </c>
      <c r="N523" s="194" t="s">
        <v>5027</v>
      </c>
      <c r="O523" s="194" t="s">
        <v>5490</v>
      </c>
      <c r="P523" s="198"/>
    </row>
    <row r="524" s="2" customFormat="1" ht="25">
      <c r="A524" s="199" t="s">
        <v>16</v>
      </c>
      <c r="B524" s="199" t="s">
        <v>15</v>
      </c>
      <c r="C524" s="200">
        <v>46060.465891203705</v>
      </c>
      <c r="D524" s="201">
        <v>400763</v>
      </c>
      <c r="E524" s="202" t="s">
        <v>977</v>
      </c>
      <c r="F524" s="202" t="s">
        <v>5482</v>
      </c>
      <c r="G524" s="203">
        <v>46034</v>
      </c>
      <c r="H524" s="203">
        <v>47859</v>
      </c>
      <c r="I524" s="202"/>
      <c r="J524" s="201">
        <v>4</v>
      </c>
      <c r="K524" s="204"/>
      <c r="L524" s="205">
        <v>4</v>
      </c>
      <c r="M524" s="202" t="s">
        <v>983</v>
      </c>
      <c r="N524" s="202" t="s">
        <v>5027</v>
      </c>
      <c r="O524" s="202" t="s">
        <v>5491</v>
      </c>
      <c r="P524" s="206"/>
    </row>
    <row r="525" s="2" customFormat="1" ht="25">
      <c r="A525" s="191" t="s">
        <v>16</v>
      </c>
      <c r="B525" s="191" t="s">
        <v>15</v>
      </c>
      <c r="C525" s="192">
        <v>46060.466018518513</v>
      </c>
      <c r="D525" s="193">
        <v>400763</v>
      </c>
      <c r="E525" s="194" t="s">
        <v>977</v>
      </c>
      <c r="F525" s="194" t="s">
        <v>5482</v>
      </c>
      <c r="G525" s="195">
        <v>46034</v>
      </c>
      <c r="H525" s="195">
        <v>47859</v>
      </c>
      <c r="I525" s="194"/>
      <c r="J525" s="193">
        <v>4</v>
      </c>
      <c r="K525" s="196"/>
      <c r="L525" s="197">
        <v>4</v>
      </c>
      <c r="M525" s="194" t="s">
        <v>982</v>
      </c>
      <c r="N525" s="194" t="s">
        <v>5027</v>
      </c>
      <c r="O525" s="194" t="s">
        <v>5492</v>
      </c>
      <c r="P525" s="198"/>
    </row>
    <row r="526" s="2" customFormat="1" ht="25">
      <c r="A526" s="199" t="s">
        <v>16</v>
      </c>
      <c r="B526" s="199" t="s">
        <v>15</v>
      </c>
      <c r="C526" s="200">
        <v>46060.466145833328</v>
      </c>
      <c r="D526" s="201">
        <v>400763</v>
      </c>
      <c r="E526" s="202" t="s">
        <v>977</v>
      </c>
      <c r="F526" s="202" t="s">
        <v>5482</v>
      </c>
      <c r="G526" s="203">
        <v>46034</v>
      </c>
      <c r="H526" s="203">
        <v>47859</v>
      </c>
      <c r="I526" s="202"/>
      <c r="J526" s="201">
        <v>4</v>
      </c>
      <c r="K526" s="204"/>
      <c r="L526" s="205">
        <v>4</v>
      </c>
      <c r="M526" s="202" t="s">
        <v>981</v>
      </c>
      <c r="N526" s="202" t="s">
        <v>5027</v>
      </c>
      <c r="O526" s="202" t="s">
        <v>5493</v>
      </c>
      <c r="P526" s="206"/>
    </row>
    <row r="527" s="2" customFormat="1" ht="25">
      <c r="A527" s="191" t="s">
        <v>16</v>
      </c>
      <c r="B527" s="191" t="s">
        <v>15</v>
      </c>
      <c r="C527" s="192">
        <v>46060.466284722221</v>
      </c>
      <c r="D527" s="193">
        <v>400763</v>
      </c>
      <c r="E527" s="194" t="s">
        <v>977</v>
      </c>
      <c r="F527" s="194" t="s">
        <v>5482</v>
      </c>
      <c r="G527" s="195">
        <v>46034</v>
      </c>
      <c r="H527" s="195">
        <v>47859</v>
      </c>
      <c r="I527" s="194"/>
      <c r="J527" s="193">
        <v>4</v>
      </c>
      <c r="K527" s="196"/>
      <c r="L527" s="197">
        <v>4</v>
      </c>
      <c r="M527" s="194" t="s">
        <v>980</v>
      </c>
      <c r="N527" s="194" t="s">
        <v>5027</v>
      </c>
      <c r="O527" s="194" t="s">
        <v>5494</v>
      </c>
      <c r="P527" s="198"/>
    </row>
    <row r="528" s="2" customFormat="1" ht="25">
      <c r="A528" s="199" t="s">
        <v>16</v>
      </c>
      <c r="B528" s="199" t="s">
        <v>15</v>
      </c>
      <c r="C528" s="200">
        <v>46060.467083333329</v>
      </c>
      <c r="D528" s="201">
        <v>400514</v>
      </c>
      <c r="E528" s="202" t="s">
        <v>18</v>
      </c>
      <c r="F528" s="202" t="s">
        <v>5495</v>
      </c>
      <c r="G528" s="203">
        <v>45888</v>
      </c>
      <c r="H528" s="203">
        <v>47713</v>
      </c>
      <c r="I528" s="202"/>
      <c r="J528" s="201">
        <v>4</v>
      </c>
      <c r="K528" s="204"/>
      <c r="L528" s="205">
        <v>4</v>
      </c>
      <c r="M528" s="202" t="s">
        <v>1000</v>
      </c>
      <c r="N528" s="202" t="s">
        <v>5027</v>
      </c>
      <c r="O528" s="202" t="s">
        <v>5496</v>
      </c>
      <c r="P528" s="206"/>
    </row>
    <row r="529" s="2" customFormat="1" ht="25">
      <c r="A529" s="191" t="s">
        <v>16</v>
      </c>
      <c r="B529" s="191" t="s">
        <v>15</v>
      </c>
      <c r="C529" s="192">
        <v>46060.467766203699</v>
      </c>
      <c r="D529" s="193">
        <v>400514</v>
      </c>
      <c r="E529" s="194" t="s">
        <v>18</v>
      </c>
      <c r="F529" s="194" t="s">
        <v>5030</v>
      </c>
      <c r="G529" s="195">
        <v>45981</v>
      </c>
      <c r="H529" s="195">
        <v>47806</v>
      </c>
      <c r="I529" s="194"/>
      <c r="J529" s="193">
        <v>4</v>
      </c>
      <c r="K529" s="196"/>
      <c r="L529" s="197">
        <v>4</v>
      </c>
      <c r="M529" s="194" t="s">
        <v>999</v>
      </c>
      <c r="N529" s="194" t="s">
        <v>5027</v>
      </c>
      <c r="O529" s="194" t="s">
        <v>5497</v>
      </c>
      <c r="P529" s="198"/>
    </row>
    <row r="530" s="2" customFormat="1" ht="25">
      <c r="A530" s="199" t="s">
        <v>16</v>
      </c>
      <c r="B530" s="199" t="s">
        <v>15</v>
      </c>
      <c r="C530" s="200">
        <v>46060.468055555553</v>
      </c>
      <c r="D530" s="201">
        <v>400514</v>
      </c>
      <c r="E530" s="202" t="s">
        <v>18</v>
      </c>
      <c r="F530" s="202" t="s">
        <v>5495</v>
      </c>
      <c r="G530" s="203">
        <v>45888</v>
      </c>
      <c r="H530" s="203">
        <v>47713</v>
      </c>
      <c r="I530" s="202"/>
      <c r="J530" s="201">
        <v>4</v>
      </c>
      <c r="K530" s="204"/>
      <c r="L530" s="205">
        <v>4</v>
      </c>
      <c r="M530" s="202" t="s">
        <v>998</v>
      </c>
      <c r="N530" s="202" t="s">
        <v>5027</v>
      </c>
      <c r="O530" s="202" t="s">
        <v>5498</v>
      </c>
      <c r="P530" s="206"/>
    </row>
    <row r="531" s="2" customFormat="1" ht="25">
      <c r="A531" s="191" t="s">
        <v>16</v>
      </c>
      <c r="B531" s="191" t="s">
        <v>15</v>
      </c>
      <c r="C531" s="192">
        <v>46060.468194444446</v>
      </c>
      <c r="D531" s="193">
        <v>400763</v>
      </c>
      <c r="E531" s="194" t="s">
        <v>977</v>
      </c>
      <c r="F531" s="194" t="s">
        <v>5482</v>
      </c>
      <c r="G531" s="195">
        <v>46034</v>
      </c>
      <c r="H531" s="195">
        <v>47859</v>
      </c>
      <c r="I531" s="194"/>
      <c r="J531" s="193">
        <v>4</v>
      </c>
      <c r="K531" s="196"/>
      <c r="L531" s="197">
        <v>4</v>
      </c>
      <c r="M531" s="194" t="s">
        <v>979</v>
      </c>
      <c r="N531" s="194" t="s">
        <v>5027</v>
      </c>
      <c r="O531" s="194" t="s">
        <v>5499</v>
      </c>
      <c r="P531" s="198"/>
    </row>
    <row r="532" s="2" customFormat="1" ht="25">
      <c r="A532" s="199" t="s">
        <v>16</v>
      </c>
      <c r="B532" s="199" t="s">
        <v>15</v>
      </c>
      <c r="C532" s="200">
        <v>46060.4684375</v>
      </c>
      <c r="D532" s="201">
        <v>400514</v>
      </c>
      <c r="E532" s="202" t="s">
        <v>18</v>
      </c>
      <c r="F532" s="202" t="s">
        <v>5500</v>
      </c>
      <c r="G532" s="203">
        <v>45882</v>
      </c>
      <c r="H532" s="203">
        <v>47707</v>
      </c>
      <c r="I532" s="202"/>
      <c r="J532" s="201">
        <v>4</v>
      </c>
      <c r="K532" s="204"/>
      <c r="L532" s="205">
        <v>4</v>
      </c>
      <c r="M532" s="202" t="s">
        <v>997</v>
      </c>
      <c r="N532" s="202" t="s">
        <v>5027</v>
      </c>
      <c r="O532" s="202" t="s">
        <v>5501</v>
      </c>
      <c r="P532" s="206"/>
    </row>
    <row r="533" s="2" customFormat="1" ht="25">
      <c r="A533" s="191" t="s">
        <v>16</v>
      </c>
      <c r="B533" s="191" t="s">
        <v>15</v>
      </c>
      <c r="C533" s="192">
        <v>46060.469004629631</v>
      </c>
      <c r="D533" s="193">
        <v>400763</v>
      </c>
      <c r="E533" s="194" t="s">
        <v>977</v>
      </c>
      <c r="F533" s="194" t="s">
        <v>5482</v>
      </c>
      <c r="G533" s="195">
        <v>46034</v>
      </c>
      <c r="H533" s="195">
        <v>47859</v>
      </c>
      <c r="I533" s="194"/>
      <c r="J533" s="193">
        <v>4</v>
      </c>
      <c r="K533" s="196"/>
      <c r="L533" s="197">
        <v>4</v>
      </c>
      <c r="M533" s="194" t="s">
        <v>978</v>
      </c>
      <c r="N533" s="194" t="s">
        <v>5027</v>
      </c>
      <c r="O533" s="194" t="s">
        <v>5502</v>
      </c>
      <c r="P533" s="198"/>
    </row>
    <row r="534" s="2" customFormat="1" ht="25">
      <c r="A534" s="199" t="s">
        <v>16</v>
      </c>
      <c r="B534" s="199" t="s">
        <v>15</v>
      </c>
      <c r="C534" s="200">
        <v>46060.469131944439</v>
      </c>
      <c r="D534" s="201">
        <v>400514</v>
      </c>
      <c r="E534" s="202" t="s">
        <v>18</v>
      </c>
      <c r="F534" s="202" t="s">
        <v>5122</v>
      </c>
      <c r="G534" s="203">
        <v>46002</v>
      </c>
      <c r="H534" s="203">
        <v>47827</v>
      </c>
      <c r="I534" s="202"/>
      <c r="J534" s="201">
        <v>4</v>
      </c>
      <c r="K534" s="204"/>
      <c r="L534" s="205">
        <v>4</v>
      </c>
      <c r="M534" s="202" t="s">
        <v>996</v>
      </c>
      <c r="N534" s="202" t="s">
        <v>5027</v>
      </c>
      <c r="O534" s="202" t="s">
        <v>5503</v>
      </c>
      <c r="P534" s="206"/>
    </row>
    <row r="535" s="2" customFormat="1" ht="25">
      <c r="A535" s="191" t="s">
        <v>16</v>
      </c>
      <c r="B535" s="191" t="s">
        <v>15</v>
      </c>
      <c r="C535" s="192">
        <v>46060.470543981479</v>
      </c>
      <c r="D535" s="193">
        <v>400514</v>
      </c>
      <c r="E535" s="194" t="s">
        <v>18</v>
      </c>
      <c r="F535" s="194" t="s">
        <v>5495</v>
      </c>
      <c r="G535" s="195">
        <v>45888</v>
      </c>
      <c r="H535" s="195">
        <v>47713</v>
      </c>
      <c r="I535" s="194"/>
      <c r="J535" s="193">
        <v>4</v>
      </c>
      <c r="K535" s="196"/>
      <c r="L535" s="197">
        <v>4</v>
      </c>
      <c r="M535" s="194" t="s">
        <v>995</v>
      </c>
      <c r="N535" s="194" t="s">
        <v>5027</v>
      </c>
      <c r="O535" s="194" t="s">
        <v>5504</v>
      </c>
      <c r="P535" s="198"/>
    </row>
    <row r="536" s="2" customFormat="1" ht="25">
      <c r="A536" s="199" t="s">
        <v>16</v>
      </c>
      <c r="B536" s="199" t="s">
        <v>15</v>
      </c>
      <c r="C536" s="200">
        <v>46060.471168981479</v>
      </c>
      <c r="D536" s="201">
        <v>400763</v>
      </c>
      <c r="E536" s="202" t="s">
        <v>977</v>
      </c>
      <c r="F536" s="202" t="s">
        <v>5482</v>
      </c>
      <c r="G536" s="203">
        <v>46034</v>
      </c>
      <c r="H536" s="203">
        <v>47859</v>
      </c>
      <c r="I536" s="202"/>
      <c r="J536" s="201">
        <v>4</v>
      </c>
      <c r="K536" s="204"/>
      <c r="L536" s="205">
        <v>4</v>
      </c>
      <c r="M536" s="202" t="s">
        <v>976</v>
      </c>
      <c r="N536" s="202" t="s">
        <v>5027</v>
      </c>
      <c r="O536" s="202" t="s">
        <v>5505</v>
      </c>
      <c r="P536" s="206"/>
    </row>
    <row r="537" s="2" customFormat="1" ht="25">
      <c r="A537" s="191" t="s">
        <v>16</v>
      </c>
      <c r="B537" s="191" t="s">
        <v>15</v>
      </c>
      <c r="C537" s="192">
        <v>46060.471377314811</v>
      </c>
      <c r="D537" s="193">
        <v>400514</v>
      </c>
      <c r="E537" s="194" t="s">
        <v>18</v>
      </c>
      <c r="F537" s="194" t="s">
        <v>5500</v>
      </c>
      <c r="G537" s="195">
        <v>45882</v>
      </c>
      <c r="H537" s="195">
        <v>47707</v>
      </c>
      <c r="I537" s="194"/>
      <c r="J537" s="193">
        <v>4</v>
      </c>
      <c r="K537" s="196"/>
      <c r="L537" s="197">
        <v>4</v>
      </c>
      <c r="M537" s="194" t="s">
        <v>994</v>
      </c>
      <c r="N537" s="194" t="s">
        <v>5027</v>
      </c>
      <c r="O537" s="194" t="s">
        <v>5506</v>
      </c>
      <c r="P537" s="198"/>
    </row>
    <row r="538" s="2" customFormat="1" ht="25">
      <c r="A538" s="199" t="s">
        <v>16</v>
      </c>
      <c r="B538" s="199" t="s">
        <v>15</v>
      </c>
      <c r="C538" s="200">
        <v>46060.471562499995</v>
      </c>
      <c r="D538" s="201">
        <v>400514</v>
      </c>
      <c r="E538" s="202" t="s">
        <v>18</v>
      </c>
      <c r="F538" s="202" t="s">
        <v>5495</v>
      </c>
      <c r="G538" s="203">
        <v>45888</v>
      </c>
      <c r="H538" s="203">
        <v>47713</v>
      </c>
      <c r="I538" s="202"/>
      <c r="J538" s="201">
        <v>4</v>
      </c>
      <c r="K538" s="204"/>
      <c r="L538" s="205">
        <v>4</v>
      </c>
      <c r="M538" s="202" t="s">
        <v>993</v>
      </c>
      <c r="N538" s="202" t="s">
        <v>5027</v>
      </c>
      <c r="O538" s="202" t="s">
        <v>5507</v>
      </c>
      <c r="P538" s="206"/>
    </row>
    <row r="539" s="2" customFormat="1" ht="25">
      <c r="A539" s="191" t="s">
        <v>16</v>
      </c>
      <c r="B539" s="191" t="s">
        <v>15</v>
      </c>
      <c r="C539" s="192">
        <v>46060.471759259257</v>
      </c>
      <c r="D539" s="193">
        <v>400514</v>
      </c>
      <c r="E539" s="194" t="s">
        <v>18</v>
      </c>
      <c r="F539" s="194" t="s">
        <v>5495</v>
      </c>
      <c r="G539" s="195">
        <v>45888</v>
      </c>
      <c r="H539" s="195">
        <v>47713</v>
      </c>
      <c r="I539" s="194"/>
      <c r="J539" s="193">
        <v>4</v>
      </c>
      <c r="K539" s="196"/>
      <c r="L539" s="197">
        <v>4</v>
      </c>
      <c r="M539" s="194" t="s">
        <v>992</v>
      </c>
      <c r="N539" s="194" t="s">
        <v>5027</v>
      </c>
      <c r="O539" s="194" t="s">
        <v>5508</v>
      </c>
      <c r="P539" s="198"/>
    </row>
    <row r="540" s="2" customFormat="1" ht="25">
      <c r="A540" s="199" t="s">
        <v>16</v>
      </c>
      <c r="B540" s="199" t="s">
        <v>15</v>
      </c>
      <c r="C540" s="200">
        <v>46060.471932870365</v>
      </c>
      <c r="D540" s="201">
        <v>400514</v>
      </c>
      <c r="E540" s="202" t="s">
        <v>18</v>
      </c>
      <c r="F540" s="202" t="s">
        <v>5500</v>
      </c>
      <c r="G540" s="203">
        <v>45882</v>
      </c>
      <c r="H540" s="203">
        <v>47707</v>
      </c>
      <c r="I540" s="202"/>
      <c r="J540" s="201">
        <v>4</v>
      </c>
      <c r="K540" s="204"/>
      <c r="L540" s="205">
        <v>4</v>
      </c>
      <c r="M540" s="202" t="s">
        <v>991</v>
      </c>
      <c r="N540" s="202" t="s">
        <v>5027</v>
      </c>
      <c r="O540" s="202" t="s">
        <v>5509</v>
      </c>
      <c r="P540" s="206"/>
    </row>
    <row r="541" s="2" customFormat="1" ht="25">
      <c r="A541" s="191" t="s">
        <v>16</v>
      </c>
      <c r="B541" s="191" t="s">
        <v>15</v>
      </c>
      <c r="C541" s="192">
        <v>46060.472152777773</v>
      </c>
      <c r="D541" s="193">
        <v>400514</v>
      </c>
      <c r="E541" s="194" t="s">
        <v>18</v>
      </c>
      <c r="F541" s="194" t="s">
        <v>5500</v>
      </c>
      <c r="G541" s="195">
        <v>45882</v>
      </c>
      <c r="H541" s="195">
        <v>47707</v>
      </c>
      <c r="I541" s="194"/>
      <c r="J541" s="193">
        <v>4</v>
      </c>
      <c r="K541" s="196"/>
      <c r="L541" s="197">
        <v>4</v>
      </c>
      <c r="M541" s="194" t="s">
        <v>1004</v>
      </c>
      <c r="N541" s="194" t="s">
        <v>5027</v>
      </c>
      <c r="O541" s="194" t="s">
        <v>5510</v>
      </c>
      <c r="P541" s="198"/>
    </row>
    <row r="542" s="2" customFormat="1" ht="25">
      <c r="A542" s="199" t="s">
        <v>16</v>
      </c>
      <c r="B542" s="199" t="s">
        <v>15</v>
      </c>
      <c r="C542" s="200">
        <v>46060.472546296296</v>
      </c>
      <c r="D542" s="201">
        <v>400514</v>
      </c>
      <c r="E542" s="202" t="s">
        <v>18</v>
      </c>
      <c r="F542" s="202" t="s">
        <v>5495</v>
      </c>
      <c r="G542" s="203">
        <v>45888</v>
      </c>
      <c r="H542" s="203">
        <v>47713</v>
      </c>
      <c r="I542" s="202"/>
      <c r="J542" s="201">
        <v>4</v>
      </c>
      <c r="K542" s="204"/>
      <c r="L542" s="205">
        <v>4</v>
      </c>
      <c r="M542" s="202" t="s">
        <v>975</v>
      </c>
      <c r="N542" s="202" t="s">
        <v>5027</v>
      </c>
      <c r="O542" s="202" t="s">
        <v>5511</v>
      </c>
      <c r="P542" s="206"/>
    </row>
    <row r="543" s="2" customFormat="1" ht="25">
      <c r="A543" s="191" t="s">
        <v>16</v>
      </c>
      <c r="B543" s="191" t="s">
        <v>15</v>
      </c>
      <c r="C543" s="192">
        <v>46060.472974537035</v>
      </c>
      <c r="D543" s="193">
        <v>400514</v>
      </c>
      <c r="E543" s="194" t="s">
        <v>18</v>
      </c>
      <c r="F543" s="194" t="s">
        <v>5500</v>
      </c>
      <c r="G543" s="195">
        <v>45882</v>
      </c>
      <c r="H543" s="195">
        <v>47707</v>
      </c>
      <c r="I543" s="194"/>
      <c r="J543" s="193">
        <v>4</v>
      </c>
      <c r="K543" s="196"/>
      <c r="L543" s="197">
        <v>4</v>
      </c>
      <c r="M543" s="194" t="s">
        <v>1003</v>
      </c>
      <c r="N543" s="194" t="s">
        <v>5027</v>
      </c>
      <c r="O543" s="194" t="s">
        <v>5512</v>
      </c>
      <c r="P543" s="198"/>
    </row>
    <row r="544" s="2" customFormat="1" ht="25">
      <c r="A544" s="199" t="s">
        <v>16</v>
      </c>
      <c r="B544" s="199" t="s">
        <v>15</v>
      </c>
      <c r="C544" s="200">
        <v>46060.473402777774</v>
      </c>
      <c r="D544" s="201">
        <v>400514</v>
      </c>
      <c r="E544" s="202" t="s">
        <v>18</v>
      </c>
      <c r="F544" s="202" t="s">
        <v>5495</v>
      </c>
      <c r="G544" s="203">
        <v>45888</v>
      </c>
      <c r="H544" s="203">
        <v>47713</v>
      </c>
      <c r="I544" s="202"/>
      <c r="J544" s="201">
        <v>4</v>
      </c>
      <c r="K544" s="204"/>
      <c r="L544" s="205">
        <v>4</v>
      </c>
      <c r="M544" s="202" t="s">
        <v>1005</v>
      </c>
      <c r="N544" s="202" t="s">
        <v>5027</v>
      </c>
      <c r="O544" s="202" t="s">
        <v>5513</v>
      </c>
      <c r="P544" s="206"/>
    </row>
    <row r="545" s="2" customFormat="1" ht="25">
      <c r="A545" s="191" t="s">
        <v>16</v>
      </c>
      <c r="B545" s="191" t="s">
        <v>15</v>
      </c>
      <c r="C545" s="192">
        <v>46060.474050925921</v>
      </c>
      <c r="D545" s="193">
        <v>400514</v>
      </c>
      <c r="E545" s="194" t="s">
        <v>18</v>
      </c>
      <c r="F545" s="194" t="s">
        <v>5514</v>
      </c>
      <c r="G545" s="195">
        <v>45865</v>
      </c>
      <c r="H545" s="195">
        <v>47690</v>
      </c>
      <c r="I545" s="194"/>
      <c r="J545" s="193">
        <v>4</v>
      </c>
      <c r="K545" s="196"/>
      <c r="L545" s="197">
        <v>4</v>
      </c>
      <c r="M545" s="194" t="s">
        <v>1002</v>
      </c>
      <c r="N545" s="194" t="s">
        <v>5027</v>
      </c>
      <c r="O545" s="194" t="s">
        <v>5515</v>
      </c>
      <c r="P545" s="198"/>
    </row>
    <row r="546" s="2" customFormat="1" ht="25">
      <c r="A546" s="199" t="s">
        <v>16</v>
      </c>
      <c r="B546" s="199" t="s">
        <v>15</v>
      </c>
      <c r="C546" s="200">
        <v>46060.474780092591</v>
      </c>
      <c r="D546" s="201">
        <v>400514</v>
      </c>
      <c r="E546" s="202" t="s">
        <v>18</v>
      </c>
      <c r="F546" s="202" t="s">
        <v>5500</v>
      </c>
      <c r="G546" s="203">
        <v>45882</v>
      </c>
      <c r="H546" s="203">
        <v>47707</v>
      </c>
      <c r="I546" s="202"/>
      <c r="J546" s="201">
        <v>4</v>
      </c>
      <c r="K546" s="204"/>
      <c r="L546" s="205">
        <v>4</v>
      </c>
      <c r="M546" s="202" t="s">
        <v>1001</v>
      </c>
      <c r="N546" s="202" t="s">
        <v>5027</v>
      </c>
      <c r="O546" s="202" t="s">
        <v>5516</v>
      </c>
      <c r="P546" s="206"/>
    </row>
    <row r="547" s="2" customFormat="1" ht="25">
      <c r="A547" s="191" t="s">
        <v>16</v>
      </c>
      <c r="B547" s="191" t="s">
        <v>111</v>
      </c>
      <c r="C547" s="192">
        <v>46060.579768518517</v>
      </c>
      <c r="D547" s="193">
        <v>400432</v>
      </c>
      <c r="E547" s="194" t="s">
        <v>49</v>
      </c>
      <c r="F547" s="194" t="s">
        <v>5263</v>
      </c>
      <c r="G547" s="195">
        <v>45879</v>
      </c>
      <c r="H547" s="195">
        <v>47704</v>
      </c>
      <c r="I547" s="194"/>
      <c r="J547" s="193">
        <v>4</v>
      </c>
      <c r="K547" s="196"/>
      <c r="L547" s="197">
        <v>4</v>
      </c>
      <c r="M547" s="194" t="s">
        <v>1010</v>
      </c>
      <c r="N547" s="194" t="s">
        <v>5027</v>
      </c>
      <c r="O547" s="194" t="s">
        <v>5517</v>
      </c>
      <c r="P547" s="198"/>
    </row>
    <row r="548" s="2" customFormat="1" ht="25">
      <c r="A548" s="199" t="s">
        <v>16</v>
      </c>
      <c r="B548" s="199" t="s">
        <v>111</v>
      </c>
      <c r="C548" s="200">
        <v>46060.583738425921</v>
      </c>
      <c r="D548" s="201">
        <v>400432</v>
      </c>
      <c r="E548" s="202" t="s">
        <v>49</v>
      </c>
      <c r="F548" s="202" t="s">
        <v>5095</v>
      </c>
      <c r="G548" s="203">
        <v>45858</v>
      </c>
      <c r="H548" s="203">
        <v>47683</v>
      </c>
      <c r="I548" s="202"/>
      <c r="J548" s="201">
        <v>4</v>
      </c>
      <c r="K548" s="204"/>
      <c r="L548" s="205">
        <v>4</v>
      </c>
      <c r="M548" s="202" t="s">
        <v>1011</v>
      </c>
      <c r="N548" s="202" t="s">
        <v>5027</v>
      </c>
      <c r="O548" s="202" t="s">
        <v>5518</v>
      </c>
      <c r="P548" s="206"/>
    </row>
    <row r="549" s="2" customFormat="1" ht="25">
      <c r="A549" s="191" t="s">
        <v>16</v>
      </c>
      <c r="B549" s="191" t="s">
        <v>111</v>
      </c>
      <c r="C549" s="192">
        <v>46060.586481481478</v>
      </c>
      <c r="D549" s="193">
        <v>400514</v>
      </c>
      <c r="E549" s="194" t="s">
        <v>18</v>
      </c>
      <c r="F549" s="194" t="s">
        <v>5032</v>
      </c>
      <c r="G549" s="195">
        <v>45986</v>
      </c>
      <c r="H549" s="195">
        <v>47811</v>
      </c>
      <c r="I549" s="194"/>
      <c r="J549" s="193">
        <v>4</v>
      </c>
      <c r="K549" s="196"/>
      <c r="L549" s="197">
        <v>4</v>
      </c>
      <c r="M549" s="194" t="s">
        <v>1016</v>
      </c>
      <c r="N549" s="194" t="s">
        <v>5027</v>
      </c>
      <c r="O549" s="194" t="s">
        <v>5519</v>
      </c>
      <c r="P549" s="198"/>
    </row>
    <row r="550" s="2" customFormat="1" ht="25">
      <c r="A550" s="199" t="s">
        <v>16</v>
      </c>
      <c r="B550" s="199" t="s">
        <v>111</v>
      </c>
      <c r="C550" s="200">
        <v>46060.587696759256</v>
      </c>
      <c r="D550" s="201">
        <v>400514</v>
      </c>
      <c r="E550" s="202" t="s">
        <v>18</v>
      </c>
      <c r="F550" s="202" t="s">
        <v>5030</v>
      </c>
      <c r="G550" s="203">
        <v>45980</v>
      </c>
      <c r="H550" s="203">
        <v>47805</v>
      </c>
      <c r="I550" s="202"/>
      <c r="J550" s="201">
        <v>4</v>
      </c>
      <c r="K550" s="204"/>
      <c r="L550" s="205">
        <v>4</v>
      </c>
      <c r="M550" s="202" t="s">
        <v>1015</v>
      </c>
      <c r="N550" s="202" t="s">
        <v>5027</v>
      </c>
      <c r="O550" s="202" t="s">
        <v>5520</v>
      </c>
      <c r="P550" s="206"/>
    </row>
    <row r="551" s="2" customFormat="1" ht="25">
      <c r="A551" s="191" t="s">
        <v>16</v>
      </c>
      <c r="B551" s="191" t="s">
        <v>111</v>
      </c>
      <c r="C551" s="192">
        <v>46060.589189814811</v>
      </c>
      <c r="D551" s="193">
        <v>400514</v>
      </c>
      <c r="E551" s="194" t="s">
        <v>18</v>
      </c>
      <c r="F551" s="194" t="s">
        <v>5030</v>
      </c>
      <c r="G551" s="195">
        <v>45980</v>
      </c>
      <c r="H551" s="195">
        <v>47805</v>
      </c>
      <c r="I551" s="194"/>
      <c r="J551" s="193">
        <v>4</v>
      </c>
      <c r="K551" s="196"/>
      <c r="L551" s="197">
        <v>4</v>
      </c>
      <c r="M551" s="194" t="s">
        <v>1014</v>
      </c>
      <c r="N551" s="194" t="s">
        <v>5027</v>
      </c>
      <c r="O551" s="194" t="s">
        <v>5521</v>
      </c>
      <c r="P551" s="198"/>
    </row>
    <row r="552" s="2" customFormat="1" ht="25">
      <c r="A552" s="199" t="s">
        <v>16</v>
      </c>
      <c r="B552" s="199" t="s">
        <v>111</v>
      </c>
      <c r="C552" s="200">
        <v>46060.594097222223</v>
      </c>
      <c r="D552" s="201">
        <v>400514</v>
      </c>
      <c r="E552" s="202" t="s">
        <v>18</v>
      </c>
      <c r="F552" s="202" t="s">
        <v>5030</v>
      </c>
      <c r="G552" s="203">
        <v>45980</v>
      </c>
      <c r="H552" s="203">
        <v>47805</v>
      </c>
      <c r="I552" s="202"/>
      <c r="J552" s="201">
        <v>4</v>
      </c>
      <c r="K552" s="204"/>
      <c r="L552" s="205">
        <v>4</v>
      </c>
      <c r="M552" s="202" t="s">
        <v>1013</v>
      </c>
      <c r="N552" s="202" t="s">
        <v>5027</v>
      </c>
      <c r="O552" s="202" t="s">
        <v>5522</v>
      </c>
      <c r="P552" s="206"/>
    </row>
    <row r="553" s="2" customFormat="1" ht="25">
      <c r="A553" s="191" t="s">
        <v>16</v>
      </c>
      <c r="B553" s="191" t="s">
        <v>111</v>
      </c>
      <c r="C553" s="192">
        <v>46060.594814814816</v>
      </c>
      <c r="D553" s="193">
        <v>400514</v>
      </c>
      <c r="E553" s="194" t="s">
        <v>18</v>
      </c>
      <c r="F553" s="194" t="s">
        <v>5030</v>
      </c>
      <c r="G553" s="195">
        <v>45980</v>
      </c>
      <c r="H553" s="195">
        <v>47805</v>
      </c>
      <c r="I553" s="194"/>
      <c r="J553" s="193">
        <v>4</v>
      </c>
      <c r="K553" s="196"/>
      <c r="L553" s="197">
        <v>4</v>
      </c>
      <c r="M553" s="194" t="s">
        <v>1022</v>
      </c>
      <c r="N553" s="194" t="s">
        <v>5027</v>
      </c>
      <c r="O553" s="194" t="s">
        <v>5523</v>
      </c>
      <c r="P553" s="198"/>
    </row>
    <row r="554" s="2" customFormat="1" ht="25">
      <c r="A554" s="199" t="s">
        <v>16</v>
      </c>
      <c r="B554" s="199" t="s">
        <v>111</v>
      </c>
      <c r="C554" s="200">
        <v>46060.596967592588</v>
      </c>
      <c r="D554" s="201">
        <v>400514</v>
      </c>
      <c r="E554" s="202" t="s">
        <v>18</v>
      </c>
      <c r="F554" s="202" t="s">
        <v>5030</v>
      </c>
      <c r="G554" s="203">
        <v>45980</v>
      </c>
      <c r="H554" s="203">
        <v>47805</v>
      </c>
      <c r="I554" s="202"/>
      <c r="J554" s="201">
        <v>4</v>
      </c>
      <c r="K554" s="204"/>
      <c r="L554" s="205">
        <v>4</v>
      </c>
      <c r="M554" s="202" t="s">
        <v>1021</v>
      </c>
      <c r="N554" s="202" t="s">
        <v>5027</v>
      </c>
      <c r="O554" s="202" t="s">
        <v>5524</v>
      </c>
      <c r="P554" s="206"/>
    </row>
    <row r="555" s="2" customFormat="1" ht="25">
      <c r="A555" s="191" t="s">
        <v>16</v>
      </c>
      <c r="B555" s="191" t="s">
        <v>111</v>
      </c>
      <c r="C555" s="192">
        <v>46060.598032407404</v>
      </c>
      <c r="D555" s="193">
        <v>400514</v>
      </c>
      <c r="E555" s="194" t="s">
        <v>18</v>
      </c>
      <c r="F555" s="194" t="s">
        <v>5030</v>
      </c>
      <c r="G555" s="195">
        <v>45980</v>
      </c>
      <c r="H555" s="195">
        <v>47805</v>
      </c>
      <c r="I555" s="194"/>
      <c r="J555" s="193">
        <v>4</v>
      </c>
      <c r="K555" s="196"/>
      <c r="L555" s="197">
        <v>4</v>
      </c>
      <c r="M555" s="194" t="s">
        <v>1020</v>
      </c>
      <c r="N555" s="194" t="s">
        <v>5027</v>
      </c>
      <c r="O555" s="194" t="s">
        <v>5525</v>
      </c>
      <c r="P555" s="198"/>
    </row>
    <row r="556" s="2" customFormat="1" ht="25">
      <c r="A556" s="199" t="s">
        <v>16</v>
      </c>
      <c r="B556" s="199" t="s">
        <v>111</v>
      </c>
      <c r="C556" s="200">
        <v>46060.599108796298</v>
      </c>
      <c r="D556" s="201">
        <v>400514</v>
      </c>
      <c r="E556" s="202" t="s">
        <v>18</v>
      </c>
      <c r="F556" s="202" t="s">
        <v>5030</v>
      </c>
      <c r="G556" s="203">
        <v>45980</v>
      </c>
      <c r="H556" s="203">
        <v>47805</v>
      </c>
      <c r="I556" s="202"/>
      <c r="J556" s="201">
        <v>4</v>
      </c>
      <c r="K556" s="204"/>
      <c r="L556" s="205">
        <v>4</v>
      </c>
      <c r="M556" s="202" t="s">
        <v>1019</v>
      </c>
      <c r="N556" s="202" t="s">
        <v>5027</v>
      </c>
      <c r="O556" s="202" t="s">
        <v>5526</v>
      </c>
      <c r="P556" s="206"/>
    </row>
    <row r="557" s="2" customFormat="1" ht="25">
      <c r="A557" s="191" t="s">
        <v>16</v>
      </c>
      <c r="B557" s="191" t="s">
        <v>111</v>
      </c>
      <c r="C557" s="192">
        <v>46060.60015046296</v>
      </c>
      <c r="D557" s="193">
        <v>400514</v>
      </c>
      <c r="E557" s="194" t="s">
        <v>18</v>
      </c>
      <c r="F557" s="194" t="s">
        <v>5030</v>
      </c>
      <c r="G557" s="195">
        <v>45980</v>
      </c>
      <c r="H557" s="195">
        <v>47805</v>
      </c>
      <c r="I557" s="194"/>
      <c r="J557" s="193">
        <v>4</v>
      </c>
      <c r="K557" s="196"/>
      <c r="L557" s="197">
        <v>4</v>
      </c>
      <c r="M557" s="194" t="s">
        <v>1018</v>
      </c>
      <c r="N557" s="194" t="s">
        <v>5027</v>
      </c>
      <c r="O557" s="194" t="s">
        <v>5527</v>
      </c>
      <c r="P557" s="198"/>
    </row>
    <row r="558" s="2" customFormat="1" ht="25">
      <c r="A558" s="199" t="s">
        <v>16</v>
      </c>
      <c r="B558" s="199" t="s">
        <v>111</v>
      </c>
      <c r="C558" s="200">
        <v>46060.601458333331</v>
      </c>
      <c r="D558" s="201">
        <v>400432</v>
      </c>
      <c r="E558" s="202" t="s">
        <v>49</v>
      </c>
      <c r="F558" s="202" t="s">
        <v>5263</v>
      </c>
      <c r="G558" s="203">
        <v>45879</v>
      </c>
      <c r="H558" s="203">
        <v>47704</v>
      </c>
      <c r="I558" s="202"/>
      <c r="J558" s="201">
        <v>4</v>
      </c>
      <c r="K558" s="204"/>
      <c r="L558" s="205">
        <v>4</v>
      </c>
      <c r="M558" s="202" t="s">
        <v>1009</v>
      </c>
      <c r="N558" s="202" t="s">
        <v>5027</v>
      </c>
      <c r="O558" s="202" t="s">
        <v>5528</v>
      </c>
      <c r="P558" s="206"/>
    </row>
    <row r="559" s="2" customFormat="1" ht="25">
      <c r="A559" s="191" t="s">
        <v>16</v>
      </c>
      <c r="B559" s="191" t="s">
        <v>111</v>
      </c>
      <c r="C559" s="192">
        <v>46060.603101851848</v>
      </c>
      <c r="D559" s="193">
        <v>400432</v>
      </c>
      <c r="E559" s="194" t="s">
        <v>49</v>
      </c>
      <c r="F559" s="194" t="s">
        <v>5263</v>
      </c>
      <c r="G559" s="195">
        <v>45879</v>
      </c>
      <c r="H559" s="195">
        <v>47704</v>
      </c>
      <c r="I559" s="194"/>
      <c r="J559" s="193">
        <v>4</v>
      </c>
      <c r="K559" s="196"/>
      <c r="L559" s="197">
        <v>4</v>
      </c>
      <c r="M559" s="194" t="s">
        <v>1012</v>
      </c>
      <c r="N559" s="194" t="s">
        <v>5027</v>
      </c>
      <c r="O559" s="194" t="s">
        <v>5529</v>
      </c>
      <c r="P559" s="198"/>
    </row>
    <row r="560" s="2" customFormat="1" ht="25">
      <c r="A560" s="199" t="s">
        <v>16</v>
      </c>
      <c r="B560" s="199" t="s">
        <v>111</v>
      </c>
      <c r="C560" s="200">
        <v>46060.604548611111</v>
      </c>
      <c r="D560" s="201">
        <v>400432</v>
      </c>
      <c r="E560" s="202" t="s">
        <v>49</v>
      </c>
      <c r="F560" s="202" t="s">
        <v>5119</v>
      </c>
      <c r="G560" s="203">
        <v>45873</v>
      </c>
      <c r="H560" s="203">
        <v>47698</v>
      </c>
      <c r="I560" s="202"/>
      <c r="J560" s="201">
        <v>4</v>
      </c>
      <c r="K560" s="204"/>
      <c r="L560" s="205">
        <v>4</v>
      </c>
      <c r="M560" s="202" t="s">
        <v>1008</v>
      </c>
      <c r="N560" s="202" t="s">
        <v>5027</v>
      </c>
      <c r="O560" s="202" t="s">
        <v>5530</v>
      </c>
      <c r="P560" s="206"/>
    </row>
    <row r="561" s="2" customFormat="1" ht="25">
      <c r="A561" s="191" t="s">
        <v>16</v>
      </c>
      <c r="B561" s="191" t="s">
        <v>111</v>
      </c>
      <c r="C561" s="192">
        <v>46061.417314814811</v>
      </c>
      <c r="D561" s="193">
        <v>400514</v>
      </c>
      <c r="E561" s="194" t="s">
        <v>18</v>
      </c>
      <c r="F561" s="194" t="s">
        <v>5122</v>
      </c>
      <c r="G561" s="195">
        <v>46002</v>
      </c>
      <c r="H561" s="195">
        <v>47827</v>
      </c>
      <c r="I561" s="194"/>
      <c r="J561" s="193">
        <v>4</v>
      </c>
      <c r="K561" s="196"/>
      <c r="L561" s="197">
        <v>4</v>
      </c>
      <c r="M561" s="194" t="s">
        <v>1062</v>
      </c>
      <c r="N561" s="194" t="s">
        <v>5027</v>
      </c>
      <c r="O561" s="194" t="s">
        <v>5531</v>
      </c>
      <c r="P561" s="198"/>
    </row>
    <row r="562" s="2" customFormat="1" ht="25">
      <c r="A562" s="199" t="s">
        <v>16</v>
      </c>
      <c r="B562" s="199" t="s">
        <v>111</v>
      </c>
      <c r="C562" s="200">
        <v>46061.417928240742</v>
      </c>
      <c r="D562" s="201">
        <v>400514</v>
      </c>
      <c r="E562" s="202" t="s">
        <v>18</v>
      </c>
      <c r="F562" s="202" t="s">
        <v>5122</v>
      </c>
      <c r="G562" s="203">
        <v>46002</v>
      </c>
      <c r="H562" s="203">
        <v>47827</v>
      </c>
      <c r="I562" s="202"/>
      <c r="J562" s="201">
        <v>4</v>
      </c>
      <c r="K562" s="204"/>
      <c r="L562" s="205">
        <v>4</v>
      </c>
      <c r="M562" s="202" t="s">
        <v>1091</v>
      </c>
      <c r="N562" s="202" t="s">
        <v>5027</v>
      </c>
      <c r="O562" s="202" t="s">
        <v>5531</v>
      </c>
      <c r="P562" s="206"/>
    </row>
    <row r="563" s="2" customFormat="1" ht="25">
      <c r="A563" s="191" t="s">
        <v>16</v>
      </c>
      <c r="B563" s="191" t="s">
        <v>111</v>
      </c>
      <c r="C563" s="192">
        <v>46061.418530092589</v>
      </c>
      <c r="D563" s="193">
        <v>400514</v>
      </c>
      <c r="E563" s="194" t="s">
        <v>18</v>
      </c>
      <c r="F563" s="194" t="s">
        <v>5122</v>
      </c>
      <c r="G563" s="195">
        <v>46002</v>
      </c>
      <c r="H563" s="195">
        <v>47827</v>
      </c>
      <c r="I563" s="194"/>
      <c r="J563" s="193">
        <v>4</v>
      </c>
      <c r="K563" s="196"/>
      <c r="L563" s="197">
        <v>4</v>
      </c>
      <c r="M563" s="194" t="s">
        <v>1090</v>
      </c>
      <c r="N563" s="194" t="s">
        <v>5027</v>
      </c>
      <c r="O563" s="194" t="s">
        <v>5531</v>
      </c>
      <c r="P563" s="198"/>
    </row>
    <row r="564" s="2" customFormat="1" ht="25">
      <c r="A564" s="199" t="s">
        <v>16</v>
      </c>
      <c r="B564" s="199" t="s">
        <v>111</v>
      </c>
      <c r="C564" s="200">
        <v>46061.419548611106</v>
      </c>
      <c r="D564" s="201">
        <v>400514</v>
      </c>
      <c r="E564" s="202" t="s">
        <v>18</v>
      </c>
      <c r="F564" s="202" t="s">
        <v>5122</v>
      </c>
      <c r="G564" s="203">
        <v>46002</v>
      </c>
      <c r="H564" s="203">
        <v>47827</v>
      </c>
      <c r="I564" s="202"/>
      <c r="J564" s="201">
        <v>4</v>
      </c>
      <c r="K564" s="204"/>
      <c r="L564" s="205">
        <v>4</v>
      </c>
      <c r="M564" s="202" t="s">
        <v>1088</v>
      </c>
      <c r="N564" s="202" t="s">
        <v>5027</v>
      </c>
      <c r="O564" s="202" t="s">
        <v>5531</v>
      </c>
      <c r="P564" s="206"/>
    </row>
    <row r="565" s="2" customFormat="1" ht="25">
      <c r="A565" s="191" t="s">
        <v>16</v>
      </c>
      <c r="B565" s="191" t="s">
        <v>111</v>
      </c>
      <c r="C565" s="192">
        <v>46061.420069444444</v>
      </c>
      <c r="D565" s="193">
        <v>400514</v>
      </c>
      <c r="E565" s="194" t="s">
        <v>18</v>
      </c>
      <c r="F565" s="194" t="s">
        <v>5122</v>
      </c>
      <c r="G565" s="195">
        <v>46002</v>
      </c>
      <c r="H565" s="195">
        <v>47827</v>
      </c>
      <c r="I565" s="194"/>
      <c r="J565" s="193">
        <v>4</v>
      </c>
      <c r="K565" s="196"/>
      <c r="L565" s="197">
        <v>4</v>
      </c>
      <c r="M565" s="194" t="s">
        <v>1087</v>
      </c>
      <c r="N565" s="194" t="s">
        <v>5027</v>
      </c>
      <c r="O565" s="194" t="s">
        <v>5531</v>
      </c>
      <c r="P565" s="198"/>
    </row>
    <row r="566" s="2" customFormat="1" ht="25">
      <c r="A566" s="199" t="s">
        <v>16</v>
      </c>
      <c r="B566" s="199" t="s">
        <v>111</v>
      </c>
      <c r="C566" s="200">
        <v>46061.4212037037</v>
      </c>
      <c r="D566" s="201">
        <v>400514</v>
      </c>
      <c r="E566" s="202" t="s">
        <v>18</v>
      </c>
      <c r="F566" s="202" t="s">
        <v>5122</v>
      </c>
      <c r="G566" s="203">
        <v>46002</v>
      </c>
      <c r="H566" s="203">
        <v>47827</v>
      </c>
      <c r="I566" s="202"/>
      <c r="J566" s="201">
        <v>4</v>
      </c>
      <c r="K566" s="204"/>
      <c r="L566" s="205">
        <v>4</v>
      </c>
      <c r="M566" s="202" t="s">
        <v>1089</v>
      </c>
      <c r="N566" s="202" t="s">
        <v>5027</v>
      </c>
      <c r="O566" s="202" t="s">
        <v>5532</v>
      </c>
      <c r="P566" s="206"/>
    </row>
    <row r="567" s="2" customFormat="1" ht="25">
      <c r="A567" s="191" t="s">
        <v>16</v>
      </c>
      <c r="B567" s="191" t="s">
        <v>111</v>
      </c>
      <c r="C567" s="192">
        <v>46061.421747685185</v>
      </c>
      <c r="D567" s="193">
        <v>400514</v>
      </c>
      <c r="E567" s="194" t="s">
        <v>18</v>
      </c>
      <c r="F567" s="194" t="s">
        <v>5122</v>
      </c>
      <c r="G567" s="195">
        <v>46002</v>
      </c>
      <c r="H567" s="195">
        <v>47827</v>
      </c>
      <c r="I567" s="194"/>
      <c r="J567" s="193">
        <v>4</v>
      </c>
      <c r="K567" s="196"/>
      <c r="L567" s="197">
        <v>4</v>
      </c>
      <c r="M567" s="194" t="s">
        <v>1086</v>
      </c>
      <c r="N567" s="194" t="s">
        <v>5027</v>
      </c>
      <c r="O567" s="194" t="s">
        <v>5532</v>
      </c>
      <c r="P567" s="198"/>
    </row>
    <row r="568" s="2" customFormat="1" ht="25">
      <c r="A568" s="199" t="s">
        <v>16</v>
      </c>
      <c r="B568" s="199" t="s">
        <v>111</v>
      </c>
      <c r="C568" s="200">
        <v>46061.42219907407</v>
      </c>
      <c r="D568" s="201">
        <v>400514</v>
      </c>
      <c r="E568" s="202" t="s">
        <v>18</v>
      </c>
      <c r="F568" s="202" t="s">
        <v>5122</v>
      </c>
      <c r="G568" s="203">
        <v>46002</v>
      </c>
      <c r="H568" s="203">
        <v>47827</v>
      </c>
      <c r="I568" s="202"/>
      <c r="J568" s="201">
        <v>4</v>
      </c>
      <c r="K568" s="204"/>
      <c r="L568" s="205">
        <v>4</v>
      </c>
      <c r="M568" s="202" t="s">
        <v>1084</v>
      </c>
      <c r="N568" s="202" t="s">
        <v>5027</v>
      </c>
      <c r="O568" s="202" t="s">
        <v>5532</v>
      </c>
      <c r="P568" s="206"/>
    </row>
    <row r="569" s="2" customFormat="1" ht="25">
      <c r="A569" s="191" t="s">
        <v>16</v>
      </c>
      <c r="B569" s="191" t="s">
        <v>111</v>
      </c>
      <c r="C569" s="192">
        <v>46061.422939814816</v>
      </c>
      <c r="D569" s="193">
        <v>400514</v>
      </c>
      <c r="E569" s="194" t="s">
        <v>18</v>
      </c>
      <c r="F569" s="194" t="s">
        <v>5122</v>
      </c>
      <c r="G569" s="195">
        <v>46002</v>
      </c>
      <c r="H569" s="195">
        <v>47827</v>
      </c>
      <c r="I569" s="194"/>
      <c r="J569" s="193">
        <v>4</v>
      </c>
      <c r="K569" s="196"/>
      <c r="L569" s="197">
        <v>4</v>
      </c>
      <c r="M569" s="194" t="s">
        <v>1083</v>
      </c>
      <c r="N569" s="194" t="s">
        <v>5027</v>
      </c>
      <c r="O569" s="194" t="s">
        <v>5532</v>
      </c>
      <c r="P569" s="198"/>
    </row>
    <row r="570" s="2" customFormat="1" ht="25">
      <c r="A570" s="199" t="s">
        <v>16</v>
      </c>
      <c r="B570" s="199" t="s">
        <v>111</v>
      </c>
      <c r="C570" s="200">
        <v>46061.423969907402</v>
      </c>
      <c r="D570" s="201">
        <v>400514</v>
      </c>
      <c r="E570" s="202" t="s">
        <v>18</v>
      </c>
      <c r="F570" s="202" t="s">
        <v>5122</v>
      </c>
      <c r="G570" s="203">
        <v>46002</v>
      </c>
      <c r="H570" s="203">
        <v>47827</v>
      </c>
      <c r="I570" s="202"/>
      <c r="J570" s="201">
        <v>4</v>
      </c>
      <c r="K570" s="204"/>
      <c r="L570" s="205">
        <v>4</v>
      </c>
      <c r="M570" s="202" t="s">
        <v>1082</v>
      </c>
      <c r="N570" s="202" t="s">
        <v>5027</v>
      </c>
      <c r="O570" s="202" t="s">
        <v>5532</v>
      </c>
      <c r="P570" s="206"/>
    </row>
    <row r="571" s="2" customFormat="1" ht="25">
      <c r="A571" s="191" t="s">
        <v>16</v>
      </c>
      <c r="B571" s="191" t="s">
        <v>111</v>
      </c>
      <c r="C571" s="192">
        <v>46061.424386574072</v>
      </c>
      <c r="D571" s="193">
        <v>400514</v>
      </c>
      <c r="E571" s="194" t="s">
        <v>18</v>
      </c>
      <c r="F571" s="194" t="s">
        <v>5122</v>
      </c>
      <c r="G571" s="195">
        <v>46002</v>
      </c>
      <c r="H571" s="195">
        <v>47827</v>
      </c>
      <c r="I571" s="194"/>
      <c r="J571" s="193">
        <v>4</v>
      </c>
      <c r="K571" s="196"/>
      <c r="L571" s="197">
        <v>4</v>
      </c>
      <c r="M571" s="194" t="s">
        <v>1085</v>
      </c>
      <c r="N571" s="194" t="s">
        <v>5027</v>
      </c>
      <c r="O571" s="194" t="s">
        <v>5533</v>
      </c>
      <c r="P571" s="198"/>
    </row>
    <row r="572" s="2" customFormat="1" ht="25">
      <c r="A572" s="199" t="s">
        <v>16</v>
      </c>
      <c r="B572" s="199" t="s">
        <v>111</v>
      </c>
      <c r="C572" s="200">
        <v>46061.425787037035</v>
      </c>
      <c r="D572" s="201">
        <v>400514</v>
      </c>
      <c r="E572" s="202" t="s">
        <v>18</v>
      </c>
      <c r="F572" s="202" t="s">
        <v>5122</v>
      </c>
      <c r="G572" s="203">
        <v>46002</v>
      </c>
      <c r="H572" s="203">
        <v>47827</v>
      </c>
      <c r="I572" s="202"/>
      <c r="J572" s="201">
        <v>4</v>
      </c>
      <c r="K572" s="204"/>
      <c r="L572" s="205">
        <v>4</v>
      </c>
      <c r="M572" s="202" t="s">
        <v>1080</v>
      </c>
      <c r="N572" s="202" t="s">
        <v>5027</v>
      </c>
      <c r="O572" s="202" t="s">
        <v>5534</v>
      </c>
      <c r="P572" s="206"/>
    </row>
    <row r="573" s="2" customFormat="1" ht="25">
      <c r="A573" s="191" t="s">
        <v>16</v>
      </c>
      <c r="B573" s="191" t="s">
        <v>111</v>
      </c>
      <c r="C573" s="192">
        <v>46061.426736111112</v>
      </c>
      <c r="D573" s="193">
        <v>400514</v>
      </c>
      <c r="E573" s="194" t="s">
        <v>18</v>
      </c>
      <c r="F573" s="194" t="s">
        <v>5122</v>
      </c>
      <c r="G573" s="195">
        <v>46002</v>
      </c>
      <c r="H573" s="195">
        <v>47827</v>
      </c>
      <c r="I573" s="194"/>
      <c r="J573" s="193">
        <v>4</v>
      </c>
      <c r="K573" s="196"/>
      <c r="L573" s="197">
        <v>4</v>
      </c>
      <c r="M573" s="194" t="s">
        <v>1078</v>
      </c>
      <c r="N573" s="194" t="s">
        <v>5027</v>
      </c>
      <c r="O573" s="194" t="s">
        <v>5535</v>
      </c>
      <c r="P573" s="198"/>
    </row>
    <row r="574" s="2" customFormat="1" ht="25">
      <c r="A574" s="199" t="s">
        <v>16</v>
      </c>
      <c r="B574" s="199" t="s">
        <v>111</v>
      </c>
      <c r="C574" s="200">
        <v>46061.42765046296</v>
      </c>
      <c r="D574" s="201">
        <v>400514</v>
      </c>
      <c r="E574" s="202" t="s">
        <v>18</v>
      </c>
      <c r="F574" s="202" t="s">
        <v>5122</v>
      </c>
      <c r="G574" s="203">
        <v>46002</v>
      </c>
      <c r="H574" s="203">
        <v>47827</v>
      </c>
      <c r="I574" s="202"/>
      <c r="J574" s="201">
        <v>4</v>
      </c>
      <c r="K574" s="204"/>
      <c r="L574" s="205">
        <v>4</v>
      </c>
      <c r="M574" s="202" t="s">
        <v>1076</v>
      </c>
      <c r="N574" s="202" t="s">
        <v>5027</v>
      </c>
      <c r="O574" s="202" t="s">
        <v>5536</v>
      </c>
      <c r="P574" s="206"/>
    </row>
    <row r="575" s="2" customFormat="1" ht="25">
      <c r="A575" s="191" t="s">
        <v>16</v>
      </c>
      <c r="B575" s="191" t="s">
        <v>111</v>
      </c>
      <c r="C575" s="192">
        <v>46061.428680555553</v>
      </c>
      <c r="D575" s="193">
        <v>400514</v>
      </c>
      <c r="E575" s="194" t="s">
        <v>18</v>
      </c>
      <c r="F575" s="194" t="s">
        <v>5122</v>
      </c>
      <c r="G575" s="195">
        <v>46002</v>
      </c>
      <c r="H575" s="195">
        <v>47827</v>
      </c>
      <c r="I575" s="194"/>
      <c r="J575" s="193">
        <v>4</v>
      </c>
      <c r="K575" s="196"/>
      <c r="L575" s="197">
        <v>4</v>
      </c>
      <c r="M575" s="194" t="s">
        <v>1074</v>
      </c>
      <c r="N575" s="194" t="s">
        <v>5027</v>
      </c>
      <c r="O575" s="194" t="s">
        <v>5537</v>
      </c>
      <c r="P575" s="198"/>
    </row>
    <row r="576" s="2" customFormat="1" ht="25">
      <c r="A576" s="199" t="s">
        <v>16</v>
      </c>
      <c r="B576" s="199" t="s">
        <v>111</v>
      </c>
      <c r="C576" s="200">
        <v>46061.429143518515</v>
      </c>
      <c r="D576" s="201">
        <v>400514</v>
      </c>
      <c r="E576" s="202" t="s">
        <v>18</v>
      </c>
      <c r="F576" s="202" t="s">
        <v>5122</v>
      </c>
      <c r="G576" s="203">
        <v>46002</v>
      </c>
      <c r="H576" s="203">
        <v>47827</v>
      </c>
      <c r="I576" s="202"/>
      <c r="J576" s="201">
        <v>4</v>
      </c>
      <c r="K576" s="204"/>
      <c r="L576" s="205">
        <v>4</v>
      </c>
      <c r="M576" s="202" t="s">
        <v>1073</v>
      </c>
      <c r="N576" s="202" t="s">
        <v>5027</v>
      </c>
      <c r="O576" s="202" t="s">
        <v>5538</v>
      </c>
      <c r="P576" s="206"/>
    </row>
    <row r="577" s="2" customFormat="1" ht="25">
      <c r="A577" s="191" t="s">
        <v>16</v>
      </c>
      <c r="B577" s="191" t="s">
        <v>111</v>
      </c>
      <c r="C577" s="192">
        <v>46061.429571759254</v>
      </c>
      <c r="D577" s="193">
        <v>400514</v>
      </c>
      <c r="E577" s="194" t="s">
        <v>18</v>
      </c>
      <c r="F577" s="194" t="s">
        <v>5122</v>
      </c>
      <c r="G577" s="195">
        <v>46002</v>
      </c>
      <c r="H577" s="195">
        <v>47827</v>
      </c>
      <c r="I577" s="194"/>
      <c r="J577" s="193">
        <v>4</v>
      </c>
      <c r="K577" s="196"/>
      <c r="L577" s="197">
        <v>4</v>
      </c>
      <c r="M577" s="194" t="s">
        <v>1072</v>
      </c>
      <c r="N577" s="194" t="s">
        <v>5027</v>
      </c>
      <c r="O577" s="194" t="s">
        <v>5539</v>
      </c>
      <c r="P577" s="198"/>
    </row>
    <row r="578" s="2" customFormat="1" ht="25">
      <c r="A578" s="199" t="s">
        <v>16</v>
      </c>
      <c r="B578" s="199" t="s">
        <v>111</v>
      </c>
      <c r="C578" s="200">
        <v>46061.430127314816</v>
      </c>
      <c r="D578" s="201">
        <v>400514</v>
      </c>
      <c r="E578" s="202" t="s">
        <v>18</v>
      </c>
      <c r="F578" s="202" t="s">
        <v>5122</v>
      </c>
      <c r="G578" s="203">
        <v>46002</v>
      </c>
      <c r="H578" s="203">
        <v>47827</v>
      </c>
      <c r="I578" s="202"/>
      <c r="J578" s="201">
        <v>4</v>
      </c>
      <c r="K578" s="204"/>
      <c r="L578" s="205">
        <v>4</v>
      </c>
      <c r="M578" s="202" t="s">
        <v>1071</v>
      </c>
      <c r="N578" s="202" t="s">
        <v>5027</v>
      </c>
      <c r="O578" s="202" t="s">
        <v>5540</v>
      </c>
      <c r="P578" s="206"/>
    </row>
    <row r="579" s="2" customFormat="1" ht="25">
      <c r="A579" s="191" t="s">
        <v>16</v>
      </c>
      <c r="B579" s="191" t="s">
        <v>111</v>
      </c>
      <c r="C579" s="192">
        <v>46061.430555555555</v>
      </c>
      <c r="D579" s="193">
        <v>400514</v>
      </c>
      <c r="E579" s="194" t="s">
        <v>18</v>
      </c>
      <c r="F579" s="194" t="s">
        <v>5122</v>
      </c>
      <c r="G579" s="195">
        <v>46002</v>
      </c>
      <c r="H579" s="195">
        <v>47827</v>
      </c>
      <c r="I579" s="194"/>
      <c r="J579" s="193">
        <v>4</v>
      </c>
      <c r="K579" s="196"/>
      <c r="L579" s="197">
        <v>4</v>
      </c>
      <c r="M579" s="194" t="s">
        <v>1070</v>
      </c>
      <c r="N579" s="194" t="s">
        <v>5027</v>
      </c>
      <c r="O579" s="194" t="s">
        <v>5541</v>
      </c>
      <c r="P579" s="198"/>
    </row>
    <row r="580" s="2" customFormat="1" ht="25">
      <c r="A580" s="199" t="s">
        <v>16</v>
      </c>
      <c r="B580" s="199" t="s">
        <v>111</v>
      </c>
      <c r="C580" s="200">
        <v>46061.431481481479</v>
      </c>
      <c r="D580" s="201">
        <v>400514</v>
      </c>
      <c r="E580" s="202" t="s">
        <v>18</v>
      </c>
      <c r="F580" s="202" t="s">
        <v>5122</v>
      </c>
      <c r="G580" s="203">
        <v>46002</v>
      </c>
      <c r="H580" s="203">
        <v>47827</v>
      </c>
      <c r="I580" s="202"/>
      <c r="J580" s="201">
        <v>4</v>
      </c>
      <c r="K580" s="204"/>
      <c r="L580" s="205">
        <v>4</v>
      </c>
      <c r="M580" s="202" t="s">
        <v>1069</v>
      </c>
      <c r="N580" s="202" t="s">
        <v>5027</v>
      </c>
      <c r="O580" s="202" t="s">
        <v>5542</v>
      </c>
      <c r="P580" s="206"/>
    </row>
    <row r="581" s="2" customFormat="1" ht="25">
      <c r="A581" s="191" t="s">
        <v>16</v>
      </c>
      <c r="B581" s="191" t="s">
        <v>111</v>
      </c>
      <c r="C581" s="192">
        <v>46061.432060185187</v>
      </c>
      <c r="D581" s="193">
        <v>400514</v>
      </c>
      <c r="E581" s="194" t="s">
        <v>18</v>
      </c>
      <c r="F581" s="194" t="s">
        <v>5122</v>
      </c>
      <c r="G581" s="195">
        <v>46002</v>
      </c>
      <c r="H581" s="195">
        <v>47827</v>
      </c>
      <c r="I581" s="194"/>
      <c r="J581" s="193">
        <v>4</v>
      </c>
      <c r="K581" s="196"/>
      <c r="L581" s="197">
        <v>4</v>
      </c>
      <c r="M581" s="194" t="s">
        <v>1068</v>
      </c>
      <c r="N581" s="194" t="s">
        <v>5027</v>
      </c>
      <c r="O581" s="194" t="s">
        <v>5180</v>
      </c>
      <c r="P581" s="198"/>
    </row>
    <row r="582" s="2" customFormat="1" ht="25">
      <c r="A582" s="199" t="s">
        <v>16</v>
      </c>
      <c r="B582" s="199" t="s">
        <v>111</v>
      </c>
      <c r="C582" s="200">
        <v>46061.432499999995</v>
      </c>
      <c r="D582" s="201">
        <v>400514</v>
      </c>
      <c r="E582" s="202" t="s">
        <v>18</v>
      </c>
      <c r="F582" s="202" t="s">
        <v>5122</v>
      </c>
      <c r="G582" s="203">
        <v>46002</v>
      </c>
      <c r="H582" s="203">
        <v>47827</v>
      </c>
      <c r="I582" s="202"/>
      <c r="J582" s="201">
        <v>4</v>
      </c>
      <c r="K582" s="204"/>
      <c r="L582" s="205">
        <v>4</v>
      </c>
      <c r="M582" s="202" t="s">
        <v>1067</v>
      </c>
      <c r="N582" s="202" t="s">
        <v>5027</v>
      </c>
      <c r="O582" s="202" t="s">
        <v>5181</v>
      </c>
      <c r="P582" s="206"/>
    </row>
    <row r="583" s="2" customFormat="1" ht="25">
      <c r="A583" s="191" t="s">
        <v>16</v>
      </c>
      <c r="B583" s="191" t="s">
        <v>111</v>
      </c>
      <c r="C583" s="192">
        <v>46061.432893518519</v>
      </c>
      <c r="D583" s="193">
        <v>400514</v>
      </c>
      <c r="E583" s="194" t="s">
        <v>18</v>
      </c>
      <c r="F583" s="194" t="s">
        <v>5122</v>
      </c>
      <c r="G583" s="195">
        <v>46002</v>
      </c>
      <c r="H583" s="195">
        <v>47827</v>
      </c>
      <c r="I583" s="194"/>
      <c r="J583" s="193">
        <v>4</v>
      </c>
      <c r="K583" s="196"/>
      <c r="L583" s="197">
        <v>4</v>
      </c>
      <c r="M583" s="194" t="s">
        <v>1066</v>
      </c>
      <c r="N583" s="194" t="s">
        <v>5027</v>
      </c>
      <c r="O583" s="194" t="s">
        <v>5240</v>
      </c>
      <c r="P583" s="198"/>
    </row>
    <row r="584" s="2" customFormat="1" ht="25">
      <c r="A584" s="199" t="s">
        <v>16</v>
      </c>
      <c r="B584" s="199" t="s">
        <v>111</v>
      </c>
      <c r="C584" s="200">
        <v>46061.433229166665</v>
      </c>
      <c r="D584" s="201">
        <v>400514</v>
      </c>
      <c r="E584" s="202" t="s">
        <v>18</v>
      </c>
      <c r="F584" s="202" t="s">
        <v>5122</v>
      </c>
      <c r="G584" s="203">
        <v>46002</v>
      </c>
      <c r="H584" s="203">
        <v>47827</v>
      </c>
      <c r="I584" s="202"/>
      <c r="J584" s="201">
        <v>4</v>
      </c>
      <c r="K584" s="204"/>
      <c r="L584" s="205">
        <v>4</v>
      </c>
      <c r="M584" s="202" t="s">
        <v>1065</v>
      </c>
      <c r="N584" s="202" t="s">
        <v>5027</v>
      </c>
      <c r="O584" s="202" t="s">
        <v>5543</v>
      </c>
      <c r="P584" s="206"/>
    </row>
    <row r="585" s="2" customFormat="1" ht="25">
      <c r="A585" s="191" t="s">
        <v>16</v>
      </c>
      <c r="B585" s="191" t="s">
        <v>111</v>
      </c>
      <c r="C585" s="192">
        <v>46061.433634259258</v>
      </c>
      <c r="D585" s="193">
        <v>400514</v>
      </c>
      <c r="E585" s="194" t="s">
        <v>18</v>
      </c>
      <c r="F585" s="194" t="s">
        <v>5122</v>
      </c>
      <c r="G585" s="195">
        <v>46002</v>
      </c>
      <c r="H585" s="195">
        <v>47827</v>
      </c>
      <c r="I585" s="194"/>
      <c r="J585" s="193">
        <v>4</v>
      </c>
      <c r="K585" s="196"/>
      <c r="L585" s="197">
        <v>4</v>
      </c>
      <c r="M585" s="194" t="s">
        <v>1064</v>
      </c>
      <c r="N585" s="194" t="s">
        <v>5027</v>
      </c>
      <c r="O585" s="194" t="s">
        <v>5544</v>
      </c>
      <c r="P585" s="198"/>
    </row>
    <row r="586" s="2" customFormat="1" ht="25">
      <c r="A586" s="199" t="s">
        <v>16</v>
      </c>
      <c r="B586" s="199" t="s">
        <v>111</v>
      </c>
      <c r="C586" s="200">
        <v>46061.434050925927</v>
      </c>
      <c r="D586" s="201">
        <v>400514</v>
      </c>
      <c r="E586" s="202" t="s">
        <v>18</v>
      </c>
      <c r="F586" s="202" t="s">
        <v>5122</v>
      </c>
      <c r="G586" s="203">
        <v>46002</v>
      </c>
      <c r="H586" s="203">
        <v>47827</v>
      </c>
      <c r="I586" s="202"/>
      <c r="J586" s="201">
        <v>4</v>
      </c>
      <c r="K586" s="204"/>
      <c r="L586" s="205">
        <v>4</v>
      </c>
      <c r="M586" s="202" t="s">
        <v>1063</v>
      </c>
      <c r="N586" s="202" t="s">
        <v>5027</v>
      </c>
      <c r="O586" s="202" t="s">
        <v>5545</v>
      </c>
      <c r="P586" s="206"/>
    </row>
    <row r="587" s="2" customFormat="1">
      <c r="A587" s="191" t="s">
        <v>16</v>
      </c>
      <c r="B587" s="191" t="s">
        <v>111</v>
      </c>
      <c r="C587" s="192">
        <v>46061.615844907406</v>
      </c>
      <c r="D587" s="193">
        <v>400398</v>
      </c>
      <c r="E587" s="194" t="s">
        <v>1093</v>
      </c>
      <c r="F587" s="194" t="s">
        <v>5546</v>
      </c>
      <c r="G587" s="195">
        <v>46032</v>
      </c>
      <c r="H587" s="195">
        <v>47857</v>
      </c>
      <c r="I587" s="194"/>
      <c r="J587" s="193">
        <v>4</v>
      </c>
      <c r="K587" s="196"/>
      <c r="L587" s="197">
        <v>4</v>
      </c>
      <c r="M587" s="194" t="s">
        <v>1118</v>
      </c>
      <c r="N587" s="194" t="s">
        <v>5027</v>
      </c>
      <c r="O587" s="194" t="s">
        <v>5547</v>
      </c>
      <c r="P587" s="198"/>
    </row>
    <row r="588" s="2" customFormat="1">
      <c r="A588" s="199" t="s">
        <v>16</v>
      </c>
      <c r="B588" s="199" t="s">
        <v>111</v>
      </c>
      <c r="C588" s="200">
        <v>46061.620057870372</v>
      </c>
      <c r="D588" s="201">
        <v>400398</v>
      </c>
      <c r="E588" s="202" t="s">
        <v>1093</v>
      </c>
      <c r="F588" s="202" t="s">
        <v>5546</v>
      </c>
      <c r="G588" s="203">
        <v>46032</v>
      </c>
      <c r="H588" s="203">
        <v>47857</v>
      </c>
      <c r="I588" s="202"/>
      <c r="J588" s="201">
        <v>4</v>
      </c>
      <c r="K588" s="204"/>
      <c r="L588" s="205">
        <v>4</v>
      </c>
      <c r="M588" s="202" t="s">
        <v>1115</v>
      </c>
      <c r="N588" s="202" t="s">
        <v>5027</v>
      </c>
      <c r="O588" s="202" t="s">
        <v>5548</v>
      </c>
      <c r="P588" s="206"/>
    </row>
    <row r="589" s="2" customFormat="1">
      <c r="A589" s="191" t="s">
        <v>16</v>
      </c>
      <c r="B589" s="191" t="s">
        <v>111</v>
      </c>
      <c r="C589" s="192">
        <v>46061.621296296296</v>
      </c>
      <c r="D589" s="193">
        <v>400398</v>
      </c>
      <c r="E589" s="194" t="s">
        <v>1093</v>
      </c>
      <c r="F589" s="194" t="s">
        <v>5546</v>
      </c>
      <c r="G589" s="195">
        <v>46032</v>
      </c>
      <c r="H589" s="195">
        <v>47857</v>
      </c>
      <c r="I589" s="194"/>
      <c r="J589" s="193">
        <v>4</v>
      </c>
      <c r="K589" s="196"/>
      <c r="L589" s="197">
        <v>4</v>
      </c>
      <c r="M589" s="194" t="s">
        <v>1114</v>
      </c>
      <c r="N589" s="194" t="s">
        <v>5027</v>
      </c>
      <c r="O589" s="194" t="s">
        <v>5549</v>
      </c>
      <c r="P589" s="198"/>
    </row>
    <row r="590" s="2" customFormat="1">
      <c r="A590" s="199" t="s">
        <v>16</v>
      </c>
      <c r="B590" s="199" t="s">
        <v>111</v>
      </c>
      <c r="C590" s="200">
        <v>46061.62400462963</v>
      </c>
      <c r="D590" s="201">
        <v>400398</v>
      </c>
      <c r="E590" s="202" t="s">
        <v>1093</v>
      </c>
      <c r="F590" s="202" t="s">
        <v>5546</v>
      </c>
      <c r="G590" s="203">
        <v>46032</v>
      </c>
      <c r="H590" s="203">
        <v>47857</v>
      </c>
      <c r="I590" s="202"/>
      <c r="J590" s="201">
        <v>2</v>
      </c>
      <c r="K590" s="204"/>
      <c r="L590" s="205">
        <v>2</v>
      </c>
      <c r="M590" s="202" t="s">
        <v>1111</v>
      </c>
      <c r="N590" s="202" t="s">
        <v>5027</v>
      </c>
      <c r="O590" s="202" t="s">
        <v>5550</v>
      </c>
      <c r="P590" s="206"/>
    </row>
    <row r="591" s="2" customFormat="1">
      <c r="A591" s="191" t="s">
        <v>16</v>
      </c>
      <c r="B591" s="191" t="s">
        <v>111</v>
      </c>
      <c r="C591" s="192">
        <v>46061.62537037037</v>
      </c>
      <c r="D591" s="193">
        <v>400398</v>
      </c>
      <c r="E591" s="194" t="s">
        <v>1093</v>
      </c>
      <c r="F591" s="194" t="s">
        <v>5546</v>
      </c>
      <c r="G591" s="195">
        <v>46032</v>
      </c>
      <c r="H591" s="195">
        <v>47857</v>
      </c>
      <c r="I591" s="194"/>
      <c r="J591" s="193">
        <v>4</v>
      </c>
      <c r="K591" s="196"/>
      <c r="L591" s="197">
        <v>4</v>
      </c>
      <c r="M591" s="194" t="s">
        <v>1110</v>
      </c>
      <c r="N591" s="194" t="s">
        <v>5027</v>
      </c>
      <c r="O591" s="194" t="s">
        <v>5551</v>
      </c>
      <c r="P591" s="198"/>
    </row>
    <row r="592" s="2" customFormat="1" ht="25">
      <c r="A592" s="199" t="s">
        <v>16</v>
      </c>
      <c r="B592" s="199" t="s">
        <v>111</v>
      </c>
      <c r="C592" s="200">
        <v>46062.380196759259</v>
      </c>
      <c r="D592" s="201">
        <v>400514</v>
      </c>
      <c r="E592" s="202" t="s">
        <v>18</v>
      </c>
      <c r="F592" s="202" t="s">
        <v>5030</v>
      </c>
      <c r="G592" s="203">
        <v>45980</v>
      </c>
      <c r="H592" s="203">
        <v>47805</v>
      </c>
      <c r="I592" s="202"/>
      <c r="J592" s="201">
        <v>4</v>
      </c>
      <c r="K592" s="204"/>
      <c r="L592" s="205">
        <v>4</v>
      </c>
      <c r="M592" s="202" t="s">
        <v>1139</v>
      </c>
      <c r="N592" s="202" t="s">
        <v>5027</v>
      </c>
      <c r="O592" s="202" t="s">
        <v>5552</v>
      </c>
      <c r="P592" s="206"/>
    </row>
    <row r="593" s="2" customFormat="1" ht="25">
      <c r="A593" s="191" t="s">
        <v>16</v>
      </c>
      <c r="B593" s="191" t="s">
        <v>111</v>
      </c>
      <c r="C593" s="192">
        <v>46062.381388888884</v>
      </c>
      <c r="D593" s="193">
        <v>400763</v>
      </c>
      <c r="E593" s="194" t="s">
        <v>977</v>
      </c>
      <c r="F593" s="194" t="s">
        <v>5553</v>
      </c>
      <c r="G593" s="195">
        <v>46050</v>
      </c>
      <c r="H593" s="195">
        <v>47875</v>
      </c>
      <c r="I593" s="194"/>
      <c r="J593" s="193">
        <v>4</v>
      </c>
      <c r="K593" s="196"/>
      <c r="L593" s="197">
        <v>4</v>
      </c>
      <c r="M593" s="194" t="s">
        <v>1120</v>
      </c>
      <c r="N593" s="194" t="s">
        <v>5027</v>
      </c>
      <c r="O593" s="194" t="s">
        <v>5554</v>
      </c>
      <c r="P593" s="198"/>
    </row>
    <row r="594" s="2" customFormat="1" ht="25">
      <c r="A594" s="199" t="s">
        <v>16</v>
      </c>
      <c r="B594" s="199" t="s">
        <v>111</v>
      </c>
      <c r="C594" s="200">
        <v>46062.382222222222</v>
      </c>
      <c r="D594" s="201">
        <v>400763</v>
      </c>
      <c r="E594" s="202" t="s">
        <v>977</v>
      </c>
      <c r="F594" s="202" t="s">
        <v>5553</v>
      </c>
      <c r="G594" s="203">
        <v>46050</v>
      </c>
      <c r="H594" s="203">
        <v>47875</v>
      </c>
      <c r="I594" s="202"/>
      <c r="J594" s="201">
        <v>4</v>
      </c>
      <c r="K594" s="204"/>
      <c r="L594" s="205">
        <v>4</v>
      </c>
      <c r="M594" s="202" t="s">
        <v>1135</v>
      </c>
      <c r="N594" s="202" t="s">
        <v>5027</v>
      </c>
      <c r="O594" s="202" t="s">
        <v>5555</v>
      </c>
      <c r="P594" s="206"/>
    </row>
    <row r="595" s="2" customFormat="1" ht="25">
      <c r="A595" s="191" t="s">
        <v>16</v>
      </c>
      <c r="B595" s="191" t="s">
        <v>111</v>
      </c>
      <c r="C595" s="192">
        <v>46062.382916666662</v>
      </c>
      <c r="D595" s="193">
        <v>400514</v>
      </c>
      <c r="E595" s="194" t="s">
        <v>18</v>
      </c>
      <c r="F595" s="194" t="s">
        <v>5030</v>
      </c>
      <c r="G595" s="195">
        <v>45980</v>
      </c>
      <c r="H595" s="195">
        <v>47805</v>
      </c>
      <c r="I595" s="194"/>
      <c r="J595" s="193">
        <v>4</v>
      </c>
      <c r="K595" s="196"/>
      <c r="L595" s="197">
        <v>4</v>
      </c>
      <c r="M595" s="194" t="s">
        <v>1141</v>
      </c>
      <c r="N595" s="194" t="s">
        <v>5027</v>
      </c>
      <c r="O595" s="194" t="s">
        <v>5556</v>
      </c>
      <c r="P595" s="198"/>
    </row>
    <row r="596" s="2" customFormat="1" ht="25">
      <c r="A596" s="199" t="s">
        <v>16</v>
      </c>
      <c r="B596" s="199" t="s">
        <v>111</v>
      </c>
      <c r="C596" s="200">
        <v>46062.383483796293</v>
      </c>
      <c r="D596" s="201">
        <v>400763</v>
      </c>
      <c r="E596" s="202" t="s">
        <v>977</v>
      </c>
      <c r="F596" s="202" t="s">
        <v>5553</v>
      </c>
      <c r="G596" s="203">
        <v>46050</v>
      </c>
      <c r="H596" s="203">
        <v>47875</v>
      </c>
      <c r="I596" s="202"/>
      <c r="J596" s="201">
        <v>4</v>
      </c>
      <c r="K596" s="204"/>
      <c r="L596" s="205">
        <v>4</v>
      </c>
      <c r="M596" s="202" t="s">
        <v>1134</v>
      </c>
      <c r="N596" s="202" t="s">
        <v>5027</v>
      </c>
      <c r="O596" s="202" t="s">
        <v>5557</v>
      </c>
      <c r="P596" s="206"/>
    </row>
    <row r="597" s="2" customFormat="1" ht="25">
      <c r="A597" s="191" t="s">
        <v>16</v>
      </c>
      <c r="B597" s="191" t="s">
        <v>111</v>
      </c>
      <c r="C597" s="192">
        <v>46062.384270833332</v>
      </c>
      <c r="D597" s="193">
        <v>400514</v>
      </c>
      <c r="E597" s="194" t="s">
        <v>18</v>
      </c>
      <c r="F597" s="194" t="s">
        <v>5030</v>
      </c>
      <c r="G597" s="195">
        <v>45980</v>
      </c>
      <c r="H597" s="195">
        <v>47805</v>
      </c>
      <c r="I597" s="194"/>
      <c r="J597" s="193">
        <v>4</v>
      </c>
      <c r="K597" s="196"/>
      <c r="L597" s="197">
        <v>4</v>
      </c>
      <c r="M597" s="194" t="s">
        <v>1142</v>
      </c>
      <c r="N597" s="194" t="s">
        <v>5027</v>
      </c>
      <c r="O597" s="194" t="s">
        <v>5558</v>
      </c>
      <c r="P597" s="198"/>
    </row>
    <row r="598" s="2" customFormat="1" ht="25">
      <c r="A598" s="199" t="s">
        <v>16</v>
      </c>
      <c r="B598" s="199" t="s">
        <v>111</v>
      </c>
      <c r="C598" s="200">
        <v>46062.385046296295</v>
      </c>
      <c r="D598" s="201">
        <v>400763</v>
      </c>
      <c r="E598" s="202" t="s">
        <v>977</v>
      </c>
      <c r="F598" s="202" t="s">
        <v>5553</v>
      </c>
      <c r="G598" s="203">
        <v>46050</v>
      </c>
      <c r="H598" s="203">
        <v>47875</v>
      </c>
      <c r="I598" s="202"/>
      <c r="J598" s="201">
        <v>4</v>
      </c>
      <c r="K598" s="204"/>
      <c r="L598" s="205">
        <v>4</v>
      </c>
      <c r="M598" s="202" t="s">
        <v>1133</v>
      </c>
      <c r="N598" s="202" t="s">
        <v>5027</v>
      </c>
      <c r="O598" s="202" t="s">
        <v>5559</v>
      </c>
      <c r="P598" s="206"/>
    </row>
    <row r="599" s="2" customFormat="1" ht="25">
      <c r="A599" s="191" t="s">
        <v>16</v>
      </c>
      <c r="B599" s="191" t="s">
        <v>111</v>
      </c>
      <c r="C599" s="192">
        <v>46062.386435185181</v>
      </c>
      <c r="D599" s="193">
        <v>400514</v>
      </c>
      <c r="E599" s="194" t="s">
        <v>18</v>
      </c>
      <c r="F599" s="194" t="s">
        <v>5183</v>
      </c>
      <c r="G599" s="195">
        <v>45980</v>
      </c>
      <c r="H599" s="195">
        <v>47805</v>
      </c>
      <c r="I599" s="194"/>
      <c r="J599" s="193">
        <v>4</v>
      </c>
      <c r="K599" s="196"/>
      <c r="L599" s="197">
        <v>4</v>
      </c>
      <c r="M599" s="194" t="s">
        <v>1119</v>
      </c>
      <c r="N599" s="194" t="s">
        <v>5027</v>
      </c>
      <c r="O599" s="194" t="s">
        <v>5558</v>
      </c>
      <c r="P599" s="198"/>
    </row>
    <row r="600" s="2" customFormat="1" ht="25">
      <c r="A600" s="199" t="s">
        <v>16</v>
      </c>
      <c r="B600" s="199" t="s">
        <v>111</v>
      </c>
      <c r="C600" s="200">
        <v>46062.387696759259</v>
      </c>
      <c r="D600" s="201">
        <v>400763</v>
      </c>
      <c r="E600" s="202" t="s">
        <v>977</v>
      </c>
      <c r="F600" s="202" t="s">
        <v>5553</v>
      </c>
      <c r="G600" s="203">
        <v>46050</v>
      </c>
      <c r="H600" s="203">
        <v>47875</v>
      </c>
      <c r="I600" s="202"/>
      <c r="J600" s="201">
        <v>4</v>
      </c>
      <c r="K600" s="204"/>
      <c r="L600" s="205">
        <v>4</v>
      </c>
      <c r="M600" s="202" t="s">
        <v>1132</v>
      </c>
      <c r="N600" s="202" t="s">
        <v>5027</v>
      </c>
      <c r="O600" s="202" t="s">
        <v>5559</v>
      </c>
      <c r="P600" s="206"/>
    </row>
    <row r="601" s="2" customFormat="1" ht="25">
      <c r="A601" s="191" t="s">
        <v>16</v>
      </c>
      <c r="B601" s="191" t="s">
        <v>111</v>
      </c>
      <c r="C601" s="192">
        <v>46062.388310185182</v>
      </c>
      <c r="D601" s="193">
        <v>400514</v>
      </c>
      <c r="E601" s="194" t="s">
        <v>18</v>
      </c>
      <c r="F601" s="194" t="s">
        <v>5030</v>
      </c>
      <c r="G601" s="195">
        <v>45980</v>
      </c>
      <c r="H601" s="195">
        <v>47805</v>
      </c>
      <c r="I601" s="194"/>
      <c r="J601" s="193">
        <v>4</v>
      </c>
      <c r="K601" s="196"/>
      <c r="L601" s="197">
        <v>4</v>
      </c>
      <c r="M601" s="194" t="s">
        <v>1143</v>
      </c>
      <c r="N601" s="194" t="s">
        <v>5027</v>
      </c>
      <c r="O601" s="194" t="s">
        <v>5558</v>
      </c>
      <c r="P601" s="198"/>
    </row>
    <row r="602" s="2" customFormat="1" ht="25">
      <c r="A602" s="199" t="s">
        <v>16</v>
      </c>
      <c r="B602" s="199" t="s">
        <v>111</v>
      </c>
      <c r="C602" s="200">
        <v>46062.38894675926</v>
      </c>
      <c r="D602" s="201">
        <v>400763</v>
      </c>
      <c r="E602" s="202" t="s">
        <v>977</v>
      </c>
      <c r="F602" s="202" t="s">
        <v>5553</v>
      </c>
      <c r="G602" s="203">
        <v>46050</v>
      </c>
      <c r="H602" s="203">
        <v>47875</v>
      </c>
      <c r="I602" s="202"/>
      <c r="J602" s="201">
        <v>4</v>
      </c>
      <c r="K602" s="204"/>
      <c r="L602" s="205">
        <v>4</v>
      </c>
      <c r="M602" s="202" t="s">
        <v>1131</v>
      </c>
      <c r="N602" s="202" t="s">
        <v>5027</v>
      </c>
      <c r="O602" s="202" t="s">
        <v>5559</v>
      </c>
      <c r="P602" s="206"/>
    </row>
    <row r="603" s="2" customFormat="1" ht="25">
      <c r="A603" s="191" t="s">
        <v>16</v>
      </c>
      <c r="B603" s="191" t="s">
        <v>111</v>
      </c>
      <c r="C603" s="192">
        <v>46062.389826388884</v>
      </c>
      <c r="D603" s="193">
        <v>400514</v>
      </c>
      <c r="E603" s="194" t="s">
        <v>18</v>
      </c>
      <c r="F603" s="194" t="s">
        <v>5183</v>
      </c>
      <c r="G603" s="195">
        <v>45980</v>
      </c>
      <c r="H603" s="195">
        <v>47805</v>
      </c>
      <c r="I603" s="194"/>
      <c r="J603" s="193">
        <v>4</v>
      </c>
      <c r="K603" s="196"/>
      <c r="L603" s="197">
        <v>4</v>
      </c>
      <c r="M603" s="194" t="s">
        <v>1140</v>
      </c>
      <c r="N603" s="194" t="s">
        <v>5027</v>
      </c>
      <c r="O603" s="194" t="s">
        <v>5558</v>
      </c>
      <c r="P603" s="198"/>
    </row>
    <row r="604" s="2" customFormat="1" ht="25">
      <c r="A604" s="199" t="s">
        <v>16</v>
      </c>
      <c r="B604" s="199" t="s">
        <v>111</v>
      </c>
      <c r="C604" s="200">
        <v>46062.390335648146</v>
      </c>
      <c r="D604" s="201">
        <v>400763</v>
      </c>
      <c r="E604" s="202" t="s">
        <v>977</v>
      </c>
      <c r="F604" s="202" t="s">
        <v>5553</v>
      </c>
      <c r="G604" s="203">
        <v>46050</v>
      </c>
      <c r="H604" s="203">
        <v>47875</v>
      </c>
      <c r="I604" s="202"/>
      <c r="J604" s="201">
        <v>4</v>
      </c>
      <c r="K604" s="204"/>
      <c r="L604" s="205">
        <v>4</v>
      </c>
      <c r="M604" s="202" t="s">
        <v>1130</v>
      </c>
      <c r="N604" s="202" t="s">
        <v>5027</v>
      </c>
      <c r="O604" s="202" t="s">
        <v>5559</v>
      </c>
      <c r="P604" s="206"/>
    </row>
    <row r="605" s="2" customFormat="1" ht="25">
      <c r="A605" s="191" t="s">
        <v>16</v>
      </c>
      <c r="B605" s="191" t="s">
        <v>111</v>
      </c>
      <c r="C605" s="192">
        <v>46062.391064814816</v>
      </c>
      <c r="D605" s="193">
        <v>400514</v>
      </c>
      <c r="E605" s="194" t="s">
        <v>18</v>
      </c>
      <c r="F605" s="194" t="s">
        <v>5183</v>
      </c>
      <c r="G605" s="195">
        <v>45980</v>
      </c>
      <c r="H605" s="195">
        <v>47805</v>
      </c>
      <c r="I605" s="194"/>
      <c r="J605" s="193">
        <v>4</v>
      </c>
      <c r="K605" s="196"/>
      <c r="L605" s="197">
        <v>4</v>
      </c>
      <c r="M605" s="194" t="s">
        <v>1138</v>
      </c>
      <c r="N605" s="194" t="s">
        <v>5027</v>
      </c>
      <c r="O605" s="194" t="s">
        <v>5558</v>
      </c>
      <c r="P605" s="198"/>
    </row>
    <row r="606" s="2" customFormat="1" ht="25">
      <c r="A606" s="199" t="s">
        <v>16</v>
      </c>
      <c r="B606" s="199" t="s">
        <v>111</v>
      </c>
      <c r="C606" s="200">
        <v>46062.392754629625</v>
      </c>
      <c r="D606" s="201">
        <v>400763</v>
      </c>
      <c r="E606" s="202" t="s">
        <v>977</v>
      </c>
      <c r="F606" s="202" t="s">
        <v>5482</v>
      </c>
      <c r="G606" s="203">
        <v>46050</v>
      </c>
      <c r="H606" s="203">
        <v>47875</v>
      </c>
      <c r="I606" s="202"/>
      <c r="J606" s="201">
        <v>4</v>
      </c>
      <c r="K606" s="204"/>
      <c r="L606" s="205">
        <v>4</v>
      </c>
      <c r="M606" s="202" t="s">
        <v>1129</v>
      </c>
      <c r="N606" s="202" t="s">
        <v>5027</v>
      </c>
      <c r="O606" s="202" t="s">
        <v>5560</v>
      </c>
      <c r="P606" s="206"/>
    </row>
    <row r="607" s="2" customFormat="1" ht="25">
      <c r="A607" s="191" t="s">
        <v>16</v>
      </c>
      <c r="B607" s="191" t="s">
        <v>111</v>
      </c>
      <c r="C607" s="192">
        <v>46062.393703703703</v>
      </c>
      <c r="D607" s="193">
        <v>400514</v>
      </c>
      <c r="E607" s="194" t="s">
        <v>18</v>
      </c>
      <c r="F607" s="194" t="s">
        <v>5183</v>
      </c>
      <c r="G607" s="195">
        <v>45980</v>
      </c>
      <c r="H607" s="195">
        <v>47805</v>
      </c>
      <c r="I607" s="194"/>
      <c r="J607" s="193">
        <v>4</v>
      </c>
      <c r="K607" s="196"/>
      <c r="L607" s="197">
        <v>4</v>
      </c>
      <c r="M607" s="194" t="s">
        <v>1137</v>
      </c>
      <c r="N607" s="194" t="s">
        <v>5027</v>
      </c>
      <c r="O607" s="194" t="s">
        <v>5561</v>
      </c>
      <c r="P607" s="198"/>
    </row>
    <row r="608" s="2" customFormat="1" ht="25">
      <c r="A608" s="199" t="s">
        <v>16</v>
      </c>
      <c r="B608" s="199" t="s">
        <v>111</v>
      </c>
      <c r="C608" s="200">
        <v>46062.395682870367</v>
      </c>
      <c r="D608" s="201">
        <v>400763</v>
      </c>
      <c r="E608" s="202" t="s">
        <v>977</v>
      </c>
      <c r="F608" s="202" t="s">
        <v>5482</v>
      </c>
      <c r="G608" s="203">
        <v>46050</v>
      </c>
      <c r="H608" s="203">
        <v>47875</v>
      </c>
      <c r="I608" s="202"/>
      <c r="J608" s="201">
        <v>4</v>
      </c>
      <c r="K608" s="204"/>
      <c r="L608" s="205">
        <v>4</v>
      </c>
      <c r="M608" s="202" t="s">
        <v>1128</v>
      </c>
      <c r="N608" s="202" t="s">
        <v>5027</v>
      </c>
      <c r="O608" s="202" t="s">
        <v>5560</v>
      </c>
      <c r="P608" s="206"/>
    </row>
    <row r="609" s="2" customFormat="1" ht="25">
      <c r="A609" s="191" t="s">
        <v>16</v>
      </c>
      <c r="B609" s="191" t="s">
        <v>111</v>
      </c>
      <c r="C609" s="192">
        <v>46062.396574074075</v>
      </c>
      <c r="D609" s="193">
        <v>400514</v>
      </c>
      <c r="E609" s="194" t="s">
        <v>18</v>
      </c>
      <c r="F609" s="194" t="s">
        <v>5030</v>
      </c>
      <c r="G609" s="195">
        <v>45980</v>
      </c>
      <c r="H609" s="195">
        <v>47805</v>
      </c>
      <c r="I609" s="194"/>
      <c r="J609" s="193">
        <v>4</v>
      </c>
      <c r="K609" s="196"/>
      <c r="L609" s="197">
        <v>4</v>
      </c>
      <c r="M609" s="194" t="s">
        <v>1136</v>
      </c>
      <c r="N609" s="194" t="s">
        <v>5027</v>
      </c>
      <c r="O609" s="194" t="s">
        <v>5562</v>
      </c>
      <c r="P609" s="198"/>
    </row>
    <row r="610" s="2" customFormat="1" ht="25">
      <c r="A610" s="199" t="s">
        <v>16</v>
      </c>
      <c r="B610" s="199" t="s">
        <v>111</v>
      </c>
      <c r="C610" s="200">
        <v>46062.398032407407</v>
      </c>
      <c r="D610" s="201">
        <v>400763</v>
      </c>
      <c r="E610" s="202" t="s">
        <v>977</v>
      </c>
      <c r="F610" s="202" t="s">
        <v>5482</v>
      </c>
      <c r="G610" s="203">
        <v>46050</v>
      </c>
      <c r="H610" s="203">
        <v>47875</v>
      </c>
      <c r="I610" s="202"/>
      <c r="J610" s="201">
        <v>4</v>
      </c>
      <c r="K610" s="204"/>
      <c r="L610" s="205">
        <v>4</v>
      </c>
      <c r="M610" s="202" t="s">
        <v>1127</v>
      </c>
      <c r="N610" s="202" t="s">
        <v>5027</v>
      </c>
      <c r="O610" s="202" t="s">
        <v>5559</v>
      </c>
      <c r="P610" s="206"/>
    </row>
    <row r="611" s="2" customFormat="1" ht="25">
      <c r="A611" s="191" t="s">
        <v>16</v>
      </c>
      <c r="B611" s="191" t="s">
        <v>111</v>
      </c>
      <c r="C611" s="192">
        <v>46062.399571759255</v>
      </c>
      <c r="D611" s="193">
        <v>400763</v>
      </c>
      <c r="E611" s="194" t="s">
        <v>977</v>
      </c>
      <c r="F611" s="194" t="s">
        <v>5482</v>
      </c>
      <c r="G611" s="195">
        <v>46050</v>
      </c>
      <c r="H611" s="195">
        <v>47875</v>
      </c>
      <c r="I611" s="194"/>
      <c r="J611" s="193">
        <v>4</v>
      </c>
      <c r="K611" s="196"/>
      <c r="L611" s="197">
        <v>4</v>
      </c>
      <c r="M611" s="194" t="s">
        <v>1126</v>
      </c>
      <c r="N611" s="194" t="s">
        <v>5027</v>
      </c>
      <c r="O611" s="194" t="s">
        <v>5560</v>
      </c>
      <c r="P611" s="198"/>
    </row>
    <row r="612" s="2" customFormat="1" ht="25">
      <c r="A612" s="199" t="s">
        <v>16</v>
      </c>
      <c r="B612" s="199" t="s">
        <v>111</v>
      </c>
      <c r="C612" s="200">
        <v>46062.401874999996</v>
      </c>
      <c r="D612" s="201">
        <v>400763</v>
      </c>
      <c r="E612" s="202" t="s">
        <v>977</v>
      </c>
      <c r="F612" s="202" t="s">
        <v>5482</v>
      </c>
      <c r="G612" s="203">
        <v>46050</v>
      </c>
      <c r="H612" s="203">
        <v>47875</v>
      </c>
      <c r="I612" s="202"/>
      <c r="J612" s="201">
        <v>4</v>
      </c>
      <c r="K612" s="204"/>
      <c r="L612" s="205">
        <v>4</v>
      </c>
      <c r="M612" s="202" t="s">
        <v>1125</v>
      </c>
      <c r="N612" s="202" t="s">
        <v>5027</v>
      </c>
      <c r="O612" s="202" t="s">
        <v>5560</v>
      </c>
      <c r="P612" s="206"/>
    </row>
    <row r="613" s="2" customFormat="1" ht="25">
      <c r="A613" s="191" t="s">
        <v>16</v>
      </c>
      <c r="B613" s="191" t="s">
        <v>111</v>
      </c>
      <c r="C613" s="192">
        <v>46062.403287037036</v>
      </c>
      <c r="D613" s="193">
        <v>400763</v>
      </c>
      <c r="E613" s="194" t="s">
        <v>977</v>
      </c>
      <c r="F613" s="194" t="s">
        <v>5482</v>
      </c>
      <c r="G613" s="195">
        <v>46050</v>
      </c>
      <c r="H613" s="195">
        <v>47875</v>
      </c>
      <c r="I613" s="194"/>
      <c r="J613" s="193">
        <v>4</v>
      </c>
      <c r="K613" s="196"/>
      <c r="L613" s="197">
        <v>4</v>
      </c>
      <c r="M613" s="194" t="s">
        <v>1124</v>
      </c>
      <c r="N613" s="194" t="s">
        <v>5027</v>
      </c>
      <c r="O613" s="194" t="s">
        <v>5560</v>
      </c>
      <c r="P613" s="198"/>
    </row>
    <row r="614" s="2" customFormat="1" ht="25">
      <c r="A614" s="199" t="s">
        <v>16</v>
      </c>
      <c r="B614" s="199" t="s">
        <v>111</v>
      </c>
      <c r="C614" s="200">
        <v>46062.407835648148</v>
      </c>
      <c r="D614" s="201">
        <v>400763</v>
      </c>
      <c r="E614" s="202" t="s">
        <v>977</v>
      </c>
      <c r="F614" s="202" t="s">
        <v>5553</v>
      </c>
      <c r="G614" s="203">
        <v>46050</v>
      </c>
      <c r="H614" s="203">
        <v>47875</v>
      </c>
      <c r="I614" s="202"/>
      <c r="J614" s="201">
        <v>2</v>
      </c>
      <c r="K614" s="204"/>
      <c r="L614" s="205">
        <v>2</v>
      </c>
      <c r="M614" s="202" t="s">
        <v>1122</v>
      </c>
      <c r="N614" s="202" t="s">
        <v>5027</v>
      </c>
      <c r="O614" s="202" t="s">
        <v>5563</v>
      </c>
      <c r="P614" s="206"/>
    </row>
    <row r="615" s="2" customFormat="1" ht="25">
      <c r="A615" s="191" t="s">
        <v>16</v>
      </c>
      <c r="B615" s="191" t="s">
        <v>111</v>
      </c>
      <c r="C615" s="192">
        <v>46062.410694444443</v>
      </c>
      <c r="D615" s="193">
        <v>400763</v>
      </c>
      <c r="E615" s="194" t="s">
        <v>977</v>
      </c>
      <c r="F615" s="194" t="s">
        <v>5487</v>
      </c>
      <c r="G615" s="195">
        <v>46050</v>
      </c>
      <c r="H615" s="195">
        <v>47875</v>
      </c>
      <c r="I615" s="194"/>
      <c r="J615" s="193">
        <v>2</v>
      </c>
      <c r="K615" s="196"/>
      <c r="L615" s="197">
        <v>2</v>
      </c>
      <c r="M615" s="194" t="s">
        <v>1121</v>
      </c>
      <c r="N615" s="194" t="s">
        <v>5027</v>
      </c>
      <c r="O615" s="194" t="s">
        <v>5564</v>
      </c>
      <c r="P615" s="198"/>
    </row>
    <row r="616" s="2" customFormat="1" ht="25">
      <c r="A616" s="199" t="s">
        <v>16</v>
      </c>
      <c r="B616" s="199" t="s">
        <v>111</v>
      </c>
      <c r="C616" s="200">
        <v>46062.411527777775</v>
      </c>
      <c r="D616" s="201">
        <v>400763</v>
      </c>
      <c r="E616" s="202" t="s">
        <v>977</v>
      </c>
      <c r="F616" s="202" t="s">
        <v>5487</v>
      </c>
      <c r="G616" s="203">
        <v>46050</v>
      </c>
      <c r="H616" s="203">
        <v>47875</v>
      </c>
      <c r="I616" s="202"/>
      <c r="J616" s="201">
        <v>4</v>
      </c>
      <c r="K616" s="204"/>
      <c r="L616" s="205">
        <v>4</v>
      </c>
      <c r="M616" s="202" t="s">
        <v>1123</v>
      </c>
      <c r="N616" s="202" t="s">
        <v>5027</v>
      </c>
      <c r="O616" s="202" t="s">
        <v>5565</v>
      </c>
      <c r="P616" s="206"/>
    </row>
    <row r="617" s="2" customFormat="1" ht="25">
      <c r="A617" s="191" t="s">
        <v>16</v>
      </c>
      <c r="B617" s="191" t="s">
        <v>15</v>
      </c>
      <c r="C617" s="192">
        <v>46062.457800925928</v>
      </c>
      <c r="D617" s="193">
        <v>400399</v>
      </c>
      <c r="E617" s="194" t="s">
        <v>223</v>
      </c>
      <c r="F617" s="194" t="s">
        <v>5135</v>
      </c>
      <c r="G617" s="195">
        <v>45988</v>
      </c>
      <c r="H617" s="195">
        <v>47813</v>
      </c>
      <c r="I617" s="194"/>
      <c r="J617" s="193">
        <v>52</v>
      </c>
      <c r="K617" s="196"/>
      <c r="L617" s="197">
        <v>52</v>
      </c>
      <c r="M617" s="194" t="s">
        <v>1157</v>
      </c>
      <c r="N617" s="194" t="s">
        <v>5027</v>
      </c>
      <c r="O617" s="194" t="s">
        <v>5566</v>
      </c>
      <c r="P617" s="198"/>
    </row>
    <row r="618" s="2" customFormat="1" ht="25">
      <c r="A618" s="199" t="s">
        <v>16</v>
      </c>
      <c r="B618" s="199" t="s">
        <v>15</v>
      </c>
      <c r="C618" s="200">
        <v>46063.466539351852</v>
      </c>
      <c r="D618" s="201">
        <v>400441</v>
      </c>
      <c r="E618" s="202" t="s">
        <v>82</v>
      </c>
      <c r="F618" s="202" t="s">
        <v>5567</v>
      </c>
      <c r="G618" s="203">
        <v>46060</v>
      </c>
      <c r="H618" s="203">
        <v>47885</v>
      </c>
      <c r="I618" s="202"/>
      <c r="J618" s="201">
        <v>4</v>
      </c>
      <c r="K618" s="204"/>
      <c r="L618" s="205">
        <v>4</v>
      </c>
      <c r="M618" s="202" t="s">
        <v>1175</v>
      </c>
      <c r="N618" s="202" t="s">
        <v>5027</v>
      </c>
      <c r="O618" s="202" t="s">
        <v>5568</v>
      </c>
      <c r="P618" s="206"/>
    </row>
    <row r="619" s="2" customFormat="1" ht="25">
      <c r="A619" s="191" t="s">
        <v>16</v>
      </c>
      <c r="B619" s="191" t="s">
        <v>15</v>
      </c>
      <c r="C619" s="192">
        <v>46063.468287037038</v>
      </c>
      <c r="D619" s="193">
        <v>400441</v>
      </c>
      <c r="E619" s="194" t="s">
        <v>82</v>
      </c>
      <c r="F619" s="194" t="s">
        <v>5567</v>
      </c>
      <c r="G619" s="195">
        <v>46060</v>
      </c>
      <c r="H619" s="195">
        <v>47885</v>
      </c>
      <c r="I619" s="194"/>
      <c r="J619" s="193">
        <v>4</v>
      </c>
      <c r="K619" s="196"/>
      <c r="L619" s="197">
        <v>4</v>
      </c>
      <c r="M619" s="194" t="s">
        <v>1174</v>
      </c>
      <c r="N619" s="194" t="s">
        <v>5027</v>
      </c>
      <c r="O619" s="194" t="s">
        <v>5569</v>
      </c>
      <c r="P619" s="198"/>
    </row>
    <row r="620" s="2" customFormat="1">
      <c r="A620" s="199" t="s">
        <v>16</v>
      </c>
      <c r="B620" s="199" t="s">
        <v>15</v>
      </c>
      <c r="C620" s="200">
        <v>46063.468576388885</v>
      </c>
      <c r="D620" s="201">
        <v>400398</v>
      </c>
      <c r="E620" s="202" t="s">
        <v>1093</v>
      </c>
      <c r="F620" s="202" t="s">
        <v>5546</v>
      </c>
      <c r="G620" s="203">
        <v>46032</v>
      </c>
      <c r="H620" s="203">
        <v>47857</v>
      </c>
      <c r="I620" s="202"/>
      <c r="J620" s="201">
        <v>3</v>
      </c>
      <c r="K620" s="204"/>
      <c r="L620" s="205">
        <v>3</v>
      </c>
      <c r="M620" s="202" t="s">
        <v>1180</v>
      </c>
      <c r="N620" s="202" t="s">
        <v>5027</v>
      </c>
      <c r="O620" s="202" t="s">
        <v>5570</v>
      </c>
      <c r="P620" s="206"/>
    </row>
    <row r="621" s="2" customFormat="1" ht="25">
      <c r="A621" s="191" t="s">
        <v>16</v>
      </c>
      <c r="B621" s="191" t="s">
        <v>15</v>
      </c>
      <c r="C621" s="192">
        <v>46063.469421296293</v>
      </c>
      <c r="D621" s="193">
        <v>400441</v>
      </c>
      <c r="E621" s="194" t="s">
        <v>82</v>
      </c>
      <c r="F621" s="194" t="s">
        <v>5567</v>
      </c>
      <c r="G621" s="195">
        <v>46060</v>
      </c>
      <c r="H621" s="195">
        <v>47885</v>
      </c>
      <c r="I621" s="194"/>
      <c r="J621" s="193">
        <v>4</v>
      </c>
      <c r="K621" s="196"/>
      <c r="L621" s="197">
        <v>4</v>
      </c>
      <c r="M621" s="194" t="s">
        <v>1173</v>
      </c>
      <c r="N621" s="194" t="s">
        <v>5027</v>
      </c>
      <c r="O621" s="194" t="s">
        <v>5571</v>
      </c>
      <c r="P621" s="198"/>
    </row>
    <row r="622" s="2" customFormat="1" ht="25">
      <c r="A622" s="199" t="s">
        <v>16</v>
      </c>
      <c r="B622" s="199" t="s">
        <v>15</v>
      </c>
      <c r="C622" s="200">
        <v>46063.470914351848</v>
      </c>
      <c r="D622" s="201">
        <v>400441</v>
      </c>
      <c r="E622" s="202" t="s">
        <v>82</v>
      </c>
      <c r="F622" s="202" t="s">
        <v>5567</v>
      </c>
      <c r="G622" s="203">
        <v>46060</v>
      </c>
      <c r="H622" s="203">
        <v>47885</v>
      </c>
      <c r="I622" s="202"/>
      <c r="J622" s="201">
        <v>4</v>
      </c>
      <c r="K622" s="204"/>
      <c r="L622" s="205">
        <v>4</v>
      </c>
      <c r="M622" s="202" t="s">
        <v>1176</v>
      </c>
      <c r="N622" s="202" t="s">
        <v>5027</v>
      </c>
      <c r="O622" s="202" t="s">
        <v>5572</v>
      </c>
      <c r="P622" s="206"/>
    </row>
    <row r="623" s="2" customFormat="1" ht="25">
      <c r="A623" s="191" t="s">
        <v>16</v>
      </c>
      <c r="B623" s="191" t="s">
        <v>111</v>
      </c>
      <c r="C623" s="192">
        <v>46064.366712962961</v>
      </c>
      <c r="D623" s="193">
        <v>400479</v>
      </c>
      <c r="E623" s="194" t="s">
        <v>1193</v>
      </c>
      <c r="F623" s="194" t="s">
        <v>5573</v>
      </c>
      <c r="G623" s="195">
        <v>46014</v>
      </c>
      <c r="H623" s="195">
        <v>47839</v>
      </c>
      <c r="I623" s="194"/>
      <c r="J623" s="193">
        <v>4</v>
      </c>
      <c r="K623" s="196"/>
      <c r="L623" s="197">
        <v>4</v>
      </c>
      <c r="M623" s="194" t="s">
        <v>1192</v>
      </c>
      <c r="N623" s="194" t="s">
        <v>5027</v>
      </c>
      <c r="O623" s="194" t="s">
        <v>5574</v>
      </c>
      <c r="P623" s="198"/>
    </row>
    <row r="624" s="2" customFormat="1" ht="25">
      <c r="A624" s="199" t="s">
        <v>16</v>
      </c>
      <c r="B624" s="199" t="s">
        <v>111</v>
      </c>
      <c r="C624" s="200">
        <v>46064.367118055554</v>
      </c>
      <c r="D624" s="201">
        <v>400479</v>
      </c>
      <c r="E624" s="202" t="s">
        <v>1193</v>
      </c>
      <c r="F624" s="202" t="s">
        <v>5573</v>
      </c>
      <c r="G624" s="203">
        <v>46014</v>
      </c>
      <c r="H624" s="203">
        <v>47839</v>
      </c>
      <c r="I624" s="202"/>
      <c r="J624" s="201">
        <v>4</v>
      </c>
      <c r="K624" s="204"/>
      <c r="L624" s="205">
        <v>4</v>
      </c>
      <c r="M624" s="202" t="s">
        <v>1195</v>
      </c>
      <c r="N624" s="202" t="s">
        <v>5027</v>
      </c>
      <c r="O624" s="202" t="s">
        <v>5575</v>
      </c>
      <c r="P624" s="206"/>
    </row>
    <row r="625" s="2" customFormat="1" ht="25">
      <c r="A625" s="191" t="s">
        <v>16</v>
      </c>
      <c r="B625" s="191" t="s">
        <v>111</v>
      </c>
      <c r="C625" s="192">
        <v>46064.367789351847</v>
      </c>
      <c r="D625" s="193">
        <v>400479</v>
      </c>
      <c r="E625" s="194" t="s">
        <v>1193</v>
      </c>
      <c r="F625" s="194" t="s">
        <v>5573</v>
      </c>
      <c r="G625" s="195">
        <v>46014</v>
      </c>
      <c r="H625" s="195">
        <v>47839</v>
      </c>
      <c r="I625" s="194"/>
      <c r="J625" s="193">
        <v>4</v>
      </c>
      <c r="K625" s="196"/>
      <c r="L625" s="197">
        <v>4</v>
      </c>
      <c r="M625" s="194" t="s">
        <v>1194</v>
      </c>
      <c r="N625" s="194" t="s">
        <v>5027</v>
      </c>
      <c r="O625" s="194" t="s">
        <v>5576</v>
      </c>
      <c r="P625" s="198"/>
    </row>
    <row r="626" s="2" customFormat="1" ht="25">
      <c r="A626" s="199" t="s">
        <v>16</v>
      </c>
      <c r="B626" s="199" t="s">
        <v>111</v>
      </c>
      <c r="C626" s="200">
        <v>46064.368854166663</v>
      </c>
      <c r="D626" s="201">
        <v>400479</v>
      </c>
      <c r="E626" s="202" t="s">
        <v>1193</v>
      </c>
      <c r="F626" s="202" t="s">
        <v>5573</v>
      </c>
      <c r="G626" s="203">
        <v>46014</v>
      </c>
      <c r="H626" s="203">
        <v>47839</v>
      </c>
      <c r="I626" s="202"/>
      <c r="J626" s="201">
        <v>4</v>
      </c>
      <c r="K626" s="204"/>
      <c r="L626" s="205">
        <v>4</v>
      </c>
      <c r="M626" s="202" t="s">
        <v>1201</v>
      </c>
      <c r="N626" s="202" t="s">
        <v>5027</v>
      </c>
      <c r="O626" s="202" t="s">
        <v>5575</v>
      </c>
      <c r="P626" s="206"/>
    </row>
    <row r="627" s="2" customFormat="1" ht="25">
      <c r="A627" s="191" t="s">
        <v>16</v>
      </c>
      <c r="B627" s="191" t="s">
        <v>111</v>
      </c>
      <c r="C627" s="192">
        <v>46064.369317129625</v>
      </c>
      <c r="D627" s="193">
        <v>400479</v>
      </c>
      <c r="E627" s="194" t="s">
        <v>1193</v>
      </c>
      <c r="F627" s="194" t="s">
        <v>5573</v>
      </c>
      <c r="G627" s="195">
        <v>46014</v>
      </c>
      <c r="H627" s="195">
        <v>47839</v>
      </c>
      <c r="I627" s="194"/>
      <c r="J627" s="193">
        <v>4</v>
      </c>
      <c r="K627" s="196"/>
      <c r="L627" s="197">
        <v>4</v>
      </c>
      <c r="M627" s="194" t="s">
        <v>1200</v>
      </c>
      <c r="N627" s="194" t="s">
        <v>5027</v>
      </c>
      <c r="O627" s="194" t="s">
        <v>5575</v>
      </c>
      <c r="P627" s="198"/>
    </row>
    <row r="628" s="2" customFormat="1" ht="25">
      <c r="A628" s="199" t="s">
        <v>16</v>
      </c>
      <c r="B628" s="199" t="s">
        <v>111</v>
      </c>
      <c r="C628" s="200">
        <v>46064.369791666664</v>
      </c>
      <c r="D628" s="201">
        <v>400479</v>
      </c>
      <c r="E628" s="202" t="s">
        <v>1193</v>
      </c>
      <c r="F628" s="202" t="s">
        <v>5573</v>
      </c>
      <c r="G628" s="203">
        <v>46014</v>
      </c>
      <c r="H628" s="203">
        <v>47839</v>
      </c>
      <c r="I628" s="202"/>
      <c r="J628" s="201">
        <v>4</v>
      </c>
      <c r="K628" s="204"/>
      <c r="L628" s="205">
        <v>4</v>
      </c>
      <c r="M628" s="202" t="s">
        <v>1202</v>
      </c>
      <c r="N628" s="202" t="s">
        <v>5027</v>
      </c>
      <c r="O628" s="202" t="s">
        <v>5574</v>
      </c>
      <c r="P628" s="206"/>
    </row>
    <row r="629" s="2" customFormat="1" ht="25">
      <c r="A629" s="191" t="s">
        <v>16</v>
      </c>
      <c r="B629" s="191" t="s">
        <v>111</v>
      </c>
      <c r="C629" s="192">
        <v>46064.370277777773</v>
      </c>
      <c r="D629" s="193">
        <v>400479</v>
      </c>
      <c r="E629" s="194" t="s">
        <v>1193</v>
      </c>
      <c r="F629" s="194" t="s">
        <v>5573</v>
      </c>
      <c r="G629" s="195">
        <v>46014</v>
      </c>
      <c r="H629" s="195">
        <v>47839</v>
      </c>
      <c r="I629" s="194"/>
      <c r="J629" s="193">
        <v>4</v>
      </c>
      <c r="K629" s="196"/>
      <c r="L629" s="197">
        <v>4</v>
      </c>
      <c r="M629" s="194" t="s">
        <v>1199</v>
      </c>
      <c r="N629" s="194" t="s">
        <v>5027</v>
      </c>
      <c r="O629" s="194" t="s">
        <v>5575</v>
      </c>
      <c r="P629" s="198"/>
    </row>
    <row r="630" s="2" customFormat="1" ht="25">
      <c r="A630" s="199" t="s">
        <v>16</v>
      </c>
      <c r="B630" s="199" t="s">
        <v>111</v>
      </c>
      <c r="C630" s="200">
        <v>46064.370763888888</v>
      </c>
      <c r="D630" s="201">
        <v>400479</v>
      </c>
      <c r="E630" s="202" t="s">
        <v>1193</v>
      </c>
      <c r="F630" s="202" t="s">
        <v>5573</v>
      </c>
      <c r="G630" s="203">
        <v>46014</v>
      </c>
      <c r="H630" s="203">
        <v>47839</v>
      </c>
      <c r="I630" s="202"/>
      <c r="J630" s="201">
        <v>4</v>
      </c>
      <c r="K630" s="204"/>
      <c r="L630" s="205">
        <v>4</v>
      </c>
      <c r="M630" s="202" t="s">
        <v>1198</v>
      </c>
      <c r="N630" s="202" t="s">
        <v>5027</v>
      </c>
      <c r="O630" s="202" t="s">
        <v>5574</v>
      </c>
      <c r="P630" s="206"/>
    </row>
    <row r="631" s="2" customFormat="1" ht="25">
      <c r="A631" s="191" t="s">
        <v>16</v>
      </c>
      <c r="B631" s="191" t="s">
        <v>111</v>
      </c>
      <c r="C631" s="192">
        <v>46064.371238425927</v>
      </c>
      <c r="D631" s="193">
        <v>400479</v>
      </c>
      <c r="E631" s="194" t="s">
        <v>1193</v>
      </c>
      <c r="F631" s="194" t="s">
        <v>5573</v>
      </c>
      <c r="G631" s="195">
        <v>46014</v>
      </c>
      <c r="H631" s="195">
        <v>47839</v>
      </c>
      <c r="I631" s="194"/>
      <c r="J631" s="193">
        <v>4</v>
      </c>
      <c r="K631" s="196"/>
      <c r="L631" s="197">
        <v>4</v>
      </c>
      <c r="M631" s="194" t="s">
        <v>1197</v>
      </c>
      <c r="N631" s="194" t="s">
        <v>5027</v>
      </c>
      <c r="O631" s="194" t="s">
        <v>5574</v>
      </c>
      <c r="P631" s="198"/>
    </row>
    <row r="632" s="2" customFormat="1" ht="25">
      <c r="A632" s="199" t="s">
        <v>16</v>
      </c>
      <c r="B632" s="199" t="s">
        <v>111</v>
      </c>
      <c r="C632" s="200">
        <v>46064.371724537035</v>
      </c>
      <c r="D632" s="201">
        <v>400479</v>
      </c>
      <c r="E632" s="202" t="s">
        <v>1193</v>
      </c>
      <c r="F632" s="202" t="s">
        <v>5573</v>
      </c>
      <c r="G632" s="203">
        <v>46014</v>
      </c>
      <c r="H632" s="203">
        <v>47839</v>
      </c>
      <c r="I632" s="202"/>
      <c r="J632" s="201">
        <v>4</v>
      </c>
      <c r="K632" s="204"/>
      <c r="L632" s="205">
        <v>4</v>
      </c>
      <c r="M632" s="202" t="s">
        <v>1196</v>
      </c>
      <c r="N632" s="202" t="s">
        <v>5027</v>
      </c>
      <c r="O632" s="202" t="s">
        <v>5577</v>
      </c>
      <c r="P632" s="206"/>
    </row>
    <row r="633" s="2" customFormat="1" ht="25">
      <c r="A633" s="191" t="s">
        <v>16</v>
      </c>
      <c r="B633" s="191" t="s">
        <v>111</v>
      </c>
      <c r="C633" s="192">
        <v>46064.374791666662</v>
      </c>
      <c r="D633" s="193">
        <v>401149</v>
      </c>
      <c r="E633" s="194" t="s">
        <v>1189</v>
      </c>
      <c r="F633" s="194" t="s">
        <v>5578</v>
      </c>
      <c r="G633" s="195">
        <v>45935</v>
      </c>
      <c r="H633" s="195">
        <v>47760</v>
      </c>
      <c r="I633" s="194"/>
      <c r="J633" s="193">
        <v>4</v>
      </c>
      <c r="K633" s="196"/>
      <c r="L633" s="197">
        <v>4</v>
      </c>
      <c r="M633" s="194" t="s">
        <v>1207</v>
      </c>
      <c r="N633" s="194" t="s">
        <v>5027</v>
      </c>
      <c r="O633" s="194" t="s">
        <v>5579</v>
      </c>
      <c r="P633" s="198"/>
    </row>
    <row r="634" s="2" customFormat="1" ht="25">
      <c r="A634" s="199" t="s">
        <v>16</v>
      </c>
      <c r="B634" s="199" t="s">
        <v>111</v>
      </c>
      <c r="C634" s="200">
        <v>46064.375428240739</v>
      </c>
      <c r="D634" s="201">
        <v>401149</v>
      </c>
      <c r="E634" s="202" t="s">
        <v>1189</v>
      </c>
      <c r="F634" s="202" t="s">
        <v>5578</v>
      </c>
      <c r="G634" s="203">
        <v>45935</v>
      </c>
      <c r="H634" s="203">
        <v>47760</v>
      </c>
      <c r="I634" s="202"/>
      <c r="J634" s="201">
        <v>4</v>
      </c>
      <c r="K634" s="204"/>
      <c r="L634" s="205">
        <v>4</v>
      </c>
      <c r="M634" s="202" t="s">
        <v>1188</v>
      </c>
      <c r="N634" s="202" t="s">
        <v>5027</v>
      </c>
      <c r="O634" s="202" t="s">
        <v>5580</v>
      </c>
      <c r="P634" s="206"/>
    </row>
    <row r="635" s="2" customFormat="1" ht="25">
      <c r="A635" s="191" t="s">
        <v>16</v>
      </c>
      <c r="B635" s="191" t="s">
        <v>111</v>
      </c>
      <c r="C635" s="192">
        <v>46064.376064814816</v>
      </c>
      <c r="D635" s="193">
        <v>401149</v>
      </c>
      <c r="E635" s="194" t="s">
        <v>1189</v>
      </c>
      <c r="F635" s="194" t="s">
        <v>5578</v>
      </c>
      <c r="G635" s="195">
        <v>45935</v>
      </c>
      <c r="H635" s="195">
        <v>47760</v>
      </c>
      <c r="I635" s="194"/>
      <c r="J635" s="193">
        <v>4</v>
      </c>
      <c r="K635" s="196"/>
      <c r="L635" s="197">
        <v>4</v>
      </c>
      <c r="M635" s="194" t="s">
        <v>1213</v>
      </c>
      <c r="N635" s="194" t="s">
        <v>5027</v>
      </c>
      <c r="O635" s="194" t="s">
        <v>5581</v>
      </c>
      <c r="P635" s="198"/>
    </row>
    <row r="636" s="2" customFormat="1" ht="25">
      <c r="A636" s="199" t="s">
        <v>16</v>
      </c>
      <c r="B636" s="199" t="s">
        <v>111</v>
      </c>
      <c r="C636" s="200">
        <v>46064.377268518518</v>
      </c>
      <c r="D636" s="201">
        <v>401149</v>
      </c>
      <c r="E636" s="202" t="s">
        <v>1189</v>
      </c>
      <c r="F636" s="202" t="s">
        <v>5582</v>
      </c>
      <c r="G636" s="203">
        <v>46018</v>
      </c>
      <c r="H636" s="203">
        <v>47843</v>
      </c>
      <c r="I636" s="202"/>
      <c r="J636" s="201">
        <v>4</v>
      </c>
      <c r="K636" s="204"/>
      <c r="L636" s="205">
        <v>4</v>
      </c>
      <c r="M636" s="202" t="s">
        <v>1212</v>
      </c>
      <c r="N636" s="202" t="s">
        <v>5027</v>
      </c>
      <c r="O636" s="202" t="s">
        <v>5579</v>
      </c>
      <c r="P636" s="206"/>
    </row>
    <row r="637" s="2" customFormat="1" ht="25">
      <c r="A637" s="191" t="s">
        <v>16</v>
      </c>
      <c r="B637" s="191" t="s">
        <v>111</v>
      </c>
      <c r="C637" s="192">
        <v>46064.377858796295</v>
      </c>
      <c r="D637" s="193">
        <v>401149</v>
      </c>
      <c r="E637" s="194" t="s">
        <v>1189</v>
      </c>
      <c r="F637" s="194" t="s">
        <v>5582</v>
      </c>
      <c r="G637" s="195">
        <v>46018</v>
      </c>
      <c r="H637" s="195">
        <v>47843</v>
      </c>
      <c r="I637" s="194"/>
      <c r="J637" s="193">
        <v>4</v>
      </c>
      <c r="K637" s="196"/>
      <c r="L637" s="197">
        <v>4</v>
      </c>
      <c r="M637" s="194" t="s">
        <v>1211</v>
      </c>
      <c r="N637" s="194" t="s">
        <v>5027</v>
      </c>
      <c r="O637" s="194" t="s">
        <v>5579</v>
      </c>
      <c r="P637" s="198"/>
    </row>
    <row r="638" s="2" customFormat="1" ht="25">
      <c r="A638" s="199" t="s">
        <v>16</v>
      </c>
      <c r="B638" s="199" t="s">
        <v>111</v>
      </c>
      <c r="C638" s="200">
        <v>46064.378622685181</v>
      </c>
      <c r="D638" s="201">
        <v>401149</v>
      </c>
      <c r="E638" s="202" t="s">
        <v>1189</v>
      </c>
      <c r="F638" s="202" t="s">
        <v>5582</v>
      </c>
      <c r="G638" s="203">
        <v>46018</v>
      </c>
      <c r="H638" s="203">
        <v>47843</v>
      </c>
      <c r="I638" s="202"/>
      <c r="J638" s="201">
        <v>4</v>
      </c>
      <c r="K638" s="204"/>
      <c r="L638" s="205">
        <v>4</v>
      </c>
      <c r="M638" s="202" t="s">
        <v>1210</v>
      </c>
      <c r="N638" s="202" t="s">
        <v>5027</v>
      </c>
      <c r="O638" s="202" t="s">
        <v>5581</v>
      </c>
      <c r="P638" s="206"/>
    </row>
    <row r="639" s="2" customFormat="1" ht="25">
      <c r="A639" s="191" t="s">
        <v>16</v>
      </c>
      <c r="B639" s="191" t="s">
        <v>111</v>
      </c>
      <c r="C639" s="192">
        <v>46064.379189814812</v>
      </c>
      <c r="D639" s="193">
        <v>401149</v>
      </c>
      <c r="E639" s="194" t="s">
        <v>1189</v>
      </c>
      <c r="F639" s="194" t="s">
        <v>5582</v>
      </c>
      <c r="G639" s="195">
        <v>46018</v>
      </c>
      <c r="H639" s="195">
        <v>47843</v>
      </c>
      <c r="I639" s="194"/>
      <c r="J639" s="193">
        <v>4</v>
      </c>
      <c r="K639" s="196"/>
      <c r="L639" s="197">
        <v>4</v>
      </c>
      <c r="M639" s="194" t="s">
        <v>1209</v>
      </c>
      <c r="N639" s="194" t="s">
        <v>5027</v>
      </c>
      <c r="O639" s="194" t="s">
        <v>5581</v>
      </c>
      <c r="P639" s="198"/>
    </row>
    <row r="640" s="2" customFormat="1" ht="25">
      <c r="A640" s="199" t="s">
        <v>16</v>
      </c>
      <c r="B640" s="199" t="s">
        <v>111</v>
      </c>
      <c r="C640" s="200">
        <v>46064.379965277774</v>
      </c>
      <c r="D640" s="201">
        <v>401149</v>
      </c>
      <c r="E640" s="202" t="s">
        <v>1189</v>
      </c>
      <c r="F640" s="202" t="s">
        <v>5582</v>
      </c>
      <c r="G640" s="203">
        <v>46018</v>
      </c>
      <c r="H640" s="203">
        <v>47843</v>
      </c>
      <c r="I640" s="202"/>
      <c r="J640" s="201">
        <v>4</v>
      </c>
      <c r="K640" s="204"/>
      <c r="L640" s="205">
        <v>4</v>
      </c>
      <c r="M640" s="202" t="s">
        <v>1208</v>
      </c>
      <c r="N640" s="202" t="s">
        <v>5027</v>
      </c>
      <c r="O640" s="202" t="s">
        <v>5579</v>
      </c>
      <c r="P640" s="206"/>
    </row>
    <row r="641" s="2" customFormat="1" ht="25">
      <c r="A641" s="191" t="s">
        <v>16</v>
      </c>
      <c r="B641" s="191" t="s">
        <v>111</v>
      </c>
      <c r="C641" s="192">
        <v>46064.38045138889</v>
      </c>
      <c r="D641" s="193">
        <v>401149</v>
      </c>
      <c r="E641" s="194" t="s">
        <v>1189</v>
      </c>
      <c r="F641" s="194" t="s">
        <v>5582</v>
      </c>
      <c r="G641" s="195">
        <v>46018</v>
      </c>
      <c r="H641" s="195">
        <v>47843</v>
      </c>
      <c r="I641" s="194"/>
      <c r="J641" s="193">
        <v>4</v>
      </c>
      <c r="K641" s="196"/>
      <c r="L641" s="197">
        <v>4</v>
      </c>
      <c r="M641" s="194" t="s">
        <v>1206</v>
      </c>
      <c r="N641" s="194" t="s">
        <v>5027</v>
      </c>
      <c r="O641" s="194" t="s">
        <v>5581</v>
      </c>
      <c r="P641" s="198"/>
    </row>
    <row r="642" s="2" customFormat="1" ht="25">
      <c r="A642" s="199" t="s">
        <v>16</v>
      </c>
      <c r="B642" s="199" t="s">
        <v>111</v>
      </c>
      <c r="C642" s="200">
        <v>46064.381111111106</v>
      </c>
      <c r="D642" s="201">
        <v>401149</v>
      </c>
      <c r="E642" s="202" t="s">
        <v>1189</v>
      </c>
      <c r="F642" s="202" t="s">
        <v>5582</v>
      </c>
      <c r="G642" s="203">
        <v>46018</v>
      </c>
      <c r="H642" s="203">
        <v>47843</v>
      </c>
      <c r="I642" s="202"/>
      <c r="J642" s="201">
        <v>4</v>
      </c>
      <c r="K642" s="204"/>
      <c r="L642" s="205">
        <v>4</v>
      </c>
      <c r="M642" s="202" t="s">
        <v>1205</v>
      </c>
      <c r="N642" s="202" t="s">
        <v>5027</v>
      </c>
      <c r="O642" s="202" t="s">
        <v>5581</v>
      </c>
      <c r="P642" s="206"/>
    </row>
    <row r="643" s="2" customFormat="1" ht="25">
      <c r="A643" s="191" t="s">
        <v>16</v>
      </c>
      <c r="B643" s="191" t="s">
        <v>111</v>
      </c>
      <c r="C643" s="192">
        <v>46064.385092592587</v>
      </c>
      <c r="D643" s="193">
        <v>400399</v>
      </c>
      <c r="E643" s="194" t="s">
        <v>223</v>
      </c>
      <c r="F643" s="194" t="s">
        <v>5135</v>
      </c>
      <c r="G643" s="195">
        <v>45988</v>
      </c>
      <c r="H643" s="195">
        <v>47813</v>
      </c>
      <c r="I643" s="194"/>
      <c r="J643" s="193">
        <v>52</v>
      </c>
      <c r="K643" s="196"/>
      <c r="L643" s="197">
        <v>52</v>
      </c>
      <c r="M643" s="194" t="s">
        <v>1190</v>
      </c>
      <c r="N643" s="194" t="s">
        <v>5027</v>
      </c>
      <c r="O643" s="194" t="s">
        <v>5583</v>
      </c>
      <c r="P643" s="198"/>
    </row>
    <row r="644" s="2" customFormat="1" ht="25">
      <c r="A644" s="199" t="s">
        <v>16</v>
      </c>
      <c r="B644" s="199" t="s">
        <v>111</v>
      </c>
      <c r="C644" s="200">
        <v>46064.385659722218</v>
      </c>
      <c r="D644" s="201">
        <v>400399</v>
      </c>
      <c r="E644" s="202" t="s">
        <v>223</v>
      </c>
      <c r="F644" s="202" t="s">
        <v>5135</v>
      </c>
      <c r="G644" s="203">
        <v>45988</v>
      </c>
      <c r="H644" s="203">
        <v>47813</v>
      </c>
      <c r="I644" s="202"/>
      <c r="J644" s="201">
        <v>52</v>
      </c>
      <c r="K644" s="204"/>
      <c r="L644" s="205">
        <v>52</v>
      </c>
      <c r="M644" s="202" t="s">
        <v>1191</v>
      </c>
      <c r="N644" s="202" t="s">
        <v>5027</v>
      </c>
      <c r="O644" s="202" t="s">
        <v>5584</v>
      </c>
      <c r="P644" s="206"/>
    </row>
    <row r="645" s="2" customFormat="1">
      <c r="A645" s="191" t="s">
        <v>16</v>
      </c>
      <c r="B645" s="191" t="s">
        <v>15</v>
      </c>
      <c r="C645" s="192">
        <v>46064.705740740741</v>
      </c>
      <c r="D645" s="193">
        <v>400508</v>
      </c>
      <c r="E645" s="194" t="s">
        <v>1226</v>
      </c>
      <c r="F645" s="194" t="s">
        <v>5585</v>
      </c>
      <c r="G645" s="195">
        <v>46058</v>
      </c>
      <c r="H645" s="195">
        <v>47883</v>
      </c>
      <c r="I645" s="194"/>
      <c r="J645" s="193">
        <v>4</v>
      </c>
      <c r="K645" s="196"/>
      <c r="L645" s="197">
        <v>4</v>
      </c>
      <c r="M645" s="194" t="s">
        <v>1225</v>
      </c>
      <c r="N645" s="194" t="s">
        <v>5027</v>
      </c>
      <c r="O645" s="194" t="s">
        <v>5586</v>
      </c>
      <c r="P645" s="198"/>
    </row>
    <row r="646" s="2" customFormat="1">
      <c r="A646" s="199" t="s">
        <v>16</v>
      </c>
      <c r="B646" s="199" t="s">
        <v>15</v>
      </c>
      <c r="C646" s="200">
        <v>46064.70653935185</v>
      </c>
      <c r="D646" s="201">
        <v>400508</v>
      </c>
      <c r="E646" s="202" t="s">
        <v>1226</v>
      </c>
      <c r="F646" s="202" t="s">
        <v>5585</v>
      </c>
      <c r="G646" s="203">
        <v>46058</v>
      </c>
      <c r="H646" s="203">
        <v>47883</v>
      </c>
      <c r="I646" s="202"/>
      <c r="J646" s="201">
        <v>1</v>
      </c>
      <c r="K646" s="204"/>
      <c r="L646" s="205">
        <v>1</v>
      </c>
      <c r="M646" s="202" t="s">
        <v>1231</v>
      </c>
      <c r="N646" s="202" t="s">
        <v>5027</v>
      </c>
      <c r="O646" s="202" t="s">
        <v>5587</v>
      </c>
      <c r="P646" s="206"/>
    </row>
    <row r="647" s="2" customFormat="1">
      <c r="A647" s="191" t="s">
        <v>16</v>
      </c>
      <c r="B647" s="191" t="s">
        <v>15</v>
      </c>
      <c r="C647" s="192">
        <v>46064.706747685181</v>
      </c>
      <c r="D647" s="193">
        <v>400508</v>
      </c>
      <c r="E647" s="194" t="s">
        <v>1226</v>
      </c>
      <c r="F647" s="194" t="s">
        <v>5585</v>
      </c>
      <c r="G647" s="195">
        <v>46058</v>
      </c>
      <c r="H647" s="195">
        <v>47883</v>
      </c>
      <c r="I647" s="194"/>
      <c r="J647" s="193">
        <v>4</v>
      </c>
      <c r="K647" s="196"/>
      <c r="L647" s="197">
        <v>4</v>
      </c>
      <c r="M647" s="194" t="s">
        <v>1235</v>
      </c>
      <c r="N647" s="194" t="s">
        <v>5027</v>
      </c>
      <c r="O647" s="194" t="s">
        <v>5588</v>
      </c>
      <c r="P647" s="198"/>
    </row>
    <row r="648" s="2" customFormat="1" ht="25">
      <c r="A648" s="199" t="s">
        <v>16</v>
      </c>
      <c r="B648" s="199" t="s">
        <v>15</v>
      </c>
      <c r="C648" s="200">
        <v>46064.706979166665</v>
      </c>
      <c r="D648" s="201">
        <v>400920</v>
      </c>
      <c r="E648" s="202" t="s">
        <v>198</v>
      </c>
      <c r="F648" s="202" t="s">
        <v>5157</v>
      </c>
      <c r="G648" s="203">
        <v>46016</v>
      </c>
      <c r="H648" s="203">
        <v>47841</v>
      </c>
      <c r="I648" s="202"/>
      <c r="J648" s="201">
        <v>24</v>
      </c>
      <c r="K648" s="204"/>
      <c r="L648" s="205">
        <v>24</v>
      </c>
      <c r="M648" s="202" t="s">
        <v>1220</v>
      </c>
      <c r="N648" s="202" t="s">
        <v>5027</v>
      </c>
      <c r="O648" s="202" t="s">
        <v>5589</v>
      </c>
      <c r="P648" s="206"/>
    </row>
    <row r="649" s="2" customFormat="1" ht="25">
      <c r="A649" s="191" t="s">
        <v>16</v>
      </c>
      <c r="B649" s="191" t="s">
        <v>15</v>
      </c>
      <c r="C649" s="192">
        <v>46064.707650462959</v>
      </c>
      <c r="D649" s="193">
        <v>400920</v>
      </c>
      <c r="E649" s="194" t="s">
        <v>198</v>
      </c>
      <c r="F649" s="194" t="s">
        <v>5157</v>
      </c>
      <c r="G649" s="195">
        <v>46016</v>
      </c>
      <c r="H649" s="195">
        <v>47841</v>
      </c>
      <c r="I649" s="194"/>
      <c r="J649" s="193">
        <v>24</v>
      </c>
      <c r="K649" s="196"/>
      <c r="L649" s="197">
        <v>24</v>
      </c>
      <c r="M649" s="194" t="s">
        <v>1219</v>
      </c>
      <c r="N649" s="194" t="s">
        <v>5027</v>
      </c>
      <c r="O649" s="194" t="s">
        <v>5590</v>
      </c>
      <c r="P649" s="198"/>
    </row>
    <row r="650" s="2" customFormat="1" ht="25">
      <c r="A650" s="199" t="s">
        <v>16</v>
      </c>
      <c r="B650" s="199" t="s">
        <v>15</v>
      </c>
      <c r="C650" s="200">
        <v>46064.707800925928</v>
      </c>
      <c r="D650" s="201">
        <v>400920</v>
      </c>
      <c r="E650" s="202" t="s">
        <v>198</v>
      </c>
      <c r="F650" s="202" t="s">
        <v>5157</v>
      </c>
      <c r="G650" s="203">
        <v>46016</v>
      </c>
      <c r="H650" s="203">
        <v>47841</v>
      </c>
      <c r="I650" s="202"/>
      <c r="J650" s="201">
        <v>24</v>
      </c>
      <c r="K650" s="204"/>
      <c r="L650" s="205">
        <v>24</v>
      </c>
      <c r="M650" s="202" t="s">
        <v>1218</v>
      </c>
      <c r="N650" s="202" t="s">
        <v>5027</v>
      </c>
      <c r="O650" s="202" t="s">
        <v>5591</v>
      </c>
      <c r="P650" s="206"/>
    </row>
    <row r="651" s="2" customFormat="1" ht="25">
      <c r="A651" s="191" t="s">
        <v>16</v>
      </c>
      <c r="B651" s="191" t="s">
        <v>15</v>
      </c>
      <c r="C651" s="192">
        <v>46064.708009259259</v>
      </c>
      <c r="D651" s="193">
        <v>400920</v>
      </c>
      <c r="E651" s="194" t="s">
        <v>198</v>
      </c>
      <c r="F651" s="194" t="s">
        <v>5157</v>
      </c>
      <c r="G651" s="195">
        <v>46016</v>
      </c>
      <c r="H651" s="195">
        <v>47841</v>
      </c>
      <c r="I651" s="194"/>
      <c r="J651" s="193">
        <v>24</v>
      </c>
      <c r="K651" s="196"/>
      <c r="L651" s="197">
        <v>24</v>
      </c>
      <c r="M651" s="194" t="s">
        <v>1217</v>
      </c>
      <c r="N651" s="194" t="s">
        <v>5027</v>
      </c>
      <c r="O651" s="194" t="s">
        <v>5592</v>
      </c>
      <c r="P651" s="198"/>
    </row>
    <row r="652" s="2" customFormat="1" ht="25">
      <c r="A652" s="199" t="s">
        <v>16</v>
      </c>
      <c r="B652" s="199" t="s">
        <v>15</v>
      </c>
      <c r="C652" s="200">
        <v>46064.708483796298</v>
      </c>
      <c r="D652" s="201">
        <v>400920</v>
      </c>
      <c r="E652" s="202" t="s">
        <v>198</v>
      </c>
      <c r="F652" s="202" t="s">
        <v>5593</v>
      </c>
      <c r="G652" s="203">
        <v>45910</v>
      </c>
      <c r="H652" s="203">
        <v>47735</v>
      </c>
      <c r="I652" s="202"/>
      <c r="J652" s="201">
        <v>24</v>
      </c>
      <c r="K652" s="204"/>
      <c r="L652" s="205">
        <v>24</v>
      </c>
      <c r="M652" s="202" t="s">
        <v>1216</v>
      </c>
      <c r="N652" s="202" t="s">
        <v>5027</v>
      </c>
      <c r="O652" s="202" t="s">
        <v>5594</v>
      </c>
      <c r="P652" s="206"/>
    </row>
    <row r="653" s="2" customFormat="1">
      <c r="A653" s="191" t="s">
        <v>16</v>
      </c>
      <c r="B653" s="191" t="s">
        <v>15</v>
      </c>
      <c r="C653" s="192">
        <v>46064.709675925922</v>
      </c>
      <c r="D653" s="193">
        <v>401119</v>
      </c>
      <c r="E653" s="194" t="s">
        <v>1215</v>
      </c>
      <c r="F653" s="194" t="s">
        <v>5595</v>
      </c>
      <c r="G653" s="195">
        <v>46014</v>
      </c>
      <c r="H653" s="195">
        <v>47839</v>
      </c>
      <c r="I653" s="194"/>
      <c r="J653" s="193">
        <v>52</v>
      </c>
      <c r="K653" s="196"/>
      <c r="L653" s="197">
        <v>52</v>
      </c>
      <c r="M653" s="194" t="s">
        <v>1214</v>
      </c>
      <c r="N653" s="194" t="s">
        <v>5027</v>
      </c>
      <c r="O653" s="194" t="s">
        <v>5596</v>
      </c>
      <c r="P653" s="198"/>
    </row>
    <row r="654" s="2" customFormat="1">
      <c r="A654" s="199" t="s">
        <v>16</v>
      </c>
      <c r="B654" s="199" t="s">
        <v>15</v>
      </c>
      <c r="C654" s="200">
        <v>46064.710358796292</v>
      </c>
      <c r="D654" s="201">
        <v>401119</v>
      </c>
      <c r="E654" s="202" t="s">
        <v>1215</v>
      </c>
      <c r="F654" s="202" t="s">
        <v>5595</v>
      </c>
      <c r="G654" s="203">
        <v>46014</v>
      </c>
      <c r="H654" s="203">
        <v>47839</v>
      </c>
      <c r="I654" s="202"/>
      <c r="J654" s="201">
        <v>52</v>
      </c>
      <c r="K654" s="204"/>
      <c r="L654" s="205">
        <v>52</v>
      </c>
      <c r="M654" s="202" t="s">
        <v>1238</v>
      </c>
      <c r="N654" s="202" t="s">
        <v>5027</v>
      </c>
      <c r="O654" s="202" t="s">
        <v>5597</v>
      </c>
      <c r="P654" s="206"/>
    </row>
    <row r="655" s="2" customFormat="1">
      <c r="A655" s="191" t="s">
        <v>16</v>
      </c>
      <c r="B655" s="191" t="s">
        <v>15</v>
      </c>
      <c r="C655" s="192">
        <v>46064.710486111107</v>
      </c>
      <c r="D655" s="193">
        <v>401119</v>
      </c>
      <c r="E655" s="194" t="s">
        <v>1215</v>
      </c>
      <c r="F655" s="194" t="s">
        <v>5595</v>
      </c>
      <c r="G655" s="195">
        <v>46014</v>
      </c>
      <c r="H655" s="195">
        <v>47839</v>
      </c>
      <c r="I655" s="194"/>
      <c r="J655" s="193">
        <v>52</v>
      </c>
      <c r="K655" s="196"/>
      <c r="L655" s="197">
        <v>52</v>
      </c>
      <c r="M655" s="194" t="s">
        <v>1237</v>
      </c>
      <c r="N655" s="194" t="s">
        <v>5027</v>
      </c>
      <c r="O655" s="194" t="s">
        <v>5598</v>
      </c>
      <c r="P655" s="198"/>
    </row>
    <row r="656" s="2" customFormat="1">
      <c r="A656" s="199" t="s">
        <v>16</v>
      </c>
      <c r="B656" s="199" t="s">
        <v>15</v>
      </c>
      <c r="C656" s="200">
        <v>46064.710636574069</v>
      </c>
      <c r="D656" s="201">
        <v>401119</v>
      </c>
      <c r="E656" s="202" t="s">
        <v>1215</v>
      </c>
      <c r="F656" s="202" t="s">
        <v>5595</v>
      </c>
      <c r="G656" s="203">
        <v>46014</v>
      </c>
      <c r="H656" s="203">
        <v>47839</v>
      </c>
      <c r="I656" s="202"/>
      <c r="J656" s="201">
        <v>52</v>
      </c>
      <c r="K656" s="204"/>
      <c r="L656" s="205">
        <v>52</v>
      </c>
      <c r="M656" s="202" t="s">
        <v>1236</v>
      </c>
      <c r="N656" s="202" t="s">
        <v>5027</v>
      </c>
      <c r="O656" s="202" t="s">
        <v>5599</v>
      </c>
      <c r="P656" s="206"/>
    </row>
    <row r="657" s="2" customFormat="1">
      <c r="A657" s="191" t="s">
        <v>16</v>
      </c>
      <c r="B657" s="191" t="s">
        <v>111</v>
      </c>
      <c r="C657" s="192">
        <v>46065.608715277776</v>
      </c>
      <c r="D657" s="193">
        <v>400398</v>
      </c>
      <c r="E657" s="194" t="s">
        <v>1093</v>
      </c>
      <c r="F657" s="194" t="s">
        <v>5600</v>
      </c>
      <c r="G657" s="195">
        <v>46032</v>
      </c>
      <c r="H657" s="195">
        <v>47857</v>
      </c>
      <c r="I657" s="194"/>
      <c r="J657" s="193">
        <v>4</v>
      </c>
      <c r="K657" s="196"/>
      <c r="L657" s="197">
        <v>4</v>
      </c>
      <c r="M657" s="194" t="s">
        <v>1286</v>
      </c>
      <c r="N657" s="194" t="s">
        <v>5027</v>
      </c>
      <c r="O657" s="194" t="s">
        <v>5547</v>
      </c>
      <c r="P657" s="198"/>
    </row>
    <row r="658" s="2" customFormat="1">
      <c r="A658" s="199" t="s">
        <v>16</v>
      </c>
      <c r="B658" s="199" t="s">
        <v>111</v>
      </c>
      <c r="C658" s="200">
        <v>46065.609965277778</v>
      </c>
      <c r="D658" s="201">
        <v>400398</v>
      </c>
      <c r="E658" s="202" t="s">
        <v>1093</v>
      </c>
      <c r="F658" s="202" t="s">
        <v>5600</v>
      </c>
      <c r="G658" s="203">
        <v>46032</v>
      </c>
      <c r="H658" s="203">
        <v>47857</v>
      </c>
      <c r="I658" s="202"/>
      <c r="J658" s="201">
        <v>4</v>
      </c>
      <c r="K658" s="204"/>
      <c r="L658" s="205">
        <v>4</v>
      </c>
      <c r="M658" s="202" t="s">
        <v>1266</v>
      </c>
      <c r="N658" s="202" t="s">
        <v>5027</v>
      </c>
      <c r="O658" s="202" t="s">
        <v>5547</v>
      </c>
      <c r="P658" s="206"/>
    </row>
    <row r="659" s="2" customFormat="1">
      <c r="A659" s="191" t="s">
        <v>16</v>
      </c>
      <c r="B659" s="191" t="s">
        <v>111</v>
      </c>
      <c r="C659" s="192">
        <v>46065.61136574074</v>
      </c>
      <c r="D659" s="193">
        <v>400398</v>
      </c>
      <c r="E659" s="194" t="s">
        <v>1093</v>
      </c>
      <c r="F659" s="194" t="s">
        <v>5600</v>
      </c>
      <c r="G659" s="195">
        <v>46032</v>
      </c>
      <c r="H659" s="195">
        <v>47857</v>
      </c>
      <c r="I659" s="194"/>
      <c r="J659" s="193">
        <v>4</v>
      </c>
      <c r="K659" s="196"/>
      <c r="L659" s="197">
        <v>4</v>
      </c>
      <c r="M659" s="194" t="s">
        <v>1288</v>
      </c>
      <c r="N659" s="194" t="s">
        <v>5027</v>
      </c>
      <c r="O659" s="194" t="s">
        <v>5547</v>
      </c>
      <c r="P659" s="198"/>
    </row>
    <row r="660" s="2" customFormat="1">
      <c r="A660" s="199" t="s">
        <v>16</v>
      </c>
      <c r="B660" s="199" t="s">
        <v>111</v>
      </c>
      <c r="C660" s="200">
        <v>46065.612696759257</v>
      </c>
      <c r="D660" s="201">
        <v>400398</v>
      </c>
      <c r="E660" s="202" t="s">
        <v>1093</v>
      </c>
      <c r="F660" s="202" t="s">
        <v>5600</v>
      </c>
      <c r="G660" s="203">
        <v>46032</v>
      </c>
      <c r="H660" s="203">
        <v>47857</v>
      </c>
      <c r="I660" s="202"/>
      <c r="J660" s="201">
        <v>4</v>
      </c>
      <c r="K660" s="204"/>
      <c r="L660" s="205">
        <v>4</v>
      </c>
      <c r="M660" s="202" t="s">
        <v>1287</v>
      </c>
      <c r="N660" s="202" t="s">
        <v>5027</v>
      </c>
      <c r="O660" s="202" t="s">
        <v>5547</v>
      </c>
      <c r="P660" s="206"/>
    </row>
    <row r="661" s="2" customFormat="1">
      <c r="A661" s="191" t="s">
        <v>16</v>
      </c>
      <c r="B661" s="191" t="s">
        <v>111</v>
      </c>
      <c r="C661" s="192">
        <v>46065.616956018515</v>
      </c>
      <c r="D661" s="193">
        <v>400932</v>
      </c>
      <c r="E661" s="194" t="s">
        <v>196</v>
      </c>
      <c r="F661" s="194" t="s">
        <v>5152</v>
      </c>
      <c r="G661" s="195">
        <v>45803</v>
      </c>
      <c r="H661" s="195">
        <v>47628</v>
      </c>
      <c r="I661" s="194"/>
      <c r="J661" s="193">
        <v>22</v>
      </c>
      <c r="K661" s="196"/>
      <c r="L661" s="197">
        <v>22</v>
      </c>
      <c r="M661" s="194" t="s">
        <v>1277</v>
      </c>
      <c r="N661" s="194" t="s">
        <v>5027</v>
      </c>
      <c r="O661" s="194" t="s">
        <v>5601</v>
      </c>
      <c r="P661" s="198"/>
    </row>
    <row r="662" s="2" customFormat="1">
      <c r="A662" s="199" t="s">
        <v>16</v>
      </c>
      <c r="B662" s="199" t="s">
        <v>111</v>
      </c>
      <c r="C662" s="200">
        <v>46065.617997685185</v>
      </c>
      <c r="D662" s="201">
        <v>400932</v>
      </c>
      <c r="E662" s="202" t="s">
        <v>196</v>
      </c>
      <c r="F662" s="202" t="s">
        <v>5155</v>
      </c>
      <c r="G662" s="203">
        <v>45803</v>
      </c>
      <c r="H662" s="203">
        <v>47628</v>
      </c>
      <c r="I662" s="202"/>
      <c r="J662" s="201">
        <v>4</v>
      </c>
      <c r="K662" s="204"/>
      <c r="L662" s="205">
        <v>4</v>
      </c>
      <c r="M662" s="202" t="s">
        <v>1285</v>
      </c>
      <c r="N662" s="202" t="s">
        <v>5027</v>
      </c>
      <c r="O662" s="202" t="s">
        <v>5602</v>
      </c>
      <c r="P662" s="206"/>
    </row>
    <row r="663" s="2" customFormat="1">
      <c r="A663" s="191" t="s">
        <v>16</v>
      </c>
      <c r="B663" s="191" t="s">
        <v>111</v>
      </c>
      <c r="C663" s="192">
        <v>46065.619490740741</v>
      </c>
      <c r="D663" s="193">
        <v>400932</v>
      </c>
      <c r="E663" s="194" t="s">
        <v>196</v>
      </c>
      <c r="F663" s="194" t="s">
        <v>5152</v>
      </c>
      <c r="G663" s="195">
        <v>45803</v>
      </c>
      <c r="H663" s="195">
        <v>47628</v>
      </c>
      <c r="I663" s="194"/>
      <c r="J663" s="193">
        <v>22</v>
      </c>
      <c r="K663" s="196"/>
      <c r="L663" s="197">
        <v>22</v>
      </c>
      <c r="M663" s="194" t="s">
        <v>1284</v>
      </c>
      <c r="N663" s="194" t="s">
        <v>5027</v>
      </c>
      <c r="O663" s="194" t="s">
        <v>5603</v>
      </c>
      <c r="P663" s="198"/>
    </row>
    <row r="664" s="2" customFormat="1">
      <c r="A664" s="199" t="s">
        <v>16</v>
      </c>
      <c r="B664" s="199" t="s">
        <v>111</v>
      </c>
      <c r="C664" s="200">
        <v>46065.624374999999</v>
      </c>
      <c r="D664" s="201">
        <v>400932</v>
      </c>
      <c r="E664" s="202" t="s">
        <v>196</v>
      </c>
      <c r="F664" s="202" t="s">
        <v>5155</v>
      </c>
      <c r="G664" s="203">
        <v>45803</v>
      </c>
      <c r="H664" s="203">
        <v>47628</v>
      </c>
      <c r="I664" s="202"/>
      <c r="J664" s="201">
        <v>24</v>
      </c>
      <c r="K664" s="204"/>
      <c r="L664" s="205">
        <v>24</v>
      </c>
      <c r="M664" s="202" t="s">
        <v>1283</v>
      </c>
      <c r="N664" s="202" t="s">
        <v>5027</v>
      </c>
      <c r="O664" s="202" t="s">
        <v>5604</v>
      </c>
      <c r="P664" s="206"/>
    </row>
    <row r="665" s="2" customFormat="1">
      <c r="A665" s="191" t="s">
        <v>16</v>
      </c>
      <c r="B665" s="191" t="s">
        <v>111</v>
      </c>
      <c r="C665" s="192">
        <v>46065.625821759255</v>
      </c>
      <c r="D665" s="193">
        <v>400932</v>
      </c>
      <c r="E665" s="194" t="s">
        <v>196</v>
      </c>
      <c r="F665" s="194" t="s">
        <v>5152</v>
      </c>
      <c r="G665" s="195">
        <v>45803</v>
      </c>
      <c r="H665" s="195">
        <v>47628</v>
      </c>
      <c r="I665" s="194"/>
      <c r="J665" s="193">
        <v>24</v>
      </c>
      <c r="K665" s="196"/>
      <c r="L665" s="197">
        <v>24</v>
      </c>
      <c r="M665" s="194" t="s">
        <v>1282</v>
      </c>
      <c r="N665" s="194" t="s">
        <v>5027</v>
      </c>
      <c r="O665" s="194" t="s">
        <v>5605</v>
      </c>
      <c r="P665" s="198"/>
    </row>
    <row r="666" s="2" customFormat="1">
      <c r="A666" s="199" t="s">
        <v>16</v>
      </c>
      <c r="B666" s="199" t="s">
        <v>111</v>
      </c>
      <c r="C666" s="200">
        <v>46065.630474537036</v>
      </c>
      <c r="D666" s="201">
        <v>400932</v>
      </c>
      <c r="E666" s="202" t="s">
        <v>196</v>
      </c>
      <c r="F666" s="202" t="s">
        <v>5152</v>
      </c>
      <c r="G666" s="203">
        <v>45803</v>
      </c>
      <c r="H666" s="203">
        <v>47628</v>
      </c>
      <c r="I666" s="202"/>
      <c r="J666" s="201">
        <v>24</v>
      </c>
      <c r="K666" s="204"/>
      <c r="L666" s="205">
        <v>24</v>
      </c>
      <c r="M666" s="202" t="s">
        <v>1281</v>
      </c>
      <c r="N666" s="202" t="s">
        <v>5027</v>
      </c>
      <c r="O666" s="202" t="s">
        <v>5606</v>
      </c>
      <c r="P666" s="206"/>
    </row>
    <row r="667" s="2" customFormat="1">
      <c r="A667" s="191" t="s">
        <v>16</v>
      </c>
      <c r="B667" s="191" t="s">
        <v>111</v>
      </c>
      <c r="C667" s="192">
        <v>46065.632384259254</v>
      </c>
      <c r="D667" s="193">
        <v>400932</v>
      </c>
      <c r="E667" s="194" t="s">
        <v>196</v>
      </c>
      <c r="F667" s="194" t="s">
        <v>5152</v>
      </c>
      <c r="G667" s="195">
        <v>45803</v>
      </c>
      <c r="H667" s="195">
        <v>47628</v>
      </c>
      <c r="I667" s="194"/>
      <c r="J667" s="193">
        <v>24</v>
      </c>
      <c r="K667" s="196"/>
      <c r="L667" s="197">
        <v>24</v>
      </c>
      <c r="M667" s="194" t="s">
        <v>1280</v>
      </c>
      <c r="N667" s="194" t="s">
        <v>5027</v>
      </c>
      <c r="O667" s="194" t="s">
        <v>5607</v>
      </c>
      <c r="P667" s="198"/>
    </row>
    <row r="668" s="2" customFormat="1">
      <c r="A668" s="199" t="s">
        <v>16</v>
      </c>
      <c r="B668" s="199" t="s">
        <v>111</v>
      </c>
      <c r="C668" s="200">
        <v>46065.633310185185</v>
      </c>
      <c r="D668" s="201">
        <v>400932</v>
      </c>
      <c r="E668" s="202" t="s">
        <v>196</v>
      </c>
      <c r="F668" s="202" t="s">
        <v>5152</v>
      </c>
      <c r="G668" s="203">
        <v>45803</v>
      </c>
      <c r="H668" s="203">
        <v>47628</v>
      </c>
      <c r="I668" s="202"/>
      <c r="J668" s="201">
        <v>24</v>
      </c>
      <c r="K668" s="204"/>
      <c r="L668" s="205">
        <v>24</v>
      </c>
      <c r="M668" s="202" t="s">
        <v>1279</v>
      </c>
      <c r="N668" s="202" t="s">
        <v>5027</v>
      </c>
      <c r="O668" s="202" t="s">
        <v>5608</v>
      </c>
      <c r="P668" s="206"/>
    </row>
    <row r="669" s="2" customFormat="1">
      <c r="A669" s="191" t="s">
        <v>16</v>
      </c>
      <c r="B669" s="191" t="s">
        <v>111</v>
      </c>
      <c r="C669" s="192">
        <v>46065.635833333334</v>
      </c>
      <c r="D669" s="193">
        <v>400932</v>
      </c>
      <c r="E669" s="194" t="s">
        <v>196</v>
      </c>
      <c r="F669" s="194" t="s">
        <v>5152</v>
      </c>
      <c r="G669" s="195">
        <v>45803</v>
      </c>
      <c r="H669" s="195">
        <v>47628</v>
      </c>
      <c r="I669" s="194"/>
      <c r="J669" s="193">
        <v>24</v>
      </c>
      <c r="K669" s="196"/>
      <c r="L669" s="197">
        <v>24</v>
      </c>
      <c r="M669" s="194" t="s">
        <v>1278</v>
      </c>
      <c r="N669" s="194" t="s">
        <v>5027</v>
      </c>
      <c r="O669" s="194" t="s">
        <v>5609</v>
      </c>
      <c r="P669" s="198"/>
    </row>
    <row r="670" s="2" customFormat="1" ht="25">
      <c r="A670" s="199" t="s">
        <v>16</v>
      </c>
      <c r="B670" s="199" t="s">
        <v>111</v>
      </c>
      <c r="C670" s="200">
        <v>46065.670567129629</v>
      </c>
      <c r="D670" s="201">
        <v>400920</v>
      </c>
      <c r="E670" s="202" t="s">
        <v>198</v>
      </c>
      <c r="F670" s="202" t="s">
        <v>5157</v>
      </c>
      <c r="G670" s="203">
        <v>46015</v>
      </c>
      <c r="H670" s="203">
        <v>47840</v>
      </c>
      <c r="I670" s="202"/>
      <c r="J670" s="201">
        <v>24</v>
      </c>
      <c r="K670" s="204"/>
      <c r="L670" s="205">
        <v>24</v>
      </c>
      <c r="M670" s="202" t="s">
        <v>1290</v>
      </c>
      <c r="N670" s="202" t="s">
        <v>5027</v>
      </c>
      <c r="O670" s="202" t="s">
        <v>5610</v>
      </c>
      <c r="P670" s="206"/>
    </row>
    <row r="671" s="2" customFormat="1" ht="25">
      <c r="A671" s="191" t="s">
        <v>16</v>
      </c>
      <c r="B671" s="191" t="s">
        <v>111</v>
      </c>
      <c r="C671" s="192">
        <v>46065.671319444446</v>
      </c>
      <c r="D671" s="193">
        <v>400920</v>
      </c>
      <c r="E671" s="194" t="s">
        <v>198</v>
      </c>
      <c r="F671" s="194" t="s">
        <v>5157</v>
      </c>
      <c r="G671" s="195">
        <v>46015</v>
      </c>
      <c r="H671" s="195">
        <v>47840</v>
      </c>
      <c r="I671" s="194"/>
      <c r="J671" s="193">
        <v>24</v>
      </c>
      <c r="K671" s="196"/>
      <c r="L671" s="197">
        <v>24</v>
      </c>
      <c r="M671" s="194" t="s">
        <v>1292</v>
      </c>
      <c r="N671" s="194" t="s">
        <v>5027</v>
      </c>
      <c r="O671" s="194" t="s">
        <v>5611</v>
      </c>
      <c r="P671" s="198"/>
    </row>
    <row r="672" s="2" customFormat="1" ht="25">
      <c r="A672" s="199" t="s">
        <v>16</v>
      </c>
      <c r="B672" s="199" t="s">
        <v>111</v>
      </c>
      <c r="C672" s="200">
        <v>46065.672106481477</v>
      </c>
      <c r="D672" s="201">
        <v>400920</v>
      </c>
      <c r="E672" s="202" t="s">
        <v>198</v>
      </c>
      <c r="F672" s="202" t="s">
        <v>5157</v>
      </c>
      <c r="G672" s="203">
        <v>46015</v>
      </c>
      <c r="H672" s="203">
        <v>47840</v>
      </c>
      <c r="I672" s="202"/>
      <c r="J672" s="201">
        <v>24</v>
      </c>
      <c r="K672" s="204"/>
      <c r="L672" s="205">
        <v>24</v>
      </c>
      <c r="M672" s="202" t="s">
        <v>1293</v>
      </c>
      <c r="N672" s="202" t="s">
        <v>5027</v>
      </c>
      <c r="O672" s="202" t="s">
        <v>5612</v>
      </c>
      <c r="P672" s="206"/>
    </row>
    <row r="673" s="2" customFormat="1" ht="25">
      <c r="A673" s="191" t="s">
        <v>16</v>
      </c>
      <c r="B673" s="191" t="s">
        <v>111</v>
      </c>
      <c r="C673" s="192">
        <v>46065.67287037037</v>
      </c>
      <c r="D673" s="193">
        <v>400920</v>
      </c>
      <c r="E673" s="194" t="s">
        <v>198</v>
      </c>
      <c r="F673" s="194" t="s">
        <v>5157</v>
      </c>
      <c r="G673" s="195">
        <v>46015</v>
      </c>
      <c r="H673" s="195">
        <v>47840</v>
      </c>
      <c r="I673" s="194"/>
      <c r="J673" s="193">
        <v>24</v>
      </c>
      <c r="K673" s="196"/>
      <c r="L673" s="197">
        <v>24</v>
      </c>
      <c r="M673" s="194" t="s">
        <v>1291</v>
      </c>
      <c r="N673" s="194" t="s">
        <v>5027</v>
      </c>
      <c r="O673" s="194" t="s">
        <v>5613</v>
      </c>
      <c r="P673" s="198"/>
    </row>
    <row r="674" s="2" customFormat="1">
      <c r="A674" s="199" t="s">
        <v>16</v>
      </c>
      <c r="B674" s="199" t="s">
        <v>111</v>
      </c>
      <c r="C674" s="200">
        <v>46065.67418981481</v>
      </c>
      <c r="D674" s="201">
        <v>401119</v>
      </c>
      <c r="E674" s="202" t="s">
        <v>1215</v>
      </c>
      <c r="F674" s="202" t="s">
        <v>5595</v>
      </c>
      <c r="G674" s="203">
        <v>46014</v>
      </c>
      <c r="H674" s="203">
        <v>47839</v>
      </c>
      <c r="I674" s="202"/>
      <c r="J674" s="201">
        <v>52</v>
      </c>
      <c r="K674" s="204"/>
      <c r="L674" s="205">
        <v>52</v>
      </c>
      <c r="M674" s="202" t="s">
        <v>1310</v>
      </c>
      <c r="N674" s="202" t="s">
        <v>5027</v>
      </c>
      <c r="O674" s="202" t="s">
        <v>5614</v>
      </c>
      <c r="P674" s="206"/>
    </row>
    <row r="675" s="2" customFormat="1">
      <c r="A675" s="191" t="s">
        <v>16</v>
      </c>
      <c r="B675" s="191" t="s">
        <v>111</v>
      </c>
      <c r="C675" s="192">
        <v>46065.675127314811</v>
      </c>
      <c r="D675" s="193">
        <v>401119</v>
      </c>
      <c r="E675" s="194" t="s">
        <v>1215</v>
      </c>
      <c r="F675" s="194" t="s">
        <v>5595</v>
      </c>
      <c r="G675" s="195">
        <v>46014</v>
      </c>
      <c r="H675" s="195">
        <v>47839</v>
      </c>
      <c r="I675" s="194"/>
      <c r="J675" s="193">
        <v>52</v>
      </c>
      <c r="K675" s="196"/>
      <c r="L675" s="197">
        <v>52</v>
      </c>
      <c r="M675" s="194" t="s">
        <v>1289</v>
      </c>
      <c r="N675" s="194" t="s">
        <v>5027</v>
      </c>
      <c r="O675" s="194" t="s">
        <v>5615</v>
      </c>
      <c r="P675" s="198"/>
    </row>
    <row r="676" s="2" customFormat="1">
      <c r="A676" s="199" t="s">
        <v>16</v>
      </c>
      <c r="B676" s="199" t="s">
        <v>111</v>
      </c>
      <c r="C676" s="200">
        <v>46065.675659722219</v>
      </c>
      <c r="D676" s="201">
        <v>401119</v>
      </c>
      <c r="E676" s="202" t="s">
        <v>1215</v>
      </c>
      <c r="F676" s="202" t="s">
        <v>5595</v>
      </c>
      <c r="G676" s="203">
        <v>46014</v>
      </c>
      <c r="H676" s="203">
        <v>47839</v>
      </c>
      <c r="I676" s="202"/>
      <c r="J676" s="201">
        <v>52</v>
      </c>
      <c r="K676" s="204"/>
      <c r="L676" s="205">
        <v>52</v>
      </c>
      <c r="M676" s="202" t="s">
        <v>1312</v>
      </c>
      <c r="N676" s="202" t="s">
        <v>5027</v>
      </c>
      <c r="O676" s="202" t="s">
        <v>5616</v>
      </c>
      <c r="P676" s="206"/>
    </row>
    <row r="677" s="2" customFormat="1">
      <c r="A677" s="191" t="s">
        <v>16</v>
      </c>
      <c r="B677" s="191" t="s">
        <v>111</v>
      </c>
      <c r="C677" s="192">
        <v>46065.676342592589</v>
      </c>
      <c r="D677" s="193">
        <v>401119</v>
      </c>
      <c r="E677" s="194" t="s">
        <v>1215</v>
      </c>
      <c r="F677" s="194" t="s">
        <v>5595</v>
      </c>
      <c r="G677" s="195">
        <v>46014</v>
      </c>
      <c r="H677" s="195">
        <v>47839</v>
      </c>
      <c r="I677" s="194"/>
      <c r="J677" s="193">
        <v>52</v>
      </c>
      <c r="K677" s="196"/>
      <c r="L677" s="197">
        <v>52</v>
      </c>
      <c r="M677" s="194" t="s">
        <v>1311</v>
      </c>
      <c r="N677" s="194" t="s">
        <v>5027</v>
      </c>
      <c r="O677" s="194" t="s">
        <v>5617</v>
      </c>
      <c r="P677" s="198"/>
    </row>
    <row r="678" s="2" customFormat="1">
      <c r="A678" s="199" t="s">
        <v>16</v>
      </c>
      <c r="B678" s="199" t="s">
        <v>111</v>
      </c>
      <c r="C678" s="200">
        <v>46067.566666666666</v>
      </c>
      <c r="D678" s="201">
        <v>400535</v>
      </c>
      <c r="E678" s="202" t="s">
        <v>1332</v>
      </c>
      <c r="F678" s="202" t="s">
        <v>5618</v>
      </c>
      <c r="G678" s="203">
        <v>46043</v>
      </c>
      <c r="H678" s="203">
        <v>47868</v>
      </c>
      <c r="I678" s="202"/>
      <c r="J678" s="201">
        <v>4</v>
      </c>
      <c r="K678" s="204"/>
      <c r="L678" s="205">
        <v>4</v>
      </c>
      <c r="M678" s="202" t="s">
        <v>1341</v>
      </c>
      <c r="N678" s="202" t="s">
        <v>5027</v>
      </c>
      <c r="O678" s="202" t="s">
        <v>5619</v>
      </c>
      <c r="P678" s="206"/>
    </row>
    <row r="679" s="2" customFormat="1">
      <c r="A679" s="191" t="s">
        <v>16</v>
      </c>
      <c r="B679" s="191" t="s">
        <v>111</v>
      </c>
      <c r="C679" s="192">
        <v>46067.567962962959</v>
      </c>
      <c r="D679" s="193">
        <v>400535</v>
      </c>
      <c r="E679" s="194" t="s">
        <v>1332</v>
      </c>
      <c r="F679" s="194" t="s">
        <v>5618</v>
      </c>
      <c r="G679" s="195">
        <v>46043</v>
      </c>
      <c r="H679" s="195">
        <v>47868</v>
      </c>
      <c r="I679" s="194"/>
      <c r="J679" s="193">
        <v>4</v>
      </c>
      <c r="K679" s="196"/>
      <c r="L679" s="197">
        <v>4</v>
      </c>
      <c r="M679" s="194" t="s">
        <v>1339</v>
      </c>
      <c r="N679" s="194" t="s">
        <v>5027</v>
      </c>
      <c r="O679" s="194" t="s">
        <v>5619</v>
      </c>
      <c r="P679" s="198"/>
    </row>
    <row r="680" s="2" customFormat="1">
      <c r="A680" s="199" t="s">
        <v>16</v>
      </c>
      <c r="B680" s="199" t="s">
        <v>111</v>
      </c>
      <c r="C680" s="200">
        <v>46067.568784722222</v>
      </c>
      <c r="D680" s="201">
        <v>400535</v>
      </c>
      <c r="E680" s="202" t="s">
        <v>1332</v>
      </c>
      <c r="F680" s="202" t="s">
        <v>5618</v>
      </c>
      <c r="G680" s="203">
        <v>46043</v>
      </c>
      <c r="H680" s="203">
        <v>47868</v>
      </c>
      <c r="I680" s="202"/>
      <c r="J680" s="201">
        <v>4</v>
      </c>
      <c r="K680" s="204"/>
      <c r="L680" s="205">
        <v>4</v>
      </c>
      <c r="M680" s="202" t="s">
        <v>1343</v>
      </c>
      <c r="N680" s="202" t="s">
        <v>5027</v>
      </c>
      <c r="O680" s="202" t="s">
        <v>5619</v>
      </c>
      <c r="P680" s="206"/>
    </row>
    <row r="681" s="2" customFormat="1">
      <c r="A681" s="191" t="s">
        <v>16</v>
      </c>
      <c r="B681" s="191" t="s">
        <v>111</v>
      </c>
      <c r="C681" s="192">
        <v>46067.569745370369</v>
      </c>
      <c r="D681" s="193">
        <v>400535</v>
      </c>
      <c r="E681" s="194" t="s">
        <v>1332</v>
      </c>
      <c r="F681" s="194" t="s">
        <v>5618</v>
      </c>
      <c r="G681" s="195">
        <v>46043</v>
      </c>
      <c r="H681" s="195">
        <v>47868</v>
      </c>
      <c r="I681" s="194"/>
      <c r="J681" s="193">
        <v>4</v>
      </c>
      <c r="K681" s="196"/>
      <c r="L681" s="197">
        <v>4</v>
      </c>
      <c r="M681" s="194" t="s">
        <v>1342</v>
      </c>
      <c r="N681" s="194" t="s">
        <v>5027</v>
      </c>
      <c r="O681" s="194" t="s">
        <v>5619</v>
      </c>
      <c r="P681" s="198"/>
    </row>
    <row r="682" s="2" customFormat="1">
      <c r="A682" s="199" t="s">
        <v>16</v>
      </c>
      <c r="B682" s="199" t="s">
        <v>111</v>
      </c>
      <c r="C682" s="200">
        <v>46067.583437499998</v>
      </c>
      <c r="D682" s="201">
        <v>401096</v>
      </c>
      <c r="E682" s="202" t="s">
        <v>1316</v>
      </c>
      <c r="F682" s="202" t="s">
        <v>5620</v>
      </c>
      <c r="G682" s="203">
        <v>45941</v>
      </c>
      <c r="H682" s="203">
        <v>47766</v>
      </c>
      <c r="I682" s="202"/>
      <c r="J682" s="201">
        <v>4</v>
      </c>
      <c r="K682" s="204"/>
      <c r="L682" s="205">
        <v>4</v>
      </c>
      <c r="M682" s="202" t="s">
        <v>1315</v>
      </c>
      <c r="N682" s="202" t="s">
        <v>5027</v>
      </c>
      <c r="O682" s="202" t="s">
        <v>5621</v>
      </c>
      <c r="P682" s="206"/>
    </row>
    <row r="683" s="2" customFormat="1">
      <c r="A683" s="191" t="s">
        <v>16</v>
      </c>
      <c r="B683" s="191" t="s">
        <v>111</v>
      </c>
      <c r="C683" s="192">
        <v>46067.584872685184</v>
      </c>
      <c r="D683" s="193">
        <v>401096</v>
      </c>
      <c r="E683" s="194" t="s">
        <v>1316</v>
      </c>
      <c r="F683" s="194" t="s">
        <v>5620</v>
      </c>
      <c r="G683" s="195">
        <v>45941</v>
      </c>
      <c r="H683" s="195">
        <v>47766</v>
      </c>
      <c r="I683" s="194"/>
      <c r="J683" s="193">
        <v>4</v>
      </c>
      <c r="K683" s="196"/>
      <c r="L683" s="197">
        <v>4</v>
      </c>
      <c r="M683" s="194" t="s">
        <v>1320</v>
      </c>
      <c r="N683" s="194" t="s">
        <v>5027</v>
      </c>
      <c r="O683" s="194" t="s">
        <v>5621</v>
      </c>
      <c r="P683" s="198"/>
    </row>
    <row r="684" s="2" customFormat="1">
      <c r="A684" s="199" t="s">
        <v>16</v>
      </c>
      <c r="B684" s="199" t="s">
        <v>111</v>
      </c>
      <c r="C684" s="200">
        <v>46067.5859375</v>
      </c>
      <c r="D684" s="201">
        <v>401096</v>
      </c>
      <c r="E684" s="202" t="s">
        <v>1316</v>
      </c>
      <c r="F684" s="202" t="s">
        <v>5620</v>
      </c>
      <c r="G684" s="203">
        <v>45941</v>
      </c>
      <c r="H684" s="203">
        <v>47766</v>
      </c>
      <c r="I684" s="202"/>
      <c r="J684" s="201">
        <v>4</v>
      </c>
      <c r="K684" s="204"/>
      <c r="L684" s="205">
        <v>4</v>
      </c>
      <c r="M684" s="202" t="s">
        <v>1318</v>
      </c>
      <c r="N684" s="202" t="s">
        <v>5027</v>
      </c>
      <c r="O684" s="202" t="s">
        <v>5621</v>
      </c>
      <c r="P684" s="206"/>
    </row>
    <row r="685" s="2" customFormat="1">
      <c r="A685" s="191" t="s">
        <v>16</v>
      </c>
      <c r="B685" s="191" t="s">
        <v>111</v>
      </c>
      <c r="C685" s="192">
        <v>46067.587002314816</v>
      </c>
      <c r="D685" s="193">
        <v>401096</v>
      </c>
      <c r="E685" s="194" t="s">
        <v>1316</v>
      </c>
      <c r="F685" s="194" t="s">
        <v>5620</v>
      </c>
      <c r="G685" s="195">
        <v>45941</v>
      </c>
      <c r="H685" s="195">
        <v>47766</v>
      </c>
      <c r="I685" s="194"/>
      <c r="J685" s="193">
        <v>4</v>
      </c>
      <c r="K685" s="196"/>
      <c r="L685" s="197">
        <v>4</v>
      </c>
      <c r="M685" s="194" t="s">
        <v>1317</v>
      </c>
      <c r="N685" s="194" t="s">
        <v>5027</v>
      </c>
      <c r="O685" s="194" t="s">
        <v>5621</v>
      </c>
      <c r="P685" s="198"/>
    </row>
    <row r="686" s="2" customFormat="1">
      <c r="A686" s="199" t="s">
        <v>16</v>
      </c>
      <c r="B686" s="199" t="s">
        <v>111</v>
      </c>
      <c r="C686" s="200">
        <v>46067.587743055556</v>
      </c>
      <c r="D686" s="201">
        <v>400535</v>
      </c>
      <c r="E686" s="202" t="s">
        <v>1332</v>
      </c>
      <c r="F686" s="202" t="s">
        <v>5618</v>
      </c>
      <c r="G686" s="203">
        <v>46043</v>
      </c>
      <c r="H686" s="203">
        <v>47868</v>
      </c>
      <c r="I686" s="202"/>
      <c r="J686" s="201">
        <v>3</v>
      </c>
      <c r="K686" s="204"/>
      <c r="L686" s="205">
        <v>3</v>
      </c>
      <c r="M686" s="202" t="s">
        <v>1331</v>
      </c>
      <c r="N686" s="202" t="s">
        <v>5027</v>
      </c>
      <c r="O686" s="202" t="s">
        <v>5619</v>
      </c>
      <c r="P686" s="206"/>
    </row>
    <row r="687" s="2" customFormat="1">
      <c r="A687" s="191" t="s">
        <v>16</v>
      </c>
      <c r="B687" s="191" t="s">
        <v>111</v>
      </c>
      <c r="C687" s="192">
        <v>46067.588310185187</v>
      </c>
      <c r="D687" s="193">
        <v>401096</v>
      </c>
      <c r="E687" s="194" t="s">
        <v>1316</v>
      </c>
      <c r="F687" s="194" t="s">
        <v>5620</v>
      </c>
      <c r="G687" s="195">
        <v>45941</v>
      </c>
      <c r="H687" s="195">
        <v>47766</v>
      </c>
      <c r="I687" s="194"/>
      <c r="J687" s="193">
        <v>4</v>
      </c>
      <c r="K687" s="196"/>
      <c r="L687" s="197">
        <v>4</v>
      </c>
      <c r="M687" s="194" t="s">
        <v>1319</v>
      </c>
      <c r="N687" s="194" t="s">
        <v>5027</v>
      </c>
      <c r="O687" s="194" t="s">
        <v>5621</v>
      </c>
      <c r="P687" s="198"/>
    </row>
    <row r="688" s="2" customFormat="1">
      <c r="A688" s="199" t="s">
        <v>16</v>
      </c>
      <c r="B688" s="199" t="s">
        <v>111</v>
      </c>
      <c r="C688" s="200">
        <v>46068.392326388886</v>
      </c>
      <c r="D688" s="201">
        <v>400459</v>
      </c>
      <c r="E688" s="202" t="s">
        <v>1095</v>
      </c>
      <c r="F688" s="202" t="s">
        <v>5622</v>
      </c>
      <c r="G688" s="203">
        <v>46062</v>
      </c>
      <c r="H688" s="203">
        <v>47887</v>
      </c>
      <c r="I688" s="202"/>
      <c r="J688" s="201">
        <v>1</v>
      </c>
      <c r="K688" s="204"/>
      <c r="L688" s="205">
        <v>1</v>
      </c>
      <c r="M688" s="202" t="s">
        <v>1368</v>
      </c>
      <c r="N688" s="202" t="s">
        <v>5027</v>
      </c>
      <c r="O688" s="202" t="s">
        <v>5623</v>
      </c>
      <c r="P688" s="206"/>
    </row>
    <row r="689" s="2" customFormat="1">
      <c r="A689" s="191" t="s">
        <v>16</v>
      </c>
      <c r="B689" s="191" t="s">
        <v>111</v>
      </c>
      <c r="C689" s="192">
        <v>46068.392581018517</v>
      </c>
      <c r="D689" s="193">
        <v>400459</v>
      </c>
      <c r="E689" s="194" t="s">
        <v>1095</v>
      </c>
      <c r="F689" s="194" t="s">
        <v>5622</v>
      </c>
      <c r="G689" s="195">
        <v>46062</v>
      </c>
      <c r="H689" s="195">
        <v>47887</v>
      </c>
      <c r="I689" s="194"/>
      <c r="J689" s="193">
        <v>4</v>
      </c>
      <c r="K689" s="196"/>
      <c r="L689" s="197">
        <v>4</v>
      </c>
      <c r="M689" s="194" t="s">
        <v>1367</v>
      </c>
      <c r="N689" s="194" t="s">
        <v>5027</v>
      </c>
      <c r="O689" s="194" t="s">
        <v>5624</v>
      </c>
      <c r="P689" s="198"/>
    </row>
    <row r="690" s="2" customFormat="1" ht="25">
      <c r="A690" s="199" t="s">
        <v>16</v>
      </c>
      <c r="B690" s="199" t="s">
        <v>15</v>
      </c>
      <c r="C690" s="200">
        <v>46068.552141203705</v>
      </c>
      <c r="D690" s="201">
        <v>400937</v>
      </c>
      <c r="E690" s="202" t="s">
        <v>1377</v>
      </c>
      <c r="F690" s="202" t="s">
        <v>5625</v>
      </c>
      <c r="G690" s="203">
        <v>45736</v>
      </c>
      <c r="H690" s="203">
        <v>47561</v>
      </c>
      <c r="I690" s="202"/>
      <c r="J690" s="201">
        <v>24</v>
      </c>
      <c r="K690" s="204"/>
      <c r="L690" s="205">
        <v>24</v>
      </c>
      <c r="M690" s="202" t="s">
        <v>1397</v>
      </c>
      <c r="N690" s="202" t="s">
        <v>5027</v>
      </c>
      <c r="O690" s="202" t="s">
        <v>5626</v>
      </c>
      <c r="P690" s="206"/>
    </row>
    <row r="691" s="2" customFormat="1">
      <c r="A691" s="191" t="s">
        <v>16</v>
      </c>
      <c r="B691" s="191" t="s">
        <v>15</v>
      </c>
      <c r="C691" s="192">
        <v>46068.553148148145</v>
      </c>
      <c r="D691" s="193">
        <v>400927</v>
      </c>
      <c r="E691" s="194" t="s">
        <v>1385</v>
      </c>
      <c r="F691" s="194" t="s">
        <v>5627</v>
      </c>
      <c r="G691" s="195">
        <v>46016</v>
      </c>
      <c r="H691" s="195">
        <v>47841</v>
      </c>
      <c r="I691" s="194"/>
      <c r="J691" s="193">
        <v>24</v>
      </c>
      <c r="K691" s="196"/>
      <c r="L691" s="197">
        <v>24</v>
      </c>
      <c r="M691" s="194" t="s">
        <v>1384</v>
      </c>
      <c r="N691" s="194" t="s">
        <v>5027</v>
      </c>
      <c r="O691" s="194" t="s">
        <v>5628</v>
      </c>
      <c r="P691" s="198"/>
    </row>
    <row r="692" s="2" customFormat="1" ht="25">
      <c r="A692" s="199" t="s">
        <v>16</v>
      </c>
      <c r="B692" s="199" t="s">
        <v>15</v>
      </c>
      <c r="C692" s="200">
        <v>46068.554930555554</v>
      </c>
      <c r="D692" s="201">
        <v>400937</v>
      </c>
      <c r="E692" s="202" t="s">
        <v>1377</v>
      </c>
      <c r="F692" s="202" t="s">
        <v>5625</v>
      </c>
      <c r="G692" s="203">
        <v>45736</v>
      </c>
      <c r="H692" s="203">
        <v>47561</v>
      </c>
      <c r="I692" s="202"/>
      <c r="J692" s="201">
        <v>24</v>
      </c>
      <c r="K692" s="204"/>
      <c r="L692" s="205">
        <v>24</v>
      </c>
      <c r="M692" s="202" t="s">
        <v>1399</v>
      </c>
      <c r="N692" s="202" t="s">
        <v>5027</v>
      </c>
      <c r="O692" s="202" t="s">
        <v>5629</v>
      </c>
      <c r="P692" s="206"/>
    </row>
    <row r="693" s="2" customFormat="1">
      <c r="A693" s="191" t="s">
        <v>16</v>
      </c>
      <c r="B693" s="191" t="s">
        <v>15</v>
      </c>
      <c r="C693" s="192">
        <v>46068.555138888885</v>
      </c>
      <c r="D693" s="193">
        <v>400927</v>
      </c>
      <c r="E693" s="194" t="s">
        <v>1385</v>
      </c>
      <c r="F693" s="194" t="s">
        <v>5627</v>
      </c>
      <c r="G693" s="195">
        <v>46016</v>
      </c>
      <c r="H693" s="195">
        <v>47841</v>
      </c>
      <c r="I693" s="194"/>
      <c r="J693" s="193">
        <v>24</v>
      </c>
      <c r="K693" s="196"/>
      <c r="L693" s="197">
        <v>24</v>
      </c>
      <c r="M693" s="194" t="s">
        <v>1389</v>
      </c>
      <c r="N693" s="194" t="s">
        <v>5027</v>
      </c>
      <c r="O693" s="194" t="s">
        <v>5630</v>
      </c>
      <c r="P693" s="198"/>
    </row>
    <row r="694" s="2" customFormat="1" ht="25">
      <c r="A694" s="199" t="s">
        <v>16</v>
      </c>
      <c r="B694" s="199" t="s">
        <v>15</v>
      </c>
      <c r="C694" s="200">
        <v>46068.555405092593</v>
      </c>
      <c r="D694" s="201">
        <v>400937</v>
      </c>
      <c r="E694" s="202" t="s">
        <v>1377</v>
      </c>
      <c r="F694" s="202" t="s">
        <v>5631</v>
      </c>
      <c r="G694" s="203">
        <v>45832</v>
      </c>
      <c r="H694" s="203">
        <v>47657</v>
      </c>
      <c r="I694" s="202"/>
      <c r="J694" s="201">
        <v>24</v>
      </c>
      <c r="K694" s="204"/>
      <c r="L694" s="205">
        <v>24</v>
      </c>
      <c r="M694" s="202" t="s">
        <v>1398</v>
      </c>
      <c r="N694" s="202" t="s">
        <v>5027</v>
      </c>
      <c r="O694" s="202" t="s">
        <v>5632</v>
      </c>
      <c r="P694" s="206"/>
    </row>
    <row r="695" s="2" customFormat="1">
      <c r="A695" s="191" t="s">
        <v>16</v>
      </c>
      <c r="B695" s="191" t="s">
        <v>15</v>
      </c>
      <c r="C695" s="192">
        <v>46068.556145833332</v>
      </c>
      <c r="D695" s="193">
        <v>400927</v>
      </c>
      <c r="E695" s="194" t="s">
        <v>1385</v>
      </c>
      <c r="F695" s="194" t="s">
        <v>5627</v>
      </c>
      <c r="G695" s="195">
        <v>46016</v>
      </c>
      <c r="H695" s="195">
        <v>47841</v>
      </c>
      <c r="I695" s="194"/>
      <c r="J695" s="193">
        <v>24</v>
      </c>
      <c r="K695" s="196"/>
      <c r="L695" s="197">
        <v>24</v>
      </c>
      <c r="M695" s="194" t="s">
        <v>1390</v>
      </c>
      <c r="N695" s="194" t="s">
        <v>5027</v>
      </c>
      <c r="O695" s="194" t="s">
        <v>5633</v>
      </c>
      <c r="P695" s="198"/>
    </row>
    <row r="696" s="2" customFormat="1" ht="25">
      <c r="A696" s="199" t="s">
        <v>16</v>
      </c>
      <c r="B696" s="199" t="s">
        <v>15</v>
      </c>
      <c r="C696" s="200">
        <v>46068.556412037033</v>
      </c>
      <c r="D696" s="201">
        <v>400937</v>
      </c>
      <c r="E696" s="202" t="s">
        <v>1377</v>
      </c>
      <c r="F696" s="202" t="s">
        <v>5625</v>
      </c>
      <c r="G696" s="203">
        <v>45736</v>
      </c>
      <c r="H696" s="203">
        <v>47561</v>
      </c>
      <c r="I696" s="202"/>
      <c r="J696" s="201">
        <v>24</v>
      </c>
      <c r="K696" s="204"/>
      <c r="L696" s="205">
        <v>24</v>
      </c>
      <c r="M696" s="202" t="s">
        <v>1401</v>
      </c>
      <c r="N696" s="202" t="s">
        <v>5027</v>
      </c>
      <c r="O696" s="202" t="s">
        <v>5634</v>
      </c>
      <c r="P696" s="206"/>
    </row>
    <row r="697" s="2" customFormat="1">
      <c r="A697" s="191" t="s">
        <v>16</v>
      </c>
      <c r="B697" s="191" t="s">
        <v>15</v>
      </c>
      <c r="C697" s="192">
        <v>46068.556527777779</v>
      </c>
      <c r="D697" s="193">
        <v>400927</v>
      </c>
      <c r="E697" s="194" t="s">
        <v>1385</v>
      </c>
      <c r="F697" s="194" t="s">
        <v>5627</v>
      </c>
      <c r="G697" s="195">
        <v>46016</v>
      </c>
      <c r="H697" s="195">
        <v>47841</v>
      </c>
      <c r="I697" s="194"/>
      <c r="J697" s="193">
        <v>24</v>
      </c>
      <c r="K697" s="196"/>
      <c r="L697" s="197">
        <v>24</v>
      </c>
      <c r="M697" s="194" t="s">
        <v>1388</v>
      </c>
      <c r="N697" s="194" t="s">
        <v>5027</v>
      </c>
      <c r="O697" s="194" t="s">
        <v>5635</v>
      </c>
      <c r="P697" s="198"/>
    </row>
    <row r="698" s="2" customFormat="1">
      <c r="A698" s="199" t="s">
        <v>16</v>
      </c>
      <c r="B698" s="199" t="s">
        <v>15</v>
      </c>
      <c r="C698" s="200">
        <v>46068.557013888887</v>
      </c>
      <c r="D698" s="201">
        <v>400922</v>
      </c>
      <c r="E698" s="202" t="s">
        <v>1392</v>
      </c>
      <c r="F698" s="202" t="s">
        <v>5636</v>
      </c>
      <c r="G698" s="203">
        <v>46015</v>
      </c>
      <c r="H698" s="203">
        <v>47840</v>
      </c>
      <c r="I698" s="202"/>
      <c r="J698" s="201">
        <v>24</v>
      </c>
      <c r="K698" s="204"/>
      <c r="L698" s="205">
        <v>24</v>
      </c>
      <c r="M698" s="202" t="s">
        <v>1391</v>
      </c>
      <c r="N698" s="202" t="s">
        <v>5027</v>
      </c>
      <c r="O698" s="202" t="s">
        <v>5637</v>
      </c>
      <c r="P698" s="206"/>
    </row>
    <row r="699" s="2" customFormat="1">
      <c r="A699" s="191" t="s">
        <v>16</v>
      </c>
      <c r="B699" s="191" t="s">
        <v>15</v>
      </c>
      <c r="C699" s="192">
        <v>46068.557581018518</v>
      </c>
      <c r="D699" s="193">
        <v>400922</v>
      </c>
      <c r="E699" s="194" t="s">
        <v>1392</v>
      </c>
      <c r="F699" s="194" t="s">
        <v>5636</v>
      </c>
      <c r="G699" s="195">
        <v>46015</v>
      </c>
      <c r="H699" s="195">
        <v>47840</v>
      </c>
      <c r="I699" s="194"/>
      <c r="J699" s="193">
        <v>24</v>
      </c>
      <c r="K699" s="196"/>
      <c r="L699" s="197">
        <v>24</v>
      </c>
      <c r="M699" s="194" t="s">
        <v>1396</v>
      </c>
      <c r="N699" s="194" t="s">
        <v>5027</v>
      </c>
      <c r="O699" s="194" t="s">
        <v>5638</v>
      </c>
      <c r="P699" s="198"/>
    </row>
    <row r="700" s="2" customFormat="1">
      <c r="A700" s="199" t="s">
        <v>16</v>
      </c>
      <c r="B700" s="199" t="s">
        <v>15</v>
      </c>
      <c r="C700" s="200">
        <v>46068.557743055557</v>
      </c>
      <c r="D700" s="201">
        <v>400922</v>
      </c>
      <c r="E700" s="202" t="s">
        <v>1392</v>
      </c>
      <c r="F700" s="202" t="s">
        <v>5636</v>
      </c>
      <c r="G700" s="203">
        <v>46015</v>
      </c>
      <c r="H700" s="203">
        <v>47840</v>
      </c>
      <c r="I700" s="202"/>
      <c r="J700" s="201">
        <v>24</v>
      </c>
      <c r="K700" s="204"/>
      <c r="L700" s="205">
        <v>24</v>
      </c>
      <c r="M700" s="202" t="s">
        <v>1395</v>
      </c>
      <c r="N700" s="202" t="s">
        <v>5027</v>
      </c>
      <c r="O700" s="202" t="s">
        <v>5639</v>
      </c>
      <c r="P700" s="206"/>
    </row>
    <row r="701" s="2" customFormat="1">
      <c r="A701" s="191" t="s">
        <v>16</v>
      </c>
      <c r="B701" s="191" t="s">
        <v>15</v>
      </c>
      <c r="C701" s="192">
        <v>46068.557893518519</v>
      </c>
      <c r="D701" s="193">
        <v>400922</v>
      </c>
      <c r="E701" s="194" t="s">
        <v>1392</v>
      </c>
      <c r="F701" s="194" t="s">
        <v>5636</v>
      </c>
      <c r="G701" s="195">
        <v>46015</v>
      </c>
      <c r="H701" s="195">
        <v>47840</v>
      </c>
      <c r="I701" s="194"/>
      <c r="J701" s="193">
        <v>24</v>
      </c>
      <c r="K701" s="196"/>
      <c r="L701" s="197">
        <v>24</v>
      </c>
      <c r="M701" s="194" t="s">
        <v>1394</v>
      </c>
      <c r="N701" s="194" t="s">
        <v>5027</v>
      </c>
      <c r="O701" s="194" t="s">
        <v>5640</v>
      </c>
      <c r="P701" s="198"/>
    </row>
    <row r="702" s="2" customFormat="1">
      <c r="A702" s="199" t="s">
        <v>16</v>
      </c>
      <c r="B702" s="199" t="s">
        <v>15</v>
      </c>
      <c r="C702" s="200">
        <v>46068.558032407404</v>
      </c>
      <c r="D702" s="201">
        <v>400922</v>
      </c>
      <c r="E702" s="202" t="s">
        <v>1392</v>
      </c>
      <c r="F702" s="202" t="s">
        <v>5636</v>
      </c>
      <c r="G702" s="203">
        <v>46015</v>
      </c>
      <c r="H702" s="203">
        <v>47840</v>
      </c>
      <c r="I702" s="202"/>
      <c r="J702" s="201">
        <v>24</v>
      </c>
      <c r="K702" s="204"/>
      <c r="L702" s="205">
        <v>24</v>
      </c>
      <c r="M702" s="202" t="s">
        <v>1393</v>
      </c>
      <c r="N702" s="202" t="s">
        <v>5027</v>
      </c>
      <c r="O702" s="202" t="s">
        <v>5641</v>
      </c>
      <c r="P702" s="206"/>
    </row>
    <row r="703" s="2" customFormat="1">
      <c r="A703" s="191" t="s">
        <v>16</v>
      </c>
      <c r="B703" s="191" t="s">
        <v>15</v>
      </c>
      <c r="C703" s="192">
        <v>46068.558229166665</v>
      </c>
      <c r="D703" s="193">
        <v>400927</v>
      </c>
      <c r="E703" s="194" t="s">
        <v>1385</v>
      </c>
      <c r="F703" s="194" t="s">
        <v>5627</v>
      </c>
      <c r="G703" s="195">
        <v>46016</v>
      </c>
      <c r="H703" s="195">
        <v>47841</v>
      </c>
      <c r="I703" s="194"/>
      <c r="J703" s="193">
        <v>24</v>
      </c>
      <c r="K703" s="196"/>
      <c r="L703" s="197">
        <v>24</v>
      </c>
      <c r="M703" s="194" t="s">
        <v>1387</v>
      </c>
      <c r="N703" s="194" t="s">
        <v>5027</v>
      </c>
      <c r="O703" s="194" t="s">
        <v>5642</v>
      </c>
      <c r="P703" s="198"/>
    </row>
    <row r="704" s="2" customFormat="1">
      <c r="A704" s="199" t="s">
        <v>16</v>
      </c>
      <c r="B704" s="199" t="s">
        <v>15</v>
      </c>
      <c r="C704" s="200">
        <v>46068.558402777773</v>
      </c>
      <c r="D704" s="201">
        <v>400927</v>
      </c>
      <c r="E704" s="202" t="s">
        <v>1385</v>
      </c>
      <c r="F704" s="202" t="s">
        <v>5627</v>
      </c>
      <c r="G704" s="203">
        <v>46016</v>
      </c>
      <c r="H704" s="203">
        <v>47841</v>
      </c>
      <c r="I704" s="202"/>
      <c r="J704" s="201">
        <v>24</v>
      </c>
      <c r="K704" s="204"/>
      <c r="L704" s="205">
        <v>24</v>
      </c>
      <c r="M704" s="202" t="s">
        <v>1386</v>
      </c>
      <c r="N704" s="202" t="s">
        <v>5027</v>
      </c>
      <c r="O704" s="202" t="s">
        <v>5643</v>
      </c>
      <c r="P704" s="206"/>
    </row>
    <row r="705" s="2" customFormat="1" ht="25">
      <c r="A705" s="191" t="s">
        <v>16</v>
      </c>
      <c r="B705" s="191" t="s">
        <v>15</v>
      </c>
      <c r="C705" s="192">
        <v>46068.558599537035</v>
      </c>
      <c r="D705" s="193">
        <v>400937</v>
      </c>
      <c r="E705" s="194" t="s">
        <v>1377</v>
      </c>
      <c r="F705" s="194" t="s">
        <v>5625</v>
      </c>
      <c r="G705" s="195">
        <v>45736</v>
      </c>
      <c r="H705" s="195">
        <v>47561</v>
      </c>
      <c r="I705" s="194"/>
      <c r="J705" s="193">
        <v>23</v>
      </c>
      <c r="K705" s="196"/>
      <c r="L705" s="197">
        <v>23</v>
      </c>
      <c r="M705" s="194" t="s">
        <v>1400</v>
      </c>
      <c r="N705" s="194" t="s">
        <v>5027</v>
      </c>
      <c r="O705" s="194" t="s">
        <v>5644</v>
      </c>
      <c r="P705" s="198"/>
    </row>
    <row r="706" s="2" customFormat="1" ht="25">
      <c r="A706" s="199" t="s">
        <v>16</v>
      </c>
      <c r="B706" s="199" t="s">
        <v>15</v>
      </c>
      <c r="C706" s="200">
        <v>46068.558969907404</v>
      </c>
      <c r="D706" s="201">
        <v>400937</v>
      </c>
      <c r="E706" s="202" t="s">
        <v>1377</v>
      </c>
      <c r="F706" s="202" t="s">
        <v>5625</v>
      </c>
      <c r="G706" s="203">
        <v>45736</v>
      </c>
      <c r="H706" s="203">
        <v>47561</v>
      </c>
      <c r="I706" s="202"/>
      <c r="J706" s="201">
        <v>1</v>
      </c>
      <c r="K706" s="204"/>
      <c r="L706" s="205">
        <v>1</v>
      </c>
      <c r="M706" s="202" t="s">
        <v>1376</v>
      </c>
      <c r="N706" s="202" t="s">
        <v>5027</v>
      </c>
      <c r="O706" s="202" t="s">
        <v>5361</v>
      </c>
      <c r="P706" s="206" t="s">
        <v>5176</v>
      </c>
    </row>
    <row r="707" s="2" customFormat="1" ht="25">
      <c r="A707" s="191" t="s">
        <v>16</v>
      </c>
      <c r="B707" s="191" t="s">
        <v>1402</v>
      </c>
      <c r="C707" s="192">
        <v>46069.401689814811</v>
      </c>
      <c r="D707" s="193">
        <v>400399</v>
      </c>
      <c r="E707" s="194" t="s">
        <v>223</v>
      </c>
      <c r="F707" s="194" t="s">
        <v>5135</v>
      </c>
      <c r="G707" s="195">
        <v>45988</v>
      </c>
      <c r="H707" s="195">
        <v>47813</v>
      </c>
      <c r="I707" s="194"/>
      <c r="J707" s="193">
        <v>52</v>
      </c>
      <c r="K707" s="196"/>
      <c r="L707" s="197">
        <v>52</v>
      </c>
      <c r="M707" s="194" t="s">
        <v>1466</v>
      </c>
      <c r="N707" s="194" t="s">
        <v>5027</v>
      </c>
      <c r="O707" s="194" t="s">
        <v>5645</v>
      </c>
      <c r="P707" s="198"/>
    </row>
    <row r="708" s="2" customFormat="1" ht="25">
      <c r="A708" s="199" t="s">
        <v>16</v>
      </c>
      <c r="B708" s="199" t="s">
        <v>1402</v>
      </c>
      <c r="C708" s="200">
        <v>46069.401921296296</v>
      </c>
      <c r="D708" s="201">
        <v>400399</v>
      </c>
      <c r="E708" s="202" t="s">
        <v>223</v>
      </c>
      <c r="F708" s="202" t="s">
        <v>5135</v>
      </c>
      <c r="G708" s="203">
        <v>45988</v>
      </c>
      <c r="H708" s="203">
        <v>47813</v>
      </c>
      <c r="I708" s="202"/>
      <c r="J708" s="201">
        <v>52</v>
      </c>
      <c r="K708" s="204"/>
      <c r="L708" s="205">
        <v>52</v>
      </c>
      <c r="M708" s="202" t="s">
        <v>1465</v>
      </c>
      <c r="N708" s="202" t="s">
        <v>5027</v>
      </c>
      <c r="O708" s="202" t="s">
        <v>5646</v>
      </c>
      <c r="P708" s="206"/>
    </row>
    <row r="709" s="2" customFormat="1" ht="25">
      <c r="A709" s="191" t="s">
        <v>16</v>
      </c>
      <c r="B709" s="191" t="s">
        <v>1402</v>
      </c>
      <c r="C709" s="192">
        <v>46069.446053240739</v>
      </c>
      <c r="D709" s="193">
        <v>400630</v>
      </c>
      <c r="E709" s="194" t="s">
        <v>774</v>
      </c>
      <c r="F709" s="194" t="s">
        <v>5647</v>
      </c>
      <c r="G709" s="195">
        <v>46060</v>
      </c>
      <c r="H709" s="195">
        <v>47885</v>
      </c>
      <c r="I709" s="194"/>
      <c r="J709" s="193">
        <v>3</v>
      </c>
      <c r="K709" s="196"/>
      <c r="L709" s="197">
        <v>3</v>
      </c>
      <c r="M709" s="194" t="s">
        <v>1530</v>
      </c>
      <c r="N709" s="194" t="s">
        <v>5027</v>
      </c>
      <c r="O709" s="194" t="s">
        <v>5648</v>
      </c>
      <c r="P709" s="198"/>
    </row>
    <row r="710" s="2" customFormat="1" ht="25">
      <c r="A710" s="199" t="s">
        <v>16</v>
      </c>
      <c r="B710" s="199" t="s">
        <v>1402</v>
      </c>
      <c r="C710" s="200">
        <v>46069.44667824074</v>
      </c>
      <c r="D710" s="201">
        <v>400630</v>
      </c>
      <c r="E710" s="202" t="s">
        <v>774</v>
      </c>
      <c r="F710" s="202" t="s">
        <v>5647</v>
      </c>
      <c r="G710" s="203">
        <v>46060</v>
      </c>
      <c r="H710" s="203">
        <v>47885</v>
      </c>
      <c r="I710" s="202"/>
      <c r="J710" s="201">
        <v>4</v>
      </c>
      <c r="K710" s="204"/>
      <c r="L710" s="205">
        <v>4</v>
      </c>
      <c r="M710" s="202" t="s">
        <v>1529</v>
      </c>
      <c r="N710" s="202" t="s">
        <v>5027</v>
      </c>
      <c r="O710" s="202" t="s">
        <v>5649</v>
      </c>
      <c r="P710" s="206"/>
    </row>
    <row r="711" s="2" customFormat="1" ht="25">
      <c r="A711" s="191" t="s">
        <v>16</v>
      </c>
      <c r="B711" s="191" t="s">
        <v>1402</v>
      </c>
      <c r="C711" s="192">
        <v>46069.45543981481</v>
      </c>
      <c r="D711" s="193">
        <v>401101</v>
      </c>
      <c r="E711" s="194" t="s">
        <v>1572</v>
      </c>
      <c r="F711" s="194" t="s">
        <v>5650</v>
      </c>
      <c r="G711" s="195">
        <v>46011</v>
      </c>
      <c r="H711" s="195">
        <v>47836</v>
      </c>
      <c r="I711" s="194"/>
      <c r="J711" s="193">
        <v>4</v>
      </c>
      <c r="K711" s="196"/>
      <c r="L711" s="197">
        <v>4</v>
      </c>
      <c r="M711" s="194" t="s">
        <v>1593</v>
      </c>
      <c r="N711" s="194" t="s">
        <v>5027</v>
      </c>
      <c r="O711" s="194" t="s">
        <v>5651</v>
      </c>
      <c r="P711" s="198"/>
    </row>
    <row r="712" s="2" customFormat="1" ht="25">
      <c r="A712" s="199" t="s">
        <v>16</v>
      </c>
      <c r="B712" s="199" t="s">
        <v>1402</v>
      </c>
      <c r="C712" s="200">
        <v>46069.456921296296</v>
      </c>
      <c r="D712" s="201">
        <v>401101</v>
      </c>
      <c r="E712" s="202" t="s">
        <v>1572</v>
      </c>
      <c r="F712" s="202" t="s">
        <v>5650</v>
      </c>
      <c r="G712" s="203">
        <v>46011</v>
      </c>
      <c r="H712" s="203">
        <v>47836</v>
      </c>
      <c r="I712" s="202"/>
      <c r="J712" s="201">
        <v>4</v>
      </c>
      <c r="K712" s="204"/>
      <c r="L712" s="205">
        <v>4</v>
      </c>
      <c r="M712" s="202" t="s">
        <v>1597</v>
      </c>
      <c r="N712" s="202" t="s">
        <v>5027</v>
      </c>
      <c r="O712" s="202" t="s">
        <v>5652</v>
      </c>
      <c r="P712" s="206"/>
    </row>
    <row r="713" s="2" customFormat="1" ht="25">
      <c r="A713" s="191" t="s">
        <v>16</v>
      </c>
      <c r="B713" s="191" t="s">
        <v>1402</v>
      </c>
      <c r="C713" s="192">
        <v>46069.458148148144</v>
      </c>
      <c r="D713" s="193">
        <v>400428</v>
      </c>
      <c r="E713" s="194" t="s">
        <v>533</v>
      </c>
      <c r="F713" s="194" t="s">
        <v>5653</v>
      </c>
      <c r="G713" s="195">
        <v>45974</v>
      </c>
      <c r="H713" s="195">
        <v>47799</v>
      </c>
      <c r="I713" s="194"/>
      <c r="J713" s="193">
        <v>1</v>
      </c>
      <c r="K713" s="196"/>
      <c r="L713" s="197">
        <v>1</v>
      </c>
      <c r="M713" s="194" t="s">
        <v>1592</v>
      </c>
      <c r="N713" s="194" t="s">
        <v>5027</v>
      </c>
      <c r="O713" s="194" t="s">
        <v>5654</v>
      </c>
      <c r="P713" s="198"/>
    </row>
    <row r="714" s="2" customFormat="1" ht="25">
      <c r="A714" s="199" t="s">
        <v>16</v>
      </c>
      <c r="B714" s="199" t="s">
        <v>1402</v>
      </c>
      <c r="C714" s="200">
        <v>46069.458564814813</v>
      </c>
      <c r="D714" s="201">
        <v>400428</v>
      </c>
      <c r="E714" s="202" t="s">
        <v>533</v>
      </c>
      <c r="F714" s="202" t="s">
        <v>5303</v>
      </c>
      <c r="G714" s="203">
        <v>46015</v>
      </c>
      <c r="H714" s="203">
        <v>47840</v>
      </c>
      <c r="I714" s="202"/>
      <c r="J714" s="201">
        <v>1</v>
      </c>
      <c r="K714" s="204"/>
      <c r="L714" s="205">
        <v>1</v>
      </c>
      <c r="M714" s="202" t="s">
        <v>1590</v>
      </c>
      <c r="N714" s="202" t="s">
        <v>5027</v>
      </c>
      <c r="O714" s="202" t="s">
        <v>5654</v>
      </c>
      <c r="P714" s="206"/>
    </row>
    <row r="715" s="2" customFormat="1" ht="25">
      <c r="A715" s="191" t="s">
        <v>16</v>
      </c>
      <c r="B715" s="191" t="s">
        <v>1402</v>
      </c>
      <c r="C715" s="192">
        <v>46069.458958333329</v>
      </c>
      <c r="D715" s="193">
        <v>401101</v>
      </c>
      <c r="E715" s="194" t="s">
        <v>1572</v>
      </c>
      <c r="F715" s="194" t="s">
        <v>5650</v>
      </c>
      <c r="G715" s="195">
        <v>46011</v>
      </c>
      <c r="H715" s="195">
        <v>47836</v>
      </c>
      <c r="I715" s="194"/>
      <c r="J715" s="193">
        <v>3</v>
      </c>
      <c r="K715" s="196"/>
      <c r="L715" s="197">
        <v>3</v>
      </c>
      <c r="M715" s="194" t="s">
        <v>1596</v>
      </c>
      <c r="N715" s="194" t="s">
        <v>5027</v>
      </c>
      <c r="O715" s="194" t="s">
        <v>5655</v>
      </c>
      <c r="P715" s="198"/>
    </row>
    <row r="716" s="2" customFormat="1" ht="25">
      <c r="A716" s="199" t="s">
        <v>16</v>
      </c>
      <c r="B716" s="199" t="s">
        <v>1402</v>
      </c>
      <c r="C716" s="200">
        <v>46069.459456018514</v>
      </c>
      <c r="D716" s="201">
        <v>401101</v>
      </c>
      <c r="E716" s="202" t="s">
        <v>1572</v>
      </c>
      <c r="F716" s="202" t="s">
        <v>5650</v>
      </c>
      <c r="G716" s="203">
        <v>46011</v>
      </c>
      <c r="H716" s="203">
        <v>47836</v>
      </c>
      <c r="I716" s="202"/>
      <c r="J716" s="201">
        <v>4</v>
      </c>
      <c r="K716" s="204"/>
      <c r="L716" s="205">
        <v>4</v>
      </c>
      <c r="M716" s="202" t="s">
        <v>1595</v>
      </c>
      <c r="N716" s="202" t="s">
        <v>5027</v>
      </c>
      <c r="O716" s="202" t="s">
        <v>5656</v>
      </c>
      <c r="P716" s="206"/>
    </row>
    <row r="717" s="2" customFormat="1" ht="25">
      <c r="A717" s="191" t="s">
        <v>16</v>
      </c>
      <c r="B717" s="191" t="s">
        <v>1402</v>
      </c>
      <c r="C717" s="192">
        <v>46069.459907407407</v>
      </c>
      <c r="D717" s="193">
        <v>401101</v>
      </c>
      <c r="E717" s="194" t="s">
        <v>1572</v>
      </c>
      <c r="F717" s="194" t="s">
        <v>5650</v>
      </c>
      <c r="G717" s="195">
        <v>46011</v>
      </c>
      <c r="H717" s="195">
        <v>47836</v>
      </c>
      <c r="I717" s="194"/>
      <c r="J717" s="193">
        <v>4</v>
      </c>
      <c r="K717" s="196"/>
      <c r="L717" s="197">
        <v>4</v>
      </c>
      <c r="M717" s="194" t="s">
        <v>1594</v>
      </c>
      <c r="N717" s="194" t="s">
        <v>5027</v>
      </c>
      <c r="O717" s="194" t="s">
        <v>5657</v>
      </c>
      <c r="P717" s="198"/>
    </row>
    <row r="718" s="2" customFormat="1" ht="25">
      <c r="A718" s="199" t="s">
        <v>16</v>
      </c>
      <c r="B718" s="199" t="s">
        <v>1402</v>
      </c>
      <c r="C718" s="200">
        <v>46069.460405092592</v>
      </c>
      <c r="D718" s="201">
        <v>401101</v>
      </c>
      <c r="E718" s="202" t="s">
        <v>1572</v>
      </c>
      <c r="F718" s="202" t="s">
        <v>5650</v>
      </c>
      <c r="G718" s="203">
        <v>46011</v>
      </c>
      <c r="H718" s="203">
        <v>47836</v>
      </c>
      <c r="I718" s="202"/>
      <c r="J718" s="201">
        <v>4</v>
      </c>
      <c r="K718" s="204"/>
      <c r="L718" s="205">
        <v>4</v>
      </c>
      <c r="M718" s="202" t="s">
        <v>1571</v>
      </c>
      <c r="N718" s="202" t="s">
        <v>5027</v>
      </c>
      <c r="O718" s="202" t="s">
        <v>5658</v>
      </c>
      <c r="P718" s="206"/>
    </row>
    <row r="719" s="2" customFormat="1" ht="25">
      <c r="A719" s="191" t="s">
        <v>16</v>
      </c>
      <c r="B719" s="191" t="s">
        <v>1402</v>
      </c>
      <c r="C719" s="192">
        <v>46069.460844907408</v>
      </c>
      <c r="D719" s="193">
        <v>401101</v>
      </c>
      <c r="E719" s="194" t="s">
        <v>1572</v>
      </c>
      <c r="F719" s="194" t="s">
        <v>5650</v>
      </c>
      <c r="G719" s="195">
        <v>46011</v>
      </c>
      <c r="H719" s="195">
        <v>47836</v>
      </c>
      <c r="I719" s="194"/>
      <c r="J719" s="193">
        <v>4</v>
      </c>
      <c r="K719" s="196"/>
      <c r="L719" s="197">
        <v>4</v>
      </c>
      <c r="M719" s="194" t="s">
        <v>1598</v>
      </c>
      <c r="N719" s="194" t="s">
        <v>5027</v>
      </c>
      <c r="O719" s="194" t="s">
        <v>5659</v>
      </c>
      <c r="P719" s="198"/>
    </row>
    <row r="720" s="2" customFormat="1" ht="25">
      <c r="A720" s="199" t="s">
        <v>16</v>
      </c>
      <c r="B720" s="199" t="s">
        <v>1402</v>
      </c>
      <c r="C720" s="200">
        <v>46069.46199074074</v>
      </c>
      <c r="D720" s="201">
        <v>401099</v>
      </c>
      <c r="E720" s="202" t="s">
        <v>801</v>
      </c>
      <c r="F720" s="202" t="s">
        <v>5405</v>
      </c>
      <c r="G720" s="203">
        <v>46013</v>
      </c>
      <c r="H720" s="203">
        <v>47838</v>
      </c>
      <c r="I720" s="202"/>
      <c r="J720" s="201">
        <v>3</v>
      </c>
      <c r="K720" s="204"/>
      <c r="L720" s="205">
        <v>3</v>
      </c>
      <c r="M720" s="202" t="s">
        <v>1582</v>
      </c>
      <c r="N720" s="202" t="s">
        <v>5027</v>
      </c>
      <c r="O720" s="202" t="s">
        <v>5660</v>
      </c>
      <c r="P720" s="206"/>
    </row>
    <row r="721" s="2" customFormat="1" ht="25">
      <c r="A721" s="191" t="s">
        <v>16</v>
      </c>
      <c r="B721" s="191" t="s">
        <v>1402</v>
      </c>
      <c r="C721" s="192">
        <v>46069.462465277778</v>
      </c>
      <c r="D721" s="193">
        <v>401099</v>
      </c>
      <c r="E721" s="194" t="s">
        <v>801</v>
      </c>
      <c r="F721" s="194" t="s">
        <v>5661</v>
      </c>
      <c r="G721" s="195">
        <v>45987</v>
      </c>
      <c r="H721" s="195">
        <v>47812</v>
      </c>
      <c r="I721" s="194"/>
      <c r="J721" s="193">
        <v>1</v>
      </c>
      <c r="K721" s="196"/>
      <c r="L721" s="197">
        <v>1</v>
      </c>
      <c r="M721" s="194" t="s">
        <v>1581</v>
      </c>
      <c r="N721" s="194" t="s">
        <v>5027</v>
      </c>
      <c r="O721" s="194" t="s">
        <v>5660</v>
      </c>
      <c r="P721" s="198"/>
    </row>
    <row r="722" s="2" customFormat="1" ht="25">
      <c r="A722" s="199" t="s">
        <v>16</v>
      </c>
      <c r="B722" s="199" t="s">
        <v>1402</v>
      </c>
      <c r="C722" s="200">
        <v>46069.46393518518</v>
      </c>
      <c r="D722" s="201">
        <v>401099</v>
      </c>
      <c r="E722" s="202" t="s">
        <v>801</v>
      </c>
      <c r="F722" s="202" t="s">
        <v>5662</v>
      </c>
      <c r="G722" s="203">
        <v>46013</v>
      </c>
      <c r="H722" s="203">
        <v>47838</v>
      </c>
      <c r="I722" s="202"/>
      <c r="J722" s="201">
        <v>3</v>
      </c>
      <c r="K722" s="204"/>
      <c r="L722" s="205">
        <v>3</v>
      </c>
      <c r="M722" s="202" t="s">
        <v>1580</v>
      </c>
      <c r="N722" s="202" t="s">
        <v>5027</v>
      </c>
      <c r="O722" s="202" t="s">
        <v>5663</v>
      </c>
      <c r="P722" s="206"/>
    </row>
    <row r="723" s="2" customFormat="1" ht="25">
      <c r="A723" s="191" t="s">
        <v>16</v>
      </c>
      <c r="B723" s="191" t="s">
        <v>1402</v>
      </c>
      <c r="C723" s="192">
        <v>46069.464328703703</v>
      </c>
      <c r="D723" s="193">
        <v>401099</v>
      </c>
      <c r="E723" s="194" t="s">
        <v>801</v>
      </c>
      <c r="F723" s="194" t="s">
        <v>5391</v>
      </c>
      <c r="G723" s="195">
        <v>46013</v>
      </c>
      <c r="H723" s="195">
        <v>47838</v>
      </c>
      <c r="I723" s="194"/>
      <c r="J723" s="193">
        <v>1</v>
      </c>
      <c r="K723" s="196"/>
      <c r="L723" s="197">
        <v>1</v>
      </c>
      <c r="M723" s="194" t="s">
        <v>1579</v>
      </c>
      <c r="N723" s="194" t="s">
        <v>5027</v>
      </c>
      <c r="O723" s="194" t="s">
        <v>5663</v>
      </c>
      <c r="P723" s="198"/>
    </row>
    <row r="724" s="2" customFormat="1" ht="25">
      <c r="A724" s="199" t="s">
        <v>16</v>
      </c>
      <c r="B724" s="199" t="s">
        <v>1402</v>
      </c>
      <c r="C724" s="200">
        <v>46069.464756944442</v>
      </c>
      <c r="D724" s="201">
        <v>400428</v>
      </c>
      <c r="E724" s="202" t="s">
        <v>533</v>
      </c>
      <c r="F724" s="202" t="s">
        <v>5303</v>
      </c>
      <c r="G724" s="203">
        <v>46015</v>
      </c>
      <c r="H724" s="203">
        <v>47840</v>
      </c>
      <c r="I724" s="202"/>
      <c r="J724" s="201">
        <v>4</v>
      </c>
      <c r="K724" s="204"/>
      <c r="L724" s="205">
        <v>4</v>
      </c>
      <c r="M724" s="202" t="s">
        <v>1591</v>
      </c>
      <c r="N724" s="202" t="s">
        <v>5027</v>
      </c>
      <c r="O724" s="202" t="s">
        <v>5664</v>
      </c>
      <c r="P724" s="206"/>
    </row>
    <row r="725" s="2" customFormat="1" ht="25">
      <c r="A725" s="191" t="s">
        <v>16</v>
      </c>
      <c r="B725" s="191" t="s">
        <v>1402</v>
      </c>
      <c r="C725" s="192">
        <v>46069.465023148143</v>
      </c>
      <c r="D725" s="193">
        <v>400428</v>
      </c>
      <c r="E725" s="194" t="s">
        <v>533</v>
      </c>
      <c r="F725" s="194" t="s">
        <v>5303</v>
      </c>
      <c r="G725" s="195">
        <v>46015</v>
      </c>
      <c r="H725" s="195">
        <v>47840</v>
      </c>
      <c r="I725" s="194"/>
      <c r="J725" s="193">
        <v>4</v>
      </c>
      <c r="K725" s="196"/>
      <c r="L725" s="197">
        <v>4</v>
      </c>
      <c r="M725" s="194" t="s">
        <v>1589</v>
      </c>
      <c r="N725" s="194" t="s">
        <v>5027</v>
      </c>
      <c r="O725" s="194" t="s">
        <v>5665</v>
      </c>
      <c r="P725" s="198"/>
    </row>
    <row r="726" s="2" customFormat="1" ht="25">
      <c r="A726" s="199" t="s">
        <v>16</v>
      </c>
      <c r="B726" s="199" t="s">
        <v>1402</v>
      </c>
      <c r="C726" s="200">
        <v>46069.465543981481</v>
      </c>
      <c r="D726" s="201">
        <v>400428</v>
      </c>
      <c r="E726" s="202" t="s">
        <v>533</v>
      </c>
      <c r="F726" s="202" t="s">
        <v>5653</v>
      </c>
      <c r="G726" s="203">
        <v>45974</v>
      </c>
      <c r="H726" s="203">
        <v>47799</v>
      </c>
      <c r="I726" s="202"/>
      <c r="J726" s="201">
        <v>2</v>
      </c>
      <c r="K726" s="204"/>
      <c r="L726" s="205">
        <v>2</v>
      </c>
      <c r="M726" s="202" t="s">
        <v>1588</v>
      </c>
      <c r="N726" s="202" t="s">
        <v>5027</v>
      </c>
      <c r="O726" s="202" t="s">
        <v>5666</v>
      </c>
      <c r="P726" s="206"/>
    </row>
    <row r="727" s="2" customFormat="1" ht="25">
      <c r="A727" s="191" t="s">
        <v>16</v>
      </c>
      <c r="B727" s="191" t="s">
        <v>1402</v>
      </c>
      <c r="C727" s="192">
        <v>46069.465949074074</v>
      </c>
      <c r="D727" s="193">
        <v>400428</v>
      </c>
      <c r="E727" s="194" t="s">
        <v>533</v>
      </c>
      <c r="F727" s="194" t="s">
        <v>5301</v>
      </c>
      <c r="G727" s="195">
        <v>46035</v>
      </c>
      <c r="H727" s="195">
        <v>47860</v>
      </c>
      <c r="I727" s="194"/>
      <c r="J727" s="193">
        <v>2</v>
      </c>
      <c r="K727" s="196"/>
      <c r="L727" s="197">
        <v>2</v>
      </c>
      <c r="M727" s="194" t="s">
        <v>1587</v>
      </c>
      <c r="N727" s="194" t="s">
        <v>5027</v>
      </c>
      <c r="O727" s="194" t="s">
        <v>5666</v>
      </c>
      <c r="P727" s="198"/>
    </row>
    <row r="728" s="2" customFormat="1" ht="25">
      <c r="A728" s="199" t="s">
        <v>16</v>
      </c>
      <c r="B728" s="199" t="s">
        <v>1402</v>
      </c>
      <c r="C728" s="200">
        <v>46069.466192129628</v>
      </c>
      <c r="D728" s="201">
        <v>400428</v>
      </c>
      <c r="E728" s="202" t="s">
        <v>533</v>
      </c>
      <c r="F728" s="202" t="s">
        <v>5303</v>
      </c>
      <c r="G728" s="203">
        <v>46015</v>
      </c>
      <c r="H728" s="203">
        <v>47840</v>
      </c>
      <c r="I728" s="202"/>
      <c r="J728" s="201">
        <v>4</v>
      </c>
      <c r="K728" s="204"/>
      <c r="L728" s="205">
        <v>4</v>
      </c>
      <c r="M728" s="202" t="s">
        <v>1586</v>
      </c>
      <c r="N728" s="202" t="s">
        <v>5027</v>
      </c>
      <c r="O728" s="202" t="s">
        <v>5667</v>
      </c>
      <c r="P728" s="206"/>
    </row>
    <row r="729" s="2" customFormat="1" ht="25">
      <c r="A729" s="191" t="s">
        <v>16</v>
      </c>
      <c r="B729" s="191" t="s">
        <v>1402</v>
      </c>
      <c r="C729" s="192">
        <v>46069.466446759259</v>
      </c>
      <c r="D729" s="193">
        <v>400428</v>
      </c>
      <c r="E729" s="194" t="s">
        <v>533</v>
      </c>
      <c r="F729" s="194" t="s">
        <v>5303</v>
      </c>
      <c r="G729" s="195">
        <v>46015</v>
      </c>
      <c r="H729" s="195">
        <v>47840</v>
      </c>
      <c r="I729" s="194"/>
      <c r="J729" s="193">
        <v>4</v>
      </c>
      <c r="K729" s="196"/>
      <c r="L729" s="197">
        <v>4</v>
      </c>
      <c r="M729" s="194" t="s">
        <v>1585</v>
      </c>
      <c r="N729" s="194" t="s">
        <v>5027</v>
      </c>
      <c r="O729" s="194" t="s">
        <v>5668</v>
      </c>
      <c r="P729" s="198"/>
    </row>
    <row r="730" s="2" customFormat="1" ht="25">
      <c r="A730" s="199" t="s">
        <v>16</v>
      </c>
      <c r="B730" s="199" t="s">
        <v>1402</v>
      </c>
      <c r="C730" s="200">
        <v>46069.466851851852</v>
      </c>
      <c r="D730" s="201">
        <v>400428</v>
      </c>
      <c r="E730" s="202" t="s">
        <v>533</v>
      </c>
      <c r="F730" s="202" t="s">
        <v>5303</v>
      </c>
      <c r="G730" s="203">
        <v>46015</v>
      </c>
      <c r="H730" s="203">
        <v>47840</v>
      </c>
      <c r="I730" s="202"/>
      <c r="J730" s="201">
        <v>4</v>
      </c>
      <c r="K730" s="204"/>
      <c r="L730" s="205">
        <v>4</v>
      </c>
      <c r="M730" s="202" t="s">
        <v>1584</v>
      </c>
      <c r="N730" s="202" t="s">
        <v>5027</v>
      </c>
      <c r="O730" s="202" t="s">
        <v>5669</v>
      </c>
      <c r="P730" s="206"/>
    </row>
    <row r="731" s="2" customFormat="1" ht="25">
      <c r="A731" s="191" t="s">
        <v>16</v>
      </c>
      <c r="B731" s="191" t="s">
        <v>1402</v>
      </c>
      <c r="C731" s="192">
        <v>46069.467060185183</v>
      </c>
      <c r="D731" s="193">
        <v>400428</v>
      </c>
      <c r="E731" s="194" t="s">
        <v>533</v>
      </c>
      <c r="F731" s="194" t="s">
        <v>5303</v>
      </c>
      <c r="G731" s="195">
        <v>46015</v>
      </c>
      <c r="H731" s="195">
        <v>47840</v>
      </c>
      <c r="I731" s="194"/>
      <c r="J731" s="193">
        <v>4</v>
      </c>
      <c r="K731" s="196"/>
      <c r="L731" s="197">
        <v>4</v>
      </c>
      <c r="M731" s="194" t="s">
        <v>1583</v>
      </c>
      <c r="N731" s="194" t="s">
        <v>5027</v>
      </c>
      <c r="O731" s="194" t="s">
        <v>5670</v>
      </c>
      <c r="P731" s="198"/>
    </row>
    <row r="732" s="2" customFormat="1">
      <c r="A732" s="199" t="s">
        <v>16</v>
      </c>
      <c r="B732" s="199" t="s">
        <v>1402</v>
      </c>
      <c r="C732" s="200">
        <v>46069.468622685185</v>
      </c>
      <c r="D732" s="201">
        <v>400459</v>
      </c>
      <c r="E732" s="202" t="s">
        <v>1095</v>
      </c>
      <c r="F732" s="202" t="s">
        <v>5622</v>
      </c>
      <c r="G732" s="203">
        <v>46062</v>
      </c>
      <c r="H732" s="203">
        <v>47887</v>
      </c>
      <c r="I732" s="202"/>
      <c r="J732" s="201">
        <v>4</v>
      </c>
      <c r="K732" s="204"/>
      <c r="L732" s="205">
        <v>4</v>
      </c>
      <c r="M732" s="202" t="s">
        <v>1575</v>
      </c>
      <c r="N732" s="202" t="s">
        <v>5027</v>
      </c>
      <c r="O732" s="202" t="s">
        <v>5671</v>
      </c>
      <c r="P732" s="206"/>
    </row>
    <row r="733" s="2" customFormat="1" ht="25">
      <c r="A733" s="191" t="s">
        <v>16</v>
      </c>
      <c r="B733" s="191" t="s">
        <v>111</v>
      </c>
      <c r="C733" s="192">
        <v>46069.559930555552</v>
      </c>
      <c r="D733" s="193">
        <v>401101</v>
      </c>
      <c r="E733" s="194" t="s">
        <v>1572</v>
      </c>
      <c r="F733" s="194" t="s">
        <v>5650</v>
      </c>
      <c r="G733" s="195">
        <v>46011</v>
      </c>
      <c r="H733" s="195">
        <v>47836</v>
      </c>
      <c r="I733" s="194"/>
      <c r="J733" s="193">
        <v>4</v>
      </c>
      <c r="K733" s="196"/>
      <c r="L733" s="197">
        <v>4</v>
      </c>
      <c r="M733" s="194" t="s">
        <v>1682</v>
      </c>
      <c r="N733" s="194" t="s">
        <v>5027</v>
      </c>
      <c r="O733" s="194" t="s">
        <v>5672</v>
      </c>
      <c r="P733" s="198"/>
    </row>
    <row r="734" s="2" customFormat="1" ht="25">
      <c r="A734" s="199" t="s">
        <v>16</v>
      </c>
      <c r="B734" s="199" t="s">
        <v>1402</v>
      </c>
      <c r="C734" s="200">
        <v>46069.570879629631</v>
      </c>
      <c r="D734" s="201">
        <v>401072</v>
      </c>
      <c r="E734" s="202" t="s">
        <v>1314</v>
      </c>
      <c r="F734" s="202" t="s">
        <v>5673</v>
      </c>
      <c r="G734" s="203">
        <v>46040</v>
      </c>
      <c r="H734" s="203">
        <v>47865</v>
      </c>
      <c r="I734" s="202"/>
      <c r="J734" s="201">
        <v>2</v>
      </c>
      <c r="K734" s="204"/>
      <c r="L734" s="205">
        <v>2</v>
      </c>
      <c r="M734" s="202" t="s">
        <v>1551</v>
      </c>
      <c r="N734" s="202" t="s">
        <v>5027</v>
      </c>
      <c r="O734" s="202" t="s">
        <v>5674</v>
      </c>
      <c r="P734" s="206"/>
    </row>
    <row r="735" s="2" customFormat="1" ht="25">
      <c r="A735" s="191" t="s">
        <v>16</v>
      </c>
      <c r="B735" s="191" t="s">
        <v>1402</v>
      </c>
      <c r="C735" s="192">
        <v>46069.576516203699</v>
      </c>
      <c r="D735" s="193">
        <v>400568</v>
      </c>
      <c r="E735" s="194" t="s">
        <v>1601</v>
      </c>
      <c r="F735" s="194" t="s">
        <v>5675</v>
      </c>
      <c r="G735" s="195">
        <v>46036</v>
      </c>
      <c r="H735" s="195">
        <v>47861</v>
      </c>
      <c r="I735" s="194"/>
      <c r="J735" s="193">
        <v>32</v>
      </c>
      <c r="K735" s="196"/>
      <c r="L735" s="197">
        <v>32</v>
      </c>
      <c r="M735" s="194" t="s">
        <v>1614</v>
      </c>
      <c r="N735" s="194" t="s">
        <v>5027</v>
      </c>
      <c r="O735" s="194" t="s">
        <v>5676</v>
      </c>
      <c r="P735" s="198"/>
    </row>
    <row r="736" s="2" customFormat="1">
      <c r="A736" s="199" t="s">
        <v>16</v>
      </c>
      <c r="B736" s="199" t="s">
        <v>1402</v>
      </c>
      <c r="C736" s="200">
        <v>46069.578113425923</v>
      </c>
      <c r="D736" s="201">
        <v>401119</v>
      </c>
      <c r="E736" s="202" t="s">
        <v>1215</v>
      </c>
      <c r="F736" s="202" t="s">
        <v>5595</v>
      </c>
      <c r="G736" s="203">
        <v>46014</v>
      </c>
      <c r="H736" s="203">
        <v>47839</v>
      </c>
      <c r="I736" s="202"/>
      <c r="J736" s="201">
        <v>52</v>
      </c>
      <c r="K736" s="204"/>
      <c r="L736" s="205">
        <v>52</v>
      </c>
      <c r="M736" s="202" t="s">
        <v>1610</v>
      </c>
      <c r="N736" s="202" t="s">
        <v>5027</v>
      </c>
      <c r="O736" s="202" t="s">
        <v>5677</v>
      </c>
      <c r="P736" s="206"/>
    </row>
    <row r="737" s="2" customFormat="1">
      <c r="A737" s="191" t="s">
        <v>16</v>
      </c>
      <c r="B737" s="191" t="s">
        <v>1402</v>
      </c>
      <c r="C737" s="192">
        <v>46069.578530092593</v>
      </c>
      <c r="D737" s="193">
        <v>401119</v>
      </c>
      <c r="E737" s="194" t="s">
        <v>1215</v>
      </c>
      <c r="F737" s="194" t="s">
        <v>5595</v>
      </c>
      <c r="G737" s="195">
        <v>46014</v>
      </c>
      <c r="H737" s="195">
        <v>47839</v>
      </c>
      <c r="I737" s="194"/>
      <c r="J737" s="193">
        <v>52</v>
      </c>
      <c r="K737" s="196"/>
      <c r="L737" s="197">
        <v>52</v>
      </c>
      <c r="M737" s="194" t="s">
        <v>1609</v>
      </c>
      <c r="N737" s="194" t="s">
        <v>5027</v>
      </c>
      <c r="O737" s="194" t="s">
        <v>5678</v>
      </c>
      <c r="P737" s="198"/>
    </row>
    <row r="738" s="2" customFormat="1">
      <c r="A738" s="199" t="s">
        <v>16</v>
      </c>
      <c r="B738" s="199" t="s">
        <v>1402</v>
      </c>
      <c r="C738" s="200">
        <v>46069.58222222222</v>
      </c>
      <c r="D738" s="201">
        <v>401119</v>
      </c>
      <c r="E738" s="202" t="s">
        <v>1215</v>
      </c>
      <c r="F738" s="202" t="s">
        <v>5595</v>
      </c>
      <c r="G738" s="203">
        <v>46014</v>
      </c>
      <c r="H738" s="203">
        <v>47839</v>
      </c>
      <c r="I738" s="202"/>
      <c r="J738" s="201">
        <v>52</v>
      </c>
      <c r="K738" s="204"/>
      <c r="L738" s="205">
        <v>52</v>
      </c>
      <c r="M738" s="202" t="s">
        <v>1608</v>
      </c>
      <c r="N738" s="202" t="s">
        <v>5027</v>
      </c>
      <c r="O738" s="202" t="s">
        <v>5679</v>
      </c>
      <c r="P738" s="206"/>
    </row>
    <row r="739" s="2" customFormat="1">
      <c r="A739" s="191" t="s">
        <v>16</v>
      </c>
      <c r="B739" s="191" t="s">
        <v>1402</v>
      </c>
      <c r="C739" s="192">
        <v>46069.58253472222</v>
      </c>
      <c r="D739" s="193">
        <v>401119</v>
      </c>
      <c r="E739" s="194" t="s">
        <v>1215</v>
      </c>
      <c r="F739" s="194" t="s">
        <v>5595</v>
      </c>
      <c r="G739" s="195">
        <v>46014</v>
      </c>
      <c r="H739" s="195">
        <v>47839</v>
      </c>
      <c r="I739" s="194"/>
      <c r="J739" s="193">
        <v>52</v>
      </c>
      <c r="K739" s="196"/>
      <c r="L739" s="197">
        <v>52</v>
      </c>
      <c r="M739" s="194" t="s">
        <v>1607</v>
      </c>
      <c r="N739" s="194" t="s">
        <v>5027</v>
      </c>
      <c r="O739" s="194" t="s">
        <v>5680</v>
      </c>
      <c r="P739" s="198"/>
    </row>
    <row r="740" s="2" customFormat="1" ht="25">
      <c r="A740" s="199" t="s">
        <v>16</v>
      </c>
      <c r="B740" s="199" t="s">
        <v>1402</v>
      </c>
      <c r="C740" s="200">
        <v>46069.604386574072</v>
      </c>
      <c r="D740" s="201">
        <v>400568</v>
      </c>
      <c r="E740" s="202" t="s">
        <v>1601</v>
      </c>
      <c r="F740" s="202" t="s">
        <v>5675</v>
      </c>
      <c r="G740" s="203">
        <v>46036</v>
      </c>
      <c r="H740" s="203">
        <v>47861</v>
      </c>
      <c r="I740" s="202"/>
      <c r="J740" s="201">
        <v>32</v>
      </c>
      <c r="K740" s="204"/>
      <c r="L740" s="205">
        <v>32</v>
      </c>
      <c r="M740" s="202" t="s">
        <v>1699</v>
      </c>
      <c r="N740" s="202" t="s">
        <v>5027</v>
      </c>
      <c r="O740" s="202" t="s">
        <v>5681</v>
      </c>
      <c r="P740" s="206"/>
    </row>
    <row r="741" s="2" customFormat="1" ht="25">
      <c r="A741" s="191" t="s">
        <v>16</v>
      </c>
      <c r="B741" s="191" t="s">
        <v>1402</v>
      </c>
      <c r="C741" s="192">
        <v>46069.604675925926</v>
      </c>
      <c r="D741" s="193">
        <v>400568</v>
      </c>
      <c r="E741" s="194" t="s">
        <v>1601</v>
      </c>
      <c r="F741" s="194" t="s">
        <v>5675</v>
      </c>
      <c r="G741" s="195">
        <v>46036</v>
      </c>
      <c r="H741" s="195">
        <v>47861</v>
      </c>
      <c r="I741" s="194"/>
      <c r="J741" s="193">
        <v>32</v>
      </c>
      <c r="K741" s="196"/>
      <c r="L741" s="197">
        <v>32</v>
      </c>
      <c r="M741" s="194" t="s">
        <v>1698</v>
      </c>
      <c r="N741" s="194" t="s">
        <v>5027</v>
      </c>
      <c r="O741" s="194" t="s">
        <v>5682</v>
      </c>
      <c r="P741" s="198"/>
    </row>
    <row r="742" s="2" customFormat="1" ht="25">
      <c r="A742" s="199" t="s">
        <v>16</v>
      </c>
      <c r="B742" s="199" t="s">
        <v>1402</v>
      </c>
      <c r="C742" s="200">
        <v>46069.604953703703</v>
      </c>
      <c r="D742" s="201">
        <v>400568</v>
      </c>
      <c r="E742" s="202" t="s">
        <v>1601</v>
      </c>
      <c r="F742" s="202" t="s">
        <v>5675</v>
      </c>
      <c r="G742" s="203">
        <v>46036</v>
      </c>
      <c r="H742" s="203">
        <v>47861</v>
      </c>
      <c r="I742" s="202"/>
      <c r="J742" s="201">
        <v>32</v>
      </c>
      <c r="K742" s="204"/>
      <c r="L742" s="205">
        <v>32</v>
      </c>
      <c r="M742" s="202" t="s">
        <v>1694</v>
      </c>
      <c r="N742" s="202" t="s">
        <v>5027</v>
      </c>
      <c r="O742" s="202" t="s">
        <v>5683</v>
      </c>
      <c r="P742" s="206"/>
    </row>
    <row r="743" s="2" customFormat="1" ht="25">
      <c r="A743" s="191" t="s">
        <v>16</v>
      </c>
      <c r="B743" s="191" t="s">
        <v>1402</v>
      </c>
      <c r="C743" s="192">
        <v>46069.605219907404</v>
      </c>
      <c r="D743" s="193">
        <v>400568</v>
      </c>
      <c r="E743" s="194" t="s">
        <v>1601</v>
      </c>
      <c r="F743" s="194" t="s">
        <v>5675</v>
      </c>
      <c r="G743" s="195">
        <v>46036</v>
      </c>
      <c r="H743" s="195">
        <v>47861</v>
      </c>
      <c r="I743" s="194"/>
      <c r="J743" s="193">
        <v>32</v>
      </c>
      <c r="K743" s="196"/>
      <c r="L743" s="197">
        <v>32</v>
      </c>
      <c r="M743" s="194" t="s">
        <v>1697</v>
      </c>
      <c r="N743" s="194" t="s">
        <v>5027</v>
      </c>
      <c r="O743" s="194" t="s">
        <v>5684</v>
      </c>
      <c r="P743" s="198"/>
    </row>
    <row r="744" s="2" customFormat="1" ht="25">
      <c r="A744" s="199" t="s">
        <v>16</v>
      </c>
      <c r="B744" s="199" t="s">
        <v>1402</v>
      </c>
      <c r="C744" s="200">
        <v>46069.605428240742</v>
      </c>
      <c r="D744" s="201">
        <v>400568</v>
      </c>
      <c r="E744" s="202" t="s">
        <v>1601</v>
      </c>
      <c r="F744" s="202" t="s">
        <v>5675</v>
      </c>
      <c r="G744" s="203">
        <v>46036</v>
      </c>
      <c r="H744" s="203">
        <v>47861</v>
      </c>
      <c r="I744" s="202"/>
      <c r="J744" s="201">
        <v>32</v>
      </c>
      <c r="K744" s="204"/>
      <c r="L744" s="205">
        <v>32</v>
      </c>
      <c r="M744" s="202" t="s">
        <v>1696</v>
      </c>
      <c r="N744" s="202" t="s">
        <v>5027</v>
      </c>
      <c r="O744" s="202" t="s">
        <v>5685</v>
      </c>
      <c r="P744" s="206"/>
    </row>
    <row r="745" s="2" customFormat="1" ht="25">
      <c r="A745" s="191" t="s">
        <v>16</v>
      </c>
      <c r="B745" s="191" t="s">
        <v>1402</v>
      </c>
      <c r="C745" s="192">
        <v>46069.605717592589</v>
      </c>
      <c r="D745" s="193">
        <v>400568</v>
      </c>
      <c r="E745" s="194" t="s">
        <v>1601</v>
      </c>
      <c r="F745" s="194" t="s">
        <v>5675</v>
      </c>
      <c r="G745" s="195">
        <v>46036</v>
      </c>
      <c r="H745" s="195">
        <v>47861</v>
      </c>
      <c r="I745" s="194"/>
      <c r="J745" s="193">
        <v>32</v>
      </c>
      <c r="K745" s="196"/>
      <c r="L745" s="197">
        <v>32</v>
      </c>
      <c r="M745" s="194" t="s">
        <v>1700</v>
      </c>
      <c r="N745" s="194" t="s">
        <v>5027</v>
      </c>
      <c r="O745" s="194" t="s">
        <v>5686</v>
      </c>
      <c r="P745" s="198"/>
    </row>
    <row r="746" s="2" customFormat="1" ht="25">
      <c r="A746" s="199" t="s">
        <v>16</v>
      </c>
      <c r="B746" s="199" t="s">
        <v>111</v>
      </c>
      <c r="C746" s="200">
        <v>46069.637175925927</v>
      </c>
      <c r="D746" s="201">
        <v>400428</v>
      </c>
      <c r="E746" s="202" t="s">
        <v>533</v>
      </c>
      <c r="F746" s="202" t="s">
        <v>5303</v>
      </c>
      <c r="G746" s="203">
        <v>46015</v>
      </c>
      <c r="H746" s="203">
        <v>47840</v>
      </c>
      <c r="I746" s="202"/>
      <c r="J746" s="201">
        <v>4</v>
      </c>
      <c r="K746" s="204"/>
      <c r="L746" s="205">
        <v>4</v>
      </c>
      <c r="M746" s="202" t="s">
        <v>1674</v>
      </c>
      <c r="N746" s="202" t="s">
        <v>5027</v>
      </c>
      <c r="O746" s="202" t="s">
        <v>5687</v>
      </c>
      <c r="P746" s="206"/>
    </row>
    <row r="747" s="2" customFormat="1" ht="25">
      <c r="A747" s="191" t="s">
        <v>16</v>
      </c>
      <c r="B747" s="191" t="s">
        <v>111</v>
      </c>
      <c r="C747" s="192">
        <v>46069.637777777774</v>
      </c>
      <c r="D747" s="193">
        <v>401101</v>
      </c>
      <c r="E747" s="194" t="s">
        <v>1572</v>
      </c>
      <c r="F747" s="194" t="s">
        <v>5650</v>
      </c>
      <c r="G747" s="195">
        <v>46011</v>
      </c>
      <c r="H747" s="195">
        <v>47836</v>
      </c>
      <c r="I747" s="194"/>
      <c r="J747" s="193">
        <v>4</v>
      </c>
      <c r="K747" s="196"/>
      <c r="L747" s="197">
        <v>4</v>
      </c>
      <c r="M747" s="194" t="s">
        <v>1686</v>
      </c>
      <c r="N747" s="194" t="s">
        <v>5027</v>
      </c>
      <c r="O747" s="194" t="s">
        <v>5672</v>
      </c>
      <c r="P747" s="198"/>
    </row>
    <row r="748" s="2" customFormat="1" ht="25">
      <c r="A748" s="199" t="s">
        <v>16</v>
      </c>
      <c r="B748" s="199" t="s">
        <v>111</v>
      </c>
      <c r="C748" s="200">
        <v>46069.638599537036</v>
      </c>
      <c r="D748" s="201">
        <v>400428</v>
      </c>
      <c r="E748" s="202" t="s">
        <v>533</v>
      </c>
      <c r="F748" s="202" t="s">
        <v>5303</v>
      </c>
      <c r="G748" s="203">
        <v>46015</v>
      </c>
      <c r="H748" s="203">
        <v>47840</v>
      </c>
      <c r="I748" s="202"/>
      <c r="J748" s="201">
        <v>4</v>
      </c>
      <c r="K748" s="204"/>
      <c r="L748" s="205">
        <v>4</v>
      </c>
      <c r="M748" s="202" t="s">
        <v>1673</v>
      </c>
      <c r="N748" s="202" t="s">
        <v>5027</v>
      </c>
      <c r="O748" s="202" t="s">
        <v>5687</v>
      </c>
      <c r="P748" s="206"/>
    </row>
    <row r="749" s="2" customFormat="1" ht="25">
      <c r="A749" s="191" t="s">
        <v>16</v>
      </c>
      <c r="B749" s="191" t="s">
        <v>111</v>
      </c>
      <c r="C749" s="192">
        <v>46069.639548611107</v>
      </c>
      <c r="D749" s="193">
        <v>401101</v>
      </c>
      <c r="E749" s="194" t="s">
        <v>1572</v>
      </c>
      <c r="F749" s="194" t="s">
        <v>5650</v>
      </c>
      <c r="G749" s="195">
        <v>46011</v>
      </c>
      <c r="H749" s="195">
        <v>47836</v>
      </c>
      <c r="I749" s="194"/>
      <c r="J749" s="193">
        <v>4</v>
      </c>
      <c r="K749" s="196"/>
      <c r="L749" s="197">
        <v>4</v>
      </c>
      <c r="M749" s="194" t="s">
        <v>1684</v>
      </c>
      <c r="N749" s="194" t="s">
        <v>5027</v>
      </c>
      <c r="O749" s="194" t="s">
        <v>5672</v>
      </c>
      <c r="P749" s="198"/>
    </row>
    <row r="750" s="2" customFormat="1" ht="25">
      <c r="A750" s="199" t="s">
        <v>16</v>
      </c>
      <c r="B750" s="199" t="s">
        <v>111</v>
      </c>
      <c r="C750" s="200">
        <v>46069.640138888884</v>
      </c>
      <c r="D750" s="201">
        <v>400428</v>
      </c>
      <c r="E750" s="202" t="s">
        <v>533</v>
      </c>
      <c r="F750" s="202" t="s">
        <v>5303</v>
      </c>
      <c r="G750" s="203">
        <v>46015</v>
      </c>
      <c r="H750" s="203">
        <v>47840</v>
      </c>
      <c r="I750" s="202"/>
      <c r="J750" s="201">
        <v>4</v>
      </c>
      <c r="K750" s="204"/>
      <c r="L750" s="205">
        <v>4</v>
      </c>
      <c r="M750" s="202" t="s">
        <v>1672</v>
      </c>
      <c r="N750" s="202" t="s">
        <v>5027</v>
      </c>
      <c r="O750" s="202" t="s">
        <v>5687</v>
      </c>
      <c r="P750" s="206"/>
    </row>
    <row r="751" s="2" customFormat="1" ht="25">
      <c r="A751" s="191" t="s">
        <v>16</v>
      </c>
      <c r="B751" s="191" t="s">
        <v>15</v>
      </c>
      <c r="C751" s="192">
        <v>46069.640277777777</v>
      </c>
      <c r="D751" s="193">
        <v>400763</v>
      </c>
      <c r="E751" s="194" t="s">
        <v>977</v>
      </c>
      <c r="F751" s="194" t="s">
        <v>5688</v>
      </c>
      <c r="G751" s="195">
        <v>46063</v>
      </c>
      <c r="H751" s="195">
        <v>47888</v>
      </c>
      <c r="I751" s="194"/>
      <c r="J751" s="193">
        <v>4</v>
      </c>
      <c r="K751" s="196"/>
      <c r="L751" s="197">
        <v>4</v>
      </c>
      <c r="M751" s="194" t="s">
        <v>1623</v>
      </c>
      <c r="N751" s="194" t="s">
        <v>5027</v>
      </c>
      <c r="O751" s="194" t="s">
        <v>5689</v>
      </c>
      <c r="P751" s="198"/>
    </row>
    <row r="752" s="2" customFormat="1" ht="25">
      <c r="A752" s="199" t="s">
        <v>16</v>
      </c>
      <c r="B752" s="199" t="s">
        <v>15</v>
      </c>
      <c r="C752" s="200">
        <v>46069.640590277777</v>
      </c>
      <c r="D752" s="201">
        <v>400763</v>
      </c>
      <c r="E752" s="202" t="s">
        <v>977</v>
      </c>
      <c r="F752" s="202" t="s">
        <v>5688</v>
      </c>
      <c r="G752" s="203">
        <v>46063</v>
      </c>
      <c r="H752" s="203">
        <v>47888</v>
      </c>
      <c r="I752" s="202"/>
      <c r="J752" s="201">
        <v>4</v>
      </c>
      <c r="K752" s="204"/>
      <c r="L752" s="205">
        <v>4</v>
      </c>
      <c r="M752" s="202" t="s">
        <v>1622</v>
      </c>
      <c r="N752" s="202" t="s">
        <v>5027</v>
      </c>
      <c r="O752" s="202" t="s">
        <v>5690</v>
      </c>
      <c r="P752" s="206"/>
    </row>
    <row r="753" s="2" customFormat="1" ht="25">
      <c r="A753" s="191" t="s">
        <v>16</v>
      </c>
      <c r="B753" s="191" t="s">
        <v>111</v>
      </c>
      <c r="C753" s="192">
        <v>46069.640694444446</v>
      </c>
      <c r="D753" s="193">
        <v>401101</v>
      </c>
      <c r="E753" s="194" t="s">
        <v>1572</v>
      </c>
      <c r="F753" s="194" t="s">
        <v>5650</v>
      </c>
      <c r="G753" s="195">
        <v>46011</v>
      </c>
      <c r="H753" s="195">
        <v>47836</v>
      </c>
      <c r="I753" s="194"/>
      <c r="J753" s="193">
        <v>4</v>
      </c>
      <c r="K753" s="196"/>
      <c r="L753" s="197">
        <v>4</v>
      </c>
      <c r="M753" s="194" t="s">
        <v>1685</v>
      </c>
      <c r="N753" s="194" t="s">
        <v>5027</v>
      </c>
      <c r="O753" s="194" t="s">
        <v>5672</v>
      </c>
      <c r="P753" s="198"/>
    </row>
    <row r="754" s="2" customFormat="1" ht="25">
      <c r="A754" s="199" t="s">
        <v>16</v>
      </c>
      <c r="B754" s="199" t="s">
        <v>111</v>
      </c>
      <c r="C754" s="200">
        <v>46069.641319444439</v>
      </c>
      <c r="D754" s="201">
        <v>400428</v>
      </c>
      <c r="E754" s="202" t="s">
        <v>533</v>
      </c>
      <c r="F754" s="202" t="s">
        <v>5303</v>
      </c>
      <c r="G754" s="203">
        <v>46015</v>
      </c>
      <c r="H754" s="203">
        <v>47840</v>
      </c>
      <c r="I754" s="202"/>
      <c r="J754" s="201">
        <v>4</v>
      </c>
      <c r="K754" s="204"/>
      <c r="L754" s="205">
        <v>4</v>
      </c>
      <c r="M754" s="202" t="s">
        <v>1671</v>
      </c>
      <c r="N754" s="202" t="s">
        <v>5027</v>
      </c>
      <c r="O754" s="202" t="s">
        <v>5687</v>
      </c>
      <c r="P754" s="206"/>
    </row>
    <row r="755" s="2" customFormat="1" ht="25">
      <c r="A755" s="191" t="s">
        <v>16</v>
      </c>
      <c r="B755" s="191" t="s">
        <v>15</v>
      </c>
      <c r="C755" s="192">
        <v>46069.642071759255</v>
      </c>
      <c r="D755" s="193">
        <v>400763</v>
      </c>
      <c r="E755" s="194" t="s">
        <v>977</v>
      </c>
      <c r="F755" s="194" t="s">
        <v>5688</v>
      </c>
      <c r="G755" s="195">
        <v>46063</v>
      </c>
      <c r="H755" s="195">
        <v>47888</v>
      </c>
      <c r="I755" s="194"/>
      <c r="J755" s="193">
        <v>4</v>
      </c>
      <c r="K755" s="196"/>
      <c r="L755" s="197">
        <v>4</v>
      </c>
      <c r="M755" s="194" t="s">
        <v>1621</v>
      </c>
      <c r="N755" s="194" t="s">
        <v>5027</v>
      </c>
      <c r="O755" s="194" t="s">
        <v>5691</v>
      </c>
      <c r="P755" s="198"/>
    </row>
    <row r="756" s="2" customFormat="1" ht="25">
      <c r="A756" s="199" t="s">
        <v>16</v>
      </c>
      <c r="B756" s="199" t="s">
        <v>15</v>
      </c>
      <c r="C756" s="200">
        <v>46069.64261574074</v>
      </c>
      <c r="D756" s="201">
        <v>400763</v>
      </c>
      <c r="E756" s="202" t="s">
        <v>977</v>
      </c>
      <c r="F756" s="202" t="s">
        <v>5688</v>
      </c>
      <c r="G756" s="203">
        <v>46063</v>
      </c>
      <c r="H756" s="203">
        <v>47888</v>
      </c>
      <c r="I756" s="202"/>
      <c r="J756" s="201">
        <v>4</v>
      </c>
      <c r="K756" s="204"/>
      <c r="L756" s="205">
        <v>4</v>
      </c>
      <c r="M756" s="202" t="s">
        <v>1620</v>
      </c>
      <c r="N756" s="202" t="s">
        <v>5027</v>
      </c>
      <c r="O756" s="202" t="s">
        <v>5692</v>
      </c>
      <c r="P756" s="206"/>
    </row>
    <row r="757" s="2" customFormat="1">
      <c r="A757" s="191" t="s">
        <v>16</v>
      </c>
      <c r="B757" s="191" t="s">
        <v>15</v>
      </c>
      <c r="C757" s="192">
        <v>46069.643472222218</v>
      </c>
      <c r="D757" s="193">
        <v>400459</v>
      </c>
      <c r="E757" s="194" t="s">
        <v>1095</v>
      </c>
      <c r="F757" s="194" t="s">
        <v>5622</v>
      </c>
      <c r="G757" s="195">
        <v>46062</v>
      </c>
      <c r="H757" s="195">
        <v>47887</v>
      </c>
      <c r="I757" s="194"/>
      <c r="J757" s="193">
        <v>3</v>
      </c>
      <c r="K757" s="196"/>
      <c r="L757" s="197">
        <v>3</v>
      </c>
      <c r="M757" s="194" t="s">
        <v>1632</v>
      </c>
      <c r="N757" s="194" t="s">
        <v>5027</v>
      </c>
      <c r="O757" s="194" t="s">
        <v>5693</v>
      </c>
      <c r="P757" s="198"/>
    </row>
    <row r="758" s="2" customFormat="1" ht="25">
      <c r="A758" s="199" t="s">
        <v>16</v>
      </c>
      <c r="B758" s="199" t="s">
        <v>111</v>
      </c>
      <c r="C758" s="200">
        <v>46069.644606481481</v>
      </c>
      <c r="D758" s="201">
        <v>400428</v>
      </c>
      <c r="E758" s="202" t="s">
        <v>533</v>
      </c>
      <c r="F758" s="202" t="s">
        <v>5303</v>
      </c>
      <c r="G758" s="203">
        <v>46015</v>
      </c>
      <c r="H758" s="203">
        <v>47840</v>
      </c>
      <c r="I758" s="202"/>
      <c r="J758" s="201">
        <v>3</v>
      </c>
      <c r="K758" s="204"/>
      <c r="L758" s="205">
        <v>3</v>
      </c>
      <c r="M758" s="202" t="s">
        <v>1670</v>
      </c>
      <c r="N758" s="202" t="s">
        <v>5027</v>
      </c>
      <c r="O758" s="202" t="s">
        <v>5687</v>
      </c>
      <c r="P758" s="206"/>
    </row>
    <row r="759" s="2" customFormat="1">
      <c r="A759" s="191" t="s">
        <v>16</v>
      </c>
      <c r="B759" s="191" t="s">
        <v>15</v>
      </c>
      <c r="C759" s="192">
        <v>46069.644675925927</v>
      </c>
      <c r="D759" s="193">
        <v>400459</v>
      </c>
      <c r="E759" s="194" t="s">
        <v>1095</v>
      </c>
      <c r="F759" s="194" t="s">
        <v>5622</v>
      </c>
      <c r="G759" s="195">
        <v>46062</v>
      </c>
      <c r="H759" s="195">
        <v>47887</v>
      </c>
      <c r="I759" s="194"/>
      <c r="J759" s="193">
        <v>4</v>
      </c>
      <c r="K759" s="196"/>
      <c r="L759" s="197">
        <v>4</v>
      </c>
      <c r="M759" s="194" t="s">
        <v>1627</v>
      </c>
      <c r="N759" s="194" t="s">
        <v>5027</v>
      </c>
      <c r="O759" s="194" t="s">
        <v>5694</v>
      </c>
      <c r="P759" s="198"/>
    </row>
    <row r="760" s="2" customFormat="1">
      <c r="A760" s="199" t="s">
        <v>16</v>
      </c>
      <c r="B760" s="199" t="s">
        <v>15</v>
      </c>
      <c r="C760" s="200">
        <v>46069.645335648143</v>
      </c>
      <c r="D760" s="201">
        <v>400459</v>
      </c>
      <c r="E760" s="202" t="s">
        <v>1095</v>
      </c>
      <c r="F760" s="202" t="s">
        <v>5622</v>
      </c>
      <c r="G760" s="203">
        <v>46062</v>
      </c>
      <c r="H760" s="203">
        <v>47887</v>
      </c>
      <c r="I760" s="202"/>
      <c r="J760" s="201">
        <v>4</v>
      </c>
      <c r="K760" s="204"/>
      <c r="L760" s="205">
        <v>4</v>
      </c>
      <c r="M760" s="202" t="s">
        <v>1626</v>
      </c>
      <c r="N760" s="202" t="s">
        <v>5027</v>
      </c>
      <c r="O760" s="202" t="s">
        <v>5695</v>
      </c>
      <c r="P760" s="206"/>
    </row>
    <row r="761" s="2" customFormat="1">
      <c r="A761" s="191" t="s">
        <v>16</v>
      </c>
      <c r="B761" s="191" t="s">
        <v>15</v>
      </c>
      <c r="C761" s="192">
        <v>46069.645474537036</v>
      </c>
      <c r="D761" s="193">
        <v>400459</v>
      </c>
      <c r="E761" s="194" t="s">
        <v>1095</v>
      </c>
      <c r="F761" s="194" t="s">
        <v>5622</v>
      </c>
      <c r="G761" s="195">
        <v>46062</v>
      </c>
      <c r="H761" s="195">
        <v>47887</v>
      </c>
      <c r="I761" s="194"/>
      <c r="J761" s="193">
        <v>4</v>
      </c>
      <c r="K761" s="196"/>
      <c r="L761" s="197">
        <v>4</v>
      </c>
      <c r="M761" s="194" t="s">
        <v>1625</v>
      </c>
      <c r="N761" s="194" t="s">
        <v>5027</v>
      </c>
      <c r="O761" s="194" t="s">
        <v>5696</v>
      </c>
      <c r="P761" s="198"/>
    </row>
    <row r="762" s="2" customFormat="1">
      <c r="A762" s="199" t="s">
        <v>16</v>
      </c>
      <c r="B762" s="199" t="s">
        <v>15</v>
      </c>
      <c r="C762" s="200">
        <v>46069.64565972222</v>
      </c>
      <c r="D762" s="201">
        <v>400459</v>
      </c>
      <c r="E762" s="202" t="s">
        <v>1095</v>
      </c>
      <c r="F762" s="202" t="s">
        <v>5622</v>
      </c>
      <c r="G762" s="203">
        <v>46062</v>
      </c>
      <c r="H762" s="203">
        <v>47887</v>
      </c>
      <c r="I762" s="202"/>
      <c r="J762" s="201">
        <v>4</v>
      </c>
      <c r="K762" s="204"/>
      <c r="L762" s="205">
        <v>4</v>
      </c>
      <c r="M762" s="202" t="s">
        <v>1624</v>
      </c>
      <c r="N762" s="202" t="s">
        <v>5027</v>
      </c>
      <c r="O762" s="202" t="s">
        <v>5697</v>
      </c>
      <c r="P762" s="206"/>
    </row>
    <row r="763" s="2" customFormat="1" ht="25">
      <c r="A763" s="191" t="s">
        <v>16</v>
      </c>
      <c r="B763" s="191" t="s">
        <v>111</v>
      </c>
      <c r="C763" s="192">
        <v>46069.64576388889</v>
      </c>
      <c r="D763" s="193">
        <v>400428</v>
      </c>
      <c r="E763" s="194" t="s">
        <v>533</v>
      </c>
      <c r="F763" s="194" t="s">
        <v>5698</v>
      </c>
      <c r="G763" s="195">
        <v>45904</v>
      </c>
      <c r="H763" s="195">
        <v>47729</v>
      </c>
      <c r="I763" s="194"/>
      <c r="J763" s="193">
        <v>2</v>
      </c>
      <c r="K763" s="196"/>
      <c r="L763" s="197">
        <v>2</v>
      </c>
      <c r="M763" s="194" t="s">
        <v>1669</v>
      </c>
      <c r="N763" s="194" t="s">
        <v>5027</v>
      </c>
      <c r="O763" s="194" t="s">
        <v>5699</v>
      </c>
      <c r="P763" s="198"/>
    </row>
    <row r="764" s="2" customFormat="1" ht="25">
      <c r="A764" s="199" t="s">
        <v>16</v>
      </c>
      <c r="B764" s="199" t="s">
        <v>111</v>
      </c>
      <c r="C764" s="200">
        <v>46069.646585648145</v>
      </c>
      <c r="D764" s="201">
        <v>400428</v>
      </c>
      <c r="E764" s="202" t="s">
        <v>533</v>
      </c>
      <c r="F764" s="202" t="s">
        <v>5303</v>
      </c>
      <c r="G764" s="203">
        <v>46015</v>
      </c>
      <c r="H764" s="203">
        <v>47840</v>
      </c>
      <c r="I764" s="202"/>
      <c r="J764" s="201">
        <v>2</v>
      </c>
      <c r="K764" s="204"/>
      <c r="L764" s="205">
        <v>2</v>
      </c>
      <c r="M764" s="202" t="s">
        <v>1668</v>
      </c>
      <c r="N764" s="202" t="s">
        <v>5027</v>
      </c>
      <c r="O764" s="202" t="s">
        <v>5700</v>
      </c>
      <c r="P764" s="206"/>
    </row>
    <row r="765" s="2" customFormat="1" ht="25">
      <c r="A765" s="191" t="s">
        <v>16</v>
      </c>
      <c r="B765" s="191" t="s">
        <v>111</v>
      </c>
      <c r="C765" s="192">
        <v>46069.670023148145</v>
      </c>
      <c r="D765" s="193">
        <v>401101</v>
      </c>
      <c r="E765" s="194" t="s">
        <v>1572</v>
      </c>
      <c r="F765" s="194" t="s">
        <v>5650</v>
      </c>
      <c r="G765" s="195">
        <v>46011</v>
      </c>
      <c r="H765" s="195">
        <v>47836</v>
      </c>
      <c r="I765" s="194"/>
      <c r="J765" s="193">
        <v>4</v>
      </c>
      <c r="K765" s="196"/>
      <c r="L765" s="197">
        <v>4</v>
      </c>
      <c r="M765" s="194" t="s">
        <v>1683</v>
      </c>
      <c r="N765" s="194" t="s">
        <v>5027</v>
      </c>
      <c r="O765" s="194" t="s">
        <v>5672</v>
      </c>
      <c r="P765" s="198"/>
    </row>
    <row r="766" s="2" customFormat="1" ht="25">
      <c r="A766" s="199" t="s">
        <v>16</v>
      </c>
      <c r="B766" s="199" t="s">
        <v>111</v>
      </c>
      <c r="C766" s="200">
        <v>46069.671805555554</v>
      </c>
      <c r="D766" s="201">
        <v>400489</v>
      </c>
      <c r="E766" s="202" t="s">
        <v>1676</v>
      </c>
      <c r="F766" s="202" t="s">
        <v>5701</v>
      </c>
      <c r="G766" s="203">
        <v>46044</v>
      </c>
      <c r="H766" s="203">
        <v>47869</v>
      </c>
      <c r="I766" s="202"/>
      <c r="J766" s="201">
        <v>4</v>
      </c>
      <c r="K766" s="204"/>
      <c r="L766" s="205">
        <v>4</v>
      </c>
      <c r="M766" s="202" t="s">
        <v>1681</v>
      </c>
      <c r="N766" s="202" t="s">
        <v>5027</v>
      </c>
      <c r="O766" s="202" t="s">
        <v>5702</v>
      </c>
      <c r="P766" s="206"/>
    </row>
    <row r="767" s="2" customFormat="1">
      <c r="A767" s="191" t="s">
        <v>16</v>
      </c>
      <c r="B767" s="191" t="s">
        <v>111</v>
      </c>
      <c r="C767" s="192">
        <v>46069.673009259255</v>
      </c>
      <c r="D767" s="193">
        <v>400538</v>
      </c>
      <c r="E767" s="194" t="s">
        <v>1667</v>
      </c>
      <c r="F767" s="194" t="s">
        <v>5703</v>
      </c>
      <c r="G767" s="195">
        <v>46044</v>
      </c>
      <c r="H767" s="195">
        <v>47869</v>
      </c>
      <c r="I767" s="194"/>
      <c r="J767" s="193">
        <v>4</v>
      </c>
      <c r="K767" s="196"/>
      <c r="L767" s="197">
        <v>4</v>
      </c>
      <c r="M767" s="194" t="s">
        <v>1692</v>
      </c>
      <c r="N767" s="194" t="s">
        <v>5027</v>
      </c>
      <c r="O767" s="194" t="s">
        <v>5704</v>
      </c>
      <c r="P767" s="198"/>
    </row>
    <row r="768" s="2" customFormat="1" ht="25">
      <c r="A768" s="199" t="s">
        <v>16</v>
      </c>
      <c r="B768" s="199" t="s">
        <v>111</v>
      </c>
      <c r="C768" s="200">
        <v>46069.673587962963</v>
      </c>
      <c r="D768" s="201">
        <v>400489</v>
      </c>
      <c r="E768" s="202" t="s">
        <v>1676</v>
      </c>
      <c r="F768" s="202" t="s">
        <v>5701</v>
      </c>
      <c r="G768" s="203">
        <v>46044</v>
      </c>
      <c r="H768" s="203">
        <v>47869</v>
      </c>
      <c r="I768" s="202"/>
      <c r="J768" s="201">
        <v>4</v>
      </c>
      <c r="K768" s="204"/>
      <c r="L768" s="205">
        <v>4</v>
      </c>
      <c r="M768" s="202" t="s">
        <v>1680</v>
      </c>
      <c r="N768" s="202" t="s">
        <v>5027</v>
      </c>
      <c r="O768" s="202" t="s">
        <v>5705</v>
      </c>
      <c r="P768" s="206"/>
    </row>
    <row r="769" s="2" customFormat="1">
      <c r="A769" s="191" t="s">
        <v>16</v>
      </c>
      <c r="B769" s="191" t="s">
        <v>111</v>
      </c>
      <c r="C769" s="192">
        <v>46069.674201388887</v>
      </c>
      <c r="D769" s="193">
        <v>400538</v>
      </c>
      <c r="E769" s="194" t="s">
        <v>1667</v>
      </c>
      <c r="F769" s="194" t="s">
        <v>5703</v>
      </c>
      <c r="G769" s="195">
        <v>46044</v>
      </c>
      <c r="H769" s="195">
        <v>47869</v>
      </c>
      <c r="I769" s="194"/>
      <c r="J769" s="193">
        <v>4</v>
      </c>
      <c r="K769" s="196"/>
      <c r="L769" s="197">
        <v>4</v>
      </c>
      <c r="M769" s="194" t="s">
        <v>1666</v>
      </c>
      <c r="N769" s="194" t="s">
        <v>5027</v>
      </c>
      <c r="O769" s="194" t="s">
        <v>5706</v>
      </c>
      <c r="P769" s="198"/>
    </row>
    <row r="770" s="2" customFormat="1">
      <c r="A770" s="199" t="s">
        <v>16</v>
      </c>
      <c r="B770" s="199" t="s">
        <v>111</v>
      </c>
      <c r="C770" s="200">
        <v>46069.674710648149</v>
      </c>
      <c r="D770" s="201">
        <v>400538</v>
      </c>
      <c r="E770" s="202" t="s">
        <v>1667</v>
      </c>
      <c r="F770" s="202" t="s">
        <v>5703</v>
      </c>
      <c r="G770" s="203">
        <v>46044</v>
      </c>
      <c r="H770" s="203">
        <v>47869</v>
      </c>
      <c r="I770" s="202"/>
      <c r="J770" s="201">
        <v>4</v>
      </c>
      <c r="K770" s="204"/>
      <c r="L770" s="205">
        <v>4</v>
      </c>
      <c r="M770" s="202" t="s">
        <v>1691</v>
      </c>
      <c r="N770" s="202" t="s">
        <v>5027</v>
      </c>
      <c r="O770" s="202" t="s">
        <v>5707</v>
      </c>
      <c r="P770" s="206"/>
    </row>
    <row r="771" s="2" customFormat="1" ht="25">
      <c r="A771" s="191" t="s">
        <v>16</v>
      </c>
      <c r="B771" s="191" t="s">
        <v>111</v>
      </c>
      <c r="C771" s="192">
        <v>46069.676655092589</v>
      </c>
      <c r="D771" s="193">
        <v>400489</v>
      </c>
      <c r="E771" s="194" t="s">
        <v>1676</v>
      </c>
      <c r="F771" s="194" t="s">
        <v>5708</v>
      </c>
      <c r="G771" s="195">
        <v>46044</v>
      </c>
      <c r="H771" s="195">
        <v>47869</v>
      </c>
      <c r="I771" s="194"/>
      <c r="J771" s="193">
        <v>4</v>
      </c>
      <c r="K771" s="196"/>
      <c r="L771" s="197">
        <v>4</v>
      </c>
      <c r="M771" s="194" t="s">
        <v>1679</v>
      </c>
      <c r="N771" s="194" t="s">
        <v>5027</v>
      </c>
      <c r="O771" s="194" t="s">
        <v>5702</v>
      </c>
      <c r="P771" s="198"/>
    </row>
    <row r="772" s="2" customFormat="1">
      <c r="A772" s="199" t="s">
        <v>16</v>
      </c>
      <c r="B772" s="199" t="s">
        <v>111</v>
      </c>
      <c r="C772" s="200">
        <v>46069.677152777775</v>
      </c>
      <c r="D772" s="201">
        <v>400538</v>
      </c>
      <c r="E772" s="202" t="s">
        <v>1667</v>
      </c>
      <c r="F772" s="202" t="s">
        <v>5703</v>
      </c>
      <c r="G772" s="203">
        <v>46044</v>
      </c>
      <c r="H772" s="203">
        <v>47869</v>
      </c>
      <c r="I772" s="202"/>
      <c r="J772" s="201">
        <v>4</v>
      </c>
      <c r="K772" s="204"/>
      <c r="L772" s="205">
        <v>4</v>
      </c>
      <c r="M772" s="202" t="s">
        <v>1688</v>
      </c>
      <c r="N772" s="202" t="s">
        <v>5027</v>
      </c>
      <c r="O772" s="202" t="s">
        <v>5709</v>
      </c>
      <c r="P772" s="206"/>
    </row>
    <row r="773" s="2" customFormat="1" ht="25">
      <c r="A773" s="191" t="s">
        <v>16</v>
      </c>
      <c r="B773" s="191" t="s">
        <v>111</v>
      </c>
      <c r="C773" s="192">
        <v>46069.677719907406</v>
      </c>
      <c r="D773" s="193">
        <v>400489</v>
      </c>
      <c r="E773" s="194" t="s">
        <v>1676</v>
      </c>
      <c r="F773" s="194" t="s">
        <v>5701</v>
      </c>
      <c r="G773" s="195">
        <v>46044</v>
      </c>
      <c r="H773" s="195">
        <v>47869</v>
      </c>
      <c r="I773" s="194"/>
      <c r="J773" s="193">
        <v>4</v>
      </c>
      <c r="K773" s="196"/>
      <c r="L773" s="197">
        <v>4</v>
      </c>
      <c r="M773" s="194" t="s">
        <v>1678</v>
      </c>
      <c r="N773" s="194" t="s">
        <v>5027</v>
      </c>
      <c r="O773" s="194" t="s">
        <v>5702</v>
      </c>
      <c r="P773" s="198"/>
    </row>
    <row r="774" s="2" customFormat="1">
      <c r="A774" s="199" t="s">
        <v>16</v>
      </c>
      <c r="B774" s="199" t="s">
        <v>111</v>
      </c>
      <c r="C774" s="200">
        <v>46069.678298611107</v>
      </c>
      <c r="D774" s="201">
        <v>400538</v>
      </c>
      <c r="E774" s="202" t="s">
        <v>1667</v>
      </c>
      <c r="F774" s="202" t="s">
        <v>5703</v>
      </c>
      <c r="G774" s="203">
        <v>46044</v>
      </c>
      <c r="H774" s="203">
        <v>47869</v>
      </c>
      <c r="I774" s="202"/>
      <c r="J774" s="201">
        <v>4</v>
      </c>
      <c r="K774" s="204"/>
      <c r="L774" s="205">
        <v>4</v>
      </c>
      <c r="M774" s="202" t="s">
        <v>1690</v>
      </c>
      <c r="N774" s="202" t="s">
        <v>5027</v>
      </c>
      <c r="O774" s="202" t="s">
        <v>5710</v>
      </c>
      <c r="P774" s="206"/>
    </row>
    <row r="775" s="2" customFormat="1" ht="25">
      <c r="A775" s="191" t="s">
        <v>16</v>
      </c>
      <c r="B775" s="191" t="s">
        <v>111</v>
      </c>
      <c r="C775" s="192">
        <v>46069.678900462961</v>
      </c>
      <c r="D775" s="193">
        <v>400489</v>
      </c>
      <c r="E775" s="194" t="s">
        <v>1676</v>
      </c>
      <c r="F775" s="194" t="s">
        <v>5701</v>
      </c>
      <c r="G775" s="195">
        <v>46044</v>
      </c>
      <c r="H775" s="195">
        <v>47869</v>
      </c>
      <c r="I775" s="194"/>
      <c r="J775" s="193">
        <v>4</v>
      </c>
      <c r="K775" s="196"/>
      <c r="L775" s="197">
        <v>4</v>
      </c>
      <c r="M775" s="194" t="s">
        <v>1677</v>
      </c>
      <c r="N775" s="194" t="s">
        <v>5027</v>
      </c>
      <c r="O775" s="194" t="s">
        <v>5702</v>
      </c>
      <c r="P775" s="198"/>
    </row>
    <row r="776" s="2" customFormat="1" ht="25">
      <c r="A776" s="199" t="s">
        <v>16</v>
      </c>
      <c r="B776" s="199" t="s">
        <v>111</v>
      </c>
      <c r="C776" s="200">
        <v>46069.679537037038</v>
      </c>
      <c r="D776" s="201">
        <v>400489</v>
      </c>
      <c r="E776" s="202" t="s">
        <v>1676</v>
      </c>
      <c r="F776" s="202" t="s">
        <v>5701</v>
      </c>
      <c r="G776" s="203">
        <v>46044</v>
      </c>
      <c r="H776" s="203">
        <v>47869</v>
      </c>
      <c r="I776" s="202"/>
      <c r="J776" s="201">
        <v>4</v>
      </c>
      <c r="K776" s="204"/>
      <c r="L776" s="205">
        <v>4</v>
      </c>
      <c r="M776" s="202" t="s">
        <v>1675</v>
      </c>
      <c r="N776" s="202" t="s">
        <v>5027</v>
      </c>
      <c r="O776" s="202" t="s">
        <v>5711</v>
      </c>
      <c r="P776" s="206"/>
    </row>
    <row r="777" s="2" customFormat="1">
      <c r="A777" s="191" t="s">
        <v>16</v>
      </c>
      <c r="B777" s="191" t="s">
        <v>15</v>
      </c>
      <c r="C777" s="192">
        <v>46069.757592592592</v>
      </c>
      <c r="D777" s="193">
        <v>400903</v>
      </c>
      <c r="E777" s="194" t="s">
        <v>564</v>
      </c>
      <c r="F777" s="194" t="s">
        <v>5712</v>
      </c>
      <c r="G777" s="195">
        <v>46008</v>
      </c>
      <c r="H777" s="195">
        <v>47833</v>
      </c>
      <c r="I777" s="194"/>
      <c r="J777" s="193">
        <v>4</v>
      </c>
      <c r="K777" s="196"/>
      <c r="L777" s="197">
        <v>4</v>
      </c>
      <c r="M777" s="194" t="s">
        <v>1710</v>
      </c>
      <c r="N777" s="194" t="s">
        <v>5027</v>
      </c>
      <c r="O777" s="194" t="s">
        <v>5713</v>
      </c>
      <c r="P777" s="198"/>
    </row>
    <row r="778" s="2" customFormat="1">
      <c r="A778" s="199" t="s">
        <v>16</v>
      </c>
      <c r="B778" s="199" t="s">
        <v>15</v>
      </c>
      <c r="C778" s="200">
        <v>46069.757916666662</v>
      </c>
      <c r="D778" s="201">
        <v>400903</v>
      </c>
      <c r="E778" s="202" t="s">
        <v>564</v>
      </c>
      <c r="F778" s="202" t="s">
        <v>5714</v>
      </c>
      <c r="G778" s="203">
        <v>46009</v>
      </c>
      <c r="H778" s="203">
        <v>47834</v>
      </c>
      <c r="I778" s="202"/>
      <c r="J778" s="201">
        <v>4</v>
      </c>
      <c r="K778" s="204"/>
      <c r="L778" s="205">
        <v>4</v>
      </c>
      <c r="M778" s="202" t="s">
        <v>1709</v>
      </c>
      <c r="N778" s="202" t="s">
        <v>5027</v>
      </c>
      <c r="O778" s="202" t="s">
        <v>5715</v>
      </c>
      <c r="P778" s="206"/>
    </row>
    <row r="779" s="2" customFormat="1">
      <c r="A779" s="191" t="s">
        <v>16</v>
      </c>
      <c r="B779" s="191" t="s">
        <v>15</v>
      </c>
      <c r="C779" s="192">
        <v>46069.758055555554</v>
      </c>
      <c r="D779" s="193">
        <v>400903</v>
      </c>
      <c r="E779" s="194" t="s">
        <v>564</v>
      </c>
      <c r="F779" s="194" t="s">
        <v>5712</v>
      </c>
      <c r="G779" s="195">
        <v>46008</v>
      </c>
      <c r="H779" s="195">
        <v>47833</v>
      </c>
      <c r="I779" s="194"/>
      <c r="J779" s="193">
        <v>4</v>
      </c>
      <c r="K779" s="196"/>
      <c r="L779" s="197">
        <v>4</v>
      </c>
      <c r="M779" s="194" t="s">
        <v>1711</v>
      </c>
      <c r="N779" s="194" t="s">
        <v>5027</v>
      </c>
      <c r="O779" s="194" t="s">
        <v>5716</v>
      </c>
      <c r="P779" s="198"/>
    </row>
    <row r="780" s="2" customFormat="1">
      <c r="A780" s="199" t="s">
        <v>16</v>
      </c>
      <c r="B780" s="199" t="s">
        <v>15</v>
      </c>
      <c r="C780" s="200">
        <v>46069.758703703701</v>
      </c>
      <c r="D780" s="201">
        <v>400903</v>
      </c>
      <c r="E780" s="202" t="s">
        <v>564</v>
      </c>
      <c r="F780" s="202" t="s">
        <v>5714</v>
      </c>
      <c r="G780" s="203">
        <v>46009</v>
      </c>
      <c r="H780" s="203">
        <v>47834</v>
      </c>
      <c r="I780" s="202"/>
      <c r="J780" s="201">
        <v>4</v>
      </c>
      <c r="K780" s="204"/>
      <c r="L780" s="205">
        <v>4</v>
      </c>
      <c r="M780" s="202" t="s">
        <v>1708</v>
      </c>
      <c r="N780" s="202" t="s">
        <v>5027</v>
      </c>
      <c r="O780" s="202" t="s">
        <v>5717</v>
      </c>
      <c r="P780" s="206"/>
    </row>
    <row r="781" s="2" customFormat="1">
      <c r="A781" s="191" t="s">
        <v>16</v>
      </c>
      <c r="B781" s="191" t="s">
        <v>15</v>
      </c>
      <c r="C781" s="192">
        <v>46069.759224537032</v>
      </c>
      <c r="D781" s="193">
        <v>400903</v>
      </c>
      <c r="E781" s="194" t="s">
        <v>564</v>
      </c>
      <c r="F781" s="194" t="s">
        <v>5712</v>
      </c>
      <c r="G781" s="195">
        <v>46008</v>
      </c>
      <c r="H781" s="195">
        <v>47833</v>
      </c>
      <c r="I781" s="194"/>
      <c r="J781" s="193">
        <v>1</v>
      </c>
      <c r="K781" s="196"/>
      <c r="L781" s="197">
        <v>1</v>
      </c>
      <c r="M781" s="194" t="s">
        <v>1713</v>
      </c>
      <c r="N781" s="194" t="s">
        <v>5027</v>
      </c>
      <c r="O781" s="194" t="s">
        <v>5718</v>
      </c>
      <c r="P781" s="198"/>
    </row>
    <row r="782" s="2" customFormat="1">
      <c r="A782" s="199" t="s">
        <v>16</v>
      </c>
      <c r="B782" s="199" t="s">
        <v>15</v>
      </c>
      <c r="C782" s="200">
        <v>46069.766504629624</v>
      </c>
      <c r="D782" s="201">
        <v>400903</v>
      </c>
      <c r="E782" s="202" t="s">
        <v>564</v>
      </c>
      <c r="F782" s="202" t="s">
        <v>5712</v>
      </c>
      <c r="G782" s="203">
        <v>46008</v>
      </c>
      <c r="H782" s="203">
        <v>47833</v>
      </c>
      <c r="I782" s="202"/>
      <c r="J782" s="201">
        <v>4</v>
      </c>
      <c r="K782" s="204"/>
      <c r="L782" s="205">
        <v>4</v>
      </c>
      <c r="M782" s="202" t="s">
        <v>1706</v>
      </c>
      <c r="N782" s="202" t="s">
        <v>5027</v>
      </c>
      <c r="O782" s="202" t="s">
        <v>5719</v>
      </c>
      <c r="P782" s="206"/>
    </row>
    <row r="783" s="2" customFormat="1">
      <c r="A783" s="191" t="s">
        <v>16</v>
      </c>
      <c r="B783" s="191" t="s">
        <v>1402</v>
      </c>
      <c r="C783" s="192">
        <v>46070.355740740742</v>
      </c>
      <c r="D783" s="193">
        <v>400541</v>
      </c>
      <c r="E783" s="194" t="s">
        <v>1007</v>
      </c>
      <c r="F783" s="194" t="s">
        <v>5720</v>
      </c>
      <c r="G783" s="195">
        <v>46058</v>
      </c>
      <c r="H783" s="195">
        <v>47883</v>
      </c>
      <c r="I783" s="194"/>
      <c r="J783" s="193">
        <v>1</v>
      </c>
      <c r="K783" s="196"/>
      <c r="L783" s="197">
        <v>1</v>
      </c>
      <c r="M783" s="194" t="s">
        <v>1665</v>
      </c>
      <c r="N783" s="194" t="s">
        <v>5027</v>
      </c>
      <c r="O783" s="194" t="s">
        <v>5721</v>
      </c>
      <c r="P783" s="198"/>
    </row>
    <row r="784" s="2" customFormat="1">
      <c r="A784" s="199" t="s">
        <v>16</v>
      </c>
      <c r="B784" s="199" t="s">
        <v>1402</v>
      </c>
      <c r="C784" s="200">
        <v>46070.356145833328</v>
      </c>
      <c r="D784" s="201">
        <v>400541</v>
      </c>
      <c r="E784" s="202" t="s">
        <v>1007</v>
      </c>
      <c r="F784" s="202" t="s">
        <v>5720</v>
      </c>
      <c r="G784" s="203">
        <v>46058</v>
      </c>
      <c r="H784" s="203">
        <v>47883</v>
      </c>
      <c r="I784" s="202"/>
      <c r="J784" s="201">
        <v>4</v>
      </c>
      <c r="K784" s="204"/>
      <c r="L784" s="205">
        <v>4</v>
      </c>
      <c r="M784" s="202" t="s">
        <v>1644</v>
      </c>
      <c r="N784" s="202" t="s">
        <v>5027</v>
      </c>
      <c r="O784" s="202" t="s">
        <v>5722</v>
      </c>
      <c r="P784" s="206"/>
    </row>
    <row r="785" s="2" customFormat="1" ht="25">
      <c r="A785" s="191" t="s">
        <v>16</v>
      </c>
      <c r="B785" s="191" t="s">
        <v>1402</v>
      </c>
      <c r="C785" s="192">
        <v>46070.404363425921</v>
      </c>
      <c r="D785" s="193">
        <v>400568</v>
      </c>
      <c r="E785" s="194" t="s">
        <v>1601</v>
      </c>
      <c r="F785" s="194" t="s">
        <v>5675</v>
      </c>
      <c r="G785" s="195">
        <v>46036</v>
      </c>
      <c r="H785" s="195">
        <v>47861</v>
      </c>
      <c r="I785" s="194"/>
      <c r="J785" s="193">
        <v>14</v>
      </c>
      <c r="K785" s="196"/>
      <c r="L785" s="197">
        <v>14</v>
      </c>
      <c r="M785" s="194" t="s">
        <v>1615</v>
      </c>
      <c r="N785" s="194" t="s">
        <v>5027</v>
      </c>
      <c r="O785" s="194" t="s">
        <v>5723</v>
      </c>
      <c r="P785" s="198"/>
    </row>
    <row r="786" s="2" customFormat="1" ht="25">
      <c r="A786" s="199" t="s">
        <v>16</v>
      </c>
      <c r="B786" s="199" t="s">
        <v>1402</v>
      </c>
      <c r="C786" s="200">
        <v>46070.404965277776</v>
      </c>
      <c r="D786" s="201">
        <v>400568</v>
      </c>
      <c r="E786" s="202" t="s">
        <v>1601</v>
      </c>
      <c r="F786" s="202" t="s">
        <v>5675</v>
      </c>
      <c r="G786" s="203">
        <v>46036</v>
      </c>
      <c r="H786" s="203">
        <v>47861</v>
      </c>
      <c r="I786" s="202"/>
      <c r="J786" s="201">
        <v>8</v>
      </c>
      <c r="K786" s="204"/>
      <c r="L786" s="205">
        <v>8</v>
      </c>
      <c r="M786" s="202" t="s">
        <v>1695</v>
      </c>
      <c r="N786" s="202" t="s">
        <v>5027</v>
      </c>
      <c r="O786" s="202" t="s">
        <v>5723</v>
      </c>
      <c r="P786" s="206"/>
    </row>
    <row r="787" s="2" customFormat="1">
      <c r="A787" s="191" t="s">
        <v>16</v>
      </c>
      <c r="B787" s="191" t="s">
        <v>15</v>
      </c>
      <c r="C787" s="192">
        <v>46070.406550925924</v>
      </c>
      <c r="D787" s="193">
        <v>400903</v>
      </c>
      <c r="E787" s="194" t="s">
        <v>564</v>
      </c>
      <c r="F787" s="194" t="s">
        <v>5712</v>
      </c>
      <c r="G787" s="195">
        <v>46008</v>
      </c>
      <c r="H787" s="195">
        <v>47833</v>
      </c>
      <c r="I787" s="194"/>
      <c r="J787" s="193">
        <v>1</v>
      </c>
      <c r="K787" s="196"/>
      <c r="L787" s="197">
        <v>1</v>
      </c>
      <c r="M787" s="194" t="s">
        <v>1707</v>
      </c>
      <c r="N787" s="194" t="s">
        <v>5027</v>
      </c>
      <c r="O787" s="194" t="s">
        <v>5724</v>
      </c>
      <c r="P787" s="198"/>
    </row>
    <row r="788" s="2" customFormat="1">
      <c r="A788" s="199" t="s">
        <v>16</v>
      </c>
      <c r="B788" s="199" t="s">
        <v>15</v>
      </c>
      <c r="C788" s="200">
        <v>46070.406724537032</v>
      </c>
      <c r="D788" s="201">
        <v>400903</v>
      </c>
      <c r="E788" s="202" t="s">
        <v>564</v>
      </c>
      <c r="F788" s="202" t="s">
        <v>5712</v>
      </c>
      <c r="G788" s="203">
        <v>46008</v>
      </c>
      <c r="H788" s="203">
        <v>47833</v>
      </c>
      <c r="I788" s="202"/>
      <c r="J788" s="201">
        <v>4</v>
      </c>
      <c r="K788" s="204"/>
      <c r="L788" s="205">
        <v>4</v>
      </c>
      <c r="M788" s="202" t="s">
        <v>1721</v>
      </c>
      <c r="N788" s="202" t="s">
        <v>5027</v>
      </c>
      <c r="O788" s="202" t="s">
        <v>5725</v>
      </c>
      <c r="P788" s="206"/>
    </row>
    <row r="789" s="2" customFormat="1">
      <c r="A789" s="191" t="s">
        <v>16</v>
      </c>
      <c r="B789" s="191" t="s">
        <v>15</v>
      </c>
      <c r="C789" s="192">
        <v>46070.407731481479</v>
      </c>
      <c r="D789" s="193">
        <v>400903</v>
      </c>
      <c r="E789" s="194" t="s">
        <v>564</v>
      </c>
      <c r="F789" s="194" t="s">
        <v>5714</v>
      </c>
      <c r="G789" s="195">
        <v>46009</v>
      </c>
      <c r="H789" s="195">
        <v>47834</v>
      </c>
      <c r="I789" s="194"/>
      <c r="J789" s="193">
        <v>4</v>
      </c>
      <c r="K789" s="196"/>
      <c r="L789" s="197">
        <v>4</v>
      </c>
      <c r="M789" s="194" t="s">
        <v>1720</v>
      </c>
      <c r="N789" s="194" t="s">
        <v>5027</v>
      </c>
      <c r="O789" s="194" t="s">
        <v>5726</v>
      </c>
      <c r="P789" s="198"/>
    </row>
    <row r="790" s="2" customFormat="1">
      <c r="A790" s="199" t="s">
        <v>16</v>
      </c>
      <c r="B790" s="199" t="s">
        <v>15</v>
      </c>
      <c r="C790" s="200">
        <v>46070.408831018518</v>
      </c>
      <c r="D790" s="201">
        <v>400903</v>
      </c>
      <c r="E790" s="202" t="s">
        <v>564</v>
      </c>
      <c r="F790" s="202" t="s">
        <v>5712</v>
      </c>
      <c r="G790" s="203">
        <v>46008</v>
      </c>
      <c r="H790" s="203">
        <v>47833</v>
      </c>
      <c r="I790" s="202"/>
      <c r="J790" s="201">
        <v>4</v>
      </c>
      <c r="K790" s="204"/>
      <c r="L790" s="205">
        <v>4</v>
      </c>
      <c r="M790" s="202" t="s">
        <v>1718</v>
      </c>
      <c r="N790" s="202" t="s">
        <v>5027</v>
      </c>
      <c r="O790" s="202" t="s">
        <v>5727</v>
      </c>
      <c r="P790" s="206"/>
    </row>
    <row r="791" s="2" customFormat="1">
      <c r="A791" s="191" t="s">
        <v>16</v>
      </c>
      <c r="B791" s="191" t="s">
        <v>15</v>
      </c>
      <c r="C791" s="192">
        <v>46070.40924768518</v>
      </c>
      <c r="D791" s="193">
        <v>400903</v>
      </c>
      <c r="E791" s="194" t="s">
        <v>564</v>
      </c>
      <c r="F791" s="194" t="s">
        <v>5712</v>
      </c>
      <c r="G791" s="195">
        <v>46008</v>
      </c>
      <c r="H791" s="195">
        <v>47833</v>
      </c>
      <c r="I791" s="194"/>
      <c r="J791" s="193">
        <v>4</v>
      </c>
      <c r="K791" s="196"/>
      <c r="L791" s="197">
        <v>4</v>
      </c>
      <c r="M791" s="194" t="s">
        <v>1717</v>
      </c>
      <c r="N791" s="194" t="s">
        <v>5027</v>
      </c>
      <c r="O791" s="194" t="s">
        <v>5728</v>
      </c>
      <c r="P791" s="198"/>
    </row>
    <row r="792" s="2" customFormat="1">
      <c r="A792" s="199" t="s">
        <v>16</v>
      </c>
      <c r="B792" s="199" t="s">
        <v>15</v>
      </c>
      <c r="C792" s="200">
        <v>46070.409479166665</v>
      </c>
      <c r="D792" s="201">
        <v>400903</v>
      </c>
      <c r="E792" s="202" t="s">
        <v>564</v>
      </c>
      <c r="F792" s="202" t="s">
        <v>5714</v>
      </c>
      <c r="G792" s="203">
        <v>46009</v>
      </c>
      <c r="H792" s="203">
        <v>47834</v>
      </c>
      <c r="I792" s="202"/>
      <c r="J792" s="201">
        <v>4</v>
      </c>
      <c r="K792" s="204"/>
      <c r="L792" s="205">
        <v>4</v>
      </c>
      <c r="M792" s="202" t="s">
        <v>1716</v>
      </c>
      <c r="N792" s="202" t="s">
        <v>5027</v>
      </c>
      <c r="O792" s="202" t="s">
        <v>5729</v>
      </c>
      <c r="P792" s="206"/>
    </row>
    <row r="793" s="2" customFormat="1">
      <c r="A793" s="191" t="s">
        <v>16</v>
      </c>
      <c r="B793" s="191" t="s">
        <v>15</v>
      </c>
      <c r="C793" s="192">
        <v>46070.409895833334</v>
      </c>
      <c r="D793" s="193">
        <v>400903</v>
      </c>
      <c r="E793" s="194" t="s">
        <v>564</v>
      </c>
      <c r="F793" s="194" t="s">
        <v>5730</v>
      </c>
      <c r="G793" s="195">
        <v>46009</v>
      </c>
      <c r="H793" s="195">
        <v>47834</v>
      </c>
      <c r="I793" s="194"/>
      <c r="J793" s="193">
        <v>4</v>
      </c>
      <c r="K793" s="196"/>
      <c r="L793" s="197">
        <v>4</v>
      </c>
      <c r="M793" s="194" t="s">
        <v>1715</v>
      </c>
      <c r="N793" s="194" t="s">
        <v>5027</v>
      </c>
      <c r="O793" s="194" t="s">
        <v>5731</v>
      </c>
      <c r="P793" s="198"/>
    </row>
    <row r="794" s="2" customFormat="1">
      <c r="A794" s="199" t="s">
        <v>16</v>
      </c>
      <c r="B794" s="199" t="s">
        <v>15</v>
      </c>
      <c r="C794" s="200">
        <v>46070.410092592589</v>
      </c>
      <c r="D794" s="201">
        <v>400903</v>
      </c>
      <c r="E794" s="202" t="s">
        <v>564</v>
      </c>
      <c r="F794" s="202" t="s">
        <v>5712</v>
      </c>
      <c r="G794" s="203">
        <v>46008</v>
      </c>
      <c r="H794" s="203">
        <v>47833</v>
      </c>
      <c r="I794" s="202"/>
      <c r="J794" s="201">
        <v>4</v>
      </c>
      <c r="K794" s="204"/>
      <c r="L794" s="205">
        <v>4</v>
      </c>
      <c r="M794" s="202" t="s">
        <v>1714</v>
      </c>
      <c r="N794" s="202" t="s">
        <v>5027</v>
      </c>
      <c r="O794" s="202" t="s">
        <v>5732</v>
      </c>
      <c r="P794" s="206"/>
    </row>
    <row r="795" s="2" customFormat="1">
      <c r="A795" s="191" t="s">
        <v>16</v>
      </c>
      <c r="B795" s="191" t="s">
        <v>111</v>
      </c>
      <c r="C795" s="192">
        <v>46070.411956018514</v>
      </c>
      <c r="D795" s="193">
        <v>400919</v>
      </c>
      <c r="E795" s="194" t="s">
        <v>422</v>
      </c>
      <c r="F795" s="194" t="s">
        <v>5733</v>
      </c>
      <c r="G795" s="195">
        <v>46047</v>
      </c>
      <c r="H795" s="195">
        <v>47872</v>
      </c>
      <c r="I795" s="194"/>
      <c r="J795" s="193">
        <v>5</v>
      </c>
      <c r="K795" s="196"/>
      <c r="L795" s="197">
        <v>5</v>
      </c>
      <c r="M795" s="194" t="s">
        <v>1785</v>
      </c>
      <c r="N795" s="194" t="s">
        <v>5027</v>
      </c>
      <c r="O795" s="194" t="s">
        <v>5734</v>
      </c>
      <c r="P795" s="198"/>
    </row>
    <row r="796" s="2" customFormat="1" ht="25">
      <c r="A796" s="199" t="s">
        <v>16</v>
      </c>
      <c r="B796" s="199" t="s">
        <v>1402</v>
      </c>
      <c r="C796" s="200">
        <v>46070.41201388889</v>
      </c>
      <c r="D796" s="201">
        <v>400630</v>
      </c>
      <c r="E796" s="202" t="s">
        <v>774</v>
      </c>
      <c r="F796" s="202" t="s">
        <v>5647</v>
      </c>
      <c r="G796" s="203">
        <v>46060</v>
      </c>
      <c r="H796" s="203">
        <v>47885</v>
      </c>
      <c r="I796" s="202"/>
      <c r="J796" s="201">
        <v>4</v>
      </c>
      <c r="K796" s="204"/>
      <c r="L796" s="205">
        <v>4</v>
      </c>
      <c r="M796" s="202" t="s">
        <v>1511</v>
      </c>
      <c r="N796" s="202" t="s">
        <v>5027</v>
      </c>
      <c r="O796" s="202" t="s">
        <v>5735</v>
      </c>
      <c r="P796" s="206"/>
    </row>
    <row r="797" s="2" customFormat="1">
      <c r="A797" s="191" t="s">
        <v>16</v>
      </c>
      <c r="B797" s="191" t="s">
        <v>111</v>
      </c>
      <c r="C797" s="192">
        <v>46070.413912037038</v>
      </c>
      <c r="D797" s="193">
        <v>400919</v>
      </c>
      <c r="E797" s="194" t="s">
        <v>422</v>
      </c>
      <c r="F797" s="194" t="s">
        <v>5733</v>
      </c>
      <c r="G797" s="195">
        <v>46047</v>
      </c>
      <c r="H797" s="195">
        <v>47872</v>
      </c>
      <c r="I797" s="194"/>
      <c r="J797" s="193">
        <v>24</v>
      </c>
      <c r="K797" s="196"/>
      <c r="L797" s="197">
        <v>24</v>
      </c>
      <c r="M797" s="194" t="s">
        <v>1783</v>
      </c>
      <c r="N797" s="194" t="s">
        <v>5027</v>
      </c>
      <c r="O797" s="194" t="s">
        <v>5736</v>
      </c>
      <c r="P797" s="198"/>
    </row>
    <row r="798" s="2" customFormat="1">
      <c r="A798" s="199" t="s">
        <v>16</v>
      </c>
      <c r="B798" s="199" t="s">
        <v>111</v>
      </c>
      <c r="C798" s="200">
        <v>46070.414560185185</v>
      </c>
      <c r="D798" s="201">
        <v>400919</v>
      </c>
      <c r="E798" s="202" t="s">
        <v>422</v>
      </c>
      <c r="F798" s="202" t="s">
        <v>5733</v>
      </c>
      <c r="G798" s="203">
        <v>46047</v>
      </c>
      <c r="H798" s="203">
        <v>47872</v>
      </c>
      <c r="I798" s="202"/>
      <c r="J798" s="201">
        <v>24</v>
      </c>
      <c r="K798" s="204"/>
      <c r="L798" s="205">
        <v>24</v>
      </c>
      <c r="M798" s="202" t="s">
        <v>1788</v>
      </c>
      <c r="N798" s="202" t="s">
        <v>5027</v>
      </c>
      <c r="O798" s="202" t="s">
        <v>5737</v>
      </c>
      <c r="P798" s="206"/>
    </row>
    <row r="799" s="2" customFormat="1">
      <c r="A799" s="191" t="s">
        <v>16</v>
      </c>
      <c r="B799" s="191" t="s">
        <v>111</v>
      </c>
      <c r="C799" s="192">
        <v>46070.417280092588</v>
      </c>
      <c r="D799" s="193">
        <v>400927</v>
      </c>
      <c r="E799" s="194" t="s">
        <v>1385</v>
      </c>
      <c r="F799" s="194" t="s">
        <v>5627</v>
      </c>
      <c r="G799" s="195">
        <v>46016</v>
      </c>
      <c r="H799" s="195">
        <v>47841</v>
      </c>
      <c r="I799" s="194"/>
      <c r="J799" s="193">
        <v>24</v>
      </c>
      <c r="K799" s="196"/>
      <c r="L799" s="197">
        <v>24</v>
      </c>
      <c r="M799" s="194" t="s">
        <v>1789</v>
      </c>
      <c r="N799" s="194" t="s">
        <v>5027</v>
      </c>
      <c r="O799" s="194" t="s">
        <v>5738</v>
      </c>
      <c r="P799" s="198"/>
    </row>
    <row r="800" s="2" customFormat="1">
      <c r="A800" s="199" t="s">
        <v>16</v>
      </c>
      <c r="B800" s="199" t="s">
        <v>111</v>
      </c>
      <c r="C800" s="200">
        <v>46070.418553240735</v>
      </c>
      <c r="D800" s="201">
        <v>400922</v>
      </c>
      <c r="E800" s="202" t="s">
        <v>1392</v>
      </c>
      <c r="F800" s="202" t="s">
        <v>5636</v>
      </c>
      <c r="G800" s="203">
        <v>46015</v>
      </c>
      <c r="H800" s="203">
        <v>47840</v>
      </c>
      <c r="I800" s="202"/>
      <c r="J800" s="201">
        <v>24</v>
      </c>
      <c r="K800" s="204"/>
      <c r="L800" s="205">
        <v>24</v>
      </c>
      <c r="M800" s="202" t="s">
        <v>1794</v>
      </c>
      <c r="N800" s="202" t="s">
        <v>5027</v>
      </c>
      <c r="O800" s="202" t="s">
        <v>5739</v>
      </c>
      <c r="P800" s="206"/>
    </row>
    <row r="801" s="2" customFormat="1">
      <c r="A801" s="191" t="s">
        <v>16</v>
      </c>
      <c r="B801" s="191" t="s">
        <v>111</v>
      </c>
      <c r="C801" s="192">
        <v>46070.419016203705</v>
      </c>
      <c r="D801" s="193">
        <v>400922</v>
      </c>
      <c r="E801" s="194" t="s">
        <v>1392</v>
      </c>
      <c r="F801" s="194" t="s">
        <v>5636</v>
      </c>
      <c r="G801" s="195">
        <v>46015</v>
      </c>
      <c r="H801" s="195">
        <v>47840</v>
      </c>
      <c r="I801" s="194"/>
      <c r="J801" s="193">
        <v>24</v>
      </c>
      <c r="K801" s="196"/>
      <c r="L801" s="197">
        <v>24</v>
      </c>
      <c r="M801" s="194" t="s">
        <v>1797</v>
      </c>
      <c r="N801" s="194" t="s">
        <v>5027</v>
      </c>
      <c r="O801" s="194" t="s">
        <v>5740</v>
      </c>
      <c r="P801" s="198"/>
    </row>
    <row r="802" s="2" customFormat="1">
      <c r="A802" s="199" t="s">
        <v>16</v>
      </c>
      <c r="B802" s="199" t="s">
        <v>111</v>
      </c>
      <c r="C802" s="200">
        <v>46070.420046296291</v>
      </c>
      <c r="D802" s="201">
        <v>400927</v>
      </c>
      <c r="E802" s="202" t="s">
        <v>1385</v>
      </c>
      <c r="F802" s="202" t="s">
        <v>5627</v>
      </c>
      <c r="G802" s="203">
        <v>46016</v>
      </c>
      <c r="H802" s="203">
        <v>47841</v>
      </c>
      <c r="I802" s="202"/>
      <c r="J802" s="201">
        <v>24</v>
      </c>
      <c r="K802" s="204"/>
      <c r="L802" s="205">
        <v>24</v>
      </c>
      <c r="M802" s="202" t="s">
        <v>1793</v>
      </c>
      <c r="N802" s="202" t="s">
        <v>5027</v>
      </c>
      <c r="O802" s="202" t="s">
        <v>5741</v>
      </c>
      <c r="P802" s="206"/>
    </row>
    <row r="803" s="2" customFormat="1">
      <c r="A803" s="191" t="s">
        <v>16</v>
      </c>
      <c r="B803" s="191" t="s">
        <v>111</v>
      </c>
      <c r="C803" s="192">
        <v>46070.420752314814</v>
      </c>
      <c r="D803" s="193">
        <v>400922</v>
      </c>
      <c r="E803" s="194" t="s">
        <v>1392</v>
      </c>
      <c r="F803" s="194" t="s">
        <v>5636</v>
      </c>
      <c r="G803" s="195">
        <v>46015</v>
      </c>
      <c r="H803" s="195">
        <v>47840</v>
      </c>
      <c r="I803" s="194"/>
      <c r="J803" s="193">
        <v>24</v>
      </c>
      <c r="K803" s="196"/>
      <c r="L803" s="197">
        <v>24</v>
      </c>
      <c r="M803" s="194" t="s">
        <v>1796</v>
      </c>
      <c r="N803" s="194" t="s">
        <v>5027</v>
      </c>
      <c r="O803" s="194" t="s">
        <v>5742</v>
      </c>
      <c r="P803" s="198"/>
    </row>
    <row r="804" s="2" customFormat="1">
      <c r="A804" s="199" t="s">
        <v>16</v>
      </c>
      <c r="B804" s="199" t="s">
        <v>111</v>
      </c>
      <c r="C804" s="200">
        <v>46070.421620370369</v>
      </c>
      <c r="D804" s="201">
        <v>400927</v>
      </c>
      <c r="E804" s="202" t="s">
        <v>1385</v>
      </c>
      <c r="F804" s="202" t="s">
        <v>5627</v>
      </c>
      <c r="G804" s="203">
        <v>46016</v>
      </c>
      <c r="H804" s="203">
        <v>47841</v>
      </c>
      <c r="I804" s="202"/>
      <c r="J804" s="201">
        <v>24</v>
      </c>
      <c r="K804" s="204"/>
      <c r="L804" s="205">
        <v>24</v>
      </c>
      <c r="M804" s="202" t="s">
        <v>1792</v>
      </c>
      <c r="N804" s="202" t="s">
        <v>5027</v>
      </c>
      <c r="O804" s="202" t="s">
        <v>5743</v>
      </c>
      <c r="P804" s="206"/>
    </row>
    <row r="805" s="2" customFormat="1">
      <c r="A805" s="191" t="s">
        <v>16</v>
      </c>
      <c r="B805" s="191" t="s">
        <v>111</v>
      </c>
      <c r="C805" s="192">
        <v>46070.422048611108</v>
      </c>
      <c r="D805" s="193">
        <v>400922</v>
      </c>
      <c r="E805" s="194" t="s">
        <v>1392</v>
      </c>
      <c r="F805" s="194" t="s">
        <v>5636</v>
      </c>
      <c r="G805" s="195">
        <v>46015</v>
      </c>
      <c r="H805" s="195">
        <v>47840</v>
      </c>
      <c r="I805" s="194"/>
      <c r="J805" s="193">
        <v>24</v>
      </c>
      <c r="K805" s="196"/>
      <c r="L805" s="197">
        <v>24</v>
      </c>
      <c r="M805" s="194" t="s">
        <v>1798</v>
      </c>
      <c r="N805" s="194" t="s">
        <v>5027</v>
      </c>
      <c r="O805" s="194" t="s">
        <v>5744</v>
      </c>
      <c r="P805" s="198"/>
    </row>
    <row r="806" s="2" customFormat="1">
      <c r="A806" s="199" t="s">
        <v>16</v>
      </c>
      <c r="B806" s="199" t="s">
        <v>111</v>
      </c>
      <c r="C806" s="200">
        <v>46070.424768518518</v>
      </c>
      <c r="D806" s="201">
        <v>400927</v>
      </c>
      <c r="E806" s="202" t="s">
        <v>1385</v>
      </c>
      <c r="F806" s="202" t="s">
        <v>5745</v>
      </c>
      <c r="G806" s="203">
        <v>46016</v>
      </c>
      <c r="H806" s="203">
        <v>47841</v>
      </c>
      <c r="I806" s="202"/>
      <c r="J806" s="201">
        <v>24</v>
      </c>
      <c r="K806" s="204"/>
      <c r="L806" s="205">
        <v>24</v>
      </c>
      <c r="M806" s="202" t="s">
        <v>1791</v>
      </c>
      <c r="N806" s="202" t="s">
        <v>5027</v>
      </c>
      <c r="O806" s="202" t="s">
        <v>5746</v>
      </c>
      <c r="P806" s="206"/>
    </row>
    <row r="807" s="2" customFormat="1">
      <c r="A807" s="191" t="s">
        <v>16</v>
      </c>
      <c r="B807" s="191" t="s">
        <v>111</v>
      </c>
      <c r="C807" s="192">
        <v>46070.425358796296</v>
      </c>
      <c r="D807" s="193">
        <v>400922</v>
      </c>
      <c r="E807" s="194" t="s">
        <v>1392</v>
      </c>
      <c r="F807" s="194" t="s">
        <v>5636</v>
      </c>
      <c r="G807" s="195">
        <v>46015</v>
      </c>
      <c r="H807" s="195">
        <v>47840</v>
      </c>
      <c r="I807" s="194"/>
      <c r="J807" s="193">
        <v>24</v>
      </c>
      <c r="K807" s="196"/>
      <c r="L807" s="197">
        <v>24</v>
      </c>
      <c r="M807" s="194" t="s">
        <v>1795</v>
      </c>
      <c r="N807" s="194" t="s">
        <v>5027</v>
      </c>
      <c r="O807" s="194" t="s">
        <v>5747</v>
      </c>
      <c r="P807" s="198"/>
    </row>
    <row r="808" s="2" customFormat="1">
      <c r="A808" s="199" t="s">
        <v>16</v>
      </c>
      <c r="B808" s="199" t="s">
        <v>111</v>
      </c>
      <c r="C808" s="200">
        <v>46070.426111111112</v>
      </c>
      <c r="D808" s="201">
        <v>400927</v>
      </c>
      <c r="E808" s="202" t="s">
        <v>1385</v>
      </c>
      <c r="F808" s="202" t="s">
        <v>5627</v>
      </c>
      <c r="G808" s="203">
        <v>46016</v>
      </c>
      <c r="H808" s="203">
        <v>47841</v>
      </c>
      <c r="I808" s="202"/>
      <c r="J808" s="201">
        <v>24</v>
      </c>
      <c r="K808" s="204"/>
      <c r="L808" s="205">
        <v>24</v>
      </c>
      <c r="M808" s="202" t="s">
        <v>1790</v>
      </c>
      <c r="N808" s="202" t="s">
        <v>5027</v>
      </c>
      <c r="O808" s="202" t="s">
        <v>5748</v>
      </c>
      <c r="P808" s="206"/>
    </row>
    <row r="809" s="2" customFormat="1" ht="25">
      <c r="A809" s="191" t="s">
        <v>16</v>
      </c>
      <c r="B809" s="191" t="s">
        <v>111</v>
      </c>
      <c r="C809" s="192">
        <v>46070.427256944444</v>
      </c>
      <c r="D809" s="193">
        <v>400937</v>
      </c>
      <c r="E809" s="194" t="s">
        <v>1377</v>
      </c>
      <c r="F809" s="194" t="s">
        <v>5749</v>
      </c>
      <c r="G809" s="195">
        <v>45799</v>
      </c>
      <c r="H809" s="195">
        <v>47624</v>
      </c>
      <c r="I809" s="194"/>
      <c r="J809" s="193">
        <v>24</v>
      </c>
      <c r="K809" s="196"/>
      <c r="L809" s="197">
        <v>24</v>
      </c>
      <c r="M809" s="194" t="s">
        <v>1799</v>
      </c>
      <c r="N809" s="194" t="s">
        <v>5027</v>
      </c>
      <c r="O809" s="194" t="s">
        <v>5750</v>
      </c>
      <c r="P809" s="198"/>
    </row>
    <row r="810" s="2" customFormat="1" ht="25">
      <c r="A810" s="199" t="s">
        <v>16</v>
      </c>
      <c r="B810" s="199" t="s">
        <v>111</v>
      </c>
      <c r="C810" s="200">
        <v>46070.427835648145</v>
      </c>
      <c r="D810" s="201">
        <v>400937</v>
      </c>
      <c r="E810" s="202" t="s">
        <v>1377</v>
      </c>
      <c r="F810" s="202" t="s">
        <v>5631</v>
      </c>
      <c r="G810" s="203">
        <v>45832</v>
      </c>
      <c r="H810" s="203">
        <v>47657</v>
      </c>
      <c r="I810" s="202"/>
      <c r="J810" s="201">
        <v>24</v>
      </c>
      <c r="K810" s="204"/>
      <c r="L810" s="205">
        <v>24</v>
      </c>
      <c r="M810" s="202" t="s">
        <v>1778</v>
      </c>
      <c r="N810" s="202" t="s">
        <v>5027</v>
      </c>
      <c r="O810" s="202" t="s">
        <v>5751</v>
      </c>
      <c r="P810" s="206"/>
    </row>
    <row r="811" s="2" customFormat="1" ht="25">
      <c r="A811" s="191" t="s">
        <v>16</v>
      </c>
      <c r="B811" s="191" t="s">
        <v>15</v>
      </c>
      <c r="C811" s="192">
        <v>46070.457905092589</v>
      </c>
      <c r="D811" s="193">
        <v>400445</v>
      </c>
      <c r="E811" s="194" t="s">
        <v>1703</v>
      </c>
      <c r="F811" s="194" t="s">
        <v>5752</v>
      </c>
      <c r="G811" s="195">
        <v>45956</v>
      </c>
      <c r="H811" s="195">
        <v>47781</v>
      </c>
      <c r="I811" s="194"/>
      <c r="J811" s="193">
        <v>4</v>
      </c>
      <c r="K811" s="196"/>
      <c r="L811" s="197">
        <v>4</v>
      </c>
      <c r="M811" s="194" t="s">
        <v>5753</v>
      </c>
      <c r="N811" s="194" t="s">
        <v>5027</v>
      </c>
      <c r="O811" s="194" t="s">
        <v>5754</v>
      </c>
      <c r="P811" s="198"/>
    </row>
    <row r="812" s="2" customFormat="1" ht="25">
      <c r="A812" s="199" t="s">
        <v>16</v>
      </c>
      <c r="B812" s="199" t="s">
        <v>15</v>
      </c>
      <c r="C812" s="200">
        <v>46070.478831018518</v>
      </c>
      <c r="D812" s="201">
        <v>400445</v>
      </c>
      <c r="E812" s="202" t="s">
        <v>1703</v>
      </c>
      <c r="F812" s="202" t="s">
        <v>5752</v>
      </c>
      <c r="G812" s="203">
        <v>45956</v>
      </c>
      <c r="H812" s="203">
        <v>47781</v>
      </c>
      <c r="I812" s="202"/>
      <c r="J812" s="201">
        <v>4</v>
      </c>
      <c r="K812" s="204"/>
      <c r="L812" s="205">
        <v>4</v>
      </c>
      <c r="M812" s="202" t="s">
        <v>1728</v>
      </c>
      <c r="N812" s="202" t="s">
        <v>5027</v>
      </c>
      <c r="O812" s="202" t="s">
        <v>5755</v>
      </c>
      <c r="P812" s="206"/>
    </row>
    <row r="813" s="2" customFormat="1" ht="25">
      <c r="A813" s="191" t="s">
        <v>16</v>
      </c>
      <c r="B813" s="191" t="s">
        <v>15</v>
      </c>
      <c r="C813" s="192">
        <v>46070.47892361111</v>
      </c>
      <c r="D813" s="193">
        <v>400445</v>
      </c>
      <c r="E813" s="194" t="s">
        <v>1703</v>
      </c>
      <c r="F813" s="194" t="s">
        <v>5752</v>
      </c>
      <c r="G813" s="195">
        <v>45956</v>
      </c>
      <c r="H813" s="195">
        <v>47781</v>
      </c>
      <c r="I813" s="194"/>
      <c r="J813" s="193">
        <v>4</v>
      </c>
      <c r="K813" s="196"/>
      <c r="L813" s="197">
        <v>4</v>
      </c>
      <c r="M813" s="194" t="s">
        <v>1748</v>
      </c>
      <c r="N813" s="194" t="s">
        <v>5027</v>
      </c>
      <c r="O813" s="194" t="s">
        <v>5756</v>
      </c>
      <c r="P813" s="198"/>
    </row>
    <row r="814" s="2" customFormat="1" ht="25">
      <c r="A814" s="199" t="s">
        <v>16</v>
      </c>
      <c r="B814" s="199" t="s">
        <v>15</v>
      </c>
      <c r="C814" s="200">
        <v>46070.479004629626</v>
      </c>
      <c r="D814" s="201">
        <v>400445</v>
      </c>
      <c r="E814" s="202" t="s">
        <v>1703</v>
      </c>
      <c r="F814" s="202" t="s">
        <v>5752</v>
      </c>
      <c r="G814" s="203">
        <v>45956</v>
      </c>
      <c r="H814" s="203">
        <v>47781</v>
      </c>
      <c r="I814" s="202"/>
      <c r="J814" s="201">
        <v>4</v>
      </c>
      <c r="K814" s="204"/>
      <c r="L814" s="205">
        <v>4</v>
      </c>
      <c r="M814" s="202" t="s">
        <v>1752</v>
      </c>
      <c r="N814" s="202" t="s">
        <v>5027</v>
      </c>
      <c r="O814" s="202" t="s">
        <v>5757</v>
      </c>
      <c r="P814" s="206"/>
    </row>
    <row r="815" s="2" customFormat="1" ht="25">
      <c r="A815" s="191" t="s">
        <v>16</v>
      </c>
      <c r="B815" s="191" t="s">
        <v>15</v>
      </c>
      <c r="C815" s="192">
        <v>46070.479305555556</v>
      </c>
      <c r="D815" s="193">
        <v>400445</v>
      </c>
      <c r="E815" s="194" t="s">
        <v>1703</v>
      </c>
      <c r="F815" s="194" t="s">
        <v>5752</v>
      </c>
      <c r="G815" s="195">
        <v>45956</v>
      </c>
      <c r="H815" s="195">
        <v>47781</v>
      </c>
      <c r="I815" s="194"/>
      <c r="J815" s="193">
        <v>4</v>
      </c>
      <c r="K815" s="196"/>
      <c r="L815" s="197">
        <v>4</v>
      </c>
      <c r="M815" s="194" t="s">
        <v>1745</v>
      </c>
      <c r="N815" s="194" t="s">
        <v>5027</v>
      </c>
      <c r="O815" s="194" t="s">
        <v>5758</v>
      </c>
      <c r="P815" s="198"/>
    </row>
    <row r="816" s="2" customFormat="1" ht="25">
      <c r="A816" s="199" t="s">
        <v>16</v>
      </c>
      <c r="B816" s="199" t="s">
        <v>15</v>
      </c>
      <c r="C816" s="200">
        <v>46070.479537037034</v>
      </c>
      <c r="D816" s="201">
        <v>400445</v>
      </c>
      <c r="E816" s="202" t="s">
        <v>1703</v>
      </c>
      <c r="F816" s="202" t="s">
        <v>5752</v>
      </c>
      <c r="G816" s="203">
        <v>45956</v>
      </c>
      <c r="H816" s="203">
        <v>47781</v>
      </c>
      <c r="I816" s="202"/>
      <c r="J816" s="201">
        <v>4</v>
      </c>
      <c r="K816" s="204"/>
      <c r="L816" s="205">
        <v>4</v>
      </c>
      <c r="M816" s="202" t="s">
        <v>1743</v>
      </c>
      <c r="N816" s="202" t="s">
        <v>5027</v>
      </c>
      <c r="O816" s="202" t="s">
        <v>5759</v>
      </c>
      <c r="P816" s="206"/>
    </row>
    <row r="817" s="2" customFormat="1" ht="25">
      <c r="A817" s="191" t="s">
        <v>16</v>
      </c>
      <c r="B817" s="191" t="s">
        <v>15</v>
      </c>
      <c r="C817" s="192">
        <v>46070.479664351849</v>
      </c>
      <c r="D817" s="193">
        <v>400445</v>
      </c>
      <c r="E817" s="194" t="s">
        <v>1703</v>
      </c>
      <c r="F817" s="194" t="s">
        <v>5752</v>
      </c>
      <c r="G817" s="195">
        <v>45956</v>
      </c>
      <c r="H817" s="195">
        <v>47781</v>
      </c>
      <c r="I817" s="194"/>
      <c r="J817" s="193">
        <v>4</v>
      </c>
      <c r="K817" s="196"/>
      <c r="L817" s="197">
        <v>4</v>
      </c>
      <c r="M817" s="194" t="s">
        <v>1746</v>
      </c>
      <c r="N817" s="194" t="s">
        <v>5027</v>
      </c>
      <c r="O817" s="194" t="s">
        <v>5760</v>
      </c>
      <c r="P817" s="198"/>
    </row>
    <row r="818" s="2" customFormat="1" ht="25">
      <c r="A818" s="199" t="s">
        <v>16</v>
      </c>
      <c r="B818" s="199" t="s">
        <v>15</v>
      </c>
      <c r="C818" s="200">
        <v>46070.480208333334</v>
      </c>
      <c r="D818" s="201">
        <v>400445</v>
      </c>
      <c r="E818" s="202" t="s">
        <v>1703</v>
      </c>
      <c r="F818" s="202" t="s">
        <v>5752</v>
      </c>
      <c r="G818" s="203">
        <v>45956</v>
      </c>
      <c r="H818" s="203">
        <v>47781</v>
      </c>
      <c r="I818" s="202"/>
      <c r="J818" s="201">
        <v>4</v>
      </c>
      <c r="K818" s="204"/>
      <c r="L818" s="205">
        <v>4</v>
      </c>
      <c r="M818" s="202" t="s">
        <v>1740</v>
      </c>
      <c r="N818" s="202" t="s">
        <v>5027</v>
      </c>
      <c r="O818" s="202" t="s">
        <v>5761</v>
      </c>
      <c r="P818" s="206"/>
    </row>
    <row r="819" s="2" customFormat="1" ht="25">
      <c r="A819" s="191" t="s">
        <v>16</v>
      </c>
      <c r="B819" s="191" t="s">
        <v>15</v>
      </c>
      <c r="C819" s="192">
        <v>46070.480324074073</v>
      </c>
      <c r="D819" s="193">
        <v>400445</v>
      </c>
      <c r="E819" s="194" t="s">
        <v>1703</v>
      </c>
      <c r="F819" s="194" t="s">
        <v>5752</v>
      </c>
      <c r="G819" s="195">
        <v>45956</v>
      </c>
      <c r="H819" s="195">
        <v>47781</v>
      </c>
      <c r="I819" s="194"/>
      <c r="J819" s="193">
        <v>4</v>
      </c>
      <c r="K819" s="196"/>
      <c r="L819" s="197">
        <v>4</v>
      </c>
      <c r="M819" s="194" t="s">
        <v>1739</v>
      </c>
      <c r="N819" s="194" t="s">
        <v>5027</v>
      </c>
      <c r="O819" s="194" t="s">
        <v>5762</v>
      </c>
      <c r="P819" s="198"/>
    </row>
    <row r="820" s="2" customFormat="1" ht="25">
      <c r="A820" s="199" t="s">
        <v>16</v>
      </c>
      <c r="B820" s="199" t="s">
        <v>15</v>
      </c>
      <c r="C820" s="200">
        <v>46070.480949074074</v>
      </c>
      <c r="D820" s="201">
        <v>400445</v>
      </c>
      <c r="E820" s="202" t="s">
        <v>1703</v>
      </c>
      <c r="F820" s="202" t="s">
        <v>5752</v>
      </c>
      <c r="G820" s="203">
        <v>45956</v>
      </c>
      <c r="H820" s="203">
        <v>47781</v>
      </c>
      <c r="I820" s="202"/>
      <c r="J820" s="201">
        <v>4</v>
      </c>
      <c r="K820" s="204"/>
      <c r="L820" s="205">
        <v>4</v>
      </c>
      <c r="M820" s="202" t="s">
        <v>1733</v>
      </c>
      <c r="N820" s="202" t="s">
        <v>5027</v>
      </c>
      <c r="O820" s="202" t="s">
        <v>5763</v>
      </c>
      <c r="P820" s="206"/>
    </row>
    <row r="821" s="2" customFormat="1" ht="25">
      <c r="A821" s="191" t="s">
        <v>16</v>
      </c>
      <c r="B821" s="191" t="s">
        <v>15</v>
      </c>
      <c r="C821" s="192">
        <v>46070.481168981481</v>
      </c>
      <c r="D821" s="193">
        <v>400445</v>
      </c>
      <c r="E821" s="194" t="s">
        <v>1703</v>
      </c>
      <c r="F821" s="194" t="s">
        <v>5752</v>
      </c>
      <c r="G821" s="195">
        <v>45956</v>
      </c>
      <c r="H821" s="195">
        <v>47781</v>
      </c>
      <c r="I821" s="194"/>
      <c r="J821" s="193">
        <v>4</v>
      </c>
      <c r="K821" s="196"/>
      <c r="L821" s="197">
        <v>4</v>
      </c>
      <c r="M821" s="194" t="s">
        <v>1735</v>
      </c>
      <c r="N821" s="194" t="s">
        <v>5027</v>
      </c>
      <c r="O821" s="194" t="s">
        <v>5764</v>
      </c>
      <c r="P821" s="198"/>
    </row>
    <row r="822" s="2" customFormat="1" ht="25">
      <c r="A822" s="199" t="s">
        <v>16</v>
      </c>
      <c r="B822" s="199" t="s">
        <v>15</v>
      </c>
      <c r="C822" s="200">
        <v>46070.554398148146</v>
      </c>
      <c r="D822" s="201">
        <v>400630</v>
      </c>
      <c r="E822" s="202" t="s">
        <v>774</v>
      </c>
      <c r="F822" s="202" t="s">
        <v>5647</v>
      </c>
      <c r="G822" s="203">
        <v>46060</v>
      </c>
      <c r="H822" s="203">
        <v>47885</v>
      </c>
      <c r="I822" s="202"/>
      <c r="J822" s="201">
        <v>4</v>
      </c>
      <c r="K822" s="204"/>
      <c r="L822" s="205">
        <v>4</v>
      </c>
      <c r="M822" s="202" t="s">
        <v>1814</v>
      </c>
      <c r="N822" s="202" t="s">
        <v>5027</v>
      </c>
      <c r="O822" s="202" t="s">
        <v>5765</v>
      </c>
      <c r="P822" s="206"/>
    </row>
    <row r="823" s="2" customFormat="1" ht="25">
      <c r="A823" s="191" t="s">
        <v>16</v>
      </c>
      <c r="B823" s="191" t="s">
        <v>15</v>
      </c>
      <c r="C823" s="192">
        <v>46070.555104166662</v>
      </c>
      <c r="D823" s="193">
        <v>400483</v>
      </c>
      <c r="E823" s="194" t="s">
        <v>1801</v>
      </c>
      <c r="F823" s="194" t="s">
        <v>5766</v>
      </c>
      <c r="G823" s="195">
        <v>46050</v>
      </c>
      <c r="H823" s="195">
        <v>47875</v>
      </c>
      <c r="I823" s="194"/>
      <c r="J823" s="193">
        <v>4</v>
      </c>
      <c r="K823" s="196"/>
      <c r="L823" s="197">
        <v>4</v>
      </c>
      <c r="M823" s="194" t="s">
        <v>1800</v>
      </c>
      <c r="N823" s="194" t="s">
        <v>5027</v>
      </c>
      <c r="O823" s="194" t="s">
        <v>5767</v>
      </c>
      <c r="P823" s="198"/>
    </row>
    <row r="824" s="2" customFormat="1" ht="25">
      <c r="A824" s="199" t="s">
        <v>16</v>
      </c>
      <c r="B824" s="199" t="s">
        <v>15</v>
      </c>
      <c r="C824" s="200">
        <v>46070.555451388886</v>
      </c>
      <c r="D824" s="201">
        <v>400483</v>
      </c>
      <c r="E824" s="202" t="s">
        <v>1801</v>
      </c>
      <c r="F824" s="202" t="s">
        <v>5768</v>
      </c>
      <c r="G824" s="203">
        <v>46063</v>
      </c>
      <c r="H824" s="203">
        <v>47888</v>
      </c>
      <c r="I824" s="202"/>
      <c r="J824" s="201">
        <v>3</v>
      </c>
      <c r="K824" s="204"/>
      <c r="L824" s="205">
        <v>3</v>
      </c>
      <c r="M824" s="202" t="s">
        <v>1824</v>
      </c>
      <c r="N824" s="202" t="s">
        <v>5027</v>
      </c>
      <c r="O824" s="202" t="s">
        <v>5769</v>
      </c>
      <c r="P824" s="206"/>
    </row>
    <row r="825" s="2" customFormat="1" ht="25">
      <c r="A825" s="191" t="s">
        <v>16</v>
      </c>
      <c r="B825" s="191" t="s">
        <v>15</v>
      </c>
      <c r="C825" s="192">
        <v>46070.556469907402</v>
      </c>
      <c r="D825" s="193">
        <v>400630</v>
      </c>
      <c r="E825" s="194" t="s">
        <v>774</v>
      </c>
      <c r="F825" s="194" t="s">
        <v>5647</v>
      </c>
      <c r="G825" s="195">
        <v>46060</v>
      </c>
      <c r="H825" s="195">
        <v>47885</v>
      </c>
      <c r="I825" s="194"/>
      <c r="J825" s="193">
        <v>4</v>
      </c>
      <c r="K825" s="196"/>
      <c r="L825" s="197">
        <v>4</v>
      </c>
      <c r="M825" s="194" t="s">
        <v>1809</v>
      </c>
      <c r="N825" s="194" t="s">
        <v>5027</v>
      </c>
      <c r="O825" s="194" t="s">
        <v>5770</v>
      </c>
      <c r="P825" s="198"/>
    </row>
    <row r="826" s="2" customFormat="1" ht="25">
      <c r="A826" s="199" t="s">
        <v>16</v>
      </c>
      <c r="B826" s="199" t="s">
        <v>15</v>
      </c>
      <c r="C826" s="200">
        <v>46070.556840277779</v>
      </c>
      <c r="D826" s="201">
        <v>400483</v>
      </c>
      <c r="E826" s="202" t="s">
        <v>1801</v>
      </c>
      <c r="F826" s="202" t="s">
        <v>5766</v>
      </c>
      <c r="G826" s="203">
        <v>46050</v>
      </c>
      <c r="H826" s="203">
        <v>47875</v>
      </c>
      <c r="I826" s="202"/>
      <c r="J826" s="201">
        <v>4</v>
      </c>
      <c r="K826" s="204"/>
      <c r="L826" s="205">
        <v>4</v>
      </c>
      <c r="M826" s="202" t="s">
        <v>1823</v>
      </c>
      <c r="N826" s="202" t="s">
        <v>5027</v>
      </c>
      <c r="O826" s="202" t="s">
        <v>5771</v>
      </c>
      <c r="P826" s="206"/>
    </row>
    <row r="827" s="2" customFormat="1" ht="25">
      <c r="A827" s="191" t="s">
        <v>16</v>
      </c>
      <c r="B827" s="191" t="s">
        <v>15</v>
      </c>
      <c r="C827" s="192">
        <v>46070.557013888887</v>
      </c>
      <c r="D827" s="193">
        <v>400630</v>
      </c>
      <c r="E827" s="194" t="s">
        <v>774</v>
      </c>
      <c r="F827" s="194" t="s">
        <v>5647</v>
      </c>
      <c r="G827" s="195">
        <v>46060</v>
      </c>
      <c r="H827" s="195">
        <v>47885</v>
      </c>
      <c r="I827" s="194"/>
      <c r="J827" s="193">
        <v>4</v>
      </c>
      <c r="K827" s="196"/>
      <c r="L827" s="197">
        <v>4</v>
      </c>
      <c r="M827" s="194" t="s">
        <v>1815</v>
      </c>
      <c r="N827" s="194" t="s">
        <v>5027</v>
      </c>
      <c r="O827" s="194" t="s">
        <v>5772</v>
      </c>
      <c r="P827" s="198"/>
    </row>
    <row r="828" s="2" customFormat="1" ht="25">
      <c r="A828" s="199" t="s">
        <v>16</v>
      </c>
      <c r="B828" s="199" t="s">
        <v>15</v>
      </c>
      <c r="C828" s="200">
        <v>46070.557256944441</v>
      </c>
      <c r="D828" s="201">
        <v>400483</v>
      </c>
      <c r="E828" s="202" t="s">
        <v>1801</v>
      </c>
      <c r="F828" s="202" t="s">
        <v>5766</v>
      </c>
      <c r="G828" s="203">
        <v>46050</v>
      </c>
      <c r="H828" s="203">
        <v>47875</v>
      </c>
      <c r="I828" s="202"/>
      <c r="J828" s="201">
        <v>4</v>
      </c>
      <c r="K828" s="204"/>
      <c r="L828" s="205">
        <v>4</v>
      </c>
      <c r="M828" s="202" t="s">
        <v>1817</v>
      </c>
      <c r="N828" s="202" t="s">
        <v>5027</v>
      </c>
      <c r="O828" s="202" t="s">
        <v>5773</v>
      </c>
      <c r="P828" s="206"/>
    </row>
    <row r="829" s="2" customFormat="1" ht="25">
      <c r="A829" s="191" t="s">
        <v>16</v>
      </c>
      <c r="B829" s="191" t="s">
        <v>15</v>
      </c>
      <c r="C829" s="192">
        <v>46070.557476851849</v>
      </c>
      <c r="D829" s="193">
        <v>400630</v>
      </c>
      <c r="E829" s="194" t="s">
        <v>774</v>
      </c>
      <c r="F829" s="194" t="s">
        <v>5647</v>
      </c>
      <c r="G829" s="195">
        <v>46060</v>
      </c>
      <c r="H829" s="195">
        <v>47885</v>
      </c>
      <c r="I829" s="194"/>
      <c r="J829" s="193">
        <v>2</v>
      </c>
      <c r="K829" s="196"/>
      <c r="L829" s="197">
        <v>2</v>
      </c>
      <c r="M829" s="194" t="s">
        <v>1806</v>
      </c>
      <c r="N829" s="194" t="s">
        <v>5027</v>
      </c>
      <c r="O829" s="194" t="s">
        <v>5774</v>
      </c>
      <c r="P829" s="198"/>
    </row>
    <row r="830" s="2" customFormat="1" ht="25">
      <c r="A830" s="199" t="s">
        <v>16</v>
      </c>
      <c r="B830" s="199" t="s">
        <v>15</v>
      </c>
      <c r="C830" s="200">
        <v>46070.557951388888</v>
      </c>
      <c r="D830" s="201">
        <v>400483</v>
      </c>
      <c r="E830" s="202" t="s">
        <v>1801</v>
      </c>
      <c r="F830" s="202" t="s">
        <v>5766</v>
      </c>
      <c r="G830" s="203">
        <v>46050</v>
      </c>
      <c r="H830" s="203">
        <v>47875</v>
      </c>
      <c r="I830" s="202"/>
      <c r="J830" s="201">
        <v>2</v>
      </c>
      <c r="K830" s="204"/>
      <c r="L830" s="205">
        <v>2</v>
      </c>
      <c r="M830" s="202" t="s">
        <v>1822</v>
      </c>
      <c r="N830" s="202" t="s">
        <v>5027</v>
      </c>
      <c r="O830" s="202" t="s">
        <v>5775</v>
      </c>
      <c r="P830" s="206"/>
    </row>
    <row r="831" s="2" customFormat="1" ht="25">
      <c r="A831" s="191" t="s">
        <v>16</v>
      </c>
      <c r="B831" s="191" t="s">
        <v>15</v>
      </c>
      <c r="C831" s="192">
        <v>46070.55810185185</v>
      </c>
      <c r="D831" s="193">
        <v>400483</v>
      </c>
      <c r="E831" s="194" t="s">
        <v>1801</v>
      </c>
      <c r="F831" s="194" t="s">
        <v>5768</v>
      </c>
      <c r="G831" s="195">
        <v>46063</v>
      </c>
      <c r="H831" s="195">
        <v>47888</v>
      </c>
      <c r="I831" s="194"/>
      <c r="J831" s="193">
        <v>4</v>
      </c>
      <c r="K831" s="196"/>
      <c r="L831" s="197">
        <v>4</v>
      </c>
      <c r="M831" s="194" t="s">
        <v>1821</v>
      </c>
      <c r="N831" s="194" t="s">
        <v>5027</v>
      </c>
      <c r="O831" s="194" t="s">
        <v>5776</v>
      </c>
      <c r="P831" s="198"/>
    </row>
    <row r="832" s="2" customFormat="1" ht="25">
      <c r="A832" s="199" t="s">
        <v>16</v>
      </c>
      <c r="B832" s="199" t="s">
        <v>15</v>
      </c>
      <c r="C832" s="200">
        <v>46070.558287037034</v>
      </c>
      <c r="D832" s="201">
        <v>400630</v>
      </c>
      <c r="E832" s="202" t="s">
        <v>774</v>
      </c>
      <c r="F832" s="202" t="s">
        <v>5647</v>
      </c>
      <c r="G832" s="203">
        <v>46060</v>
      </c>
      <c r="H832" s="203">
        <v>47885</v>
      </c>
      <c r="I832" s="202"/>
      <c r="J832" s="201">
        <v>3</v>
      </c>
      <c r="K832" s="204"/>
      <c r="L832" s="205">
        <v>3</v>
      </c>
      <c r="M832" s="202" t="s">
        <v>1805</v>
      </c>
      <c r="N832" s="202" t="s">
        <v>5027</v>
      </c>
      <c r="O832" s="202" t="s">
        <v>5777</v>
      </c>
      <c r="P832" s="206"/>
    </row>
    <row r="833" s="2" customFormat="1" ht="25">
      <c r="A833" s="191" t="s">
        <v>16</v>
      </c>
      <c r="B833" s="191" t="s">
        <v>15</v>
      </c>
      <c r="C833" s="192">
        <v>46070.55841435185</v>
      </c>
      <c r="D833" s="193">
        <v>400483</v>
      </c>
      <c r="E833" s="194" t="s">
        <v>1801</v>
      </c>
      <c r="F833" s="194" t="s">
        <v>5768</v>
      </c>
      <c r="G833" s="195">
        <v>46063</v>
      </c>
      <c r="H833" s="195">
        <v>47888</v>
      </c>
      <c r="I833" s="194"/>
      <c r="J833" s="193">
        <v>4</v>
      </c>
      <c r="K833" s="196"/>
      <c r="L833" s="197">
        <v>4</v>
      </c>
      <c r="M833" s="194" t="s">
        <v>1820</v>
      </c>
      <c r="N833" s="194" t="s">
        <v>5027</v>
      </c>
      <c r="O833" s="194" t="s">
        <v>5778</v>
      </c>
      <c r="P833" s="198"/>
    </row>
    <row r="834" s="2" customFormat="1" ht="25">
      <c r="A834" s="199" t="s">
        <v>16</v>
      </c>
      <c r="B834" s="199" t="s">
        <v>15</v>
      </c>
      <c r="C834" s="200">
        <v>46070.558738425927</v>
      </c>
      <c r="D834" s="201">
        <v>400483</v>
      </c>
      <c r="E834" s="202" t="s">
        <v>1801</v>
      </c>
      <c r="F834" s="202" t="s">
        <v>5768</v>
      </c>
      <c r="G834" s="203">
        <v>46063</v>
      </c>
      <c r="H834" s="203">
        <v>47888</v>
      </c>
      <c r="I834" s="202"/>
      <c r="J834" s="201">
        <v>4</v>
      </c>
      <c r="K834" s="204"/>
      <c r="L834" s="205">
        <v>4</v>
      </c>
      <c r="M834" s="202" t="s">
        <v>1819</v>
      </c>
      <c r="N834" s="202" t="s">
        <v>5027</v>
      </c>
      <c r="O834" s="202" t="s">
        <v>5779</v>
      </c>
      <c r="P834" s="206"/>
    </row>
    <row r="835" s="2" customFormat="1" ht="25">
      <c r="A835" s="191" t="s">
        <v>16</v>
      </c>
      <c r="B835" s="191" t="s">
        <v>15</v>
      </c>
      <c r="C835" s="192">
        <v>46070.558946759258</v>
      </c>
      <c r="D835" s="193">
        <v>400630</v>
      </c>
      <c r="E835" s="194" t="s">
        <v>774</v>
      </c>
      <c r="F835" s="194" t="s">
        <v>5647</v>
      </c>
      <c r="G835" s="195">
        <v>46060</v>
      </c>
      <c r="H835" s="195">
        <v>47885</v>
      </c>
      <c r="I835" s="194"/>
      <c r="J835" s="193">
        <v>4</v>
      </c>
      <c r="K835" s="196"/>
      <c r="L835" s="197">
        <v>4</v>
      </c>
      <c r="M835" s="194" t="s">
        <v>1803</v>
      </c>
      <c r="N835" s="194" t="s">
        <v>5027</v>
      </c>
      <c r="O835" s="194" t="s">
        <v>5780</v>
      </c>
      <c r="P835" s="198"/>
    </row>
    <row r="836" s="2" customFormat="1" ht="25">
      <c r="A836" s="199" t="s">
        <v>16</v>
      </c>
      <c r="B836" s="199" t="s">
        <v>15</v>
      </c>
      <c r="C836" s="200">
        <v>46070.559085648143</v>
      </c>
      <c r="D836" s="201">
        <v>400483</v>
      </c>
      <c r="E836" s="202" t="s">
        <v>1801</v>
      </c>
      <c r="F836" s="202" t="s">
        <v>5768</v>
      </c>
      <c r="G836" s="203">
        <v>46063</v>
      </c>
      <c r="H836" s="203">
        <v>47888</v>
      </c>
      <c r="I836" s="202"/>
      <c r="J836" s="201">
        <v>4</v>
      </c>
      <c r="K836" s="204"/>
      <c r="L836" s="205">
        <v>4</v>
      </c>
      <c r="M836" s="202" t="s">
        <v>1818</v>
      </c>
      <c r="N836" s="202" t="s">
        <v>5027</v>
      </c>
      <c r="O836" s="202" t="s">
        <v>5781</v>
      </c>
      <c r="P836" s="206"/>
    </row>
    <row r="837" s="2" customFormat="1">
      <c r="A837" s="191" t="s">
        <v>16</v>
      </c>
      <c r="B837" s="191" t="s">
        <v>1402</v>
      </c>
      <c r="C837" s="192">
        <v>46070.564872685187</v>
      </c>
      <c r="D837" s="193">
        <v>401116</v>
      </c>
      <c r="E837" s="194" t="s">
        <v>1827</v>
      </c>
      <c r="F837" s="194" t="s">
        <v>5782</v>
      </c>
      <c r="G837" s="195">
        <v>46021</v>
      </c>
      <c r="H837" s="195">
        <v>47846</v>
      </c>
      <c r="I837" s="194"/>
      <c r="J837" s="193">
        <v>52</v>
      </c>
      <c r="K837" s="196"/>
      <c r="L837" s="197">
        <v>52</v>
      </c>
      <c r="M837" s="194" t="s">
        <v>1826</v>
      </c>
      <c r="N837" s="194" t="s">
        <v>5027</v>
      </c>
      <c r="O837" s="194" t="s">
        <v>5783</v>
      </c>
      <c r="P837" s="198"/>
    </row>
    <row r="838" s="2" customFormat="1">
      <c r="A838" s="199" t="s">
        <v>16</v>
      </c>
      <c r="B838" s="199" t="s">
        <v>1402</v>
      </c>
      <c r="C838" s="200">
        <v>46070.565243055556</v>
      </c>
      <c r="D838" s="201">
        <v>401116</v>
      </c>
      <c r="E838" s="202" t="s">
        <v>1827</v>
      </c>
      <c r="F838" s="202" t="s">
        <v>5782</v>
      </c>
      <c r="G838" s="203">
        <v>46021</v>
      </c>
      <c r="H838" s="203">
        <v>47846</v>
      </c>
      <c r="I838" s="202"/>
      <c r="J838" s="201">
        <v>52</v>
      </c>
      <c r="K838" s="204"/>
      <c r="L838" s="205">
        <v>52</v>
      </c>
      <c r="M838" s="202" t="s">
        <v>1830</v>
      </c>
      <c r="N838" s="202" t="s">
        <v>5027</v>
      </c>
      <c r="O838" s="202" t="s">
        <v>5784</v>
      </c>
      <c r="P838" s="206"/>
    </row>
    <row r="839" s="2" customFormat="1">
      <c r="A839" s="191" t="s">
        <v>16</v>
      </c>
      <c r="B839" s="191" t="s">
        <v>1402</v>
      </c>
      <c r="C839" s="192">
        <v>46070.565821759257</v>
      </c>
      <c r="D839" s="193">
        <v>401119</v>
      </c>
      <c r="E839" s="194" t="s">
        <v>1215</v>
      </c>
      <c r="F839" s="194" t="s">
        <v>5595</v>
      </c>
      <c r="G839" s="195">
        <v>46014</v>
      </c>
      <c r="H839" s="195">
        <v>47839</v>
      </c>
      <c r="I839" s="194"/>
      <c r="J839" s="193">
        <v>52</v>
      </c>
      <c r="K839" s="196"/>
      <c r="L839" s="197">
        <v>52</v>
      </c>
      <c r="M839" s="194" t="s">
        <v>1846</v>
      </c>
      <c r="N839" s="194" t="s">
        <v>5027</v>
      </c>
      <c r="O839" s="194" t="s">
        <v>5785</v>
      </c>
      <c r="P839" s="198"/>
    </row>
    <row r="840" s="2" customFormat="1">
      <c r="A840" s="199" t="s">
        <v>16</v>
      </c>
      <c r="B840" s="199" t="s">
        <v>1402</v>
      </c>
      <c r="C840" s="200">
        <v>46070.566122685181</v>
      </c>
      <c r="D840" s="201">
        <v>401119</v>
      </c>
      <c r="E840" s="202" t="s">
        <v>1215</v>
      </c>
      <c r="F840" s="202" t="s">
        <v>5595</v>
      </c>
      <c r="G840" s="203">
        <v>46014</v>
      </c>
      <c r="H840" s="203">
        <v>47839</v>
      </c>
      <c r="I840" s="202"/>
      <c r="J840" s="201">
        <v>52</v>
      </c>
      <c r="K840" s="204"/>
      <c r="L840" s="205">
        <v>52</v>
      </c>
      <c r="M840" s="202" t="s">
        <v>1847</v>
      </c>
      <c r="N840" s="202" t="s">
        <v>5027</v>
      </c>
      <c r="O840" s="202" t="s">
        <v>5786</v>
      </c>
      <c r="P840" s="206"/>
    </row>
    <row r="841" s="2" customFormat="1">
      <c r="A841" s="191" t="s">
        <v>16</v>
      </c>
      <c r="B841" s="191" t="s">
        <v>1402</v>
      </c>
      <c r="C841" s="192">
        <v>46070.567488425921</v>
      </c>
      <c r="D841" s="193">
        <v>400919</v>
      </c>
      <c r="E841" s="194" t="s">
        <v>422</v>
      </c>
      <c r="F841" s="194" t="s">
        <v>5733</v>
      </c>
      <c r="G841" s="195">
        <v>46016</v>
      </c>
      <c r="H841" s="195">
        <v>47841</v>
      </c>
      <c r="I841" s="194"/>
      <c r="J841" s="193">
        <v>18</v>
      </c>
      <c r="K841" s="196"/>
      <c r="L841" s="197">
        <v>18</v>
      </c>
      <c r="M841" s="194" t="s">
        <v>1835</v>
      </c>
      <c r="N841" s="194" t="s">
        <v>5027</v>
      </c>
      <c r="O841" s="194" t="s">
        <v>5787</v>
      </c>
      <c r="P841" s="198"/>
    </row>
    <row r="842" s="2" customFormat="1">
      <c r="A842" s="199" t="s">
        <v>16</v>
      </c>
      <c r="B842" s="199" t="s">
        <v>1402</v>
      </c>
      <c r="C842" s="200">
        <v>46070.567673611113</v>
      </c>
      <c r="D842" s="201">
        <v>400919</v>
      </c>
      <c r="E842" s="202" t="s">
        <v>422</v>
      </c>
      <c r="F842" s="202" t="s">
        <v>5733</v>
      </c>
      <c r="G842" s="203">
        <v>46016</v>
      </c>
      <c r="H842" s="203">
        <v>47841</v>
      </c>
      <c r="I842" s="202"/>
      <c r="J842" s="201">
        <v>18</v>
      </c>
      <c r="K842" s="204"/>
      <c r="L842" s="205">
        <v>18</v>
      </c>
      <c r="M842" s="202" t="s">
        <v>1834</v>
      </c>
      <c r="N842" s="202" t="s">
        <v>5027</v>
      </c>
      <c r="O842" s="202" t="s">
        <v>5788</v>
      </c>
      <c r="P842" s="206"/>
    </row>
    <row r="843" s="2" customFormat="1">
      <c r="A843" s="191" t="s">
        <v>16</v>
      </c>
      <c r="B843" s="191" t="s">
        <v>1402</v>
      </c>
      <c r="C843" s="192">
        <v>46070.567928240736</v>
      </c>
      <c r="D843" s="193">
        <v>401116</v>
      </c>
      <c r="E843" s="194" t="s">
        <v>1827</v>
      </c>
      <c r="F843" s="194" t="s">
        <v>5782</v>
      </c>
      <c r="G843" s="195">
        <v>46021</v>
      </c>
      <c r="H843" s="195">
        <v>47846</v>
      </c>
      <c r="I843" s="194"/>
      <c r="J843" s="193">
        <v>52</v>
      </c>
      <c r="K843" s="196"/>
      <c r="L843" s="197">
        <v>52</v>
      </c>
      <c r="M843" s="194" t="s">
        <v>1831</v>
      </c>
      <c r="N843" s="194" t="s">
        <v>5027</v>
      </c>
      <c r="O843" s="194" t="s">
        <v>5789</v>
      </c>
      <c r="P843" s="198"/>
    </row>
    <row r="844" s="2" customFormat="1">
      <c r="A844" s="199" t="s">
        <v>16</v>
      </c>
      <c r="B844" s="199" t="s">
        <v>1402</v>
      </c>
      <c r="C844" s="200">
        <v>46070.568136574075</v>
      </c>
      <c r="D844" s="201">
        <v>401116</v>
      </c>
      <c r="E844" s="202" t="s">
        <v>1827</v>
      </c>
      <c r="F844" s="202" t="s">
        <v>5782</v>
      </c>
      <c r="G844" s="203">
        <v>46021</v>
      </c>
      <c r="H844" s="203">
        <v>47846</v>
      </c>
      <c r="I844" s="202"/>
      <c r="J844" s="201">
        <v>52</v>
      </c>
      <c r="K844" s="204"/>
      <c r="L844" s="205">
        <v>52</v>
      </c>
      <c r="M844" s="202" t="s">
        <v>1829</v>
      </c>
      <c r="N844" s="202" t="s">
        <v>5027</v>
      </c>
      <c r="O844" s="202" t="s">
        <v>5790</v>
      </c>
      <c r="P844" s="206"/>
    </row>
    <row r="845" s="2" customFormat="1">
      <c r="A845" s="191" t="s">
        <v>16</v>
      </c>
      <c r="B845" s="191" t="s">
        <v>1402</v>
      </c>
      <c r="C845" s="192">
        <v>46070.568344907406</v>
      </c>
      <c r="D845" s="193">
        <v>401116</v>
      </c>
      <c r="E845" s="194" t="s">
        <v>1827</v>
      </c>
      <c r="F845" s="194" t="s">
        <v>5782</v>
      </c>
      <c r="G845" s="195">
        <v>46021</v>
      </c>
      <c r="H845" s="195">
        <v>47846</v>
      </c>
      <c r="I845" s="194"/>
      <c r="J845" s="193">
        <v>52</v>
      </c>
      <c r="K845" s="196"/>
      <c r="L845" s="197">
        <v>52</v>
      </c>
      <c r="M845" s="194" t="s">
        <v>1828</v>
      </c>
      <c r="N845" s="194" t="s">
        <v>5027</v>
      </c>
      <c r="O845" s="194" t="s">
        <v>5791</v>
      </c>
      <c r="P845" s="198"/>
    </row>
    <row r="846" s="2" customFormat="1">
      <c r="A846" s="199" t="s">
        <v>16</v>
      </c>
      <c r="B846" s="199" t="s">
        <v>1402</v>
      </c>
      <c r="C846" s="200">
        <v>46070.568530092591</v>
      </c>
      <c r="D846" s="201">
        <v>401119</v>
      </c>
      <c r="E846" s="202" t="s">
        <v>1215</v>
      </c>
      <c r="F846" s="202" t="s">
        <v>5595</v>
      </c>
      <c r="G846" s="203">
        <v>46014</v>
      </c>
      <c r="H846" s="203">
        <v>47839</v>
      </c>
      <c r="I846" s="202"/>
      <c r="J846" s="201">
        <v>52</v>
      </c>
      <c r="K846" s="204"/>
      <c r="L846" s="205">
        <v>52</v>
      </c>
      <c r="M846" s="202" t="s">
        <v>1849</v>
      </c>
      <c r="N846" s="202" t="s">
        <v>5027</v>
      </c>
      <c r="O846" s="202" t="s">
        <v>5792</v>
      </c>
      <c r="P846" s="206"/>
    </row>
    <row r="847" s="2" customFormat="1">
      <c r="A847" s="191" t="s">
        <v>16</v>
      </c>
      <c r="B847" s="191" t="s">
        <v>1402</v>
      </c>
      <c r="C847" s="192">
        <v>46070.568738425922</v>
      </c>
      <c r="D847" s="193">
        <v>401119</v>
      </c>
      <c r="E847" s="194" t="s">
        <v>1215</v>
      </c>
      <c r="F847" s="194" t="s">
        <v>5595</v>
      </c>
      <c r="G847" s="195">
        <v>46014</v>
      </c>
      <c r="H847" s="195">
        <v>47839</v>
      </c>
      <c r="I847" s="194"/>
      <c r="J847" s="193">
        <v>52</v>
      </c>
      <c r="K847" s="196"/>
      <c r="L847" s="197">
        <v>52</v>
      </c>
      <c r="M847" s="194" t="s">
        <v>1848</v>
      </c>
      <c r="N847" s="194" t="s">
        <v>5027</v>
      </c>
      <c r="O847" s="194" t="s">
        <v>5793</v>
      </c>
      <c r="P847" s="198"/>
    </row>
    <row r="848" s="2" customFormat="1">
      <c r="A848" s="199" t="s">
        <v>16</v>
      </c>
      <c r="B848" s="199" t="s">
        <v>1402</v>
      </c>
      <c r="C848" s="200">
        <v>46070.569050925922</v>
      </c>
      <c r="D848" s="201">
        <v>400535</v>
      </c>
      <c r="E848" s="202" t="s">
        <v>1332</v>
      </c>
      <c r="F848" s="202" t="s">
        <v>5794</v>
      </c>
      <c r="G848" s="203">
        <v>46006</v>
      </c>
      <c r="H848" s="203">
        <v>47831</v>
      </c>
      <c r="I848" s="202"/>
      <c r="J848" s="201">
        <v>4</v>
      </c>
      <c r="K848" s="204"/>
      <c r="L848" s="205">
        <v>4</v>
      </c>
      <c r="M848" s="202" t="s">
        <v>1850</v>
      </c>
      <c r="N848" s="202" t="s">
        <v>5027</v>
      </c>
      <c r="O848" s="202" t="s">
        <v>5795</v>
      </c>
      <c r="P848" s="206"/>
    </row>
    <row r="849" s="2" customFormat="1">
      <c r="A849" s="191" t="s">
        <v>16</v>
      </c>
      <c r="B849" s="191" t="s">
        <v>1402</v>
      </c>
      <c r="C849" s="192">
        <v>46070.56927083333</v>
      </c>
      <c r="D849" s="193">
        <v>400535</v>
      </c>
      <c r="E849" s="194" t="s">
        <v>1332</v>
      </c>
      <c r="F849" s="194" t="s">
        <v>5794</v>
      </c>
      <c r="G849" s="195">
        <v>46006</v>
      </c>
      <c r="H849" s="195">
        <v>47831</v>
      </c>
      <c r="I849" s="194"/>
      <c r="J849" s="193">
        <v>4</v>
      </c>
      <c r="K849" s="196"/>
      <c r="L849" s="197">
        <v>4</v>
      </c>
      <c r="M849" s="194" t="s">
        <v>1825</v>
      </c>
      <c r="N849" s="194" t="s">
        <v>5027</v>
      </c>
      <c r="O849" s="194" t="s">
        <v>5796</v>
      </c>
      <c r="P849" s="198"/>
    </row>
    <row r="850" s="2" customFormat="1">
      <c r="A850" s="199" t="s">
        <v>16</v>
      </c>
      <c r="B850" s="199" t="s">
        <v>1402</v>
      </c>
      <c r="C850" s="200">
        <v>46070.570370370369</v>
      </c>
      <c r="D850" s="201">
        <v>400535</v>
      </c>
      <c r="E850" s="202" t="s">
        <v>1332</v>
      </c>
      <c r="F850" s="202" t="s">
        <v>5794</v>
      </c>
      <c r="G850" s="203">
        <v>46006</v>
      </c>
      <c r="H850" s="203">
        <v>47831</v>
      </c>
      <c r="I850" s="202"/>
      <c r="J850" s="201">
        <v>4</v>
      </c>
      <c r="K850" s="204"/>
      <c r="L850" s="205">
        <v>4</v>
      </c>
      <c r="M850" s="202" t="s">
        <v>1852</v>
      </c>
      <c r="N850" s="202" t="s">
        <v>5027</v>
      </c>
      <c r="O850" s="202" t="s">
        <v>5797</v>
      </c>
      <c r="P850" s="206"/>
    </row>
    <row r="851" s="2" customFormat="1">
      <c r="A851" s="191" t="s">
        <v>16</v>
      </c>
      <c r="B851" s="191" t="s">
        <v>1402</v>
      </c>
      <c r="C851" s="192">
        <v>46070.572175925925</v>
      </c>
      <c r="D851" s="193">
        <v>400535</v>
      </c>
      <c r="E851" s="194" t="s">
        <v>1332</v>
      </c>
      <c r="F851" s="194" t="s">
        <v>5794</v>
      </c>
      <c r="G851" s="195">
        <v>46006</v>
      </c>
      <c r="H851" s="195">
        <v>47831</v>
      </c>
      <c r="I851" s="194"/>
      <c r="J851" s="193">
        <v>4</v>
      </c>
      <c r="K851" s="196"/>
      <c r="L851" s="197">
        <v>4</v>
      </c>
      <c r="M851" s="194" t="s">
        <v>1851</v>
      </c>
      <c r="N851" s="194" t="s">
        <v>5027</v>
      </c>
      <c r="O851" s="194" t="s">
        <v>5798</v>
      </c>
      <c r="P851" s="198"/>
    </row>
    <row r="852" s="2" customFormat="1">
      <c r="A852" s="199" t="s">
        <v>16</v>
      </c>
      <c r="B852" s="199" t="s">
        <v>1402</v>
      </c>
      <c r="C852" s="200">
        <v>46070.572337962964</v>
      </c>
      <c r="D852" s="201">
        <v>400535</v>
      </c>
      <c r="E852" s="202" t="s">
        <v>1332</v>
      </c>
      <c r="F852" s="202" t="s">
        <v>5794</v>
      </c>
      <c r="G852" s="203">
        <v>46006</v>
      </c>
      <c r="H852" s="203">
        <v>47831</v>
      </c>
      <c r="I852" s="202"/>
      <c r="J852" s="201">
        <v>4</v>
      </c>
      <c r="K852" s="204"/>
      <c r="L852" s="205">
        <v>4</v>
      </c>
      <c r="M852" s="202" t="s">
        <v>1853</v>
      </c>
      <c r="N852" s="202" t="s">
        <v>5027</v>
      </c>
      <c r="O852" s="202" t="s">
        <v>5799</v>
      </c>
      <c r="P852" s="206"/>
    </row>
    <row r="853" s="2" customFormat="1" ht="25">
      <c r="A853" s="191" t="s">
        <v>16</v>
      </c>
      <c r="B853" s="191" t="s">
        <v>1402</v>
      </c>
      <c r="C853" s="192">
        <v>46070.572534722218</v>
      </c>
      <c r="D853" s="193">
        <v>400411</v>
      </c>
      <c r="E853" s="194" t="s">
        <v>1222</v>
      </c>
      <c r="F853" s="194" t="s">
        <v>5800</v>
      </c>
      <c r="G853" s="195">
        <v>46033</v>
      </c>
      <c r="H853" s="195">
        <v>47858</v>
      </c>
      <c r="I853" s="194"/>
      <c r="J853" s="193">
        <v>2</v>
      </c>
      <c r="K853" s="196"/>
      <c r="L853" s="197">
        <v>2</v>
      </c>
      <c r="M853" s="194" t="s">
        <v>1843</v>
      </c>
      <c r="N853" s="194" t="s">
        <v>5027</v>
      </c>
      <c r="O853" s="194" t="s">
        <v>5801</v>
      </c>
      <c r="P853" s="198"/>
    </row>
    <row r="854" s="2" customFormat="1" ht="25">
      <c r="A854" s="199" t="s">
        <v>16</v>
      </c>
      <c r="B854" s="199" t="s">
        <v>1402</v>
      </c>
      <c r="C854" s="200">
        <v>46070.572893518518</v>
      </c>
      <c r="D854" s="201">
        <v>400411</v>
      </c>
      <c r="E854" s="202" t="s">
        <v>1222</v>
      </c>
      <c r="F854" s="202" t="s">
        <v>5800</v>
      </c>
      <c r="G854" s="203">
        <v>46033</v>
      </c>
      <c r="H854" s="203">
        <v>47858</v>
      </c>
      <c r="I854" s="202"/>
      <c r="J854" s="201">
        <v>4</v>
      </c>
      <c r="K854" s="204"/>
      <c r="L854" s="205">
        <v>4</v>
      </c>
      <c r="M854" s="202" t="s">
        <v>1840</v>
      </c>
      <c r="N854" s="202" t="s">
        <v>5027</v>
      </c>
      <c r="O854" s="202" t="s">
        <v>5802</v>
      </c>
      <c r="P854" s="206"/>
    </row>
    <row r="855" s="2" customFormat="1" ht="25">
      <c r="A855" s="191" t="s">
        <v>16</v>
      </c>
      <c r="B855" s="191" t="s">
        <v>15</v>
      </c>
      <c r="C855" s="192">
        <v>46071.408865740741</v>
      </c>
      <c r="D855" s="193">
        <v>401099</v>
      </c>
      <c r="E855" s="194" t="s">
        <v>801</v>
      </c>
      <c r="F855" s="194" t="s">
        <v>5391</v>
      </c>
      <c r="G855" s="195">
        <v>46013</v>
      </c>
      <c r="H855" s="195">
        <v>47838</v>
      </c>
      <c r="I855" s="194"/>
      <c r="J855" s="193">
        <v>1</v>
      </c>
      <c r="K855" s="196"/>
      <c r="L855" s="197">
        <v>1</v>
      </c>
      <c r="M855" s="194" t="s">
        <v>5803</v>
      </c>
      <c r="N855" s="194" t="s">
        <v>5027</v>
      </c>
      <c r="O855" s="194" t="s">
        <v>5361</v>
      </c>
      <c r="P855" s="198" t="s">
        <v>5176</v>
      </c>
    </row>
    <row r="856" s="2" customFormat="1" ht="25">
      <c r="A856" s="199" t="s">
        <v>16</v>
      </c>
      <c r="B856" s="199" t="s">
        <v>1402</v>
      </c>
      <c r="C856" s="200">
        <v>46071.613506944443</v>
      </c>
      <c r="D856" s="201">
        <v>400441</v>
      </c>
      <c r="E856" s="202" t="s">
        <v>82</v>
      </c>
      <c r="F856" s="202" t="s">
        <v>5804</v>
      </c>
      <c r="G856" s="203">
        <v>46071</v>
      </c>
      <c r="H856" s="203">
        <v>1143620</v>
      </c>
      <c r="I856" s="202"/>
      <c r="J856" s="201">
        <v>2</v>
      </c>
      <c r="K856" s="204"/>
      <c r="L856" s="205">
        <v>2</v>
      </c>
      <c r="M856" s="202" t="s">
        <v>1870</v>
      </c>
      <c r="N856" s="202" t="s">
        <v>5027</v>
      </c>
      <c r="O856" s="202" t="s">
        <v>5805</v>
      </c>
      <c r="P856" s="206"/>
    </row>
    <row r="857" s="2" customFormat="1">
      <c r="A857" s="191" t="s">
        <v>16</v>
      </c>
      <c r="B857" s="191" t="s">
        <v>111</v>
      </c>
      <c r="C857" s="192">
        <v>46072.546006944445</v>
      </c>
      <c r="D857" s="193">
        <v>400918</v>
      </c>
      <c r="E857" s="194" t="s">
        <v>1917</v>
      </c>
      <c r="F857" s="194" t="s">
        <v>5806</v>
      </c>
      <c r="G857" s="195">
        <v>46015</v>
      </c>
      <c r="H857" s="195">
        <v>47840</v>
      </c>
      <c r="I857" s="194"/>
      <c r="J857" s="193">
        <v>24</v>
      </c>
      <c r="K857" s="196"/>
      <c r="L857" s="197">
        <v>24</v>
      </c>
      <c r="M857" s="194" t="s">
        <v>1926</v>
      </c>
      <c r="N857" s="194" t="s">
        <v>5027</v>
      </c>
      <c r="O857" s="194" t="s">
        <v>5807</v>
      </c>
      <c r="P857" s="198"/>
    </row>
    <row r="858" s="2" customFormat="1" ht="25">
      <c r="A858" s="199" t="s">
        <v>16</v>
      </c>
      <c r="B858" s="199" t="s">
        <v>111</v>
      </c>
      <c r="C858" s="200">
        <v>46072.547083333331</v>
      </c>
      <c r="D858" s="201">
        <v>400920</v>
      </c>
      <c r="E858" s="202" t="s">
        <v>198</v>
      </c>
      <c r="F858" s="202" t="s">
        <v>5157</v>
      </c>
      <c r="G858" s="203">
        <v>46015</v>
      </c>
      <c r="H858" s="203">
        <v>47840</v>
      </c>
      <c r="I858" s="202"/>
      <c r="J858" s="201">
        <v>24</v>
      </c>
      <c r="K858" s="204"/>
      <c r="L858" s="205">
        <v>24</v>
      </c>
      <c r="M858" s="202" t="s">
        <v>1930</v>
      </c>
      <c r="N858" s="202" t="s">
        <v>5027</v>
      </c>
      <c r="O858" s="202" t="s">
        <v>5808</v>
      </c>
      <c r="P858" s="206"/>
    </row>
    <row r="859" s="2" customFormat="1" ht="25">
      <c r="A859" s="191" t="s">
        <v>16</v>
      </c>
      <c r="B859" s="191" t="s">
        <v>111</v>
      </c>
      <c r="C859" s="192">
        <v>46072.54792824074</v>
      </c>
      <c r="D859" s="193">
        <v>400920</v>
      </c>
      <c r="E859" s="194" t="s">
        <v>198</v>
      </c>
      <c r="F859" s="194" t="s">
        <v>5157</v>
      </c>
      <c r="G859" s="195">
        <v>46015</v>
      </c>
      <c r="H859" s="195">
        <v>47840</v>
      </c>
      <c r="I859" s="194"/>
      <c r="J859" s="193">
        <v>24</v>
      </c>
      <c r="K859" s="196"/>
      <c r="L859" s="197">
        <v>24</v>
      </c>
      <c r="M859" s="194" t="s">
        <v>1929</v>
      </c>
      <c r="N859" s="194" t="s">
        <v>5027</v>
      </c>
      <c r="O859" s="194" t="s">
        <v>5809</v>
      </c>
      <c r="P859" s="198"/>
    </row>
    <row r="860" s="2" customFormat="1">
      <c r="A860" s="199" t="s">
        <v>16</v>
      </c>
      <c r="B860" s="199" t="s">
        <v>111</v>
      </c>
      <c r="C860" s="200">
        <v>46072.548854166664</v>
      </c>
      <c r="D860" s="201">
        <v>400918</v>
      </c>
      <c r="E860" s="202" t="s">
        <v>1917</v>
      </c>
      <c r="F860" s="202" t="s">
        <v>5806</v>
      </c>
      <c r="G860" s="203">
        <v>46015</v>
      </c>
      <c r="H860" s="203">
        <v>47840</v>
      </c>
      <c r="I860" s="202"/>
      <c r="J860" s="201">
        <v>24</v>
      </c>
      <c r="K860" s="204"/>
      <c r="L860" s="205">
        <v>24</v>
      </c>
      <c r="M860" s="202" t="s">
        <v>1925</v>
      </c>
      <c r="N860" s="202" t="s">
        <v>5027</v>
      </c>
      <c r="O860" s="202" t="s">
        <v>5810</v>
      </c>
      <c r="P860" s="206"/>
    </row>
    <row r="861" s="2" customFormat="1">
      <c r="A861" s="191" t="s">
        <v>16</v>
      </c>
      <c r="B861" s="191" t="s">
        <v>111</v>
      </c>
      <c r="C861" s="192">
        <v>46072.54960648148</v>
      </c>
      <c r="D861" s="193">
        <v>400918</v>
      </c>
      <c r="E861" s="194" t="s">
        <v>1917</v>
      </c>
      <c r="F861" s="194" t="s">
        <v>5806</v>
      </c>
      <c r="G861" s="195">
        <v>46015</v>
      </c>
      <c r="H861" s="195">
        <v>47840</v>
      </c>
      <c r="I861" s="194"/>
      <c r="J861" s="193">
        <v>24</v>
      </c>
      <c r="K861" s="196"/>
      <c r="L861" s="197">
        <v>24</v>
      </c>
      <c r="M861" s="194" t="s">
        <v>1924</v>
      </c>
      <c r="N861" s="194" t="s">
        <v>5027</v>
      </c>
      <c r="O861" s="194" t="s">
        <v>5811</v>
      </c>
      <c r="P861" s="198"/>
    </row>
    <row r="862" s="2" customFormat="1" ht="25">
      <c r="A862" s="199" t="s">
        <v>16</v>
      </c>
      <c r="B862" s="199" t="s">
        <v>111</v>
      </c>
      <c r="C862" s="200">
        <v>46072.550879629627</v>
      </c>
      <c r="D862" s="201">
        <v>400920</v>
      </c>
      <c r="E862" s="202" t="s">
        <v>198</v>
      </c>
      <c r="F862" s="202" t="s">
        <v>5157</v>
      </c>
      <c r="G862" s="203">
        <v>46015</v>
      </c>
      <c r="H862" s="203">
        <v>47840</v>
      </c>
      <c r="I862" s="202"/>
      <c r="J862" s="201">
        <v>24</v>
      </c>
      <c r="K862" s="204"/>
      <c r="L862" s="205">
        <v>24</v>
      </c>
      <c r="M862" s="202" t="s">
        <v>1936</v>
      </c>
      <c r="N862" s="202" t="s">
        <v>5027</v>
      </c>
      <c r="O862" s="202" t="s">
        <v>5812</v>
      </c>
      <c r="P862" s="206"/>
    </row>
    <row r="863" s="2" customFormat="1" ht="25">
      <c r="A863" s="191" t="s">
        <v>16</v>
      </c>
      <c r="B863" s="191" t="s">
        <v>111</v>
      </c>
      <c r="C863" s="192">
        <v>46072.551817129628</v>
      </c>
      <c r="D863" s="193">
        <v>400920</v>
      </c>
      <c r="E863" s="194" t="s">
        <v>198</v>
      </c>
      <c r="F863" s="194" t="s">
        <v>5157</v>
      </c>
      <c r="G863" s="195">
        <v>46015</v>
      </c>
      <c r="H863" s="195">
        <v>47840</v>
      </c>
      <c r="I863" s="194"/>
      <c r="J863" s="193">
        <v>24</v>
      </c>
      <c r="K863" s="196"/>
      <c r="L863" s="197">
        <v>24</v>
      </c>
      <c r="M863" s="194" t="s">
        <v>1937</v>
      </c>
      <c r="N863" s="194" t="s">
        <v>5027</v>
      </c>
      <c r="O863" s="194" t="s">
        <v>5813</v>
      </c>
      <c r="P863" s="198"/>
    </row>
    <row r="864" s="2" customFormat="1">
      <c r="A864" s="199" t="s">
        <v>16</v>
      </c>
      <c r="B864" s="199" t="s">
        <v>111</v>
      </c>
      <c r="C864" s="200">
        <v>46072.552557870367</v>
      </c>
      <c r="D864" s="201">
        <v>400918</v>
      </c>
      <c r="E864" s="202" t="s">
        <v>1917</v>
      </c>
      <c r="F864" s="202" t="s">
        <v>5806</v>
      </c>
      <c r="G864" s="203">
        <v>46015</v>
      </c>
      <c r="H864" s="203">
        <v>47840</v>
      </c>
      <c r="I864" s="202"/>
      <c r="J864" s="201">
        <v>24</v>
      </c>
      <c r="K864" s="204"/>
      <c r="L864" s="205">
        <v>24</v>
      </c>
      <c r="M864" s="25">
        <v>6285793004488</v>
      </c>
      <c r="N864" s="202" t="s">
        <v>5027</v>
      </c>
      <c r="O864" s="202" t="s">
        <v>5814</v>
      </c>
      <c r="P864" s="206"/>
    </row>
    <row r="865" s="2" customFormat="1" ht="25">
      <c r="A865" s="191" t="s">
        <v>16</v>
      </c>
      <c r="B865" s="191" t="s">
        <v>111</v>
      </c>
      <c r="C865" s="192">
        <v>46072.55327546296</v>
      </c>
      <c r="D865" s="193">
        <v>400920</v>
      </c>
      <c r="E865" s="194" t="s">
        <v>198</v>
      </c>
      <c r="F865" s="194" t="s">
        <v>5157</v>
      </c>
      <c r="G865" s="195">
        <v>46015</v>
      </c>
      <c r="H865" s="195">
        <v>47840</v>
      </c>
      <c r="I865" s="194"/>
      <c r="J865" s="193">
        <v>24</v>
      </c>
      <c r="K865" s="196"/>
      <c r="L865" s="197">
        <v>24</v>
      </c>
      <c r="M865" s="194" t="s">
        <v>1935</v>
      </c>
      <c r="N865" s="194" t="s">
        <v>5027</v>
      </c>
      <c r="O865" s="194" t="s">
        <v>5815</v>
      </c>
      <c r="P865" s="198"/>
    </row>
    <row r="866" s="2" customFormat="1">
      <c r="A866" s="199" t="s">
        <v>16</v>
      </c>
      <c r="B866" s="199" t="s">
        <v>111</v>
      </c>
      <c r="C866" s="200">
        <v>46072.553981481477</v>
      </c>
      <c r="D866" s="201">
        <v>400918</v>
      </c>
      <c r="E866" s="202" t="s">
        <v>1917</v>
      </c>
      <c r="F866" s="202" t="s">
        <v>5806</v>
      </c>
      <c r="G866" s="203">
        <v>46015</v>
      </c>
      <c r="H866" s="203">
        <v>47840</v>
      </c>
      <c r="I866" s="202"/>
      <c r="J866" s="201">
        <v>24</v>
      </c>
      <c r="K866" s="204"/>
      <c r="L866" s="205">
        <v>24</v>
      </c>
      <c r="M866" s="202" t="s">
        <v>1923</v>
      </c>
      <c r="N866" s="202" t="s">
        <v>5027</v>
      </c>
      <c r="O866" s="202" t="s">
        <v>5816</v>
      </c>
      <c r="P866" s="206"/>
    </row>
    <row r="867" s="2" customFormat="1" ht="25">
      <c r="A867" s="191" t="s">
        <v>16</v>
      </c>
      <c r="B867" s="191" t="s">
        <v>111</v>
      </c>
      <c r="C867" s="192">
        <v>46072.554618055554</v>
      </c>
      <c r="D867" s="193">
        <v>400920</v>
      </c>
      <c r="E867" s="194" t="s">
        <v>198</v>
      </c>
      <c r="F867" s="194" t="s">
        <v>5157</v>
      </c>
      <c r="G867" s="195">
        <v>46015</v>
      </c>
      <c r="H867" s="195">
        <v>47840</v>
      </c>
      <c r="I867" s="194"/>
      <c r="J867" s="193">
        <v>24</v>
      </c>
      <c r="K867" s="196"/>
      <c r="L867" s="197">
        <v>24</v>
      </c>
      <c r="M867" s="194" t="s">
        <v>1934</v>
      </c>
      <c r="N867" s="194" t="s">
        <v>5027</v>
      </c>
      <c r="O867" s="194" t="s">
        <v>5817</v>
      </c>
      <c r="P867" s="198"/>
    </row>
    <row r="868" s="2" customFormat="1">
      <c r="A868" s="199" t="s">
        <v>16</v>
      </c>
      <c r="B868" s="199" t="s">
        <v>111</v>
      </c>
      <c r="C868" s="200">
        <v>46072.555277777778</v>
      </c>
      <c r="D868" s="201">
        <v>400918</v>
      </c>
      <c r="E868" s="202" t="s">
        <v>1917</v>
      </c>
      <c r="F868" s="202" t="s">
        <v>5806</v>
      </c>
      <c r="G868" s="203">
        <v>46015</v>
      </c>
      <c r="H868" s="203">
        <v>47840</v>
      </c>
      <c r="I868" s="202"/>
      <c r="J868" s="201">
        <v>24</v>
      </c>
      <c r="K868" s="204"/>
      <c r="L868" s="205">
        <v>24</v>
      </c>
      <c r="M868" s="202" t="s">
        <v>1922</v>
      </c>
      <c r="N868" s="202" t="s">
        <v>5027</v>
      </c>
      <c r="O868" s="202" t="s">
        <v>5818</v>
      </c>
      <c r="P868" s="206"/>
    </row>
    <row r="869" s="2" customFormat="1" ht="25">
      <c r="A869" s="191" t="s">
        <v>16</v>
      </c>
      <c r="B869" s="191" t="s">
        <v>111</v>
      </c>
      <c r="C869" s="192">
        <v>46072.556215277778</v>
      </c>
      <c r="D869" s="193">
        <v>400920</v>
      </c>
      <c r="E869" s="194" t="s">
        <v>198</v>
      </c>
      <c r="F869" s="194" t="s">
        <v>5157</v>
      </c>
      <c r="G869" s="195">
        <v>46015</v>
      </c>
      <c r="H869" s="195">
        <v>47840</v>
      </c>
      <c r="I869" s="194"/>
      <c r="J869" s="193">
        <v>24</v>
      </c>
      <c r="K869" s="196"/>
      <c r="L869" s="197">
        <v>24</v>
      </c>
      <c r="M869" s="194" t="s">
        <v>1933</v>
      </c>
      <c r="N869" s="194" t="s">
        <v>5027</v>
      </c>
      <c r="O869" s="194" t="s">
        <v>5819</v>
      </c>
      <c r="P869" s="198"/>
    </row>
    <row r="870" s="2" customFormat="1">
      <c r="A870" s="199" t="s">
        <v>16</v>
      </c>
      <c r="B870" s="199" t="s">
        <v>111</v>
      </c>
      <c r="C870" s="200">
        <v>46072.556851851848</v>
      </c>
      <c r="D870" s="201">
        <v>400918</v>
      </c>
      <c r="E870" s="202" t="s">
        <v>1917</v>
      </c>
      <c r="F870" s="202" t="s">
        <v>5806</v>
      </c>
      <c r="G870" s="203">
        <v>46015</v>
      </c>
      <c r="H870" s="203">
        <v>47840</v>
      </c>
      <c r="I870" s="202"/>
      <c r="J870" s="201">
        <v>24</v>
      </c>
      <c r="K870" s="204"/>
      <c r="L870" s="205">
        <v>24</v>
      </c>
      <c r="M870" s="202" t="s">
        <v>1921</v>
      </c>
      <c r="N870" s="202" t="s">
        <v>5027</v>
      </c>
      <c r="O870" s="202" t="s">
        <v>5820</v>
      </c>
      <c r="P870" s="206"/>
    </row>
    <row r="871" s="2" customFormat="1">
      <c r="A871" s="191" t="s">
        <v>16</v>
      </c>
      <c r="B871" s="191" t="s">
        <v>111</v>
      </c>
      <c r="C871" s="192">
        <v>46072.557384259257</v>
      </c>
      <c r="D871" s="193">
        <v>400918</v>
      </c>
      <c r="E871" s="194" t="s">
        <v>1917</v>
      </c>
      <c r="F871" s="194" t="s">
        <v>5806</v>
      </c>
      <c r="G871" s="195">
        <v>46015</v>
      </c>
      <c r="H871" s="195">
        <v>47840</v>
      </c>
      <c r="I871" s="194"/>
      <c r="J871" s="193">
        <v>24</v>
      </c>
      <c r="K871" s="196"/>
      <c r="L871" s="197">
        <v>24</v>
      </c>
      <c r="M871" s="194" t="s">
        <v>1920</v>
      </c>
      <c r="N871" s="194" t="s">
        <v>5027</v>
      </c>
      <c r="O871" s="194" t="s">
        <v>5821</v>
      </c>
      <c r="P871" s="198"/>
    </row>
    <row r="872" s="2" customFormat="1" ht="25">
      <c r="A872" s="199" t="s">
        <v>16</v>
      </c>
      <c r="B872" s="199" t="s">
        <v>111</v>
      </c>
      <c r="C872" s="200">
        <v>46072.558124999996</v>
      </c>
      <c r="D872" s="201">
        <v>400920</v>
      </c>
      <c r="E872" s="202" t="s">
        <v>198</v>
      </c>
      <c r="F872" s="202" t="s">
        <v>5157</v>
      </c>
      <c r="G872" s="203">
        <v>46015</v>
      </c>
      <c r="H872" s="203">
        <v>47840</v>
      </c>
      <c r="I872" s="202"/>
      <c r="J872" s="201">
        <v>24</v>
      </c>
      <c r="K872" s="204"/>
      <c r="L872" s="205">
        <v>24</v>
      </c>
      <c r="M872" s="202" t="s">
        <v>1932</v>
      </c>
      <c r="N872" s="202" t="s">
        <v>5027</v>
      </c>
      <c r="O872" s="202" t="s">
        <v>5822</v>
      </c>
      <c r="P872" s="206"/>
    </row>
    <row r="873" s="2" customFormat="1">
      <c r="A873" s="191" t="s">
        <v>16</v>
      </c>
      <c r="B873" s="191" t="s">
        <v>111</v>
      </c>
      <c r="C873" s="192">
        <v>46072.559155092589</v>
      </c>
      <c r="D873" s="193">
        <v>400918</v>
      </c>
      <c r="E873" s="194" t="s">
        <v>1917</v>
      </c>
      <c r="F873" s="194" t="s">
        <v>5806</v>
      </c>
      <c r="G873" s="195">
        <v>46015</v>
      </c>
      <c r="H873" s="195">
        <v>47840</v>
      </c>
      <c r="I873" s="194"/>
      <c r="J873" s="193">
        <v>24</v>
      </c>
      <c r="K873" s="196"/>
      <c r="L873" s="197">
        <v>24</v>
      </c>
      <c r="M873" s="194" t="s">
        <v>1919</v>
      </c>
      <c r="N873" s="194" t="s">
        <v>5027</v>
      </c>
      <c r="O873" s="194" t="s">
        <v>5823</v>
      </c>
      <c r="P873" s="198"/>
    </row>
    <row r="874" s="2" customFormat="1" ht="25">
      <c r="A874" s="199" t="s">
        <v>16</v>
      </c>
      <c r="B874" s="199" t="s">
        <v>111</v>
      </c>
      <c r="C874" s="200">
        <v>46072.561006944445</v>
      </c>
      <c r="D874" s="201">
        <v>400920</v>
      </c>
      <c r="E874" s="202" t="s">
        <v>198</v>
      </c>
      <c r="F874" s="202" t="s">
        <v>5157</v>
      </c>
      <c r="G874" s="203">
        <v>46015</v>
      </c>
      <c r="H874" s="203">
        <v>47840</v>
      </c>
      <c r="I874" s="202"/>
      <c r="J874" s="201">
        <v>24</v>
      </c>
      <c r="K874" s="204"/>
      <c r="L874" s="205">
        <v>24</v>
      </c>
      <c r="M874" s="202" t="s">
        <v>1927</v>
      </c>
      <c r="N874" s="202" t="s">
        <v>5027</v>
      </c>
      <c r="O874" s="202" t="s">
        <v>5824</v>
      </c>
      <c r="P874" s="206"/>
    </row>
    <row r="875" s="2" customFormat="1">
      <c r="A875" s="191" t="s">
        <v>16</v>
      </c>
      <c r="B875" s="191" t="s">
        <v>111</v>
      </c>
      <c r="C875" s="192">
        <v>46072.56150462963</v>
      </c>
      <c r="D875" s="193">
        <v>400918</v>
      </c>
      <c r="E875" s="194" t="s">
        <v>1917</v>
      </c>
      <c r="F875" s="194" t="s">
        <v>5806</v>
      </c>
      <c r="G875" s="195">
        <v>46015</v>
      </c>
      <c r="H875" s="195">
        <v>47840</v>
      </c>
      <c r="I875" s="194"/>
      <c r="J875" s="193">
        <v>24</v>
      </c>
      <c r="K875" s="196"/>
      <c r="L875" s="197">
        <v>24</v>
      </c>
      <c r="M875" s="194" t="s">
        <v>1918</v>
      </c>
      <c r="N875" s="194" t="s">
        <v>5027</v>
      </c>
      <c r="O875" s="194" t="s">
        <v>5825</v>
      </c>
      <c r="P875" s="198"/>
    </row>
    <row r="876" s="2" customFormat="1" ht="25">
      <c r="A876" s="199" t="s">
        <v>16</v>
      </c>
      <c r="B876" s="199" t="s">
        <v>111</v>
      </c>
      <c r="C876" s="200">
        <v>46072.564606481479</v>
      </c>
      <c r="D876" s="201">
        <v>400920</v>
      </c>
      <c r="E876" s="202" t="s">
        <v>198</v>
      </c>
      <c r="F876" s="202" t="s">
        <v>5593</v>
      </c>
      <c r="G876" s="203">
        <v>46016</v>
      </c>
      <c r="H876" s="203">
        <v>47841</v>
      </c>
      <c r="I876" s="202"/>
      <c r="J876" s="201">
        <v>24</v>
      </c>
      <c r="K876" s="204"/>
      <c r="L876" s="205">
        <v>24</v>
      </c>
      <c r="M876" s="202" t="s">
        <v>1928</v>
      </c>
      <c r="N876" s="202" t="s">
        <v>5027</v>
      </c>
      <c r="O876" s="202" t="s">
        <v>5826</v>
      </c>
      <c r="P876" s="206"/>
    </row>
    <row r="877" s="2" customFormat="1">
      <c r="A877" s="191" t="s">
        <v>16</v>
      </c>
      <c r="B877" s="191" t="s">
        <v>111</v>
      </c>
      <c r="C877" s="192">
        <v>46072.565439814811</v>
      </c>
      <c r="D877" s="193">
        <v>400918</v>
      </c>
      <c r="E877" s="194" t="s">
        <v>1917</v>
      </c>
      <c r="F877" s="194" t="s">
        <v>5806</v>
      </c>
      <c r="G877" s="195">
        <v>46015</v>
      </c>
      <c r="H877" s="195">
        <v>47840</v>
      </c>
      <c r="I877" s="194"/>
      <c r="J877" s="193">
        <v>24</v>
      </c>
      <c r="K877" s="196"/>
      <c r="L877" s="197">
        <v>24</v>
      </c>
      <c r="M877" s="194" t="s">
        <v>1916</v>
      </c>
      <c r="N877" s="194" t="s">
        <v>5027</v>
      </c>
      <c r="O877" s="194" t="s">
        <v>5827</v>
      </c>
      <c r="P877" s="198"/>
    </row>
    <row r="878" s="2" customFormat="1" ht="25">
      <c r="A878" s="199" t="s">
        <v>16</v>
      </c>
      <c r="B878" s="199" t="s">
        <v>111</v>
      </c>
      <c r="C878" s="200">
        <v>46072.567187499997</v>
      </c>
      <c r="D878" s="201">
        <v>400477</v>
      </c>
      <c r="E878" s="202" t="s">
        <v>1915</v>
      </c>
      <c r="F878" s="202" t="s">
        <v>5828</v>
      </c>
      <c r="G878" s="203">
        <v>45871</v>
      </c>
      <c r="H878" s="203">
        <v>47696</v>
      </c>
      <c r="I878" s="202"/>
      <c r="J878" s="201">
        <v>52</v>
      </c>
      <c r="K878" s="204"/>
      <c r="L878" s="205">
        <v>52</v>
      </c>
      <c r="M878" s="202" t="s">
        <v>1914</v>
      </c>
      <c r="N878" s="202" t="s">
        <v>5027</v>
      </c>
      <c r="O878" s="202" t="s">
        <v>5829</v>
      </c>
      <c r="P878" s="206"/>
    </row>
    <row r="879" s="2" customFormat="1" ht="25">
      <c r="A879" s="191" t="s">
        <v>16</v>
      </c>
      <c r="B879" s="191" t="s">
        <v>111</v>
      </c>
      <c r="C879" s="192">
        <v>46072.568229166667</v>
      </c>
      <c r="D879" s="193">
        <v>400477</v>
      </c>
      <c r="E879" s="194" t="s">
        <v>1915</v>
      </c>
      <c r="F879" s="194" t="s">
        <v>5830</v>
      </c>
      <c r="G879" s="195">
        <v>45871</v>
      </c>
      <c r="H879" s="195">
        <v>47696</v>
      </c>
      <c r="I879" s="194"/>
      <c r="J879" s="193">
        <v>52</v>
      </c>
      <c r="K879" s="196"/>
      <c r="L879" s="197">
        <v>52</v>
      </c>
      <c r="M879" s="194" t="s">
        <v>1938</v>
      </c>
      <c r="N879" s="194" t="s">
        <v>5027</v>
      </c>
      <c r="O879" s="194" t="s">
        <v>5831</v>
      </c>
      <c r="P879" s="198"/>
    </row>
    <row r="880" s="2" customFormat="1" ht="25">
      <c r="A880" s="199" t="s">
        <v>16</v>
      </c>
      <c r="B880" s="199" t="s">
        <v>111</v>
      </c>
      <c r="C880" s="200">
        <v>46072.569398148145</v>
      </c>
      <c r="D880" s="201">
        <v>400920</v>
      </c>
      <c r="E880" s="202" t="s">
        <v>198</v>
      </c>
      <c r="F880" s="202" t="s">
        <v>5157</v>
      </c>
      <c r="G880" s="203">
        <v>46015</v>
      </c>
      <c r="H880" s="203">
        <v>47840</v>
      </c>
      <c r="I880" s="202"/>
      <c r="J880" s="201">
        <v>10</v>
      </c>
      <c r="K880" s="204"/>
      <c r="L880" s="205">
        <v>10</v>
      </c>
      <c r="M880" s="202" t="s">
        <v>1931</v>
      </c>
      <c r="N880" s="202" t="s">
        <v>5027</v>
      </c>
      <c r="O880" s="202" t="s">
        <v>5832</v>
      </c>
      <c r="P880" s="206"/>
    </row>
    <row r="881" s="2" customFormat="1" ht="25">
      <c r="A881" s="191" t="s">
        <v>16</v>
      </c>
      <c r="B881" s="191" t="s">
        <v>1402</v>
      </c>
      <c r="C881" s="192">
        <v>46076.321041666662</v>
      </c>
      <c r="D881" s="193">
        <v>400483</v>
      </c>
      <c r="E881" s="194" t="s">
        <v>1801</v>
      </c>
      <c r="F881" s="194" t="s">
        <v>5768</v>
      </c>
      <c r="G881" s="195">
        <v>46063</v>
      </c>
      <c r="H881" s="195">
        <v>47888</v>
      </c>
      <c r="I881" s="194"/>
      <c r="J881" s="193">
        <v>4</v>
      </c>
      <c r="K881" s="196"/>
      <c r="L881" s="197">
        <v>4</v>
      </c>
      <c r="M881" s="194" t="s">
        <v>1912</v>
      </c>
      <c r="N881" s="194" t="s">
        <v>5027</v>
      </c>
      <c r="O881" s="194" t="s">
        <v>5833</v>
      </c>
      <c r="P881" s="198"/>
    </row>
    <row r="882" s="2" customFormat="1" ht="25">
      <c r="A882" s="199" t="s">
        <v>16</v>
      </c>
      <c r="B882" s="199" t="s">
        <v>1402</v>
      </c>
      <c r="C882" s="200">
        <v>46076.321562500001</v>
      </c>
      <c r="D882" s="201">
        <v>400483</v>
      </c>
      <c r="E882" s="202" t="s">
        <v>1801</v>
      </c>
      <c r="F882" s="202" t="s">
        <v>5768</v>
      </c>
      <c r="G882" s="203">
        <v>46063</v>
      </c>
      <c r="H882" s="203">
        <v>47888</v>
      </c>
      <c r="I882" s="202"/>
      <c r="J882" s="201">
        <v>4</v>
      </c>
      <c r="K882" s="204"/>
      <c r="L882" s="205">
        <v>4</v>
      </c>
      <c r="M882" s="202" t="s">
        <v>1910</v>
      </c>
      <c r="N882" s="202" t="s">
        <v>5027</v>
      </c>
      <c r="O882" s="202" t="s">
        <v>5834</v>
      </c>
      <c r="P882" s="206"/>
    </row>
    <row r="883" s="2" customFormat="1" ht="25">
      <c r="A883" s="191" t="s">
        <v>16</v>
      </c>
      <c r="B883" s="191" t="s">
        <v>1402</v>
      </c>
      <c r="C883" s="192">
        <v>46076.321921296294</v>
      </c>
      <c r="D883" s="193">
        <v>400483</v>
      </c>
      <c r="E883" s="194" t="s">
        <v>1801</v>
      </c>
      <c r="F883" s="194" t="s">
        <v>5768</v>
      </c>
      <c r="G883" s="195">
        <v>46063</v>
      </c>
      <c r="H883" s="195">
        <v>47888</v>
      </c>
      <c r="I883" s="194"/>
      <c r="J883" s="193">
        <v>3</v>
      </c>
      <c r="K883" s="196"/>
      <c r="L883" s="197">
        <v>3</v>
      </c>
      <c r="M883" s="194" t="s">
        <v>1913</v>
      </c>
      <c r="N883" s="194" t="s">
        <v>5027</v>
      </c>
      <c r="O883" s="194" t="s">
        <v>5835</v>
      </c>
      <c r="P883" s="198"/>
    </row>
    <row r="884" s="2" customFormat="1" ht="25">
      <c r="A884" s="199" t="s">
        <v>16</v>
      </c>
      <c r="B884" s="199" t="s">
        <v>1402</v>
      </c>
      <c r="C884" s="200">
        <v>46076.32230324074</v>
      </c>
      <c r="D884" s="201">
        <v>400483</v>
      </c>
      <c r="E884" s="202" t="s">
        <v>1801</v>
      </c>
      <c r="F884" s="202" t="s">
        <v>5768</v>
      </c>
      <c r="G884" s="203">
        <v>46063</v>
      </c>
      <c r="H884" s="203">
        <v>47888</v>
      </c>
      <c r="I884" s="202"/>
      <c r="J884" s="201">
        <v>4</v>
      </c>
      <c r="K884" s="204"/>
      <c r="L884" s="205">
        <v>4</v>
      </c>
      <c r="M884" s="202" t="s">
        <v>1909</v>
      </c>
      <c r="N884" s="202" t="s">
        <v>5027</v>
      </c>
      <c r="O884" s="202" t="s">
        <v>5836</v>
      </c>
      <c r="P884" s="206"/>
    </row>
    <row r="885" s="2" customFormat="1" ht="25">
      <c r="A885" s="191" t="s">
        <v>16</v>
      </c>
      <c r="B885" s="191" t="s">
        <v>1402</v>
      </c>
      <c r="C885" s="192">
        <v>46076.323009259257</v>
      </c>
      <c r="D885" s="193">
        <v>400483</v>
      </c>
      <c r="E885" s="194" t="s">
        <v>1801</v>
      </c>
      <c r="F885" s="194" t="s">
        <v>5768</v>
      </c>
      <c r="G885" s="195">
        <v>46063</v>
      </c>
      <c r="H885" s="195">
        <v>47888</v>
      </c>
      <c r="I885" s="194"/>
      <c r="J885" s="193">
        <v>4</v>
      </c>
      <c r="K885" s="196"/>
      <c r="L885" s="197">
        <v>4</v>
      </c>
      <c r="M885" s="194" t="s">
        <v>1908</v>
      </c>
      <c r="N885" s="194" t="s">
        <v>5027</v>
      </c>
      <c r="O885" s="194" t="s">
        <v>5837</v>
      </c>
      <c r="P885" s="198"/>
    </row>
    <row r="886" s="2" customFormat="1" ht="25">
      <c r="A886" s="199" t="s">
        <v>16</v>
      </c>
      <c r="B886" s="199" t="s">
        <v>1402</v>
      </c>
      <c r="C886" s="200">
        <v>46076.32408564815</v>
      </c>
      <c r="D886" s="201">
        <v>400483</v>
      </c>
      <c r="E886" s="202" t="s">
        <v>1801</v>
      </c>
      <c r="F886" s="202" t="s">
        <v>5768</v>
      </c>
      <c r="G886" s="203">
        <v>46063</v>
      </c>
      <c r="H886" s="203">
        <v>47888</v>
      </c>
      <c r="I886" s="202"/>
      <c r="J886" s="201">
        <v>4</v>
      </c>
      <c r="K886" s="204"/>
      <c r="L886" s="205">
        <v>4</v>
      </c>
      <c r="M886" s="202" t="s">
        <v>1907</v>
      </c>
      <c r="N886" s="202" t="s">
        <v>5027</v>
      </c>
      <c r="O886" s="202" t="s">
        <v>5838</v>
      </c>
      <c r="P886" s="206"/>
    </row>
    <row r="887" s="2" customFormat="1" ht="25">
      <c r="A887" s="191" t="s">
        <v>16</v>
      </c>
      <c r="B887" s="191" t="s">
        <v>1402</v>
      </c>
      <c r="C887" s="192">
        <v>46076.32440972222</v>
      </c>
      <c r="D887" s="193">
        <v>400483</v>
      </c>
      <c r="E887" s="194" t="s">
        <v>1801</v>
      </c>
      <c r="F887" s="194" t="s">
        <v>5768</v>
      </c>
      <c r="G887" s="195">
        <v>46063</v>
      </c>
      <c r="H887" s="195">
        <v>47888</v>
      </c>
      <c r="I887" s="194"/>
      <c r="J887" s="193">
        <v>4</v>
      </c>
      <c r="K887" s="196"/>
      <c r="L887" s="197">
        <v>4</v>
      </c>
      <c r="M887" s="194" t="s">
        <v>1906</v>
      </c>
      <c r="N887" s="194" t="s">
        <v>5027</v>
      </c>
      <c r="O887" s="194" t="s">
        <v>5839</v>
      </c>
      <c r="P887" s="198"/>
    </row>
    <row r="888" s="2" customFormat="1" ht="25">
      <c r="A888" s="199" t="s">
        <v>16</v>
      </c>
      <c r="B888" s="199" t="s">
        <v>1402</v>
      </c>
      <c r="C888" s="200">
        <v>46076.324664351851</v>
      </c>
      <c r="D888" s="201">
        <v>400483</v>
      </c>
      <c r="E888" s="202" t="s">
        <v>1801</v>
      </c>
      <c r="F888" s="202" t="s">
        <v>5768</v>
      </c>
      <c r="G888" s="203">
        <v>46063</v>
      </c>
      <c r="H888" s="203">
        <v>47888</v>
      </c>
      <c r="I888" s="202"/>
      <c r="J888" s="201">
        <v>4</v>
      </c>
      <c r="K888" s="204"/>
      <c r="L888" s="205">
        <v>4</v>
      </c>
      <c r="M888" s="202" t="s">
        <v>1905</v>
      </c>
      <c r="N888" s="202" t="s">
        <v>5027</v>
      </c>
      <c r="O888" s="202" t="s">
        <v>5840</v>
      </c>
      <c r="P888" s="206"/>
    </row>
    <row r="889" s="2" customFormat="1" ht="25">
      <c r="A889" s="191" t="s">
        <v>16</v>
      </c>
      <c r="B889" s="191" t="s">
        <v>1402</v>
      </c>
      <c r="C889" s="192">
        <v>46076.325127314813</v>
      </c>
      <c r="D889" s="193">
        <v>400483</v>
      </c>
      <c r="E889" s="194" t="s">
        <v>1801</v>
      </c>
      <c r="F889" s="194" t="s">
        <v>5768</v>
      </c>
      <c r="G889" s="195">
        <v>46063</v>
      </c>
      <c r="H889" s="195">
        <v>47888</v>
      </c>
      <c r="I889" s="194"/>
      <c r="J889" s="193">
        <v>4</v>
      </c>
      <c r="K889" s="196"/>
      <c r="L889" s="197">
        <v>4</v>
      </c>
      <c r="M889" s="194" t="s">
        <v>1884</v>
      </c>
      <c r="N889" s="194" t="s">
        <v>5027</v>
      </c>
      <c r="O889" s="194" t="s">
        <v>5841</v>
      </c>
      <c r="P889" s="198"/>
    </row>
    <row r="890" s="2" customFormat="1" ht="25">
      <c r="A890" s="199" t="s">
        <v>16</v>
      </c>
      <c r="B890" s="199" t="s">
        <v>1402</v>
      </c>
      <c r="C890" s="200">
        <v>46076.325833333329</v>
      </c>
      <c r="D890" s="201">
        <v>400483</v>
      </c>
      <c r="E890" s="202" t="s">
        <v>1801</v>
      </c>
      <c r="F890" s="202" t="s">
        <v>5768</v>
      </c>
      <c r="G890" s="203">
        <v>46063</v>
      </c>
      <c r="H890" s="203">
        <v>47888</v>
      </c>
      <c r="I890" s="202"/>
      <c r="J890" s="201">
        <v>4</v>
      </c>
      <c r="K890" s="204"/>
      <c r="L890" s="205">
        <v>4</v>
      </c>
      <c r="M890" s="202" t="s">
        <v>1911</v>
      </c>
      <c r="N890" s="202" t="s">
        <v>5027</v>
      </c>
      <c r="O890" s="202" t="s">
        <v>5842</v>
      </c>
      <c r="P890" s="206"/>
    </row>
    <row r="891" s="2" customFormat="1">
      <c r="A891" s="191" t="s">
        <v>16</v>
      </c>
      <c r="B891" s="191" t="s">
        <v>1402</v>
      </c>
      <c r="C891" s="192">
        <v>46076.407696759255</v>
      </c>
      <c r="D891" s="193">
        <v>400426</v>
      </c>
      <c r="E891" s="194" t="s">
        <v>833</v>
      </c>
      <c r="F891" s="194" t="s">
        <v>5843</v>
      </c>
      <c r="G891" s="195">
        <v>46071</v>
      </c>
      <c r="H891" s="195">
        <v>47896</v>
      </c>
      <c r="I891" s="194"/>
      <c r="J891" s="193">
        <v>24</v>
      </c>
      <c r="K891" s="196"/>
      <c r="L891" s="197">
        <v>24</v>
      </c>
      <c r="M891" s="194" t="s">
        <v>1996</v>
      </c>
      <c r="N891" s="194" t="s">
        <v>5027</v>
      </c>
      <c r="O891" s="194" t="s">
        <v>5844</v>
      </c>
      <c r="P891" s="198"/>
    </row>
    <row r="892" s="2" customFormat="1">
      <c r="A892" s="199" t="s">
        <v>16</v>
      </c>
      <c r="B892" s="199" t="s">
        <v>1402</v>
      </c>
      <c r="C892" s="200">
        <v>46076.408958333333</v>
      </c>
      <c r="D892" s="201">
        <v>400426</v>
      </c>
      <c r="E892" s="202" t="s">
        <v>833</v>
      </c>
      <c r="F892" s="202" t="s">
        <v>5845</v>
      </c>
      <c r="G892" s="203">
        <v>46071</v>
      </c>
      <c r="H892" s="203">
        <v>47896</v>
      </c>
      <c r="I892" s="202"/>
      <c r="J892" s="201">
        <v>24</v>
      </c>
      <c r="K892" s="204"/>
      <c r="L892" s="205">
        <v>24</v>
      </c>
      <c r="M892" s="202" t="s">
        <v>2007</v>
      </c>
      <c r="N892" s="202" t="s">
        <v>5027</v>
      </c>
      <c r="O892" s="202" t="s">
        <v>5846</v>
      </c>
      <c r="P892" s="206"/>
    </row>
    <row r="893" s="2" customFormat="1">
      <c r="A893" s="191" t="s">
        <v>16</v>
      </c>
      <c r="B893" s="191" t="s">
        <v>1402</v>
      </c>
      <c r="C893" s="192">
        <v>46076.40924768518</v>
      </c>
      <c r="D893" s="193">
        <v>400426</v>
      </c>
      <c r="E893" s="194" t="s">
        <v>833</v>
      </c>
      <c r="F893" s="194" t="s">
        <v>5845</v>
      </c>
      <c r="G893" s="195">
        <v>46071</v>
      </c>
      <c r="H893" s="195">
        <v>47896</v>
      </c>
      <c r="I893" s="194"/>
      <c r="J893" s="193">
        <v>24</v>
      </c>
      <c r="K893" s="196"/>
      <c r="L893" s="197">
        <v>24</v>
      </c>
      <c r="M893" s="194" t="s">
        <v>2006</v>
      </c>
      <c r="N893" s="194" t="s">
        <v>5027</v>
      </c>
      <c r="O893" s="194" t="s">
        <v>5847</v>
      </c>
      <c r="P893" s="198"/>
    </row>
    <row r="894" s="2" customFormat="1">
      <c r="A894" s="199" t="s">
        <v>16</v>
      </c>
      <c r="B894" s="199" t="s">
        <v>1402</v>
      </c>
      <c r="C894" s="200">
        <v>46076.409710648149</v>
      </c>
      <c r="D894" s="201">
        <v>400426</v>
      </c>
      <c r="E894" s="202" t="s">
        <v>833</v>
      </c>
      <c r="F894" s="202" t="s">
        <v>5845</v>
      </c>
      <c r="G894" s="203">
        <v>46071</v>
      </c>
      <c r="H894" s="203">
        <v>47896</v>
      </c>
      <c r="I894" s="202"/>
      <c r="J894" s="201">
        <v>24</v>
      </c>
      <c r="K894" s="204"/>
      <c r="L894" s="205">
        <v>24</v>
      </c>
      <c r="M894" s="202" t="s">
        <v>2005</v>
      </c>
      <c r="N894" s="202" t="s">
        <v>5027</v>
      </c>
      <c r="O894" s="202" t="s">
        <v>5848</v>
      </c>
      <c r="P894" s="206"/>
    </row>
    <row r="895" s="2" customFormat="1">
      <c r="A895" s="191" t="s">
        <v>16</v>
      </c>
      <c r="B895" s="191" t="s">
        <v>1402</v>
      </c>
      <c r="C895" s="192">
        <v>46076.409953703704</v>
      </c>
      <c r="D895" s="193">
        <v>400426</v>
      </c>
      <c r="E895" s="194" t="s">
        <v>833</v>
      </c>
      <c r="F895" s="194" t="s">
        <v>5845</v>
      </c>
      <c r="G895" s="195">
        <v>46071</v>
      </c>
      <c r="H895" s="195">
        <v>47896</v>
      </c>
      <c r="I895" s="194"/>
      <c r="J895" s="193">
        <v>24</v>
      </c>
      <c r="K895" s="196"/>
      <c r="L895" s="197">
        <v>24</v>
      </c>
      <c r="M895" s="194" t="s">
        <v>2004</v>
      </c>
      <c r="N895" s="194" t="s">
        <v>5027</v>
      </c>
      <c r="O895" s="194" t="s">
        <v>5849</v>
      </c>
      <c r="P895" s="198"/>
    </row>
    <row r="896" s="2" customFormat="1">
      <c r="A896" s="199" t="s">
        <v>16</v>
      </c>
      <c r="B896" s="199" t="s">
        <v>1402</v>
      </c>
      <c r="C896" s="200">
        <v>46076.412210648145</v>
      </c>
      <c r="D896" s="201">
        <v>400426</v>
      </c>
      <c r="E896" s="202" t="s">
        <v>833</v>
      </c>
      <c r="F896" s="202" t="s">
        <v>5845</v>
      </c>
      <c r="G896" s="203">
        <v>46071</v>
      </c>
      <c r="H896" s="203">
        <v>47896</v>
      </c>
      <c r="I896" s="202"/>
      <c r="J896" s="201">
        <v>24</v>
      </c>
      <c r="K896" s="204"/>
      <c r="L896" s="205">
        <v>24</v>
      </c>
      <c r="M896" s="202" t="s">
        <v>2003</v>
      </c>
      <c r="N896" s="202" t="s">
        <v>5027</v>
      </c>
      <c r="O896" s="202" t="s">
        <v>5850</v>
      </c>
      <c r="P896" s="206"/>
    </row>
    <row r="897" s="2" customFormat="1">
      <c r="A897" s="191" t="s">
        <v>16</v>
      </c>
      <c r="B897" s="191" t="s">
        <v>1402</v>
      </c>
      <c r="C897" s="192">
        <v>46076.412488425922</v>
      </c>
      <c r="D897" s="193">
        <v>400426</v>
      </c>
      <c r="E897" s="194" t="s">
        <v>833</v>
      </c>
      <c r="F897" s="194" t="s">
        <v>5845</v>
      </c>
      <c r="G897" s="195">
        <v>46071</v>
      </c>
      <c r="H897" s="195">
        <v>47896</v>
      </c>
      <c r="I897" s="194"/>
      <c r="J897" s="193">
        <v>24</v>
      </c>
      <c r="K897" s="196"/>
      <c r="L897" s="197">
        <v>24</v>
      </c>
      <c r="M897" s="194" t="s">
        <v>2002</v>
      </c>
      <c r="N897" s="194" t="s">
        <v>5027</v>
      </c>
      <c r="O897" s="194" t="s">
        <v>5851</v>
      </c>
      <c r="P897" s="198"/>
    </row>
    <row r="898" s="2" customFormat="1">
      <c r="A898" s="199" t="s">
        <v>16</v>
      </c>
      <c r="B898" s="199" t="s">
        <v>1402</v>
      </c>
      <c r="C898" s="200">
        <v>46076.41306712963</v>
      </c>
      <c r="D898" s="201">
        <v>400426</v>
      </c>
      <c r="E898" s="202" t="s">
        <v>833</v>
      </c>
      <c r="F898" s="202" t="s">
        <v>5845</v>
      </c>
      <c r="G898" s="203">
        <v>46071</v>
      </c>
      <c r="H898" s="203">
        <v>47896</v>
      </c>
      <c r="I898" s="202"/>
      <c r="J898" s="201">
        <v>24</v>
      </c>
      <c r="K898" s="204"/>
      <c r="L898" s="205">
        <v>24</v>
      </c>
      <c r="M898" s="202" t="s">
        <v>2001</v>
      </c>
      <c r="N898" s="202" t="s">
        <v>5027</v>
      </c>
      <c r="O898" s="202" t="s">
        <v>5852</v>
      </c>
      <c r="P898" s="206"/>
    </row>
    <row r="899" s="2" customFormat="1">
      <c r="A899" s="191" t="s">
        <v>16</v>
      </c>
      <c r="B899" s="191" t="s">
        <v>1402</v>
      </c>
      <c r="C899" s="192">
        <v>46076.413483796292</v>
      </c>
      <c r="D899" s="193">
        <v>400426</v>
      </c>
      <c r="E899" s="194" t="s">
        <v>833</v>
      </c>
      <c r="F899" s="194" t="s">
        <v>5845</v>
      </c>
      <c r="G899" s="195">
        <v>46071</v>
      </c>
      <c r="H899" s="195">
        <v>47896</v>
      </c>
      <c r="I899" s="194"/>
      <c r="J899" s="193">
        <v>24</v>
      </c>
      <c r="K899" s="196"/>
      <c r="L899" s="197">
        <v>24</v>
      </c>
      <c r="M899" s="194" t="s">
        <v>2000</v>
      </c>
      <c r="N899" s="194" t="s">
        <v>5027</v>
      </c>
      <c r="O899" s="194" t="s">
        <v>5853</v>
      </c>
      <c r="P899" s="198"/>
    </row>
    <row r="900" s="2" customFormat="1">
      <c r="A900" s="199" t="s">
        <v>16</v>
      </c>
      <c r="B900" s="199" t="s">
        <v>1402</v>
      </c>
      <c r="C900" s="200">
        <v>46076.413726851853</v>
      </c>
      <c r="D900" s="201">
        <v>400426</v>
      </c>
      <c r="E900" s="202" t="s">
        <v>833</v>
      </c>
      <c r="F900" s="202" t="s">
        <v>5845</v>
      </c>
      <c r="G900" s="203">
        <v>46071</v>
      </c>
      <c r="H900" s="203">
        <v>47896</v>
      </c>
      <c r="I900" s="202"/>
      <c r="J900" s="201">
        <v>24</v>
      </c>
      <c r="K900" s="204"/>
      <c r="L900" s="205">
        <v>24</v>
      </c>
      <c r="M900" s="202" t="s">
        <v>1999</v>
      </c>
      <c r="N900" s="202" t="s">
        <v>5027</v>
      </c>
      <c r="O900" s="202" t="s">
        <v>5854</v>
      </c>
      <c r="P900" s="206"/>
    </row>
    <row r="901" s="2" customFormat="1">
      <c r="A901" s="191" t="s">
        <v>16</v>
      </c>
      <c r="B901" s="191" t="s">
        <v>1402</v>
      </c>
      <c r="C901" s="192">
        <v>46076.4140625</v>
      </c>
      <c r="D901" s="193">
        <v>400426</v>
      </c>
      <c r="E901" s="194" t="s">
        <v>833</v>
      </c>
      <c r="F901" s="194" t="s">
        <v>5845</v>
      </c>
      <c r="G901" s="195">
        <v>46071</v>
      </c>
      <c r="H901" s="195">
        <v>47896</v>
      </c>
      <c r="I901" s="194"/>
      <c r="J901" s="193">
        <v>24</v>
      </c>
      <c r="K901" s="196"/>
      <c r="L901" s="197">
        <v>24</v>
      </c>
      <c r="M901" s="194" t="s">
        <v>1998</v>
      </c>
      <c r="N901" s="194" t="s">
        <v>5027</v>
      </c>
      <c r="O901" s="194" t="s">
        <v>5855</v>
      </c>
      <c r="P901" s="198"/>
    </row>
    <row r="902" s="2" customFormat="1">
      <c r="A902" s="199" t="s">
        <v>16</v>
      </c>
      <c r="B902" s="199" t="s">
        <v>1402</v>
      </c>
      <c r="C902" s="200">
        <v>46076.414583333331</v>
      </c>
      <c r="D902" s="201">
        <v>400426</v>
      </c>
      <c r="E902" s="202" t="s">
        <v>833</v>
      </c>
      <c r="F902" s="202" t="s">
        <v>5843</v>
      </c>
      <c r="G902" s="203">
        <v>46071</v>
      </c>
      <c r="H902" s="203">
        <v>47896</v>
      </c>
      <c r="I902" s="202"/>
      <c r="J902" s="201">
        <v>24</v>
      </c>
      <c r="K902" s="204"/>
      <c r="L902" s="205">
        <v>24</v>
      </c>
      <c r="M902" s="202" t="s">
        <v>1997</v>
      </c>
      <c r="N902" s="202" t="s">
        <v>5027</v>
      </c>
      <c r="O902" s="202" t="s">
        <v>5856</v>
      </c>
      <c r="P902" s="206"/>
    </row>
    <row r="903" s="2" customFormat="1">
      <c r="A903" s="191" t="s">
        <v>16</v>
      </c>
      <c r="B903" s="191" t="s">
        <v>1402</v>
      </c>
      <c r="C903" s="192">
        <v>46076.431631944441</v>
      </c>
      <c r="D903" s="193">
        <v>400413</v>
      </c>
      <c r="E903" s="194" t="s">
        <v>172</v>
      </c>
      <c r="F903" s="194" t="s">
        <v>5857</v>
      </c>
      <c r="G903" s="195">
        <v>46076</v>
      </c>
      <c r="H903" s="195">
        <v>48189</v>
      </c>
      <c r="I903" s="194"/>
      <c r="J903" s="193">
        <v>14</v>
      </c>
      <c r="K903" s="196"/>
      <c r="L903" s="197">
        <v>14</v>
      </c>
      <c r="M903" s="194" t="s">
        <v>1974</v>
      </c>
      <c r="N903" s="194" t="s">
        <v>5027</v>
      </c>
      <c r="O903" s="194" t="s">
        <v>5858</v>
      </c>
      <c r="P903" s="198"/>
    </row>
    <row r="904" s="2" customFormat="1">
      <c r="A904" s="199" t="s">
        <v>16</v>
      </c>
      <c r="B904" s="199" t="s">
        <v>1402</v>
      </c>
      <c r="C904" s="200">
        <v>46076.43204861111</v>
      </c>
      <c r="D904" s="201">
        <v>400413</v>
      </c>
      <c r="E904" s="202" t="s">
        <v>172</v>
      </c>
      <c r="F904" s="202" t="s">
        <v>5857</v>
      </c>
      <c r="G904" s="203">
        <v>46076</v>
      </c>
      <c r="H904" s="203">
        <v>48189</v>
      </c>
      <c r="I904" s="202"/>
      <c r="J904" s="201">
        <v>24</v>
      </c>
      <c r="K904" s="204"/>
      <c r="L904" s="205">
        <v>24</v>
      </c>
      <c r="M904" s="202" t="s">
        <v>1973</v>
      </c>
      <c r="N904" s="202" t="s">
        <v>5027</v>
      </c>
      <c r="O904" s="202" t="s">
        <v>5859</v>
      </c>
      <c r="P904" s="206"/>
    </row>
    <row r="905" s="2" customFormat="1" ht="25">
      <c r="A905" s="191" t="s">
        <v>16</v>
      </c>
      <c r="B905" s="191" t="s">
        <v>111</v>
      </c>
      <c r="C905" s="192">
        <v>46076.488240740742</v>
      </c>
      <c r="D905" s="193">
        <v>400390</v>
      </c>
      <c r="E905" s="194" t="s">
        <v>1995</v>
      </c>
      <c r="F905" s="194" t="s">
        <v>5860</v>
      </c>
      <c r="G905" s="195">
        <v>46071</v>
      </c>
      <c r="H905" s="195">
        <v>47896</v>
      </c>
      <c r="I905" s="194"/>
      <c r="J905" s="193">
        <v>5</v>
      </c>
      <c r="K905" s="196"/>
      <c r="L905" s="197">
        <v>5</v>
      </c>
      <c r="M905" s="194" t="s">
        <v>2062</v>
      </c>
      <c r="N905" s="194" t="s">
        <v>5027</v>
      </c>
      <c r="O905" s="194" t="s">
        <v>5861</v>
      </c>
      <c r="P905" s="198"/>
    </row>
    <row r="906" s="2" customFormat="1">
      <c r="A906" s="199" t="s">
        <v>16</v>
      </c>
      <c r="B906" s="199" t="s">
        <v>1402</v>
      </c>
      <c r="C906" s="200">
        <v>46076.604097222218</v>
      </c>
      <c r="D906" s="201">
        <v>400426</v>
      </c>
      <c r="E906" s="202" t="s">
        <v>833</v>
      </c>
      <c r="F906" s="202" t="s">
        <v>5862</v>
      </c>
      <c r="G906" s="203">
        <v>46064</v>
      </c>
      <c r="H906" s="203">
        <v>47889</v>
      </c>
      <c r="I906" s="202"/>
      <c r="J906" s="201">
        <v>24</v>
      </c>
      <c r="K906" s="204"/>
      <c r="L906" s="205">
        <v>24</v>
      </c>
      <c r="M906" s="202" t="s">
        <v>2115</v>
      </c>
      <c r="N906" s="202" t="s">
        <v>5027</v>
      </c>
      <c r="O906" s="202" t="s">
        <v>5863</v>
      </c>
      <c r="P906" s="206"/>
    </row>
    <row r="907" s="2" customFormat="1">
      <c r="A907" s="191" t="s">
        <v>16</v>
      </c>
      <c r="B907" s="191" t="s">
        <v>1402</v>
      </c>
      <c r="C907" s="192">
        <v>46076.604328703703</v>
      </c>
      <c r="D907" s="193">
        <v>400426</v>
      </c>
      <c r="E907" s="194" t="s">
        <v>833</v>
      </c>
      <c r="F907" s="194" t="s">
        <v>5864</v>
      </c>
      <c r="G907" s="195">
        <v>46063</v>
      </c>
      <c r="H907" s="195">
        <v>47888</v>
      </c>
      <c r="I907" s="194"/>
      <c r="J907" s="193">
        <v>24</v>
      </c>
      <c r="K907" s="196"/>
      <c r="L907" s="197">
        <v>24</v>
      </c>
      <c r="M907" s="194" t="s">
        <v>2114</v>
      </c>
      <c r="N907" s="194" t="s">
        <v>5027</v>
      </c>
      <c r="O907" s="194" t="s">
        <v>5865</v>
      </c>
      <c r="P907" s="198"/>
    </row>
    <row r="908" s="2" customFormat="1">
      <c r="A908" s="199" t="s">
        <v>16</v>
      </c>
      <c r="B908" s="199" t="s">
        <v>1402</v>
      </c>
      <c r="C908" s="200">
        <v>46076.61314814815</v>
      </c>
      <c r="D908" s="201">
        <v>400426</v>
      </c>
      <c r="E908" s="202" t="s">
        <v>833</v>
      </c>
      <c r="F908" s="202" t="s">
        <v>5864</v>
      </c>
      <c r="G908" s="203">
        <v>46063</v>
      </c>
      <c r="H908" s="203">
        <v>47888</v>
      </c>
      <c r="I908" s="202"/>
      <c r="J908" s="201">
        <v>8</v>
      </c>
      <c r="K908" s="204"/>
      <c r="L908" s="205">
        <v>8</v>
      </c>
      <c r="M908" s="202" t="s">
        <v>2145</v>
      </c>
      <c r="N908" s="202" t="s">
        <v>5027</v>
      </c>
      <c r="O908" s="202" t="s">
        <v>5866</v>
      </c>
      <c r="P908" s="206"/>
    </row>
    <row r="909" s="2" customFormat="1">
      <c r="A909" s="191" t="s">
        <v>16</v>
      </c>
      <c r="B909" s="191" t="s">
        <v>1402</v>
      </c>
      <c r="C909" s="192">
        <v>46076.613344907404</v>
      </c>
      <c r="D909" s="193">
        <v>400426</v>
      </c>
      <c r="E909" s="194" t="s">
        <v>833</v>
      </c>
      <c r="F909" s="194" t="s">
        <v>5864</v>
      </c>
      <c r="G909" s="195">
        <v>46063</v>
      </c>
      <c r="H909" s="195">
        <v>47888</v>
      </c>
      <c r="I909" s="194"/>
      <c r="J909" s="193">
        <v>24</v>
      </c>
      <c r="K909" s="196"/>
      <c r="L909" s="197">
        <v>24</v>
      </c>
      <c r="M909" s="194" t="s">
        <v>2144</v>
      </c>
      <c r="N909" s="194" t="s">
        <v>5027</v>
      </c>
      <c r="O909" s="194" t="s">
        <v>5867</v>
      </c>
      <c r="P909" s="198"/>
    </row>
    <row r="910" s="2" customFormat="1">
      <c r="A910" s="199" t="s">
        <v>16</v>
      </c>
      <c r="B910" s="199" t="s">
        <v>1402</v>
      </c>
      <c r="C910" s="200">
        <v>46076.613553240742</v>
      </c>
      <c r="D910" s="201">
        <v>400426</v>
      </c>
      <c r="E910" s="202" t="s">
        <v>833</v>
      </c>
      <c r="F910" s="202" t="s">
        <v>5864</v>
      </c>
      <c r="G910" s="203">
        <v>46063</v>
      </c>
      <c r="H910" s="203">
        <v>47888</v>
      </c>
      <c r="I910" s="202"/>
      <c r="J910" s="201">
        <v>24</v>
      </c>
      <c r="K910" s="204"/>
      <c r="L910" s="205">
        <v>24</v>
      </c>
      <c r="M910" s="202" t="s">
        <v>2150</v>
      </c>
      <c r="N910" s="202" t="s">
        <v>5027</v>
      </c>
      <c r="O910" s="202" t="s">
        <v>5868</v>
      </c>
      <c r="P910" s="206"/>
    </row>
    <row r="911" s="2" customFormat="1">
      <c r="A911" s="191" t="s">
        <v>16</v>
      </c>
      <c r="B911" s="191" t="s">
        <v>1402</v>
      </c>
      <c r="C911" s="192">
        <v>46076.614120370366</v>
      </c>
      <c r="D911" s="193">
        <v>400426</v>
      </c>
      <c r="E911" s="194" t="s">
        <v>833</v>
      </c>
      <c r="F911" s="194" t="s">
        <v>5864</v>
      </c>
      <c r="G911" s="195">
        <v>46063</v>
      </c>
      <c r="H911" s="195">
        <v>47888</v>
      </c>
      <c r="I911" s="194"/>
      <c r="J911" s="193">
        <v>24</v>
      </c>
      <c r="K911" s="196"/>
      <c r="L911" s="197">
        <v>24</v>
      </c>
      <c r="M911" s="194" t="s">
        <v>2149</v>
      </c>
      <c r="N911" s="194" t="s">
        <v>5027</v>
      </c>
      <c r="O911" s="194" t="s">
        <v>5869</v>
      </c>
      <c r="P911" s="198"/>
    </row>
    <row r="912" s="2" customFormat="1">
      <c r="A912" s="199" t="s">
        <v>16</v>
      </c>
      <c r="B912" s="199" t="s">
        <v>1402</v>
      </c>
      <c r="C912" s="200">
        <v>46076.618460648147</v>
      </c>
      <c r="D912" s="201">
        <v>401083</v>
      </c>
      <c r="E912" s="202" t="s">
        <v>2088</v>
      </c>
      <c r="F912" s="202" t="s">
        <v>5870</v>
      </c>
      <c r="G912" s="203">
        <v>45978</v>
      </c>
      <c r="H912" s="203">
        <v>47803</v>
      </c>
      <c r="I912" s="202"/>
      <c r="J912" s="201">
        <v>2</v>
      </c>
      <c r="K912" s="204"/>
      <c r="L912" s="205">
        <v>2</v>
      </c>
      <c r="M912" s="202" t="s">
        <v>2089</v>
      </c>
      <c r="N912" s="202" t="s">
        <v>5027</v>
      </c>
      <c r="O912" s="202" t="s">
        <v>5871</v>
      </c>
      <c r="P912" s="206"/>
    </row>
    <row r="913" s="2" customFormat="1">
      <c r="A913" s="191" t="s">
        <v>16</v>
      </c>
      <c r="B913" s="191" t="s">
        <v>1402</v>
      </c>
      <c r="C913" s="192">
        <v>46077.359039351853</v>
      </c>
      <c r="D913" s="193">
        <v>400526</v>
      </c>
      <c r="E913" s="194" t="s">
        <v>2086</v>
      </c>
      <c r="F913" s="194" t="s">
        <v>5872</v>
      </c>
      <c r="G913" s="195">
        <v>46042</v>
      </c>
      <c r="H913" s="195">
        <v>47867</v>
      </c>
      <c r="I913" s="194"/>
      <c r="J913" s="193">
        <v>4</v>
      </c>
      <c r="K913" s="196"/>
      <c r="L913" s="197">
        <v>4</v>
      </c>
      <c r="M913" s="194" t="s">
        <v>2105</v>
      </c>
      <c r="N913" s="194" t="s">
        <v>5027</v>
      </c>
      <c r="O913" s="194" t="s">
        <v>5873</v>
      </c>
      <c r="P913" s="198"/>
    </row>
    <row r="914" s="2" customFormat="1">
      <c r="A914" s="199" t="s">
        <v>16</v>
      </c>
      <c r="B914" s="199" t="s">
        <v>1402</v>
      </c>
      <c r="C914" s="200">
        <v>46077.359664351847</v>
      </c>
      <c r="D914" s="201">
        <v>401083</v>
      </c>
      <c r="E914" s="202" t="s">
        <v>2088</v>
      </c>
      <c r="F914" s="202" t="s">
        <v>5870</v>
      </c>
      <c r="G914" s="203">
        <v>45978</v>
      </c>
      <c r="H914" s="203">
        <v>47803</v>
      </c>
      <c r="I914" s="202"/>
      <c r="J914" s="201">
        <v>4</v>
      </c>
      <c r="K914" s="204"/>
      <c r="L914" s="205">
        <v>4</v>
      </c>
      <c r="M914" s="202" t="s">
        <v>2087</v>
      </c>
      <c r="N914" s="202" t="s">
        <v>5027</v>
      </c>
      <c r="O914" s="202" t="s">
        <v>5874</v>
      </c>
      <c r="P914" s="206"/>
    </row>
    <row r="915" s="2" customFormat="1">
      <c r="A915" s="191" t="s">
        <v>16</v>
      </c>
      <c r="B915" s="191" t="s">
        <v>1402</v>
      </c>
      <c r="C915" s="192">
        <v>46077.360069444439</v>
      </c>
      <c r="D915" s="193">
        <v>401083</v>
      </c>
      <c r="E915" s="194" t="s">
        <v>2088</v>
      </c>
      <c r="F915" s="194" t="s">
        <v>5870</v>
      </c>
      <c r="G915" s="195">
        <v>45978</v>
      </c>
      <c r="H915" s="195">
        <v>47803</v>
      </c>
      <c r="I915" s="194"/>
      <c r="J915" s="193">
        <v>4</v>
      </c>
      <c r="K915" s="196"/>
      <c r="L915" s="197">
        <v>4</v>
      </c>
      <c r="M915" s="194" t="s">
        <v>2092</v>
      </c>
      <c r="N915" s="194" t="s">
        <v>5027</v>
      </c>
      <c r="O915" s="194" t="s">
        <v>5875</v>
      </c>
      <c r="P915" s="198"/>
    </row>
    <row r="916" s="2" customFormat="1">
      <c r="A916" s="199" t="s">
        <v>16</v>
      </c>
      <c r="B916" s="199" t="s">
        <v>1402</v>
      </c>
      <c r="C916" s="200">
        <v>46077.36042824074</v>
      </c>
      <c r="D916" s="201">
        <v>400526</v>
      </c>
      <c r="E916" s="202" t="s">
        <v>2086</v>
      </c>
      <c r="F916" s="202" t="s">
        <v>5872</v>
      </c>
      <c r="G916" s="203">
        <v>46042</v>
      </c>
      <c r="H916" s="203">
        <v>47867</v>
      </c>
      <c r="I916" s="202"/>
      <c r="J916" s="201">
        <v>4</v>
      </c>
      <c r="K916" s="204"/>
      <c r="L916" s="205">
        <v>4</v>
      </c>
      <c r="M916" s="202" t="s">
        <v>2108</v>
      </c>
      <c r="N916" s="202" t="s">
        <v>5027</v>
      </c>
      <c r="O916" s="202" t="s">
        <v>5876</v>
      </c>
      <c r="P916" s="206"/>
    </row>
    <row r="917" s="2" customFormat="1">
      <c r="A917" s="191" t="s">
        <v>16</v>
      </c>
      <c r="B917" s="191" t="s">
        <v>1402</v>
      </c>
      <c r="C917" s="192">
        <v>46077.360798611109</v>
      </c>
      <c r="D917" s="193">
        <v>400526</v>
      </c>
      <c r="E917" s="194" t="s">
        <v>2086</v>
      </c>
      <c r="F917" s="194" t="s">
        <v>5872</v>
      </c>
      <c r="G917" s="195">
        <v>46042</v>
      </c>
      <c r="H917" s="195">
        <v>47867</v>
      </c>
      <c r="I917" s="194"/>
      <c r="J917" s="193">
        <v>4</v>
      </c>
      <c r="K917" s="196"/>
      <c r="L917" s="197">
        <v>4</v>
      </c>
      <c r="M917" s="194" t="s">
        <v>2085</v>
      </c>
      <c r="N917" s="194" t="s">
        <v>5027</v>
      </c>
      <c r="O917" s="194" t="s">
        <v>5877</v>
      </c>
      <c r="P917" s="198"/>
    </row>
    <row r="918" s="2" customFormat="1">
      <c r="A918" s="199" t="s">
        <v>16</v>
      </c>
      <c r="B918" s="199" t="s">
        <v>1402</v>
      </c>
      <c r="C918" s="200">
        <v>46077.361319444441</v>
      </c>
      <c r="D918" s="201">
        <v>400526</v>
      </c>
      <c r="E918" s="202" t="s">
        <v>2086</v>
      </c>
      <c r="F918" s="202" t="s">
        <v>5872</v>
      </c>
      <c r="G918" s="203">
        <v>46042</v>
      </c>
      <c r="H918" s="203">
        <v>47867</v>
      </c>
      <c r="I918" s="202"/>
      <c r="J918" s="201">
        <v>4</v>
      </c>
      <c r="K918" s="204"/>
      <c r="L918" s="205">
        <v>4</v>
      </c>
      <c r="M918" s="202" t="s">
        <v>2107</v>
      </c>
      <c r="N918" s="202" t="s">
        <v>5027</v>
      </c>
      <c r="O918" s="202" t="s">
        <v>5878</v>
      </c>
      <c r="P918" s="206"/>
    </row>
    <row r="919" s="2" customFormat="1">
      <c r="A919" s="191" t="s">
        <v>16</v>
      </c>
      <c r="B919" s="191" t="s">
        <v>1402</v>
      </c>
      <c r="C919" s="192">
        <v>46077.361608796295</v>
      </c>
      <c r="D919" s="193">
        <v>400526</v>
      </c>
      <c r="E919" s="194" t="s">
        <v>2086</v>
      </c>
      <c r="F919" s="194" t="s">
        <v>5872</v>
      </c>
      <c r="G919" s="195">
        <v>46042</v>
      </c>
      <c r="H919" s="195">
        <v>47867</v>
      </c>
      <c r="I919" s="194"/>
      <c r="J919" s="193">
        <v>4</v>
      </c>
      <c r="K919" s="196"/>
      <c r="L919" s="197">
        <v>4</v>
      </c>
      <c r="M919" s="194" t="s">
        <v>2106</v>
      </c>
      <c r="N919" s="194" t="s">
        <v>5027</v>
      </c>
      <c r="O919" s="194" t="s">
        <v>5879</v>
      </c>
      <c r="P919" s="198"/>
    </row>
    <row r="920" s="2" customFormat="1">
      <c r="A920" s="199" t="s">
        <v>16</v>
      </c>
      <c r="B920" s="199" t="s">
        <v>1402</v>
      </c>
      <c r="C920" s="200">
        <v>46077.363321759258</v>
      </c>
      <c r="D920" s="201">
        <v>401083</v>
      </c>
      <c r="E920" s="202" t="s">
        <v>2088</v>
      </c>
      <c r="F920" s="202" t="s">
        <v>5870</v>
      </c>
      <c r="G920" s="203">
        <v>45978</v>
      </c>
      <c r="H920" s="203">
        <v>47803</v>
      </c>
      <c r="I920" s="202"/>
      <c r="J920" s="201">
        <v>4</v>
      </c>
      <c r="K920" s="204"/>
      <c r="L920" s="205">
        <v>4</v>
      </c>
      <c r="M920" s="202" t="s">
        <v>2091</v>
      </c>
      <c r="N920" s="202" t="s">
        <v>5027</v>
      </c>
      <c r="O920" s="202" t="s">
        <v>5880</v>
      </c>
      <c r="P920" s="206"/>
    </row>
    <row r="921" s="2" customFormat="1">
      <c r="A921" s="191" t="s">
        <v>16</v>
      </c>
      <c r="B921" s="191" t="s">
        <v>1402</v>
      </c>
      <c r="C921" s="192">
        <v>46077.363657407404</v>
      </c>
      <c r="D921" s="193">
        <v>400459</v>
      </c>
      <c r="E921" s="194" t="s">
        <v>1095</v>
      </c>
      <c r="F921" s="194" t="s">
        <v>5622</v>
      </c>
      <c r="G921" s="195">
        <v>46062</v>
      </c>
      <c r="H921" s="195">
        <v>47887</v>
      </c>
      <c r="I921" s="194"/>
      <c r="J921" s="193">
        <v>1</v>
      </c>
      <c r="K921" s="196"/>
      <c r="L921" s="197">
        <v>1</v>
      </c>
      <c r="M921" s="194" t="s">
        <v>2097</v>
      </c>
      <c r="N921" s="194" t="s">
        <v>5027</v>
      </c>
      <c r="O921" s="194" t="s">
        <v>5881</v>
      </c>
      <c r="P921" s="198"/>
    </row>
    <row r="922" s="2" customFormat="1">
      <c r="A922" s="199" t="s">
        <v>16</v>
      </c>
      <c r="B922" s="199" t="s">
        <v>1402</v>
      </c>
      <c r="C922" s="200">
        <v>46077.364016203705</v>
      </c>
      <c r="D922" s="201">
        <v>401083</v>
      </c>
      <c r="E922" s="202" t="s">
        <v>2088</v>
      </c>
      <c r="F922" s="202" t="s">
        <v>5870</v>
      </c>
      <c r="G922" s="203">
        <v>45978</v>
      </c>
      <c r="H922" s="203">
        <v>47803</v>
      </c>
      <c r="I922" s="202"/>
      <c r="J922" s="201">
        <v>4</v>
      </c>
      <c r="K922" s="204"/>
      <c r="L922" s="205">
        <v>4</v>
      </c>
      <c r="M922" s="202" t="s">
        <v>2090</v>
      </c>
      <c r="N922" s="202" t="s">
        <v>5027</v>
      </c>
      <c r="O922" s="202" t="s">
        <v>5882</v>
      </c>
      <c r="P922" s="206"/>
    </row>
    <row r="923" s="2" customFormat="1">
      <c r="A923" s="191" t="s">
        <v>16</v>
      </c>
      <c r="B923" s="191" t="s">
        <v>1402</v>
      </c>
      <c r="C923" s="192">
        <v>46077.364363425921</v>
      </c>
      <c r="D923" s="193">
        <v>400459</v>
      </c>
      <c r="E923" s="194" t="s">
        <v>1095</v>
      </c>
      <c r="F923" s="194" t="s">
        <v>5622</v>
      </c>
      <c r="G923" s="195">
        <v>46062</v>
      </c>
      <c r="H923" s="195">
        <v>47887</v>
      </c>
      <c r="I923" s="194"/>
      <c r="J923" s="193">
        <v>4</v>
      </c>
      <c r="K923" s="196"/>
      <c r="L923" s="197">
        <v>4</v>
      </c>
      <c r="M923" s="194" t="s">
        <v>2096</v>
      </c>
      <c r="N923" s="194" t="s">
        <v>5027</v>
      </c>
      <c r="O923" s="194" t="s">
        <v>5883</v>
      </c>
      <c r="P923" s="198"/>
    </row>
    <row r="924" s="2" customFormat="1">
      <c r="A924" s="199" t="s">
        <v>16</v>
      </c>
      <c r="B924" s="199" t="s">
        <v>1402</v>
      </c>
      <c r="C924" s="200">
        <v>46077.524351851847</v>
      </c>
      <c r="D924" s="201">
        <v>400912</v>
      </c>
      <c r="E924" s="202" t="s">
        <v>742</v>
      </c>
      <c r="F924" s="202" t="s">
        <v>5884</v>
      </c>
      <c r="G924" s="203">
        <v>46068</v>
      </c>
      <c r="H924" s="203">
        <v>47893</v>
      </c>
      <c r="I924" s="202"/>
      <c r="J924" s="201">
        <v>2</v>
      </c>
      <c r="K924" s="204"/>
      <c r="L924" s="205">
        <v>2</v>
      </c>
      <c r="M924" s="202" t="s">
        <v>2171</v>
      </c>
      <c r="N924" s="202" t="s">
        <v>5027</v>
      </c>
      <c r="O924" s="202" t="s">
        <v>5885</v>
      </c>
      <c r="P924" s="206"/>
    </row>
    <row r="925" s="2" customFormat="1">
      <c r="A925" s="191" t="s">
        <v>16</v>
      </c>
      <c r="B925" s="191" t="s">
        <v>1402</v>
      </c>
      <c r="C925" s="192">
        <v>46077.525775462964</v>
      </c>
      <c r="D925" s="193">
        <v>400912</v>
      </c>
      <c r="E925" s="194" t="s">
        <v>742</v>
      </c>
      <c r="F925" s="194" t="s">
        <v>5886</v>
      </c>
      <c r="G925" s="195">
        <v>46069</v>
      </c>
      <c r="H925" s="195">
        <v>47894</v>
      </c>
      <c r="I925" s="194"/>
      <c r="J925" s="193">
        <v>4</v>
      </c>
      <c r="K925" s="196"/>
      <c r="L925" s="197">
        <v>4</v>
      </c>
      <c r="M925" s="194" t="s">
        <v>2178</v>
      </c>
      <c r="N925" s="194" t="s">
        <v>5027</v>
      </c>
      <c r="O925" s="194" t="s">
        <v>5887</v>
      </c>
      <c r="P925" s="198"/>
    </row>
    <row r="926" s="2" customFormat="1">
      <c r="A926" s="199" t="s">
        <v>16</v>
      </c>
      <c r="B926" s="199" t="s">
        <v>1402</v>
      </c>
      <c r="C926" s="200">
        <v>46077.526215277772</v>
      </c>
      <c r="D926" s="201">
        <v>400912</v>
      </c>
      <c r="E926" s="202" t="s">
        <v>742</v>
      </c>
      <c r="F926" s="202" t="s">
        <v>5884</v>
      </c>
      <c r="G926" s="203">
        <v>46068</v>
      </c>
      <c r="H926" s="203">
        <v>47893</v>
      </c>
      <c r="I926" s="202"/>
      <c r="J926" s="201">
        <v>4</v>
      </c>
      <c r="K926" s="204"/>
      <c r="L926" s="205">
        <v>4</v>
      </c>
      <c r="M926" s="202" t="s">
        <v>2175</v>
      </c>
      <c r="N926" s="202" t="s">
        <v>5027</v>
      </c>
      <c r="O926" s="202" t="s">
        <v>5888</v>
      </c>
      <c r="P926" s="206"/>
    </row>
    <row r="927" s="2" customFormat="1">
      <c r="A927" s="191" t="s">
        <v>16</v>
      </c>
      <c r="B927" s="191" t="s">
        <v>1402</v>
      </c>
      <c r="C927" s="192">
        <v>46077.53020833333</v>
      </c>
      <c r="D927" s="193">
        <v>400912</v>
      </c>
      <c r="E927" s="194" t="s">
        <v>742</v>
      </c>
      <c r="F927" s="194" t="s">
        <v>5884</v>
      </c>
      <c r="G927" s="195">
        <v>46068</v>
      </c>
      <c r="H927" s="195">
        <v>47893</v>
      </c>
      <c r="I927" s="194"/>
      <c r="J927" s="193">
        <v>4</v>
      </c>
      <c r="K927" s="196"/>
      <c r="L927" s="197">
        <v>4</v>
      </c>
      <c r="M927" s="194" t="s">
        <v>2168</v>
      </c>
      <c r="N927" s="194" t="s">
        <v>5027</v>
      </c>
      <c r="O927" s="194" t="s">
        <v>5889</v>
      </c>
      <c r="P927" s="198"/>
    </row>
    <row r="928" s="2" customFormat="1">
      <c r="A928" s="199" t="s">
        <v>16</v>
      </c>
      <c r="B928" s="199" t="s">
        <v>1402</v>
      </c>
      <c r="C928" s="200">
        <v>46077.533749999995</v>
      </c>
      <c r="D928" s="201">
        <v>400912</v>
      </c>
      <c r="E928" s="202" t="s">
        <v>742</v>
      </c>
      <c r="F928" s="202" t="s">
        <v>5890</v>
      </c>
      <c r="G928" s="203">
        <v>46068</v>
      </c>
      <c r="H928" s="203">
        <v>47893</v>
      </c>
      <c r="I928" s="202"/>
      <c r="J928" s="201">
        <v>4</v>
      </c>
      <c r="K928" s="204"/>
      <c r="L928" s="205">
        <v>4</v>
      </c>
      <c r="M928" s="202" t="s">
        <v>2163</v>
      </c>
      <c r="N928" s="202" t="s">
        <v>5027</v>
      </c>
      <c r="O928" s="202" t="s">
        <v>5891</v>
      </c>
      <c r="P928" s="206"/>
    </row>
    <row r="929" s="2" customFormat="1">
      <c r="A929" s="191" t="s">
        <v>16</v>
      </c>
      <c r="B929" s="191" t="s">
        <v>1402</v>
      </c>
      <c r="C929" s="192">
        <v>46077.534178240741</v>
      </c>
      <c r="D929" s="193">
        <v>400912</v>
      </c>
      <c r="E929" s="194" t="s">
        <v>742</v>
      </c>
      <c r="F929" s="194" t="s">
        <v>5890</v>
      </c>
      <c r="G929" s="195">
        <v>46068</v>
      </c>
      <c r="H929" s="195">
        <v>47893</v>
      </c>
      <c r="I929" s="194"/>
      <c r="J929" s="193">
        <v>4</v>
      </c>
      <c r="K929" s="196"/>
      <c r="L929" s="197">
        <v>4</v>
      </c>
      <c r="M929" s="194" t="s">
        <v>2162</v>
      </c>
      <c r="N929" s="194" t="s">
        <v>5027</v>
      </c>
      <c r="O929" s="194" t="s">
        <v>5892</v>
      </c>
      <c r="P929" s="198"/>
    </row>
    <row r="930" s="2" customFormat="1">
      <c r="A930" s="199" t="s">
        <v>16</v>
      </c>
      <c r="B930" s="199" t="s">
        <v>1402</v>
      </c>
      <c r="C930" s="200">
        <v>46077.53524305555</v>
      </c>
      <c r="D930" s="201">
        <v>400912</v>
      </c>
      <c r="E930" s="202" t="s">
        <v>742</v>
      </c>
      <c r="F930" s="202" t="s">
        <v>5893</v>
      </c>
      <c r="G930" s="203">
        <v>46068</v>
      </c>
      <c r="H930" s="203">
        <v>47893</v>
      </c>
      <c r="I930" s="202"/>
      <c r="J930" s="201">
        <v>4</v>
      </c>
      <c r="K930" s="204"/>
      <c r="L930" s="205">
        <v>4</v>
      </c>
      <c r="M930" s="202" t="s">
        <v>2160</v>
      </c>
      <c r="N930" s="202" t="s">
        <v>5027</v>
      </c>
      <c r="O930" s="202" t="s">
        <v>5894</v>
      </c>
      <c r="P930" s="206"/>
    </row>
    <row r="931" s="2" customFormat="1">
      <c r="A931" s="191" t="s">
        <v>16</v>
      </c>
      <c r="B931" s="191" t="s">
        <v>1402</v>
      </c>
      <c r="C931" s="192">
        <v>46077.535787037035</v>
      </c>
      <c r="D931" s="193">
        <v>400912</v>
      </c>
      <c r="E931" s="194" t="s">
        <v>742</v>
      </c>
      <c r="F931" s="194" t="s">
        <v>5884</v>
      </c>
      <c r="G931" s="195">
        <v>46068</v>
      </c>
      <c r="H931" s="195">
        <v>47893</v>
      </c>
      <c r="I931" s="194"/>
      <c r="J931" s="193">
        <v>4</v>
      </c>
      <c r="K931" s="196"/>
      <c r="L931" s="197">
        <v>4</v>
      </c>
      <c r="M931" s="194" t="s">
        <v>2159</v>
      </c>
      <c r="N931" s="194" t="s">
        <v>5027</v>
      </c>
      <c r="O931" s="194" t="s">
        <v>5895</v>
      </c>
      <c r="P931" s="198"/>
    </row>
    <row r="932" s="2" customFormat="1">
      <c r="A932" s="199" t="s">
        <v>16</v>
      </c>
      <c r="B932" s="199" t="s">
        <v>1402</v>
      </c>
      <c r="C932" s="200">
        <v>46077.536192129628</v>
      </c>
      <c r="D932" s="201">
        <v>400912</v>
      </c>
      <c r="E932" s="202" t="s">
        <v>742</v>
      </c>
      <c r="F932" s="202" t="s">
        <v>5890</v>
      </c>
      <c r="G932" s="203">
        <v>46068</v>
      </c>
      <c r="H932" s="203">
        <v>47893</v>
      </c>
      <c r="I932" s="202"/>
      <c r="J932" s="201">
        <v>4</v>
      </c>
      <c r="K932" s="204"/>
      <c r="L932" s="205">
        <v>4</v>
      </c>
      <c r="M932" s="202" t="s">
        <v>2158</v>
      </c>
      <c r="N932" s="202" t="s">
        <v>5027</v>
      </c>
      <c r="O932" s="202" t="s">
        <v>5896</v>
      </c>
      <c r="P932" s="206"/>
    </row>
    <row r="933" s="2" customFormat="1">
      <c r="A933" s="191" t="s">
        <v>16</v>
      </c>
      <c r="B933" s="191" t="s">
        <v>1402</v>
      </c>
      <c r="C933" s="192">
        <v>46077.536597222221</v>
      </c>
      <c r="D933" s="193">
        <v>400912</v>
      </c>
      <c r="E933" s="194" t="s">
        <v>742</v>
      </c>
      <c r="F933" s="194" t="s">
        <v>5890</v>
      </c>
      <c r="G933" s="195">
        <v>46068</v>
      </c>
      <c r="H933" s="195">
        <v>47893</v>
      </c>
      <c r="I933" s="194"/>
      <c r="J933" s="193">
        <v>4</v>
      </c>
      <c r="K933" s="196"/>
      <c r="L933" s="197">
        <v>4</v>
      </c>
      <c r="M933" s="194" t="s">
        <v>2156</v>
      </c>
      <c r="N933" s="194" t="s">
        <v>5027</v>
      </c>
      <c r="O933" s="194" t="s">
        <v>5897</v>
      </c>
      <c r="P933" s="198"/>
    </row>
    <row r="934" s="2" customFormat="1">
      <c r="A934" s="199" t="s">
        <v>16</v>
      </c>
      <c r="B934" s="199" t="s">
        <v>1402</v>
      </c>
      <c r="C934" s="200">
        <v>46077.536932870367</v>
      </c>
      <c r="D934" s="201">
        <v>400912</v>
      </c>
      <c r="E934" s="202" t="s">
        <v>742</v>
      </c>
      <c r="F934" s="202" t="s">
        <v>5884</v>
      </c>
      <c r="G934" s="203">
        <v>46068</v>
      </c>
      <c r="H934" s="203">
        <v>47893</v>
      </c>
      <c r="I934" s="202"/>
      <c r="J934" s="201">
        <v>4</v>
      </c>
      <c r="K934" s="204"/>
      <c r="L934" s="205">
        <v>4</v>
      </c>
      <c r="M934" s="202" t="s">
        <v>2157</v>
      </c>
      <c r="N934" s="202" t="s">
        <v>5027</v>
      </c>
      <c r="O934" s="202" t="s">
        <v>5898</v>
      </c>
      <c r="P934" s="206"/>
    </row>
    <row r="935" s="2" customFormat="1">
      <c r="A935" s="191" t="s">
        <v>16</v>
      </c>
      <c r="B935" s="191" t="s">
        <v>1402</v>
      </c>
      <c r="C935" s="192">
        <v>46077.537291666667</v>
      </c>
      <c r="D935" s="193">
        <v>400912</v>
      </c>
      <c r="E935" s="194" t="s">
        <v>742</v>
      </c>
      <c r="F935" s="194" t="s">
        <v>5890</v>
      </c>
      <c r="G935" s="195">
        <v>46068</v>
      </c>
      <c r="H935" s="195">
        <v>47893</v>
      </c>
      <c r="I935" s="194"/>
      <c r="J935" s="193">
        <v>4</v>
      </c>
      <c r="K935" s="196"/>
      <c r="L935" s="197">
        <v>4</v>
      </c>
      <c r="M935" s="194" t="s">
        <v>2155</v>
      </c>
      <c r="N935" s="194" t="s">
        <v>5027</v>
      </c>
      <c r="O935" s="194" t="s">
        <v>5899</v>
      </c>
      <c r="P935" s="198"/>
    </row>
    <row r="936" s="2" customFormat="1">
      <c r="A936" s="199" t="s">
        <v>16</v>
      </c>
      <c r="B936" s="199" t="s">
        <v>1402</v>
      </c>
      <c r="C936" s="200">
        <v>46077.537638888884</v>
      </c>
      <c r="D936" s="201">
        <v>400912</v>
      </c>
      <c r="E936" s="202" t="s">
        <v>742</v>
      </c>
      <c r="F936" s="202" t="s">
        <v>5890</v>
      </c>
      <c r="G936" s="203">
        <v>46068</v>
      </c>
      <c r="H936" s="203">
        <v>47893</v>
      </c>
      <c r="I936" s="202"/>
      <c r="J936" s="201">
        <v>4</v>
      </c>
      <c r="K936" s="204"/>
      <c r="L936" s="205">
        <v>4</v>
      </c>
      <c r="M936" s="202" t="s">
        <v>2154</v>
      </c>
      <c r="N936" s="202" t="s">
        <v>5027</v>
      </c>
      <c r="O936" s="202" t="s">
        <v>5900</v>
      </c>
      <c r="P936" s="206"/>
    </row>
    <row r="937" s="2" customFormat="1">
      <c r="A937" s="191" t="s">
        <v>16</v>
      </c>
      <c r="B937" s="191" t="s">
        <v>1402</v>
      </c>
      <c r="C937" s="192">
        <v>46077.538113425922</v>
      </c>
      <c r="D937" s="193">
        <v>400912</v>
      </c>
      <c r="E937" s="194" t="s">
        <v>742</v>
      </c>
      <c r="F937" s="194" t="s">
        <v>5893</v>
      </c>
      <c r="G937" s="195">
        <v>46068</v>
      </c>
      <c r="H937" s="195">
        <v>47893</v>
      </c>
      <c r="I937" s="194"/>
      <c r="J937" s="193">
        <v>4</v>
      </c>
      <c r="K937" s="196"/>
      <c r="L937" s="197">
        <v>4</v>
      </c>
      <c r="M937" s="194" t="s">
        <v>2181</v>
      </c>
      <c r="N937" s="194" t="s">
        <v>5027</v>
      </c>
      <c r="O937" s="194" t="s">
        <v>5901</v>
      </c>
      <c r="P937" s="198"/>
    </row>
    <row r="938" s="2" customFormat="1">
      <c r="A938" s="199" t="s">
        <v>16</v>
      </c>
      <c r="B938" s="199" t="s">
        <v>1402</v>
      </c>
      <c r="C938" s="200">
        <v>46077.538495370369</v>
      </c>
      <c r="D938" s="201">
        <v>400912</v>
      </c>
      <c r="E938" s="202" t="s">
        <v>742</v>
      </c>
      <c r="F938" s="202" t="s">
        <v>5893</v>
      </c>
      <c r="G938" s="203">
        <v>46068</v>
      </c>
      <c r="H938" s="203">
        <v>47893</v>
      </c>
      <c r="I938" s="202"/>
      <c r="J938" s="201">
        <v>4</v>
      </c>
      <c r="K938" s="204"/>
      <c r="L938" s="205">
        <v>4</v>
      </c>
      <c r="M938" s="202" t="s">
        <v>2180</v>
      </c>
      <c r="N938" s="202" t="s">
        <v>5027</v>
      </c>
      <c r="O938" s="202" t="s">
        <v>5902</v>
      </c>
      <c r="P938" s="206"/>
    </row>
    <row r="939" s="2" customFormat="1">
      <c r="A939" s="191" t="s">
        <v>16</v>
      </c>
      <c r="B939" s="191" t="s">
        <v>1402</v>
      </c>
      <c r="C939" s="192">
        <v>46077.538958333331</v>
      </c>
      <c r="D939" s="193">
        <v>400912</v>
      </c>
      <c r="E939" s="194" t="s">
        <v>742</v>
      </c>
      <c r="F939" s="194" t="s">
        <v>5884</v>
      </c>
      <c r="G939" s="195">
        <v>46068</v>
      </c>
      <c r="H939" s="195">
        <v>47893</v>
      </c>
      <c r="I939" s="194"/>
      <c r="J939" s="193">
        <v>4</v>
      </c>
      <c r="K939" s="196"/>
      <c r="L939" s="197">
        <v>4</v>
      </c>
      <c r="M939" s="194" t="s">
        <v>2179</v>
      </c>
      <c r="N939" s="194" t="s">
        <v>5027</v>
      </c>
      <c r="O939" s="194" t="s">
        <v>5903</v>
      </c>
      <c r="P939" s="198"/>
    </row>
    <row r="940" s="2" customFormat="1">
      <c r="A940" s="199" t="s">
        <v>16</v>
      </c>
      <c r="B940" s="199" t="s">
        <v>1402</v>
      </c>
      <c r="C940" s="200">
        <v>46077.539317129631</v>
      </c>
      <c r="D940" s="201">
        <v>400912</v>
      </c>
      <c r="E940" s="202" t="s">
        <v>742</v>
      </c>
      <c r="F940" s="202" t="s">
        <v>5893</v>
      </c>
      <c r="G940" s="203">
        <v>46068</v>
      </c>
      <c r="H940" s="203">
        <v>47893</v>
      </c>
      <c r="I940" s="202"/>
      <c r="J940" s="201">
        <v>3</v>
      </c>
      <c r="K940" s="204"/>
      <c r="L940" s="205">
        <v>3</v>
      </c>
      <c r="M940" s="202" t="s">
        <v>2153</v>
      </c>
      <c r="N940" s="202" t="s">
        <v>5027</v>
      </c>
      <c r="O940" s="202" t="s">
        <v>5904</v>
      </c>
      <c r="P940" s="206"/>
    </row>
    <row r="941" s="2" customFormat="1">
      <c r="A941" s="191" t="s">
        <v>16</v>
      </c>
      <c r="B941" s="191" t="s">
        <v>1402</v>
      </c>
      <c r="C941" s="192">
        <v>46077.539618055554</v>
      </c>
      <c r="D941" s="193">
        <v>400912</v>
      </c>
      <c r="E941" s="194" t="s">
        <v>742</v>
      </c>
      <c r="F941" s="194" t="s">
        <v>5884</v>
      </c>
      <c r="G941" s="195">
        <v>46068</v>
      </c>
      <c r="H941" s="195">
        <v>47893</v>
      </c>
      <c r="I941" s="194"/>
      <c r="J941" s="193">
        <v>4</v>
      </c>
      <c r="K941" s="196"/>
      <c r="L941" s="197">
        <v>4</v>
      </c>
      <c r="M941" s="194" t="s">
        <v>2182</v>
      </c>
      <c r="N941" s="194" t="s">
        <v>5027</v>
      </c>
      <c r="O941" s="194" t="s">
        <v>5905</v>
      </c>
      <c r="P941" s="198"/>
    </row>
    <row r="942" s="2" customFormat="1">
      <c r="A942" s="199" t="s">
        <v>16</v>
      </c>
      <c r="B942" s="199" t="s">
        <v>15</v>
      </c>
      <c r="C942" s="200">
        <v>46077.574872685182</v>
      </c>
      <c r="D942" s="201">
        <v>400904</v>
      </c>
      <c r="E942" s="202" t="s">
        <v>767</v>
      </c>
      <c r="F942" s="202" t="s">
        <v>5906</v>
      </c>
      <c r="G942" s="203">
        <v>46065</v>
      </c>
      <c r="H942" s="203">
        <v>47890</v>
      </c>
      <c r="I942" s="202"/>
      <c r="J942" s="201">
        <v>4</v>
      </c>
      <c r="K942" s="204"/>
      <c r="L942" s="205">
        <v>4</v>
      </c>
      <c r="M942" s="202" t="s">
        <v>2185</v>
      </c>
      <c r="N942" s="202" t="s">
        <v>5027</v>
      </c>
      <c r="O942" s="202" t="s">
        <v>5907</v>
      </c>
      <c r="P942" s="206"/>
    </row>
    <row r="943" s="2" customFormat="1">
      <c r="A943" s="191" t="s">
        <v>16</v>
      </c>
      <c r="B943" s="191" t="s">
        <v>15</v>
      </c>
      <c r="C943" s="192">
        <v>46077.575127314813</v>
      </c>
      <c r="D943" s="193">
        <v>400904</v>
      </c>
      <c r="E943" s="194" t="s">
        <v>767</v>
      </c>
      <c r="F943" s="194" t="s">
        <v>5906</v>
      </c>
      <c r="G943" s="195">
        <v>46065</v>
      </c>
      <c r="H943" s="195">
        <v>47890</v>
      </c>
      <c r="I943" s="194"/>
      <c r="J943" s="193">
        <v>4</v>
      </c>
      <c r="K943" s="196"/>
      <c r="L943" s="197">
        <v>4</v>
      </c>
      <c r="M943" s="194" t="s">
        <v>2196</v>
      </c>
      <c r="N943" s="194" t="s">
        <v>5027</v>
      </c>
      <c r="O943" s="194" t="s">
        <v>5908</v>
      </c>
      <c r="P943" s="198"/>
    </row>
    <row r="944" s="2" customFormat="1">
      <c r="A944" s="199" t="s">
        <v>16</v>
      </c>
      <c r="B944" s="199" t="s">
        <v>15</v>
      </c>
      <c r="C944" s="200">
        <v>46077.57571759259</v>
      </c>
      <c r="D944" s="201">
        <v>400904</v>
      </c>
      <c r="E944" s="202" t="s">
        <v>767</v>
      </c>
      <c r="F944" s="202" t="s">
        <v>5909</v>
      </c>
      <c r="G944" s="203">
        <v>46063</v>
      </c>
      <c r="H944" s="203">
        <v>47888</v>
      </c>
      <c r="I944" s="202"/>
      <c r="J944" s="201">
        <v>4</v>
      </c>
      <c r="K944" s="204"/>
      <c r="L944" s="205">
        <v>4</v>
      </c>
      <c r="M944" s="202" t="s">
        <v>2195</v>
      </c>
      <c r="N944" s="202" t="s">
        <v>5027</v>
      </c>
      <c r="O944" s="202" t="s">
        <v>5910</v>
      </c>
      <c r="P944" s="206"/>
    </row>
    <row r="945" s="2" customFormat="1">
      <c r="A945" s="191" t="s">
        <v>16</v>
      </c>
      <c r="B945" s="191" t="s">
        <v>15</v>
      </c>
      <c r="C945" s="192">
        <v>46077.576504629629</v>
      </c>
      <c r="D945" s="193">
        <v>400904</v>
      </c>
      <c r="E945" s="194" t="s">
        <v>767</v>
      </c>
      <c r="F945" s="194" t="s">
        <v>5909</v>
      </c>
      <c r="G945" s="195">
        <v>46063</v>
      </c>
      <c r="H945" s="195">
        <v>47888</v>
      </c>
      <c r="I945" s="194"/>
      <c r="J945" s="193">
        <v>4</v>
      </c>
      <c r="K945" s="196"/>
      <c r="L945" s="197">
        <v>4</v>
      </c>
      <c r="M945" s="194" t="s">
        <v>2194</v>
      </c>
      <c r="N945" s="194" t="s">
        <v>5027</v>
      </c>
      <c r="O945" s="194" t="s">
        <v>5911</v>
      </c>
      <c r="P945" s="198"/>
    </row>
    <row r="946" s="2" customFormat="1">
      <c r="A946" s="199" t="s">
        <v>16</v>
      </c>
      <c r="B946" s="199" t="s">
        <v>15</v>
      </c>
      <c r="C946" s="200">
        <v>46077.576898148145</v>
      </c>
      <c r="D946" s="201">
        <v>400904</v>
      </c>
      <c r="E946" s="202" t="s">
        <v>767</v>
      </c>
      <c r="F946" s="202" t="s">
        <v>5912</v>
      </c>
      <c r="G946" s="203">
        <v>46063</v>
      </c>
      <c r="H946" s="203">
        <v>47888</v>
      </c>
      <c r="I946" s="202"/>
      <c r="J946" s="201">
        <v>2</v>
      </c>
      <c r="K946" s="204"/>
      <c r="L946" s="205">
        <v>2</v>
      </c>
      <c r="M946" s="202" t="s">
        <v>2193</v>
      </c>
      <c r="N946" s="202" t="s">
        <v>5027</v>
      </c>
      <c r="O946" s="202" t="s">
        <v>5913</v>
      </c>
      <c r="P946" s="206"/>
    </row>
    <row r="947" s="2" customFormat="1">
      <c r="A947" s="191" t="s">
        <v>16</v>
      </c>
      <c r="B947" s="191" t="s">
        <v>15</v>
      </c>
      <c r="C947" s="192">
        <v>46077.577349537038</v>
      </c>
      <c r="D947" s="193">
        <v>400904</v>
      </c>
      <c r="E947" s="194" t="s">
        <v>767</v>
      </c>
      <c r="F947" s="194" t="s">
        <v>5914</v>
      </c>
      <c r="G947" s="195">
        <v>46067</v>
      </c>
      <c r="H947" s="195">
        <v>47892</v>
      </c>
      <c r="I947" s="194"/>
      <c r="J947" s="193">
        <v>3</v>
      </c>
      <c r="K947" s="196"/>
      <c r="L947" s="197">
        <v>3</v>
      </c>
      <c r="M947" s="194" t="s">
        <v>2197</v>
      </c>
      <c r="N947" s="194" t="s">
        <v>5027</v>
      </c>
      <c r="O947" s="194" t="s">
        <v>5915</v>
      </c>
      <c r="P947" s="198"/>
    </row>
    <row r="948" s="2" customFormat="1">
      <c r="A948" s="199" t="s">
        <v>16</v>
      </c>
      <c r="B948" s="199" t="s">
        <v>15</v>
      </c>
      <c r="C948" s="200">
        <v>46077.577708333331</v>
      </c>
      <c r="D948" s="201">
        <v>400904</v>
      </c>
      <c r="E948" s="202" t="s">
        <v>767</v>
      </c>
      <c r="F948" s="202" t="s">
        <v>5906</v>
      </c>
      <c r="G948" s="203">
        <v>46065</v>
      </c>
      <c r="H948" s="203">
        <v>47890</v>
      </c>
      <c r="I948" s="202"/>
      <c r="J948" s="201">
        <v>4</v>
      </c>
      <c r="K948" s="204"/>
      <c r="L948" s="205">
        <v>4</v>
      </c>
      <c r="M948" s="202" t="s">
        <v>2192</v>
      </c>
      <c r="N948" s="202" t="s">
        <v>5027</v>
      </c>
      <c r="O948" s="202" t="s">
        <v>5916</v>
      </c>
      <c r="P948" s="206"/>
    </row>
    <row r="949" s="2" customFormat="1">
      <c r="A949" s="191" t="s">
        <v>16</v>
      </c>
      <c r="B949" s="191" t="s">
        <v>15</v>
      </c>
      <c r="C949" s="192">
        <v>46077.586064814815</v>
      </c>
      <c r="D949" s="193">
        <v>400904</v>
      </c>
      <c r="E949" s="194" t="s">
        <v>767</v>
      </c>
      <c r="F949" s="194" t="s">
        <v>5906</v>
      </c>
      <c r="G949" s="195">
        <v>46065</v>
      </c>
      <c r="H949" s="195">
        <v>47890</v>
      </c>
      <c r="I949" s="194"/>
      <c r="J949" s="193">
        <v>4</v>
      </c>
      <c r="K949" s="196"/>
      <c r="L949" s="197">
        <v>4</v>
      </c>
      <c r="M949" s="194" t="s">
        <v>2191</v>
      </c>
      <c r="N949" s="194" t="s">
        <v>5027</v>
      </c>
      <c r="O949" s="194" t="s">
        <v>5917</v>
      </c>
      <c r="P949" s="198"/>
    </row>
    <row r="950" s="2" customFormat="1">
      <c r="A950" s="199" t="s">
        <v>16</v>
      </c>
      <c r="B950" s="199" t="s">
        <v>15</v>
      </c>
      <c r="C950" s="200">
        <v>46077.586319444439</v>
      </c>
      <c r="D950" s="201">
        <v>400904</v>
      </c>
      <c r="E950" s="202" t="s">
        <v>767</v>
      </c>
      <c r="F950" s="202" t="s">
        <v>5909</v>
      </c>
      <c r="G950" s="203">
        <v>46063</v>
      </c>
      <c r="H950" s="203">
        <v>47888</v>
      </c>
      <c r="I950" s="202"/>
      <c r="J950" s="201">
        <v>4</v>
      </c>
      <c r="K950" s="204"/>
      <c r="L950" s="205">
        <v>4</v>
      </c>
      <c r="M950" s="202" t="s">
        <v>2189</v>
      </c>
      <c r="N950" s="202" t="s">
        <v>5027</v>
      </c>
      <c r="O950" s="202" t="s">
        <v>5918</v>
      </c>
      <c r="P950" s="206"/>
    </row>
    <row r="951" s="2" customFormat="1">
      <c r="A951" s="191" t="s">
        <v>16</v>
      </c>
      <c r="B951" s="191" t="s">
        <v>15</v>
      </c>
      <c r="C951" s="192">
        <v>46077.587523148148</v>
      </c>
      <c r="D951" s="193">
        <v>400904</v>
      </c>
      <c r="E951" s="194" t="s">
        <v>767</v>
      </c>
      <c r="F951" s="194" t="s">
        <v>5906</v>
      </c>
      <c r="G951" s="195">
        <v>46065</v>
      </c>
      <c r="H951" s="195">
        <v>47890</v>
      </c>
      <c r="I951" s="194"/>
      <c r="J951" s="193">
        <v>4</v>
      </c>
      <c r="K951" s="196"/>
      <c r="L951" s="197">
        <v>4</v>
      </c>
      <c r="M951" s="194" t="s">
        <v>2188</v>
      </c>
      <c r="N951" s="194" t="s">
        <v>5027</v>
      </c>
      <c r="O951" s="194" t="s">
        <v>5919</v>
      </c>
      <c r="P951" s="198"/>
    </row>
    <row r="952" s="2" customFormat="1">
      <c r="A952" s="199" t="s">
        <v>16</v>
      </c>
      <c r="B952" s="199" t="s">
        <v>15</v>
      </c>
      <c r="C952" s="200">
        <v>46077.588136574072</v>
      </c>
      <c r="D952" s="201">
        <v>400904</v>
      </c>
      <c r="E952" s="202" t="s">
        <v>767</v>
      </c>
      <c r="F952" s="202" t="s">
        <v>5906</v>
      </c>
      <c r="G952" s="203">
        <v>46065</v>
      </c>
      <c r="H952" s="203">
        <v>47890</v>
      </c>
      <c r="I952" s="202"/>
      <c r="J952" s="201">
        <v>4</v>
      </c>
      <c r="K952" s="204"/>
      <c r="L952" s="205">
        <v>4</v>
      </c>
      <c r="M952" s="202" t="s">
        <v>2190</v>
      </c>
      <c r="N952" s="202" t="s">
        <v>5027</v>
      </c>
      <c r="O952" s="202" t="s">
        <v>5920</v>
      </c>
      <c r="P952" s="206"/>
    </row>
    <row r="953" s="2" customFormat="1">
      <c r="A953" s="191" t="s">
        <v>16</v>
      </c>
      <c r="B953" s="191" t="s">
        <v>15</v>
      </c>
      <c r="C953" s="192">
        <v>46077.588680555556</v>
      </c>
      <c r="D953" s="193">
        <v>400904</v>
      </c>
      <c r="E953" s="194" t="s">
        <v>767</v>
      </c>
      <c r="F953" s="194" t="s">
        <v>5906</v>
      </c>
      <c r="G953" s="195">
        <v>46065</v>
      </c>
      <c r="H953" s="195">
        <v>47890</v>
      </c>
      <c r="I953" s="194"/>
      <c r="J953" s="193">
        <v>4</v>
      </c>
      <c r="K953" s="196"/>
      <c r="L953" s="197">
        <v>4</v>
      </c>
      <c r="M953" s="194" t="s">
        <v>2187</v>
      </c>
      <c r="N953" s="194" t="s">
        <v>5027</v>
      </c>
      <c r="O953" s="194" t="s">
        <v>5921</v>
      </c>
      <c r="P953" s="198"/>
    </row>
    <row r="954" s="2" customFormat="1">
      <c r="A954" s="199" t="s">
        <v>16</v>
      </c>
      <c r="B954" s="199" t="s">
        <v>15</v>
      </c>
      <c r="C954" s="200">
        <v>46077.589178240742</v>
      </c>
      <c r="D954" s="201">
        <v>400904</v>
      </c>
      <c r="E954" s="202" t="s">
        <v>767</v>
      </c>
      <c r="F954" s="202" t="s">
        <v>5914</v>
      </c>
      <c r="G954" s="203">
        <v>46067</v>
      </c>
      <c r="H954" s="203">
        <v>47892</v>
      </c>
      <c r="I954" s="202"/>
      <c r="J954" s="201">
        <v>4</v>
      </c>
      <c r="K954" s="204"/>
      <c r="L954" s="205">
        <v>4</v>
      </c>
      <c r="M954" s="202" t="s">
        <v>2186</v>
      </c>
      <c r="N954" s="202" t="s">
        <v>5027</v>
      </c>
      <c r="O954" s="202" t="s">
        <v>5922</v>
      </c>
      <c r="P954" s="206"/>
    </row>
    <row r="955" s="2" customFormat="1">
      <c r="A955" s="191" t="s">
        <v>16</v>
      </c>
      <c r="B955" s="191" t="s">
        <v>15</v>
      </c>
      <c r="C955" s="192">
        <v>46077.592662037037</v>
      </c>
      <c r="D955" s="193">
        <v>400913</v>
      </c>
      <c r="E955" s="194" t="s">
        <v>2184</v>
      </c>
      <c r="F955" s="194" t="s">
        <v>5923</v>
      </c>
      <c r="G955" s="195">
        <v>46067</v>
      </c>
      <c r="H955" s="195">
        <v>47892</v>
      </c>
      <c r="I955" s="194"/>
      <c r="J955" s="193">
        <v>42</v>
      </c>
      <c r="K955" s="196"/>
      <c r="L955" s="197">
        <v>42</v>
      </c>
      <c r="M955" s="194" t="s">
        <v>5924</v>
      </c>
      <c r="N955" s="194" t="s">
        <v>5027</v>
      </c>
      <c r="O955" s="194" t="s">
        <v>5925</v>
      </c>
      <c r="P955" s="198"/>
    </row>
    <row r="956" s="2" customFormat="1">
      <c r="A956" s="199" t="s">
        <v>16</v>
      </c>
      <c r="B956" s="199" t="s">
        <v>15</v>
      </c>
      <c r="C956" s="200">
        <v>46077.593738425923</v>
      </c>
      <c r="D956" s="201">
        <v>400913</v>
      </c>
      <c r="E956" s="202" t="s">
        <v>2184</v>
      </c>
      <c r="F956" s="202" t="s">
        <v>5923</v>
      </c>
      <c r="G956" s="203">
        <v>46067</v>
      </c>
      <c r="H956" s="203">
        <v>47892</v>
      </c>
      <c r="I956" s="202"/>
      <c r="J956" s="201">
        <v>42</v>
      </c>
      <c r="K956" s="204"/>
      <c r="L956" s="205">
        <v>42</v>
      </c>
      <c r="M956" s="202" t="s">
        <v>2208</v>
      </c>
      <c r="N956" s="202" t="s">
        <v>5027</v>
      </c>
      <c r="O956" s="202" t="s">
        <v>5926</v>
      </c>
      <c r="P956" s="206"/>
    </row>
    <row r="957" s="2" customFormat="1">
      <c r="A957" s="191" t="s">
        <v>16</v>
      </c>
      <c r="B957" s="191" t="s">
        <v>15</v>
      </c>
      <c r="C957" s="192">
        <v>46077.594085648147</v>
      </c>
      <c r="D957" s="193">
        <v>400913</v>
      </c>
      <c r="E957" s="194" t="s">
        <v>2184</v>
      </c>
      <c r="F957" s="194" t="s">
        <v>5923</v>
      </c>
      <c r="G957" s="195">
        <v>46067</v>
      </c>
      <c r="H957" s="195">
        <v>47892</v>
      </c>
      <c r="I957" s="194"/>
      <c r="J957" s="193">
        <v>42</v>
      </c>
      <c r="K957" s="196"/>
      <c r="L957" s="197">
        <v>42</v>
      </c>
      <c r="M957" s="194" t="s">
        <v>2183</v>
      </c>
      <c r="N957" s="194" t="s">
        <v>5027</v>
      </c>
      <c r="O957" s="194" t="s">
        <v>5927</v>
      </c>
      <c r="P957" s="198"/>
    </row>
    <row r="958" s="2" customFormat="1">
      <c r="A958" s="199" t="s">
        <v>16</v>
      </c>
      <c r="B958" s="199" t="s">
        <v>15</v>
      </c>
      <c r="C958" s="200">
        <v>46077.601053240738</v>
      </c>
      <c r="D958" s="201">
        <v>400913</v>
      </c>
      <c r="E958" s="202" t="s">
        <v>2184</v>
      </c>
      <c r="F958" s="202" t="s">
        <v>5928</v>
      </c>
      <c r="G958" s="203">
        <v>46069</v>
      </c>
      <c r="H958" s="203">
        <v>47894</v>
      </c>
      <c r="I958" s="202"/>
      <c r="J958" s="201">
        <v>4</v>
      </c>
      <c r="K958" s="204"/>
      <c r="L958" s="205">
        <v>4</v>
      </c>
      <c r="M958" s="202" t="s">
        <v>5929</v>
      </c>
      <c r="N958" s="202" t="s">
        <v>5027</v>
      </c>
      <c r="O958" s="202" t="s">
        <v>5930</v>
      </c>
      <c r="P958" s="206"/>
    </row>
    <row r="959" s="2" customFormat="1">
      <c r="A959" s="191" t="s">
        <v>16</v>
      </c>
      <c r="B959" s="191" t="s">
        <v>15</v>
      </c>
      <c r="C959" s="192">
        <v>46077.601354166662</v>
      </c>
      <c r="D959" s="193">
        <v>400913</v>
      </c>
      <c r="E959" s="194" t="s">
        <v>2184</v>
      </c>
      <c r="F959" s="194" t="s">
        <v>5931</v>
      </c>
      <c r="G959" s="195">
        <v>46068</v>
      </c>
      <c r="H959" s="195">
        <v>47893</v>
      </c>
      <c r="I959" s="194"/>
      <c r="J959" s="193">
        <v>4</v>
      </c>
      <c r="K959" s="196"/>
      <c r="L959" s="197">
        <v>4</v>
      </c>
      <c r="M959" s="194" t="s">
        <v>5932</v>
      </c>
      <c r="N959" s="194" t="s">
        <v>5027</v>
      </c>
      <c r="O959" s="194" t="s">
        <v>5933</v>
      </c>
      <c r="P959" s="198"/>
    </row>
    <row r="960" s="2" customFormat="1">
      <c r="A960" s="199" t="s">
        <v>16</v>
      </c>
      <c r="B960" s="199" t="s">
        <v>15</v>
      </c>
      <c r="C960" s="200">
        <v>46077.602164351847</v>
      </c>
      <c r="D960" s="201">
        <v>400913</v>
      </c>
      <c r="E960" s="202" t="s">
        <v>2184</v>
      </c>
      <c r="F960" s="202" t="s">
        <v>5923</v>
      </c>
      <c r="G960" s="203">
        <v>46067</v>
      </c>
      <c r="H960" s="203">
        <v>47892</v>
      </c>
      <c r="I960" s="202"/>
      <c r="J960" s="201">
        <v>34</v>
      </c>
      <c r="K960" s="204"/>
      <c r="L960" s="205">
        <v>34</v>
      </c>
      <c r="M960" s="202" t="s">
        <v>2207</v>
      </c>
      <c r="N960" s="202" t="s">
        <v>5027</v>
      </c>
      <c r="O960" s="202" t="s">
        <v>5934</v>
      </c>
      <c r="P960" s="206"/>
    </row>
    <row r="961" s="2" customFormat="1">
      <c r="A961" s="191" t="s">
        <v>16</v>
      </c>
      <c r="B961" s="191" t="s">
        <v>1402</v>
      </c>
      <c r="C961" s="192">
        <v>46078.579791666663</v>
      </c>
      <c r="D961" s="193">
        <v>400919</v>
      </c>
      <c r="E961" s="194" t="s">
        <v>422</v>
      </c>
      <c r="F961" s="194" t="s">
        <v>5935</v>
      </c>
      <c r="G961" s="195">
        <v>46078</v>
      </c>
      <c r="H961" s="195">
        <v>48176</v>
      </c>
      <c r="I961" s="194"/>
      <c r="J961" s="193">
        <v>16</v>
      </c>
      <c r="K961" s="196"/>
      <c r="L961" s="197">
        <v>16</v>
      </c>
      <c r="M961" s="194" t="s">
        <v>2210</v>
      </c>
      <c r="N961" s="194" t="s">
        <v>5027</v>
      </c>
      <c r="O961" s="194" t="s">
        <v>5936</v>
      </c>
      <c r="P961" s="198"/>
    </row>
    <row r="962" s="2" customFormat="1">
      <c r="A962" s="199" t="s">
        <v>16</v>
      </c>
      <c r="B962" s="199" t="s">
        <v>1402</v>
      </c>
      <c r="C962" s="200">
        <v>46078.580428240741</v>
      </c>
      <c r="D962" s="201">
        <v>400919</v>
      </c>
      <c r="E962" s="202" t="s">
        <v>422</v>
      </c>
      <c r="F962" s="202" t="s">
        <v>5935</v>
      </c>
      <c r="G962" s="203">
        <v>46078</v>
      </c>
      <c r="H962" s="203">
        <v>48176</v>
      </c>
      <c r="I962" s="202"/>
      <c r="J962" s="201">
        <v>10</v>
      </c>
      <c r="K962" s="204"/>
      <c r="L962" s="205">
        <v>10</v>
      </c>
      <c r="M962" s="202" t="s">
        <v>2209</v>
      </c>
      <c r="N962" s="202" t="s">
        <v>5027</v>
      </c>
      <c r="O962" s="202" t="s">
        <v>5937</v>
      </c>
      <c r="P962" s="206"/>
    </row>
    <row r="963" s="2" customFormat="1">
      <c r="A963" s="191" t="s">
        <v>16</v>
      </c>
      <c r="B963" s="191" t="s">
        <v>1402</v>
      </c>
      <c r="C963" s="192">
        <v>46078.58079861111</v>
      </c>
      <c r="D963" s="193">
        <v>400919</v>
      </c>
      <c r="E963" s="194" t="s">
        <v>422</v>
      </c>
      <c r="F963" s="194" t="s">
        <v>5935</v>
      </c>
      <c r="G963" s="195">
        <v>46078</v>
      </c>
      <c r="H963" s="195">
        <v>48176</v>
      </c>
      <c r="I963" s="194"/>
      <c r="J963" s="193">
        <v>2</v>
      </c>
      <c r="K963" s="196"/>
      <c r="L963" s="197">
        <v>2</v>
      </c>
      <c r="M963" s="194" t="s">
        <v>2211</v>
      </c>
      <c r="N963" s="194" t="s">
        <v>5027</v>
      </c>
      <c r="O963" s="194" t="s">
        <v>5938</v>
      </c>
      <c r="P963" s="198" t="s">
        <v>5176</v>
      </c>
    </row>
    <row r="964" s="2" customFormat="1" ht="25">
      <c r="A964" s="199" t="s">
        <v>16</v>
      </c>
      <c r="B964" s="199" t="s">
        <v>1402</v>
      </c>
      <c r="C964" s="200">
        <v>46078.594375000001</v>
      </c>
      <c r="D964" s="201">
        <v>400567</v>
      </c>
      <c r="E964" s="202" t="s">
        <v>1404</v>
      </c>
      <c r="F964" s="202" t="s">
        <v>5939</v>
      </c>
      <c r="G964" s="203">
        <v>46072</v>
      </c>
      <c r="H964" s="203">
        <v>47897</v>
      </c>
      <c r="I964" s="202"/>
      <c r="J964" s="201">
        <v>4</v>
      </c>
      <c r="K964" s="204"/>
      <c r="L964" s="205">
        <v>4</v>
      </c>
      <c r="M964" s="202" t="s">
        <v>2255</v>
      </c>
      <c r="N964" s="202" t="s">
        <v>5027</v>
      </c>
      <c r="O964" s="202" t="s">
        <v>5940</v>
      </c>
      <c r="P964" s="206"/>
    </row>
    <row r="965" s="2" customFormat="1" ht="25">
      <c r="A965" s="191" t="s">
        <v>16</v>
      </c>
      <c r="B965" s="191" t="s">
        <v>1402</v>
      </c>
      <c r="C965" s="192">
        <v>46078.594594907408</v>
      </c>
      <c r="D965" s="193">
        <v>400567</v>
      </c>
      <c r="E965" s="194" t="s">
        <v>1404</v>
      </c>
      <c r="F965" s="194" t="s">
        <v>5939</v>
      </c>
      <c r="G965" s="195">
        <v>46072</v>
      </c>
      <c r="H965" s="195">
        <v>47897</v>
      </c>
      <c r="I965" s="194"/>
      <c r="J965" s="193">
        <v>4</v>
      </c>
      <c r="K965" s="196"/>
      <c r="L965" s="197">
        <v>4</v>
      </c>
      <c r="M965" s="194" t="s">
        <v>2251</v>
      </c>
      <c r="N965" s="194" t="s">
        <v>5027</v>
      </c>
      <c r="O965" s="194" t="s">
        <v>5941</v>
      </c>
      <c r="P965" s="198"/>
    </row>
    <row r="966" s="2" customFormat="1" ht="25">
      <c r="A966" s="199" t="s">
        <v>16</v>
      </c>
      <c r="B966" s="199" t="s">
        <v>1402</v>
      </c>
      <c r="C966" s="200">
        <v>46078.594965277778</v>
      </c>
      <c r="D966" s="201">
        <v>400567</v>
      </c>
      <c r="E966" s="202" t="s">
        <v>1404</v>
      </c>
      <c r="F966" s="202" t="s">
        <v>5939</v>
      </c>
      <c r="G966" s="203">
        <v>46072</v>
      </c>
      <c r="H966" s="203">
        <v>47897</v>
      </c>
      <c r="I966" s="202"/>
      <c r="J966" s="201">
        <v>4</v>
      </c>
      <c r="K966" s="204"/>
      <c r="L966" s="205">
        <v>4</v>
      </c>
      <c r="M966" s="202" t="s">
        <v>2250</v>
      </c>
      <c r="N966" s="202" t="s">
        <v>5027</v>
      </c>
      <c r="O966" s="202" t="s">
        <v>5942</v>
      </c>
      <c r="P966" s="206"/>
    </row>
    <row r="967" s="2" customFormat="1" ht="25">
      <c r="A967" s="191" t="s">
        <v>16</v>
      </c>
      <c r="B967" s="191" t="s">
        <v>1402</v>
      </c>
      <c r="C967" s="192">
        <v>46078.595150462963</v>
      </c>
      <c r="D967" s="193">
        <v>400567</v>
      </c>
      <c r="E967" s="194" t="s">
        <v>1404</v>
      </c>
      <c r="F967" s="194" t="s">
        <v>5939</v>
      </c>
      <c r="G967" s="195">
        <v>46072</v>
      </c>
      <c r="H967" s="195">
        <v>47897</v>
      </c>
      <c r="I967" s="194"/>
      <c r="J967" s="193">
        <v>4</v>
      </c>
      <c r="K967" s="196"/>
      <c r="L967" s="197">
        <v>4</v>
      </c>
      <c r="M967" s="194" t="s">
        <v>2249</v>
      </c>
      <c r="N967" s="194" t="s">
        <v>5027</v>
      </c>
      <c r="O967" s="194" t="s">
        <v>5943</v>
      </c>
      <c r="P967" s="198"/>
    </row>
    <row r="968" s="2" customFormat="1" ht="25">
      <c r="A968" s="199" t="s">
        <v>16</v>
      </c>
      <c r="B968" s="199" t="s">
        <v>1402</v>
      </c>
      <c r="C968" s="200">
        <v>46078.595324074071</v>
      </c>
      <c r="D968" s="201">
        <v>400567</v>
      </c>
      <c r="E968" s="202" t="s">
        <v>1404</v>
      </c>
      <c r="F968" s="202" t="s">
        <v>5939</v>
      </c>
      <c r="G968" s="203">
        <v>46072</v>
      </c>
      <c r="H968" s="203">
        <v>47897</v>
      </c>
      <c r="I968" s="202"/>
      <c r="J968" s="201">
        <v>4</v>
      </c>
      <c r="K968" s="204"/>
      <c r="L968" s="205">
        <v>4</v>
      </c>
      <c r="M968" s="202" t="s">
        <v>2248</v>
      </c>
      <c r="N968" s="202" t="s">
        <v>5027</v>
      </c>
      <c r="O968" s="202" t="s">
        <v>5944</v>
      </c>
      <c r="P968" s="206"/>
    </row>
    <row r="969" s="2" customFormat="1" ht="25">
      <c r="A969" s="191" t="s">
        <v>16</v>
      </c>
      <c r="B969" s="191" t="s">
        <v>1402</v>
      </c>
      <c r="C969" s="192">
        <v>46078.595486111109</v>
      </c>
      <c r="D969" s="193">
        <v>400567</v>
      </c>
      <c r="E969" s="194" t="s">
        <v>1404</v>
      </c>
      <c r="F969" s="194" t="s">
        <v>5939</v>
      </c>
      <c r="G969" s="195">
        <v>46072</v>
      </c>
      <c r="H969" s="195">
        <v>47897</v>
      </c>
      <c r="I969" s="194"/>
      <c r="J969" s="193">
        <v>4</v>
      </c>
      <c r="K969" s="196"/>
      <c r="L969" s="197">
        <v>4</v>
      </c>
      <c r="M969" s="194" t="s">
        <v>2247</v>
      </c>
      <c r="N969" s="194" t="s">
        <v>5027</v>
      </c>
      <c r="O969" s="194" t="s">
        <v>5945</v>
      </c>
      <c r="P969" s="198"/>
    </row>
    <row r="970" s="2" customFormat="1" ht="25">
      <c r="A970" s="199" t="s">
        <v>16</v>
      </c>
      <c r="B970" s="199" t="s">
        <v>1402</v>
      </c>
      <c r="C970" s="200">
        <v>46078.595682870371</v>
      </c>
      <c r="D970" s="201">
        <v>400567</v>
      </c>
      <c r="E970" s="202" t="s">
        <v>1404</v>
      </c>
      <c r="F970" s="202" t="s">
        <v>5939</v>
      </c>
      <c r="G970" s="203">
        <v>46072</v>
      </c>
      <c r="H970" s="203">
        <v>47897</v>
      </c>
      <c r="I970" s="202"/>
      <c r="J970" s="201">
        <v>4</v>
      </c>
      <c r="K970" s="204"/>
      <c r="L970" s="205">
        <v>4</v>
      </c>
      <c r="M970" s="202" t="s">
        <v>2246</v>
      </c>
      <c r="N970" s="202" t="s">
        <v>5027</v>
      </c>
      <c r="O970" s="202" t="s">
        <v>5946</v>
      </c>
      <c r="P970" s="206"/>
    </row>
    <row r="971" s="2" customFormat="1" ht="25">
      <c r="A971" s="191" t="s">
        <v>16</v>
      </c>
      <c r="B971" s="191" t="s">
        <v>1402</v>
      </c>
      <c r="C971" s="192">
        <v>46078.595891203702</v>
      </c>
      <c r="D971" s="193">
        <v>400567</v>
      </c>
      <c r="E971" s="194" t="s">
        <v>1404</v>
      </c>
      <c r="F971" s="194" t="s">
        <v>5939</v>
      </c>
      <c r="G971" s="195">
        <v>46072</v>
      </c>
      <c r="H971" s="195">
        <v>47897</v>
      </c>
      <c r="I971" s="194"/>
      <c r="J971" s="193">
        <v>4</v>
      </c>
      <c r="K971" s="196"/>
      <c r="L971" s="197">
        <v>4</v>
      </c>
      <c r="M971" s="194" t="s">
        <v>2245</v>
      </c>
      <c r="N971" s="194" t="s">
        <v>5027</v>
      </c>
      <c r="O971" s="194" t="s">
        <v>5947</v>
      </c>
      <c r="P971" s="198"/>
    </row>
    <row r="972" s="2" customFormat="1" ht="25">
      <c r="A972" s="199" t="s">
        <v>16</v>
      </c>
      <c r="B972" s="199" t="s">
        <v>1402</v>
      </c>
      <c r="C972" s="200">
        <v>46078.596041666664</v>
      </c>
      <c r="D972" s="201">
        <v>400567</v>
      </c>
      <c r="E972" s="202" t="s">
        <v>1404</v>
      </c>
      <c r="F972" s="202" t="s">
        <v>5939</v>
      </c>
      <c r="G972" s="203">
        <v>46072</v>
      </c>
      <c r="H972" s="203">
        <v>47897</v>
      </c>
      <c r="I972" s="202"/>
      <c r="J972" s="201">
        <v>4</v>
      </c>
      <c r="K972" s="204"/>
      <c r="L972" s="205">
        <v>4</v>
      </c>
      <c r="M972" s="202" t="s">
        <v>2244</v>
      </c>
      <c r="N972" s="202" t="s">
        <v>5027</v>
      </c>
      <c r="O972" s="202" t="s">
        <v>5948</v>
      </c>
      <c r="P972" s="206"/>
    </row>
    <row r="973" s="2" customFormat="1" ht="25">
      <c r="A973" s="191" t="s">
        <v>16</v>
      </c>
      <c r="B973" s="191" t="s">
        <v>1402</v>
      </c>
      <c r="C973" s="192">
        <v>46078.596331018518</v>
      </c>
      <c r="D973" s="193">
        <v>400567</v>
      </c>
      <c r="E973" s="194" t="s">
        <v>1404</v>
      </c>
      <c r="F973" s="194" t="s">
        <v>5939</v>
      </c>
      <c r="G973" s="195">
        <v>46072</v>
      </c>
      <c r="H973" s="195">
        <v>47897</v>
      </c>
      <c r="I973" s="194"/>
      <c r="J973" s="193">
        <v>4</v>
      </c>
      <c r="K973" s="196"/>
      <c r="L973" s="197">
        <v>4</v>
      </c>
      <c r="M973" s="194" t="s">
        <v>2243</v>
      </c>
      <c r="N973" s="194" t="s">
        <v>5027</v>
      </c>
      <c r="O973" s="194" t="s">
        <v>5949</v>
      </c>
      <c r="P973" s="198"/>
    </row>
    <row r="974" s="2" customFormat="1" ht="25">
      <c r="A974" s="199" t="s">
        <v>16</v>
      </c>
      <c r="B974" s="199" t="s">
        <v>1402</v>
      </c>
      <c r="C974" s="200">
        <v>46078.59648148148</v>
      </c>
      <c r="D974" s="201">
        <v>400567</v>
      </c>
      <c r="E974" s="202" t="s">
        <v>1404</v>
      </c>
      <c r="F974" s="202" t="s">
        <v>5939</v>
      </c>
      <c r="G974" s="203">
        <v>46072</v>
      </c>
      <c r="H974" s="203">
        <v>47897</v>
      </c>
      <c r="I974" s="202"/>
      <c r="J974" s="201">
        <v>4</v>
      </c>
      <c r="K974" s="204"/>
      <c r="L974" s="205">
        <v>4</v>
      </c>
      <c r="M974" s="202" t="s">
        <v>2242</v>
      </c>
      <c r="N974" s="202" t="s">
        <v>5027</v>
      </c>
      <c r="O974" s="202" t="s">
        <v>5950</v>
      </c>
      <c r="P974" s="206"/>
    </row>
    <row r="975" s="2" customFormat="1" ht="25">
      <c r="A975" s="191" t="s">
        <v>16</v>
      </c>
      <c r="B975" s="191" t="s">
        <v>1402</v>
      </c>
      <c r="C975" s="192">
        <v>46078.596631944441</v>
      </c>
      <c r="D975" s="193">
        <v>400567</v>
      </c>
      <c r="E975" s="194" t="s">
        <v>1404</v>
      </c>
      <c r="F975" s="194" t="s">
        <v>5939</v>
      </c>
      <c r="G975" s="195">
        <v>46072</v>
      </c>
      <c r="H975" s="195">
        <v>47897</v>
      </c>
      <c r="I975" s="194"/>
      <c r="J975" s="193">
        <v>4</v>
      </c>
      <c r="K975" s="196"/>
      <c r="L975" s="197">
        <v>4</v>
      </c>
      <c r="M975" s="194" t="s">
        <v>2241</v>
      </c>
      <c r="N975" s="194" t="s">
        <v>5027</v>
      </c>
      <c r="O975" s="194" t="s">
        <v>5951</v>
      </c>
      <c r="P975" s="198"/>
    </row>
    <row r="976" s="2" customFormat="1" ht="25">
      <c r="A976" s="199" t="s">
        <v>16</v>
      </c>
      <c r="B976" s="199" t="s">
        <v>1402</v>
      </c>
      <c r="C976" s="200">
        <v>46078.596782407403</v>
      </c>
      <c r="D976" s="201">
        <v>400567</v>
      </c>
      <c r="E976" s="202" t="s">
        <v>1404</v>
      </c>
      <c r="F976" s="202" t="s">
        <v>5939</v>
      </c>
      <c r="G976" s="203">
        <v>46072</v>
      </c>
      <c r="H976" s="203">
        <v>47897</v>
      </c>
      <c r="I976" s="202"/>
      <c r="J976" s="201">
        <v>4</v>
      </c>
      <c r="K976" s="204"/>
      <c r="L976" s="205">
        <v>4</v>
      </c>
      <c r="M976" s="202" t="s">
        <v>2267</v>
      </c>
      <c r="N976" s="202" t="s">
        <v>5027</v>
      </c>
      <c r="O976" s="202" t="s">
        <v>5952</v>
      </c>
      <c r="P976" s="206"/>
    </row>
    <row r="977" s="2" customFormat="1" ht="25">
      <c r="A977" s="191" t="s">
        <v>16</v>
      </c>
      <c r="B977" s="191" t="s">
        <v>1402</v>
      </c>
      <c r="C977" s="192">
        <v>46078.597152777773</v>
      </c>
      <c r="D977" s="193">
        <v>400567</v>
      </c>
      <c r="E977" s="194" t="s">
        <v>1404</v>
      </c>
      <c r="F977" s="194" t="s">
        <v>5939</v>
      </c>
      <c r="G977" s="195">
        <v>46072</v>
      </c>
      <c r="H977" s="195">
        <v>47897</v>
      </c>
      <c r="I977" s="194"/>
      <c r="J977" s="193">
        <v>4</v>
      </c>
      <c r="K977" s="196"/>
      <c r="L977" s="197">
        <v>4</v>
      </c>
      <c r="M977" s="194" t="s">
        <v>2266</v>
      </c>
      <c r="N977" s="194" t="s">
        <v>5027</v>
      </c>
      <c r="O977" s="194" t="s">
        <v>5953</v>
      </c>
      <c r="P977" s="198"/>
    </row>
    <row r="978" s="2" customFormat="1" ht="25">
      <c r="A978" s="199" t="s">
        <v>16</v>
      </c>
      <c r="B978" s="199" t="s">
        <v>1402</v>
      </c>
      <c r="C978" s="200">
        <v>46078.597349537034</v>
      </c>
      <c r="D978" s="201">
        <v>400567</v>
      </c>
      <c r="E978" s="202" t="s">
        <v>1404</v>
      </c>
      <c r="F978" s="202" t="s">
        <v>5939</v>
      </c>
      <c r="G978" s="203">
        <v>46072</v>
      </c>
      <c r="H978" s="203">
        <v>47897</v>
      </c>
      <c r="I978" s="202"/>
      <c r="J978" s="201">
        <v>4</v>
      </c>
      <c r="K978" s="204"/>
      <c r="L978" s="205">
        <v>4</v>
      </c>
      <c r="M978" s="202" t="s">
        <v>2239</v>
      </c>
      <c r="N978" s="202" t="s">
        <v>5027</v>
      </c>
      <c r="O978" s="202" t="s">
        <v>5954</v>
      </c>
      <c r="P978" s="206"/>
    </row>
    <row r="979" s="2" customFormat="1" ht="25">
      <c r="A979" s="191" t="s">
        <v>16</v>
      </c>
      <c r="B979" s="191" t="s">
        <v>1402</v>
      </c>
      <c r="C979" s="192">
        <v>46078.597534722219</v>
      </c>
      <c r="D979" s="193">
        <v>400567</v>
      </c>
      <c r="E979" s="194" t="s">
        <v>1404</v>
      </c>
      <c r="F979" s="194" t="s">
        <v>5939</v>
      </c>
      <c r="G979" s="195">
        <v>46072</v>
      </c>
      <c r="H979" s="195">
        <v>47897</v>
      </c>
      <c r="I979" s="194"/>
      <c r="J979" s="193">
        <v>4</v>
      </c>
      <c r="K979" s="196"/>
      <c r="L979" s="197">
        <v>4</v>
      </c>
      <c r="M979" s="194" t="s">
        <v>2265</v>
      </c>
      <c r="N979" s="194" t="s">
        <v>5027</v>
      </c>
      <c r="O979" s="194" t="s">
        <v>5955</v>
      </c>
      <c r="P979" s="198"/>
    </row>
    <row r="980" s="2" customFormat="1" ht="25">
      <c r="A980" s="199" t="s">
        <v>16</v>
      </c>
      <c r="B980" s="199" t="s">
        <v>1402</v>
      </c>
      <c r="C980" s="200">
        <v>46078.597962962958</v>
      </c>
      <c r="D980" s="201">
        <v>400567</v>
      </c>
      <c r="E980" s="202" t="s">
        <v>1404</v>
      </c>
      <c r="F980" s="202" t="s">
        <v>5939</v>
      </c>
      <c r="G980" s="203">
        <v>46072</v>
      </c>
      <c r="H980" s="203">
        <v>47897</v>
      </c>
      <c r="I980" s="202"/>
      <c r="J980" s="201">
        <v>4</v>
      </c>
      <c r="K980" s="204"/>
      <c r="L980" s="205">
        <v>4</v>
      </c>
      <c r="M980" s="202" t="s">
        <v>2268</v>
      </c>
      <c r="N980" s="202" t="s">
        <v>5027</v>
      </c>
      <c r="O980" s="202" t="s">
        <v>5956</v>
      </c>
      <c r="P980" s="206"/>
    </row>
    <row r="981" s="2" customFormat="1" ht="25">
      <c r="A981" s="191" t="s">
        <v>16</v>
      </c>
      <c r="B981" s="191" t="s">
        <v>1402</v>
      </c>
      <c r="C981" s="192">
        <v>46078.598379629628</v>
      </c>
      <c r="D981" s="193">
        <v>400567</v>
      </c>
      <c r="E981" s="194" t="s">
        <v>1404</v>
      </c>
      <c r="F981" s="194" t="s">
        <v>5939</v>
      </c>
      <c r="G981" s="195">
        <v>46072</v>
      </c>
      <c r="H981" s="195">
        <v>47897</v>
      </c>
      <c r="I981" s="194"/>
      <c r="J981" s="193">
        <v>4</v>
      </c>
      <c r="K981" s="196"/>
      <c r="L981" s="197">
        <v>4</v>
      </c>
      <c r="M981" s="194" t="s">
        <v>2264</v>
      </c>
      <c r="N981" s="194" t="s">
        <v>5027</v>
      </c>
      <c r="O981" s="194" t="s">
        <v>5957</v>
      </c>
      <c r="P981" s="198"/>
    </row>
    <row r="982" s="2" customFormat="1" ht="25">
      <c r="A982" s="199" t="s">
        <v>16</v>
      </c>
      <c r="B982" s="199" t="s">
        <v>1402</v>
      </c>
      <c r="C982" s="200">
        <v>46078.598564814813</v>
      </c>
      <c r="D982" s="201">
        <v>400567</v>
      </c>
      <c r="E982" s="202" t="s">
        <v>1404</v>
      </c>
      <c r="F982" s="202" t="s">
        <v>5939</v>
      </c>
      <c r="G982" s="203">
        <v>46072</v>
      </c>
      <c r="H982" s="203">
        <v>47897</v>
      </c>
      <c r="I982" s="202"/>
      <c r="J982" s="201">
        <v>4</v>
      </c>
      <c r="K982" s="204"/>
      <c r="L982" s="205">
        <v>4</v>
      </c>
      <c r="M982" s="202" t="s">
        <v>2262</v>
      </c>
      <c r="N982" s="202" t="s">
        <v>5027</v>
      </c>
      <c r="O982" s="202" t="s">
        <v>5958</v>
      </c>
      <c r="P982" s="206"/>
    </row>
    <row r="983" s="2" customFormat="1" ht="25">
      <c r="A983" s="191" t="s">
        <v>16</v>
      </c>
      <c r="B983" s="191" t="s">
        <v>1402</v>
      </c>
      <c r="C983" s="192">
        <v>46078.598715277774</v>
      </c>
      <c r="D983" s="193">
        <v>400567</v>
      </c>
      <c r="E983" s="194" t="s">
        <v>1404</v>
      </c>
      <c r="F983" s="194" t="s">
        <v>5939</v>
      </c>
      <c r="G983" s="195">
        <v>46072</v>
      </c>
      <c r="H983" s="195">
        <v>47897</v>
      </c>
      <c r="I983" s="194"/>
      <c r="J983" s="193">
        <v>4</v>
      </c>
      <c r="K983" s="196"/>
      <c r="L983" s="197">
        <v>4</v>
      </c>
      <c r="M983" s="194" t="s">
        <v>2261</v>
      </c>
      <c r="N983" s="194" t="s">
        <v>5027</v>
      </c>
      <c r="O983" s="194" t="s">
        <v>5959</v>
      </c>
      <c r="P983" s="198"/>
    </row>
    <row r="984" s="2" customFormat="1" ht="25">
      <c r="A984" s="199" t="s">
        <v>16</v>
      </c>
      <c r="B984" s="199" t="s">
        <v>1402</v>
      </c>
      <c r="C984" s="200">
        <v>46078.598877314813</v>
      </c>
      <c r="D984" s="201">
        <v>400567</v>
      </c>
      <c r="E984" s="202" t="s">
        <v>1404</v>
      </c>
      <c r="F984" s="202" t="s">
        <v>5939</v>
      </c>
      <c r="G984" s="203">
        <v>46072</v>
      </c>
      <c r="H984" s="203">
        <v>47897</v>
      </c>
      <c r="I984" s="202"/>
      <c r="J984" s="201">
        <v>4</v>
      </c>
      <c r="K984" s="204"/>
      <c r="L984" s="205">
        <v>4</v>
      </c>
      <c r="M984" s="202" t="s">
        <v>2260</v>
      </c>
      <c r="N984" s="202" t="s">
        <v>5027</v>
      </c>
      <c r="O984" s="202" t="s">
        <v>5960</v>
      </c>
      <c r="P984" s="206"/>
    </row>
    <row r="985" s="2" customFormat="1" ht="25">
      <c r="A985" s="191" t="s">
        <v>16</v>
      </c>
      <c r="B985" s="191" t="s">
        <v>1402</v>
      </c>
      <c r="C985" s="192">
        <v>46078.599039351851</v>
      </c>
      <c r="D985" s="193">
        <v>400567</v>
      </c>
      <c r="E985" s="194" t="s">
        <v>1404</v>
      </c>
      <c r="F985" s="194" t="s">
        <v>5939</v>
      </c>
      <c r="G985" s="195">
        <v>46072</v>
      </c>
      <c r="H985" s="195">
        <v>47897</v>
      </c>
      <c r="I985" s="194"/>
      <c r="J985" s="193">
        <v>4</v>
      </c>
      <c r="K985" s="196"/>
      <c r="L985" s="197">
        <v>4</v>
      </c>
      <c r="M985" s="194" t="s">
        <v>2259</v>
      </c>
      <c r="N985" s="194" t="s">
        <v>5027</v>
      </c>
      <c r="O985" s="194" t="s">
        <v>5961</v>
      </c>
      <c r="P985" s="198"/>
    </row>
    <row r="986" s="2" customFormat="1" ht="25">
      <c r="A986" s="199" t="s">
        <v>16</v>
      </c>
      <c r="B986" s="199" t="s">
        <v>1402</v>
      </c>
      <c r="C986" s="200">
        <v>46078.599212962959</v>
      </c>
      <c r="D986" s="201">
        <v>400567</v>
      </c>
      <c r="E986" s="202" t="s">
        <v>1404</v>
      </c>
      <c r="F986" s="202" t="s">
        <v>5939</v>
      </c>
      <c r="G986" s="203">
        <v>46072</v>
      </c>
      <c r="H986" s="203">
        <v>47897</v>
      </c>
      <c r="I986" s="25">
        <v>153</v>
      </c>
      <c r="J986" s="201">
        <v>4</v>
      </c>
      <c r="K986" s="204"/>
      <c r="L986" s="205">
        <v>4</v>
      </c>
      <c r="M986" s="202" t="s">
        <v>2240</v>
      </c>
      <c r="N986" s="202" t="s">
        <v>5027</v>
      </c>
      <c r="O986" s="202" t="s">
        <v>5962</v>
      </c>
      <c r="P986" s="206"/>
    </row>
    <row r="987" s="2" customFormat="1" ht="25">
      <c r="A987" s="191" t="s">
        <v>16</v>
      </c>
      <c r="B987" s="191" t="s">
        <v>1402</v>
      </c>
      <c r="C987" s="192">
        <v>46078.599351851852</v>
      </c>
      <c r="D987" s="193">
        <v>400567</v>
      </c>
      <c r="E987" s="194" t="s">
        <v>1404</v>
      </c>
      <c r="F987" s="194" t="s">
        <v>5939</v>
      </c>
      <c r="G987" s="195">
        <v>46072</v>
      </c>
      <c r="H987" s="195">
        <v>47897</v>
      </c>
      <c r="I987" s="194"/>
      <c r="J987" s="193">
        <v>4</v>
      </c>
      <c r="K987" s="196"/>
      <c r="L987" s="197">
        <v>4</v>
      </c>
      <c r="M987" s="194" t="s">
        <v>2258</v>
      </c>
      <c r="N987" s="194" t="s">
        <v>5027</v>
      </c>
      <c r="O987" s="194" t="s">
        <v>5963</v>
      </c>
      <c r="P987" s="198"/>
    </row>
    <row r="988" s="2" customFormat="1" ht="25">
      <c r="A988" s="199" t="s">
        <v>16</v>
      </c>
      <c r="B988" s="199" t="s">
        <v>1402</v>
      </c>
      <c r="C988" s="200">
        <v>46078.599502314813</v>
      </c>
      <c r="D988" s="201">
        <v>400567</v>
      </c>
      <c r="E988" s="202" t="s">
        <v>1404</v>
      </c>
      <c r="F988" s="202" t="s">
        <v>5939</v>
      </c>
      <c r="G988" s="203">
        <v>46072</v>
      </c>
      <c r="H988" s="203">
        <v>47897</v>
      </c>
      <c r="I988" s="202"/>
      <c r="J988" s="201">
        <v>4</v>
      </c>
      <c r="K988" s="204"/>
      <c r="L988" s="205">
        <v>4</v>
      </c>
      <c r="M988" s="202" t="s">
        <v>2257</v>
      </c>
      <c r="N988" s="202" t="s">
        <v>5027</v>
      </c>
      <c r="O988" s="202" t="s">
        <v>5964</v>
      </c>
      <c r="P988" s="206"/>
    </row>
    <row r="989" s="2" customFormat="1" ht="25">
      <c r="A989" s="191" t="s">
        <v>16</v>
      </c>
      <c r="B989" s="191" t="s">
        <v>1402</v>
      </c>
      <c r="C989" s="192">
        <v>46078.599641203698</v>
      </c>
      <c r="D989" s="193">
        <v>400567</v>
      </c>
      <c r="E989" s="194" t="s">
        <v>1404</v>
      </c>
      <c r="F989" s="194" t="s">
        <v>5939</v>
      </c>
      <c r="G989" s="195">
        <v>46072</v>
      </c>
      <c r="H989" s="195">
        <v>47897</v>
      </c>
      <c r="I989" s="194"/>
      <c r="J989" s="193">
        <v>4</v>
      </c>
      <c r="K989" s="196"/>
      <c r="L989" s="197">
        <v>4</v>
      </c>
      <c r="M989" s="194" t="s">
        <v>2256</v>
      </c>
      <c r="N989" s="194" t="s">
        <v>5027</v>
      </c>
      <c r="O989" s="194" t="s">
        <v>5965</v>
      </c>
      <c r="P989" s="198"/>
    </row>
    <row r="990" s="2" customFormat="1" ht="25">
      <c r="A990" s="199" t="s">
        <v>16</v>
      </c>
      <c r="B990" s="199" t="s">
        <v>111</v>
      </c>
      <c r="C990" s="200">
        <v>46079.349421296298</v>
      </c>
      <c r="D990" s="201">
        <v>400441</v>
      </c>
      <c r="E990" s="202" t="s">
        <v>82</v>
      </c>
      <c r="F990" s="202" t="s">
        <v>5804</v>
      </c>
      <c r="G990" s="203">
        <v>46069</v>
      </c>
      <c r="H990" s="203">
        <v>47894</v>
      </c>
      <c r="I990" s="202"/>
      <c r="J990" s="201">
        <v>4</v>
      </c>
      <c r="K990" s="204"/>
      <c r="L990" s="205">
        <v>4</v>
      </c>
      <c r="M990" s="202" t="s">
        <v>2270</v>
      </c>
      <c r="N990" s="202" t="s">
        <v>5027</v>
      </c>
      <c r="O990" s="202" t="s">
        <v>5966</v>
      </c>
      <c r="P990" s="206"/>
    </row>
    <row r="991" s="2" customFormat="1" ht="25">
      <c r="A991" s="191" t="s">
        <v>16</v>
      </c>
      <c r="B991" s="191" t="s">
        <v>111</v>
      </c>
      <c r="C991" s="192">
        <v>46079.350034722222</v>
      </c>
      <c r="D991" s="193">
        <v>400441</v>
      </c>
      <c r="E991" s="194" t="s">
        <v>82</v>
      </c>
      <c r="F991" s="194" t="s">
        <v>5804</v>
      </c>
      <c r="G991" s="195">
        <v>46069</v>
      </c>
      <c r="H991" s="195">
        <v>47894</v>
      </c>
      <c r="I991" s="194"/>
      <c r="J991" s="193">
        <v>4</v>
      </c>
      <c r="K991" s="196"/>
      <c r="L991" s="197">
        <v>4</v>
      </c>
      <c r="M991" s="194" t="s">
        <v>2298</v>
      </c>
      <c r="N991" s="194" t="s">
        <v>5027</v>
      </c>
      <c r="O991" s="194" t="s">
        <v>5967</v>
      </c>
      <c r="P991" s="198"/>
    </row>
    <row r="992" s="2" customFormat="1" ht="25">
      <c r="A992" s="199" t="s">
        <v>16</v>
      </c>
      <c r="B992" s="199" t="s">
        <v>111</v>
      </c>
      <c r="C992" s="200">
        <v>46079.350555555553</v>
      </c>
      <c r="D992" s="201">
        <v>400441</v>
      </c>
      <c r="E992" s="202" t="s">
        <v>82</v>
      </c>
      <c r="F992" s="202" t="s">
        <v>5804</v>
      </c>
      <c r="G992" s="203">
        <v>46069</v>
      </c>
      <c r="H992" s="203">
        <v>47894</v>
      </c>
      <c r="I992" s="202"/>
      <c r="J992" s="201">
        <v>4</v>
      </c>
      <c r="K992" s="204"/>
      <c r="L992" s="205">
        <v>4</v>
      </c>
      <c r="M992" s="202" t="s">
        <v>2297</v>
      </c>
      <c r="N992" s="202" t="s">
        <v>5027</v>
      </c>
      <c r="O992" s="202" t="s">
        <v>5968</v>
      </c>
      <c r="P992" s="206"/>
    </row>
    <row r="993" s="2" customFormat="1" ht="25">
      <c r="A993" s="191" t="s">
        <v>16</v>
      </c>
      <c r="B993" s="191" t="s">
        <v>111</v>
      </c>
      <c r="C993" s="192">
        <v>46079.351388888885</v>
      </c>
      <c r="D993" s="193">
        <v>400441</v>
      </c>
      <c r="E993" s="194" t="s">
        <v>82</v>
      </c>
      <c r="F993" s="194" t="s">
        <v>5969</v>
      </c>
      <c r="G993" s="195">
        <v>46069</v>
      </c>
      <c r="H993" s="195">
        <v>47894</v>
      </c>
      <c r="I993" s="194"/>
      <c r="J993" s="193">
        <v>4</v>
      </c>
      <c r="K993" s="196"/>
      <c r="L993" s="197">
        <v>4</v>
      </c>
      <c r="M993" s="194" t="s">
        <v>2296</v>
      </c>
      <c r="N993" s="194" t="s">
        <v>5027</v>
      </c>
      <c r="O993" s="194" t="s">
        <v>5970</v>
      </c>
      <c r="P993" s="198"/>
    </row>
    <row r="994" s="2" customFormat="1" ht="25">
      <c r="A994" s="199" t="s">
        <v>16</v>
      </c>
      <c r="B994" s="199" t="s">
        <v>111</v>
      </c>
      <c r="C994" s="200">
        <v>46079.352604166663</v>
      </c>
      <c r="D994" s="201">
        <v>400441</v>
      </c>
      <c r="E994" s="202" t="s">
        <v>82</v>
      </c>
      <c r="F994" s="202" t="s">
        <v>5969</v>
      </c>
      <c r="G994" s="203">
        <v>46069</v>
      </c>
      <c r="H994" s="203">
        <v>47894</v>
      </c>
      <c r="I994" s="202"/>
      <c r="J994" s="201">
        <v>4</v>
      </c>
      <c r="K994" s="204"/>
      <c r="L994" s="205">
        <v>4</v>
      </c>
      <c r="M994" s="202" t="s">
        <v>2295</v>
      </c>
      <c r="N994" s="202" t="s">
        <v>5027</v>
      </c>
      <c r="O994" s="202" t="s">
        <v>5971</v>
      </c>
      <c r="P994" s="206"/>
    </row>
    <row r="995" s="2" customFormat="1" ht="25">
      <c r="A995" s="191" t="s">
        <v>16</v>
      </c>
      <c r="B995" s="191" t="s">
        <v>111</v>
      </c>
      <c r="C995" s="192">
        <v>46079.354074074072</v>
      </c>
      <c r="D995" s="193">
        <v>400441</v>
      </c>
      <c r="E995" s="194" t="s">
        <v>82</v>
      </c>
      <c r="F995" s="194" t="s">
        <v>5804</v>
      </c>
      <c r="G995" s="195">
        <v>46069</v>
      </c>
      <c r="H995" s="195">
        <v>47894</v>
      </c>
      <c r="I995" s="194"/>
      <c r="J995" s="193">
        <v>4</v>
      </c>
      <c r="K995" s="196"/>
      <c r="L995" s="197">
        <v>4</v>
      </c>
      <c r="M995" s="194" t="s">
        <v>2293</v>
      </c>
      <c r="N995" s="194" t="s">
        <v>5027</v>
      </c>
      <c r="O995" s="194" t="s">
        <v>5972</v>
      </c>
      <c r="P995" s="198"/>
    </row>
    <row r="996" s="2" customFormat="1" ht="25">
      <c r="A996" s="199" t="s">
        <v>16</v>
      </c>
      <c r="B996" s="199" t="s">
        <v>111</v>
      </c>
      <c r="C996" s="200">
        <v>46079.354571759257</v>
      </c>
      <c r="D996" s="201">
        <v>400441</v>
      </c>
      <c r="E996" s="202" t="s">
        <v>82</v>
      </c>
      <c r="F996" s="202" t="s">
        <v>5969</v>
      </c>
      <c r="G996" s="203">
        <v>46069</v>
      </c>
      <c r="H996" s="203">
        <v>47894</v>
      </c>
      <c r="I996" s="202"/>
      <c r="J996" s="201">
        <v>4</v>
      </c>
      <c r="K996" s="204"/>
      <c r="L996" s="205">
        <v>4</v>
      </c>
      <c r="M996" s="202" t="s">
        <v>2292</v>
      </c>
      <c r="N996" s="202" t="s">
        <v>5027</v>
      </c>
      <c r="O996" s="202" t="s">
        <v>5973</v>
      </c>
      <c r="P996" s="206"/>
    </row>
    <row r="997" s="2" customFormat="1" ht="25">
      <c r="A997" s="191" t="s">
        <v>16</v>
      </c>
      <c r="B997" s="191" t="s">
        <v>111</v>
      </c>
      <c r="C997" s="192">
        <v>46079.355231481481</v>
      </c>
      <c r="D997" s="193">
        <v>400441</v>
      </c>
      <c r="E997" s="194" t="s">
        <v>82</v>
      </c>
      <c r="F997" s="194" t="s">
        <v>5974</v>
      </c>
      <c r="G997" s="195">
        <v>46068</v>
      </c>
      <c r="H997" s="195">
        <v>47893</v>
      </c>
      <c r="I997" s="194"/>
      <c r="J997" s="193">
        <v>4</v>
      </c>
      <c r="K997" s="196"/>
      <c r="L997" s="197">
        <v>4</v>
      </c>
      <c r="M997" s="194" t="s">
        <v>2291</v>
      </c>
      <c r="N997" s="194" t="s">
        <v>5027</v>
      </c>
      <c r="O997" s="194" t="s">
        <v>5975</v>
      </c>
      <c r="P997" s="198"/>
    </row>
    <row r="998" s="2" customFormat="1" ht="25">
      <c r="A998" s="199" t="s">
        <v>16</v>
      </c>
      <c r="B998" s="199" t="s">
        <v>111</v>
      </c>
      <c r="C998" s="200">
        <v>46079.355775462958</v>
      </c>
      <c r="D998" s="201">
        <v>400441</v>
      </c>
      <c r="E998" s="202" t="s">
        <v>82</v>
      </c>
      <c r="F998" s="202" t="s">
        <v>5974</v>
      </c>
      <c r="G998" s="203">
        <v>46068</v>
      </c>
      <c r="H998" s="203">
        <v>47893</v>
      </c>
      <c r="I998" s="202"/>
      <c r="J998" s="201">
        <v>1</v>
      </c>
      <c r="K998" s="204"/>
      <c r="L998" s="205">
        <v>1</v>
      </c>
      <c r="M998" s="202" t="s">
        <v>2290</v>
      </c>
      <c r="N998" s="202" t="s">
        <v>5027</v>
      </c>
      <c r="O998" s="202" t="s">
        <v>5976</v>
      </c>
      <c r="P998" s="206"/>
    </row>
    <row r="999" s="2" customFormat="1" ht="25">
      <c r="A999" s="191" t="s">
        <v>16</v>
      </c>
      <c r="B999" s="191" t="s">
        <v>111</v>
      </c>
      <c r="C999" s="192">
        <v>46079.356215277774</v>
      </c>
      <c r="D999" s="193">
        <v>400441</v>
      </c>
      <c r="E999" s="194" t="s">
        <v>82</v>
      </c>
      <c r="F999" s="194" t="s">
        <v>5804</v>
      </c>
      <c r="G999" s="195">
        <v>46069</v>
      </c>
      <c r="H999" s="195">
        <v>47894</v>
      </c>
      <c r="I999" s="194"/>
      <c r="J999" s="193">
        <v>4</v>
      </c>
      <c r="K999" s="196"/>
      <c r="L999" s="197">
        <v>4</v>
      </c>
      <c r="M999" s="194" t="s">
        <v>2289</v>
      </c>
      <c r="N999" s="194" t="s">
        <v>5027</v>
      </c>
      <c r="O999" s="194" t="s">
        <v>5977</v>
      </c>
      <c r="P999" s="198"/>
    </row>
    <row r="1000" s="2" customFormat="1" ht="25">
      <c r="A1000" s="199" t="s">
        <v>16</v>
      </c>
      <c r="B1000" s="199" t="s">
        <v>111</v>
      </c>
      <c r="C1000" s="200">
        <v>46079.357141203705</v>
      </c>
      <c r="D1000" s="201">
        <v>400441</v>
      </c>
      <c r="E1000" s="202" t="s">
        <v>82</v>
      </c>
      <c r="F1000" s="202" t="s">
        <v>5804</v>
      </c>
      <c r="G1000" s="203">
        <v>46069</v>
      </c>
      <c r="H1000" s="203">
        <v>47894</v>
      </c>
      <c r="I1000" s="202"/>
      <c r="J1000" s="201">
        <v>4</v>
      </c>
      <c r="K1000" s="204"/>
      <c r="L1000" s="205">
        <v>4</v>
      </c>
      <c r="M1000" s="202" t="s">
        <v>2288</v>
      </c>
      <c r="N1000" s="202" t="s">
        <v>5027</v>
      </c>
      <c r="O1000" s="202" t="s">
        <v>5978</v>
      </c>
      <c r="P1000" s="206"/>
    </row>
    <row r="1001" s="2" customFormat="1" ht="25">
      <c r="A1001" s="191" t="s">
        <v>16</v>
      </c>
      <c r="B1001" s="191" t="s">
        <v>111</v>
      </c>
      <c r="C1001" s="192">
        <v>46079.357754629629</v>
      </c>
      <c r="D1001" s="193">
        <v>400441</v>
      </c>
      <c r="E1001" s="194" t="s">
        <v>82</v>
      </c>
      <c r="F1001" s="194" t="s">
        <v>5969</v>
      </c>
      <c r="G1001" s="195">
        <v>46069</v>
      </c>
      <c r="H1001" s="195">
        <v>47894</v>
      </c>
      <c r="I1001" s="194"/>
      <c r="J1001" s="193">
        <v>4</v>
      </c>
      <c r="K1001" s="196"/>
      <c r="L1001" s="197">
        <v>4</v>
      </c>
      <c r="M1001" s="194" t="s">
        <v>2287</v>
      </c>
      <c r="N1001" s="194" t="s">
        <v>5027</v>
      </c>
      <c r="O1001" s="194" t="s">
        <v>5979</v>
      </c>
      <c r="P1001" s="198"/>
    </row>
    <row r="1002" s="2" customFormat="1" ht="25">
      <c r="A1002" s="199" t="s">
        <v>16</v>
      </c>
      <c r="B1002" s="199" t="s">
        <v>111</v>
      </c>
      <c r="C1002" s="200">
        <v>46079.358252314814</v>
      </c>
      <c r="D1002" s="201">
        <v>400441</v>
      </c>
      <c r="E1002" s="202" t="s">
        <v>82</v>
      </c>
      <c r="F1002" s="202" t="s">
        <v>5969</v>
      </c>
      <c r="G1002" s="203">
        <v>46069</v>
      </c>
      <c r="H1002" s="203">
        <v>47894</v>
      </c>
      <c r="I1002" s="202"/>
      <c r="J1002" s="201">
        <v>4</v>
      </c>
      <c r="K1002" s="204"/>
      <c r="L1002" s="205">
        <v>4</v>
      </c>
      <c r="M1002" s="202" t="s">
        <v>2286</v>
      </c>
      <c r="N1002" s="202" t="s">
        <v>5027</v>
      </c>
      <c r="O1002" s="202" t="s">
        <v>5980</v>
      </c>
      <c r="P1002" s="206"/>
    </row>
    <row r="1003" s="2" customFormat="1" ht="25">
      <c r="A1003" s="191" t="s">
        <v>16</v>
      </c>
      <c r="B1003" s="191" t="s">
        <v>111</v>
      </c>
      <c r="C1003" s="192">
        <v>46079.358773148146</v>
      </c>
      <c r="D1003" s="193">
        <v>400441</v>
      </c>
      <c r="E1003" s="194" t="s">
        <v>82</v>
      </c>
      <c r="F1003" s="194" t="s">
        <v>5969</v>
      </c>
      <c r="G1003" s="195">
        <v>46069</v>
      </c>
      <c r="H1003" s="195">
        <v>47894</v>
      </c>
      <c r="I1003" s="194"/>
      <c r="J1003" s="193">
        <v>4</v>
      </c>
      <c r="K1003" s="196"/>
      <c r="L1003" s="197">
        <v>4</v>
      </c>
      <c r="M1003" s="194" t="s">
        <v>2285</v>
      </c>
      <c r="N1003" s="194" t="s">
        <v>5027</v>
      </c>
      <c r="O1003" s="194" t="s">
        <v>5981</v>
      </c>
      <c r="P1003" s="198"/>
    </row>
    <row r="1004" s="2" customFormat="1" ht="25">
      <c r="A1004" s="199" t="s">
        <v>16</v>
      </c>
      <c r="B1004" s="199" t="s">
        <v>111</v>
      </c>
      <c r="C1004" s="200">
        <v>46079.359270833331</v>
      </c>
      <c r="D1004" s="201">
        <v>400441</v>
      </c>
      <c r="E1004" s="202" t="s">
        <v>82</v>
      </c>
      <c r="F1004" s="202" t="s">
        <v>5969</v>
      </c>
      <c r="G1004" s="203">
        <v>46069</v>
      </c>
      <c r="H1004" s="203">
        <v>47894</v>
      </c>
      <c r="I1004" s="202"/>
      <c r="J1004" s="201">
        <v>4</v>
      </c>
      <c r="K1004" s="204"/>
      <c r="L1004" s="205">
        <v>4</v>
      </c>
      <c r="M1004" s="202" t="s">
        <v>2284</v>
      </c>
      <c r="N1004" s="202" t="s">
        <v>5027</v>
      </c>
      <c r="O1004" s="202" t="s">
        <v>5982</v>
      </c>
      <c r="P1004" s="206"/>
    </row>
    <row r="1005" s="2" customFormat="1" ht="25">
      <c r="A1005" s="191" t="s">
        <v>16</v>
      </c>
      <c r="B1005" s="191" t="s">
        <v>111</v>
      </c>
      <c r="C1005" s="192">
        <v>46079.359895833331</v>
      </c>
      <c r="D1005" s="193">
        <v>400441</v>
      </c>
      <c r="E1005" s="194" t="s">
        <v>82</v>
      </c>
      <c r="F1005" s="194" t="s">
        <v>5969</v>
      </c>
      <c r="G1005" s="195">
        <v>46069</v>
      </c>
      <c r="H1005" s="195">
        <v>47894</v>
      </c>
      <c r="I1005" s="194"/>
      <c r="J1005" s="193">
        <v>4</v>
      </c>
      <c r="K1005" s="196"/>
      <c r="L1005" s="197">
        <v>4</v>
      </c>
      <c r="M1005" s="194" t="s">
        <v>2283</v>
      </c>
      <c r="N1005" s="194" t="s">
        <v>5027</v>
      </c>
      <c r="O1005" s="194" t="s">
        <v>5983</v>
      </c>
      <c r="P1005" s="198"/>
    </row>
    <row r="1006" s="2" customFormat="1" ht="25">
      <c r="A1006" s="199" t="s">
        <v>16</v>
      </c>
      <c r="B1006" s="199" t="s">
        <v>111</v>
      </c>
      <c r="C1006" s="200">
        <v>46079.36032407407</v>
      </c>
      <c r="D1006" s="201">
        <v>400441</v>
      </c>
      <c r="E1006" s="202" t="s">
        <v>82</v>
      </c>
      <c r="F1006" s="202" t="s">
        <v>5969</v>
      </c>
      <c r="G1006" s="203">
        <v>46069</v>
      </c>
      <c r="H1006" s="203">
        <v>47894</v>
      </c>
      <c r="I1006" s="202"/>
      <c r="J1006" s="201">
        <v>4</v>
      </c>
      <c r="K1006" s="204"/>
      <c r="L1006" s="205">
        <v>4</v>
      </c>
      <c r="M1006" s="202" t="s">
        <v>2282</v>
      </c>
      <c r="N1006" s="202" t="s">
        <v>5027</v>
      </c>
      <c r="O1006" s="202" t="s">
        <v>5984</v>
      </c>
      <c r="P1006" s="206"/>
    </row>
    <row r="1007" s="2" customFormat="1" ht="25">
      <c r="A1007" s="191" t="s">
        <v>16</v>
      </c>
      <c r="B1007" s="191" t="s">
        <v>111</v>
      </c>
      <c r="C1007" s="192">
        <v>46079.360891203702</v>
      </c>
      <c r="D1007" s="193">
        <v>400441</v>
      </c>
      <c r="E1007" s="194" t="s">
        <v>82</v>
      </c>
      <c r="F1007" s="194" t="s">
        <v>5804</v>
      </c>
      <c r="G1007" s="195">
        <v>46069</v>
      </c>
      <c r="H1007" s="195">
        <v>47894</v>
      </c>
      <c r="I1007" s="194"/>
      <c r="J1007" s="193">
        <v>4</v>
      </c>
      <c r="K1007" s="196"/>
      <c r="L1007" s="197">
        <v>4</v>
      </c>
      <c r="M1007" s="194" t="s">
        <v>2281</v>
      </c>
      <c r="N1007" s="194" t="s">
        <v>5027</v>
      </c>
      <c r="O1007" s="194" t="s">
        <v>5985</v>
      </c>
      <c r="P1007" s="198"/>
    </row>
    <row r="1008" s="2" customFormat="1" ht="25">
      <c r="A1008" s="199" t="s">
        <v>16</v>
      </c>
      <c r="B1008" s="199" t="s">
        <v>111</v>
      </c>
      <c r="C1008" s="200">
        <v>46079.36136574074</v>
      </c>
      <c r="D1008" s="201">
        <v>400441</v>
      </c>
      <c r="E1008" s="202" t="s">
        <v>82</v>
      </c>
      <c r="F1008" s="202" t="s">
        <v>5969</v>
      </c>
      <c r="G1008" s="203">
        <v>46069</v>
      </c>
      <c r="H1008" s="203">
        <v>47894</v>
      </c>
      <c r="I1008" s="202"/>
      <c r="J1008" s="201">
        <v>4</v>
      </c>
      <c r="K1008" s="204"/>
      <c r="L1008" s="205">
        <v>4</v>
      </c>
      <c r="M1008" s="202" t="s">
        <v>2280</v>
      </c>
      <c r="N1008" s="202" t="s">
        <v>5027</v>
      </c>
      <c r="O1008" s="202" t="s">
        <v>5986</v>
      </c>
      <c r="P1008" s="206"/>
    </row>
    <row r="1009" s="2" customFormat="1" ht="25">
      <c r="A1009" s="191" t="s">
        <v>16</v>
      </c>
      <c r="B1009" s="191" t="s">
        <v>111</v>
      </c>
      <c r="C1009" s="192">
        <v>46079.361817129626</v>
      </c>
      <c r="D1009" s="193">
        <v>400441</v>
      </c>
      <c r="E1009" s="194" t="s">
        <v>82</v>
      </c>
      <c r="F1009" s="194" t="s">
        <v>5804</v>
      </c>
      <c r="G1009" s="195">
        <v>46069</v>
      </c>
      <c r="H1009" s="195">
        <v>47894</v>
      </c>
      <c r="I1009" s="194"/>
      <c r="J1009" s="193">
        <v>4</v>
      </c>
      <c r="K1009" s="196"/>
      <c r="L1009" s="197">
        <v>4</v>
      </c>
      <c r="M1009" s="194" t="s">
        <v>2279</v>
      </c>
      <c r="N1009" s="194" t="s">
        <v>5027</v>
      </c>
      <c r="O1009" s="194" t="s">
        <v>5987</v>
      </c>
      <c r="P1009" s="198"/>
    </row>
    <row r="1010" s="2" customFormat="1" ht="25">
      <c r="A1010" s="199" t="s">
        <v>16</v>
      </c>
      <c r="B1010" s="199" t="s">
        <v>111</v>
      </c>
      <c r="C1010" s="200">
        <v>46079.362233796295</v>
      </c>
      <c r="D1010" s="201">
        <v>400441</v>
      </c>
      <c r="E1010" s="202" t="s">
        <v>82</v>
      </c>
      <c r="F1010" s="202" t="s">
        <v>5804</v>
      </c>
      <c r="G1010" s="203">
        <v>46069</v>
      </c>
      <c r="H1010" s="203">
        <v>47894</v>
      </c>
      <c r="I1010" s="202"/>
      <c r="J1010" s="201">
        <v>4</v>
      </c>
      <c r="K1010" s="204"/>
      <c r="L1010" s="205">
        <v>4</v>
      </c>
      <c r="M1010" s="202" t="s">
        <v>2278</v>
      </c>
      <c r="N1010" s="202" t="s">
        <v>5027</v>
      </c>
      <c r="O1010" s="202" t="s">
        <v>5988</v>
      </c>
      <c r="P1010" s="206"/>
    </row>
    <row r="1011" s="2" customFormat="1" ht="25">
      <c r="A1011" s="191" t="s">
        <v>16</v>
      </c>
      <c r="B1011" s="191" t="s">
        <v>111</v>
      </c>
      <c r="C1011" s="192">
        <v>46079.362615740742</v>
      </c>
      <c r="D1011" s="193">
        <v>400441</v>
      </c>
      <c r="E1011" s="194" t="s">
        <v>82</v>
      </c>
      <c r="F1011" s="194" t="s">
        <v>5969</v>
      </c>
      <c r="G1011" s="195">
        <v>46069</v>
      </c>
      <c r="H1011" s="195">
        <v>47894</v>
      </c>
      <c r="I1011" s="194"/>
      <c r="J1011" s="193">
        <v>4</v>
      </c>
      <c r="K1011" s="196"/>
      <c r="L1011" s="197">
        <v>4</v>
      </c>
      <c r="M1011" s="194" t="s">
        <v>2277</v>
      </c>
      <c r="N1011" s="194" t="s">
        <v>5027</v>
      </c>
      <c r="O1011" s="194" t="s">
        <v>5989</v>
      </c>
      <c r="P1011" s="198"/>
    </row>
    <row r="1012" s="2" customFormat="1" ht="25">
      <c r="A1012" s="199" t="s">
        <v>16</v>
      </c>
      <c r="B1012" s="199" t="s">
        <v>111</v>
      </c>
      <c r="C1012" s="200">
        <v>46079.363032407404</v>
      </c>
      <c r="D1012" s="201">
        <v>400441</v>
      </c>
      <c r="E1012" s="202" t="s">
        <v>82</v>
      </c>
      <c r="F1012" s="202" t="s">
        <v>5804</v>
      </c>
      <c r="G1012" s="203">
        <v>46069</v>
      </c>
      <c r="H1012" s="203">
        <v>47894</v>
      </c>
      <c r="I1012" s="202"/>
      <c r="J1012" s="201">
        <v>4</v>
      </c>
      <c r="K1012" s="204"/>
      <c r="L1012" s="205">
        <v>4</v>
      </c>
      <c r="M1012" s="202" t="s">
        <v>2276</v>
      </c>
      <c r="N1012" s="202" t="s">
        <v>5027</v>
      </c>
      <c r="O1012" s="202" t="s">
        <v>5990</v>
      </c>
      <c r="P1012" s="206"/>
    </row>
    <row r="1013" s="2" customFormat="1">
      <c r="A1013" s="191" t="s">
        <v>16</v>
      </c>
      <c r="B1013" s="191" t="s">
        <v>1402</v>
      </c>
      <c r="C1013" s="192">
        <v>46079.363483796296</v>
      </c>
      <c r="D1013" s="193">
        <v>400904</v>
      </c>
      <c r="E1013" s="194" t="s">
        <v>767</v>
      </c>
      <c r="F1013" s="194" t="s">
        <v>5909</v>
      </c>
      <c r="G1013" s="195">
        <v>46063</v>
      </c>
      <c r="H1013" s="195">
        <v>47888</v>
      </c>
      <c r="I1013" s="194"/>
      <c r="J1013" s="193">
        <v>4</v>
      </c>
      <c r="K1013" s="196"/>
      <c r="L1013" s="197">
        <v>4</v>
      </c>
      <c r="M1013" s="194" t="s">
        <v>2214</v>
      </c>
      <c r="N1013" s="194" t="s">
        <v>5027</v>
      </c>
      <c r="O1013" s="194" t="s">
        <v>5991</v>
      </c>
      <c r="P1013" s="198"/>
    </row>
    <row r="1014" s="2" customFormat="1" ht="25">
      <c r="A1014" s="199" t="s">
        <v>16</v>
      </c>
      <c r="B1014" s="199" t="s">
        <v>111</v>
      </c>
      <c r="C1014" s="200">
        <v>46079.363657407404</v>
      </c>
      <c r="D1014" s="201">
        <v>400441</v>
      </c>
      <c r="E1014" s="202" t="s">
        <v>82</v>
      </c>
      <c r="F1014" s="202" t="s">
        <v>5804</v>
      </c>
      <c r="G1014" s="203">
        <v>46069</v>
      </c>
      <c r="H1014" s="203">
        <v>47894</v>
      </c>
      <c r="I1014" s="202"/>
      <c r="J1014" s="201">
        <v>4</v>
      </c>
      <c r="K1014" s="204"/>
      <c r="L1014" s="205">
        <v>4</v>
      </c>
      <c r="M1014" s="202" t="s">
        <v>2275</v>
      </c>
      <c r="N1014" s="202" t="s">
        <v>5027</v>
      </c>
      <c r="O1014" s="202" t="s">
        <v>5992</v>
      </c>
      <c r="P1014" s="206"/>
    </row>
    <row r="1015" s="2" customFormat="1">
      <c r="A1015" s="191" t="s">
        <v>16</v>
      </c>
      <c r="B1015" s="191" t="s">
        <v>1402</v>
      </c>
      <c r="C1015" s="192">
        <v>46079.363888888889</v>
      </c>
      <c r="D1015" s="193">
        <v>400904</v>
      </c>
      <c r="E1015" s="194" t="s">
        <v>767</v>
      </c>
      <c r="F1015" s="194" t="s">
        <v>5912</v>
      </c>
      <c r="G1015" s="195">
        <v>46063</v>
      </c>
      <c r="H1015" s="195">
        <v>47888</v>
      </c>
      <c r="I1015" s="194"/>
      <c r="J1015" s="193">
        <v>4</v>
      </c>
      <c r="K1015" s="196"/>
      <c r="L1015" s="197">
        <v>4</v>
      </c>
      <c r="M1015" s="194" t="s">
        <v>2225</v>
      </c>
      <c r="N1015" s="194" t="s">
        <v>5027</v>
      </c>
      <c r="O1015" s="194" t="s">
        <v>5993</v>
      </c>
      <c r="P1015" s="198"/>
    </row>
    <row r="1016" s="2" customFormat="1" ht="25">
      <c r="A1016" s="199" t="s">
        <v>16</v>
      </c>
      <c r="B1016" s="199" t="s">
        <v>111</v>
      </c>
      <c r="C1016" s="200">
        <v>46079.364062499997</v>
      </c>
      <c r="D1016" s="201">
        <v>400441</v>
      </c>
      <c r="E1016" s="202" t="s">
        <v>82</v>
      </c>
      <c r="F1016" s="202" t="s">
        <v>5804</v>
      </c>
      <c r="G1016" s="203">
        <v>46069</v>
      </c>
      <c r="H1016" s="203">
        <v>47894</v>
      </c>
      <c r="I1016" s="202"/>
      <c r="J1016" s="201">
        <v>4</v>
      </c>
      <c r="K1016" s="204"/>
      <c r="L1016" s="205">
        <v>4</v>
      </c>
      <c r="M1016" s="202" t="s">
        <v>2273</v>
      </c>
      <c r="N1016" s="202" t="s">
        <v>5027</v>
      </c>
      <c r="O1016" s="202" t="s">
        <v>5994</v>
      </c>
      <c r="P1016" s="206"/>
    </row>
    <row r="1017" s="2" customFormat="1">
      <c r="A1017" s="191" t="s">
        <v>16</v>
      </c>
      <c r="B1017" s="191" t="s">
        <v>1402</v>
      </c>
      <c r="C1017" s="192">
        <v>46079.364351851851</v>
      </c>
      <c r="D1017" s="193">
        <v>400904</v>
      </c>
      <c r="E1017" s="194" t="s">
        <v>767</v>
      </c>
      <c r="F1017" s="194" t="s">
        <v>5995</v>
      </c>
      <c r="G1017" s="195">
        <v>46063</v>
      </c>
      <c r="H1017" s="195">
        <v>47888</v>
      </c>
      <c r="I1017" s="194"/>
      <c r="J1017" s="193">
        <v>4</v>
      </c>
      <c r="K1017" s="196"/>
      <c r="L1017" s="197">
        <v>4</v>
      </c>
      <c r="M1017" s="194" t="s">
        <v>2224</v>
      </c>
      <c r="N1017" s="194" t="s">
        <v>5027</v>
      </c>
      <c r="O1017" s="194" t="s">
        <v>5996</v>
      </c>
      <c r="P1017" s="198"/>
    </row>
    <row r="1018" s="2" customFormat="1">
      <c r="A1018" s="199" t="s">
        <v>16</v>
      </c>
      <c r="B1018" s="199" t="s">
        <v>1402</v>
      </c>
      <c r="C1018" s="200">
        <v>46079.364652777775</v>
      </c>
      <c r="D1018" s="201">
        <v>400904</v>
      </c>
      <c r="E1018" s="202" t="s">
        <v>767</v>
      </c>
      <c r="F1018" s="202" t="s">
        <v>5912</v>
      </c>
      <c r="G1018" s="203">
        <v>46063</v>
      </c>
      <c r="H1018" s="203">
        <v>47888</v>
      </c>
      <c r="I1018" s="202"/>
      <c r="J1018" s="201">
        <v>4</v>
      </c>
      <c r="K1018" s="204"/>
      <c r="L1018" s="205">
        <v>4</v>
      </c>
      <c r="M1018" s="202" t="s">
        <v>2223</v>
      </c>
      <c r="N1018" s="202" t="s">
        <v>5027</v>
      </c>
      <c r="O1018" s="202" t="s">
        <v>5997</v>
      </c>
      <c r="P1018" s="206"/>
    </row>
    <row r="1019" s="2" customFormat="1" ht="25">
      <c r="A1019" s="191" t="s">
        <v>16</v>
      </c>
      <c r="B1019" s="191" t="s">
        <v>111</v>
      </c>
      <c r="C1019" s="192">
        <v>46079.364745370367</v>
      </c>
      <c r="D1019" s="193">
        <v>400441</v>
      </c>
      <c r="E1019" s="194" t="s">
        <v>82</v>
      </c>
      <c r="F1019" s="194" t="s">
        <v>5804</v>
      </c>
      <c r="G1019" s="195">
        <v>46069</v>
      </c>
      <c r="H1019" s="195">
        <v>47894</v>
      </c>
      <c r="I1019" s="194"/>
      <c r="J1019" s="193">
        <v>4</v>
      </c>
      <c r="K1019" s="196"/>
      <c r="L1019" s="197">
        <v>4</v>
      </c>
      <c r="M1019" s="194" t="s">
        <v>2272</v>
      </c>
      <c r="N1019" s="194" t="s">
        <v>5027</v>
      </c>
      <c r="O1019" s="194" t="s">
        <v>5998</v>
      </c>
      <c r="P1019" s="198"/>
    </row>
    <row r="1020" s="2" customFormat="1">
      <c r="A1020" s="199" t="s">
        <v>16</v>
      </c>
      <c r="B1020" s="199" t="s">
        <v>1402</v>
      </c>
      <c r="C1020" s="200">
        <v>46079.365023148144</v>
      </c>
      <c r="D1020" s="201">
        <v>400904</v>
      </c>
      <c r="E1020" s="202" t="s">
        <v>767</v>
      </c>
      <c r="F1020" s="202" t="s">
        <v>5912</v>
      </c>
      <c r="G1020" s="203">
        <v>46063</v>
      </c>
      <c r="H1020" s="203">
        <v>47888</v>
      </c>
      <c r="I1020" s="202"/>
      <c r="J1020" s="201">
        <v>4</v>
      </c>
      <c r="K1020" s="204"/>
      <c r="L1020" s="205">
        <v>4</v>
      </c>
      <c r="M1020" s="202" t="s">
        <v>2226</v>
      </c>
      <c r="N1020" s="202" t="s">
        <v>5027</v>
      </c>
      <c r="O1020" s="202" t="s">
        <v>5999</v>
      </c>
      <c r="P1020" s="206"/>
    </row>
    <row r="1021" s="2" customFormat="1" ht="25">
      <c r="A1021" s="191" t="s">
        <v>16</v>
      </c>
      <c r="B1021" s="191" t="s">
        <v>111</v>
      </c>
      <c r="C1021" s="192">
        <v>46079.36515046296</v>
      </c>
      <c r="D1021" s="193">
        <v>400441</v>
      </c>
      <c r="E1021" s="194" t="s">
        <v>82</v>
      </c>
      <c r="F1021" s="194" t="s">
        <v>5804</v>
      </c>
      <c r="G1021" s="195">
        <v>46069</v>
      </c>
      <c r="H1021" s="195">
        <v>47894</v>
      </c>
      <c r="I1021" s="194"/>
      <c r="J1021" s="193">
        <v>4</v>
      </c>
      <c r="K1021" s="196"/>
      <c r="L1021" s="197">
        <v>4</v>
      </c>
      <c r="M1021" s="194" t="s">
        <v>2271</v>
      </c>
      <c r="N1021" s="194" t="s">
        <v>5027</v>
      </c>
      <c r="O1021" s="194" t="s">
        <v>6000</v>
      </c>
      <c r="P1021" s="198"/>
    </row>
    <row r="1022" s="2" customFormat="1">
      <c r="A1022" s="199" t="s">
        <v>16</v>
      </c>
      <c r="B1022" s="199" t="s">
        <v>1402</v>
      </c>
      <c r="C1022" s="200">
        <v>46079.365416666667</v>
      </c>
      <c r="D1022" s="201">
        <v>400904</v>
      </c>
      <c r="E1022" s="202" t="s">
        <v>767</v>
      </c>
      <c r="F1022" s="202" t="s">
        <v>6001</v>
      </c>
      <c r="G1022" s="203">
        <v>46059</v>
      </c>
      <c r="H1022" s="203">
        <v>47884</v>
      </c>
      <c r="I1022" s="202"/>
      <c r="J1022" s="201">
        <v>4</v>
      </c>
      <c r="K1022" s="204"/>
      <c r="L1022" s="205">
        <v>4</v>
      </c>
      <c r="M1022" s="202" t="s">
        <v>2222</v>
      </c>
      <c r="N1022" s="202" t="s">
        <v>5027</v>
      </c>
      <c r="O1022" s="202" t="s">
        <v>6002</v>
      </c>
      <c r="P1022" s="206"/>
    </row>
    <row r="1023" s="2" customFormat="1" ht="25">
      <c r="A1023" s="191" t="s">
        <v>16</v>
      </c>
      <c r="B1023" s="191" t="s">
        <v>111</v>
      </c>
      <c r="C1023" s="192">
        <v>46079.365520833329</v>
      </c>
      <c r="D1023" s="193">
        <v>400441</v>
      </c>
      <c r="E1023" s="194" t="s">
        <v>82</v>
      </c>
      <c r="F1023" s="194" t="s">
        <v>5804</v>
      </c>
      <c r="G1023" s="195">
        <v>46069</v>
      </c>
      <c r="H1023" s="195">
        <v>47894</v>
      </c>
      <c r="I1023" s="194"/>
      <c r="J1023" s="193">
        <v>4</v>
      </c>
      <c r="K1023" s="196"/>
      <c r="L1023" s="197">
        <v>4</v>
      </c>
      <c r="M1023" s="194" t="s">
        <v>2274</v>
      </c>
      <c r="N1023" s="194" t="s">
        <v>5027</v>
      </c>
      <c r="O1023" s="194" t="s">
        <v>6003</v>
      </c>
      <c r="P1023" s="198"/>
    </row>
    <row r="1024" s="2" customFormat="1">
      <c r="A1024" s="199" t="s">
        <v>16</v>
      </c>
      <c r="B1024" s="199" t="s">
        <v>1402</v>
      </c>
      <c r="C1024" s="200">
        <v>46079.365706018514</v>
      </c>
      <c r="D1024" s="201">
        <v>400904</v>
      </c>
      <c r="E1024" s="202" t="s">
        <v>767</v>
      </c>
      <c r="F1024" s="202" t="s">
        <v>6001</v>
      </c>
      <c r="G1024" s="203">
        <v>46059</v>
      </c>
      <c r="H1024" s="203">
        <v>47884</v>
      </c>
      <c r="I1024" s="202"/>
      <c r="J1024" s="201">
        <v>4</v>
      </c>
      <c r="K1024" s="204"/>
      <c r="L1024" s="205">
        <v>4</v>
      </c>
      <c r="M1024" s="202" t="s">
        <v>2221</v>
      </c>
      <c r="N1024" s="202" t="s">
        <v>5027</v>
      </c>
      <c r="O1024" s="202" t="s">
        <v>6004</v>
      </c>
      <c r="P1024" s="206"/>
    </row>
    <row r="1025" s="2" customFormat="1">
      <c r="A1025" s="191" t="s">
        <v>16</v>
      </c>
      <c r="B1025" s="191" t="s">
        <v>1402</v>
      </c>
      <c r="C1025" s="192">
        <v>46079.366122685184</v>
      </c>
      <c r="D1025" s="193">
        <v>400904</v>
      </c>
      <c r="E1025" s="194" t="s">
        <v>767</v>
      </c>
      <c r="F1025" s="194" t="s">
        <v>6001</v>
      </c>
      <c r="G1025" s="195">
        <v>46059</v>
      </c>
      <c r="H1025" s="195">
        <v>47884</v>
      </c>
      <c r="I1025" s="19">
        <v>400004123</v>
      </c>
      <c r="J1025" s="193">
        <v>4</v>
      </c>
      <c r="K1025" s="196"/>
      <c r="L1025" s="197">
        <v>4</v>
      </c>
      <c r="M1025" s="194" t="s">
        <v>2213</v>
      </c>
      <c r="N1025" s="194" t="s">
        <v>5027</v>
      </c>
      <c r="O1025" s="194" t="s">
        <v>6005</v>
      </c>
      <c r="P1025" s="198"/>
    </row>
    <row r="1026" s="2" customFormat="1">
      <c r="A1026" s="199" t="s">
        <v>16</v>
      </c>
      <c r="B1026" s="199" t="s">
        <v>1402</v>
      </c>
      <c r="C1026" s="200">
        <v>46079.366365740738</v>
      </c>
      <c r="D1026" s="201">
        <v>400904</v>
      </c>
      <c r="E1026" s="202" t="s">
        <v>767</v>
      </c>
      <c r="F1026" s="202" t="s">
        <v>6001</v>
      </c>
      <c r="G1026" s="203">
        <v>46059</v>
      </c>
      <c r="H1026" s="203">
        <v>47884</v>
      </c>
      <c r="I1026" s="202"/>
      <c r="J1026" s="201">
        <v>4</v>
      </c>
      <c r="K1026" s="204"/>
      <c r="L1026" s="205">
        <v>4</v>
      </c>
      <c r="M1026" s="202" t="s">
        <v>2220</v>
      </c>
      <c r="N1026" s="202" t="s">
        <v>5027</v>
      </c>
      <c r="O1026" s="202" t="s">
        <v>6006</v>
      </c>
      <c r="P1026" s="206"/>
    </row>
    <row r="1027" s="2" customFormat="1">
      <c r="A1027" s="191" t="s">
        <v>16</v>
      </c>
      <c r="B1027" s="191" t="s">
        <v>1402</v>
      </c>
      <c r="C1027" s="192">
        <v>46079.366585648146</v>
      </c>
      <c r="D1027" s="193">
        <v>400904</v>
      </c>
      <c r="E1027" s="194" t="s">
        <v>767</v>
      </c>
      <c r="F1027" s="194" t="s">
        <v>6001</v>
      </c>
      <c r="G1027" s="195">
        <v>46059</v>
      </c>
      <c r="H1027" s="195">
        <v>47884</v>
      </c>
      <c r="I1027" s="194"/>
      <c r="J1027" s="193">
        <v>4</v>
      </c>
      <c r="K1027" s="196"/>
      <c r="L1027" s="197">
        <v>4</v>
      </c>
      <c r="M1027" s="194" t="s">
        <v>2219</v>
      </c>
      <c r="N1027" s="194" t="s">
        <v>5027</v>
      </c>
      <c r="O1027" s="194" t="s">
        <v>6007</v>
      </c>
      <c r="P1027" s="198"/>
    </row>
    <row r="1028" s="2" customFormat="1">
      <c r="A1028" s="199" t="s">
        <v>16</v>
      </c>
      <c r="B1028" s="199" t="s">
        <v>1402</v>
      </c>
      <c r="C1028" s="200">
        <v>46079.367754629631</v>
      </c>
      <c r="D1028" s="201">
        <v>400913</v>
      </c>
      <c r="E1028" s="202" t="s">
        <v>2184</v>
      </c>
      <c r="F1028" s="202" t="s">
        <v>6008</v>
      </c>
      <c r="G1028" s="203">
        <v>46079</v>
      </c>
      <c r="H1028" s="203">
        <v>48201</v>
      </c>
      <c r="I1028" s="202"/>
      <c r="J1028" s="201">
        <v>42</v>
      </c>
      <c r="K1028" s="204"/>
      <c r="L1028" s="205">
        <v>42</v>
      </c>
      <c r="M1028" s="202" t="s">
        <v>2235</v>
      </c>
      <c r="N1028" s="202" t="s">
        <v>5027</v>
      </c>
      <c r="O1028" s="202" t="s">
        <v>6009</v>
      </c>
      <c r="P1028" s="206"/>
    </row>
    <row r="1029" s="2" customFormat="1">
      <c r="A1029" s="191" t="s">
        <v>16</v>
      </c>
      <c r="B1029" s="191" t="s">
        <v>1402</v>
      </c>
      <c r="C1029" s="192">
        <v>46079.368159722224</v>
      </c>
      <c r="D1029" s="193">
        <v>400913</v>
      </c>
      <c r="E1029" s="194" t="s">
        <v>2184</v>
      </c>
      <c r="F1029" s="194" t="s">
        <v>6008</v>
      </c>
      <c r="G1029" s="195">
        <v>46079</v>
      </c>
      <c r="H1029" s="195">
        <v>48201</v>
      </c>
      <c r="I1029" s="194"/>
      <c r="J1029" s="193">
        <v>42</v>
      </c>
      <c r="K1029" s="196"/>
      <c r="L1029" s="197">
        <v>42</v>
      </c>
      <c r="M1029" s="194" t="s">
        <v>2237</v>
      </c>
      <c r="N1029" s="194" t="s">
        <v>5027</v>
      </c>
      <c r="O1029" s="194" t="s">
        <v>6010</v>
      </c>
      <c r="P1029" s="198"/>
    </row>
    <row r="1030" s="2" customFormat="1">
      <c r="A1030" s="199" t="s">
        <v>16</v>
      </c>
      <c r="B1030" s="199" t="s">
        <v>1402</v>
      </c>
      <c r="C1030" s="200">
        <v>46079.368472222217</v>
      </c>
      <c r="D1030" s="201">
        <v>400904</v>
      </c>
      <c r="E1030" s="202" t="s">
        <v>767</v>
      </c>
      <c r="F1030" s="202" t="s">
        <v>6001</v>
      </c>
      <c r="G1030" s="203">
        <v>46059</v>
      </c>
      <c r="H1030" s="203">
        <v>47884</v>
      </c>
      <c r="I1030" s="202"/>
      <c r="J1030" s="201">
        <v>4</v>
      </c>
      <c r="K1030" s="204"/>
      <c r="L1030" s="205">
        <v>4</v>
      </c>
      <c r="M1030" s="202" t="s">
        <v>2218</v>
      </c>
      <c r="N1030" s="202" t="s">
        <v>5027</v>
      </c>
      <c r="O1030" s="202" t="s">
        <v>6011</v>
      </c>
      <c r="P1030" s="206"/>
    </row>
    <row r="1031" s="2" customFormat="1">
      <c r="A1031" s="191" t="s">
        <v>16</v>
      </c>
      <c r="B1031" s="191" t="s">
        <v>1402</v>
      </c>
      <c r="C1031" s="192">
        <v>46079.368703703702</v>
      </c>
      <c r="D1031" s="193">
        <v>400904</v>
      </c>
      <c r="E1031" s="194" t="s">
        <v>767</v>
      </c>
      <c r="F1031" s="194" t="s">
        <v>5912</v>
      </c>
      <c r="G1031" s="195">
        <v>46063</v>
      </c>
      <c r="H1031" s="195">
        <v>47888</v>
      </c>
      <c r="I1031" s="194"/>
      <c r="J1031" s="193">
        <v>4</v>
      </c>
      <c r="K1031" s="196"/>
      <c r="L1031" s="197">
        <v>4</v>
      </c>
      <c r="M1031" s="194" t="s">
        <v>2217</v>
      </c>
      <c r="N1031" s="194" t="s">
        <v>5027</v>
      </c>
      <c r="O1031" s="194" t="s">
        <v>6012</v>
      </c>
      <c r="P1031" s="198"/>
    </row>
    <row r="1032" s="2" customFormat="1">
      <c r="A1032" s="199" t="s">
        <v>16</v>
      </c>
      <c r="B1032" s="199" t="s">
        <v>1402</v>
      </c>
      <c r="C1032" s="200">
        <v>46079.369108796294</v>
      </c>
      <c r="D1032" s="201">
        <v>400912</v>
      </c>
      <c r="E1032" s="202" t="s">
        <v>742</v>
      </c>
      <c r="F1032" s="202" t="s">
        <v>5931</v>
      </c>
      <c r="G1032" s="203">
        <v>46068</v>
      </c>
      <c r="H1032" s="203">
        <v>47893</v>
      </c>
      <c r="I1032" s="202"/>
      <c r="J1032" s="201">
        <v>4</v>
      </c>
      <c r="K1032" s="204"/>
      <c r="L1032" s="205">
        <v>4</v>
      </c>
      <c r="M1032" s="202" t="s">
        <v>2227</v>
      </c>
      <c r="N1032" s="202" t="s">
        <v>5027</v>
      </c>
      <c r="O1032" s="202" t="s">
        <v>6013</v>
      </c>
      <c r="P1032" s="206"/>
    </row>
    <row r="1033" s="2" customFormat="1">
      <c r="A1033" s="191" t="s">
        <v>16</v>
      </c>
      <c r="B1033" s="191" t="s">
        <v>1402</v>
      </c>
      <c r="C1033" s="192">
        <v>46079.369340277779</v>
      </c>
      <c r="D1033" s="193">
        <v>400904</v>
      </c>
      <c r="E1033" s="194" t="s">
        <v>767</v>
      </c>
      <c r="F1033" s="194" t="s">
        <v>5912</v>
      </c>
      <c r="G1033" s="195">
        <v>46063</v>
      </c>
      <c r="H1033" s="195">
        <v>47888</v>
      </c>
      <c r="I1033" s="194"/>
      <c r="J1033" s="193">
        <v>4</v>
      </c>
      <c r="K1033" s="196"/>
      <c r="L1033" s="197">
        <v>4</v>
      </c>
      <c r="M1033" s="194" t="s">
        <v>2216</v>
      </c>
      <c r="N1033" s="194" t="s">
        <v>5027</v>
      </c>
      <c r="O1033" s="194" t="s">
        <v>6014</v>
      </c>
      <c r="P1033" s="198"/>
    </row>
    <row r="1034" s="2" customFormat="1">
      <c r="A1034" s="199" t="s">
        <v>16</v>
      </c>
      <c r="B1034" s="199" t="s">
        <v>1402</v>
      </c>
      <c r="C1034" s="200">
        <v>46079.369560185187</v>
      </c>
      <c r="D1034" s="201">
        <v>400904</v>
      </c>
      <c r="E1034" s="202" t="s">
        <v>767</v>
      </c>
      <c r="F1034" s="202" t="s">
        <v>5912</v>
      </c>
      <c r="G1034" s="203">
        <v>46063</v>
      </c>
      <c r="H1034" s="203">
        <v>47888</v>
      </c>
      <c r="I1034" s="202"/>
      <c r="J1034" s="201">
        <v>4</v>
      </c>
      <c r="K1034" s="204"/>
      <c r="L1034" s="205">
        <v>4</v>
      </c>
      <c r="M1034" s="202" t="s">
        <v>2215</v>
      </c>
      <c r="N1034" s="202" t="s">
        <v>5027</v>
      </c>
      <c r="O1034" s="202" t="s">
        <v>6015</v>
      </c>
      <c r="P1034" s="206"/>
    </row>
    <row r="1035" s="2" customFormat="1">
      <c r="A1035" s="191" t="s">
        <v>16</v>
      </c>
      <c r="B1035" s="191" t="s">
        <v>1402</v>
      </c>
      <c r="C1035" s="192">
        <v>46079.36987268518</v>
      </c>
      <c r="D1035" s="193">
        <v>400912</v>
      </c>
      <c r="E1035" s="194" t="s">
        <v>742</v>
      </c>
      <c r="F1035" s="194" t="s">
        <v>5884</v>
      </c>
      <c r="G1035" s="195">
        <v>46068</v>
      </c>
      <c r="H1035" s="195">
        <v>47893</v>
      </c>
      <c r="I1035" s="194"/>
      <c r="J1035" s="193">
        <v>4</v>
      </c>
      <c r="K1035" s="196"/>
      <c r="L1035" s="197">
        <v>4</v>
      </c>
      <c r="M1035" s="194" t="s">
        <v>2234</v>
      </c>
      <c r="N1035" s="194" t="s">
        <v>5027</v>
      </c>
      <c r="O1035" s="194" t="s">
        <v>6016</v>
      </c>
      <c r="P1035" s="198"/>
    </row>
    <row r="1036" s="2" customFormat="1">
      <c r="A1036" s="199" t="s">
        <v>16</v>
      </c>
      <c r="B1036" s="199" t="s">
        <v>1402</v>
      </c>
      <c r="C1036" s="200">
        <v>46079.370115740741</v>
      </c>
      <c r="D1036" s="201">
        <v>400912</v>
      </c>
      <c r="E1036" s="202" t="s">
        <v>742</v>
      </c>
      <c r="F1036" s="202" t="s">
        <v>5931</v>
      </c>
      <c r="G1036" s="203">
        <v>46068</v>
      </c>
      <c r="H1036" s="203">
        <v>47893</v>
      </c>
      <c r="I1036" s="202"/>
      <c r="J1036" s="201">
        <v>4</v>
      </c>
      <c r="K1036" s="204"/>
      <c r="L1036" s="205">
        <v>4</v>
      </c>
      <c r="M1036" s="202" t="s">
        <v>2212</v>
      </c>
      <c r="N1036" s="202" t="s">
        <v>5027</v>
      </c>
      <c r="O1036" s="202" t="s">
        <v>6017</v>
      </c>
      <c r="P1036" s="206"/>
    </row>
    <row r="1037" s="2" customFormat="1">
      <c r="A1037" s="191" t="s">
        <v>16</v>
      </c>
      <c r="B1037" s="191" t="s">
        <v>1402</v>
      </c>
      <c r="C1037" s="192">
        <v>46079.370370370365</v>
      </c>
      <c r="D1037" s="193">
        <v>400912</v>
      </c>
      <c r="E1037" s="194" t="s">
        <v>742</v>
      </c>
      <c r="F1037" s="194" t="s">
        <v>5886</v>
      </c>
      <c r="G1037" s="195">
        <v>46069</v>
      </c>
      <c r="H1037" s="195">
        <v>47894</v>
      </c>
      <c r="I1037" s="194"/>
      <c r="J1037" s="193">
        <v>4</v>
      </c>
      <c r="K1037" s="196"/>
      <c r="L1037" s="197">
        <v>4</v>
      </c>
      <c r="M1037" s="194" t="s">
        <v>2233</v>
      </c>
      <c r="N1037" s="194" t="s">
        <v>5027</v>
      </c>
      <c r="O1037" s="194" t="s">
        <v>6018</v>
      </c>
      <c r="P1037" s="198"/>
    </row>
    <row r="1038" s="2" customFormat="1">
      <c r="A1038" s="199" t="s">
        <v>16</v>
      </c>
      <c r="B1038" s="199" t="s">
        <v>1402</v>
      </c>
      <c r="C1038" s="200">
        <v>46079.370636574073</v>
      </c>
      <c r="D1038" s="201">
        <v>400912</v>
      </c>
      <c r="E1038" s="202" t="s">
        <v>742</v>
      </c>
      <c r="F1038" s="202" t="s">
        <v>5886</v>
      </c>
      <c r="G1038" s="203">
        <v>46069</v>
      </c>
      <c r="H1038" s="203">
        <v>47894</v>
      </c>
      <c r="I1038" s="202"/>
      <c r="J1038" s="201">
        <v>4</v>
      </c>
      <c r="K1038" s="204"/>
      <c r="L1038" s="205">
        <v>4</v>
      </c>
      <c r="M1038" s="202" t="s">
        <v>2232</v>
      </c>
      <c r="N1038" s="202" t="s">
        <v>5027</v>
      </c>
      <c r="O1038" s="202" t="s">
        <v>6019</v>
      </c>
      <c r="P1038" s="206"/>
    </row>
    <row r="1039" s="2" customFormat="1">
      <c r="A1039" s="191" t="s">
        <v>16</v>
      </c>
      <c r="B1039" s="191" t="s">
        <v>1402</v>
      </c>
      <c r="C1039" s="192">
        <v>46079.370844907404</v>
      </c>
      <c r="D1039" s="193">
        <v>400912</v>
      </c>
      <c r="E1039" s="194" t="s">
        <v>742</v>
      </c>
      <c r="F1039" s="194" t="s">
        <v>5886</v>
      </c>
      <c r="G1039" s="195">
        <v>46069</v>
      </c>
      <c r="H1039" s="195">
        <v>47894</v>
      </c>
      <c r="I1039" s="194"/>
      <c r="J1039" s="193">
        <v>4</v>
      </c>
      <c r="K1039" s="196"/>
      <c r="L1039" s="197">
        <v>4</v>
      </c>
      <c r="M1039" s="194" t="s">
        <v>2231</v>
      </c>
      <c r="N1039" s="194" t="s">
        <v>5027</v>
      </c>
      <c r="O1039" s="194" t="s">
        <v>6020</v>
      </c>
      <c r="P1039" s="198"/>
    </row>
    <row r="1040" s="2" customFormat="1">
      <c r="A1040" s="199" t="s">
        <v>16</v>
      </c>
      <c r="B1040" s="199" t="s">
        <v>1402</v>
      </c>
      <c r="C1040" s="200">
        <v>46079.371134259258</v>
      </c>
      <c r="D1040" s="201">
        <v>400912</v>
      </c>
      <c r="E1040" s="202" t="s">
        <v>742</v>
      </c>
      <c r="F1040" s="202" t="s">
        <v>5886</v>
      </c>
      <c r="G1040" s="203">
        <v>46069</v>
      </c>
      <c r="H1040" s="203">
        <v>47894</v>
      </c>
      <c r="I1040" s="202"/>
      <c r="J1040" s="201">
        <v>4</v>
      </c>
      <c r="K1040" s="204"/>
      <c r="L1040" s="205">
        <v>4</v>
      </c>
      <c r="M1040" s="202" t="s">
        <v>2230</v>
      </c>
      <c r="N1040" s="202" t="s">
        <v>5027</v>
      </c>
      <c r="O1040" s="202" t="s">
        <v>6021</v>
      </c>
      <c r="P1040" s="206"/>
    </row>
    <row r="1041" s="2" customFormat="1">
      <c r="A1041" s="191" t="s">
        <v>16</v>
      </c>
      <c r="B1041" s="191" t="s">
        <v>1402</v>
      </c>
      <c r="C1041" s="192">
        <v>46079.371423611112</v>
      </c>
      <c r="D1041" s="193">
        <v>400913</v>
      </c>
      <c r="E1041" s="194" t="s">
        <v>2184</v>
      </c>
      <c r="F1041" s="194" t="s">
        <v>6008</v>
      </c>
      <c r="G1041" s="195">
        <v>46079</v>
      </c>
      <c r="H1041" s="195">
        <v>48201</v>
      </c>
      <c r="I1041" s="194"/>
      <c r="J1041" s="193">
        <v>42</v>
      </c>
      <c r="K1041" s="196"/>
      <c r="L1041" s="197">
        <v>42</v>
      </c>
      <c r="M1041" s="194" t="s">
        <v>2236</v>
      </c>
      <c r="N1041" s="194" t="s">
        <v>5027</v>
      </c>
      <c r="O1041" s="194" t="s">
        <v>6022</v>
      </c>
      <c r="P1041" s="198"/>
    </row>
    <row r="1042" s="2" customFormat="1">
      <c r="A1042" s="199" t="s">
        <v>16</v>
      </c>
      <c r="B1042" s="199" t="s">
        <v>1402</v>
      </c>
      <c r="C1042" s="200">
        <v>46079.37164351852</v>
      </c>
      <c r="D1042" s="201">
        <v>400912</v>
      </c>
      <c r="E1042" s="202" t="s">
        <v>742</v>
      </c>
      <c r="F1042" s="202" t="s">
        <v>5886</v>
      </c>
      <c r="G1042" s="203">
        <v>46069</v>
      </c>
      <c r="H1042" s="203">
        <v>47894</v>
      </c>
      <c r="I1042" s="202"/>
      <c r="J1042" s="201">
        <v>4</v>
      </c>
      <c r="K1042" s="204"/>
      <c r="L1042" s="205">
        <v>4</v>
      </c>
      <c r="M1042" s="202" t="s">
        <v>2229</v>
      </c>
      <c r="N1042" s="202" t="s">
        <v>5027</v>
      </c>
      <c r="O1042" s="202" t="s">
        <v>6023</v>
      </c>
      <c r="P1042" s="206"/>
    </row>
    <row r="1043" s="2" customFormat="1">
      <c r="A1043" s="191" t="s">
        <v>16</v>
      </c>
      <c r="B1043" s="191" t="s">
        <v>1402</v>
      </c>
      <c r="C1043" s="192">
        <v>46079.371863425928</v>
      </c>
      <c r="D1043" s="193">
        <v>400912</v>
      </c>
      <c r="E1043" s="194" t="s">
        <v>742</v>
      </c>
      <c r="F1043" s="194" t="s">
        <v>5886</v>
      </c>
      <c r="G1043" s="195">
        <v>46069</v>
      </c>
      <c r="H1043" s="195">
        <v>47894</v>
      </c>
      <c r="I1043" s="194"/>
      <c r="J1043" s="193">
        <v>4</v>
      </c>
      <c r="K1043" s="196"/>
      <c r="L1043" s="197">
        <v>4</v>
      </c>
      <c r="M1043" s="194" t="s">
        <v>2228</v>
      </c>
      <c r="N1043" s="194" t="s">
        <v>5027</v>
      </c>
      <c r="O1043" s="194" t="s">
        <v>6024</v>
      </c>
      <c r="P1043" s="198"/>
    </row>
    <row r="1044" s="2" customFormat="1" ht="25">
      <c r="A1044" s="199" t="s">
        <v>16</v>
      </c>
      <c r="B1044" s="199" t="s">
        <v>1402</v>
      </c>
      <c r="C1044" s="200">
        <v>46079.5393287037</v>
      </c>
      <c r="D1044" s="201">
        <v>400567</v>
      </c>
      <c r="E1044" s="202" t="s">
        <v>1404</v>
      </c>
      <c r="F1044" s="202" t="s">
        <v>5939</v>
      </c>
      <c r="G1044" s="203">
        <v>46072</v>
      </c>
      <c r="H1044" s="203">
        <v>47897</v>
      </c>
      <c r="I1044" s="202"/>
      <c r="J1044" s="201">
        <v>4</v>
      </c>
      <c r="K1044" s="204"/>
      <c r="L1044" s="205">
        <v>4</v>
      </c>
      <c r="M1044" s="202" t="s">
        <v>2310</v>
      </c>
      <c r="N1044" s="202" t="s">
        <v>5027</v>
      </c>
      <c r="O1044" s="202" t="s">
        <v>6025</v>
      </c>
      <c r="P1044" s="206"/>
    </row>
    <row r="1045" s="2" customFormat="1" ht="25">
      <c r="A1045" s="191" t="s">
        <v>16</v>
      </c>
      <c r="B1045" s="191" t="s">
        <v>1402</v>
      </c>
      <c r="C1045" s="192">
        <v>46079.539537037032</v>
      </c>
      <c r="D1045" s="193">
        <v>400567</v>
      </c>
      <c r="E1045" s="194" t="s">
        <v>1404</v>
      </c>
      <c r="F1045" s="194" t="s">
        <v>5939</v>
      </c>
      <c r="G1045" s="195">
        <v>46072</v>
      </c>
      <c r="H1045" s="195">
        <v>47897</v>
      </c>
      <c r="I1045" s="194"/>
      <c r="J1045" s="193">
        <v>4</v>
      </c>
      <c r="K1045" s="196"/>
      <c r="L1045" s="197">
        <v>4</v>
      </c>
      <c r="M1045" s="194" t="s">
        <v>2309</v>
      </c>
      <c r="N1045" s="194" t="s">
        <v>5027</v>
      </c>
      <c r="O1045" s="194" t="s">
        <v>6026</v>
      </c>
      <c r="P1045" s="198"/>
    </row>
    <row r="1046" s="2" customFormat="1" ht="25">
      <c r="A1046" s="199" t="s">
        <v>16</v>
      </c>
      <c r="B1046" s="199" t="s">
        <v>1402</v>
      </c>
      <c r="C1046" s="200">
        <v>46079.540775462963</v>
      </c>
      <c r="D1046" s="201">
        <v>400567</v>
      </c>
      <c r="E1046" s="202" t="s">
        <v>1404</v>
      </c>
      <c r="F1046" s="202" t="s">
        <v>5939</v>
      </c>
      <c r="G1046" s="203">
        <v>46072</v>
      </c>
      <c r="H1046" s="203">
        <v>47897</v>
      </c>
      <c r="I1046" s="202"/>
      <c r="J1046" s="201">
        <v>4</v>
      </c>
      <c r="K1046" s="204"/>
      <c r="L1046" s="205">
        <v>4</v>
      </c>
      <c r="M1046" s="202" t="s">
        <v>2305</v>
      </c>
      <c r="N1046" s="202" t="s">
        <v>5027</v>
      </c>
      <c r="O1046" s="202" t="s">
        <v>6027</v>
      </c>
      <c r="P1046" s="206"/>
    </row>
    <row r="1047" s="2" customFormat="1" ht="25">
      <c r="A1047" s="191" t="s">
        <v>16</v>
      </c>
      <c r="B1047" s="191" t="s">
        <v>1402</v>
      </c>
      <c r="C1047" s="192">
        <v>46079.541006944441</v>
      </c>
      <c r="D1047" s="193">
        <v>400567</v>
      </c>
      <c r="E1047" s="194" t="s">
        <v>1404</v>
      </c>
      <c r="F1047" s="194" t="s">
        <v>5939</v>
      </c>
      <c r="G1047" s="195">
        <v>46072</v>
      </c>
      <c r="H1047" s="195">
        <v>47897</v>
      </c>
      <c r="I1047" s="194"/>
      <c r="J1047" s="193">
        <v>4</v>
      </c>
      <c r="K1047" s="196"/>
      <c r="L1047" s="197">
        <v>4</v>
      </c>
      <c r="M1047" s="194" t="s">
        <v>2304</v>
      </c>
      <c r="N1047" s="194" t="s">
        <v>5027</v>
      </c>
      <c r="O1047" s="194" t="s">
        <v>6028</v>
      </c>
      <c r="P1047" s="198"/>
    </row>
    <row r="1048" s="2" customFormat="1" ht="25">
      <c r="A1048" s="199" t="s">
        <v>16</v>
      </c>
      <c r="B1048" s="199" t="s">
        <v>1402</v>
      </c>
      <c r="C1048" s="200">
        <v>46079.541446759256</v>
      </c>
      <c r="D1048" s="201">
        <v>400567</v>
      </c>
      <c r="E1048" s="202" t="s">
        <v>1404</v>
      </c>
      <c r="F1048" s="202" t="s">
        <v>5939</v>
      </c>
      <c r="G1048" s="203">
        <v>46072</v>
      </c>
      <c r="H1048" s="203">
        <v>47897</v>
      </c>
      <c r="I1048" s="202"/>
      <c r="J1048" s="201">
        <v>4</v>
      </c>
      <c r="K1048" s="204"/>
      <c r="L1048" s="205">
        <v>4</v>
      </c>
      <c r="M1048" s="202" t="s">
        <v>2303</v>
      </c>
      <c r="N1048" s="202" t="s">
        <v>5027</v>
      </c>
      <c r="O1048" s="202" t="s">
        <v>6029</v>
      </c>
      <c r="P1048" s="206"/>
    </row>
    <row r="1049" s="2" customFormat="1" ht="25">
      <c r="A1049" s="191" t="s">
        <v>16</v>
      </c>
      <c r="B1049" s="191" t="s">
        <v>1402</v>
      </c>
      <c r="C1049" s="192">
        <v>46079.543553240735</v>
      </c>
      <c r="D1049" s="193">
        <v>400567</v>
      </c>
      <c r="E1049" s="194" t="s">
        <v>1404</v>
      </c>
      <c r="F1049" s="194" t="s">
        <v>5939</v>
      </c>
      <c r="G1049" s="195">
        <v>46072</v>
      </c>
      <c r="H1049" s="195">
        <v>47897</v>
      </c>
      <c r="I1049" s="194"/>
      <c r="J1049" s="193">
        <v>4</v>
      </c>
      <c r="K1049" s="196"/>
      <c r="L1049" s="197">
        <v>4</v>
      </c>
      <c r="M1049" s="194" t="s">
        <v>2302</v>
      </c>
      <c r="N1049" s="194" t="s">
        <v>5027</v>
      </c>
      <c r="O1049" s="194" t="s">
        <v>6030</v>
      </c>
      <c r="P1049" s="198"/>
    </row>
    <row r="1050" s="2" customFormat="1" ht="25">
      <c r="A1050" s="199" t="s">
        <v>16</v>
      </c>
      <c r="B1050" s="199" t="s">
        <v>1402</v>
      </c>
      <c r="C1050" s="200">
        <v>46079.543761574074</v>
      </c>
      <c r="D1050" s="201">
        <v>400567</v>
      </c>
      <c r="E1050" s="202" t="s">
        <v>1404</v>
      </c>
      <c r="F1050" s="202" t="s">
        <v>5939</v>
      </c>
      <c r="G1050" s="203">
        <v>46072</v>
      </c>
      <c r="H1050" s="203">
        <v>47897</v>
      </c>
      <c r="I1050" s="202"/>
      <c r="J1050" s="201">
        <v>4</v>
      </c>
      <c r="K1050" s="204"/>
      <c r="L1050" s="205">
        <v>4</v>
      </c>
      <c r="M1050" s="202" t="s">
        <v>2327</v>
      </c>
      <c r="N1050" s="202" t="s">
        <v>5027</v>
      </c>
      <c r="O1050" s="202" t="s">
        <v>6031</v>
      </c>
      <c r="P1050" s="206"/>
    </row>
    <row r="1051" s="2" customFormat="1" ht="25">
      <c r="A1051" s="191" t="s">
        <v>16</v>
      </c>
      <c r="B1051" s="191" t="s">
        <v>1402</v>
      </c>
      <c r="C1051" s="192">
        <v>46079.543993055551</v>
      </c>
      <c r="D1051" s="193">
        <v>400567</v>
      </c>
      <c r="E1051" s="194" t="s">
        <v>1404</v>
      </c>
      <c r="F1051" s="194" t="s">
        <v>5939</v>
      </c>
      <c r="G1051" s="195">
        <v>46072</v>
      </c>
      <c r="H1051" s="195">
        <v>47897</v>
      </c>
      <c r="I1051" s="194"/>
      <c r="J1051" s="193">
        <v>4</v>
      </c>
      <c r="K1051" s="196"/>
      <c r="L1051" s="197">
        <v>4</v>
      </c>
      <c r="M1051" s="194" t="s">
        <v>2326</v>
      </c>
      <c r="N1051" s="194" t="s">
        <v>5027</v>
      </c>
      <c r="O1051" s="194" t="s">
        <v>6032</v>
      </c>
      <c r="P1051" s="198"/>
    </row>
    <row r="1052" s="2" customFormat="1" ht="25">
      <c r="A1052" s="199" t="s">
        <v>16</v>
      </c>
      <c r="B1052" s="199" t="s">
        <v>1402</v>
      </c>
      <c r="C1052" s="200">
        <v>46079.544490740736</v>
      </c>
      <c r="D1052" s="201">
        <v>400567</v>
      </c>
      <c r="E1052" s="202" t="s">
        <v>1404</v>
      </c>
      <c r="F1052" s="202" t="s">
        <v>5939</v>
      </c>
      <c r="G1052" s="203">
        <v>46072</v>
      </c>
      <c r="H1052" s="203">
        <v>47897</v>
      </c>
      <c r="I1052" s="202"/>
      <c r="J1052" s="201">
        <v>4</v>
      </c>
      <c r="K1052" s="204"/>
      <c r="L1052" s="205">
        <v>4</v>
      </c>
      <c r="M1052" s="202" t="s">
        <v>2325</v>
      </c>
      <c r="N1052" s="202" t="s">
        <v>5027</v>
      </c>
      <c r="O1052" s="202" t="s">
        <v>6033</v>
      </c>
      <c r="P1052" s="206"/>
    </row>
    <row r="1053" s="2" customFormat="1" ht="25">
      <c r="A1053" s="191" t="s">
        <v>16</v>
      </c>
      <c r="B1053" s="191" t="s">
        <v>1402</v>
      </c>
      <c r="C1053" s="192">
        <v>46079.544722222221</v>
      </c>
      <c r="D1053" s="193">
        <v>400567</v>
      </c>
      <c r="E1053" s="194" t="s">
        <v>1404</v>
      </c>
      <c r="F1053" s="194" t="s">
        <v>5939</v>
      </c>
      <c r="G1053" s="195">
        <v>46072</v>
      </c>
      <c r="H1053" s="195">
        <v>47897</v>
      </c>
      <c r="I1053" s="194"/>
      <c r="J1053" s="193">
        <v>4</v>
      </c>
      <c r="K1053" s="196"/>
      <c r="L1053" s="197">
        <v>4</v>
      </c>
      <c r="M1053" s="194" t="s">
        <v>2328</v>
      </c>
      <c r="N1053" s="194" t="s">
        <v>5027</v>
      </c>
      <c r="O1053" s="194" t="s">
        <v>6034</v>
      </c>
      <c r="P1053" s="198"/>
    </row>
    <row r="1054" s="2" customFormat="1" ht="25">
      <c r="A1054" s="199" t="s">
        <v>16</v>
      </c>
      <c r="B1054" s="199" t="s">
        <v>1402</v>
      </c>
      <c r="C1054" s="200">
        <v>46079.544942129629</v>
      </c>
      <c r="D1054" s="201">
        <v>400567</v>
      </c>
      <c r="E1054" s="202" t="s">
        <v>1404</v>
      </c>
      <c r="F1054" s="202" t="s">
        <v>5939</v>
      </c>
      <c r="G1054" s="203">
        <v>46072</v>
      </c>
      <c r="H1054" s="203">
        <v>47897</v>
      </c>
      <c r="I1054" s="202"/>
      <c r="J1054" s="201">
        <v>4</v>
      </c>
      <c r="K1054" s="204"/>
      <c r="L1054" s="205">
        <v>4</v>
      </c>
      <c r="M1054" s="202" t="s">
        <v>2324</v>
      </c>
      <c r="N1054" s="202" t="s">
        <v>5027</v>
      </c>
      <c r="O1054" s="202" t="s">
        <v>6035</v>
      </c>
      <c r="P1054" s="206"/>
    </row>
    <row r="1055" s="2" customFormat="1" ht="25">
      <c r="A1055" s="191" t="s">
        <v>16</v>
      </c>
      <c r="B1055" s="191" t="s">
        <v>1402</v>
      </c>
      <c r="C1055" s="192">
        <v>46079.54550925926</v>
      </c>
      <c r="D1055" s="193">
        <v>400567</v>
      </c>
      <c r="E1055" s="194" t="s">
        <v>1404</v>
      </c>
      <c r="F1055" s="194" t="s">
        <v>5939</v>
      </c>
      <c r="G1055" s="195">
        <v>46072</v>
      </c>
      <c r="H1055" s="195">
        <v>47897</v>
      </c>
      <c r="I1055" s="194"/>
      <c r="J1055" s="193">
        <v>4</v>
      </c>
      <c r="K1055" s="196"/>
      <c r="L1055" s="197">
        <v>4</v>
      </c>
      <c r="M1055" s="194" t="s">
        <v>2321</v>
      </c>
      <c r="N1055" s="194" t="s">
        <v>5027</v>
      </c>
      <c r="O1055" s="194" t="s">
        <v>6036</v>
      </c>
      <c r="P1055" s="198"/>
    </row>
    <row r="1056" s="2" customFormat="1" ht="25">
      <c r="A1056" s="199" t="s">
        <v>16</v>
      </c>
      <c r="B1056" s="199" t="s">
        <v>1402</v>
      </c>
      <c r="C1056" s="200">
        <v>46079.545694444445</v>
      </c>
      <c r="D1056" s="201">
        <v>400567</v>
      </c>
      <c r="E1056" s="202" t="s">
        <v>1404</v>
      </c>
      <c r="F1056" s="202" t="s">
        <v>5939</v>
      </c>
      <c r="G1056" s="203">
        <v>46072</v>
      </c>
      <c r="H1056" s="203">
        <v>47897</v>
      </c>
      <c r="I1056" s="202"/>
      <c r="J1056" s="201">
        <v>4</v>
      </c>
      <c r="K1056" s="204"/>
      <c r="L1056" s="205">
        <v>4</v>
      </c>
      <c r="M1056" s="202" t="s">
        <v>2320</v>
      </c>
      <c r="N1056" s="202" t="s">
        <v>5027</v>
      </c>
      <c r="O1056" s="202" t="s">
        <v>6037</v>
      </c>
      <c r="P1056" s="206"/>
    </row>
    <row r="1057" s="2" customFormat="1" ht="25">
      <c r="A1057" s="191" t="s">
        <v>16</v>
      </c>
      <c r="B1057" s="191" t="s">
        <v>1402</v>
      </c>
      <c r="C1057" s="192">
        <v>46079.545856481476</v>
      </c>
      <c r="D1057" s="193">
        <v>400567</v>
      </c>
      <c r="E1057" s="194" t="s">
        <v>1404</v>
      </c>
      <c r="F1057" s="194" t="s">
        <v>5939</v>
      </c>
      <c r="G1057" s="195">
        <v>46072</v>
      </c>
      <c r="H1057" s="195">
        <v>47897</v>
      </c>
      <c r="I1057" s="194"/>
      <c r="J1057" s="193">
        <v>4</v>
      </c>
      <c r="K1057" s="196"/>
      <c r="L1057" s="197">
        <v>4</v>
      </c>
      <c r="M1057" s="194" t="s">
        <v>2319</v>
      </c>
      <c r="N1057" s="194" t="s">
        <v>5027</v>
      </c>
      <c r="O1057" s="194" t="s">
        <v>6038</v>
      </c>
      <c r="P1057" s="198"/>
    </row>
    <row r="1058" s="2" customFormat="1">
      <c r="A1058" s="199" t="s">
        <v>16</v>
      </c>
      <c r="B1058" s="199" t="s">
        <v>15</v>
      </c>
      <c r="C1058" s="200">
        <v>46081.392685185187</v>
      </c>
      <c r="D1058" s="201">
        <v>400902</v>
      </c>
      <c r="E1058" s="202" t="s">
        <v>407</v>
      </c>
      <c r="F1058" s="202" t="s">
        <v>6039</v>
      </c>
      <c r="G1058" s="203">
        <v>46079</v>
      </c>
      <c r="H1058" s="203">
        <v>47904</v>
      </c>
      <c r="I1058" s="202"/>
      <c r="J1058" s="201">
        <v>30</v>
      </c>
      <c r="K1058" s="204"/>
      <c r="L1058" s="205">
        <v>30</v>
      </c>
      <c r="M1058" s="202" t="s">
        <v>2358</v>
      </c>
      <c r="N1058" s="202" t="s">
        <v>5027</v>
      </c>
      <c r="O1058" s="202" t="s">
        <v>6040</v>
      </c>
      <c r="P1058" s="206"/>
    </row>
    <row r="1059" s="2" customFormat="1">
      <c r="A1059" s="191" t="s">
        <v>16</v>
      </c>
      <c r="B1059" s="191" t="s">
        <v>15</v>
      </c>
      <c r="C1059" s="192">
        <v>46081.392870370371</v>
      </c>
      <c r="D1059" s="193">
        <v>400902</v>
      </c>
      <c r="E1059" s="194" t="s">
        <v>407</v>
      </c>
      <c r="F1059" s="194" t="s">
        <v>6041</v>
      </c>
      <c r="G1059" s="195">
        <v>46079</v>
      </c>
      <c r="H1059" s="195">
        <v>47904</v>
      </c>
      <c r="I1059" s="194"/>
      <c r="J1059" s="193">
        <v>32</v>
      </c>
      <c r="K1059" s="196"/>
      <c r="L1059" s="197">
        <v>32</v>
      </c>
      <c r="M1059" s="194" t="s">
        <v>2363</v>
      </c>
      <c r="N1059" s="194" t="s">
        <v>5027</v>
      </c>
      <c r="O1059" s="194" t="s">
        <v>6042</v>
      </c>
      <c r="P1059" s="198"/>
    </row>
    <row r="1060" s="2" customFormat="1">
      <c r="A1060" s="199" t="s">
        <v>16</v>
      </c>
      <c r="B1060" s="199" t="s">
        <v>15</v>
      </c>
      <c r="C1060" s="200">
        <v>46081.393043981479</v>
      </c>
      <c r="D1060" s="201">
        <v>400902</v>
      </c>
      <c r="E1060" s="202" t="s">
        <v>407</v>
      </c>
      <c r="F1060" s="202" t="s">
        <v>6041</v>
      </c>
      <c r="G1060" s="203">
        <v>46079</v>
      </c>
      <c r="H1060" s="203">
        <v>47904</v>
      </c>
      <c r="I1060" s="202"/>
      <c r="J1060" s="201">
        <v>32</v>
      </c>
      <c r="K1060" s="204"/>
      <c r="L1060" s="205">
        <v>32</v>
      </c>
      <c r="M1060" s="202" t="s">
        <v>2362</v>
      </c>
      <c r="N1060" s="202" t="s">
        <v>5027</v>
      </c>
      <c r="O1060" s="202" t="s">
        <v>6043</v>
      </c>
      <c r="P1060" s="206"/>
    </row>
    <row r="1061" s="2" customFormat="1">
      <c r="A1061" s="191" t="s">
        <v>16</v>
      </c>
      <c r="B1061" s="191" t="s">
        <v>15</v>
      </c>
      <c r="C1061" s="192">
        <v>46081.393217592587</v>
      </c>
      <c r="D1061" s="193">
        <v>400902</v>
      </c>
      <c r="E1061" s="194" t="s">
        <v>407</v>
      </c>
      <c r="F1061" s="194" t="s">
        <v>6041</v>
      </c>
      <c r="G1061" s="195">
        <v>46079</v>
      </c>
      <c r="H1061" s="195">
        <v>47904</v>
      </c>
      <c r="I1061" s="194"/>
      <c r="J1061" s="193">
        <v>32</v>
      </c>
      <c r="K1061" s="196"/>
      <c r="L1061" s="197">
        <v>32</v>
      </c>
      <c r="M1061" s="194" t="s">
        <v>2361</v>
      </c>
      <c r="N1061" s="194" t="s">
        <v>5027</v>
      </c>
      <c r="O1061" s="194" t="s">
        <v>6044</v>
      </c>
      <c r="P1061" s="198"/>
    </row>
    <row r="1062" s="2" customFormat="1">
      <c r="A1062" s="199" t="s">
        <v>16</v>
      </c>
      <c r="B1062" s="199" t="s">
        <v>15</v>
      </c>
      <c r="C1062" s="200">
        <v>46081.393495370372</v>
      </c>
      <c r="D1062" s="201">
        <v>400902</v>
      </c>
      <c r="E1062" s="202" t="s">
        <v>407</v>
      </c>
      <c r="F1062" s="202" t="s">
        <v>6041</v>
      </c>
      <c r="G1062" s="203">
        <v>46079</v>
      </c>
      <c r="H1062" s="203">
        <v>47904</v>
      </c>
      <c r="I1062" s="202"/>
      <c r="J1062" s="201">
        <v>15</v>
      </c>
      <c r="K1062" s="204"/>
      <c r="L1062" s="205">
        <v>15</v>
      </c>
      <c r="M1062" s="202" t="s">
        <v>2360</v>
      </c>
      <c r="N1062" s="202" t="s">
        <v>5027</v>
      </c>
      <c r="O1062" s="202" t="s">
        <v>6045</v>
      </c>
      <c r="P1062" s="206"/>
    </row>
    <row r="1063" s="2" customFormat="1" ht="25">
      <c r="A1063" s="191" t="s">
        <v>16</v>
      </c>
      <c r="B1063" s="191" t="s">
        <v>15</v>
      </c>
      <c r="C1063" s="192">
        <v>46081.409687499996</v>
      </c>
      <c r="D1063" s="193">
        <v>400402</v>
      </c>
      <c r="E1063" s="194" t="s">
        <v>2331</v>
      </c>
      <c r="F1063" s="194" t="s">
        <v>6046</v>
      </c>
      <c r="G1063" s="195">
        <v>45964</v>
      </c>
      <c r="H1063" s="195">
        <v>47789</v>
      </c>
      <c r="I1063" s="194"/>
      <c r="J1063" s="193">
        <v>6</v>
      </c>
      <c r="K1063" s="196"/>
      <c r="L1063" s="197">
        <v>6</v>
      </c>
      <c r="M1063" s="194" t="s">
        <v>2330</v>
      </c>
      <c r="N1063" s="194" t="s">
        <v>5027</v>
      </c>
      <c r="O1063" s="194" t="s">
        <v>6047</v>
      </c>
      <c r="P1063" s="198"/>
    </row>
    <row r="1064" s="2" customFormat="1">
      <c r="A1064" s="199" t="s">
        <v>16</v>
      </c>
      <c r="B1064" s="199" t="s">
        <v>15</v>
      </c>
      <c r="C1064" s="200">
        <v>46081.410509259258</v>
      </c>
      <c r="D1064" s="201">
        <v>401047</v>
      </c>
      <c r="E1064" s="202" t="s">
        <v>595</v>
      </c>
      <c r="F1064" s="202" t="s">
        <v>6048</v>
      </c>
      <c r="G1064" s="203">
        <v>46071</v>
      </c>
      <c r="H1064" s="203">
        <v>47896</v>
      </c>
      <c r="I1064" s="202"/>
      <c r="J1064" s="201">
        <v>4</v>
      </c>
      <c r="K1064" s="204"/>
      <c r="L1064" s="205">
        <v>4</v>
      </c>
      <c r="M1064" s="202" t="s">
        <v>2344</v>
      </c>
      <c r="N1064" s="202" t="s">
        <v>5027</v>
      </c>
      <c r="O1064" s="202" t="s">
        <v>6049</v>
      </c>
      <c r="P1064" s="206"/>
    </row>
    <row r="1065" s="2" customFormat="1">
      <c r="A1065" s="191" t="s">
        <v>16</v>
      </c>
      <c r="B1065" s="191" t="s">
        <v>15</v>
      </c>
      <c r="C1065" s="192">
        <v>46081.410682870366</v>
      </c>
      <c r="D1065" s="193">
        <v>401047</v>
      </c>
      <c r="E1065" s="194" t="s">
        <v>595</v>
      </c>
      <c r="F1065" s="194" t="s">
        <v>6048</v>
      </c>
      <c r="G1065" s="195">
        <v>46071</v>
      </c>
      <c r="H1065" s="195">
        <v>47896</v>
      </c>
      <c r="I1065" s="194"/>
      <c r="J1065" s="193">
        <v>4</v>
      </c>
      <c r="K1065" s="196"/>
      <c r="L1065" s="197">
        <v>4</v>
      </c>
      <c r="M1065" s="194" t="s">
        <v>2356</v>
      </c>
      <c r="N1065" s="194" t="s">
        <v>5027</v>
      </c>
      <c r="O1065" s="194" t="s">
        <v>6050</v>
      </c>
      <c r="P1065" s="198"/>
    </row>
    <row r="1066" s="2" customFormat="1">
      <c r="A1066" s="199" t="s">
        <v>16</v>
      </c>
      <c r="B1066" s="199" t="s">
        <v>15</v>
      </c>
      <c r="C1066" s="200">
        <v>46081.410833333328</v>
      </c>
      <c r="D1066" s="201">
        <v>401047</v>
      </c>
      <c r="E1066" s="202" t="s">
        <v>595</v>
      </c>
      <c r="F1066" s="202" t="s">
        <v>6048</v>
      </c>
      <c r="G1066" s="203">
        <v>46071</v>
      </c>
      <c r="H1066" s="203">
        <v>47896</v>
      </c>
      <c r="I1066" s="202"/>
      <c r="J1066" s="201">
        <v>4</v>
      </c>
      <c r="K1066" s="204"/>
      <c r="L1066" s="205">
        <v>4</v>
      </c>
      <c r="M1066" s="202" t="s">
        <v>2357</v>
      </c>
      <c r="N1066" s="202" t="s">
        <v>5027</v>
      </c>
      <c r="O1066" s="202" t="s">
        <v>6051</v>
      </c>
      <c r="P1066" s="206"/>
    </row>
    <row r="1067" s="2" customFormat="1">
      <c r="A1067" s="191" t="s">
        <v>16</v>
      </c>
      <c r="B1067" s="191" t="s">
        <v>15</v>
      </c>
      <c r="C1067" s="192">
        <v>46081.410995370366</v>
      </c>
      <c r="D1067" s="193">
        <v>401047</v>
      </c>
      <c r="E1067" s="194" t="s">
        <v>595</v>
      </c>
      <c r="F1067" s="194" t="s">
        <v>6048</v>
      </c>
      <c r="G1067" s="195">
        <v>46071</v>
      </c>
      <c r="H1067" s="195">
        <v>47896</v>
      </c>
      <c r="I1067" s="194"/>
      <c r="J1067" s="193">
        <v>4</v>
      </c>
      <c r="K1067" s="196"/>
      <c r="L1067" s="197">
        <v>4</v>
      </c>
      <c r="M1067" s="194" t="s">
        <v>2355</v>
      </c>
      <c r="N1067" s="194" t="s">
        <v>5027</v>
      </c>
      <c r="O1067" s="194" t="s">
        <v>6052</v>
      </c>
      <c r="P1067" s="198"/>
    </row>
    <row r="1068" s="2" customFormat="1">
      <c r="A1068" s="199" t="s">
        <v>16</v>
      </c>
      <c r="B1068" s="199" t="s">
        <v>15</v>
      </c>
      <c r="C1068" s="200">
        <v>46081.411122685182</v>
      </c>
      <c r="D1068" s="201">
        <v>401047</v>
      </c>
      <c r="E1068" s="202" t="s">
        <v>595</v>
      </c>
      <c r="F1068" s="202" t="s">
        <v>6048</v>
      </c>
      <c r="G1068" s="203">
        <v>46071</v>
      </c>
      <c r="H1068" s="203">
        <v>47896</v>
      </c>
      <c r="I1068" s="202"/>
      <c r="J1068" s="201">
        <v>4</v>
      </c>
      <c r="K1068" s="204"/>
      <c r="L1068" s="205">
        <v>4</v>
      </c>
      <c r="M1068" s="202" t="s">
        <v>2354</v>
      </c>
      <c r="N1068" s="202" t="s">
        <v>5027</v>
      </c>
      <c r="O1068" s="202" t="s">
        <v>6053</v>
      </c>
      <c r="P1068" s="206"/>
    </row>
    <row r="1069" s="2" customFormat="1">
      <c r="A1069" s="191" t="s">
        <v>16</v>
      </c>
      <c r="B1069" s="191" t="s">
        <v>15</v>
      </c>
      <c r="C1069" s="192">
        <v>46081.411296296297</v>
      </c>
      <c r="D1069" s="193">
        <v>401047</v>
      </c>
      <c r="E1069" s="194" t="s">
        <v>595</v>
      </c>
      <c r="F1069" s="194" t="s">
        <v>6048</v>
      </c>
      <c r="G1069" s="195">
        <v>46071</v>
      </c>
      <c r="H1069" s="195">
        <v>47896</v>
      </c>
      <c r="I1069" s="194"/>
      <c r="J1069" s="193">
        <v>4</v>
      </c>
      <c r="K1069" s="196"/>
      <c r="L1069" s="197">
        <v>4</v>
      </c>
      <c r="M1069" s="194" t="s">
        <v>2329</v>
      </c>
      <c r="N1069" s="194" t="s">
        <v>5027</v>
      </c>
      <c r="O1069" s="194" t="s">
        <v>6054</v>
      </c>
      <c r="P1069" s="198"/>
    </row>
    <row r="1070" s="2" customFormat="1">
      <c r="A1070" s="199" t="s">
        <v>16</v>
      </c>
      <c r="B1070" s="199" t="s">
        <v>15</v>
      </c>
      <c r="C1070" s="200">
        <v>46081.411527777775</v>
      </c>
      <c r="D1070" s="201">
        <v>401047</v>
      </c>
      <c r="E1070" s="202" t="s">
        <v>595</v>
      </c>
      <c r="F1070" s="202" t="s">
        <v>6048</v>
      </c>
      <c r="G1070" s="203">
        <v>46071</v>
      </c>
      <c r="H1070" s="203">
        <v>47896</v>
      </c>
      <c r="I1070" s="202"/>
      <c r="J1070" s="201">
        <v>4</v>
      </c>
      <c r="K1070" s="204"/>
      <c r="L1070" s="205">
        <v>4</v>
      </c>
      <c r="M1070" s="202" t="s">
        <v>2352</v>
      </c>
      <c r="N1070" s="202" t="s">
        <v>5027</v>
      </c>
      <c r="O1070" s="202" t="s">
        <v>6055</v>
      </c>
      <c r="P1070" s="206"/>
    </row>
    <row r="1071" s="2" customFormat="1">
      <c r="A1071" s="191" t="s">
        <v>16</v>
      </c>
      <c r="B1071" s="191" t="s">
        <v>15</v>
      </c>
      <c r="C1071" s="192">
        <v>46081.411631944444</v>
      </c>
      <c r="D1071" s="193">
        <v>401047</v>
      </c>
      <c r="E1071" s="194" t="s">
        <v>595</v>
      </c>
      <c r="F1071" s="194" t="s">
        <v>6048</v>
      </c>
      <c r="G1071" s="195">
        <v>46071</v>
      </c>
      <c r="H1071" s="195">
        <v>47896</v>
      </c>
      <c r="I1071" s="194"/>
      <c r="J1071" s="193">
        <v>4</v>
      </c>
      <c r="K1071" s="196"/>
      <c r="L1071" s="197">
        <v>4</v>
      </c>
      <c r="M1071" s="194" t="s">
        <v>2351</v>
      </c>
      <c r="N1071" s="194" t="s">
        <v>5027</v>
      </c>
      <c r="O1071" s="194" t="s">
        <v>6056</v>
      </c>
      <c r="P1071" s="198"/>
    </row>
    <row r="1072" s="2" customFormat="1">
      <c r="A1072" s="199" t="s">
        <v>16</v>
      </c>
      <c r="B1072" s="199" t="s">
        <v>15</v>
      </c>
      <c r="C1072" s="200">
        <v>46081.411782407406</v>
      </c>
      <c r="D1072" s="201">
        <v>401047</v>
      </c>
      <c r="E1072" s="202" t="s">
        <v>595</v>
      </c>
      <c r="F1072" s="202" t="s">
        <v>6048</v>
      </c>
      <c r="G1072" s="203">
        <v>46071</v>
      </c>
      <c r="H1072" s="203">
        <v>47896</v>
      </c>
      <c r="I1072" s="202"/>
      <c r="J1072" s="201">
        <v>4</v>
      </c>
      <c r="K1072" s="204"/>
      <c r="L1072" s="205">
        <v>4</v>
      </c>
      <c r="M1072" s="202" t="s">
        <v>2350</v>
      </c>
      <c r="N1072" s="202" t="s">
        <v>5027</v>
      </c>
      <c r="O1072" s="202" t="s">
        <v>6057</v>
      </c>
      <c r="P1072" s="206"/>
    </row>
    <row r="1073" s="2" customFormat="1">
      <c r="A1073" s="191" t="s">
        <v>16</v>
      </c>
      <c r="B1073" s="191" t="s">
        <v>15</v>
      </c>
      <c r="C1073" s="192">
        <v>46081.411932870367</v>
      </c>
      <c r="D1073" s="193">
        <v>401047</v>
      </c>
      <c r="E1073" s="194" t="s">
        <v>595</v>
      </c>
      <c r="F1073" s="194" t="s">
        <v>6048</v>
      </c>
      <c r="G1073" s="195">
        <v>46071</v>
      </c>
      <c r="H1073" s="195">
        <v>47896</v>
      </c>
      <c r="I1073" s="194"/>
      <c r="J1073" s="193">
        <v>4</v>
      </c>
      <c r="K1073" s="196"/>
      <c r="L1073" s="197">
        <v>4</v>
      </c>
      <c r="M1073" s="194" t="s">
        <v>2349</v>
      </c>
      <c r="N1073" s="194" t="s">
        <v>5027</v>
      </c>
      <c r="O1073" s="194" t="s">
        <v>6058</v>
      </c>
      <c r="P1073" s="198"/>
    </row>
    <row r="1074" s="2" customFormat="1">
      <c r="A1074" s="199" t="s">
        <v>16</v>
      </c>
      <c r="B1074" s="199" t="s">
        <v>15</v>
      </c>
      <c r="C1074" s="200">
        <v>46081.412187499998</v>
      </c>
      <c r="D1074" s="201">
        <v>401047</v>
      </c>
      <c r="E1074" s="202" t="s">
        <v>595</v>
      </c>
      <c r="F1074" s="202" t="s">
        <v>6048</v>
      </c>
      <c r="G1074" s="203">
        <v>46071</v>
      </c>
      <c r="H1074" s="203">
        <v>47896</v>
      </c>
      <c r="I1074" s="202"/>
      <c r="J1074" s="201">
        <v>2</v>
      </c>
      <c r="K1074" s="204"/>
      <c r="L1074" s="205">
        <v>2</v>
      </c>
      <c r="M1074" s="202" t="s">
        <v>2348</v>
      </c>
      <c r="N1074" s="202" t="s">
        <v>5027</v>
      </c>
      <c r="O1074" s="202" t="s">
        <v>6059</v>
      </c>
      <c r="P1074" s="206"/>
    </row>
    <row r="1075" s="2" customFormat="1">
      <c r="A1075" s="191" t="s">
        <v>16</v>
      </c>
      <c r="B1075" s="191" t="s">
        <v>15</v>
      </c>
      <c r="C1075" s="192">
        <v>46081.41233796296</v>
      </c>
      <c r="D1075" s="193">
        <v>401047</v>
      </c>
      <c r="E1075" s="194" t="s">
        <v>595</v>
      </c>
      <c r="F1075" s="194" t="s">
        <v>6048</v>
      </c>
      <c r="G1075" s="195">
        <v>46071</v>
      </c>
      <c r="H1075" s="195">
        <v>47896</v>
      </c>
      <c r="I1075" s="194"/>
      <c r="J1075" s="193">
        <v>4</v>
      </c>
      <c r="K1075" s="196"/>
      <c r="L1075" s="197">
        <v>4</v>
      </c>
      <c r="M1075" s="194" t="s">
        <v>2347</v>
      </c>
      <c r="N1075" s="194" t="s">
        <v>5027</v>
      </c>
      <c r="O1075" s="194" t="s">
        <v>6060</v>
      </c>
      <c r="P1075" s="198"/>
    </row>
    <row r="1076" s="2" customFormat="1">
      <c r="A1076" s="199" t="s">
        <v>16</v>
      </c>
      <c r="B1076" s="199" t="s">
        <v>15</v>
      </c>
      <c r="C1076" s="200">
        <v>46081.412615740737</v>
      </c>
      <c r="D1076" s="201">
        <v>401047</v>
      </c>
      <c r="E1076" s="202" t="s">
        <v>595</v>
      </c>
      <c r="F1076" s="202" t="s">
        <v>6048</v>
      </c>
      <c r="G1076" s="203">
        <v>46071</v>
      </c>
      <c r="H1076" s="203">
        <v>47896</v>
      </c>
      <c r="I1076" s="202"/>
      <c r="J1076" s="201">
        <v>4</v>
      </c>
      <c r="K1076" s="204"/>
      <c r="L1076" s="205">
        <v>4</v>
      </c>
      <c r="M1076" s="202" t="s">
        <v>2345</v>
      </c>
      <c r="N1076" s="202" t="s">
        <v>5027</v>
      </c>
      <c r="O1076" s="202" t="s">
        <v>6061</v>
      </c>
      <c r="P1076" s="206"/>
    </row>
    <row r="1077" s="2" customFormat="1" ht="25">
      <c r="A1077" s="191" t="s">
        <v>16</v>
      </c>
      <c r="B1077" s="191" t="s">
        <v>1402</v>
      </c>
      <c r="C1077" s="192">
        <v>46082.374768518515</v>
      </c>
      <c r="D1077" s="193">
        <v>400441</v>
      </c>
      <c r="E1077" s="194" t="s">
        <v>82</v>
      </c>
      <c r="F1077" s="194" t="s">
        <v>5804</v>
      </c>
      <c r="G1077" s="195">
        <v>46082</v>
      </c>
      <c r="H1077" s="195">
        <v>1143620</v>
      </c>
      <c r="I1077" s="194"/>
      <c r="J1077" s="193">
        <v>4</v>
      </c>
      <c r="K1077" s="196"/>
      <c r="L1077" s="197">
        <v>4</v>
      </c>
      <c r="M1077" s="194" t="s">
        <v>2376</v>
      </c>
      <c r="N1077" s="194" t="s">
        <v>5027</v>
      </c>
      <c r="O1077" s="194" t="s">
        <v>6062</v>
      </c>
      <c r="P1077" s="198"/>
    </row>
    <row r="1078" s="2" customFormat="1" ht="25">
      <c r="A1078" s="199" t="s">
        <v>16</v>
      </c>
      <c r="B1078" s="199" t="s">
        <v>1402</v>
      </c>
      <c r="C1078" s="200">
        <v>46082.376643518517</v>
      </c>
      <c r="D1078" s="201">
        <v>400567</v>
      </c>
      <c r="E1078" s="202" t="s">
        <v>1404</v>
      </c>
      <c r="F1078" s="202" t="s">
        <v>5939</v>
      </c>
      <c r="G1078" s="203">
        <v>46072</v>
      </c>
      <c r="H1078" s="203">
        <v>47897</v>
      </c>
      <c r="I1078" s="25">
        <v>153000134</v>
      </c>
      <c r="J1078" s="201">
        <v>4</v>
      </c>
      <c r="K1078" s="204"/>
      <c r="L1078" s="205">
        <v>4</v>
      </c>
      <c r="M1078" s="202" t="s">
        <v>2378</v>
      </c>
      <c r="N1078" s="202" t="s">
        <v>5027</v>
      </c>
      <c r="O1078" s="202" t="s">
        <v>6063</v>
      </c>
      <c r="P1078" s="206"/>
    </row>
    <row r="1079" s="2" customFormat="1">
      <c r="A1079" s="191" t="s">
        <v>16</v>
      </c>
      <c r="B1079" s="191" t="s">
        <v>1402</v>
      </c>
      <c r="C1079" s="192">
        <v>46082.377523148149</v>
      </c>
      <c r="D1079" s="193">
        <v>400912</v>
      </c>
      <c r="E1079" s="194" t="s">
        <v>742</v>
      </c>
      <c r="F1079" s="194" t="s">
        <v>6064</v>
      </c>
      <c r="G1079" s="195">
        <v>46069</v>
      </c>
      <c r="H1079" s="195">
        <v>47894</v>
      </c>
      <c r="I1079" s="194"/>
      <c r="J1079" s="193">
        <v>4</v>
      </c>
      <c r="K1079" s="196"/>
      <c r="L1079" s="197">
        <v>4</v>
      </c>
      <c r="M1079" s="194" t="s">
        <v>2389</v>
      </c>
      <c r="N1079" s="194" t="s">
        <v>5027</v>
      </c>
      <c r="O1079" s="194" t="s">
        <v>6065</v>
      </c>
      <c r="P1079" s="198"/>
    </row>
    <row r="1080" s="2" customFormat="1">
      <c r="A1080" s="199" t="s">
        <v>16</v>
      </c>
      <c r="B1080" s="199" t="s">
        <v>1402</v>
      </c>
      <c r="C1080" s="200">
        <v>46082.378055555557</v>
      </c>
      <c r="D1080" s="201">
        <v>400912</v>
      </c>
      <c r="E1080" s="202" t="s">
        <v>742</v>
      </c>
      <c r="F1080" s="202" t="s">
        <v>6066</v>
      </c>
      <c r="G1080" s="203">
        <v>46069</v>
      </c>
      <c r="H1080" s="203">
        <v>47894</v>
      </c>
      <c r="I1080" s="202"/>
      <c r="J1080" s="201">
        <v>4</v>
      </c>
      <c r="K1080" s="204"/>
      <c r="L1080" s="205">
        <v>4</v>
      </c>
      <c r="M1080" s="202" t="s">
        <v>2388</v>
      </c>
      <c r="N1080" s="202" t="s">
        <v>5027</v>
      </c>
      <c r="O1080" s="202" t="s">
        <v>6067</v>
      </c>
      <c r="P1080" s="206"/>
    </row>
    <row r="1081" s="2" customFormat="1">
      <c r="A1081" s="191" t="s">
        <v>16</v>
      </c>
      <c r="B1081" s="191" t="s">
        <v>1402</v>
      </c>
      <c r="C1081" s="192">
        <v>46082.378321759257</v>
      </c>
      <c r="D1081" s="193">
        <v>400912</v>
      </c>
      <c r="E1081" s="194" t="s">
        <v>742</v>
      </c>
      <c r="F1081" s="194" t="s">
        <v>6064</v>
      </c>
      <c r="G1081" s="195">
        <v>46069</v>
      </c>
      <c r="H1081" s="195">
        <v>47894</v>
      </c>
      <c r="I1081" s="194"/>
      <c r="J1081" s="193">
        <v>4</v>
      </c>
      <c r="K1081" s="196"/>
      <c r="L1081" s="197">
        <v>4</v>
      </c>
      <c r="M1081" s="194" t="s">
        <v>2387</v>
      </c>
      <c r="N1081" s="194" t="s">
        <v>5027</v>
      </c>
      <c r="O1081" s="194" t="s">
        <v>6068</v>
      </c>
      <c r="P1081" s="198"/>
    </row>
    <row r="1082" s="2" customFormat="1">
      <c r="A1082" s="199" t="s">
        <v>16</v>
      </c>
      <c r="B1082" s="199" t="s">
        <v>1402</v>
      </c>
      <c r="C1082" s="200">
        <v>46082.378888888888</v>
      </c>
      <c r="D1082" s="201">
        <v>400912</v>
      </c>
      <c r="E1082" s="202" t="s">
        <v>742</v>
      </c>
      <c r="F1082" s="202" t="s">
        <v>6064</v>
      </c>
      <c r="G1082" s="203">
        <v>46069</v>
      </c>
      <c r="H1082" s="203">
        <v>47894</v>
      </c>
      <c r="I1082" s="202"/>
      <c r="J1082" s="201">
        <v>4</v>
      </c>
      <c r="K1082" s="204"/>
      <c r="L1082" s="205">
        <v>4</v>
      </c>
      <c r="M1082" s="202" t="s">
        <v>2386</v>
      </c>
      <c r="N1082" s="202" t="s">
        <v>5027</v>
      </c>
      <c r="O1082" s="202" t="s">
        <v>6069</v>
      </c>
      <c r="P1082" s="206"/>
    </row>
    <row r="1083" s="2" customFormat="1">
      <c r="A1083" s="191" t="s">
        <v>16</v>
      </c>
      <c r="B1083" s="191" t="s">
        <v>1402</v>
      </c>
      <c r="C1083" s="192">
        <v>46082.379259259258</v>
      </c>
      <c r="D1083" s="193">
        <v>401047</v>
      </c>
      <c r="E1083" s="194" t="s">
        <v>595</v>
      </c>
      <c r="F1083" s="194" t="s">
        <v>6048</v>
      </c>
      <c r="G1083" s="195">
        <v>46071</v>
      </c>
      <c r="H1083" s="195">
        <v>47896</v>
      </c>
      <c r="I1083" s="194"/>
      <c r="J1083" s="193">
        <v>4</v>
      </c>
      <c r="K1083" s="196"/>
      <c r="L1083" s="197">
        <v>4</v>
      </c>
      <c r="M1083" s="194" t="s">
        <v>2369</v>
      </c>
      <c r="N1083" s="194" t="s">
        <v>5027</v>
      </c>
      <c r="O1083" s="194" t="s">
        <v>6070</v>
      </c>
      <c r="P1083" s="198"/>
    </row>
    <row r="1084" s="2" customFormat="1">
      <c r="A1084" s="199" t="s">
        <v>16</v>
      </c>
      <c r="B1084" s="199" t="s">
        <v>1402</v>
      </c>
      <c r="C1084" s="200">
        <v>46082.379652777774</v>
      </c>
      <c r="D1084" s="201">
        <v>401047</v>
      </c>
      <c r="E1084" s="202" t="s">
        <v>595</v>
      </c>
      <c r="F1084" s="202" t="s">
        <v>6048</v>
      </c>
      <c r="G1084" s="203">
        <v>46071</v>
      </c>
      <c r="H1084" s="203">
        <v>47896</v>
      </c>
      <c r="I1084" s="202"/>
      <c r="J1084" s="201">
        <v>4</v>
      </c>
      <c r="K1084" s="204"/>
      <c r="L1084" s="205">
        <v>4</v>
      </c>
      <c r="M1084" s="202" t="s">
        <v>2396</v>
      </c>
      <c r="N1084" s="202" t="s">
        <v>5027</v>
      </c>
      <c r="O1084" s="202" t="s">
        <v>6071</v>
      </c>
      <c r="P1084" s="206"/>
    </row>
    <row r="1085" s="2" customFormat="1">
      <c r="A1085" s="191" t="s">
        <v>16</v>
      </c>
      <c r="B1085" s="191" t="s">
        <v>1402</v>
      </c>
      <c r="C1085" s="192">
        <v>46082.379988425921</v>
      </c>
      <c r="D1085" s="193">
        <v>401047</v>
      </c>
      <c r="E1085" s="194" t="s">
        <v>595</v>
      </c>
      <c r="F1085" s="194" t="s">
        <v>6048</v>
      </c>
      <c r="G1085" s="195">
        <v>46071</v>
      </c>
      <c r="H1085" s="195">
        <v>47896</v>
      </c>
      <c r="I1085" s="194"/>
      <c r="J1085" s="193">
        <v>4</v>
      </c>
      <c r="K1085" s="196"/>
      <c r="L1085" s="197">
        <v>4</v>
      </c>
      <c r="M1085" s="194" t="s">
        <v>2397</v>
      </c>
      <c r="N1085" s="194" t="s">
        <v>5027</v>
      </c>
      <c r="O1085" s="194" t="s">
        <v>6072</v>
      </c>
      <c r="P1085" s="198"/>
    </row>
    <row r="1086" s="2" customFormat="1">
      <c r="A1086" s="199" t="s">
        <v>16</v>
      </c>
      <c r="B1086" s="199" t="s">
        <v>111</v>
      </c>
      <c r="C1086" s="200">
        <v>46082.380312499998</v>
      </c>
      <c r="D1086" s="201">
        <v>401047</v>
      </c>
      <c r="E1086" s="202" t="s">
        <v>595</v>
      </c>
      <c r="F1086" s="202" t="s">
        <v>6048</v>
      </c>
      <c r="G1086" s="203">
        <v>46071</v>
      </c>
      <c r="H1086" s="203">
        <v>47896</v>
      </c>
      <c r="I1086" s="202"/>
      <c r="J1086" s="201">
        <v>1</v>
      </c>
      <c r="K1086" s="204"/>
      <c r="L1086" s="205">
        <v>1</v>
      </c>
      <c r="M1086" s="202" t="s">
        <v>2463</v>
      </c>
      <c r="N1086" s="202" t="s">
        <v>5027</v>
      </c>
      <c r="O1086" s="202" t="s">
        <v>6073</v>
      </c>
      <c r="P1086" s="206"/>
    </row>
    <row r="1087" s="2" customFormat="1">
      <c r="A1087" s="191" t="s">
        <v>16</v>
      </c>
      <c r="B1087" s="191" t="s">
        <v>1402</v>
      </c>
      <c r="C1087" s="192">
        <v>46082.380567129629</v>
      </c>
      <c r="D1087" s="193">
        <v>401047</v>
      </c>
      <c r="E1087" s="194" t="s">
        <v>595</v>
      </c>
      <c r="F1087" s="194" t="s">
        <v>6048</v>
      </c>
      <c r="G1087" s="195">
        <v>46071</v>
      </c>
      <c r="H1087" s="195">
        <v>47896</v>
      </c>
      <c r="I1087" s="194"/>
      <c r="J1087" s="193">
        <v>3</v>
      </c>
      <c r="K1087" s="196"/>
      <c r="L1087" s="197">
        <v>3</v>
      </c>
      <c r="M1087" s="194" t="s">
        <v>2394</v>
      </c>
      <c r="N1087" s="194" t="s">
        <v>5027</v>
      </c>
      <c r="O1087" s="194" t="s">
        <v>6074</v>
      </c>
      <c r="P1087" s="198"/>
    </row>
    <row r="1088" s="2" customFormat="1">
      <c r="A1088" s="199" t="s">
        <v>16</v>
      </c>
      <c r="B1088" s="199" t="s">
        <v>1402</v>
      </c>
      <c r="C1088" s="200">
        <v>46082.381168981483</v>
      </c>
      <c r="D1088" s="201">
        <v>401047</v>
      </c>
      <c r="E1088" s="202" t="s">
        <v>595</v>
      </c>
      <c r="F1088" s="202" t="s">
        <v>6048</v>
      </c>
      <c r="G1088" s="203">
        <v>46071</v>
      </c>
      <c r="H1088" s="203">
        <v>47896</v>
      </c>
      <c r="I1088" s="202"/>
      <c r="J1088" s="201">
        <v>2</v>
      </c>
      <c r="K1088" s="204"/>
      <c r="L1088" s="205">
        <v>2</v>
      </c>
      <c r="M1088" s="202" t="s">
        <v>2398</v>
      </c>
      <c r="N1088" s="202" t="s">
        <v>5027</v>
      </c>
      <c r="O1088" s="202" t="s">
        <v>6075</v>
      </c>
      <c r="P1088" s="206"/>
    </row>
    <row r="1089" s="2" customFormat="1">
      <c r="A1089" s="191" t="s">
        <v>16</v>
      </c>
      <c r="B1089" s="191" t="s">
        <v>1402</v>
      </c>
      <c r="C1089" s="192">
        <v>46082.38140046296</v>
      </c>
      <c r="D1089" s="193">
        <v>401047</v>
      </c>
      <c r="E1089" s="194" t="s">
        <v>595</v>
      </c>
      <c r="F1089" s="194" t="s">
        <v>6048</v>
      </c>
      <c r="G1089" s="195">
        <v>46071</v>
      </c>
      <c r="H1089" s="195">
        <v>47896</v>
      </c>
      <c r="I1089" s="194"/>
      <c r="J1089" s="193">
        <v>4</v>
      </c>
      <c r="K1089" s="196"/>
      <c r="L1089" s="197">
        <v>4</v>
      </c>
      <c r="M1089" s="194" t="s">
        <v>2393</v>
      </c>
      <c r="N1089" s="194" t="s">
        <v>5027</v>
      </c>
      <c r="O1089" s="194" t="s">
        <v>6076</v>
      </c>
      <c r="P1089" s="198"/>
    </row>
    <row r="1090" s="2" customFormat="1">
      <c r="A1090" s="199" t="s">
        <v>16</v>
      </c>
      <c r="B1090" s="199" t="s">
        <v>1402</v>
      </c>
      <c r="C1090" s="200">
        <v>46082.381666666668</v>
      </c>
      <c r="D1090" s="201">
        <v>401047</v>
      </c>
      <c r="E1090" s="202" t="s">
        <v>595</v>
      </c>
      <c r="F1090" s="202" t="s">
        <v>6048</v>
      </c>
      <c r="G1090" s="203">
        <v>46071</v>
      </c>
      <c r="H1090" s="203">
        <v>47896</v>
      </c>
      <c r="I1090" s="202"/>
      <c r="J1090" s="201">
        <v>4</v>
      </c>
      <c r="K1090" s="204"/>
      <c r="L1090" s="205">
        <v>4</v>
      </c>
      <c r="M1090" s="202" t="s">
        <v>2392</v>
      </c>
      <c r="N1090" s="202" t="s">
        <v>5027</v>
      </c>
      <c r="O1090" s="202" t="s">
        <v>6077</v>
      </c>
      <c r="P1090" s="206"/>
    </row>
    <row r="1091" s="2" customFormat="1">
      <c r="A1091" s="191" t="s">
        <v>16</v>
      </c>
      <c r="B1091" s="191" t="s">
        <v>111</v>
      </c>
      <c r="C1091" s="192">
        <v>46082.381793981476</v>
      </c>
      <c r="D1091" s="193">
        <v>401047</v>
      </c>
      <c r="E1091" s="194" t="s">
        <v>595</v>
      </c>
      <c r="F1091" s="194" t="s">
        <v>6048</v>
      </c>
      <c r="G1091" s="195">
        <v>46071</v>
      </c>
      <c r="H1091" s="195">
        <v>47896</v>
      </c>
      <c r="I1091" s="194"/>
      <c r="J1091" s="193">
        <v>4</v>
      </c>
      <c r="K1091" s="196"/>
      <c r="L1091" s="197">
        <v>4</v>
      </c>
      <c r="M1091" s="194" t="s">
        <v>2462</v>
      </c>
      <c r="N1091" s="194" t="s">
        <v>5027</v>
      </c>
      <c r="O1091" s="194" t="s">
        <v>6078</v>
      </c>
      <c r="P1091" s="198"/>
    </row>
    <row r="1092" s="2" customFormat="1">
      <c r="A1092" s="199" t="s">
        <v>16</v>
      </c>
      <c r="B1092" s="199" t="s">
        <v>1402</v>
      </c>
      <c r="C1092" s="200">
        <v>46082.381944444445</v>
      </c>
      <c r="D1092" s="201">
        <v>401047</v>
      </c>
      <c r="E1092" s="202" t="s">
        <v>595</v>
      </c>
      <c r="F1092" s="202" t="s">
        <v>6048</v>
      </c>
      <c r="G1092" s="203">
        <v>46071</v>
      </c>
      <c r="H1092" s="203">
        <v>47896</v>
      </c>
      <c r="I1092" s="202"/>
      <c r="J1092" s="201">
        <v>4</v>
      </c>
      <c r="K1092" s="204"/>
      <c r="L1092" s="205">
        <v>4</v>
      </c>
      <c r="M1092" s="202" t="s">
        <v>2391</v>
      </c>
      <c r="N1092" s="202" t="s">
        <v>5027</v>
      </c>
      <c r="O1092" s="202" t="s">
        <v>6079</v>
      </c>
      <c r="P1092" s="206"/>
    </row>
    <row r="1093" s="2" customFormat="1">
      <c r="A1093" s="191" t="s">
        <v>16</v>
      </c>
      <c r="B1093" s="191" t="s">
        <v>111</v>
      </c>
      <c r="C1093" s="192">
        <v>46082.382199074069</v>
      </c>
      <c r="D1093" s="193">
        <v>401047</v>
      </c>
      <c r="E1093" s="194" t="s">
        <v>595</v>
      </c>
      <c r="F1093" s="194" t="s">
        <v>6048</v>
      </c>
      <c r="G1093" s="195">
        <v>46071</v>
      </c>
      <c r="H1093" s="195">
        <v>47896</v>
      </c>
      <c r="I1093" s="194"/>
      <c r="J1093" s="193">
        <v>4</v>
      </c>
      <c r="K1093" s="196"/>
      <c r="L1093" s="197">
        <v>4</v>
      </c>
      <c r="M1093" s="194" t="s">
        <v>2461</v>
      </c>
      <c r="N1093" s="194" t="s">
        <v>5027</v>
      </c>
      <c r="O1093" s="194" t="s">
        <v>6080</v>
      </c>
      <c r="P1093" s="198"/>
    </row>
    <row r="1094" s="2" customFormat="1">
      <c r="A1094" s="199" t="s">
        <v>16</v>
      </c>
      <c r="B1094" s="199" t="s">
        <v>1402</v>
      </c>
      <c r="C1094" s="200">
        <v>46082.382256944446</v>
      </c>
      <c r="D1094" s="201">
        <v>400912</v>
      </c>
      <c r="E1094" s="202" t="s">
        <v>742</v>
      </c>
      <c r="F1094" s="202" t="s">
        <v>6066</v>
      </c>
      <c r="G1094" s="203">
        <v>46069</v>
      </c>
      <c r="H1094" s="203">
        <v>47894</v>
      </c>
      <c r="I1094" s="202"/>
      <c r="J1094" s="201">
        <v>4</v>
      </c>
      <c r="K1094" s="204"/>
      <c r="L1094" s="205">
        <v>4</v>
      </c>
      <c r="M1094" s="202" t="s">
        <v>2385</v>
      </c>
      <c r="N1094" s="202" t="s">
        <v>5027</v>
      </c>
      <c r="O1094" s="202" t="s">
        <v>6081</v>
      </c>
      <c r="P1094" s="206"/>
    </row>
    <row r="1095" s="2" customFormat="1">
      <c r="A1095" s="191" t="s">
        <v>16</v>
      </c>
      <c r="B1095" s="191" t="s">
        <v>1402</v>
      </c>
      <c r="C1095" s="192">
        <v>46082.382662037038</v>
      </c>
      <c r="D1095" s="193">
        <v>400912</v>
      </c>
      <c r="E1095" s="194" t="s">
        <v>742</v>
      </c>
      <c r="F1095" s="194" t="s">
        <v>6064</v>
      </c>
      <c r="G1095" s="195">
        <v>46069</v>
      </c>
      <c r="H1095" s="195">
        <v>47894</v>
      </c>
      <c r="I1095" s="194"/>
      <c r="J1095" s="193">
        <v>4</v>
      </c>
      <c r="K1095" s="196"/>
      <c r="L1095" s="197">
        <v>4</v>
      </c>
      <c r="M1095" s="194" t="s">
        <v>2384</v>
      </c>
      <c r="N1095" s="194" t="s">
        <v>5027</v>
      </c>
      <c r="O1095" s="194" t="s">
        <v>6082</v>
      </c>
      <c r="P1095" s="198"/>
    </row>
    <row r="1096" s="2" customFormat="1">
      <c r="A1096" s="199" t="s">
        <v>16</v>
      </c>
      <c r="B1096" s="199" t="s">
        <v>1402</v>
      </c>
      <c r="C1096" s="200">
        <v>46082.383344907408</v>
      </c>
      <c r="D1096" s="201">
        <v>400912</v>
      </c>
      <c r="E1096" s="202" t="s">
        <v>742</v>
      </c>
      <c r="F1096" s="202" t="s">
        <v>6066</v>
      </c>
      <c r="G1096" s="203">
        <v>46069</v>
      </c>
      <c r="H1096" s="203">
        <v>47894</v>
      </c>
      <c r="I1096" s="202"/>
      <c r="J1096" s="201">
        <v>4</v>
      </c>
      <c r="K1096" s="204"/>
      <c r="L1096" s="205">
        <v>4</v>
      </c>
      <c r="M1096" s="202" t="s">
        <v>2383</v>
      </c>
      <c r="N1096" s="202" t="s">
        <v>5027</v>
      </c>
      <c r="O1096" s="202" t="s">
        <v>6083</v>
      </c>
      <c r="P1096" s="206"/>
    </row>
    <row r="1097" s="2" customFormat="1">
      <c r="A1097" s="191" t="s">
        <v>16</v>
      </c>
      <c r="B1097" s="191" t="s">
        <v>1402</v>
      </c>
      <c r="C1097" s="192">
        <v>46082.383668981478</v>
      </c>
      <c r="D1097" s="193">
        <v>400912</v>
      </c>
      <c r="E1097" s="194" t="s">
        <v>742</v>
      </c>
      <c r="F1097" s="194" t="s">
        <v>6066</v>
      </c>
      <c r="G1097" s="195">
        <v>46069</v>
      </c>
      <c r="H1097" s="195">
        <v>47894</v>
      </c>
      <c r="I1097" s="194"/>
      <c r="J1097" s="193">
        <v>4</v>
      </c>
      <c r="K1097" s="196"/>
      <c r="L1097" s="197">
        <v>4</v>
      </c>
      <c r="M1097" s="194" t="s">
        <v>2382</v>
      </c>
      <c r="N1097" s="194" t="s">
        <v>5027</v>
      </c>
      <c r="O1097" s="194" t="s">
        <v>6084</v>
      </c>
      <c r="P1097" s="198"/>
    </row>
    <row r="1098" s="2" customFormat="1">
      <c r="A1098" s="199" t="s">
        <v>16</v>
      </c>
      <c r="B1098" s="199" t="s">
        <v>1402</v>
      </c>
      <c r="C1098" s="200">
        <v>46082.383969907409</v>
      </c>
      <c r="D1098" s="201">
        <v>400912</v>
      </c>
      <c r="E1098" s="202" t="s">
        <v>742</v>
      </c>
      <c r="F1098" s="202" t="s">
        <v>6066</v>
      </c>
      <c r="G1098" s="203">
        <v>46069</v>
      </c>
      <c r="H1098" s="203">
        <v>47894</v>
      </c>
      <c r="I1098" s="202"/>
      <c r="J1098" s="201">
        <v>4</v>
      </c>
      <c r="K1098" s="204"/>
      <c r="L1098" s="205">
        <v>4</v>
      </c>
      <c r="M1098" s="202" t="s">
        <v>2381</v>
      </c>
      <c r="N1098" s="202" t="s">
        <v>5027</v>
      </c>
      <c r="O1098" s="202" t="s">
        <v>6085</v>
      </c>
      <c r="P1098" s="206"/>
    </row>
    <row r="1099" s="2" customFormat="1">
      <c r="A1099" s="191" t="s">
        <v>16</v>
      </c>
      <c r="B1099" s="191" t="s">
        <v>111</v>
      </c>
      <c r="C1099" s="192">
        <v>46082.384386574071</v>
      </c>
      <c r="D1099" s="193">
        <v>401090</v>
      </c>
      <c r="E1099" s="194" t="s">
        <v>2452</v>
      </c>
      <c r="F1099" s="194" t="s">
        <v>6086</v>
      </c>
      <c r="G1099" s="195">
        <v>45918</v>
      </c>
      <c r="H1099" s="195">
        <v>47743</v>
      </c>
      <c r="I1099" s="194"/>
      <c r="J1099" s="193">
        <v>4</v>
      </c>
      <c r="K1099" s="196"/>
      <c r="L1099" s="197">
        <v>4</v>
      </c>
      <c r="M1099" s="194" t="s">
        <v>2470</v>
      </c>
      <c r="N1099" s="194" t="s">
        <v>5027</v>
      </c>
      <c r="O1099" s="194" t="s">
        <v>6087</v>
      </c>
      <c r="P1099" s="198"/>
    </row>
    <row r="1100" s="2" customFormat="1">
      <c r="A1100" s="199" t="s">
        <v>16</v>
      </c>
      <c r="B1100" s="199" t="s">
        <v>111</v>
      </c>
      <c r="C1100" s="200">
        <v>46082.38481481481</v>
      </c>
      <c r="D1100" s="201">
        <v>401047</v>
      </c>
      <c r="E1100" s="202" t="s">
        <v>595</v>
      </c>
      <c r="F1100" s="202" t="s">
        <v>6048</v>
      </c>
      <c r="G1100" s="203">
        <v>46071</v>
      </c>
      <c r="H1100" s="203">
        <v>47896</v>
      </c>
      <c r="I1100" s="202"/>
      <c r="J1100" s="201">
        <v>4</v>
      </c>
      <c r="K1100" s="204"/>
      <c r="L1100" s="205">
        <v>4</v>
      </c>
      <c r="M1100" s="202" t="s">
        <v>2464</v>
      </c>
      <c r="N1100" s="202" t="s">
        <v>5027</v>
      </c>
      <c r="O1100" s="202" t="s">
        <v>6088</v>
      </c>
      <c r="P1100" s="206"/>
    </row>
    <row r="1101" s="2" customFormat="1">
      <c r="A1101" s="191" t="s">
        <v>16</v>
      </c>
      <c r="B1101" s="191" t="s">
        <v>111</v>
      </c>
      <c r="C1101" s="192">
        <v>46082.385219907403</v>
      </c>
      <c r="D1101" s="193">
        <v>401047</v>
      </c>
      <c r="E1101" s="194" t="s">
        <v>595</v>
      </c>
      <c r="F1101" s="194" t="s">
        <v>6048</v>
      </c>
      <c r="G1101" s="195">
        <v>46071</v>
      </c>
      <c r="H1101" s="195">
        <v>47896</v>
      </c>
      <c r="I1101" s="194"/>
      <c r="J1101" s="193">
        <v>4</v>
      </c>
      <c r="K1101" s="196"/>
      <c r="L1101" s="197">
        <v>4</v>
      </c>
      <c r="M1101" s="194" t="s">
        <v>2469</v>
      </c>
      <c r="N1101" s="194" t="s">
        <v>5027</v>
      </c>
      <c r="O1101" s="194" t="s">
        <v>6089</v>
      </c>
      <c r="P1101" s="198"/>
    </row>
    <row r="1102" s="2" customFormat="1">
      <c r="A1102" s="199" t="s">
        <v>16</v>
      </c>
      <c r="B1102" s="199" t="s">
        <v>1402</v>
      </c>
      <c r="C1102" s="200">
        <v>46082.385462962964</v>
      </c>
      <c r="D1102" s="201">
        <v>400912</v>
      </c>
      <c r="E1102" s="202" t="s">
        <v>742</v>
      </c>
      <c r="F1102" s="202" t="s">
        <v>6090</v>
      </c>
      <c r="G1102" s="203">
        <v>46069</v>
      </c>
      <c r="H1102" s="203">
        <v>47894</v>
      </c>
      <c r="I1102" s="202"/>
      <c r="J1102" s="201">
        <v>4</v>
      </c>
      <c r="K1102" s="204"/>
      <c r="L1102" s="205">
        <v>4</v>
      </c>
      <c r="M1102" s="202" t="s">
        <v>2380</v>
      </c>
      <c r="N1102" s="202" t="s">
        <v>5027</v>
      </c>
      <c r="O1102" s="202" t="s">
        <v>6091</v>
      </c>
      <c r="P1102" s="206"/>
    </row>
    <row r="1103" s="2" customFormat="1">
      <c r="A1103" s="191" t="s">
        <v>16</v>
      </c>
      <c r="B1103" s="191" t="s">
        <v>111</v>
      </c>
      <c r="C1103" s="192">
        <v>46082.385706018518</v>
      </c>
      <c r="D1103" s="193">
        <v>401090</v>
      </c>
      <c r="E1103" s="194" t="s">
        <v>2452</v>
      </c>
      <c r="F1103" s="194" t="s">
        <v>6086</v>
      </c>
      <c r="G1103" s="195">
        <v>45918</v>
      </c>
      <c r="H1103" s="195">
        <v>47743</v>
      </c>
      <c r="I1103" s="194"/>
      <c r="J1103" s="193">
        <v>4</v>
      </c>
      <c r="K1103" s="196"/>
      <c r="L1103" s="197">
        <v>4</v>
      </c>
      <c r="M1103" s="194" t="s">
        <v>2472</v>
      </c>
      <c r="N1103" s="194" t="s">
        <v>5027</v>
      </c>
      <c r="O1103" s="194" t="s">
        <v>6092</v>
      </c>
      <c r="P1103" s="198"/>
    </row>
    <row r="1104" s="2" customFormat="1">
      <c r="A1104" s="199" t="s">
        <v>16</v>
      </c>
      <c r="B1104" s="199" t="s">
        <v>111</v>
      </c>
      <c r="C1104" s="200">
        <v>46082.386192129627</v>
      </c>
      <c r="D1104" s="201">
        <v>401090</v>
      </c>
      <c r="E1104" s="202" t="s">
        <v>2452</v>
      </c>
      <c r="F1104" s="202" t="s">
        <v>6086</v>
      </c>
      <c r="G1104" s="203">
        <v>45918</v>
      </c>
      <c r="H1104" s="203">
        <v>47743</v>
      </c>
      <c r="I1104" s="202"/>
      <c r="J1104" s="201">
        <v>4</v>
      </c>
      <c r="K1104" s="204"/>
      <c r="L1104" s="205">
        <v>4</v>
      </c>
      <c r="M1104" s="202" t="s">
        <v>2473</v>
      </c>
      <c r="N1104" s="202" t="s">
        <v>5027</v>
      </c>
      <c r="O1104" s="202" t="s">
        <v>6093</v>
      </c>
      <c r="P1104" s="206"/>
    </row>
    <row r="1105" s="2" customFormat="1">
      <c r="A1105" s="191" t="s">
        <v>16</v>
      </c>
      <c r="B1105" s="191" t="s">
        <v>111</v>
      </c>
      <c r="C1105" s="192">
        <v>46082.386747685181</v>
      </c>
      <c r="D1105" s="193">
        <v>401047</v>
      </c>
      <c r="E1105" s="194" t="s">
        <v>595</v>
      </c>
      <c r="F1105" s="194" t="s">
        <v>6048</v>
      </c>
      <c r="G1105" s="195">
        <v>46071</v>
      </c>
      <c r="H1105" s="195">
        <v>47896</v>
      </c>
      <c r="I1105" s="194"/>
      <c r="J1105" s="193">
        <v>4</v>
      </c>
      <c r="K1105" s="196"/>
      <c r="L1105" s="197">
        <v>4</v>
      </c>
      <c r="M1105" s="194" t="s">
        <v>2468</v>
      </c>
      <c r="N1105" s="194" t="s">
        <v>5027</v>
      </c>
      <c r="O1105" s="194" t="s">
        <v>6094</v>
      </c>
      <c r="P1105" s="198"/>
    </row>
    <row r="1106" s="2" customFormat="1">
      <c r="A1106" s="199" t="s">
        <v>16</v>
      </c>
      <c r="B1106" s="199" t="s">
        <v>111</v>
      </c>
      <c r="C1106" s="200">
        <v>46082.387199074074</v>
      </c>
      <c r="D1106" s="201">
        <v>401090</v>
      </c>
      <c r="E1106" s="202" t="s">
        <v>2452</v>
      </c>
      <c r="F1106" s="202" t="s">
        <v>6086</v>
      </c>
      <c r="G1106" s="203">
        <v>45918</v>
      </c>
      <c r="H1106" s="203">
        <v>47743</v>
      </c>
      <c r="I1106" s="202"/>
      <c r="J1106" s="201">
        <v>4</v>
      </c>
      <c r="K1106" s="204"/>
      <c r="L1106" s="205">
        <v>4</v>
      </c>
      <c r="M1106" s="202" t="s">
        <v>2451</v>
      </c>
      <c r="N1106" s="202" t="s">
        <v>5027</v>
      </c>
      <c r="O1106" s="202" t="s">
        <v>6095</v>
      </c>
      <c r="P1106" s="206"/>
    </row>
    <row r="1107" s="2" customFormat="1">
      <c r="A1107" s="191" t="s">
        <v>16</v>
      </c>
      <c r="B1107" s="191" t="s">
        <v>111</v>
      </c>
      <c r="C1107" s="192">
        <v>46082.387592592589</v>
      </c>
      <c r="D1107" s="193">
        <v>401047</v>
      </c>
      <c r="E1107" s="194" t="s">
        <v>595</v>
      </c>
      <c r="F1107" s="194" t="s">
        <v>6048</v>
      </c>
      <c r="G1107" s="195">
        <v>46071</v>
      </c>
      <c r="H1107" s="195">
        <v>47896</v>
      </c>
      <c r="I1107" s="194"/>
      <c r="J1107" s="193">
        <v>4</v>
      </c>
      <c r="K1107" s="196"/>
      <c r="L1107" s="197">
        <v>4</v>
      </c>
      <c r="M1107" s="194" t="s">
        <v>2467</v>
      </c>
      <c r="N1107" s="194" t="s">
        <v>5027</v>
      </c>
      <c r="O1107" s="194" t="s">
        <v>6096</v>
      </c>
      <c r="P1107" s="198"/>
    </row>
    <row r="1108" s="2" customFormat="1">
      <c r="A1108" s="199" t="s">
        <v>16</v>
      </c>
      <c r="B1108" s="199" t="s">
        <v>111</v>
      </c>
      <c r="C1108" s="200">
        <v>46082.388032407405</v>
      </c>
      <c r="D1108" s="201">
        <v>401090</v>
      </c>
      <c r="E1108" s="202" t="s">
        <v>2452</v>
      </c>
      <c r="F1108" s="202" t="s">
        <v>6086</v>
      </c>
      <c r="G1108" s="203">
        <v>45918</v>
      </c>
      <c r="H1108" s="203">
        <v>47743</v>
      </c>
      <c r="I1108" s="202"/>
      <c r="J1108" s="201">
        <v>4</v>
      </c>
      <c r="K1108" s="204"/>
      <c r="L1108" s="205">
        <v>4</v>
      </c>
      <c r="M1108" s="202" t="s">
        <v>2471</v>
      </c>
      <c r="N1108" s="202" t="s">
        <v>5027</v>
      </c>
      <c r="O1108" s="202" t="s">
        <v>6097</v>
      </c>
      <c r="P1108" s="206"/>
    </row>
    <row r="1109" s="2" customFormat="1">
      <c r="A1109" s="191" t="s">
        <v>16</v>
      </c>
      <c r="B1109" s="191" t="s">
        <v>111</v>
      </c>
      <c r="C1109" s="192">
        <v>46082.388437499998</v>
      </c>
      <c r="D1109" s="193">
        <v>401047</v>
      </c>
      <c r="E1109" s="194" t="s">
        <v>595</v>
      </c>
      <c r="F1109" s="194" t="s">
        <v>6048</v>
      </c>
      <c r="G1109" s="195">
        <v>46071</v>
      </c>
      <c r="H1109" s="195">
        <v>47896</v>
      </c>
      <c r="I1109" s="194"/>
      <c r="J1109" s="193">
        <v>4</v>
      </c>
      <c r="K1109" s="196"/>
      <c r="L1109" s="197">
        <v>4</v>
      </c>
      <c r="M1109" s="194" t="s">
        <v>2466</v>
      </c>
      <c r="N1109" s="194" t="s">
        <v>5027</v>
      </c>
      <c r="O1109" s="194" t="s">
        <v>6098</v>
      </c>
      <c r="P1109" s="198"/>
    </row>
    <row r="1110" s="2" customFormat="1">
      <c r="A1110" s="199" t="s">
        <v>16</v>
      </c>
      <c r="B1110" s="199" t="s">
        <v>111</v>
      </c>
      <c r="C1110" s="200">
        <v>46082.388888888891</v>
      </c>
      <c r="D1110" s="201">
        <v>401047</v>
      </c>
      <c r="E1110" s="202" t="s">
        <v>595</v>
      </c>
      <c r="F1110" s="202" t="s">
        <v>6048</v>
      </c>
      <c r="G1110" s="203">
        <v>46071</v>
      </c>
      <c r="H1110" s="203">
        <v>47896</v>
      </c>
      <c r="I1110" s="202"/>
      <c r="J1110" s="201">
        <v>4</v>
      </c>
      <c r="K1110" s="204"/>
      <c r="L1110" s="205">
        <v>4</v>
      </c>
      <c r="M1110" s="202" t="s">
        <v>2465</v>
      </c>
      <c r="N1110" s="202" t="s">
        <v>5027</v>
      </c>
      <c r="O1110" s="202" t="s">
        <v>6099</v>
      </c>
      <c r="P1110" s="206"/>
    </row>
    <row r="1111" s="2" customFormat="1">
      <c r="A1111" s="191" t="s">
        <v>16</v>
      </c>
      <c r="B1111" s="191" t="s">
        <v>111</v>
      </c>
      <c r="C1111" s="192">
        <v>46082.400034722217</v>
      </c>
      <c r="D1111" s="193">
        <v>400426</v>
      </c>
      <c r="E1111" s="194" t="s">
        <v>833</v>
      </c>
      <c r="F1111" s="194" t="s">
        <v>6100</v>
      </c>
      <c r="G1111" s="195">
        <v>46069</v>
      </c>
      <c r="H1111" s="195">
        <v>47894</v>
      </c>
      <c r="I1111" s="194"/>
      <c r="J1111" s="193">
        <v>24</v>
      </c>
      <c r="K1111" s="196"/>
      <c r="L1111" s="197">
        <v>24</v>
      </c>
      <c r="M1111" s="194" t="s">
        <v>2459</v>
      </c>
      <c r="N1111" s="194" t="s">
        <v>5027</v>
      </c>
      <c r="O1111" s="194" t="s">
        <v>6101</v>
      </c>
      <c r="P1111" s="198"/>
    </row>
    <row r="1112" s="2" customFormat="1">
      <c r="A1112" s="199" t="s">
        <v>16</v>
      </c>
      <c r="B1112" s="199" t="s">
        <v>111</v>
      </c>
      <c r="C1112" s="200">
        <v>46082.400717592587</v>
      </c>
      <c r="D1112" s="201">
        <v>400426</v>
      </c>
      <c r="E1112" s="202" t="s">
        <v>833</v>
      </c>
      <c r="F1112" s="202" t="s">
        <v>6102</v>
      </c>
      <c r="G1112" s="203">
        <v>46069</v>
      </c>
      <c r="H1112" s="203">
        <v>47894</v>
      </c>
      <c r="I1112" s="202"/>
      <c r="J1112" s="201">
        <v>8</v>
      </c>
      <c r="K1112" s="204"/>
      <c r="L1112" s="205">
        <v>8</v>
      </c>
      <c r="M1112" s="202" t="s">
        <v>2455</v>
      </c>
      <c r="N1112" s="202" t="s">
        <v>5027</v>
      </c>
      <c r="O1112" s="202" t="s">
        <v>6103</v>
      </c>
      <c r="P1112" s="206"/>
    </row>
    <row r="1113" s="2" customFormat="1">
      <c r="A1113" s="191" t="s">
        <v>16</v>
      </c>
      <c r="B1113" s="191" t="s">
        <v>111</v>
      </c>
      <c r="C1113" s="192">
        <v>46082.401145833333</v>
      </c>
      <c r="D1113" s="193">
        <v>400426</v>
      </c>
      <c r="E1113" s="194" t="s">
        <v>833</v>
      </c>
      <c r="F1113" s="194" t="s">
        <v>6100</v>
      </c>
      <c r="G1113" s="195">
        <v>46069</v>
      </c>
      <c r="H1113" s="195">
        <v>47894</v>
      </c>
      <c r="I1113" s="194"/>
      <c r="J1113" s="193">
        <v>24</v>
      </c>
      <c r="K1113" s="196"/>
      <c r="L1113" s="197">
        <v>24</v>
      </c>
      <c r="M1113" s="194" t="s">
        <v>2454</v>
      </c>
      <c r="N1113" s="194" t="s">
        <v>5027</v>
      </c>
      <c r="O1113" s="194" t="s">
        <v>6104</v>
      </c>
      <c r="P1113" s="198"/>
    </row>
    <row r="1114" s="2" customFormat="1" ht="25">
      <c r="A1114" s="199" t="s">
        <v>16</v>
      </c>
      <c r="B1114" s="199" t="s">
        <v>1402</v>
      </c>
      <c r="C1114" s="200">
        <v>46082.401724537034</v>
      </c>
      <c r="D1114" s="201">
        <v>400567</v>
      </c>
      <c r="E1114" s="202" t="s">
        <v>1404</v>
      </c>
      <c r="F1114" s="202" t="s">
        <v>6105</v>
      </c>
      <c r="G1114" s="203">
        <v>46065</v>
      </c>
      <c r="H1114" s="203">
        <v>47890</v>
      </c>
      <c r="I1114" s="202"/>
      <c r="J1114" s="201">
        <v>2</v>
      </c>
      <c r="K1114" s="204"/>
      <c r="L1114" s="205">
        <v>2</v>
      </c>
      <c r="M1114" s="202" t="s">
        <v>2425</v>
      </c>
      <c r="N1114" s="202" t="s">
        <v>5027</v>
      </c>
      <c r="O1114" s="202" t="s">
        <v>6106</v>
      </c>
      <c r="P1114" s="206"/>
    </row>
    <row r="1115" s="2" customFormat="1" ht="25">
      <c r="A1115" s="191" t="s">
        <v>16</v>
      </c>
      <c r="B1115" s="191" t="s">
        <v>1402</v>
      </c>
      <c r="C1115" s="192">
        <v>46082.40185185185</v>
      </c>
      <c r="D1115" s="193">
        <v>400567</v>
      </c>
      <c r="E1115" s="194" t="s">
        <v>1404</v>
      </c>
      <c r="F1115" s="194" t="s">
        <v>6105</v>
      </c>
      <c r="G1115" s="195">
        <v>46065</v>
      </c>
      <c r="H1115" s="195">
        <v>47890</v>
      </c>
      <c r="I1115" s="194"/>
      <c r="J1115" s="193">
        <v>4</v>
      </c>
      <c r="K1115" s="196"/>
      <c r="L1115" s="197">
        <v>4</v>
      </c>
      <c r="M1115" s="194" t="s">
        <v>2427</v>
      </c>
      <c r="N1115" s="194" t="s">
        <v>5027</v>
      </c>
      <c r="O1115" s="194" t="s">
        <v>6107</v>
      </c>
      <c r="P1115" s="198"/>
    </row>
    <row r="1116" s="2" customFormat="1" ht="25">
      <c r="A1116" s="199" t="s">
        <v>16</v>
      </c>
      <c r="B1116" s="199" t="s">
        <v>1402</v>
      </c>
      <c r="C1116" s="200">
        <v>46082.402060185181</v>
      </c>
      <c r="D1116" s="201">
        <v>400567</v>
      </c>
      <c r="E1116" s="202" t="s">
        <v>1404</v>
      </c>
      <c r="F1116" s="202" t="s">
        <v>6105</v>
      </c>
      <c r="G1116" s="203">
        <v>46065</v>
      </c>
      <c r="H1116" s="203">
        <v>47890</v>
      </c>
      <c r="I1116" s="202"/>
      <c r="J1116" s="201">
        <v>4</v>
      </c>
      <c r="K1116" s="204"/>
      <c r="L1116" s="205">
        <v>4</v>
      </c>
      <c r="M1116" s="202" t="s">
        <v>2424</v>
      </c>
      <c r="N1116" s="202" t="s">
        <v>5027</v>
      </c>
      <c r="O1116" s="202" t="s">
        <v>6108</v>
      </c>
      <c r="P1116" s="206"/>
    </row>
    <row r="1117" s="2" customFormat="1" ht="25">
      <c r="A1117" s="191" t="s">
        <v>16</v>
      </c>
      <c r="B1117" s="191" t="s">
        <v>1402</v>
      </c>
      <c r="C1117" s="192">
        <v>46082.402199074073</v>
      </c>
      <c r="D1117" s="193">
        <v>400567</v>
      </c>
      <c r="E1117" s="194" t="s">
        <v>1404</v>
      </c>
      <c r="F1117" s="194" t="s">
        <v>6105</v>
      </c>
      <c r="G1117" s="195">
        <v>46065</v>
      </c>
      <c r="H1117" s="195">
        <v>47890</v>
      </c>
      <c r="I1117" s="194"/>
      <c r="J1117" s="193">
        <v>4</v>
      </c>
      <c r="K1117" s="196"/>
      <c r="L1117" s="197">
        <v>4</v>
      </c>
      <c r="M1117" s="194" t="s">
        <v>2423</v>
      </c>
      <c r="N1117" s="194" t="s">
        <v>5027</v>
      </c>
      <c r="O1117" s="194" t="s">
        <v>6109</v>
      </c>
      <c r="P1117" s="198"/>
    </row>
    <row r="1118" s="2" customFormat="1" ht="25">
      <c r="A1118" s="199" t="s">
        <v>16</v>
      </c>
      <c r="B1118" s="199" t="s">
        <v>1402</v>
      </c>
      <c r="C1118" s="200">
        <v>46082.402349537035</v>
      </c>
      <c r="D1118" s="201">
        <v>400567</v>
      </c>
      <c r="E1118" s="202" t="s">
        <v>1404</v>
      </c>
      <c r="F1118" s="202" t="s">
        <v>6105</v>
      </c>
      <c r="G1118" s="203">
        <v>46065</v>
      </c>
      <c r="H1118" s="203">
        <v>47890</v>
      </c>
      <c r="I1118" s="202"/>
      <c r="J1118" s="201">
        <v>4</v>
      </c>
      <c r="K1118" s="204"/>
      <c r="L1118" s="205">
        <v>4</v>
      </c>
      <c r="M1118" s="202" t="s">
        <v>2422</v>
      </c>
      <c r="N1118" s="202" t="s">
        <v>5027</v>
      </c>
      <c r="O1118" s="202" t="s">
        <v>6110</v>
      </c>
      <c r="P1118" s="206"/>
    </row>
    <row r="1119" s="2" customFormat="1" ht="25">
      <c r="A1119" s="191" t="s">
        <v>16</v>
      </c>
      <c r="B1119" s="191" t="s">
        <v>1402</v>
      </c>
      <c r="C1119" s="192">
        <v>46082.402511574073</v>
      </c>
      <c r="D1119" s="193">
        <v>400567</v>
      </c>
      <c r="E1119" s="194" t="s">
        <v>1404</v>
      </c>
      <c r="F1119" s="194" t="s">
        <v>6105</v>
      </c>
      <c r="G1119" s="195">
        <v>46065</v>
      </c>
      <c r="H1119" s="195">
        <v>47890</v>
      </c>
      <c r="I1119" s="194"/>
      <c r="J1119" s="193">
        <v>4</v>
      </c>
      <c r="K1119" s="196"/>
      <c r="L1119" s="197">
        <v>4</v>
      </c>
      <c r="M1119" s="194" t="s">
        <v>2421</v>
      </c>
      <c r="N1119" s="194" t="s">
        <v>5027</v>
      </c>
      <c r="O1119" s="194" t="s">
        <v>6111</v>
      </c>
      <c r="P1119" s="198"/>
    </row>
    <row r="1120" s="2" customFormat="1" ht="25">
      <c r="A1120" s="199" t="s">
        <v>16</v>
      </c>
      <c r="B1120" s="199" t="s">
        <v>1402</v>
      </c>
      <c r="C1120" s="200">
        <v>46082.402650462958</v>
      </c>
      <c r="D1120" s="201">
        <v>400567</v>
      </c>
      <c r="E1120" s="202" t="s">
        <v>1404</v>
      </c>
      <c r="F1120" s="202" t="s">
        <v>6105</v>
      </c>
      <c r="G1120" s="203">
        <v>46065</v>
      </c>
      <c r="H1120" s="203">
        <v>47890</v>
      </c>
      <c r="I1120" s="202"/>
      <c r="J1120" s="201">
        <v>4</v>
      </c>
      <c r="K1120" s="204"/>
      <c r="L1120" s="205">
        <v>4</v>
      </c>
      <c r="M1120" s="202" t="s">
        <v>2420</v>
      </c>
      <c r="N1120" s="202" t="s">
        <v>5027</v>
      </c>
      <c r="O1120" s="202" t="s">
        <v>6112</v>
      </c>
      <c r="P1120" s="206"/>
    </row>
    <row r="1121" s="2" customFormat="1" ht="25">
      <c r="A1121" s="191" t="s">
        <v>16</v>
      </c>
      <c r="B1121" s="191" t="s">
        <v>1402</v>
      </c>
      <c r="C1121" s="192">
        <v>46082.402789351851</v>
      </c>
      <c r="D1121" s="193">
        <v>400567</v>
      </c>
      <c r="E1121" s="194" t="s">
        <v>1404</v>
      </c>
      <c r="F1121" s="194" t="s">
        <v>6105</v>
      </c>
      <c r="G1121" s="195">
        <v>46065</v>
      </c>
      <c r="H1121" s="195">
        <v>47890</v>
      </c>
      <c r="I1121" s="194"/>
      <c r="J1121" s="193">
        <v>4</v>
      </c>
      <c r="K1121" s="196"/>
      <c r="L1121" s="197">
        <v>4</v>
      </c>
      <c r="M1121" s="194" t="s">
        <v>2419</v>
      </c>
      <c r="N1121" s="194" t="s">
        <v>5027</v>
      </c>
      <c r="O1121" s="194" t="s">
        <v>6113</v>
      </c>
      <c r="P1121" s="198"/>
    </row>
    <row r="1122" s="2" customFormat="1" ht="25">
      <c r="A1122" s="199" t="s">
        <v>16</v>
      </c>
      <c r="B1122" s="199" t="s">
        <v>1402</v>
      </c>
      <c r="C1122" s="200">
        <v>46082.402939814812</v>
      </c>
      <c r="D1122" s="201">
        <v>400567</v>
      </c>
      <c r="E1122" s="202" t="s">
        <v>1404</v>
      </c>
      <c r="F1122" s="202" t="s">
        <v>6105</v>
      </c>
      <c r="G1122" s="203">
        <v>46065</v>
      </c>
      <c r="H1122" s="203">
        <v>47890</v>
      </c>
      <c r="I1122" s="202"/>
      <c r="J1122" s="201">
        <v>4</v>
      </c>
      <c r="K1122" s="204"/>
      <c r="L1122" s="205">
        <v>4</v>
      </c>
      <c r="M1122" s="202" t="s">
        <v>2418</v>
      </c>
      <c r="N1122" s="202" t="s">
        <v>5027</v>
      </c>
      <c r="O1122" s="202" t="s">
        <v>6114</v>
      </c>
      <c r="P1122" s="206"/>
    </row>
    <row r="1123" s="2" customFormat="1" ht="25">
      <c r="A1123" s="191" t="s">
        <v>16</v>
      </c>
      <c r="B1123" s="191" t="s">
        <v>1402</v>
      </c>
      <c r="C1123" s="192">
        <v>46082.403090277774</v>
      </c>
      <c r="D1123" s="193">
        <v>400567</v>
      </c>
      <c r="E1123" s="194" t="s">
        <v>1404</v>
      </c>
      <c r="F1123" s="194" t="s">
        <v>6105</v>
      </c>
      <c r="G1123" s="195">
        <v>46065</v>
      </c>
      <c r="H1123" s="195">
        <v>47890</v>
      </c>
      <c r="I1123" s="194"/>
      <c r="J1123" s="193">
        <v>4</v>
      </c>
      <c r="K1123" s="196"/>
      <c r="L1123" s="197">
        <v>4</v>
      </c>
      <c r="M1123" s="194" t="s">
        <v>2417</v>
      </c>
      <c r="N1123" s="194" t="s">
        <v>5027</v>
      </c>
      <c r="O1123" s="194" t="s">
        <v>6115</v>
      </c>
      <c r="P1123" s="198"/>
    </row>
    <row r="1124" s="2" customFormat="1" ht="25">
      <c r="A1124" s="199" t="s">
        <v>16</v>
      </c>
      <c r="B1124" s="199" t="s">
        <v>1402</v>
      </c>
      <c r="C1124" s="200">
        <v>46082.403240740736</v>
      </c>
      <c r="D1124" s="201">
        <v>400567</v>
      </c>
      <c r="E1124" s="202" t="s">
        <v>1404</v>
      </c>
      <c r="F1124" s="202" t="s">
        <v>6105</v>
      </c>
      <c r="G1124" s="203">
        <v>46065</v>
      </c>
      <c r="H1124" s="203">
        <v>47890</v>
      </c>
      <c r="I1124" s="202"/>
      <c r="J1124" s="201">
        <v>4</v>
      </c>
      <c r="K1124" s="204"/>
      <c r="L1124" s="205">
        <v>4</v>
      </c>
      <c r="M1124" s="202" t="s">
        <v>2416</v>
      </c>
      <c r="N1124" s="202" t="s">
        <v>5027</v>
      </c>
      <c r="O1124" s="202" t="s">
        <v>6116</v>
      </c>
      <c r="P1124" s="206"/>
    </row>
    <row r="1125" s="2" customFormat="1" ht="25">
      <c r="A1125" s="191" t="s">
        <v>16</v>
      </c>
      <c r="B1125" s="191" t="s">
        <v>1402</v>
      </c>
      <c r="C1125" s="192">
        <v>46082.403368055551</v>
      </c>
      <c r="D1125" s="193">
        <v>400567</v>
      </c>
      <c r="E1125" s="194" t="s">
        <v>1404</v>
      </c>
      <c r="F1125" s="194" t="s">
        <v>6105</v>
      </c>
      <c r="G1125" s="195">
        <v>46065</v>
      </c>
      <c r="H1125" s="195">
        <v>47890</v>
      </c>
      <c r="I1125" s="194"/>
      <c r="J1125" s="193">
        <v>4</v>
      </c>
      <c r="K1125" s="196"/>
      <c r="L1125" s="197">
        <v>4</v>
      </c>
      <c r="M1125" s="194" t="s">
        <v>2415</v>
      </c>
      <c r="N1125" s="194" t="s">
        <v>5027</v>
      </c>
      <c r="O1125" s="194" t="s">
        <v>6117</v>
      </c>
      <c r="P1125" s="198"/>
    </row>
    <row r="1126" s="2" customFormat="1" ht="25">
      <c r="A1126" s="199" t="s">
        <v>16</v>
      </c>
      <c r="B1126" s="199" t="s">
        <v>1402</v>
      </c>
      <c r="C1126" s="200">
        <v>46082.403495370367</v>
      </c>
      <c r="D1126" s="201">
        <v>400567</v>
      </c>
      <c r="E1126" s="202" t="s">
        <v>1404</v>
      </c>
      <c r="F1126" s="202" t="s">
        <v>6105</v>
      </c>
      <c r="G1126" s="203">
        <v>46065</v>
      </c>
      <c r="H1126" s="203">
        <v>47890</v>
      </c>
      <c r="I1126" s="202"/>
      <c r="J1126" s="201">
        <v>4</v>
      </c>
      <c r="K1126" s="204"/>
      <c r="L1126" s="205">
        <v>4</v>
      </c>
      <c r="M1126" s="202" t="s">
        <v>2414</v>
      </c>
      <c r="N1126" s="202" t="s">
        <v>5027</v>
      </c>
      <c r="O1126" s="202" t="s">
        <v>6118</v>
      </c>
      <c r="P1126" s="206"/>
    </row>
    <row r="1127" s="2" customFormat="1" ht="25">
      <c r="A1127" s="191" t="s">
        <v>16</v>
      </c>
      <c r="B1127" s="191" t="s">
        <v>1402</v>
      </c>
      <c r="C1127" s="192">
        <v>46082.403865740736</v>
      </c>
      <c r="D1127" s="193">
        <v>400567</v>
      </c>
      <c r="E1127" s="194" t="s">
        <v>1404</v>
      </c>
      <c r="F1127" s="194" t="s">
        <v>6105</v>
      </c>
      <c r="G1127" s="195">
        <v>46065</v>
      </c>
      <c r="H1127" s="195">
        <v>47890</v>
      </c>
      <c r="I1127" s="194"/>
      <c r="J1127" s="193">
        <v>4</v>
      </c>
      <c r="K1127" s="196"/>
      <c r="L1127" s="197">
        <v>4</v>
      </c>
      <c r="M1127" s="194" t="s">
        <v>2411</v>
      </c>
      <c r="N1127" s="194" t="s">
        <v>5027</v>
      </c>
      <c r="O1127" s="194" t="s">
        <v>6119</v>
      </c>
      <c r="P1127" s="198"/>
    </row>
    <row r="1128" s="2" customFormat="1" ht="25">
      <c r="A1128" s="199" t="s">
        <v>16</v>
      </c>
      <c r="B1128" s="199" t="s">
        <v>1402</v>
      </c>
      <c r="C1128" s="200">
        <v>46082.403993055552</v>
      </c>
      <c r="D1128" s="201">
        <v>400567</v>
      </c>
      <c r="E1128" s="202" t="s">
        <v>1404</v>
      </c>
      <c r="F1128" s="202" t="s">
        <v>6105</v>
      </c>
      <c r="G1128" s="203">
        <v>46065</v>
      </c>
      <c r="H1128" s="203">
        <v>47890</v>
      </c>
      <c r="I1128" s="202"/>
      <c r="J1128" s="201">
        <v>4</v>
      </c>
      <c r="K1128" s="204"/>
      <c r="L1128" s="205">
        <v>4</v>
      </c>
      <c r="M1128" s="202" t="s">
        <v>2409</v>
      </c>
      <c r="N1128" s="202" t="s">
        <v>5027</v>
      </c>
      <c r="O1128" s="202" t="s">
        <v>6120</v>
      </c>
      <c r="P1128" s="206"/>
    </row>
    <row r="1129" s="2" customFormat="1" ht="25">
      <c r="A1129" s="191" t="s">
        <v>16</v>
      </c>
      <c r="B1129" s="191" t="s">
        <v>1402</v>
      </c>
      <c r="C1129" s="192">
        <v>46082.404131944444</v>
      </c>
      <c r="D1129" s="193">
        <v>400567</v>
      </c>
      <c r="E1129" s="194" t="s">
        <v>1404</v>
      </c>
      <c r="F1129" s="194" t="s">
        <v>6105</v>
      </c>
      <c r="G1129" s="195">
        <v>46065</v>
      </c>
      <c r="H1129" s="195">
        <v>47890</v>
      </c>
      <c r="I1129" s="194"/>
      <c r="J1129" s="193">
        <v>4</v>
      </c>
      <c r="K1129" s="196"/>
      <c r="L1129" s="197">
        <v>4</v>
      </c>
      <c r="M1129" s="194" t="s">
        <v>2412</v>
      </c>
      <c r="N1129" s="194" t="s">
        <v>5027</v>
      </c>
      <c r="O1129" s="194" t="s">
        <v>6121</v>
      </c>
      <c r="P1129" s="198"/>
    </row>
    <row r="1130" s="2" customFormat="1" ht="25">
      <c r="A1130" s="199" t="s">
        <v>16</v>
      </c>
      <c r="B1130" s="199" t="s">
        <v>1402</v>
      </c>
      <c r="C1130" s="200">
        <v>46082.404270833329</v>
      </c>
      <c r="D1130" s="201">
        <v>400567</v>
      </c>
      <c r="E1130" s="202" t="s">
        <v>1404</v>
      </c>
      <c r="F1130" s="202" t="s">
        <v>6105</v>
      </c>
      <c r="G1130" s="203">
        <v>46065</v>
      </c>
      <c r="H1130" s="203">
        <v>47890</v>
      </c>
      <c r="I1130" s="202"/>
      <c r="J1130" s="201">
        <v>4</v>
      </c>
      <c r="K1130" s="204"/>
      <c r="L1130" s="205">
        <v>4</v>
      </c>
      <c r="M1130" s="202" t="s">
        <v>2408</v>
      </c>
      <c r="N1130" s="202" t="s">
        <v>5027</v>
      </c>
      <c r="O1130" s="202" t="s">
        <v>6122</v>
      </c>
      <c r="P1130" s="206"/>
    </row>
    <row r="1131" s="2" customFormat="1" ht="25">
      <c r="A1131" s="191" t="s">
        <v>16</v>
      </c>
      <c r="B1131" s="191" t="s">
        <v>1402</v>
      </c>
      <c r="C1131" s="192">
        <v>46082.404421296291</v>
      </c>
      <c r="D1131" s="193">
        <v>400567</v>
      </c>
      <c r="E1131" s="194" t="s">
        <v>1404</v>
      </c>
      <c r="F1131" s="194" t="s">
        <v>6105</v>
      </c>
      <c r="G1131" s="195">
        <v>46065</v>
      </c>
      <c r="H1131" s="195">
        <v>47890</v>
      </c>
      <c r="I1131" s="194"/>
      <c r="J1131" s="193">
        <v>4</v>
      </c>
      <c r="K1131" s="196"/>
      <c r="L1131" s="197">
        <v>4</v>
      </c>
      <c r="M1131" s="194" t="s">
        <v>2407</v>
      </c>
      <c r="N1131" s="194" t="s">
        <v>5027</v>
      </c>
      <c r="O1131" s="194" t="s">
        <v>6123</v>
      </c>
      <c r="P1131" s="198"/>
    </row>
    <row r="1132" s="2" customFormat="1" ht="25">
      <c r="A1132" s="199" t="s">
        <v>16</v>
      </c>
      <c r="B1132" s="199" t="s">
        <v>1402</v>
      </c>
      <c r="C1132" s="200">
        <v>46082.404560185183</v>
      </c>
      <c r="D1132" s="201">
        <v>400567</v>
      </c>
      <c r="E1132" s="202" t="s">
        <v>1404</v>
      </c>
      <c r="F1132" s="202" t="s">
        <v>6105</v>
      </c>
      <c r="G1132" s="203">
        <v>46065</v>
      </c>
      <c r="H1132" s="203">
        <v>47890</v>
      </c>
      <c r="I1132" s="202"/>
      <c r="J1132" s="201">
        <v>4</v>
      </c>
      <c r="K1132" s="204"/>
      <c r="L1132" s="205">
        <v>4</v>
      </c>
      <c r="M1132" s="202" t="s">
        <v>2406</v>
      </c>
      <c r="N1132" s="202" t="s">
        <v>5027</v>
      </c>
      <c r="O1132" s="202" t="s">
        <v>6124</v>
      </c>
      <c r="P1132" s="206"/>
    </row>
    <row r="1133" s="2" customFormat="1" ht="25">
      <c r="A1133" s="191" t="s">
        <v>16</v>
      </c>
      <c r="B1133" s="191" t="s">
        <v>1402</v>
      </c>
      <c r="C1133" s="192">
        <v>46082.404745370368</v>
      </c>
      <c r="D1133" s="193">
        <v>400567</v>
      </c>
      <c r="E1133" s="194" t="s">
        <v>1404</v>
      </c>
      <c r="F1133" s="194" t="s">
        <v>6105</v>
      </c>
      <c r="G1133" s="195">
        <v>46065</v>
      </c>
      <c r="H1133" s="195">
        <v>47890</v>
      </c>
      <c r="I1133" s="194"/>
      <c r="J1133" s="193">
        <v>4</v>
      </c>
      <c r="K1133" s="196"/>
      <c r="L1133" s="197">
        <v>4</v>
      </c>
      <c r="M1133" s="194" t="s">
        <v>2405</v>
      </c>
      <c r="N1133" s="194" t="s">
        <v>5027</v>
      </c>
      <c r="O1133" s="194" t="s">
        <v>6125</v>
      </c>
      <c r="P1133" s="198"/>
    </row>
    <row r="1134" s="2" customFormat="1" ht="25">
      <c r="A1134" s="199" t="s">
        <v>16</v>
      </c>
      <c r="B1134" s="199" t="s">
        <v>1402</v>
      </c>
      <c r="C1134" s="200">
        <v>46082.404872685183</v>
      </c>
      <c r="D1134" s="201">
        <v>400567</v>
      </c>
      <c r="E1134" s="202" t="s">
        <v>1404</v>
      </c>
      <c r="F1134" s="202" t="s">
        <v>6105</v>
      </c>
      <c r="G1134" s="203">
        <v>46065</v>
      </c>
      <c r="H1134" s="203">
        <v>47890</v>
      </c>
      <c r="I1134" s="202"/>
      <c r="J1134" s="201">
        <v>4</v>
      </c>
      <c r="K1134" s="204"/>
      <c r="L1134" s="205">
        <v>4</v>
      </c>
      <c r="M1134" s="202" t="s">
        <v>2404</v>
      </c>
      <c r="N1134" s="202" t="s">
        <v>5027</v>
      </c>
      <c r="O1134" s="202" t="s">
        <v>6126</v>
      </c>
      <c r="P1134" s="206"/>
    </row>
    <row r="1135" s="2" customFormat="1" ht="25">
      <c r="A1135" s="191" t="s">
        <v>16</v>
      </c>
      <c r="B1135" s="191" t="s">
        <v>1402</v>
      </c>
      <c r="C1135" s="192">
        <v>46082.405057870368</v>
      </c>
      <c r="D1135" s="193">
        <v>400567</v>
      </c>
      <c r="E1135" s="194" t="s">
        <v>1404</v>
      </c>
      <c r="F1135" s="194" t="s">
        <v>6105</v>
      </c>
      <c r="G1135" s="195">
        <v>46065</v>
      </c>
      <c r="H1135" s="195">
        <v>47890</v>
      </c>
      <c r="I1135" s="194"/>
      <c r="J1135" s="193">
        <v>4</v>
      </c>
      <c r="K1135" s="196"/>
      <c r="L1135" s="197">
        <v>4</v>
      </c>
      <c r="M1135" s="194" t="s">
        <v>2403</v>
      </c>
      <c r="N1135" s="194" t="s">
        <v>5027</v>
      </c>
      <c r="O1135" s="194" t="s">
        <v>6127</v>
      </c>
      <c r="P1135" s="198"/>
    </row>
    <row r="1136" s="2" customFormat="1" ht="25">
      <c r="A1136" s="199" t="s">
        <v>16</v>
      </c>
      <c r="B1136" s="199" t="s">
        <v>1402</v>
      </c>
      <c r="C1136" s="200">
        <v>46082.405289351853</v>
      </c>
      <c r="D1136" s="201">
        <v>400567</v>
      </c>
      <c r="E1136" s="202" t="s">
        <v>1404</v>
      </c>
      <c r="F1136" s="202" t="s">
        <v>6105</v>
      </c>
      <c r="G1136" s="203">
        <v>46065</v>
      </c>
      <c r="H1136" s="203">
        <v>47890</v>
      </c>
      <c r="I1136" s="202"/>
      <c r="J1136" s="201">
        <v>4</v>
      </c>
      <c r="K1136" s="204"/>
      <c r="L1136" s="205">
        <v>4</v>
      </c>
      <c r="M1136" s="202" t="s">
        <v>2402</v>
      </c>
      <c r="N1136" s="202" t="s">
        <v>5027</v>
      </c>
      <c r="O1136" s="202" t="s">
        <v>6128</v>
      </c>
      <c r="P1136" s="206"/>
    </row>
    <row r="1137" s="2" customFormat="1" ht="25">
      <c r="A1137" s="191" t="s">
        <v>16</v>
      </c>
      <c r="B1137" s="191" t="s">
        <v>1402</v>
      </c>
      <c r="C1137" s="192">
        <v>46082.405451388884</v>
      </c>
      <c r="D1137" s="193">
        <v>400567</v>
      </c>
      <c r="E1137" s="194" t="s">
        <v>1404</v>
      </c>
      <c r="F1137" s="194" t="s">
        <v>6105</v>
      </c>
      <c r="G1137" s="195">
        <v>46065</v>
      </c>
      <c r="H1137" s="195">
        <v>47890</v>
      </c>
      <c r="I1137" s="194"/>
      <c r="J1137" s="193">
        <v>4</v>
      </c>
      <c r="K1137" s="196"/>
      <c r="L1137" s="197">
        <v>4</v>
      </c>
      <c r="M1137" s="194" t="s">
        <v>2401</v>
      </c>
      <c r="N1137" s="194" t="s">
        <v>5027</v>
      </c>
      <c r="O1137" s="194" t="s">
        <v>6129</v>
      </c>
      <c r="P1137" s="198"/>
    </row>
    <row r="1138" s="2" customFormat="1" ht="25">
      <c r="A1138" s="199" t="s">
        <v>16</v>
      </c>
      <c r="B1138" s="199" t="s">
        <v>1402</v>
      </c>
      <c r="C1138" s="200">
        <v>46082.40556712963</v>
      </c>
      <c r="D1138" s="201">
        <v>400567</v>
      </c>
      <c r="E1138" s="202" t="s">
        <v>1404</v>
      </c>
      <c r="F1138" s="202" t="s">
        <v>6105</v>
      </c>
      <c r="G1138" s="203">
        <v>46065</v>
      </c>
      <c r="H1138" s="203">
        <v>47890</v>
      </c>
      <c r="I1138" s="202"/>
      <c r="J1138" s="201">
        <v>4</v>
      </c>
      <c r="K1138" s="204"/>
      <c r="L1138" s="205">
        <v>4</v>
      </c>
      <c r="M1138" s="202" t="s">
        <v>2400</v>
      </c>
      <c r="N1138" s="202" t="s">
        <v>5027</v>
      </c>
      <c r="O1138" s="202" t="s">
        <v>6130</v>
      </c>
      <c r="P1138" s="206"/>
    </row>
    <row r="1139" s="2" customFormat="1">
      <c r="A1139" s="191" t="s">
        <v>16</v>
      </c>
      <c r="B1139" s="191" t="s">
        <v>1402</v>
      </c>
      <c r="C1139" s="192">
        <v>46083.496145833335</v>
      </c>
      <c r="D1139" s="193">
        <v>400919</v>
      </c>
      <c r="E1139" s="194" t="s">
        <v>422</v>
      </c>
      <c r="F1139" s="194" t="s">
        <v>5935</v>
      </c>
      <c r="G1139" s="195">
        <v>46078</v>
      </c>
      <c r="H1139" s="195">
        <v>48176</v>
      </c>
      <c r="I1139" s="194"/>
      <c r="J1139" s="193">
        <v>1</v>
      </c>
      <c r="K1139" s="196"/>
      <c r="L1139" s="197">
        <v>1</v>
      </c>
      <c r="M1139" s="194" t="s">
        <v>6131</v>
      </c>
      <c r="N1139" s="194" t="s">
        <v>5027</v>
      </c>
      <c r="O1139" s="194" t="s">
        <v>6132</v>
      </c>
      <c r="P1139" s="198"/>
    </row>
    <row r="1140" s="2" customFormat="1">
      <c r="A1140" s="199" t="s">
        <v>16</v>
      </c>
      <c r="B1140" s="199" t="s">
        <v>1402</v>
      </c>
      <c r="C1140" s="200">
        <v>46083.507708333331</v>
      </c>
      <c r="D1140" s="201">
        <v>401047</v>
      </c>
      <c r="E1140" s="202" t="s">
        <v>595</v>
      </c>
      <c r="F1140" s="202" t="s">
        <v>6133</v>
      </c>
      <c r="G1140" s="203">
        <v>46037</v>
      </c>
      <c r="H1140" s="203">
        <v>47862</v>
      </c>
      <c r="I1140" s="202"/>
      <c r="J1140" s="201">
        <v>1</v>
      </c>
      <c r="K1140" s="204"/>
      <c r="L1140" s="205">
        <v>1</v>
      </c>
      <c r="M1140" s="202" t="s">
        <v>6134</v>
      </c>
      <c r="N1140" s="202" t="s">
        <v>5027</v>
      </c>
      <c r="O1140" s="202" t="s">
        <v>5938</v>
      </c>
      <c r="P1140" s="206" t="s">
        <v>5176</v>
      </c>
    </row>
    <row r="1141" s="2" customFormat="1" ht="25">
      <c r="A1141" s="191" t="s">
        <v>16</v>
      </c>
      <c r="B1141" s="191" t="s">
        <v>1402</v>
      </c>
      <c r="C1141" s="192">
        <v>46083.51048611111</v>
      </c>
      <c r="D1141" s="193">
        <v>400396</v>
      </c>
      <c r="E1141" s="194" t="s">
        <v>170</v>
      </c>
      <c r="F1141" s="194" t="s">
        <v>6135</v>
      </c>
      <c r="G1141" s="195">
        <v>45916</v>
      </c>
      <c r="H1141" s="195">
        <v>47741</v>
      </c>
      <c r="I1141" s="194"/>
      <c r="J1141" s="193">
        <v>4</v>
      </c>
      <c r="K1141" s="196"/>
      <c r="L1141" s="197">
        <v>4</v>
      </c>
      <c r="M1141" s="194" t="s">
        <v>6136</v>
      </c>
      <c r="N1141" s="194" t="s">
        <v>5027</v>
      </c>
      <c r="O1141" s="194" t="s">
        <v>5938</v>
      </c>
      <c r="P1141" s="198" t="s">
        <v>5176</v>
      </c>
    </row>
    <row r="1142" s="2" customFormat="1">
      <c r="A1142" s="199" t="s">
        <v>16</v>
      </c>
      <c r="B1142" s="199" t="s">
        <v>15</v>
      </c>
      <c r="C1142" s="200">
        <v>46083.592372685183</v>
      </c>
      <c r="D1142" s="201">
        <v>400923</v>
      </c>
      <c r="E1142" s="202" t="s">
        <v>2478</v>
      </c>
      <c r="F1142" s="202" t="s">
        <v>2479</v>
      </c>
      <c r="G1142" s="203">
        <v>46074</v>
      </c>
      <c r="H1142" s="203">
        <v>47899</v>
      </c>
      <c r="I1142" s="202"/>
      <c r="J1142" s="201">
        <v>9</v>
      </c>
      <c r="K1142" s="204"/>
      <c r="L1142" s="205">
        <v>9</v>
      </c>
      <c r="M1142" s="202" t="s">
        <v>2481</v>
      </c>
      <c r="N1142" s="202" t="s">
        <v>5027</v>
      </c>
      <c r="O1142" s="202" t="s">
        <v>6137</v>
      </c>
      <c r="P1142" s="206"/>
    </row>
    <row r="1143" s="2" customFormat="1" ht="25">
      <c r="A1143" s="191" t="s">
        <v>16</v>
      </c>
      <c r="B1143" s="191" t="s">
        <v>15</v>
      </c>
      <c r="C1143" s="192">
        <v>46083.592939814815</v>
      </c>
      <c r="D1143" s="193">
        <v>400396</v>
      </c>
      <c r="E1143" s="194" t="s">
        <v>170</v>
      </c>
      <c r="F1143" s="194" t="s">
        <v>2490</v>
      </c>
      <c r="G1143" s="195">
        <v>46078</v>
      </c>
      <c r="H1143" s="195">
        <v>47903</v>
      </c>
      <c r="I1143" s="194"/>
      <c r="J1143" s="193">
        <v>8</v>
      </c>
      <c r="K1143" s="196"/>
      <c r="L1143" s="197">
        <v>8</v>
      </c>
      <c r="M1143" s="194" t="s">
        <v>2491</v>
      </c>
      <c r="N1143" s="194" t="s">
        <v>5027</v>
      </c>
      <c r="O1143" s="194" t="s">
        <v>6138</v>
      </c>
      <c r="P1143" s="198"/>
    </row>
    <row r="1144" s="2" customFormat="1">
      <c r="A1144" s="199" t="s">
        <v>16</v>
      </c>
      <c r="B1144" s="199" t="s">
        <v>15</v>
      </c>
      <c r="C1144" s="200">
        <v>46083.593159722222</v>
      </c>
      <c r="D1144" s="201">
        <v>400923</v>
      </c>
      <c r="E1144" s="202" t="s">
        <v>2478</v>
      </c>
      <c r="F1144" s="202" t="s">
        <v>2479</v>
      </c>
      <c r="G1144" s="203">
        <v>46074</v>
      </c>
      <c r="H1144" s="203">
        <v>47899</v>
      </c>
      <c r="I1144" s="202"/>
      <c r="J1144" s="201">
        <v>24</v>
      </c>
      <c r="K1144" s="204"/>
      <c r="L1144" s="205">
        <v>24</v>
      </c>
      <c r="M1144" s="202" t="s">
        <v>2480</v>
      </c>
      <c r="N1144" s="202" t="s">
        <v>5027</v>
      </c>
      <c r="O1144" s="202" t="s">
        <v>6139</v>
      </c>
      <c r="P1144" s="206"/>
    </row>
    <row r="1145" s="2" customFormat="1" ht="25">
      <c r="A1145" s="191" t="s">
        <v>16</v>
      </c>
      <c r="B1145" s="191" t="s">
        <v>15</v>
      </c>
      <c r="C1145" s="192">
        <v>46086.593634259254</v>
      </c>
      <c r="D1145" s="193">
        <v>400396</v>
      </c>
      <c r="E1145" s="194" t="s">
        <v>170</v>
      </c>
      <c r="F1145" s="194" t="s">
        <v>2476</v>
      </c>
      <c r="G1145" s="195">
        <v>46078</v>
      </c>
      <c r="H1145" s="195">
        <v>47903</v>
      </c>
      <c r="I1145" s="194"/>
      <c r="J1145" s="193">
        <v>5</v>
      </c>
      <c r="K1145" s="196"/>
      <c r="L1145" s="197">
        <v>5</v>
      </c>
      <c r="M1145" s="194" t="s">
        <v>6140</v>
      </c>
      <c r="N1145" s="194" t="s">
        <v>5027</v>
      </c>
      <c r="O1145" s="194" t="s">
        <v>5175</v>
      </c>
      <c r="P1145" s="198" t="s">
        <v>5176</v>
      </c>
    </row>
    <row r="1146" s="2" customFormat="1">
      <c r="A1146" s="199" t="s">
        <v>16</v>
      </c>
      <c r="B1146" s="199" t="s">
        <v>111</v>
      </c>
      <c r="C1146" s="200">
        <v>46088.457106481481</v>
      </c>
      <c r="D1146" s="201">
        <v>401047</v>
      </c>
      <c r="E1146" s="202" t="s">
        <v>595</v>
      </c>
      <c r="F1146" s="202" t="s">
        <v>6048</v>
      </c>
      <c r="G1146" s="203">
        <v>46071</v>
      </c>
      <c r="H1146" s="203">
        <v>47896</v>
      </c>
      <c r="I1146" s="202"/>
      <c r="J1146" s="201">
        <v>4</v>
      </c>
      <c r="K1146" s="204"/>
      <c r="L1146" s="205">
        <v>4</v>
      </c>
      <c r="M1146" s="202" t="s">
        <v>2523</v>
      </c>
      <c r="N1146" s="202" t="s">
        <v>5027</v>
      </c>
      <c r="O1146" s="202" t="s">
        <v>6141</v>
      </c>
      <c r="P1146" s="206"/>
    </row>
    <row r="1147" s="2" customFormat="1">
      <c r="A1147" s="191" t="s">
        <v>16</v>
      </c>
      <c r="B1147" s="191" t="s">
        <v>111</v>
      </c>
      <c r="C1147" s="192">
        <v>46088.457569444443</v>
      </c>
      <c r="D1147" s="193">
        <v>401047</v>
      </c>
      <c r="E1147" s="194" t="s">
        <v>595</v>
      </c>
      <c r="F1147" s="194" t="s">
        <v>6048</v>
      </c>
      <c r="G1147" s="195">
        <v>46071</v>
      </c>
      <c r="H1147" s="195">
        <v>47896</v>
      </c>
      <c r="I1147" s="194"/>
      <c r="J1147" s="193">
        <v>4</v>
      </c>
      <c r="K1147" s="196"/>
      <c r="L1147" s="197">
        <v>4</v>
      </c>
      <c r="M1147" s="194" t="s">
        <v>2522</v>
      </c>
      <c r="N1147" s="194" t="s">
        <v>5027</v>
      </c>
      <c r="O1147" s="194" t="s">
        <v>6142</v>
      </c>
      <c r="P1147" s="198"/>
    </row>
    <row r="1148" s="2" customFormat="1">
      <c r="A1148" s="199" t="s">
        <v>16</v>
      </c>
      <c r="B1148" s="199" t="s">
        <v>111</v>
      </c>
      <c r="C1148" s="200">
        <v>46088.457939814813</v>
      </c>
      <c r="D1148" s="201">
        <v>401047</v>
      </c>
      <c r="E1148" s="202" t="s">
        <v>595</v>
      </c>
      <c r="F1148" s="202" t="s">
        <v>6048</v>
      </c>
      <c r="G1148" s="203">
        <v>46071</v>
      </c>
      <c r="H1148" s="203">
        <v>47896</v>
      </c>
      <c r="I1148" s="202"/>
      <c r="J1148" s="201">
        <v>4</v>
      </c>
      <c r="K1148" s="204"/>
      <c r="L1148" s="205">
        <v>4</v>
      </c>
      <c r="M1148" s="202" t="s">
        <v>2501</v>
      </c>
      <c r="N1148" s="202" t="s">
        <v>5027</v>
      </c>
      <c r="O1148" s="202" t="s">
        <v>6143</v>
      </c>
      <c r="P1148" s="206"/>
    </row>
    <row r="1149" s="2" customFormat="1">
      <c r="A1149" s="191" t="s">
        <v>16</v>
      </c>
      <c r="B1149" s="191" t="s">
        <v>111</v>
      </c>
      <c r="C1149" s="192">
        <v>46088.45826388889</v>
      </c>
      <c r="D1149" s="193">
        <v>401047</v>
      </c>
      <c r="E1149" s="194" t="s">
        <v>595</v>
      </c>
      <c r="F1149" s="194" t="s">
        <v>6048</v>
      </c>
      <c r="G1149" s="195">
        <v>46071</v>
      </c>
      <c r="H1149" s="195">
        <v>47896</v>
      </c>
      <c r="I1149" s="194"/>
      <c r="J1149" s="193">
        <v>4</v>
      </c>
      <c r="K1149" s="196"/>
      <c r="L1149" s="197">
        <v>4</v>
      </c>
      <c r="M1149" s="194" t="s">
        <v>2524</v>
      </c>
      <c r="N1149" s="194" t="s">
        <v>5027</v>
      </c>
      <c r="O1149" s="194" t="s">
        <v>6144</v>
      </c>
      <c r="P1149" s="198"/>
    </row>
    <row r="1150" s="2" customFormat="1">
      <c r="A1150" s="199" t="s">
        <v>16</v>
      </c>
      <c r="B1150" s="199" t="s">
        <v>111</v>
      </c>
      <c r="C1150" s="200">
        <v>46088.458668981482</v>
      </c>
      <c r="D1150" s="201">
        <v>401047</v>
      </c>
      <c r="E1150" s="202" t="s">
        <v>595</v>
      </c>
      <c r="F1150" s="202" t="s">
        <v>6048</v>
      </c>
      <c r="G1150" s="203">
        <v>46071</v>
      </c>
      <c r="H1150" s="203">
        <v>47896</v>
      </c>
      <c r="I1150" s="202"/>
      <c r="J1150" s="201">
        <v>4</v>
      </c>
      <c r="K1150" s="204"/>
      <c r="L1150" s="205">
        <v>4</v>
      </c>
      <c r="M1150" s="202" t="s">
        <v>2521</v>
      </c>
      <c r="N1150" s="202" t="s">
        <v>5027</v>
      </c>
      <c r="O1150" s="202" t="s">
        <v>6145</v>
      </c>
      <c r="P1150" s="206"/>
    </row>
    <row r="1151" s="2" customFormat="1">
      <c r="A1151" s="191" t="s">
        <v>16</v>
      </c>
      <c r="B1151" s="191" t="s">
        <v>111</v>
      </c>
      <c r="C1151" s="192">
        <v>46088.459004629629</v>
      </c>
      <c r="D1151" s="193">
        <v>401047</v>
      </c>
      <c r="E1151" s="194" t="s">
        <v>595</v>
      </c>
      <c r="F1151" s="194" t="s">
        <v>6048</v>
      </c>
      <c r="G1151" s="195">
        <v>46071</v>
      </c>
      <c r="H1151" s="195">
        <v>47896</v>
      </c>
      <c r="I1151" s="194"/>
      <c r="J1151" s="193">
        <v>4</v>
      </c>
      <c r="K1151" s="196"/>
      <c r="L1151" s="197">
        <v>4</v>
      </c>
      <c r="M1151" s="194" t="s">
        <v>2520</v>
      </c>
      <c r="N1151" s="194" t="s">
        <v>5027</v>
      </c>
      <c r="O1151" s="194" t="s">
        <v>6146</v>
      </c>
      <c r="P1151" s="198"/>
    </row>
    <row r="1152" s="2" customFormat="1">
      <c r="A1152" s="199" t="s">
        <v>16</v>
      </c>
      <c r="B1152" s="199" t="s">
        <v>111</v>
      </c>
      <c r="C1152" s="200">
        <v>46088.459340277775</v>
      </c>
      <c r="D1152" s="201">
        <v>401047</v>
      </c>
      <c r="E1152" s="202" t="s">
        <v>595</v>
      </c>
      <c r="F1152" s="202" t="s">
        <v>6048</v>
      </c>
      <c r="G1152" s="203">
        <v>46071</v>
      </c>
      <c r="H1152" s="203">
        <v>47896</v>
      </c>
      <c r="I1152" s="202"/>
      <c r="J1152" s="201">
        <v>4</v>
      </c>
      <c r="K1152" s="204"/>
      <c r="L1152" s="205">
        <v>4</v>
      </c>
      <c r="M1152" s="202" t="s">
        <v>2519</v>
      </c>
      <c r="N1152" s="202" t="s">
        <v>5027</v>
      </c>
      <c r="O1152" s="202" t="s">
        <v>6147</v>
      </c>
      <c r="P1152" s="206"/>
    </row>
    <row r="1153" s="2" customFormat="1">
      <c r="A1153" s="191" t="s">
        <v>16</v>
      </c>
      <c r="B1153" s="191" t="s">
        <v>111</v>
      </c>
      <c r="C1153" s="192">
        <v>46088.459918981476</v>
      </c>
      <c r="D1153" s="193">
        <v>401047</v>
      </c>
      <c r="E1153" s="194" t="s">
        <v>595</v>
      </c>
      <c r="F1153" s="194" t="s">
        <v>6048</v>
      </c>
      <c r="G1153" s="195">
        <v>46071</v>
      </c>
      <c r="H1153" s="195">
        <v>47896</v>
      </c>
      <c r="I1153" s="194"/>
      <c r="J1153" s="193">
        <v>4</v>
      </c>
      <c r="K1153" s="196"/>
      <c r="L1153" s="197">
        <v>4</v>
      </c>
      <c r="M1153" s="194" t="s">
        <v>2518</v>
      </c>
      <c r="N1153" s="194" t="s">
        <v>5027</v>
      </c>
      <c r="O1153" s="194" t="s">
        <v>6148</v>
      </c>
      <c r="P1153" s="198"/>
    </row>
    <row r="1154" s="2" customFormat="1">
      <c r="A1154" s="199" t="s">
        <v>16</v>
      </c>
      <c r="B1154" s="199" t="s">
        <v>1402</v>
      </c>
      <c r="C1154" s="200">
        <v>46089.287812499999</v>
      </c>
      <c r="D1154" s="201">
        <v>400912</v>
      </c>
      <c r="E1154" s="202" t="s">
        <v>742</v>
      </c>
      <c r="F1154" s="202" t="s">
        <v>6149</v>
      </c>
      <c r="G1154" s="203">
        <v>46070</v>
      </c>
      <c r="H1154" s="203">
        <v>47895</v>
      </c>
      <c r="I1154" s="202"/>
      <c r="J1154" s="201">
        <v>4</v>
      </c>
      <c r="K1154" s="204"/>
      <c r="L1154" s="205">
        <v>4</v>
      </c>
      <c r="M1154" s="202" t="s">
        <v>2541</v>
      </c>
      <c r="N1154" s="202" t="s">
        <v>5027</v>
      </c>
      <c r="O1154" s="202" t="s">
        <v>6150</v>
      </c>
      <c r="P1154" s="206"/>
    </row>
    <row r="1155" s="2" customFormat="1">
      <c r="A1155" s="191" t="s">
        <v>16</v>
      </c>
      <c r="B1155" s="191" t="s">
        <v>1402</v>
      </c>
      <c r="C1155" s="192">
        <v>46089.29038194444</v>
      </c>
      <c r="D1155" s="193">
        <v>400912</v>
      </c>
      <c r="E1155" s="194" t="s">
        <v>742</v>
      </c>
      <c r="F1155" s="194" t="s">
        <v>6149</v>
      </c>
      <c r="G1155" s="195">
        <v>46070</v>
      </c>
      <c r="H1155" s="195">
        <v>47895</v>
      </c>
      <c r="I1155" s="194"/>
      <c r="J1155" s="193">
        <v>4</v>
      </c>
      <c r="K1155" s="196"/>
      <c r="L1155" s="197">
        <v>4</v>
      </c>
      <c r="M1155" s="194" t="s">
        <v>2554</v>
      </c>
      <c r="N1155" s="194" t="s">
        <v>5027</v>
      </c>
      <c r="O1155" s="194" t="s">
        <v>6151</v>
      </c>
      <c r="P1155" s="198"/>
    </row>
    <row r="1156" s="2" customFormat="1">
      <c r="A1156" s="199" t="s">
        <v>16</v>
      </c>
      <c r="B1156" s="199" t="s">
        <v>1402</v>
      </c>
      <c r="C1156" s="200">
        <v>46089.293761574074</v>
      </c>
      <c r="D1156" s="201">
        <v>400912</v>
      </c>
      <c r="E1156" s="202" t="s">
        <v>742</v>
      </c>
      <c r="F1156" s="202" t="s">
        <v>6152</v>
      </c>
      <c r="G1156" s="203">
        <v>46070</v>
      </c>
      <c r="H1156" s="203">
        <v>47895</v>
      </c>
      <c r="I1156" s="202"/>
      <c r="J1156" s="201">
        <v>4</v>
      </c>
      <c r="K1156" s="204"/>
      <c r="L1156" s="205">
        <v>4</v>
      </c>
      <c r="M1156" s="202" t="s">
        <v>2553</v>
      </c>
      <c r="N1156" s="202" t="s">
        <v>5027</v>
      </c>
      <c r="O1156" s="202" t="s">
        <v>6153</v>
      </c>
      <c r="P1156" s="206"/>
    </row>
    <row r="1157" s="2" customFormat="1">
      <c r="A1157" s="191" t="s">
        <v>16</v>
      </c>
      <c r="B1157" s="191" t="s">
        <v>1402</v>
      </c>
      <c r="C1157" s="192">
        <v>46089.295266203699</v>
      </c>
      <c r="D1157" s="193">
        <v>400912</v>
      </c>
      <c r="E1157" s="194" t="s">
        <v>742</v>
      </c>
      <c r="F1157" s="194" t="s">
        <v>6154</v>
      </c>
      <c r="G1157" s="195">
        <v>46071</v>
      </c>
      <c r="H1157" s="195">
        <v>47896</v>
      </c>
      <c r="I1157" s="194"/>
      <c r="J1157" s="193">
        <v>4</v>
      </c>
      <c r="K1157" s="196"/>
      <c r="L1157" s="197">
        <v>4</v>
      </c>
      <c r="M1157" s="194" t="s">
        <v>2552</v>
      </c>
      <c r="N1157" s="194" t="s">
        <v>5027</v>
      </c>
      <c r="O1157" s="194" t="s">
        <v>6155</v>
      </c>
      <c r="P1157" s="198"/>
    </row>
    <row r="1158" s="2" customFormat="1">
      <c r="A1158" s="199" t="s">
        <v>16</v>
      </c>
      <c r="B1158" s="199" t="s">
        <v>1402</v>
      </c>
      <c r="C1158" s="200">
        <v>46089.2971875</v>
      </c>
      <c r="D1158" s="201">
        <v>400912</v>
      </c>
      <c r="E1158" s="202" t="s">
        <v>742</v>
      </c>
      <c r="F1158" s="202" t="s">
        <v>6154</v>
      </c>
      <c r="G1158" s="203">
        <v>46071</v>
      </c>
      <c r="H1158" s="203">
        <v>47896</v>
      </c>
      <c r="I1158" s="202"/>
      <c r="J1158" s="201">
        <v>4</v>
      </c>
      <c r="K1158" s="204"/>
      <c r="L1158" s="205">
        <v>4</v>
      </c>
      <c r="M1158" s="202" t="s">
        <v>2525</v>
      </c>
      <c r="N1158" s="202" t="s">
        <v>5027</v>
      </c>
      <c r="O1158" s="202" t="s">
        <v>6156</v>
      </c>
      <c r="P1158" s="206"/>
    </row>
    <row r="1159" s="2" customFormat="1">
      <c r="A1159" s="191" t="s">
        <v>16</v>
      </c>
      <c r="B1159" s="191" t="s">
        <v>1402</v>
      </c>
      <c r="C1159" s="192">
        <v>46089.298541666663</v>
      </c>
      <c r="D1159" s="193">
        <v>400912</v>
      </c>
      <c r="E1159" s="194" t="s">
        <v>742</v>
      </c>
      <c r="F1159" s="194" t="s">
        <v>6154</v>
      </c>
      <c r="G1159" s="195">
        <v>46071</v>
      </c>
      <c r="H1159" s="195">
        <v>47896</v>
      </c>
      <c r="I1159" s="194"/>
      <c r="J1159" s="193">
        <v>4</v>
      </c>
      <c r="K1159" s="196"/>
      <c r="L1159" s="197">
        <v>4</v>
      </c>
      <c r="M1159" s="194" t="s">
        <v>2551</v>
      </c>
      <c r="N1159" s="194" t="s">
        <v>5027</v>
      </c>
      <c r="O1159" s="194" t="s">
        <v>6157</v>
      </c>
      <c r="P1159" s="198"/>
    </row>
    <row r="1160" s="2" customFormat="1">
      <c r="A1160" s="199" t="s">
        <v>16</v>
      </c>
      <c r="B1160" s="199" t="s">
        <v>1402</v>
      </c>
      <c r="C1160" s="200">
        <v>46089.299664351849</v>
      </c>
      <c r="D1160" s="201">
        <v>400912</v>
      </c>
      <c r="E1160" s="202" t="s">
        <v>742</v>
      </c>
      <c r="F1160" s="202" t="s">
        <v>6154</v>
      </c>
      <c r="G1160" s="203">
        <v>46071</v>
      </c>
      <c r="H1160" s="203">
        <v>47896</v>
      </c>
      <c r="I1160" s="202"/>
      <c r="J1160" s="201">
        <v>4</v>
      </c>
      <c r="K1160" s="204"/>
      <c r="L1160" s="205">
        <v>4</v>
      </c>
      <c r="M1160" s="202" t="s">
        <v>2550</v>
      </c>
      <c r="N1160" s="202" t="s">
        <v>5027</v>
      </c>
      <c r="O1160" s="202" t="s">
        <v>6158</v>
      </c>
      <c r="P1160" s="206"/>
    </row>
    <row r="1161" s="2" customFormat="1">
      <c r="A1161" s="191" t="s">
        <v>16</v>
      </c>
      <c r="B1161" s="191" t="s">
        <v>1402</v>
      </c>
      <c r="C1161" s="192">
        <v>46089.302199074074</v>
      </c>
      <c r="D1161" s="193">
        <v>400903</v>
      </c>
      <c r="E1161" s="194" t="s">
        <v>564</v>
      </c>
      <c r="F1161" s="194" t="s">
        <v>6159</v>
      </c>
      <c r="G1161" s="195">
        <v>46070</v>
      </c>
      <c r="H1161" s="195">
        <v>47895</v>
      </c>
      <c r="I1161" s="194"/>
      <c r="J1161" s="193">
        <v>4</v>
      </c>
      <c r="K1161" s="196"/>
      <c r="L1161" s="197">
        <v>4</v>
      </c>
      <c r="M1161" s="194" t="s">
        <v>2526</v>
      </c>
      <c r="N1161" s="194" t="s">
        <v>5027</v>
      </c>
      <c r="O1161" s="194" t="s">
        <v>6160</v>
      </c>
      <c r="P1161" s="198"/>
    </row>
    <row r="1162" s="2" customFormat="1">
      <c r="A1162" s="199" t="s">
        <v>16</v>
      </c>
      <c r="B1162" s="199" t="s">
        <v>1402</v>
      </c>
      <c r="C1162" s="200">
        <v>46089.303668981476</v>
      </c>
      <c r="D1162" s="201">
        <v>400912</v>
      </c>
      <c r="E1162" s="202" t="s">
        <v>742</v>
      </c>
      <c r="F1162" s="202" t="s">
        <v>6161</v>
      </c>
      <c r="G1162" s="203">
        <v>46070</v>
      </c>
      <c r="H1162" s="203">
        <v>47895</v>
      </c>
      <c r="I1162" s="202"/>
      <c r="J1162" s="201">
        <v>4</v>
      </c>
      <c r="K1162" s="204"/>
      <c r="L1162" s="205">
        <v>4</v>
      </c>
      <c r="M1162" s="202" t="s">
        <v>2549</v>
      </c>
      <c r="N1162" s="202" t="s">
        <v>5027</v>
      </c>
      <c r="O1162" s="202" t="s">
        <v>6162</v>
      </c>
      <c r="P1162" s="206"/>
    </row>
    <row r="1163" s="2" customFormat="1">
      <c r="A1163" s="191" t="s">
        <v>16</v>
      </c>
      <c r="B1163" s="191" t="s">
        <v>1402</v>
      </c>
      <c r="C1163" s="192">
        <v>46089.304652777777</v>
      </c>
      <c r="D1163" s="193">
        <v>400912</v>
      </c>
      <c r="E1163" s="194" t="s">
        <v>742</v>
      </c>
      <c r="F1163" s="194" t="s">
        <v>6161</v>
      </c>
      <c r="G1163" s="195">
        <v>46070</v>
      </c>
      <c r="H1163" s="195">
        <v>47895</v>
      </c>
      <c r="I1163" s="194"/>
      <c r="J1163" s="193">
        <v>4</v>
      </c>
      <c r="K1163" s="196"/>
      <c r="L1163" s="197">
        <v>4</v>
      </c>
      <c r="M1163" s="194" t="s">
        <v>2548</v>
      </c>
      <c r="N1163" s="194" t="s">
        <v>5027</v>
      </c>
      <c r="O1163" s="194" t="s">
        <v>6163</v>
      </c>
      <c r="P1163" s="198"/>
    </row>
    <row r="1164" s="2" customFormat="1">
      <c r="A1164" s="199" t="s">
        <v>16</v>
      </c>
      <c r="B1164" s="199" t="s">
        <v>1402</v>
      </c>
      <c r="C1164" s="200">
        <v>46089.30537037037</v>
      </c>
      <c r="D1164" s="201">
        <v>400912</v>
      </c>
      <c r="E1164" s="202" t="s">
        <v>742</v>
      </c>
      <c r="F1164" s="202" t="s">
        <v>6161</v>
      </c>
      <c r="G1164" s="203">
        <v>46070</v>
      </c>
      <c r="H1164" s="203">
        <v>47895</v>
      </c>
      <c r="I1164" s="202"/>
      <c r="J1164" s="201">
        <v>4</v>
      </c>
      <c r="K1164" s="204"/>
      <c r="L1164" s="205">
        <v>4</v>
      </c>
      <c r="M1164" s="202" t="s">
        <v>2547</v>
      </c>
      <c r="N1164" s="202" t="s">
        <v>5027</v>
      </c>
      <c r="O1164" s="202" t="s">
        <v>6164</v>
      </c>
      <c r="P1164" s="206"/>
    </row>
    <row r="1165" s="2" customFormat="1">
      <c r="A1165" s="191" t="s">
        <v>16</v>
      </c>
      <c r="B1165" s="191" t="s">
        <v>1402</v>
      </c>
      <c r="C1165" s="192">
        <v>46089.306666666664</v>
      </c>
      <c r="D1165" s="193">
        <v>400912</v>
      </c>
      <c r="E1165" s="194" t="s">
        <v>742</v>
      </c>
      <c r="F1165" s="194" t="s">
        <v>6161</v>
      </c>
      <c r="G1165" s="195">
        <v>46070</v>
      </c>
      <c r="H1165" s="195">
        <v>47895</v>
      </c>
      <c r="I1165" s="194"/>
      <c r="J1165" s="193">
        <v>4</v>
      </c>
      <c r="K1165" s="196"/>
      <c r="L1165" s="197">
        <v>4</v>
      </c>
      <c r="M1165" s="194" t="s">
        <v>2546</v>
      </c>
      <c r="N1165" s="194" t="s">
        <v>5027</v>
      </c>
      <c r="O1165" s="194" t="s">
        <v>6165</v>
      </c>
      <c r="P1165" s="198"/>
    </row>
    <row r="1166" s="2" customFormat="1">
      <c r="A1166" s="199" t="s">
        <v>16</v>
      </c>
      <c r="B1166" s="199" t="s">
        <v>1402</v>
      </c>
      <c r="C1166" s="200">
        <v>46089.307245370372</v>
      </c>
      <c r="D1166" s="201">
        <v>400912</v>
      </c>
      <c r="E1166" s="202" t="s">
        <v>742</v>
      </c>
      <c r="F1166" s="202" t="s">
        <v>6154</v>
      </c>
      <c r="G1166" s="203">
        <v>46071</v>
      </c>
      <c r="H1166" s="203">
        <v>47896</v>
      </c>
      <c r="I1166" s="202"/>
      <c r="J1166" s="201">
        <v>4</v>
      </c>
      <c r="K1166" s="204"/>
      <c r="L1166" s="205">
        <v>4</v>
      </c>
      <c r="M1166" s="202" t="s">
        <v>2545</v>
      </c>
      <c r="N1166" s="202" t="s">
        <v>5027</v>
      </c>
      <c r="O1166" s="202" t="s">
        <v>6166</v>
      </c>
      <c r="P1166" s="206"/>
    </row>
    <row r="1167" s="2" customFormat="1">
      <c r="A1167" s="191" t="s">
        <v>16</v>
      </c>
      <c r="B1167" s="191" t="s">
        <v>1402</v>
      </c>
      <c r="C1167" s="192">
        <v>46089.307604166665</v>
      </c>
      <c r="D1167" s="193">
        <v>400912</v>
      </c>
      <c r="E1167" s="194" t="s">
        <v>742</v>
      </c>
      <c r="F1167" s="194" t="s">
        <v>6154</v>
      </c>
      <c r="G1167" s="195">
        <v>46071</v>
      </c>
      <c r="H1167" s="195">
        <v>47896</v>
      </c>
      <c r="I1167" s="194"/>
      <c r="J1167" s="193">
        <v>4</v>
      </c>
      <c r="K1167" s="196"/>
      <c r="L1167" s="197">
        <v>4</v>
      </c>
      <c r="M1167" s="194" t="s">
        <v>2544</v>
      </c>
      <c r="N1167" s="194" t="s">
        <v>5027</v>
      </c>
      <c r="O1167" s="194" t="s">
        <v>6167</v>
      </c>
      <c r="P1167" s="198"/>
    </row>
    <row r="1168" s="2" customFormat="1">
      <c r="A1168" s="199" t="s">
        <v>16</v>
      </c>
      <c r="B1168" s="199" t="s">
        <v>1402</v>
      </c>
      <c r="C1168" s="200">
        <v>46089.307986111111</v>
      </c>
      <c r="D1168" s="201">
        <v>400912</v>
      </c>
      <c r="E1168" s="202" t="s">
        <v>742</v>
      </c>
      <c r="F1168" s="202" t="s">
        <v>6149</v>
      </c>
      <c r="G1168" s="203">
        <v>46070</v>
      </c>
      <c r="H1168" s="203">
        <v>47895</v>
      </c>
      <c r="I1168" s="202"/>
      <c r="J1168" s="201">
        <v>4</v>
      </c>
      <c r="K1168" s="204"/>
      <c r="L1168" s="205">
        <v>4</v>
      </c>
      <c r="M1168" s="202" t="s">
        <v>2543</v>
      </c>
      <c r="N1168" s="202" t="s">
        <v>5027</v>
      </c>
      <c r="O1168" s="202" t="s">
        <v>6168</v>
      </c>
      <c r="P1168" s="206"/>
    </row>
    <row r="1169" s="2" customFormat="1">
      <c r="A1169" s="191" t="s">
        <v>16</v>
      </c>
      <c r="B1169" s="191" t="s">
        <v>1402</v>
      </c>
      <c r="C1169" s="192">
        <v>46089.308379629627</v>
      </c>
      <c r="D1169" s="193">
        <v>400912</v>
      </c>
      <c r="E1169" s="194" t="s">
        <v>742</v>
      </c>
      <c r="F1169" s="194" t="s">
        <v>6154</v>
      </c>
      <c r="G1169" s="195">
        <v>46071</v>
      </c>
      <c r="H1169" s="195">
        <v>47896</v>
      </c>
      <c r="I1169" s="194"/>
      <c r="J1169" s="193">
        <v>4</v>
      </c>
      <c r="K1169" s="196"/>
      <c r="L1169" s="197">
        <v>4</v>
      </c>
      <c r="M1169" s="194" t="s">
        <v>2542</v>
      </c>
      <c r="N1169" s="194" t="s">
        <v>5027</v>
      </c>
      <c r="O1169" s="194" t="s">
        <v>6169</v>
      </c>
      <c r="P1169" s="198"/>
    </row>
    <row r="1170" s="2" customFormat="1">
      <c r="A1170" s="199" t="s">
        <v>16</v>
      </c>
      <c r="B1170" s="199" t="s">
        <v>1402</v>
      </c>
      <c r="C1170" s="200">
        <v>46089.308946759258</v>
      </c>
      <c r="D1170" s="201">
        <v>400903</v>
      </c>
      <c r="E1170" s="202" t="s">
        <v>564</v>
      </c>
      <c r="F1170" s="202" t="s">
        <v>6159</v>
      </c>
      <c r="G1170" s="203">
        <v>46070</v>
      </c>
      <c r="H1170" s="203">
        <v>47895</v>
      </c>
      <c r="I1170" s="202"/>
      <c r="J1170" s="201">
        <v>4</v>
      </c>
      <c r="K1170" s="204"/>
      <c r="L1170" s="205">
        <v>4</v>
      </c>
      <c r="M1170" s="202" t="s">
        <v>2540</v>
      </c>
      <c r="N1170" s="202" t="s">
        <v>5027</v>
      </c>
      <c r="O1170" s="202" t="s">
        <v>6170</v>
      </c>
      <c r="P1170" s="206"/>
    </row>
    <row r="1171" s="2" customFormat="1">
      <c r="A1171" s="191" t="s">
        <v>16</v>
      </c>
      <c r="B1171" s="191" t="s">
        <v>1402</v>
      </c>
      <c r="C1171" s="192">
        <v>46089.309421296297</v>
      </c>
      <c r="D1171" s="193">
        <v>400903</v>
      </c>
      <c r="E1171" s="194" t="s">
        <v>564</v>
      </c>
      <c r="F1171" s="194" t="s">
        <v>6159</v>
      </c>
      <c r="G1171" s="195">
        <v>46070</v>
      </c>
      <c r="H1171" s="195">
        <v>47895</v>
      </c>
      <c r="I1171" s="194"/>
      <c r="J1171" s="193">
        <v>4</v>
      </c>
      <c r="K1171" s="196"/>
      <c r="L1171" s="197">
        <v>4</v>
      </c>
      <c r="M1171" s="194" t="s">
        <v>2539</v>
      </c>
      <c r="N1171" s="194" t="s">
        <v>5027</v>
      </c>
      <c r="O1171" s="194" t="s">
        <v>6171</v>
      </c>
      <c r="P1171" s="198"/>
    </row>
    <row r="1172" s="2" customFormat="1">
      <c r="A1172" s="199" t="s">
        <v>16</v>
      </c>
      <c r="B1172" s="199" t="s">
        <v>1402</v>
      </c>
      <c r="C1172" s="200">
        <v>46089.309687499997</v>
      </c>
      <c r="D1172" s="201">
        <v>400903</v>
      </c>
      <c r="E1172" s="202" t="s">
        <v>564</v>
      </c>
      <c r="F1172" s="202" t="s">
        <v>6159</v>
      </c>
      <c r="G1172" s="203">
        <v>46070</v>
      </c>
      <c r="H1172" s="203">
        <v>47895</v>
      </c>
      <c r="I1172" s="202"/>
      <c r="J1172" s="201">
        <v>4</v>
      </c>
      <c r="K1172" s="204"/>
      <c r="L1172" s="205">
        <v>4</v>
      </c>
      <c r="M1172" s="202" t="s">
        <v>2538</v>
      </c>
      <c r="N1172" s="202" t="s">
        <v>5027</v>
      </c>
      <c r="O1172" s="202" t="s">
        <v>6172</v>
      </c>
      <c r="P1172" s="206"/>
    </row>
    <row r="1173" s="2" customFormat="1">
      <c r="A1173" s="191" t="s">
        <v>16</v>
      </c>
      <c r="B1173" s="191" t="s">
        <v>1402</v>
      </c>
      <c r="C1173" s="192">
        <v>46089.310115740736</v>
      </c>
      <c r="D1173" s="193">
        <v>400903</v>
      </c>
      <c r="E1173" s="194" t="s">
        <v>564</v>
      </c>
      <c r="F1173" s="194" t="s">
        <v>6173</v>
      </c>
      <c r="G1173" s="195">
        <v>46070</v>
      </c>
      <c r="H1173" s="195">
        <v>47895</v>
      </c>
      <c r="I1173" s="194"/>
      <c r="J1173" s="193">
        <v>4</v>
      </c>
      <c r="K1173" s="196"/>
      <c r="L1173" s="197">
        <v>4</v>
      </c>
      <c r="M1173" s="194" t="s">
        <v>2537</v>
      </c>
      <c r="N1173" s="194" t="s">
        <v>5027</v>
      </c>
      <c r="O1173" s="194" t="s">
        <v>6174</v>
      </c>
      <c r="P1173" s="198"/>
    </row>
    <row r="1174" s="2" customFormat="1">
      <c r="A1174" s="199" t="s">
        <v>16</v>
      </c>
      <c r="B1174" s="199" t="s">
        <v>1402</v>
      </c>
      <c r="C1174" s="200">
        <v>46089.310486111106</v>
      </c>
      <c r="D1174" s="201">
        <v>400903</v>
      </c>
      <c r="E1174" s="202" t="s">
        <v>564</v>
      </c>
      <c r="F1174" s="202" t="s">
        <v>6159</v>
      </c>
      <c r="G1174" s="203">
        <v>46070</v>
      </c>
      <c r="H1174" s="203">
        <v>47895</v>
      </c>
      <c r="I1174" s="202"/>
      <c r="J1174" s="201">
        <v>4</v>
      </c>
      <c r="K1174" s="204"/>
      <c r="L1174" s="205">
        <v>4</v>
      </c>
      <c r="M1174" s="202" t="s">
        <v>2536</v>
      </c>
      <c r="N1174" s="202" t="s">
        <v>5027</v>
      </c>
      <c r="O1174" s="202" t="s">
        <v>6175</v>
      </c>
      <c r="P1174" s="206"/>
    </row>
    <row r="1175" s="2" customFormat="1">
      <c r="A1175" s="191" t="s">
        <v>16</v>
      </c>
      <c r="B1175" s="191" t="s">
        <v>1402</v>
      </c>
      <c r="C1175" s="192">
        <v>46089.31082175926</v>
      </c>
      <c r="D1175" s="193">
        <v>400903</v>
      </c>
      <c r="E1175" s="194" t="s">
        <v>564</v>
      </c>
      <c r="F1175" s="194" t="s">
        <v>6159</v>
      </c>
      <c r="G1175" s="195">
        <v>46070</v>
      </c>
      <c r="H1175" s="195">
        <v>47895</v>
      </c>
      <c r="I1175" s="194"/>
      <c r="J1175" s="193">
        <v>4</v>
      </c>
      <c r="K1175" s="196"/>
      <c r="L1175" s="197">
        <v>4</v>
      </c>
      <c r="M1175" s="194" t="s">
        <v>2535</v>
      </c>
      <c r="N1175" s="194" t="s">
        <v>5027</v>
      </c>
      <c r="O1175" s="194" t="s">
        <v>6176</v>
      </c>
      <c r="P1175" s="198"/>
    </row>
    <row r="1176" s="2" customFormat="1">
      <c r="A1176" s="199" t="s">
        <v>16</v>
      </c>
      <c r="B1176" s="199" t="s">
        <v>1402</v>
      </c>
      <c r="C1176" s="200">
        <v>46089.311273148145</v>
      </c>
      <c r="D1176" s="201">
        <v>400903</v>
      </c>
      <c r="E1176" s="202" t="s">
        <v>564</v>
      </c>
      <c r="F1176" s="202" t="s">
        <v>6159</v>
      </c>
      <c r="G1176" s="203">
        <v>46070</v>
      </c>
      <c r="H1176" s="203">
        <v>47895</v>
      </c>
      <c r="I1176" s="202"/>
      <c r="J1176" s="201">
        <v>4</v>
      </c>
      <c r="K1176" s="204"/>
      <c r="L1176" s="205">
        <v>4</v>
      </c>
      <c r="M1176" s="202" t="s">
        <v>2534</v>
      </c>
      <c r="N1176" s="202" t="s">
        <v>5027</v>
      </c>
      <c r="O1176" s="202" t="s">
        <v>6177</v>
      </c>
      <c r="P1176" s="206"/>
    </row>
    <row r="1177" s="2" customFormat="1">
      <c r="A1177" s="191" t="s">
        <v>16</v>
      </c>
      <c r="B1177" s="191" t="s">
        <v>1402</v>
      </c>
      <c r="C1177" s="192">
        <v>46089.311493055553</v>
      </c>
      <c r="D1177" s="193">
        <v>400903</v>
      </c>
      <c r="E1177" s="194" t="s">
        <v>564</v>
      </c>
      <c r="F1177" s="194" t="s">
        <v>6159</v>
      </c>
      <c r="G1177" s="195">
        <v>46070</v>
      </c>
      <c r="H1177" s="195">
        <v>47895</v>
      </c>
      <c r="I1177" s="194"/>
      <c r="J1177" s="193">
        <v>4</v>
      </c>
      <c r="K1177" s="196"/>
      <c r="L1177" s="197">
        <v>4</v>
      </c>
      <c r="M1177" s="194" t="s">
        <v>2533</v>
      </c>
      <c r="N1177" s="194" t="s">
        <v>5027</v>
      </c>
      <c r="O1177" s="194" t="s">
        <v>6178</v>
      </c>
      <c r="P1177" s="198"/>
    </row>
    <row r="1178" s="2" customFormat="1">
      <c r="A1178" s="199" t="s">
        <v>16</v>
      </c>
      <c r="B1178" s="199" t="s">
        <v>1402</v>
      </c>
      <c r="C1178" s="200">
        <v>46089.311944444446</v>
      </c>
      <c r="D1178" s="201">
        <v>400903</v>
      </c>
      <c r="E1178" s="202" t="s">
        <v>564</v>
      </c>
      <c r="F1178" s="202" t="s">
        <v>6179</v>
      </c>
      <c r="G1178" s="203">
        <v>46072</v>
      </c>
      <c r="H1178" s="203">
        <v>47897</v>
      </c>
      <c r="I1178" s="202"/>
      <c r="J1178" s="201">
        <v>4</v>
      </c>
      <c r="K1178" s="204"/>
      <c r="L1178" s="205">
        <v>4</v>
      </c>
      <c r="M1178" s="202" t="s">
        <v>2532</v>
      </c>
      <c r="N1178" s="202" t="s">
        <v>5027</v>
      </c>
      <c r="O1178" s="202" t="s">
        <v>6180</v>
      </c>
      <c r="P1178" s="206"/>
    </row>
    <row r="1179" s="2" customFormat="1">
      <c r="A1179" s="191" t="s">
        <v>16</v>
      </c>
      <c r="B1179" s="191" t="s">
        <v>1402</v>
      </c>
      <c r="C1179" s="192">
        <v>46089.312233796292</v>
      </c>
      <c r="D1179" s="193">
        <v>400903</v>
      </c>
      <c r="E1179" s="194" t="s">
        <v>564</v>
      </c>
      <c r="F1179" s="194" t="s">
        <v>6159</v>
      </c>
      <c r="G1179" s="195">
        <v>46070</v>
      </c>
      <c r="H1179" s="195">
        <v>47895</v>
      </c>
      <c r="I1179" s="194"/>
      <c r="J1179" s="193">
        <v>4</v>
      </c>
      <c r="K1179" s="196"/>
      <c r="L1179" s="197">
        <v>4</v>
      </c>
      <c r="M1179" s="194" t="s">
        <v>2531</v>
      </c>
      <c r="N1179" s="194" t="s">
        <v>5027</v>
      </c>
      <c r="O1179" s="194" t="s">
        <v>6181</v>
      </c>
      <c r="P1179" s="198"/>
    </row>
    <row r="1180" s="2" customFormat="1">
      <c r="A1180" s="199" t="s">
        <v>16</v>
      </c>
      <c r="B1180" s="199" t="s">
        <v>1402</v>
      </c>
      <c r="C1180" s="200">
        <v>46089.312523148146</v>
      </c>
      <c r="D1180" s="201">
        <v>400903</v>
      </c>
      <c r="E1180" s="202" t="s">
        <v>564</v>
      </c>
      <c r="F1180" s="202" t="s">
        <v>6159</v>
      </c>
      <c r="G1180" s="203">
        <v>46070</v>
      </c>
      <c r="H1180" s="203">
        <v>47895</v>
      </c>
      <c r="I1180" s="202"/>
      <c r="J1180" s="201">
        <v>4</v>
      </c>
      <c r="K1180" s="204"/>
      <c r="L1180" s="205">
        <v>4</v>
      </c>
      <c r="M1180" s="202" t="s">
        <v>2530</v>
      </c>
      <c r="N1180" s="202" t="s">
        <v>5027</v>
      </c>
      <c r="O1180" s="202" t="s">
        <v>6182</v>
      </c>
      <c r="P1180" s="206"/>
    </row>
    <row r="1181" s="2" customFormat="1">
      <c r="A1181" s="191" t="s">
        <v>16</v>
      </c>
      <c r="B1181" s="191" t="s">
        <v>1402</v>
      </c>
      <c r="C1181" s="192">
        <v>46089.312743055554</v>
      </c>
      <c r="D1181" s="193">
        <v>400903</v>
      </c>
      <c r="E1181" s="194" t="s">
        <v>564</v>
      </c>
      <c r="F1181" s="194" t="s">
        <v>6159</v>
      </c>
      <c r="G1181" s="195">
        <v>46070</v>
      </c>
      <c r="H1181" s="195">
        <v>47895</v>
      </c>
      <c r="I1181" s="194"/>
      <c r="J1181" s="193">
        <v>4</v>
      </c>
      <c r="K1181" s="196"/>
      <c r="L1181" s="197">
        <v>4</v>
      </c>
      <c r="M1181" s="194" t="s">
        <v>2529</v>
      </c>
      <c r="N1181" s="194" t="s">
        <v>5027</v>
      </c>
      <c r="O1181" s="194" t="s">
        <v>6183</v>
      </c>
      <c r="P1181" s="198"/>
    </row>
    <row r="1182" s="2" customFormat="1">
      <c r="A1182" s="199" t="s">
        <v>16</v>
      </c>
      <c r="B1182" s="199" t="s">
        <v>1402</v>
      </c>
      <c r="C1182" s="200">
        <v>46089.312951388885</v>
      </c>
      <c r="D1182" s="201">
        <v>400903</v>
      </c>
      <c r="E1182" s="202" t="s">
        <v>564</v>
      </c>
      <c r="F1182" s="202" t="s">
        <v>6159</v>
      </c>
      <c r="G1182" s="203">
        <v>46070</v>
      </c>
      <c r="H1182" s="203">
        <v>47895</v>
      </c>
      <c r="I1182" s="202"/>
      <c r="J1182" s="201">
        <v>4</v>
      </c>
      <c r="K1182" s="204"/>
      <c r="L1182" s="205">
        <v>4</v>
      </c>
      <c r="M1182" s="202" t="s">
        <v>2528</v>
      </c>
      <c r="N1182" s="202" t="s">
        <v>5027</v>
      </c>
      <c r="O1182" s="202" t="s">
        <v>6184</v>
      </c>
      <c r="P1182" s="206"/>
    </row>
    <row r="1183" s="2" customFormat="1">
      <c r="A1183" s="191" t="s">
        <v>16</v>
      </c>
      <c r="B1183" s="191" t="s">
        <v>1402</v>
      </c>
      <c r="C1183" s="192">
        <v>46089.313229166662</v>
      </c>
      <c r="D1183" s="193">
        <v>400903</v>
      </c>
      <c r="E1183" s="194" t="s">
        <v>564</v>
      </c>
      <c r="F1183" s="194" t="s">
        <v>6159</v>
      </c>
      <c r="G1183" s="195">
        <v>46070</v>
      </c>
      <c r="H1183" s="195">
        <v>47895</v>
      </c>
      <c r="I1183" s="194"/>
      <c r="J1183" s="193">
        <v>4</v>
      </c>
      <c r="K1183" s="196"/>
      <c r="L1183" s="197">
        <v>4</v>
      </c>
      <c r="M1183" s="194" t="s">
        <v>2527</v>
      </c>
      <c r="N1183" s="194" t="s">
        <v>5027</v>
      </c>
      <c r="O1183" s="194" t="s">
        <v>6185</v>
      </c>
      <c r="P1183" s="198"/>
    </row>
    <row r="1184" s="2" customFormat="1" ht="25">
      <c r="A1184" s="199" t="s">
        <v>16</v>
      </c>
      <c r="B1184" s="199" t="s">
        <v>1402</v>
      </c>
      <c r="C1184" s="200">
        <v>46089.329884259256</v>
      </c>
      <c r="D1184" s="201">
        <v>400568</v>
      </c>
      <c r="E1184" s="202" t="s">
        <v>1601</v>
      </c>
      <c r="F1184" s="202" t="s">
        <v>6105</v>
      </c>
      <c r="G1184" s="203">
        <v>46065</v>
      </c>
      <c r="H1184" s="203">
        <v>47890</v>
      </c>
      <c r="I1184" s="202"/>
      <c r="J1184" s="201">
        <v>32</v>
      </c>
      <c r="K1184" s="204"/>
      <c r="L1184" s="205">
        <v>32</v>
      </c>
      <c r="M1184" s="202" t="s">
        <v>2567</v>
      </c>
      <c r="N1184" s="202" t="s">
        <v>5027</v>
      </c>
      <c r="O1184" s="202" t="s">
        <v>6186</v>
      </c>
      <c r="P1184" s="206"/>
    </row>
    <row r="1185" s="2" customFormat="1" ht="25">
      <c r="A1185" s="191" t="s">
        <v>16</v>
      </c>
      <c r="B1185" s="191" t="s">
        <v>1402</v>
      </c>
      <c r="C1185" s="192">
        <v>46089.330405092587</v>
      </c>
      <c r="D1185" s="193">
        <v>400568</v>
      </c>
      <c r="E1185" s="194" t="s">
        <v>1601</v>
      </c>
      <c r="F1185" s="194" t="s">
        <v>6105</v>
      </c>
      <c r="G1185" s="195">
        <v>46065</v>
      </c>
      <c r="H1185" s="195">
        <v>47890</v>
      </c>
      <c r="I1185" s="194"/>
      <c r="J1185" s="193">
        <v>32</v>
      </c>
      <c r="K1185" s="196"/>
      <c r="L1185" s="197">
        <v>32</v>
      </c>
      <c r="M1185" s="194" t="s">
        <v>2555</v>
      </c>
      <c r="N1185" s="194" t="s">
        <v>5027</v>
      </c>
      <c r="O1185" s="194" t="s">
        <v>6187</v>
      </c>
      <c r="P1185" s="198"/>
    </row>
    <row r="1186" s="2" customFormat="1" ht="25">
      <c r="A1186" s="199" t="s">
        <v>16</v>
      </c>
      <c r="B1186" s="199" t="s">
        <v>1402</v>
      </c>
      <c r="C1186" s="200">
        <v>46089.331041666665</v>
      </c>
      <c r="D1186" s="201">
        <v>400568</v>
      </c>
      <c r="E1186" s="202" t="s">
        <v>1601</v>
      </c>
      <c r="F1186" s="202" t="s">
        <v>6105</v>
      </c>
      <c r="G1186" s="203">
        <v>46065</v>
      </c>
      <c r="H1186" s="203">
        <v>47890</v>
      </c>
      <c r="I1186" s="202"/>
      <c r="J1186" s="201">
        <v>32</v>
      </c>
      <c r="K1186" s="204"/>
      <c r="L1186" s="205">
        <v>32</v>
      </c>
      <c r="M1186" s="202" t="s">
        <v>2556</v>
      </c>
      <c r="N1186" s="202" t="s">
        <v>5027</v>
      </c>
      <c r="O1186" s="202" t="s">
        <v>6188</v>
      </c>
      <c r="P1186" s="206"/>
    </row>
    <row r="1187" s="2" customFormat="1" ht="25">
      <c r="A1187" s="191" t="s">
        <v>16</v>
      </c>
      <c r="B1187" s="191" t="s">
        <v>1402</v>
      </c>
      <c r="C1187" s="192">
        <v>46089.331817129627</v>
      </c>
      <c r="D1187" s="193">
        <v>400568</v>
      </c>
      <c r="E1187" s="194" t="s">
        <v>1601</v>
      </c>
      <c r="F1187" s="194" t="s">
        <v>6105</v>
      </c>
      <c r="G1187" s="195">
        <v>46065</v>
      </c>
      <c r="H1187" s="195">
        <v>47890</v>
      </c>
      <c r="I1187" s="194"/>
      <c r="J1187" s="193">
        <v>32</v>
      </c>
      <c r="K1187" s="196"/>
      <c r="L1187" s="197">
        <v>32</v>
      </c>
      <c r="M1187" s="194" t="s">
        <v>2557</v>
      </c>
      <c r="N1187" s="194" t="s">
        <v>5027</v>
      </c>
      <c r="O1187" s="194" t="s">
        <v>6189</v>
      </c>
      <c r="P1187" s="198"/>
    </row>
    <row r="1188" s="2" customFormat="1" ht="25">
      <c r="A1188" s="199" t="s">
        <v>16</v>
      </c>
      <c r="B1188" s="199" t="s">
        <v>1402</v>
      </c>
      <c r="C1188" s="200">
        <v>46089.332615740735</v>
      </c>
      <c r="D1188" s="201">
        <v>400568</v>
      </c>
      <c r="E1188" s="202" t="s">
        <v>1601</v>
      </c>
      <c r="F1188" s="202" t="s">
        <v>5939</v>
      </c>
      <c r="G1188" s="203">
        <v>46072</v>
      </c>
      <c r="H1188" s="203">
        <v>47897</v>
      </c>
      <c r="I1188" s="202"/>
      <c r="J1188" s="201">
        <v>32</v>
      </c>
      <c r="K1188" s="204"/>
      <c r="L1188" s="205">
        <v>32</v>
      </c>
      <c r="M1188" s="202" t="s">
        <v>2558</v>
      </c>
      <c r="N1188" s="202" t="s">
        <v>5027</v>
      </c>
      <c r="O1188" s="202" t="s">
        <v>6190</v>
      </c>
      <c r="P1188" s="206"/>
    </row>
    <row r="1189" s="2" customFormat="1" ht="25">
      <c r="A1189" s="191" t="s">
        <v>16</v>
      </c>
      <c r="B1189" s="191" t="s">
        <v>1402</v>
      </c>
      <c r="C1189" s="192">
        <v>46089.333321759259</v>
      </c>
      <c r="D1189" s="193">
        <v>400568</v>
      </c>
      <c r="E1189" s="194" t="s">
        <v>1601</v>
      </c>
      <c r="F1189" s="194" t="s">
        <v>5939</v>
      </c>
      <c r="G1189" s="195">
        <v>46072</v>
      </c>
      <c r="H1189" s="195">
        <v>47897</v>
      </c>
      <c r="I1189" s="194"/>
      <c r="J1189" s="193">
        <v>32</v>
      </c>
      <c r="K1189" s="196"/>
      <c r="L1189" s="197">
        <v>32</v>
      </c>
      <c r="M1189" s="194" t="s">
        <v>2559</v>
      </c>
      <c r="N1189" s="194" t="s">
        <v>5027</v>
      </c>
      <c r="O1189" s="194" t="s">
        <v>6191</v>
      </c>
      <c r="P1189" s="198"/>
    </row>
    <row r="1190" s="2" customFormat="1" ht="25">
      <c r="A1190" s="199" t="s">
        <v>16</v>
      </c>
      <c r="B1190" s="199" t="s">
        <v>1402</v>
      </c>
      <c r="C1190" s="200">
        <v>46089.33457175926</v>
      </c>
      <c r="D1190" s="201">
        <v>400568</v>
      </c>
      <c r="E1190" s="202" t="s">
        <v>1601</v>
      </c>
      <c r="F1190" s="202" t="s">
        <v>5939</v>
      </c>
      <c r="G1190" s="203">
        <v>46072</v>
      </c>
      <c r="H1190" s="203">
        <v>47897</v>
      </c>
      <c r="I1190" s="202"/>
      <c r="J1190" s="201">
        <v>16</v>
      </c>
      <c r="K1190" s="204"/>
      <c r="L1190" s="205">
        <v>16</v>
      </c>
      <c r="M1190" s="202" t="s">
        <v>2560</v>
      </c>
      <c r="N1190" s="202" t="s">
        <v>5027</v>
      </c>
      <c r="O1190" s="202" t="s">
        <v>6192</v>
      </c>
      <c r="P1190" s="206"/>
    </row>
    <row r="1191" s="2" customFormat="1" ht="25">
      <c r="A1191" s="191" t="s">
        <v>16</v>
      </c>
      <c r="B1191" s="191" t="s">
        <v>1402</v>
      </c>
      <c r="C1191" s="192">
        <v>46089.335787037038</v>
      </c>
      <c r="D1191" s="193">
        <v>400568</v>
      </c>
      <c r="E1191" s="194" t="s">
        <v>1601</v>
      </c>
      <c r="F1191" s="194" t="s">
        <v>6105</v>
      </c>
      <c r="G1191" s="195">
        <v>46065</v>
      </c>
      <c r="H1191" s="195">
        <v>47890</v>
      </c>
      <c r="I1191" s="194"/>
      <c r="J1191" s="193">
        <v>32</v>
      </c>
      <c r="K1191" s="196"/>
      <c r="L1191" s="197">
        <v>32</v>
      </c>
      <c r="M1191" s="194" t="s">
        <v>2561</v>
      </c>
      <c r="N1191" s="194" t="s">
        <v>5027</v>
      </c>
      <c r="O1191" s="194" t="s">
        <v>6193</v>
      </c>
      <c r="P1191" s="198"/>
    </row>
    <row r="1192" s="2" customFormat="1" ht="25">
      <c r="A1192" s="199" t="s">
        <v>16</v>
      </c>
      <c r="B1192" s="199" t="s">
        <v>1402</v>
      </c>
      <c r="C1192" s="200">
        <v>46089.336423611108</v>
      </c>
      <c r="D1192" s="201">
        <v>400568</v>
      </c>
      <c r="E1192" s="202" t="s">
        <v>1601</v>
      </c>
      <c r="F1192" s="202" t="s">
        <v>6105</v>
      </c>
      <c r="G1192" s="203">
        <v>46065</v>
      </c>
      <c r="H1192" s="203">
        <v>47890</v>
      </c>
      <c r="I1192" s="202"/>
      <c r="J1192" s="201">
        <v>32</v>
      </c>
      <c r="K1192" s="204"/>
      <c r="L1192" s="205">
        <v>32</v>
      </c>
      <c r="M1192" s="202" t="s">
        <v>2562</v>
      </c>
      <c r="N1192" s="202" t="s">
        <v>5027</v>
      </c>
      <c r="O1192" s="202" t="s">
        <v>6194</v>
      </c>
      <c r="P1192" s="206"/>
    </row>
    <row r="1193" s="2" customFormat="1" ht="25">
      <c r="A1193" s="191" t="s">
        <v>16</v>
      </c>
      <c r="B1193" s="191" t="s">
        <v>1402</v>
      </c>
      <c r="C1193" s="192">
        <v>46089.337048611109</v>
      </c>
      <c r="D1193" s="193">
        <v>400568</v>
      </c>
      <c r="E1193" s="194" t="s">
        <v>1601</v>
      </c>
      <c r="F1193" s="194" t="s">
        <v>5939</v>
      </c>
      <c r="G1193" s="195">
        <v>46072</v>
      </c>
      <c r="H1193" s="195">
        <v>47897</v>
      </c>
      <c r="I1193" s="194"/>
      <c r="J1193" s="193">
        <v>32</v>
      </c>
      <c r="K1193" s="196"/>
      <c r="L1193" s="197">
        <v>32</v>
      </c>
      <c r="M1193" s="194" t="s">
        <v>2563</v>
      </c>
      <c r="N1193" s="194" t="s">
        <v>5027</v>
      </c>
      <c r="O1193" s="194" t="s">
        <v>6195</v>
      </c>
      <c r="P1193" s="198"/>
    </row>
    <row r="1194" s="2" customFormat="1" ht="25">
      <c r="A1194" s="199" t="s">
        <v>16</v>
      </c>
      <c r="B1194" s="199" t="s">
        <v>1402</v>
      </c>
      <c r="C1194" s="200">
        <v>46089.337824074071</v>
      </c>
      <c r="D1194" s="201">
        <v>400568</v>
      </c>
      <c r="E1194" s="202" t="s">
        <v>1601</v>
      </c>
      <c r="F1194" s="202" t="s">
        <v>5939</v>
      </c>
      <c r="G1194" s="203">
        <v>46072</v>
      </c>
      <c r="H1194" s="203">
        <v>47897</v>
      </c>
      <c r="I1194" s="202"/>
      <c r="J1194" s="201">
        <v>32</v>
      </c>
      <c r="K1194" s="204"/>
      <c r="L1194" s="205">
        <v>32</v>
      </c>
      <c r="M1194" s="202" t="s">
        <v>2564</v>
      </c>
      <c r="N1194" s="202" t="s">
        <v>5027</v>
      </c>
      <c r="O1194" s="202" t="s">
        <v>6196</v>
      </c>
      <c r="P1194" s="206"/>
    </row>
    <row r="1195" s="2" customFormat="1" ht="25">
      <c r="A1195" s="191" t="s">
        <v>16</v>
      </c>
      <c r="B1195" s="191" t="s">
        <v>1402</v>
      </c>
      <c r="C1195" s="192">
        <v>46089.338576388887</v>
      </c>
      <c r="D1195" s="193">
        <v>400568</v>
      </c>
      <c r="E1195" s="194" t="s">
        <v>1601</v>
      </c>
      <c r="F1195" s="194" t="s">
        <v>5939</v>
      </c>
      <c r="G1195" s="195">
        <v>46072</v>
      </c>
      <c r="H1195" s="195">
        <v>47897</v>
      </c>
      <c r="I1195" s="194"/>
      <c r="J1195" s="193">
        <v>32</v>
      </c>
      <c r="K1195" s="196"/>
      <c r="L1195" s="197">
        <v>32</v>
      </c>
      <c r="M1195" s="194" t="s">
        <v>2565</v>
      </c>
      <c r="N1195" s="194" t="s">
        <v>5027</v>
      </c>
      <c r="O1195" s="194" t="s">
        <v>6197</v>
      </c>
      <c r="P1195" s="198"/>
    </row>
    <row r="1196" s="2" customFormat="1" ht="25">
      <c r="A1196" s="199" t="s">
        <v>16</v>
      </c>
      <c r="B1196" s="199" t="s">
        <v>1402</v>
      </c>
      <c r="C1196" s="200">
        <v>46089.339687499996</v>
      </c>
      <c r="D1196" s="201">
        <v>400568</v>
      </c>
      <c r="E1196" s="202" t="s">
        <v>1601</v>
      </c>
      <c r="F1196" s="202" t="s">
        <v>5939</v>
      </c>
      <c r="G1196" s="203">
        <v>46072</v>
      </c>
      <c r="H1196" s="203">
        <v>47897</v>
      </c>
      <c r="I1196" s="202"/>
      <c r="J1196" s="201">
        <v>32</v>
      </c>
      <c r="K1196" s="204"/>
      <c r="L1196" s="205">
        <v>32</v>
      </c>
      <c r="M1196" s="202" t="s">
        <v>2566</v>
      </c>
      <c r="N1196" s="202" t="s">
        <v>5027</v>
      </c>
      <c r="O1196" s="202" t="s">
        <v>6198</v>
      </c>
      <c r="P1196" s="206"/>
    </row>
    <row r="1197" s="2" customFormat="1">
      <c r="A1197" s="191" t="s">
        <v>16</v>
      </c>
      <c r="B1197" s="191" t="s">
        <v>111</v>
      </c>
      <c r="C1197" s="192">
        <v>46089.351388888885</v>
      </c>
      <c r="D1197" s="193">
        <v>400903</v>
      </c>
      <c r="E1197" s="194" t="s">
        <v>564</v>
      </c>
      <c r="F1197" s="194" t="s">
        <v>6199</v>
      </c>
      <c r="G1197" s="195">
        <v>46074</v>
      </c>
      <c r="H1197" s="195">
        <v>47899</v>
      </c>
      <c r="I1197" s="194"/>
      <c r="J1197" s="193">
        <v>4</v>
      </c>
      <c r="K1197" s="196"/>
      <c r="L1197" s="197">
        <v>4</v>
      </c>
      <c r="M1197" s="194" t="s">
        <v>2579</v>
      </c>
      <c r="N1197" s="194" t="s">
        <v>5027</v>
      </c>
      <c r="O1197" s="194" t="s">
        <v>6200</v>
      </c>
      <c r="P1197" s="198"/>
    </row>
    <row r="1198" s="2" customFormat="1">
      <c r="A1198" s="199" t="s">
        <v>16</v>
      </c>
      <c r="B1198" s="199" t="s">
        <v>111</v>
      </c>
      <c r="C1198" s="200">
        <v>46089.351967592593</v>
      </c>
      <c r="D1198" s="201">
        <v>400903</v>
      </c>
      <c r="E1198" s="202" t="s">
        <v>564</v>
      </c>
      <c r="F1198" s="202" t="s">
        <v>6199</v>
      </c>
      <c r="G1198" s="203">
        <v>46074</v>
      </c>
      <c r="H1198" s="203">
        <v>47899</v>
      </c>
      <c r="I1198" s="202"/>
      <c r="J1198" s="201">
        <v>4</v>
      </c>
      <c r="K1198" s="204"/>
      <c r="L1198" s="205">
        <v>4</v>
      </c>
      <c r="M1198" s="202" t="s">
        <v>2592</v>
      </c>
      <c r="N1198" s="202" t="s">
        <v>5027</v>
      </c>
      <c r="O1198" s="202" t="s">
        <v>6201</v>
      </c>
      <c r="P1198" s="206"/>
    </row>
    <row r="1199" s="2" customFormat="1">
      <c r="A1199" s="191" t="s">
        <v>16</v>
      </c>
      <c r="B1199" s="191" t="s">
        <v>111</v>
      </c>
      <c r="C1199" s="192">
        <v>46089.35261574074</v>
      </c>
      <c r="D1199" s="193">
        <v>400903</v>
      </c>
      <c r="E1199" s="194" t="s">
        <v>564</v>
      </c>
      <c r="F1199" s="194" t="s">
        <v>6199</v>
      </c>
      <c r="G1199" s="195">
        <v>46074</v>
      </c>
      <c r="H1199" s="195">
        <v>47899</v>
      </c>
      <c r="I1199" s="194"/>
      <c r="J1199" s="193">
        <v>4</v>
      </c>
      <c r="K1199" s="196"/>
      <c r="L1199" s="197">
        <v>4</v>
      </c>
      <c r="M1199" s="194" t="s">
        <v>2591</v>
      </c>
      <c r="N1199" s="194" t="s">
        <v>5027</v>
      </c>
      <c r="O1199" s="194" t="s">
        <v>6202</v>
      </c>
      <c r="P1199" s="198"/>
    </row>
    <row r="1200" s="2" customFormat="1">
      <c r="A1200" s="199" t="s">
        <v>16</v>
      </c>
      <c r="B1200" s="199" t="s">
        <v>111</v>
      </c>
      <c r="C1200" s="200">
        <v>46089.353229166663</v>
      </c>
      <c r="D1200" s="201">
        <v>400903</v>
      </c>
      <c r="E1200" s="202" t="s">
        <v>564</v>
      </c>
      <c r="F1200" s="202" t="s">
        <v>6199</v>
      </c>
      <c r="G1200" s="203">
        <v>46074</v>
      </c>
      <c r="H1200" s="203">
        <v>47899</v>
      </c>
      <c r="I1200" s="202"/>
      <c r="J1200" s="201">
        <v>4</v>
      </c>
      <c r="K1200" s="204"/>
      <c r="L1200" s="205">
        <v>4</v>
      </c>
      <c r="M1200" s="202" t="s">
        <v>2590</v>
      </c>
      <c r="N1200" s="202" t="s">
        <v>5027</v>
      </c>
      <c r="O1200" s="202" t="s">
        <v>6203</v>
      </c>
      <c r="P1200" s="206"/>
    </row>
    <row r="1201" s="2" customFormat="1">
      <c r="A1201" s="191" t="s">
        <v>16</v>
      </c>
      <c r="B1201" s="191" t="s">
        <v>111</v>
      </c>
      <c r="C1201" s="192">
        <v>46089.353935185187</v>
      </c>
      <c r="D1201" s="193">
        <v>400903</v>
      </c>
      <c r="E1201" s="194" t="s">
        <v>564</v>
      </c>
      <c r="F1201" s="194" t="s">
        <v>6179</v>
      </c>
      <c r="G1201" s="195">
        <v>46072</v>
      </c>
      <c r="H1201" s="195">
        <v>47897</v>
      </c>
      <c r="I1201" s="194"/>
      <c r="J1201" s="193">
        <v>4</v>
      </c>
      <c r="K1201" s="196"/>
      <c r="L1201" s="197">
        <v>4</v>
      </c>
      <c r="M1201" s="194" t="s">
        <v>2589</v>
      </c>
      <c r="N1201" s="194" t="s">
        <v>5027</v>
      </c>
      <c r="O1201" s="194" t="s">
        <v>6204</v>
      </c>
      <c r="P1201" s="198"/>
    </row>
    <row r="1202" s="2" customFormat="1">
      <c r="A1202" s="199" t="s">
        <v>16</v>
      </c>
      <c r="B1202" s="199" t="s">
        <v>111</v>
      </c>
      <c r="C1202" s="200">
        <v>46089.354421296295</v>
      </c>
      <c r="D1202" s="201">
        <v>400903</v>
      </c>
      <c r="E1202" s="202" t="s">
        <v>564</v>
      </c>
      <c r="F1202" s="202" t="s">
        <v>6179</v>
      </c>
      <c r="G1202" s="203">
        <v>46072</v>
      </c>
      <c r="H1202" s="203">
        <v>47897</v>
      </c>
      <c r="I1202" s="202"/>
      <c r="J1202" s="201">
        <v>4</v>
      </c>
      <c r="K1202" s="204"/>
      <c r="L1202" s="205">
        <v>4</v>
      </c>
      <c r="M1202" s="202" t="s">
        <v>2588</v>
      </c>
      <c r="N1202" s="202" t="s">
        <v>5027</v>
      </c>
      <c r="O1202" s="202" t="s">
        <v>6205</v>
      </c>
      <c r="P1202" s="206"/>
    </row>
    <row r="1203" s="2" customFormat="1">
      <c r="A1203" s="191" t="s">
        <v>16</v>
      </c>
      <c r="B1203" s="191" t="s">
        <v>111</v>
      </c>
      <c r="C1203" s="192">
        <v>46089.354965277773</v>
      </c>
      <c r="D1203" s="193">
        <v>400903</v>
      </c>
      <c r="E1203" s="194" t="s">
        <v>564</v>
      </c>
      <c r="F1203" s="194" t="s">
        <v>6179</v>
      </c>
      <c r="G1203" s="195">
        <v>46072</v>
      </c>
      <c r="H1203" s="195">
        <v>47897</v>
      </c>
      <c r="I1203" s="194"/>
      <c r="J1203" s="193">
        <v>4</v>
      </c>
      <c r="K1203" s="196"/>
      <c r="L1203" s="197">
        <v>4</v>
      </c>
      <c r="M1203" s="194" t="s">
        <v>2587</v>
      </c>
      <c r="N1203" s="194" t="s">
        <v>5027</v>
      </c>
      <c r="O1203" s="194" t="s">
        <v>6206</v>
      </c>
      <c r="P1203" s="198"/>
    </row>
    <row r="1204" s="2" customFormat="1">
      <c r="A1204" s="199" t="s">
        <v>16</v>
      </c>
      <c r="B1204" s="199" t="s">
        <v>111</v>
      </c>
      <c r="C1204" s="200">
        <v>46089.35555555555</v>
      </c>
      <c r="D1204" s="201">
        <v>400903</v>
      </c>
      <c r="E1204" s="202" t="s">
        <v>564</v>
      </c>
      <c r="F1204" s="202" t="s">
        <v>6179</v>
      </c>
      <c r="G1204" s="203">
        <v>46072</v>
      </c>
      <c r="H1204" s="203">
        <v>47897</v>
      </c>
      <c r="I1204" s="202"/>
      <c r="J1204" s="201">
        <v>4</v>
      </c>
      <c r="K1204" s="204"/>
      <c r="L1204" s="205">
        <v>4</v>
      </c>
      <c r="M1204" s="202" t="s">
        <v>2593</v>
      </c>
      <c r="N1204" s="202" t="s">
        <v>5027</v>
      </c>
      <c r="O1204" s="202" t="s">
        <v>6207</v>
      </c>
      <c r="P1204" s="206"/>
    </row>
    <row r="1205" s="2" customFormat="1">
      <c r="A1205" s="191" t="s">
        <v>16</v>
      </c>
      <c r="B1205" s="191" t="s">
        <v>111</v>
      </c>
      <c r="C1205" s="192">
        <v>46089.356087962959</v>
      </c>
      <c r="D1205" s="193">
        <v>400903</v>
      </c>
      <c r="E1205" s="194" t="s">
        <v>564</v>
      </c>
      <c r="F1205" s="194" t="s">
        <v>6179</v>
      </c>
      <c r="G1205" s="195">
        <v>46072</v>
      </c>
      <c r="H1205" s="195">
        <v>47897</v>
      </c>
      <c r="I1205" s="194"/>
      <c r="J1205" s="193">
        <v>4</v>
      </c>
      <c r="K1205" s="196"/>
      <c r="L1205" s="197">
        <v>4</v>
      </c>
      <c r="M1205" s="194" t="s">
        <v>2586</v>
      </c>
      <c r="N1205" s="194" t="s">
        <v>5027</v>
      </c>
      <c r="O1205" s="194" t="s">
        <v>6208</v>
      </c>
      <c r="P1205" s="198"/>
    </row>
    <row r="1206" s="2" customFormat="1">
      <c r="A1206" s="199" t="s">
        <v>16</v>
      </c>
      <c r="B1206" s="199" t="s">
        <v>111</v>
      </c>
      <c r="C1206" s="200">
        <v>46089.35659722222</v>
      </c>
      <c r="D1206" s="201">
        <v>400903</v>
      </c>
      <c r="E1206" s="202" t="s">
        <v>564</v>
      </c>
      <c r="F1206" s="202" t="s">
        <v>6179</v>
      </c>
      <c r="G1206" s="203">
        <v>46072</v>
      </c>
      <c r="H1206" s="203">
        <v>47897</v>
      </c>
      <c r="I1206" s="202"/>
      <c r="J1206" s="201">
        <v>4</v>
      </c>
      <c r="K1206" s="204"/>
      <c r="L1206" s="205">
        <v>4</v>
      </c>
      <c r="M1206" s="202" t="s">
        <v>2585</v>
      </c>
      <c r="N1206" s="202" t="s">
        <v>5027</v>
      </c>
      <c r="O1206" s="202" t="s">
        <v>6209</v>
      </c>
      <c r="P1206" s="206"/>
    </row>
    <row r="1207" s="2" customFormat="1">
      <c r="A1207" s="191" t="s">
        <v>16</v>
      </c>
      <c r="B1207" s="191" t="s">
        <v>111</v>
      </c>
      <c r="C1207" s="192">
        <v>46089.357210648144</v>
      </c>
      <c r="D1207" s="193">
        <v>400903</v>
      </c>
      <c r="E1207" s="194" t="s">
        <v>564</v>
      </c>
      <c r="F1207" s="194" t="s">
        <v>6179</v>
      </c>
      <c r="G1207" s="195">
        <v>46072</v>
      </c>
      <c r="H1207" s="195">
        <v>47897</v>
      </c>
      <c r="I1207" s="194"/>
      <c r="J1207" s="193">
        <v>4</v>
      </c>
      <c r="K1207" s="196"/>
      <c r="L1207" s="197">
        <v>4</v>
      </c>
      <c r="M1207" s="194" t="s">
        <v>2584</v>
      </c>
      <c r="N1207" s="194" t="s">
        <v>5027</v>
      </c>
      <c r="O1207" s="194" t="s">
        <v>6210</v>
      </c>
      <c r="P1207" s="198"/>
    </row>
    <row r="1208" s="2" customFormat="1">
      <c r="A1208" s="199" t="s">
        <v>16</v>
      </c>
      <c r="B1208" s="199" t="s">
        <v>111</v>
      </c>
      <c r="C1208" s="200">
        <v>46089.357789351852</v>
      </c>
      <c r="D1208" s="201">
        <v>400903</v>
      </c>
      <c r="E1208" s="202" t="s">
        <v>564</v>
      </c>
      <c r="F1208" s="202" t="s">
        <v>6179</v>
      </c>
      <c r="G1208" s="203">
        <v>46072</v>
      </c>
      <c r="H1208" s="203">
        <v>47897</v>
      </c>
      <c r="I1208" s="202"/>
      <c r="J1208" s="201">
        <v>4</v>
      </c>
      <c r="K1208" s="204"/>
      <c r="L1208" s="205">
        <v>4</v>
      </c>
      <c r="M1208" s="202" t="s">
        <v>2583</v>
      </c>
      <c r="N1208" s="202" t="s">
        <v>5027</v>
      </c>
      <c r="O1208" s="202" t="s">
        <v>6211</v>
      </c>
      <c r="P1208" s="206"/>
    </row>
    <row r="1209" s="2" customFormat="1">
      <c r="A1209" s="191" t="s">
        <v>16</v>
      </c>
      <c r="B1209" s="191" t="s">
        <v>111</v>
      </c>
      <c r="C1209" s="192">
        <v>46089.35833333333</v>
      </c>
      <c r="D1209" s="193">
        <v>400903</v>
      </c>
      <c r="E1209" s="194" t="s">
        <v>564</v>
      </c>
      <c r="F1209" s="194" t="s">
        <v>6179</v>
      </c>
      <c r="G1209" s="195">
        <v>46072</v>
      </c>
      <c r="H1209" s="195">
        <v>47897</v>
      </c>
      <c r="I1209" s="194"/>
      <c r="J1209" s="193">
        <v>4</v>
      </c>
      <c r="K1209" s="196"/>
      <c r="L1209" s="197">
        <v>4</v>
      </c>
      <c r="M1209" s="194" t="s">
        <v>2582</v>
      </c>
      <c r="N1209" s="194" t="s">
        <v>5027</v>
      </c>
      <c r="O1209" s="194" t="s">
        <v>6212</v>
      </c>
      <c r="P1209" s="198"/>
    </row>
    <row r="1210" s="2" customFormat="1">
      <c r="A1210" s="199" t="s">
        <v>16</v>
      </c>
      <c r="B1210" s="199" t="s">
        <v>111</v>
      </c>
      <c r="C1210" s="200">
        <v>46089.358865740738</v>
      </c>
      <c r="D1210" s="201">
        <v>400903</v>
      </c>
      <c r="E1210" s="202" t="s">
        <v>564</v>
      </c>
      <c r="F1210" s="202" t="s">
        <v>6179</v>
      </c>
      <c r="G1210" s="203">
        <v>46072</v>
      </c>
      <c r="H1210" s="203">
        <v>47897</v>
      </c>
      <c r="I1210" s="202"/>
      <c r="J1210" s="201">
        <v>4</v>
      </c>
      <c r="K1210" s="204"/>
      <c r="L1210" s="205">
        <v>4</v>
      </c>
      <c r="M1210" s="202" t="s">
        <v>2581</v>
      </c>
      <c r="N1210" s="202" t="s">
        <v>5027</v>
      </c>
      <c r="O1210" s="202" t="s">
        <v>6213</v>
      </c>
      <c r="P1210" s="206"/>
    </row>
    <row r="1211" s="2" customFormat="1">
      <c r="A1211" s="191" t="s">
        <v>16</v>
      </c>
      <c r="B1211" s="191" t="s">
        <v>111</v>
      </c>
      <c r="C1211" s="192">
        <v>46089.36005787037</v>
      </c>
      <c r="D1211" s="193">
        <v>400903</v>
      </c>
      <c r="E1211" s="194" t="s">
        <v>564</v>
      </c>
      <c r="F1211" s="194" t="s">
        <v>6179</v>
      </c>
      <c r="G1211" s="195">
        <v>46072</v>
      </c>
      <c r="H1211" s="195">
        <v>47897</v>
      </c>
      <c r="I1211" s="194"/>
      <c r="J1211" s="193">
        <v>4</v>
      </c>
      <c r="K1211" s="196"/>
      <c r="L1211" s="197">
        <v>4</v>
      </c>
      <c r="M1211" s="194" t="s">
        <v>2580</v>
      </c>
      <c r="N1211" s="194" t="s">
        <v>5027</v>
      </c>
      <c r="O1211" s="194" t="s">
        <v>6214</v>
      </c>
      <c r="P1211" s="198"/>
    </row>
    <row r="1212" s="2" customFormat="1">
      <c r="A1212" s="199" t="s">
        <v>16</v>
      </c>
      <c r="B1212" s="199" t="s">
        <v>111</v>
      </c>
      <c r="C1212" s="200">
        <v>46090.501145833332</v>
      </c>
      <c r="D1212" s="201">
        <v>400502</v>
      </c>
      <c r="E1212" s="202" t="s">
        <v>2702</v>
      </c>
      <c r="F1212" s="202" t="s">
        <v>6215</v>
      </c>
      <c r="G1212" s="203">
        <v>46018</v>
      </c>
      <c r="H1212" s="203">
        <v>47843</v>
      </c>
      <c r="I1212" s="202"/>
      <c r="J1212" s="201">
        <v>4</v>
      </c>
      <c r="K1212" s="204"/>
      <c r="L1212" s="205">
        <v>4</v>
      </c>
      <c r="M1212" s="202" t="s">
        <v>2705</v>
      </c>
      <c r="N1212" s="202" t="s">
        <v>5027</v>
      </c>
      <c r="O1212" s="202" t="s">
        <v>6216</v>
      </c>
      <c r="P1212" s="206"/>
    </row>
    <row r="1213" s="2" customFormat="1" ht="25">
      <c r="A1213" s="191" t="s">
        <v>16</v>
      </c>
      <c r="B1213" s="191" t="s">
        <v>111</v>
      </c>
      <c r="C1213" s="192">
        <v>46090.507662037038</v>
      </c>
      <c r="D1213" s="193">
        <v>401072</v>
      </c>
      <c r="E1213" s="194" t="s">
        <v>1314</v>
      </c>
      <c r="F1213" s="194" t="s">
        <v>6217</v>
      </c>
      <c r="G1213" s="195">
        <v>45948</v>
      </c>
      <c r="H1213" s="195">
        <v>47773</v>
      </c>
      <c r="I1213" s="194"/>
      <c r="J1213" s="193">
        <v>2</v>
      </c>
      <c r="K1213" s="196"/>
      <c r="L1213" s="197">
        <v>2</v>
      </c>
      <c r="M1213" s="194" t="s">
        <v>2684</v>
      </c>
      <c r="N1213" s="194" t="s">
        <v>5027</v>
      </c>
      <c r="O1213" s="194" t="s">
        <v>6218</v>
      </c>
      <c r="P1213" s="198"/>
    </row>
    <row r="1214" s="2" customFormat="1" ht="25">
      <c r="A1214" s="199" t="s">
        <v>16</v>
      </c>
      <c r="B1214" s="199" t="s">
        <v>111</v>
      </c>
      <c r="C1214" s="200">
        <v>46090.508275462962</v>
      </c>
      <c r="D1214" s="201">
        <v>401072</v>
      </c>
      <c r="E1214" s="202" t="s">
        <v>1314</v>
      </c>
      <c r="F1214" s="202" t="s">
        <v>5673</v>
      </c>
      <c r="G1214" s="203">
        <v>46040</v>
      </c>
      <c r="H1214" s="203">
        <v>47865</v>
      </c>
      <c r="I1214" s="202"/>
      <c r="J1214" s="201">
        <v>2</v>
      </c>
      <c r="K1214" s="204"/>
      <c r="L1214" s="205">
        <v>2</v>
      </c>
      <c r="M1214" s="202" t="s">
        <v>2708</v>
      </c>
      <c r="N1214" s="202" t="s">
        <v>5027</v>
      </c>
      <c r="O1214" s="202" t="s">
        <v>6219</v>
      </c>
      <c r="P1214" s="206"/>
    </row>
    <row r="1215" s="2" customFormat="1">
      <c r="A1215" s="191" t="s">
        <v>16</v>
      </c>
      <c r="B1215" s="191" t="s">
        <v>111</v>
      </c>
      <c r="C1215" s="192">
        <v>46090.508738425924</v>
      </c>
      <c r="D1215" s="193">
        <v>400502</v>
      </c>
      <c r="E1215" s="194" t="s">
        <v>2702</v>
      </c>
      <c r="F1215" s="194" t="s">
        <v>6215</v>
      </c>
      <c r="G1215" s="195">
        <v>46018</v>
      </c>
      <c r="H1215" s="195">
        <v>47843</v>
      </c>
      <c r="I1215" s="194"/>
      <c r="J1215" s="193">
        <v>4</v>
      </c>
      <c r="K1215" s="196"/>
      <c r="L1215" s="197">
        <v>4</v>
      </c>
      <c r="M1215" s="194" t="s">
        <v>2701</v>
      </c>
      <c r="N1215" s="194" t="s">
        <v>5027</v>
      </c>
      <c r="O1215" s="194" t="s">
        <v>6220</v>
      </c>
      <c r="P1215" s="198"/>
    </row>
    <row r="1216" s="2" customFormat="1" ht="25">
      <c r="A1216" s="199" t="s">
        <v>16</v>
      </c>
      <c r="B1216" s="199" t="s">
        <v>111</v>
      </c>
      <c r="C1216" s="200">
        <v>46090.512962962959</v>
      </c>
      <c r="D1216" s="201">
        <v>400396</v>
      </c>
      <c r="E1216" s="202" t="s">
        <v>170</v>
      </c>
      <c r="F1216" s="202" t="s">
        <v>6221</v>
      </c>
      <c r="G1216" s="203">
        <v>46078</v>
      </c>
      <c r="H1216" s="203">
        <v>47903</v>
      </c>
      <c r="I1216" s="202"/>
      <c r="J1216" s="201">
        <v>52</v>
      </c>
      <c r="K1216" s="204"/>
      <c r="L1216" s="205">
        <v>52</v>
      </c>
      <c r="M1216" s="202" t="s">
        <v>2692</v>
      </c>
      <c r="N1216" s="202" t="s">
        <v>5027</v>
      </c>
      <c r="O1216" s="202" t="s">
        <v>6222</v>
      </c>
      <c r="P1216" s="206"/>
    </row>
    <row r="1217" s="2" customFormat="1" ht="25">
      <c r="A1217" s="191" t="s">
        <v>16</v>
      </c>
      <c r="B1217" s="191" t="s">
        <v>111</v>
      </c>
      <c r="C1217" s="192">
        <v>46090.513391203705</v>
      </c>
      <c r="D1217" s="193">
        <v>400396</v>
      </c>
      <c r="E1217" s="194" t="s">
        <v>170</v>
      </c>
      <c r="F1217" s="194" t="s">
        <v>6221</v>
      </c>
      <c r="G1217" s="195">
        <v>46078</v>
      </c>
      <c r="H1217" s="195">
        <v>47903</v>
      </c>
      <c r="I1217" s="194"/>
      <c r="J1217" s="193">
        <v>15</v>
      </c>
      <c r="K1217" s="196"/>
      <c r="L1217" s="197">
        <v>15</v>
      </c>
      <c r="M1217" s="194" t="s">
        <v>2691</v>
      </c>
      <c r="N1217" s="194" t="s">
        <v>5027</v>
      </c>
      <c r="O1217" s="194" t="s">
        <v>6223</v>
      </c>
      <c r="P1217" s="198"/>
    </row>
    <row r="1218" s="2" customFormat="1" ht="25">
      <c r="A1218" s="199" t="s">
        <v>16</v>
      </c>
      <c r="B1218" s="199" t="s">
        <v>15</v>
      </c>
      <c r="C1218" s="200">
        <v>46091.395138888889</v>
      </c>
      <c r="D1218" s="201">
        <v>400428</v>
      </c>
      <c r="E1218" s="202" t="s">
        <v>533</v>
      </c>
      <c r="F1218" s="202" t="s">
        <v>6224</v>
      </c>
      <c r="G1218" s="203">
        <v>46079</v>
      </c>
      <c r="H1218" s="203">
        <v>47904</v>
      </c>
      <c r="I1218" s="202"/>
      <c r="J1218" s="201">
        <v>4</v>
      </c>
      <c r="K1218" s="204"/>
      <c r="L1218" s="205">
        <v>4</v>
      </c>
      <c r="M1218" s="202" t="s">
        <v>2682</v>
      </c>
      <c r="N1218" s="202" t="s">
        <v>5027</v>
      </c>
      <c r="O1218" s="202" t="s">
        <v>6225</v>
      </c>
      <c r="P1218" s="206"/>
    </row>
    <row r="1219" s="2" customFormat="1" ht="25">
      <c r="A1219" s="191" t="s">
        <v>16</v>
      </c>
      <c r="B1219" s="191" t="s">
        <v>15</v>
      </c>
      <c r="C1219" s="192">
        <v>46091.39539351852</v>
      </c>
      <c r="D1219" s="193">
        <v>400428</v>
      </c>
      <c r="E1219" s="194" t="s">
        <v>533</v>
      </c>
      <c r="F1219" s="194" t="s">
        <v>6224</v>
      </c>
      <c r="G1219" s="195">
        <v>46079</v>
      </c>
      <c r="H1219" s="195">
        <v>47904</v>
      </c>
      <c r="I1219" s="194"/>
      <c r="J1219" s="193">
        <v>4</v>
      </c>
      <c r="K1219" s="196"/>
      <c r="L1219" s="197">
        <v>4</v>
      </c>
      <c r="M1219" s="194" t="s">
        <v>2681</v>
      </c>
      <c r="N1219" s="194" t="s">
        <v>5027</v>
      </c>
      <c r="O1219" s="194" t="s">
        <v>6226</v>
      </c>
      <c r="P1219" s="198"/>
    </row>
    <row r="1220" s="2" customFormat="1" ht="25">
      <c r="A1220" s="199" t="s">
        <v>16</v>
      </c>
      <c r="B1220" s="199" t="s">
        <v>15</v>
      </c>
      <c r="C1220" s="200">
        <v>46091.395578703705</v>
      </c>
      <c r="D1220" s="201">
        <v>400428</v>
      </c>
      <c r="E1220" s="202" t="s">
        <v>533</v>
      </c>
      <c r="F1220" s="202" t="s">
        <v>6224</v>
      </c>
      <c r="G1220" s="203">
        <v>46079</v>
      </c>
      <c r="H1220" s="203">
        <v>47904</v>
      </c>
      <c r="I1220" s="202"/>
      <c r="J1220" s="201">
        <v>4</v>
      </c>
      <c r="K1220" s="204"/>
      <c r="L1220" s="205">
        <v>4</v>
      </c>
      <c r="M1220" s="202" t="s">
        <v>2680</v>
      </c>
      <c r="N1220" s="202" t="s">
        <v>5027</v>
      </c>
      <c r="O1220" s="202" t="s">
        <v>6227</v>
      </c>
      <c r="P1220" s="206"/>
    </row>
    <row r="1221" s="2" customFormat="1" ht="25">
      <c r="A1221" s="191" t="s">
        <v>16</v>
      </c>
      <c r="B1221" s="191" t="s">
        <v>15</v>
      </c>
      <c r="C1221" s="192">
        <v>46091.395752314813</v>
      </c>
      <c r="D1221" s="193">
        <v>400428</v>
      </c>
      <c r="E1221" s="194" t="s">
        <v>533</v>
      </c>
      <c r="F1221" s="194" t="s">
        <v>6224</v>
      </c>
      <c r="G1221" s="195">
        <v>46079</v>
      </c>
      <c r="H1221" s="195">
        <v>47904</v>
      </c>
      <c r="I1221" s="194"/>
      <c r="J1221" s="193">
        <v>4</v>
      </c>
      <c r="K1221" s="196"/>
      <c r="L1221" s="197">
        <v>4</v>
      </c>
      <c r="M1221" s="194" t="s">
        <v>2679</v>
      </c>
      <c r="N1221" s="194" t="s">
        <v>5027</v>
      </c>
      <c r="O1221" s="194" t="s">
        <v>6228</v>
      </c>
      <c r="P1221" s="198"/>
    </row>
    <row r="1222" s="2" customFormat="1" ht="25">
      <c r="A1222" s="199" t="s">
        <v>16</v>
      </c>
      <c r="B1222" s="199" t="s">
        <v>15</v>
      </c>
      <c r="C1222" s="200">
        <v>46091.395879629628</v>
      </c>
      <c r="D1222" s="201">
        <v>400428</v>
      </c>
      <c r="E1222" s="202" t="s">
        <v>533</v>
      </c>
      <c r="F1222" s="202" t="s">
        <v>6224</v>
      </c>
      <c r="G1222" s="203">
        <v>46079</v>
      </c>
      <c r="H1222" s="203">
        <v>47904</v>
      </c>
      <c r="I1222" s="202"/>
      <c r="J1222" s="201">
        <v>4</v>
      </c>
      <c r="K1222" s="204"/>
      <c r="L1222" s="205">
        <v>4</v>
      </c>
      <c r="M1222" s="202" t="s">
        <v>2678</v>
      </c>
      <c r="N1222" s="202" t="s">
        <v>5027</v>
      </c>
      <c r="O1222" s="202" t="s">
        <v>6229</v>
      </c>
      <c r="P1222" s="206"/>
    </row>
    <row r="1223" s="2" customFormat="1" ht="25">
      <c r="A1223" s="191" t="s">
        <v>16</v>
      </c>
      <c r="B1223" s="191" t="s">
        <v>15</v>
      </c>
      <c r="C1223" s="192">
        <v>46091.396018518513</v>
      </c>
      <c r="D1223" s="193">
        <v>400428</v>
      </c>
      <c r="E1223" s="194" t="s">
        <v>533</v>
      </c>
      <c r="F1223" s="194" t="s">
        <v>6224</v>
      </c>
      <c r="G1223" s="195">
        <v>46079</v>
      </c>
      <c r="H1223" s="195">
        <v>47904</v>
      </c>
      <c r="I1223" s="194"/>
      <c r="J1223" s="193">
        <v>4</v>
      </c>
      <c r="K1223" s="196"/>
      <c r="L1223" s="197">
        <v>4</v>
      </c>
      <c r="M1223" s="194" t="s">
        <v>2677</v>
      </c>
      <c r="N1223" s="194" t="s">
        <v>5027</v>
      </c>
      <c r="O1223" s="194" t="s">
        <v>6230</v>
      </c>
      <c r="P1223" s="198"/>
    </row>
    <row r="1224" s="2" customFormat="1" ht="25">
      <c r="A1224" s="199" t="s">
        <v>16</v>
      </c>
      <c r="B1224" s="199" t="s">
        <v>15</v>
      </c>
      <c r="C1224" s="200">
        <v>46091.396145833329</v>
      </c>
      <c r="D1224" s="201">
        <v>400428</v>
      </c>
      <c r="E1224" s="202" t="s">
        <v>533</v>
      </c>
      <c r="F1224" s="202" t="s">
        <v>6224</v>
      </c>
      <c r="G1224" s="203">
        <v>46079</v>
      </c>
      <c r="H1224" s="203">
        <v>47904</v>
      </c>
      <c r="I1224" s="202"/>
      <c r="J1224" s="201">
        <v>4</v>
      </c>
      <c r="K1224" s="204"/>
      <c r="L1224" s="205">
        <v>4</v>
      </c>
      <c r="M1224" s="202" t="s">
        <v>2676</v>
      </c>
      <c r="N1224" s="202" t="s">
        <v>5027</v>
      </c>
      <c r="O1224" s="202" t="s">
        <v>6231</v>
      </c>
      <c r="P1224" s="206"/>
    </row>
    <row r="1225" s="2" customFormat="1" ht="25">
      <c r="A1225" s="191" t="s">
        <v>16</v>
      </c>
      <c r="B1225" s="191" t="s">
        <v>15</v>
      </c>
      <c r="C1225" s="192">
        <v>46091.396273148144</v>
      </c>
      <c r="D1225" s="193">
        <v>400428</v>
      </c>
      <c r="E1225" s="194" t="s">
        <v>533</v>
      </c>
      <c r="F1225" s="194" t="s">
        <v>6224</v>
      </c>
      <c r="G1225" s="195">
        <v>46079</v>
      </c>
      <c r="H1225" s="195">
        <v>47904</v>
      </c>
      <c r="I1225" s="194"/>
      <c r="J1225" s="193">
        <v>4</v>
      </c>
      <c r="K1225" s="196"/>
      <c r="L1225" s="197">
        <v>4</v>
      </c>
      <c r="M1225" s="194" t="s">
        <v>2675</v>
      </c>
      <c r="N1225" s="194" t="s">
        <v>5027</v>
      </c>
      <c r="O1225" s="194" t="s">
        <v>6232</v>
      </c>
      <c r="P1225" s="198"/>
    </row>
    <row r="1226" s="2" customFormat="1">
      <c r="A1226" s="199" t="s">
        <v>16</v>
      </c>
      <c r="B1226" s="199" t="s">
        <v>15</v>
      </c>
      <c r="C1226" s="200">
        <v>46091.39671296296</v>
      </c>
      <c r="D1226" s="201">
        <v>401044</v>
      </c>
      <c r="E1226" s="202" t="s">
        <v>2661</v>
      </c>
      <c r="F1226" s="202" t="s">
        <v>6233</v>
      </c>
      <c r="G1226" s="203">
        <v>45997</v>
      </c>
      <c r="H1226" s="203">
        <v>47822</v>
      </c>
      <c r="I1226" s="202"/>
      <c r="J1226" s="201">
        <v>3</v>
      </c>
      <c r="K1226" s="204"/>
      <c r="L1226" s="205">
        <v>3</v>
      </c>
      <c r="M1226" s="202" t="s">
        <v>2683</v>
      </c>
      <c r="N1226" s="202" t="s">
        <v>5027</v>
      </c>
      <c r="O1226" s="202" t="s">
        <v>6234</v>
      </c>
      <c r="P1226" s="206"/>
    </row>
    <row r="1227" s="2" customFormat="1">
      <c r="A1227" s="191" t="s">
        <v>16</v>
      </c>
      <c r="B1227" s="191" t="s">
        <v>15</v>
      </c>
      <c r="C1227" s="192">
        <v>46091.397037037037</v>
      </c>
      <c r="D1227" s="193">
        <v>400473</v>
      </c>
      <c r="E1227" s="194" t="s">
        <v>2663</v>
      </c>
      <c r="F1227" s="194" t="s">
        <v>6235</v>
      </c>
      <c r="G1227" s="195">
        <v>45824</v>
      </c>
      <c r="H1227" s="195">
        <v>47649</v>
      </c>
      <c r="I1227" s="194"/>
      <c r="J1227" s="193">
        <v>2</v>
      </c>
      <c r="K1227" s="196"/>
      <c r="L1227" s="197">
        <v>2</v>
      </c>
      <c r="M1227" s="194" t="s">
        <v>2662</v>
      </c>
      <c r="N1227" s="194" t="s">
        <v>5027</v>
      </c>
      <c r="O1227" s="194" t="s">
        <v>6236</v>
      </c>
      <c r="P1227" s="198"/>
    </row>
    <row r="1228" s="2" customFormat="1">
      <c r="A1228" s="199" t="s">
        <v>16</v>
      </c>
      <c r="B1228" s="199" t="s">
        <v>15</v>
      </c>
      <c r="C1228" s="200">
        <v>46091.397777777776</v>
      </c>
      <c r="D1228" s="201">
        <v>400413</v>
      </c>
      <c r="E1228" s="202" t="s">
        <v>172</v>
      </c>
      <c r="F1228" s="202" t="s">
        <v>6237</v>
      </c>
      <c r="G1228" s="203">
        <v>46088</v>
      </c>
      <c r="H1228" s="203">
        <v>47913</v>
      </c>
      <c r="I1228" s="202"/>
      <c r="J1228" s="201">
        <v>19</v>
      </c>
      <c r="K1228" s="204"/>
      <c r="L1228" s="205">
        <v>19</v>
      </c>
      <c r="M1228" s="202" t="s">
        <v>2668</v>
      </c>
      <c r="N1228" s="202" t="s">
        <v>5027</v>
      </c>
      <c r="O1228" s="202" t="s">
        <v>6238</v>
      </c>
      <c r="P1228" s="206"/>
    </row>
    <row r="1229" s="2" customFormat="1">
      <c r="A1229" s="191" t="s">
        <v>16</v>
      </c>
      <c r="B1229" s="191" t="s">
        <v>15</v>
      </c>
      <c r="C1229" s="192">
        <v>46091.397939814815</v>
      </c>
      <c r="D1229" s="193">
        <v>400413</v>
      </c>
      <c r="E1229" s="194" t="s">
        <v>172</v>
      </c>
      <c r="F1229" s="194" t="s">
        <v>6237</v>
      </c>
      <c r="G1229" s="195">
        <v>46088</v>
      </c>
      <c r="H1229" s="195">
        <v>47913</v>
      </c>
      <c r="I1229" s="194"/>
      <c r="J1229" s="193">
        <v>24</v>
      </c>
      <c r="K1229" s="196"/>
      <c r="L1229" s="197">
        <v>24</v>
      </c>
      <c r="M1229" s="194" t="s">
        <v>2667</v>
      </c>
      <c r="N1229" s="194" t="s">
        <v>5027</v>
      </c>
      <c r="O1229" s="194" t="s">
        <v>6239</v>
      </c>
      <c r="P1229" s="198"/>
    </row>
    <row r="1230" s="2" customFormat="1">
      <c r="A1230" s="199" t="s">
        <v>16</v>
      </c>
      <c r="B1230" s="199" t="s">
        <v>15</v>
      </c>
      <c r="C1230" s="200">
        <v>46091.398298611108</v>
      </c>
      <c r="D1230" s="201">
        <v>401044</v>
      </c>
      <c r="E1230" s="202" t="s">
        <v>2661</v>
      </c>
      <c r="F1230" s="202" t="s">
        <v>6240</v>
      </c>
      <c r="G1230" s="203">
        <v>45986</v>
      </c>
      <c r="H1230" s="203">
        <v>47811</v>
      </c>
      <c r="I1230" s="202"/>
      <c r="J1230" s="201">
        <v>3</v>
      </c>
      <c r="K1230" s="204"/>
      <c r="L1230" s="205">
        <v>3</v>
      </c>
      <c r="M1230" s="202" t="s">
        <v>2660</v>
      </c>
      <c r="N1230" s="202" t="s">
        <v>5027</v>
      </c>
      <c r="O1230" s="202" t="s">
        <v>6241</v>
      </c>
      <c r="P1230" s="206"/>
    </row>
    <row r="1231" s="2" customFormat="1" ht="25">
      <c r="A1231" s="191" t="s">
        <v>16</v>
      </c>
      <c r="B1231" s="191" t="s">
        <v>15</v>
      </c>
      <c r="C1231" s="192">
        <v>46091.3984375</v>
      </c>
      <c r="D1231" s="193">
        <v>400428</v>
      </c>
      <c r="E1231" s="194" t="s">
        <v>533</v>
      </c>
      <c r="F1231" s="194" t="s">
        <v>6224</v>
      </c>
      <c r="G1231" s="195">
        <v>46079</v>
      </c>
      <c r="H1231" s="195">
        <v>47904</v>
      </c>
      <c r="I1231" s="194"/>
      <c r="J1231" s="193">
        <v>4</v>
      </c>
      <c r="K1231" s="196"/>
      <c r="L1231" s="197">
        <v>4</v>
      </c>
      <c r="M1231" s="194" t="s">
        <v>2674</v>
      </c>
      <c r="N1231" s="194" t="s">
        <v>5027</v>
      </c>
      <c r="O1231" s="194" t="s">
        <v>6242</v>
      </c>
      <c r="P1231" s="198"/>
    </row>
    <row r="1232" s="2" customFormat="1" ht="25">
      <c r="A1232" s="199" t="s">
        <v>16</v>
      </c>
      <c r="B1232" s="199" t="s">
        <v>15</v>
      </c>
      <c r="C1232" s="200">
        <v>46091.398576388885</v>
      </c>
      <c r="D1232" s="201">
        <v>400428</v>
      </c>
      <c r="E1232" s="202" t="s">
        <v>533</v>
      </c>
      <c r="F1232" s="202" t="s">
        <v>6224</v>
      </c>
      <c r="G1232" s="203">
        <v>46079</v>
      </c>
      <c r="H1232" s="203">
        <v>47904</v>
      </c>
      <c r="I1232" s="202"/>
      <c r="J1232" s="201">
        <v>4</v>
      </c>
      <c r="K1232" s="204"/>
      <c r="L1232" s="205">
        <v>4</v>
      </c>
      <c r="M1232" s="202" t="s">
        <v>2673</v>
      </c>
      <c r="N1232" s="202" t="s">
        <v>5027</v>
      </c>
      <c r="O1232" s="202" t="s">
        <v>6243</v>
      </c>
      <c r="P1232" s="206"/>
    </row>
    <row r="1233" s="2" customFormat="1" ht="25">
      <c r="A1233" s="191" t="s">
        <v>16</v>
      </c>
      <c r="B1233" s="191" t="s">
        <v>15</v>
      </c>
      <c r="C1233" s="192">
        <v>46091.39875</v>
      </c>
      <c r="D1233" s="193">
        <v>400428</v>
      </c>
      <c r="E1233" s="194" t="s">
        <v>533</v>
      </c>
      <c r="F1233" s="194" t="s">
        <v>6224</v>
      </c>
      <c r="G1233" s="195">
        <v>46079</v>
      </c>
      <c r="H1233" s="195">
        <v>47904</v>
      </c>
      <c r="I1233" s="194"/>
      <c r="J1233" s="193">
        <v>4</v>
      </c>
      <c r="K1233" s="196"/>
      <c r="L1233" s="197">
        <v>4</v>
      </c>
      <c r="M1233" s="194" t="s">
        <v>2672</v>
      </c>
      <c r="N1233" s="194" t="s">
        <v>5027</v>
      </c>
      <c r="O1233" s="194" t="s">
        <v>6244</v>
      </c>
      <c r="P1233" s="198"/>
    </row>
    <row r="1234" s="2" customFormat="1" ht="25">
      <c r="A1234" s="199" t="s">
        <v>16</v>
      </c>
      <c r="B1234" s="199" t="s">
        <v>15</v>
      </c>
      <c r="C1234" s="200">
        <v>46091.398854166662</v>
      </c>
      <c r="D1234" s="201">
        <v>400428</v>
      </c>
      <c r="E1234" s="202" t="s">
        <v>533</v>
      </c>
      <c r="F1234" s="202" t="s">
        <v>6224</v>
      </c>
      <c r="G1234" s="203">
        <v>46079</v>
      </c>
      <c r="H1234" s="203">
        <v>47904</v>
      </c>
      <c r="I1234" s="202"/>
      <c r="J1234" s="201">
        <v>4</v>
      </c>
      <c r="K1234" s="204"/>
      <c r="L1234" s="205">
        <v>4</v>
      </c>
      <c r="M1234" s="202" t="s">
        <v>2671</v>
      </c>
      <c r="N1234" s="202" t="s">
        <v>5027</v>
      </c>
      <c r="O1234" s="202" t="s">
        <v>6245</v>
      </c>
      <c r="P1234" s="206"/>
    </row>
    <row r="1235" s="2" customFormat="1" ht="25">
      <c r="A1235" s="191" t="s">
        <v>16</v>
      </c>
      <c r="B1235" s="191" t="s">
        <v>15</v>
      </c>
      <c r="C1235" s="192">
        <v>46091.398981481478</v>
      </c>
      <c r="D1235" s="193">
        <v>400428</v>
      </c>
      <c r="E1235" s="194" t="s">
        <v>533</v>
      </c>
      <c r="F1235" s="194" t="s">
        <v>6224</v>
      </c>
      <c r="G1235" s="195">
        <v>46079</v>
      </c>
      <c r="H1235" s="195">
        <v>47904</v>
      </c>
      <c r="I1235" s="194"/>
      <c r="J1235" s="193">
        <v>4</v>
      </c>
      <c r="K1235" s="196"/>
      <c r="L1235" s="197">
        <v>4</v>
      </c>
      <c r="M1235" s="194" t="s">
        <v>2670</v>
      </c>
      <c r="N1235" s="194" t="s">
        <v>5027</v>
      </c>
      <c r="O1235" s="194" t="s">
        <v>6246</v>
      </c>
      <c r="P1235" s="198"/>
    </row>
    <row r="1236" s="2" customFormat="1">
      <c r="A1236" s="199" t="s">
        <v>16</v>
      </c>
      <c r="B1236" s="199" t="s">
        <v>15</v>
      </c>
      <c r="C1236" s="200">
        <v>46091.403113425928</v>
      </c>
      <c r="D1236" s="201">
        <v>400905</v>
      </c>
      <c r="E1236" s="202" t="s">
        <v>2644</v>
      </c>
      <c r="F1236" s="202" t="s">
        <v>5914</v>
      </c>
      <c r="G1236" s="203">
        <v>46067</v>
      </c>
      <c r="H1236" s="203">
        <v>47892</v>
      </c>
      <c r="I1236" s="202"/>
      <c r="J1236" s="201">
        <v>42</v>
      </c>
      <c r="K1236" s="204"/>
      <c r="L1236" s="205">
        <v>42</v>
      </c>
      <c r="M1236" s="202" t="s">
        <v>2643</v>
      </c>
      <c r="N1236" s="202" t="s">
        <v>5027</v>
      </c>
      <c r="O1236" s="202" t="s">
        <v>6247</v>
      </c>
      <c r="P1236" s="206"/>
    </row>
    <row r="1237" s="2" customFormat="1">
      <c r="A1237" s="191" t="s">
        <v>16</v>
      </c>
      <c r="B1237" s="191" t="s">
        <v>15</v>
      </c>
      <c r="C1237" s="192">
        <v>46091.403298611112</v>
      </c>
      <c r="D1237" s="193">
        <v>400905</v>
      </c>
      <c r="E1237" s="194" t="s">
        <v>2644</v>
      </c>
      <c r="F1237" s="194" t="s">
        <v>5914</v>
      </c>
      <c r="G1237" s="195">
        <v>46067</v>
      </c>
      <c r="H1237" s="195">
        <v>47892</v>
      </c>
      <c r="I1237" s="194"/>
      <c r="J1237" s="193">
        <v>42</v>
      </c>
      <c r="K1237" s="196"/>
      <c r="L1237" s="197">
        <v>42</v>
      </c>
      <c r="M1237" s="194" t="s">
        <v>2645</v>
      </c>
      <c r="N1237" s="194" t="s">
        <v>5027</v>
      </c>
      <c r="O1237" s="194" t="s">
        <v>6248</v>
      </c>
      <c r="P1237" s="198"/>
    </row>
    <row r="1238" s="2" customFormat="1">
      <c r="A1238" s="199" t="s">
        <v>16</v>
      </c>
      <c r="B1238" s="199" t="s">
        <v>15</v>
      </c>
      <c r="C1238" s="200">
        <v>46091.405324074069</v>
      </c>
      <c r="D1238" s="201">
        <v>400912</v>
      </c>
      <c r="E1238" s="202" t="s">
        <v>742</v>
      </c>
      <c r="F1238" s="202" t="s">
        <v>6249</v>
      </c>
      <c r="G1238" s="203">
        <v>46071</v>
      </c>
      <c r="H1238" s="203">
        <v>47896</v>
      </c>
      <c r="I1238" s="202"/>
      <c r="J1238" s="201">
        <v>4</v>
      </c>
      <c r="K1238" s="204"/>
      <c r="L1238" s="205">
        <v>4</v>
      </c>
      <c r="M1238" s="202" t="s">
        <v>2652</v>
      </c>
      <c r="N1238" s="202" t="s">
        <v>5027</v>
      </c>
      <c r="O1238" s="202" t="s">
        <v>6250</v>
      </c>
      <c r="P1238" s="206"/>
    </row>
    <row r="1239" s="2" customFormat="1">
      <c r="A1239" s="191" t="s">
        <v>16</v>
      </c>
      <c r="B1239" s="191" t="s">
        <v>15</v>
      </c>
      <c r="C1239" s="192">
        <v>46091.40556712963</v>
      </c>
      <c r="D1239" s="193">
        <v>400912</v>
      </c>
      <c r="E1239" s="194" t="s">
        <v>742</v>
      </c>
      <c r="F1239" s="194" t="s">
        <v>6251</v>
      </c>
      <c r="G1239" s="195">
        <v>46072</v>
      </c>
      <c r="H1239" s="195">
        <v>47897</v>
      </c>
      <c r="I1239" s="194"/>
      <c r="J1239" s="193">
        <v>4</v>
      </c>
      <c r="K1239" s="196"/>
      <c r="L1239" s="197">
        <v>4</v>
      </c>
      <c r="M1239" s="194" t="s">
        <v>2651</v>
      </c>
      <c r="N1239" s="194" t="s">
        <v>5027</v>
      </c>
      <c r="O1239" s="194" t="s">
        <v>6252</v>
      </c>
      <c r="P1239" s="198"/>
    </row>
    <row r="1240" s="2" customFormat="1">
      <c r="A1240" s="199" t="s">
        <v>16</v>
      </c>
      <c r="B1240" s="199" t="s">
        <v>15</v>
      </c>
      <c r="C1240" s="200">
        <v>46091.407106481478</v>
      </c>
      <c r="D1240" s="201">
        <v>400903</v>
      </c>
      <c r="E1240" s="202" t="s">
        <v>564</v>
      </c>
      <c r="F1240" s="202" t="s">
        <v>6199</v>
      </c>
      <c r="G1240" s="203">
        <v>46074</v>
      </c>
      <c r="H1240" s="203">
        <v>47899</v>
      </c>
      <c r="I1240" s="202"/>
      <c r="J1240" s="201">
        <v>4</v>
      </c>
      <c r="K1240" s="204"/>
      <c r="L1240" s="205">
        <v>4</v>
      </c>
      <c r="M1240" s="202" t="s">
        <v>2642</v>
      </c>
      <c r="N1240" s="202" t="s">
        <v>5027</v>
      </c>
      <c r="O1240" s="202" t="s">
        <v>6253</v>
      </c>
      <c r="P1240" s="206"/>
    </row>
    <row r="1241" s="2" customFormat="1">
      <c r="A1241" s="191" t="s">
        <v>16</v>
      </c>
      <c r="B1241" s="191" t="s">
        <v>15</v>
      </c>
      <c r="C1241" s="192">
        <v>46091.40724537037</v>
      </c>
      <c r="D1241" s="193">
        <v>400903</v>
      </c>
      <c r="E1241" s="194" t="s">
        <v>564</v>
      </c>
      <c r="F1241" s="194" t="s">
        <v>6199</v>
      </c>
      <c r="G1241" s="195">
        <v>46074</v>
      </c>
      <c r="H1241" s="195">
        <v>47899</v>
      </c>
      <c r="I1241" s="194"/>
      <c r="J1241" s="193">
        <v>4</v>
      </c>
      <c r="K1241" s="196"/>
      <c r="L1241" s="197">
        <v>4</v>
      </c>
      <c r="M1241" s="194" t="s">
        <v>2641</v>
      </c>
      <c r="N1241" s="194" t="s">
        <v>5027</v>
      </c>
      <c r="O1241" s="194" t="s">
        <v>6254</v>
      </c>
      <c r="P1241" s="198"/>
    </row>
    <row r="1242" s="2" customFormat="1">
      <c r="A1242" s="199" t="s">
        <v>16</v>
      </c>
      <c r="B1242" s="199" t="s">
        <v>15</v>
      </c>
      <c r="C1242" s="200">
        <v>46091.407407407409</v>
      </c>
      <c r="D1242" s="201">
        <v>400903</v>
      </c>
      <c r="E1242" s="202" t="s">
        <v>564</v>
      </c>
      <c r="F1242" s="202" t="s">
        <v>6199</v>
      </c>
      <c r="G1242" s="203">
        <v>46074</v>
      </c>
      <c r="H1242" s="203">
        <v>47899</v>
      </c>
      <c r="I1242" s="202"/>
      <c r="J1242" s="201">
        <v>4</v>
      </c>
      <c r="K1242" s="204"/>
      <c r="L1242" s="205">
        <v>4</v>
      </c>
      <c r="M1242" s="202" t="s">
        <v>2640</v>
      </c>
      <c r="N1242" s="202" t="s">
        <v>5027</v>
      </c>
      <c r="O1242" s="202" t="s">
        <v>6255</v>
      </c>
      <c r="P1242" s="206"/>
    </row>
    <row r="1243" s="2" customFormat="1">
      <c r="A1243" s="191" t="s">
        <v>16</v>
      </c>
      <c r="B1243" s="191" t="s">
        <v>15</v>
      </c>
      <c r="C1243" s="192">
        <v>46091.407719907409</v>
      </c>
      <c r="D1243" s="193">
        <v>400903</v>
      </c>
      <c r="E1243" s="194" t="s">
        <v>564</v>
      </c>
      <c r="F1243" s="194" t="s">
        <v>6199</v>
      </c>
      <c r="G1243" s="195">
        <v>46074</v>
      </c>
      <c r="H1243" s="195">
        <v>47899</v>
      </c>
      <c r="I1243" s="194"/>
      <c r="J1243" s="193">
        <v>4</v>
      </c>
      <c r="K1243" s="196"/>
      <c r="L1243" s="197">
        <v>4</v>
      </c>
      <c r="M1243" s="194" t="s">
        <v>2639</v>
      </c>
      <c r="N1243" s="194" t="s">
        <v>5027</v>
      </c>
      <c r="O1243" s="194" t="s">
        <v>6256</v>
      </c>
      <c r="P1243" s="198"/>
    </row>
    <row r="1244" s="2" customFormat="1">
      <c r="A1244" s="199" t="s">
        <v>16</v>
      </c>
      <c r="B1244" s="199" t="s">
        <v>15</v>
      </c>
      <c r="C1244" s="200">
        <v>46091.407858796294</v>
      </c>
      <c r="D1244" s="201">
        <v>400903</v>
      </c>
      <c r="E1244" s="202" t="s">
        <v>564</v>
      </c>
      <c r="F1244" s="202" t="s">
        <v>6199</v>
      </c>
      <c r="G1244" s="203">
        <v>46074</v>
      </c>
      <c r="H1244" s="203">
        <v>47899</v>
      </c>
      <c r="I1244" s="202"/>
      <c r="J1244" s="201">
        <v>4</v>
      </c>
      <c r="K1244" s="204"/>
      <c r="L1244" s="205">
        <v>4</v>
      </c>
      <c r="M1244" s="202" t="s">
        <v>2638</v>
      </c>
      <c r="N1244" s="202" t="s">
        <v>5027</v>
      </c>
      <c r="O1244" s="202" t="s">
        <v>6257</v>
      </c>
      <c r="P1244" s="206"/>
    </row>
    <row r="1245" s="2" customFormat="1">
      <c r="A1245" s="191" t="s">
        <v>16</v>
      </c>
      <c r="B1245" s="191" t="s">
        <v>15</v>
      </c>
      <c r="C1245" s="192">
        <v>46091.407997685186</v>
      </c>
      <c r="D1245" s="193">
        <v>400903</v>
      </c>
      <c r="E1245" s="194" t="s">
        <v>564</v>
      </c>
      <c r="F1245" s="194" t="s">
        <v>6199</v>
      </c>
      <c r="G1245" s="195">
        <v>46074</v>
      </c>
      <c r="H1245" s="195">
        <v>47899</v>
      </c>
      <c r="I1245" s="194"/>
      <c r="J1245" s="193">
        <v>4</v>
      </c>
      <c r="K1245" s="196"/>
      <c r="L1245" s="197">
        <v>4</v>
      </c>
      <c r="M1245" s="194" t="s">
        <v>2637</v>
      </c>
      <c r="N1245" s="194" t="s">
        <v>5027</v>
      </c>
      <c r="O1245" s="194" t="s">
        <v>6258</v>
      </c>
      <c r="P1245" s="198"/>
    </row>
    <row r="1246" s="2" customFormat="1">
      <c r="A1246" s="199" t="s">
        <v>16</v>
      </c>
      <c r="B1246" s="199" t="s">
        <v>15</v>
      </c>
      <c r="C1246" s="200">
        <v>46091.408136574071</v>
      </c>
      <c r="D1246" s="201">
        <v>400903</v>
      </c>
      <c r="E1246" s="202" t="s">
        <v>564</v>
      </c>
      <c r="F1246" s="202" t="s">
        <v>6199</v>
      </c>
      <c r="G1246" s="203">
        <v>46074</v>
      </c>
      <c r="H1246" s="203">
        <v>47899</v>
      </c>
      <c r="I1246" s="202"/>
      <c r="J1246" s="201">
        <v>4</v>
      </c>
      <c r="K1246" s="204"/>
      <c r="L1246" s="205">
        <v>4</v>
      </c>
      <c r="M1246" s="202" t="s">
        <v>2636</v>
      </c>
      <c r="N1246" s="202" t="s">
        <v>5027</v>
      </c>
      <c r="O1246" s="202" t="s">
        <v>6259</v>
      </c>
      <c r="P1246" s="206"/>
    </row>
    <row r="1247" s="2" customFormat="1">
      <c r="A1247" s="191" t="s">
        <v>16</v>
      </c>
      <c r="B1247" s="191" t="s">
        <v>15</v>
      </c>
      <c r="C1247" s="192">
        <v>46091.408287037033</v>
      </c>
      <c r="D1247" s="193">
        <v>400903</v>
      </c>
      <c r="E1247" s="194" t="s">
        <v>564</v>
      </c>
      <c r="F1247" s="194" t="s">
        <v>6199</v>
      </c>
      <c r="G1247" s="195">
        <v>46074</v>
      </c>
      <c r="H1247" s="195">
        <v>47899</v>
      </c>
      <c r="I1247" s="194"/>
      <c r="J1247" s="193">
        <v>4</v>
      </c>
      <c r="K1247" s="196"/>
      <c r="L1247" s="197">
        <v>4</v>
      </c>
      <c r="M1247" s="194" t="s">
        <v>2635</v>
      </c>
      <c r="N1247" s="194" t="s">
        <v>5027</v>
      </c>
      <c r="O1247" s="194" t="s">
        <v>6260</v>
      </c>
      <c r="P1247" s="198"/>
    </row>
    <row r="1248" s="2" customFormat="1">
      <c r="A1248" s="199" t="s">
        <v>16</v>
      </c>
      <c r="B1248" s="199" t="s">
        <v>15</v>
      </c>
      <c r="C1248" s="200">
        <v>46091.408518518518</v>
      </c>
      <c r="D1248" s="201">
        <v>400903</v>
      </c>
      <c r="E1248" s="202" t="s">
        <v>564</v>
      </c>
      <c r="F1248" s="202" t="s">
        <v>6199</v>
      </c>
      <c r="G1248" s="203">
        <v>46074</v>
      </c>
      <c r="H1248" s="203">
        <v>47899</v>
      </c>
      <c r="I1248" s="202"/>
      <c r="J1248" s="201">
        <v>4</v>
      </c>
      <c r="K1248" s="204"/>
      <c r="L1248" s="205">
        <v>4</v>
      </c>
      <c r="M1248" s="202" t="s">
        <v>2634</v>
      </c>
      <c r="N1248" s="202" t="s">
        <v>5027</v>
      </c>
      <c r="O1248" s="202" t="s">
        <v>6261</v>
      </c>
      <c r="P1248" s="206"/>
    </row>
    <row r="1249" s="2" customFormat="1">
      <c r="A1249" s="191" t="s">
        <v>16</v>
      </c>
      <c r="B1249" s="191" t="s">
        <v>15</v>
      </c>
      <c r="C1249" s="192">
        <v>46091.408773148149</v>
      </c>
      <c r="D1249" s="193">
        <v>400912</v>
      </c>
      <c r="E1249" s="194" t="s">
        <v>742</v>
      </c>
      <c r="F1249" s="194" t="s">
        <v>6251</v>
      </c>
      <c r="G1249" s="195">
        <v>46072</v>
      </c>
      <c r="H1249" s="195">
        <v>47897</v>
      </c>
      <c r="I1249" s="194"/>
      <c r="J1249" s="193">
        <v>4</v>
      </c>
      <c r="K1249" s="196"/>
      <c r="L1249" s="197">
        <v>4</v>
      </c>
      <c r="M1249" s="194" t="s">
        <v>2649</v>
      </c>
      <c r="N1249" s="194" t="s">
        <v>5027</v>
      </c>
      <c r="O1249" s="194" t="s">
        <v>6262</v>
      </c>
      <c r="P1249" s="198"/>
    </row>
    <row r="1250" s="2" customFormat="1">
      <c r="A1250" s="199" t="s">
        <v>16</v>
      </c>
      <c r="B1250" s="199" t="s">
        <v>15</v>
      </c>
      <c r="C1250" s="200">
        <v>46091.408958333333</v>
      </c>
      <c r="D1250" s="201">
        <v>400912</v>
      </c>
      <c r="E1250" s="202" t="s">
        <v>742</v>
      </c>
      <c r="F1250" s="202" t="s">
        <v>6251</v>
      </c>
      <c r="G1250" s="203">
        <v>46072</v>
      </c>
      <c r="H1250" s="203">
        <v>47897</v>
      </c>
      <c r="I1250" s="202"/>
      <c r="J1250" s="201">
        <v>4</v>
      </c>
      <c r="K1250" s="204"/>
      <c r="L1250" s="205">
        <v>4</v>
      </c>
      <c r="M1250" s="202" t="s">
        <v>2647</v>
      </c>
      <c r="N1250" s="202" t="s">
        <v>5027</v>
      </c>
      <c r="O1250" s="202" t="s">
        <v>6263</v>
      </c>
      <c r="P1250" s="206"/>
    </row>
    <row r="1251" s="2" customFormat="1">
      <c r="A1251" s="191" t="s">
        <v>16</v>
      </c>
      <c r="B1251" s="191" t="s">
        <v>15</v>
      </c>
      <c r="C1251" s="192">
        <v>46091.409155092588</v>
      </c>
      <c r="D1251" s="193">
        <v>400912</v>
      </c>
      <c r="E1251" s="194" t="s">
        <v>742</v>
      </c>
      <c r="F1251" s="194" t="s">
        <v>6251</v>
      </c>
      <c r="G1251" s="195">
        <v>46072</v>
      </c>
      <c r="H1251" s="195">
        <v>47897</v>
      </c>
      <c r="I1251" s="194"/>
      <c r="J1251" s="193">
        <v>4</v>
      </c>
      <c r="K1251" s="196"/>
      <c r="L1251" s="197">
        <v>4</v>
      </c>
      <c r="M1251" s="194" t="s">
        <v>2646</v>
      </c>
      <c r="N1251" s="194" t="s">
        <v>5027</v>
      </c>
      <c r="O1251" s="194" t="s">
        <v>6264</v>
      </c>
      <c r="P1251" s="198"/>
    </row>
    <row r="1252" s="2" customFormat="1">
      <c r="A1252" s="199" t="s">
        <v>16</v>
      </c>
      <c r="B1252" s="199" t="s">
        <v>15</v>
      </c>
      <c r="C1252" s="200">
        <v>46091.409537037034</v>
      </c>
      <c r="D1252" s="201">
        <v>400912</v>
      </c>
      <c r="E1252" s="202" t="s">
        <v>742</v>
      </c>
      <c r="F1252" s="202" t="s">
        <v>6249</v>
      </c>
      <c r="G1252" s="203">
        <v>46071</v>
      </c>
      <c r="H1252" s="203">
        <v>47896</v>
      </c>
      <c r="I1252" s="202"/>
      <c r="J1252" s="201">
        <v>4</v>
      </c>
      <c r="K1252" s="204"/>
      <c r="L1252" s="205">
        <v>4</v>
      </c>
      <c r="M1252" s="202" t="s">
        <v>2648</v>
      </c>
      <c r="N1252" s="202" t="s">
        <v>5027</v>
      </c>
      <c r="O1252" s="202" t="s">
        <v>6265</v>
      </c>
      <c r="P1252" s="206"/>
    </row>
    <row r="1253" s="2" customFormat="1" ht="25">
      <c r="A1253" s="191" t="s">
        <v>16</v>
      </c>
      <c r="B1253" s="191" t="s">
        <v>1402</v>
      </c>
      <c r="C1253" s="192">
        <v>46091.614872685182</v>
      </c>
      <c r="D1253" s="193">
        <v>401050</v>
      </c>
      <c r="E1253" s="194" t="s">
        <v>2710</v>
      </c>
      <c r="F1253" s="194" t="s">
        <v>6266</v>
      </c>
      <c r="G1253" s="195">
        <v>46061</v>
      </c>
      <c r="H1253" s="195">
        <v>47886</v>
      </c>
      <c r="I1253" s="194"/>
      <c r="J1253" s="193">
        <v>4</v>
      </c>
      <c r="K1253" s="196"/>
      <c r="L1253" s="197">
        <v>4</v>
      </c>
      <c r="M1253" s="194" t="s">
        <v>2709</v>
      </c>
      <c r="N1253" s="194" t="s">
        <v>5027</v>
      </c>
      <c r="O1253" s="194" t="s">
        <v>6267</v>
      </c>
      <c r="P1253" s="198"/>
    </row>
    <row r="1254" s="2" customFormat="1" ht="25">
      <c r="A1254" s="199" t="s">
        <v>16</v>
      </c>
      <c r="B1254" s="199" t="s">
        <v>1402</v>
      </c>
      <c r="C1254" s="200">
        <v>46091.615208333329</v>
      </c>
      <c r="D1254" s="201">
        <v>401050</v>
      </c>
      <c r="E1254" s="202" t="s">
        <v>2710</v>
      </c>
      <c r="F1254" s="202" t="s">
        <v>6266</v>
      </c>
      <c r="G1254" s="203">
        <v>46061</v>
      </c>
      <c r="H1254" s="203">
        <v>47886</v>
      </c>
      <c r="I1254" s="202"/>
      <c r="J1254" s="201">
        <v>4</v>
      </c>
      <c r="K1254" s="204"/>
      <c r="L1254" s="205">
        <v>4</v>
      </c>
      <c r="M1254" s="202" t="s">
        <v>2739</v>
      </c>
      <c r="N1254" s="202" t="s">
        <v>5027</v>
      </c>
      <c r="O1254" s="202" t="s">
        <v>6268</v>
      </c>
      <c r="P1254" s="206"/>
    </row>
    <row r="1255" s="2" customFormat="1" ht="25">
      <c r="A1255" s="191" t="s">
        <v>16</v>
      </c>
      <c r="B1255" s="191" t="s">
        <v>1402</v>
      </c>
      <c r="C1255" s="192">
        <v>46091.615613425922</v>
      </c>
      <c r="D1255" s="193">
        <v>401050</v>
      </c>
      <c r="E1255" s="194" t="s">
        <v>2710</v>
      </c>
      <c r="F1255" s="194" t="s">
        <v>6266</v>
      </c>
      <c r="G1255" s="195">
        <v>46061</v>
      </c>
      <c r="H1255" s="195">
        <v>47886</v>
      </c>
      <c r="I1255" s="194"/>
      <c r="J1255" s="193">
        <v>4</v>
      </c>
      <c r="K1255" s="196"/>
      <c r="L1255" s="197">
        <v>4</v>
      </c>
      <c r="M1255" s="194" t="s">
        <v>2738</v>
      </c>
      <c r="N1255" s="194" t="s">
        <v>5027</v>
      </c>
      <c r="O1255" s="194" t="s">
        <v>6269</v>
      </c>
      <c r="P1255" s="198"/>
    </row>
    <row r="1256" s="2" customFormat="1" ht="25">
      <c r="A1256" s="199" t="s">
        <v>16</v>
      </c>
      <c r="B1256" s="199" t="s">
        <v>1402</v>
      </c>
      <c r="C1256" s="200">
        <v>46091.61582175926</v>
      </c>
      <c r="D1256" s="201">
        <v>401050</v>
      </c>
      <c r="E1256" s="202" t="s">
        <v>2710</v>
      </c>
      <c r="F1256" s="202" t="s">
        <v>6266</v>
      </c>
      <c r="G1256" s="203">
        <v>46061</v>
      </c>
      <c r="H1256" s="203">
        <v>47886</v>
      </c>
      <c r="I1256" s="202"/>
      <c r="J1256" s="201">
        <v>4</v>
      </c>
      <c r="K1256" s="204"/>
      <c r="L1256" s="205">
        <v>4</v>
      </c>
      <c r="M1256" s="202" t="s">
        <v>2737</v>
      </c>
      <c r="N1256" s="202" t="s">
        <v>5027</v>
      </c>
      <c r="O1256" s="202" t="s">
        <v>6270</v>
      </c>
      <c r="P1256" s="206"/>
    </row>
    <row r="1257" s="2" customFormat="1" ht="25">
      <c r="A1257" s="191" t="s">
        <v>16</v>
      </c>
      <c r="B1257" s="191" t="s">
        <v>1402</v>
      </c>
      <c r="C1257" s="192">
        <v>46091.616030092591</v>
      </c>
      <c r="D1257" s="193">
        <v>401050</v>
      </c>
      <c r="E1257" s="194" t="s">
        <v>2710</v>
      </c>
      <c r="F1257" s="194" t="s">
        <v>6266</v>
      </c>
      <c r="G1257" s="195">
        <v>46061</v>
      </c>
      <c r="H1257" s="195">
        <v>47886</v>
      </c>
      <c r="I1257" s="194"/>
      <c r="J1257" s="193">
        <v>4</v>
      </c>
      <c r="K1257" s="196"/>
      <c r="L1257" s="197">
        <v>4</v>
      </c>
      <c r="M1257" s="194" t="s">
        <v>2736</v>
      </c>
      <c r="N1257" s="194" t="s">
        <v>5027</v>
      </c>
      <c r="O1257" s="194" t="s">
        <v>6271</v>
      </c>
      <c r="P1257" s="198"/>
    </row>
    <row r="1258" s="2" customFormat="1">
      <c r="A1258" s="199" t="s">
        <v>16</v>
      </c>
      <c r="B1258" s="199" t="s">
        <v>1402</v>
      </c>
      <c r="C1258" s="200">
        <v>46092.316736111112</v>
      </c>
      <c r="D1258" s="201">
        <v>400903</v>
      </c>
      <c r="E1258" s="202" t="s">
        <v>564</v>
      </c>
      <c r="F1258" s="202" t="s">
        <v>6272</v>
      </c>
      <c r="G1258" s="203">
        <v>45983</v>
      </c>
      <c r="H1258" s="203">
        <v>47808</v>
      </c>
      <c r="I1258" s="202"/>
      <c r="J1258" s="201">
        <v>4</v>
      </c>
      <c r="K1258" s="204"/>
      <c r="L1258" s="205">
        <v>4</v>
      </c>
      <c r="M1258" s="202" t="s">
        <v>2748</v>
      </c>
      <c r="N1258" s="202" t="s">
        <v>5027</v>
      </c>
      <c r="O1258" s="202" t="s">
        <v>6273</v>
      </c>
      <c r="P1258" s="206"/>
    </row>
    <row r="1259" s="2" customFormat="1">
      <c r="A1259" s="191" t="s">
        <v>16</v>
      </c>
      <c r="B1259" s="191" t="s">
        <v>1402</v>
      </c>
      <c r="C1259" s="192">
        <v>46092.319664351853</v>
      </c>
      <c r="D1259" s="193">
        <v>400903</v>
      </c>
      <c r="E1259" s="194" t="s">
        <v>564</v>
      </c>
      <c r="F1259" s="194" t="s">
        <v>6272</v>
      </c>
      <c r="G1259" s="195">
        <v>45983</v>
      </c>
      <c r="H1259" s="195">
        <v>47808</v>
      </c>
      <c r="I1259" s="194"/>
      <c r="J1259" s="193">
        <v>4</v>
      </c>
      <c r="K1259" s="196"/>
      <c r="L1259" s="197">
        <v>4</v>
      </c>
      <c r="M1259" s="194" t="s">
        <v>2743</v>
      </c>
      <c r="N1259" s="194" t="s">
        <v>5027</v>
      </c>
      <c r="O1259" s="194" t="s">
        <v>6274</v>
      </c>
      <c r="P1259" s="198"/>
    </row>
    <row r="1260" s="2" customFormat="1">
      <c r="A1260" s="199" t="s">
        <v>16</v>
      </c>
      <c r="B1260" s="199" t="s">
        <v>1402</v>
      </c>
      <c r="C1260" s="200">
        <v>46092.320023148146</v>
      </c>
      <c r="D1260" s="201">
        <v>400901</v>
      </c>
      <c r="E1260" s="202" t="s">
        <v>2741</v>
      </c>
      <c r="F1260" s="202" t="s">
        <v>6275</v>
      </c>
      <c r="G1260" s="203">
        <v>45836</v>
      </c>
      <c r="H1260" s="203">
        <v>47661</v>
      </c>
      <c r="I1260" s="202"/>
      <c r="J1260" s="201">
        <v>4</v>
      </c>
      <c r="K1260" s="204"/>
      <c r="L1260" s="205">
        <v>4</v>
      </c>
      <c r="M1260" s="202" t="s">
        <v>2763</v>
      </c>
      <c r="N1260" s="202" t="s">
        <v>5027</v>
      </c>
      <c r="O1260" s="202" t="s">
        <v>6276</v>
      </c>
      <c r="P1260" s="206"/>
    </row>
    <row r="1261" s="2" customFormat="1">
      <c r="A1261" s="191" t="s">
        <v>16</v>
      </c>
      <c r="B1261" s="191" t="s">
        <v>1402</v>
      </c>
      <c r="C1261" s="192">
        <v>46092.320381944446</v>
      </c>
      <c r="D1261" s="193">
        <v>400901</v>
      </c>
      <c r="E1261" s="194" t="s">
        <v>2741</v>
      </c>
      <c r="F1261" s="194" t="s">
        <v>6277</v>
      </c>
      <c r="G1261" s="195">
        <v>45731</v>
      </c>
      <c r="H1261" s="195">
        <v>47556</v>
      </c>
      <c r="I1261" s="194"/>
      <c r="J1261" s="193">
        <v>4</v>
      </c>
      <c r="K1261" s="196"/>
      <c r="L1261" s="197">
        <v>4</v>
      </c>
      <c r="M1261" s="194" t="s">
        <v>2751</v>
      </c>
      <c r="N1261" s="194" t="s">
        <v>5027</v>
      </c>
      <c r="O1261" s="194" t="s">
        <v>6278</v>
      </c>
      <c r="P1261" s="198"/>
    </row>
    <row r="1262" s="2" customFormat="1">
      <c r="A1262" s="199" t="s">
        <v>16</v>
      </c>
      <c r="B1262" s="199" t="s">
        <v>1402</v>
      </c>
      <c r="C1262" s="200">
        <v>46092.320613425924</v>
      </c>
      <c r="D1262" s="201">
        <v>400901</v>
      </c>
      <c r="E1262" s="202" t="s">
        <v>2741</v>
      </c>
      <c r="F1262" s="202" t="s">
        <v>6277</v>
      </c>
      <c r="G1262" s="203">
        <v>45731</v>
      </c>
      <c r="H1262" s="203">
        <v>47556</v>
      </c>
      <c r="I1262" s="202"/>
      <c r="J1262" s="201">
        <v>4</v>
      </c>
      <c r="K1262" s="204"/>
      <c r="L1262" s="205">
        <v>4</v>
      </c>
      <c r="M1262" s="202" t="s">
        <v>2750</v>
      </c>
      <c r="N1262" s="202" t="s">
        <v>5027</v>
      </c>
      <c r="O1262" s="202" t="s">
        <v>6279</v>
      </c>
      <c r="P1262" s="206"/>
    </row>
    <row r="1263" s="2" customFormat="1">
      <c r="A1263" s="191" t="s">
        <v>16</v>
      </c>
      <c r="B1263" s="191" t="s">
        <v>1402</v>
      </c>
      <c r="C1263" s="192">
        <v>46092.322071759256</v>
      </c>
      <c r="D1263" s="193">
        <v>400903</v>
      </c>
      <c r="E1263" s="194" t="s">
        <v>564</v>
      </c>
      <c r="F1263" s="194" t="s">
        <v>6280</v>
      </c>
      <c r="G1263" s="195">
        <v>45938</v>
      </c>
      <c r="H1263" s="195">
        <v>47763</v>
      </c>
      <c r="I1263" s="194"/>
      <c r="J1263" s="193">
        <v>1</v>
      </c>
      <c r="K1263" s="196"/>
      <c r="L1263" s="197">
        <v>1</v>
      </c>
      <c r="M1263" s="194" t="s">
        <v>2742</v>
      </c>
      <c r="N1263" s="194" t="s">
        <v>5027</v>
      </c>
      <c r="O1263" s="194" t="s">
        <v>6281</v>
      </c>
      <c r="P1263" s="198"/>
    </row>
    <row r="1264" s="2" customFormat="1">
      <c r="A1264" s="199" t="s">
        <v>16</v>
      </c>
      <c r="B1264" s="199" t="s">
        <v>1402</v>
      </c>
      <c r="C1264" s="200">
        <v>46092.322499999995</v>
      </c>
      <c r="D1264" s="201">
        <v>400901</v>
      </c>
      <c r="E1264" s="202" t="s">
        <v>2741</v>
      </c>
      <c r="F1264" s="202" t="s">
        <v>6282</v>
      </c>
      <c r="G1264" s="203">
        <v>45887</v>
      </c>
      <c r="H1264" s="203">
        <v>47712</v>
      </c>
      <c r="I1264" s="202"/>
      <c r="J1264" s="201">
        <v>1</v>
      </c>
      <c r="K1264" s="204"/>
      <c r="L1264" s="205">
        <v>1</v>
      </c>
      <c r="M1264" s="202" t="s">
        <v>2749</v>
      </c>
      <c r="N1264" s="202" t="s">
        <v>5027</v>
      </c>
      <c r="O1264" s="202" t="s">
        <v>6281</v>
      </c>
      <c r="P1264" s="206"/>
    </row>
    <row r="1265" s="2" customFormat="1">
      <c r="A1265" s="191" t="s">
        <v>16</v>
      </c>
      <c r="B1265" s="191" t="s">
        <v>1402</v>
      </c>
      <c r="C1265" s="192">
        <v>46092.322743055556</v>
      </c>
      <c r="D1265" s="193">
        <v>400901</v>
      </c>
      <c r="E1265" s="194" t="s">
        <v>2741</v>
      </c>
      <c r="F1265" s="194" t="s">
        <v>6275</v>
      </c>
      <c r="G1265" s="195">
        <v>45836</v>
      </c>
      <c r="H1265" s="195">
        <v>47661</v>
      </c>
      <c r="I1265" s="194"/>
      <c r="J1265" s="193">
        <v>4</v>
      </c>
      <c r="K1265" s="196"/>
      <c r="L1265" s="197">
        <v>4</v>
      </c>
      <c r="M1265" s="194" t="s">
        <v>2762</v>
      </c>
      <c r="N1265" s="194" t="s">
        <v>5027</v>
      </c>
      <c r="O1265" s="194" t="s">
        <v>6283</v>
      </c>
      <c r="P1265" s="198"/>
    </row>
    <row r="1266" s="2" customFormat="1">
      <c r="A1266" s="199" t="s">
        <v>16</v>
      </c>
      <c r="B1266" s="199" t="s">
        <v>1402</v>
      </c>
      <c r="C1266" s="200">
        <v>46092.32299768518</v>
      </c>
      <c r="D1266" s="201">
        <v>400901</v>
      </c>
      <c r="E1266" s="202" t="s">
        <v>2741</v>
      </c>
      <c r="F1266" s="202" t="s">
        <v>6284</v>
      </c>
      <c r="G1266" s="203">
        <v>45732</v>
      </c>
      <c r="H1266" s="203">
        <v>47557</v>
      </c>
      <c r="I1266" s="202"/>
      <c r="J1266" s="201">
        <v>4</v>
      </c>
      <c r="K1266" s="204"/>
      <c r="L1266" s="205">
        <v>4</v>
      </c>
      <c r="M1266" s="202" t="s">
        <v>2740</v>
      </c>
      <c r="N1266" s="202" t="s">
        <v>5027</v>
      </c>
      <c r="O1266" s="202" t="s">
        <v>6285</v>
      </c>
      <c r="P1266" s="206"/>
    </row>
    <row r="1267" s="2" customFormat="1">
      <c r="A1267" s="191" t="s">
        <v>16</v>
      </c>
      <c r="B1267" s="191" t="s">
        <v>1402</v>
      </c>
      <c r="C1267" s="192">
        <v>46092.323263888888</v>
      </c>
      <c r="D1267" s="193">
        <v>400903</v>
      </c>
      <c r="E1267" s="194" t="s">
        <v>564</v>
      </c>
      <c r="F1267" s="194" t="s">
        <v>6272</v>
      </c>
      <c r="G1267" s="195">
        <v>45983</v>
      </c>
      <c r="H1267" s="195">
        <v>47808</v>
      </c>
      <c r="I1267" s="194"/>
      <c r="J1267" s="193">
        <v>4</v>
      </c>
      <c r="K1267" s="196"/>
      <c r="L1267" s="197">
        <v>4</v>
      </c>
      <c r="M1267" s="194" t="s">
        <v>2747</v>
      </c>
      <c r="N1267" s="194" t="s">
        <v>5027</v>
      </c>
      <c r="O1267" s="194" t="s">
        <v>6286</v>
      </c>
      <c r="P1267" s="198"/>
    </row>
    <row r="1268" s="2" customFormat="1">
      <c r="A1268" s="199" t="s">
        <v>16</v>
      </c>
      <c r="B1268" s="199" t="s">
        <v>1402</v>
      </c>
      <c r="C1268" s="200">
        <v>46092.323495370365</v>
      </c>
      <c r="D1268" s="201">
        <v>400901</v>
      </c>
      <c r="E1268" s="202" t="s">
        <v>2741</v>
      </c>
      <c r="F1268" s="202" t="s">
        <v>6282</v>
      </c>
      <c r="G1268" s="203">
        <v>45887</v>
      </c>
      <c r="H1268" s="203">
        <v>47712</v>
      </c>
      <c r="I1268" s="202"/>
      <c r="J1268" s="201">
        <v>1</v>
      </c>
      <c r="K1268" s="204"/>
      <c r="L1268" s="205">
        <v>1</v>
      </c>
      <c r="M1268" s="202" t="s">
        <v>2764</v>
      </c>
      <c r="N1268" s="202" t="s">
        <v>5027</v>
      </c>
      <c r="O1268" s="202" t="s">
        <v>6287</v>
      </c>
      <c r="P1268" s="206"/>
    </row>
    <row r="1269" s="2" customFormat="1">
      <c r="A1269" s="191" t="s">
        <v>16</v>
      </c>
      <c r="B1269" s="191" t="s">
        <v>1402</v>
      </c>
      <c r="C1269" s="192">
        <v>46092.323715277773</v>
      </c>
      <c r="D1269" s="193">
        <v>400901</v>
      </c>
      <c r="E1269" s="194" t="s">
        <v>2741</v>
      </c>
      <c r="F1269" s="194" t="s">
        <v>6284</v>
      </c>
      <c r="G1269" s="195">
        <v>45732</v>
      </c>
      <c r="H1269" s="195">
        <v>47557</v>
      </c>
      <c r="I1269" s="194"/>
      <c r="J1269" s="193">
        <v>2</v>
      </c>
      <c r="K1269" s="196"/>
      <c r="L1269" s="197">
        <v>2</v>
      </c>
      <c r="M1269" s="194" t="s">
        <v>2761</v>
      </c>
      <c r="N1269" s="194" t="s">
        <v>5027</v>
      </c>
      <c r="O1269" s="194" t="s">
        <v>6288</v>
      </c>
      <c r="P1269" s="198"/>
    </row>
    <row r="1270" s="2" customFormat="1">
      <c r="A1270" s="199" t="s">
        <v>16</v>
      </c>
      <c r="B1270" s="199" t="s">
        <v>1402</v>
      </c>
      <c r="C1270" s="200">
        <v>46092.323912037034</v>
      </c>
      <c r="D1270" s="201">
        <v>400901</v>
      </c>
      <c r="E1270" s="202" t="s">
        <v>2741</v>
      </c>
      <c r="F1270" s="202" t="s">
        <v>6277</v>
      </c>
      <c r="G1270" s="203">
        <v>45731</v>
      </c>
      <c r="H1270" s="203">
        <v>47556</v>
      </c>
      <c r="I1270" s="202"/>
      <c r="J1270" s="201">
        <v>4</v>
      </c>
      <c r="K1270" s="204"/>
      <c r="L1270" s="205">
        <v>4</v>
      </c>
      <c r="M1270" s="202" t="s">
        <v>2760</v>
      </c>
      <c r="N1270" s="202" t="s">
        <v>5027</v>
      </c>
      <c r="O1270" s="202" t="s">
        <v>6289</v>
      </c>
      <c r="P1270" s="206"/>
    </row>
    <row r="1271" s="2" customFormat="1">
      <c r="A1271" s="191" t="s">
        <v>16</v>
      </c>
      <c r="B1271" s="191" t="s">
        <v>1402</v>
      </c>
      <c r="C1271" s="192">
        <v>46092.324131944442</v>
      </c>
      <c r="D1271" s="193">
        <v>400903</v>
      </c>
      <c r="E1271" s="194" t="s">
        <v>564</v>
      </c>
      <c r="F1271" s="194" t="s">
        <v>6272</v>
      </c>
      <c r="G1271" s="195">
        <v>45983</v>
      </c>
      <c r="H1271" s="195">
        <v>47808</v>
      </c>
      <c r="I1271" s="194"/>
      <c r="J1271" s="193">
        <v>4</v>
      </c>
      <c r="K1271" s="196"/>
      <c r="L1271" s="197">
        <v>4</v>
      </c>
      <c r="M1271" s="194" t="s">
        <v>2746</v>
      </c>
      <c r="N1271" s="194" t="s">
        <v>5027</v>
      </c>
      <c r="O1271" s="194" t="s">
        <v>6290</v>
      </c>
      <c r="P1271" s="198"/>
    </row>
    <row r="1272" s="2" customFormat="1">
      <c r="A1272" s="199" t="s">
        <v>16</v>
      </c>
      <c r="B1272" s="199" t="s">
        <v>1402</v>
      </c>
      <c r="C1272" s="200">
        <v>46092.324317129627</v>
      </c>
      <c r="D1272" s="201">
        <v>400901</v>
      </c>
      <c r="E1272" s="202" t="s">
        <v>2741</v>
      </c>
      <c r="F1272" s="202" t="s">
        <v>6284</v>
      </c>
      <c r="G1272" s="203">
        <v>45732</v>
      </c>
      <c r="H1272" s="203">
        <v>47557</v>
      </c>
      <c r="I1272" s="202"/>
      <c r="J1272" s="201">
        <v>4</v>
      </c>
      <c r="K1272" s="204"/>
      <c r="L1272" s="205">
        <v>4</v>
      </c>
      <c r="M1272" s="202" t="s">
        <v>2759</v>
      </c>
      <c r="N1272" s="202" t="s">
        <v>5027</v>
      </c>
      <c r="O1272" s="202" t="s">
        <v>6291</v>
      </c>
      <c r="P1272" s="206"/>
    </row>
    <row r="1273" s="2" customFormat="1">
      <c r="A1273" s="191" t="s">
        <v>16</v>
      </c>
      <c r="B1273" s="191" t="s">
        <v>1402</v>
      </c>
      <c r="C1273" s="192">
        <v>46092.324502314812</v>
      </c>
      <c r="D1273" s="193">
        <v>400903</v>
      </c>
      <c r="E1273" s="194" t="s">
        <v>564</v>
      </c>
      <c r="F1273" s="194" t="s">
        <v>6272</v>
      </c>
      <c r="G1273" s="195">
        <v>45983</v>
      </c>
      <c r="H1273" s="195">
        <v>47808</v>
      </c>
      <c r="I1273" s="194"/>
      <c r="J1273" s="193">
        <v>4</v>
      </c>
      <c r="K1273" s="196"/>
      <c r="L1273" s="197">
        <v>4</v>
      </c>
      <c r="M1273" s="194" t="s">
        <v>2745</v>
      </c>
      <c r="N1273" s="194" t="s">
        <v>5027</v>
      </c>
      <c r="O1273" s="194" t="s">
        <v>6292</v>
      </c>
      <c r="P1273" s="198"/>
    </row>
    <row r="1274" s="2" customFormat="1">
      <c r="A1274" s="199" t="s">
        <v>16</v>
      </c>
      <c r="B1274" s="199" t="s">
        <v>1402</v>
      </c>
      <c r="C1274" s="200">
        <v>46092.324675925927</v>
      </c>
      <c r="D1274" s="201">
        <v>400903</v>
      </c>
      <c r="E1274" s="202" t="s">
        <v>564</v>
      </c>
      <c r="F1274" s="202" t="s">
        <v>6272</v>
      </c>
      <c r="G1274" s="203">
        <v>45983</v>
      </c>
      <c r="H1274" s="203">
        <v>47808</v>
      </c>
      <c r="I1274" s="202"/>
      <c r="J1274" s="201">
        <v>4</v>
      </c>
      <c r="K1274" s="204"/>
      <c r="L1274" s="205">
        <v>4</v>
      </c>
      <c r="M1274" s="202" t="s">
        <v>2744</v>
      </c>
      <c r="N1274" s="202" t="s">
        <v>5027</v>
      </c>
      <c r="O1274" s="202" t="s">
        <v>6293</v>
      </c>
      <c r="P1274" s="206"/>
    </row>
    <row r="1275" s="2" customFormat="1">
      <c r="A1275" s="191" t="s">
        <v>16</v>
      </c>
      <c r="B1275" s="191" t="s">
        <v>1402</v>
      </c>
      <c r="C1275" s="192">
        <v>46092.324965277774</v>
      </c>
      <c r="D1275" s="193">
        <v>400901</v>
      </c>
      <c r="E1275" s="194" t="s">
        <v>2741</v>
      </c>
      <c r="F1275" s="194" t="s">
        <v>6294</v>
      </c>
      <c r="G1275" s="195">
        <v>45887</v>
      </c>
      <c r="H1275" s="195">
        <v>47712</v>
      </c>
      <c r="I1275" s="194"/>
      <c r="J1275" s="193">
        <v>4</v>
      </c>
      <c r="K1275" s="196"/>
      <c r="L1275" s="197">
        <v>4</v>
      </c>
      <c r="M1275" s="194" t="s">
        <v>2758</v>
      </c>
      <c r="N1275" s="194" t="s">
        <v>5027</v>
      </c>
      <c r="O1275" s="194" t="s">
        <v>6295</v>
      </c>
      <c r="P1275" s="198"/>
    </row>
    <row r="1276" s="2" customFormat="1">
      <c r="A1276" s="199" t="s">
        <v>16</v>
      </c>
      <c r="B1276" s="199" t="s">
        <v>1402</v>
      </c>
      <c r="C1276" s="200">
        <v>46092.325196759259</v>
      </c>
      <c r="D1276" s="201">
        <v>400901</v>
      </c>
      <c r="E1276" s="202" t="s">
        <v>2741</v>
      </c>
      <c r="F1276" s="202" t="s">
        <v>6275</v>
      </c>
      <c r="G1276" s="203">
        <v>45836</v>
      </c>
      <c r="H1276" s="203">
        <v>47661</v>
      </c>
      <c r="I1276" s="202"/>
      <c r="J1276" s="201">
        <v>4</v>
      </c>
      <c r="K1276" s="204"/>
      <c r="L1276" s="205">
        <v>4</v>
      </c>
      <c r="M1276" s="202" t="s">
        <v>2757</v>
      </c>
      <c r="N1276" s="202" t="s">
        <v>5027</v>
      </c>
      <c r="O1276" s="202" t="s">
        <v>6296</v>
      </c>
      <c r="P1276" s="206"/>
    </row>
    <row r="1277" s="2" customFormat="1">
      <c r="A1277" s="191" t="s">
        <v>16</v>
      </c>
      <c r="B1277" s="191" t="s">
        <v>1402</v>
      </c>
      <c r="C1277" s="192">
        <v>46092.32540509259</v>
      </c>
      <c r="D1277" s="193">
        <v>400901</v>
      </c>
      <c r="E1277" s="194" t="s">
        <v>2741</v>
      </c>
      <c r="F1277" s="194" t="s">
        <v>6284</v>
      </c>
      <c r="G1277" s="195">
        <v>45732</v>
      </c>
      <c r="H1277" s="195">
        <v>47557</v>
      </c>
      <c r="I1277" s="194"/>
      <c r="J1277" s="193">
        <v>4</v>
      </c>
      <c r="K1277" s="196"/>
      <c r="L1277" s="197">
        <v>4</v>
      </c>
      <c r="M1277" s="194" t="s">
        <v>2756</v>
      </c>
      <c r="N1277" s="194" t="s">
        <v>5027</v>
      </c>
      <c r="O1277" s="194" t="s">
        <v>6297</v>
      </c>
      <c r="P1277" s="198"/>
    </row>
    <row r="1278" s="2" customFormat="1">
      <c r="A1278" s="199" t="s">
        <v>16</v>
      </c>
      <c r="B1278" s="199" t="s">
        <v>1402</v>
      </c>
      <c r="C1278" s="200">
        <v>46092.325601851851</v>
      </c>
      <c r="D1278" s="201">
        <v>400901</v>
      </c>
      <c r="E1278" s="202" t="s">
        <v>2741</v>
      </c>
      <c r="F1278" s="202" t="s">
        <v>6275</v>
      </c>
      <c r="G1278" s="203">
        <v>45836</v>
      </c>
      <c r="H1278" s="203">
        <v>47661</v>
      </c>
      <c r="I1278" s="202"/>
      <c r="J1278" s="201">
        <v>4</v>
      </c>
      <c r="K1278" s="204"/>
      <c r="L1278" s="205">
        <v>4</v>
      </c>
      <c r="M1278" s="202" t="s">
        <v>2755</v>
      </c>
      <c r="N1278" s="202" t="s">
        <v>5027</v>
      </c>
      <c r="O1278" s="202" t="s">
        <v>6298</v>
      </c>
      <c r="P1278" s="206"/>
    </row>
    <row r="1279" s="2" customFormat="1">
      <c r="A1279" s="191" t="s">
        <v>16</v>
      </c>
      <c r="B1279" s="191" t="s">
        <v>1402</v>
      </c>
      <c r="C1279" s="192">
        <v>46092.325879629629</v>
      </c>
      <c r="D1279" s="193">
        <v>400901</v>
      </c>
      <c r="E1279" s="194" t="s">
        <v>2741</v>
      </c>
      <c r="F1279" s="194" t="s">
        <v>6294</v>
      </c>
      <c r="G1279" s="195">
        <v>45887</v>
      </c>
      <c r="H1279" s="195">
        <v>47712</v>
      </c>
      <c r="I1279" s="194"/>
      <c r="J1279" s="193">
        <v>4</v>
      </c>
      <c r="K1279" s="196"/>
      <c r="L1279" s="197">
        <v>4</v>
      </c>
      <c r="M1279" s="194" t="s">
        <v>2754</v>
      </c>
      <c r="N1279" s="194" t="s">
        <v>5027</v>
      </c>
      <c r="O1279" s="194" t="s">
        <v>6299</v>
      </c>
      <c r="P1279" s="198"/>
    </row>
    <row r="1280" s="2" customFormat="1">
      <c r="A1280" s="199" t="s">
        <v>16</v>
      </c>
      <c r="B1280" s="199" t="s">
        <v>1402</v>
      </c>
      <c r="C1280" s="200">
        <v>46092.32608796296</v>
      </c>
      <c r="D1280" s="201">
        <v>400901</v>
      </c>
      <c r="E1280" s="202" t="s">
        <v>2741</v>
      </c>
      <c r="F1280" s="202" t="s">
        <v>6284</v>
      </c>
      <c r="G1280" s="203">
        <v>45732</v>
      </c>
      <c r="H1280" s="203">
        <v>47557</v>
      </c>
      <c r="I1280" s="202"/>
      <c r="J1280" s="201">
        <v>4</v>
      </c>
      <c r="K1280" s="204"/>
      <c r="L1280" s="205">
        <v>4</v>
      </c>
      <c r="M1280" s="202" t="s">
        <v>2753</v>
      </c>
      <c r="N1280" s="202" t="s">
        <v>5027</v>
      </c>
      <c r="O1280" s="202" t="s">
        <v>6300</v>
      </c>
      <c r="P1280" s="206"/>
    </row>
    <row r="1281" s="2" customFormat="1">
      <c r="A1281" s="191" t="s">
        <v>16</v>
      </c>
      <c r="B1281" s="191" t="s">
        <v>1402</v>
      </c>
      <c r="C1281" s="192">
        <v>46092.32640046296</v>
      </c>
      <c r="D1281" s="193">
        <v>400901</v>
      </c>
      <c r="E1281" s="194" t="s">
        <v>2741</v>
      </c>
      <c r="F1281" s="194" t="s">
        <v>6301</v>
      </c>
      <c r="G1281" s="195">
        <v>45889</v>
      </c>
      <c r="H1281" s="195">
        <v>47714</v>
      </c>
      <c r="I1281" s="194"/>
      <c r="J1281" s="193">
        <v>4</v>
      </c>
      <c r="K1281" s="196"/>
      <c r="L1281" s="197">
        <v>4</v>
      </c>
      <c r="M1281" s="194" t="s">
        <v>2752</v>
      </c>
      <c r="N1281" s="194" t="s">
        <v>5027</v>
      </c>
      <c r="O1281" s="194" t="s">
        <v>6302</v>
      </c>
      <c r="P1281" s="198"/>
    </row>
    <row r="1282" s="2" customFormat="1">
      <c r="A1282" s="199" t="s">
        <v>16</v>
      </c>
      <c r="B1282" s="199" t="s">
        <v>111</v>
      </c>
      <c r="C1282" s="200">
        <v>46092.396458333329</v>
      </c>
      <c r="D1282" s="201">
        <v>400901</v>
      </c>
      <c r="E1282" s="202" t="s">
        <v>2741</v>
      </c>
      <c r="F1282" s="202" t="s">
        <v>6303</v>
      </c>
      <c r="G1282" s="203">
        <v>45731</v>
      </c>
      <c r="H1282" s="203">
        <v>47556</v>
      </c>
      <c r="I1282" s="202"/>
      <c r="J1282" s="201">
        <v>4</v>
      </c>
      <c r="K1282" s="204"/>
      <c r="L1282" s="205">
        <v>4</v>
      </c>
      <c r="M1282" s="202" t="s">
        <v>2842</v>
      </c>
      <c r="N1282" s="202" t="s">
        <v>5027</v>
      </c>
      <c r="O1282" s="202" t="s">
        <v>6304</v>
      </c>
      <c r="P1282" s="206"/>
    </row>
    <row r="1283" s="2" customFormat="1">
      <c r="A1283" s="191" t="s">
        <v>16</v>
      </c>
      <c r="B1283" s="191" t="s">
        <v>111</v>
      </c>
      <c r="C1283" s="192">
        <v>46092.397743055553</v>
      </c>
      <c r="D1283" s="193">
        <v>400901</v>
      </c>
      <c r="E1283" s="194" t="s">
        <v>2741</v>
      </c>
      <c r="F1283" s="194" t="s">
        <v>6305</v>
      </c>
      <c r="G1283" s="195">
        <v>45982</v>
      </c>
      <c r="H1283" s="195">
        <v>47807</v>
      </c>
      <c r="I1283" s="194"/>
      <c r="J1283" s="193">
        <v>4</v>
      </c>
      <c r="K1283" s="196"/>
      <c r="L1283" s="197">
        <v>4</v>
      </c>
      <c r="M1283" s="194" t="s">
        <v>2855</v>
      </c>
      <c r="N1283" s="194" t="s">
        <v>5027</v>
      </c>
      <c r="O1283" s="194" t="s">
        <v>6306</v>
      </c>
      <c r="P1283" s="198"/>
    </row>
    <row r="1284" s="2" customFormat="1">
      <c r="A1284" s="199" t="s">
        <v>16</v>
      </c>
      <c r="B1284" s="199" t="s">
        <v>111</v>
      </c>
      <c r="C1284" s="200">
        <v>46092.398252314815</v>
      </c>
      <c r="D1284" s="201">
        <v>400901</v>
      </c>
      <c r="E1284" s="202" t="s">
        <v>2741</v>
      </c>
      <c r="F1284" s="202" t="s">
        <v>6305</v>
      </c>
      <c r="G1284" s="203">
        <v>45982</v>
      </c>
      <c r="H1284" s="203">
        <v>47807</v>
      </c>
      <c r="I1284" s="202"/>
      <c r="J1284" s="201">
        <v>4</v>
      </c>
      <c r="K1284" s="204"/>
      <c r="L1284" s="205">
        <v>4</v>
      </c>
      <c r="M1284" s="202" t="s">
        <v>2854</v>
      </c>
      <c r="N1284" s="202" t="s">
        <v>5027</v>
      </c>
      <c r="O1284" s="202" t="s">
        <v>6307</v>
      </c>
      <c r="P1284" s="206"/>
    </row>
    <row r="1285" s="2" customFormat="1">
      <c r="A1285" s="191" t="s">
        <v>16</v>
      </c>
      <c r="B1285" s="191" t="s">
        <v>111</v>
      </c>
      <c r="C1285" s="192">
        <v>46092.399722222217</v>
      </c>
      <c r="D1285" s="193">
        <v>400901</v>
      </c>
      <c r="E1285" s="194" t="s">
        <v>2741</v>
      </c>
      <c r="F1285" s="194" t="s">
        <v>6277</v>
      </c>
      <c r="G1285" s="195">
        <v>45731</v>
      </c>
      <c r="H1285" s="195">
        <v>47556</v>
      </c>
      <c r="I1285" s="194"/>
      <c r="J1285" s="193">
        <v>4</v>
      </c>
      <c r="K1285" s="196"/>
      <c r="L1285" s="197">
        <v>4</v>
      </c>
      <c r="M1285" s="194" t="s">
        <v>2853</v>
      </c>
      <c r="N1285" s="194" t="s">
        <v>5027</v>
      </c>
      <c r="O1285" s="194" t="s">
        <v>6308</v>
      </c>
      <c r="P1285" s="198"/>
    </row>
    <row r="1286" s="2" customFormat="1">
      <c r="A1286" s="199" t="s">
        <v>16</v>
      </c>
      <c r="B1286" s="199" t="s">
        <v>111</v>
      </c>
      <c r="C1286" s="200">
        <v>46092.409212962964</v>
      </c>
      <c r="D1286" s="201">
        <v>400903</v>
      </c>
      <c r="E1286" s="202" t="s">
        <v>564</v>
      </c>
      <c r="F1286" s="202" t="s">
        <v>6309</v>
      </c>
      <c r="G1286" s="203">
        <v>46072</v>
      </c>
      <c r="H1286" s="203">
        <v>47897</v>
      </c>
      <c r="I1286" s="202"/>
      <c r="J1286" s="201">
        <v>4</v>
      </c>
      <c r="K1286" s="204"/>
      <c r="L1286" s="205">
        <v>4</v>
      </c>
      <c r="M1286" s="202" t="s">
        <v>2828</v>
      </c>
      <c r="N1286" s="202" t="s">
        <v>5027</v>
      </c>
      <c r="O1286" s="202" t="s">
        <v>6310</v>
      </c>
      <c r="P1286" s="206"/>
    </row>
    <row r="1287" s="2" customFormat="1">
      <c r="A1287" s="191" t="s">
        <v>16</v>
      </c>
      <c r="B1287" s="191" t="s">
        <v>111</v>
      </c>
      <c r="C1287" s="192">
        <v>46092.415567129625</v>
      </c>
      <c r="D1287" s="193">
        <v>400903</v>
      </c>
      <c r="E1287" s="194" t="s">
        <v>564</v>
      </c>
      <c r="F1287" s="194" t="s">
        <v>5712</v>
      </c>
      <c r="G1287" s="195">
        <v>46072</v>
      </c>
      <c r="H1287" s="195">
        <v>47897</v>
      </c>
      <c r="I1287" s="194"/>
      <c r="J1287" s="193">
        <v>4</v>
      </c>
      <c r="K1287" s="196"/>
      <c r="L1287" s="197">
        <v>4</v>
      </c>
      <c r="M1287" s="194" t="s">
        <v>2840</v>
      </c>
      <c r="N1287" s="194" t="s">
        <v>5027</v>
      </c>
      <c r="O1287" s="194" t="s">
        <v>6311</v>
      </c>
      <c r="P1287" s="198"/>
    </row>
    <row r="1288" s="2" customFormat="1">
      <c r="A1288" s="199" t="s">
        <v>16</v>
      </c>
      <c r="B1288" s="199" t="s">
        <v>111</v>
      </c>
      <c r="C1288" s="200">
        <v>46092.41679398148</v>
      </c>
      <c r="D1288" s="201">
        <v>400903</v>
      </c>
      <c r="E1288" s="202" t="s">
        <v>564</v>
      </c>
      <c r="F1288" s="202" t="s">
        <v>6312</v>
      </c>
      <c r="G1288" s="203">
        <v>46072</v>
      </c>
      <c r="H1288" s="203">
        <v>47897</v>
      </c>
      <c r="I1288" s="202"/>
      <c r="J1288" s="201">
        <v>4</v>
      </c>
      <c r="K1288" s="204"/>
      <c r="L1288" s="205">
        <v>4</v>
      </c>
      <c r="M1288" s="202" t="s">
        <v>2841</v>
      </c>
      <c r="N1288" s="202" t="s">
        <v>5027</v>
      </c>
      <c r="O1288" s="202" t="s">
        <v>6313</v>
      </c>
      <c r="P1288" s="206"/>
    </row>
    <row r="1289" s="2" customFormat="1">
      <c r="A1289" s="191" t="s">
        <v>16</v>
      </c>
      <c r="B1289" s="191" t="s">
        <v>111</v>
      </c>
      <c r="C1289" s="192">
        <v>46092.417488425926</v>
      </c>
      <c r="D1289" s="193">
        <v>400903</v>
      </c>
      <c r="E1289" s="194" t="s">
        <v>564</v>
      </c>
      <c r="F1289" s="194" t="s">
        <v>6314</v>
      </c>
      <c r="G1289" s="195">
        <v>46072</v>
      </c>
      <c r="H1289" s="195">
        <v>47897</v>
      </c>
      <c r="I1289" s="194"/>
      <c r="J1289" s="193">
        <v>4</v>
      </c>
      <c r="K1289" s="196"/>
      <c r="L1289" s="197">
        <v>4</v>
      </c>
      <c r="M1289" s="194" t="s">
        <v>2839</v>
      </c>
      <c r="N1289" s="194" t="s">
        <v>5027</v>
      </c>
      <c r="O1289" s="194" t="s">
        <v>6315</v>
      </c>
      <c r="P1289" s="198"/>
    </row>
    <row r="1290" s="2" customFormat="1">
      <c r="A1290" s="199" t="s">
        <v>16</v>
      </c>
      <c r="B1290" s="199" t="s">
        <v>111</v>
      </c>
      <c r="C1290" s="200">
        <v>46092.418043981481</v>
      </c>
      <c r="D1290" s="201">
        <v>400901</v>
      </c>
      <c r="E1290" s="202" t="s">
        <v>2741</v>
      </c>
      <c r="F1290" s="202" t="s">
        <v>6284</v>
      </c>
      <c r="G1290" s="203">
        <v>45732</v>
      </c>
      <c r="H1290" s="203">
        <v>47557</v>
      </c>
      <c r="I1290" s="202"/>
      <c r="J1290" s="201">
        <v>4</v>
      </c>
      <c r="K1290" s="204"/>
      <c r="L1290" s="205">
        <v>4</v>
      </c>
      <c r="M1290" s="202" t="s">
        <v>2852</v>
      </c>
      <c r="N1290" s="202" t="s">
        <v>5027</v>
      </c>
      <c r="O1290" s="202" t="s">
        <v>6316</v>
      </c>
      <c r="P1290" s="206"/>
    </row>
    <row r="1291" s="2" customFormat="1">
      <c r="A1291" s="191" t="s">
        <v>16</v>
      </c>
      <c r="B1291" s="191" t="s">
        <v>111</v>
      </c>
      <c r="C1291" s="192">
        <v>46092.418530092589</v>
      </c>
      <c r="D1291" s="193">
        <v>400903</v>
      </c>
      <c r="E1291" s="194" t="s">
        <v>564</v>
      </c>
      <c r="F1291" s="194" t="s">
        <v>6314</v>
      </c>
      <c r="G1291" s="195">
        <v>46072</v>
      </c>
      <c r="H1291" s="195">
        <v>47897</v>
      </c>
      <c r="I1291" s="194"/>
      <c r="J1291" s="193">
        <v>4</v>
      </c>
      <c r="K1291" s="196"/>
      <c r="L1291" s="197">
        <v>4</v>
      </c>
      <c r="M1291" s="194" t="s">
        <v>2838</v>
      </c>
      <c r="N1291" s="194" t="s">
        <v>5027</v>
      </c>
      <c r="O1291" s="194" t="s">
        <v>6317</v>
      </c>
      <c r="P1291" s="198"/>
    </row>
    <row r="1292" s="2" customFormat="1">
      <c r="A1292" s="199" t="s">
        <v>16</v>
      </c>
      <c r="B1292" s="199" t="s">
        <v>111</v>
      </c>
      <c r="C1292" s="200">
        <v>46092.419259259259</v>
      </c>
      <c r="D1292" s="201">
        <v>400901</v>
      </c>
      <c r="E1292" s="202" t="s">
        <v>2741</v>
      </c>
      <c r="F1292" s="202" t="s">
        <v>6303</v>
      </c>
      <c r="G1292" s="203">
        <v>45731</v>
      </c>
      <c r="H1292" s="203">
        <v>47556</v>
      </c>
      <c r="I1292" s="202"/>
      <c r="J1292" s="201">
        <v>4</v>
      </c>
      <c r="K1292" s="204"/>
      <c r="L1292" s="205">
        <v>4</v>
      </c>
      <c r="M1292" s="202" t="s">
        <v>2851</v>
      </c>
      <c r="N1292" s="202" t="s">
        <v>5027</v>
      </c>
      <c r="O1292" s="202" t="s">
        <v>6318</v>
      </c>
      <c r="P1292" s="206"/>
    </row>
    <row r="1293" s="2" customFormat="1">
      <c r="A1293" s="191" t="s">
        <v>16</v>
      </c>
      <c r="B1293" s="191" t="s">
        <v>111</v>
      </c>
      <c r="C1293" s="192">
        <v>46092.419930555552</v>
      </c>
      <c r="D1293" s="193">
        <v>400903</v>
      </c>
      <c r="E1293" s="194" t="s">
        <v>564</v>
      </c>
      <c r="F1293" s="194" t="s">
        <v>5730</v>
      </c>
      <c r="G1293" s="195">
        <v>46072</v>
      </c>
      <c r="H1293" s="195">
        <v>47897</v>
      </c>
      <c r="I1293" s="194"/>
      <c r="J1293" s="193">
        <v>4</v>
      </c>
      <c r="K1293" s="196"/>
      <c r="L1293" s="197">
        <v>4</v>
      </c>
      <c r="M1293" s="194" t="s">
        <v>2837</v>
      </c>
      <c r="N1293" s="194" t="s">
        <v>5027</v>
      </c>
      <c r="O1293" s="194" t="s">
        <v>6319</v>
      </c>
      <c r="P1293" s="198"/>
    </row>
    <row r="1294" s="2" customFormat="1">
      <c r="A1294" s="199" t="s">
        <v>16</v>
      </c>
      <c r="B1294" s="199" t="s">
        <v>111</v>
      </c>
      <c r="C1294" s="200">
        <v>46092.420451388884</v>
      </c>
      <c r="D1294" s="201">
        <v>400903</v>
      </c>
      <c r="E1294" s="202" t="s">
        <v>564</v>
      </c>
      <c r="F1294" s="202" t="s">
        <v>5730</v>
      </c>
      <c r="G1294" s="203">
        <v>46072</v>
      </c>
      <c r="H1294" s="203">
        <v>47897</v>
      </c>
      <c r="I1294" s="202"/>
      <c r="J1294" s="201">
        <v>4</v>
      </c>
      <c r="K1294" s="204"/>
      <c r="L1294" s="205">
        <v>4</v>
      </c>
      <c r="M1294" s="202" t="s">
        <v>2836</v>
      </c>
      <c r="N1294" s="202" t="s">
        <v>5027</v>
      </c>
      <c r="O1294" s="202" t="s">
        <v>6320</v>
      </c>
      <c r="P1294" s="206"/>
    </row>
    <row r="1295" s="2" customFormat="1">
      <c r="A1295" s="191" t="s">
        <v>16</v>
      </c>
      <c r="B1295" s="191" t="s">
        <v>111</v>
      </c>
      <c r="C1295" s="192">
        <v>46092.420972222222</v>
      </c>
      <c r="D1295" s="193">
        <v>400903</v>
      </c>
      <c r="E1295" s="194" t="s">
        <v>564</v>
      </c>
      <c r="F1295" s="194" t="s">
        <v>6314</v>
      </c>
      <c r="G1295" s="195">
        <v>46072</v>
      </c>
      <c r="H1295" s="195">
        <v>47897</v>
      </c>
      <c r="I1295" s="194"/>
      <c r="J1295" s="193">
        <v>4</v>
      </c>
      <c r="K1295" s="196"/>
      <c r="L1295" s="197">
        <v>4</v>
      </c>
      <c r="M1295" s="194" t="s">
        <v>2835</v>
      </c>
      <c r="N1295" s="194" t="s">
        <v>5027</v>
      </c>
      <c r="O1295" s="194" t="s">
        <v>6321</v>
      </c>
      <c r="P1295" s="198"/>
    </row>
    <row r="1296" s="2" customFormat="1">
      <c r="A1296" s="199" t="s">
        <v>16</v>
      </c>
      <c r="B1296" s="199" t="s">
        <v>111</v>
      </c>
      <c r="C1296" s="200">
        <v>46092.421435185184</v>
      </c>
      <c r="D1296" s="201">
        <v>400903</v>
      </c>
      <c r="E1296" s="202" t="s">
        <v>564</v>
      </c>
      <c r="F1296" s="202" t="s">
        <v>5730</v>
      </c>
      <c r="G1296" s="203">
        <v>46072</v>
      </c>
      <c r="H1296" s="203">
        <v>47897</v>
      </c>
      <c r="I1296" s="202"/>
      <c r="J1296" s="201">
        <v>4</v>
      </c>
      <c r="K1296" s="204"/>
      <c r="L1296" s="205">
        <v>4</v>
      </c>
      <c r="M1296" s="202" t="s">
        <v>2834</v>
      </c>
      <c r="N1296" s="202" t="s">
        <v>5027</v>
      </c>
      <c r="O1296" s="202" t="s">
        <v>6322</v>
      </c>
      <c r="P1296" s="206"/>
    </row>
    <row r="1297" s="2" customFormat="1">
      <c r="A1297" s="191" t="s">
        <v>16</v>
      </c>
      <c r="B1297" s="191" t="s">
        <v>111</v>
      </c>
      <c r="C1297" s="192">
        <v>46092.421967592592</v>
      </c>
      <c r="D1297" s="193">
        <v>400901</v>
      </c>
      <c r="E1297" s="194" t="s">
        <v>2741</v>
      </c>
      <c r="F1297" s="194" t="s">
        <v>6277</v>
      </c>
      <c r="G1297" s="195">
        <v>45731</v>
      </c>
      <c r="H1297" s="195">
        <v>47556</v>
      </c>
      <c r="I1297" s="194"/>
      <c r="J1297" s="193">
        <v>4</v>
      </c>
      <c r="K1297" s="196"/>
      <c r="L1297" s="197">
        <v>4</v>
      </c>
      <c r="M1297" s="194" t="s">
        <v>2826</v>
      </c>
      <c r="N1297" s="194" t="s">
        <v>5027</v>
      </c>
      <c r="O1297" s="194" t="s">
        <v>6323</v>
      </c>
      <c r="P1297" s="198"/>
    </row>
    <row r="1298" s="2" customFormat="1">
      <c r="A1298" s="199" t="s">
        <v>16</v>
      </c>
      <c r="B1298" s="199" t="s">
        <v>111</v>
      </c>
      <c r="C1298" s="200">
        <v>46092.422500000001</v>
      </c>
      <c r="D1298" s="201">
        <v>400903</v>
      </c>
      <c r="E1298" s="202" t="s">
        <v>564</v>
      </c>
      <c r="F1298" s="202" t="s">
        <v>6312</v>
      </c>
      <c r="G1298" s="203">
        <v>46072</v>
      </c>
      <c r="H1298" s="203">
        <v>47897</v>
      </c>
      <c r="I1298" s="202"/>
      <c r="J1298" s="201">
        <v>4</v>
      </c>
      <c r="K1298" s="204"/>
      <c r="L1298" s="205">
        <v>4</v>
      </c>
      <c r="M1298" s="202" t="s">
        <v>2833</v>
      </c>
      <c r="N1298" s="202" t="s">
        <v>5027</v>
      </c>
      <c r="O1298" s="202" t="s">
        <v>6324</v>
      </c>
      <c r="P1298" s="206"/>
    </row>
    <row r="1299" s="2" customFormat="1">
      <c r="A1299" s="191" t="s">
        <v>16</v>
      </c>
      <c r="B1299" s="191" t="s">
        <v>111</v>
      </c>
      <c r="C1299" s="192">
        <v>46092.423171296294</v>
      </c>
      <c r="D1299" s="193">
        <v>400901</v>
      </c>
      <c r="E1299" s="194" t="s">
        <v>2741</v>
      </c>
      <c r="F1299" s="194" t="s">
        <v>6303</v>
      </c>
      <c r="G1299" s="195">
        <v>45731</v>
      </c>
      <c r="H1299" s="195">
        <v>47556</v>
      </c>
      <c r="I1299" s="194"/>
      <c r="J1299" s="193">
        <v>4</v>
      </c>
      <c r="K1299" s="196"/>
      <c r="L1299" s="197">
        <v>4</v>
      </c>
      <c r="M1299" s="194" t="s">
        <v>2850</v>
      </c>
      <c r="N1299" s="194" t="s">
        <v>5027</v>
      </c>
      <c r="O1299" s="194" t="s">
        <v>6325</v>
      </c>
      <c r="P1299" s="198"/>
    </row>
    <row r="1300" s="2" customFormat="1">
      <c r="A1300" s="199" t="s">
        <v>16</v>
      </c>
      <c r="B1300" s="199" t="s">
        <v>111</v>
      </c>
      <c r="C1300" s="200">
        <v>46092.423657407402</v>
      </c>
      <c r="D1300" s="201">
        <v>400901</v>
      </c>
      <c r="E1300" s="202" t="s">
        <v>2741</v>
      </c>
      <c r="F1300" s="202" t="s">
        <v>6277</v>
      </c>
      <c r="G1300" s="203">
        <v>45731</v>
      </c>
      <c r="H1300" s="203">
        <v>47556</v>
      </c>
      <c r="I1300" s="202"/>
      <c r="J1300" s="201">
        <v>4</v>
      </c>
      <c r="K1300" s="204"/>
      <c r="L1300" s="205">
        <v>4</v>
      </c>
      <c r="M1300" s="202" t="s">
        <v>2848</v>
      </c>
      <c r="N1300" s="202" t="s">
        <v>5027</v>
      </c>
      <c r="O1300" s="202" t="s">
        <v>6326</v>
      </c>
      <c r="P1300" s="206"/>
    </row>
    <row r="1301" s="2" customFormat="1">
      <c r="A1301" s="191" t="s">
        <v>16</v>
      </c>
      <c r="B1301" s="191" t="s">
        <v>111</v>
      </c>
      <c r="C1301" s="192">
        <v>46092.424340277779</v>
      </c>
      <c r="D1301" s="193">
        <v>400901</v>
      </c>
      <c r="E1301" s="194" t="s">
        <v>2741</v>
      </c>
      <c r="F1301" s="194" t="s">
        <v>6275</v>
      </c>
      <c r="G1301" s="195">
        <v>45836</v>
      </c>
      <c r="H1301" s="195">
        <v>47661</v>
      </c>
      <c r="I1301" s="194"/>
      <c r="J1301" s="193">
        <v>4</v>
      </c>
      <c r="K1301" s="196"/>
      <c r="L1301" s="197">
        <v>4</v>
      </c>
      <c r="M1301" s="194" t="s">
        <v>2847</v>
      </c>
      <c r="N1301" s="194" t="s">
        <v>5027</v>
      </c>
      <c r="O1301" s="194" t="s">
        <v>6327</v>
      </c>
      <c r="P1301" s="198"/>
    </row>
    <row r="1302" s="2" customFormat="1">
      <c r="A1302" s="199" t="s">
        <v>16</v>
      </c>
      <c r="B1302" s="199" t="s">
        <v>111</v>
      </c>
      <c r="C1302" s="200">
        <v>46092.424803240741</v>
      </c>
      <c r="D1302" s="201">
        <v>400901</v>
      </c>
      <c r="E1302" s="202" t="s">
        <v>2741</v>
      </c>
      <c r="F1302" s="202" t="s">
        <v>6277</v>
      </c>
      <c r="G1302" s="203">
        <v>45731</v>
      </c>
      <c r="H1302" s="203">
        <v>47556</v>
      </c>
      <c r="I1302" s="202"/>
      <c r="J1302" s="201">
        <v>4</v>
      </c>
      <c r="K1302" s="204"/>
      <c r="L1302" s="205">
        <v>4</v>
      </c>
      <c r="M1302" s="202" t="s">
        <v>2846</v>
      </c>
      <c r="N1302" s="202" t="s">
        <v>5027</v>
      </c>
      <c r="O1302" s="202" t="s">
        <v>6328</v>
      </c>
      <c r="P1302" s="206"/>
    </row>
    <row r="1303" s="2" customFormat="1">
      <c r="A1303" s="191" t="s">
        <v>16</v>
      </c>
      <c r="B1303" s="191" t="s">
        <v>111</v>
      </c>
      <c r="C1303" s="192">
        <v>46092.425462962958</v>
      </c>
      <c r="D1303" s="193">
        <v>400903</v>
      </c>
      <c r="E1303" s="194" t="s">
        <v>564</v>
      </c>
      <c r="F1303" s="194" t="s">
        <v>6312</v>
      </c>
      <c r="G1303" s="195">
        <v>46072</v>
      </c>
      <c r="H1303" s="195">
        <v>47897</v>
      </c>
      <c r="I1303" s="194"/>
      <c r="J1303" s="193">
        <v>4</v>
      </c>
      <c r="K1303" s="196"/>
      <c r="L1303" s="197">
        <v>4</v>
      </c>
      <c r="M1303" s="194" t="s">
        <v>2832</v>
      </c>
      <c r="N1303" s="194" t="s">
        <v>5027</v>
      </c>
      <c r="O1303" s="194" t="s">
        <v>6329</v>
      </c>
      <c r="P1303" s="198"/>
    </row>
    <row r="1304" s="2" customFormat="1">
      <c r="A1304" s="199" t="s">
        <v>16</v>
      </c>
      <c r="B1304" s="199" t="s">
        <v>111</v>
      </c>
      <c r="C1304" s="200">
        <v>46092.426064814812</v>
      </c>
      <c r="D1304" s="201">
        <v>400901</v>
      </c>
      <c r="E1304" s="202" t="s">
        <v>2741</v>
      </c>
      <c r="F1304" s="202" t="s">
        <v>6303</v>
      </c>
      <c r="G1304" s="203">
        <v>45731</v>
      </c>
      <c r="H1304" s="203">
        <v>47556</v>
      </c>
      <c r="I1304" s="202"/>
      <c r="J1304" s="201">
        <v>4</v>
      </c>
      <c r="K1304" s="204"/>
      <c r="L1304" s="205">
        <v>4</v>
      </c>
      <c r="M1304" s="202" t="s">
        <v>2849</v>
      </c>
      <c r="N1304" s="202" t="s">
        <v>5027</v>
      </c>
      <c r="O1304" s="202" t="s">
        <v>6330</v>
      </c>
      <c r="P1304" s="206"/>
    </row>
    <row r="1305" s="2" customFormat="1">
      <c r="A1305" s="191" t="s">
        <v>16</v>
      </c>
      <c r="B1305" s="191" t="s">
        <v>111</v>
      </c>
      <c r="C1305" s="192">
        <v>46092.426539351851</v>
      </c>
      <c r="D1305" s="193">
        <v>400901</v>
      </c>
      <c r="E1305" s="194" t="s">
        <v>2741</v>
      </c>
      <c r="F1305" s="194" t="s">
        <v>6305</v>
      </c>
      <c r="G1305" s="195">
        <v>45982</v>
      </c>
      <c r="H1305" s="195">
        <v>47807</v>
      </c>
      <c r="I1305" s="194"/>
      <c r="J1305" s="193">
        <v>4</v>
      </c>
      <c r="K1305" s="196"/>
      <c r="L1305" s="197">
        <v>4</v>
      </c>
      <c r="M1305" s="194" t="s">
        <v>2845</v>
      </c>
      <c r="N1305" s="194" t="s">
        <v>5027</v>
      </c>
      <c r="O1305" s="194" t="s">
        <v>6331</v>
      </c>
      <c r="P1305" s="198"/>
    </row>
    <row r="1306" s="2" customFormat="1">
      <c r="A1306" s="199" t="s">
        <v>16</v>
      </c>
      <c r="B1306" s="199" t="s">
        <v>111</v>
      </c>
      <c r="C1306" s="200">
        <v>46092.42696759259</v>
      </c>
      <c r="D1306" s="201">
        <v>400903</v>
      </c>
      <c r="E1306" s="202" t="s">
        <v>564</v>
      </c>
      <c r="F1306" s="202" t="s">
        <v>5712</v>
      </c>
      <c r="G1306" s="203">
        <v>46072</v>
      </c>
      <c r="H1306" s="203">
        <v>47897</v>
      </c>
      <c r="I1306" s="202"/>
      <c r="J1306" s="201">
        <v>4</v>
      </c>
      <c r="K1306" s="204"/>
      <c r="L1306" s="205">
        <v>4</v>
      </c>
      <c r="M1306" s="202" t="s">
        <v>2831</v>
      </c>
      <c r="N1306" s="202" t="s">
        <v>5027</v>
      </c>
      <c r="O1306" s="202" t="s">
        <v>6332</v>
      </c>
      <c r="P1306" s="206"/>
    </row>
    <row r="1307" s="2" customFormat="1">
      <c r="A1307" s="191" t="s">
        <v>16</v>
      </c>
      <c r="B1307" s="191" t="s">
        <v>111</v>
      </c>
      <c r="C1307" s="192">
        <v>46092.427743055552</v>
      </c>
      <c r="D1307" s="193">
        <v>400901</v>
      </c>
      <c r="E1307" s="194" t="s">
        <v>2741</v>
      </c>
      <c r="F1307" s="194" t="s">
        <v>6277</v>
      </c>
      <c r="G1307" s="195">
        <v>45731</v>
      </c>
      <c r="H1307" s="195">
        <v>47556</v>
      </c>
      <c r="I1307" s="194"/>
      <c r="J1307" s="193">
        <v>4</v>
      </c>
      <c r="K1307" s="196"/>
      <c r="L1307" s="197">
        <v>4</v>
      </c>
      <c r="M1307" s="194" t="s">
        <v>2844</v>
      </c>
      <c r="N1307" s="194" t="s">
        <v>5027</v>
      </c>
      <c r="O1307" s="194" t="s">
        <v>6333</v>
      </c>
      <c r="P1307" s="198"/>
    </row>
    <row r="1308" s="2" customFormat="1">
      <c r="A1308" s="199" t="s">
        <v>16</v>
      </c>
      <c r="B1308" s="199" t="s">
        <v>111</v>
      </c>
      <c r="C1308" s="200">
        <v>46092.42827546296</v>
      </c>
      <c r="D1308" s="201">
        <v>400903</v>
      </c>
      <c r="E1308" s="202" t="s">
        <v>564</v>
      </c>
      <c r="F1308" s="202" t="s">
        <v>6312</v>
      </c>
      <c r="G1308" s="203">
        <v>46072</v>
      </c>
      <c r="H1308" s="203">
        <v>47897</v>
      </c>
      <c r="I1308" s="202"/>
      <c r="J1308" s="201">
        <v>4</v>
      </c>
      <c r="K1308" s="204"/>
      <c r="L1308" s="205">
        <v>4</v>
      </c>
      <c r="M1308" s="202" t="s">
        <v>2830</v>
      </c>
      <c r="N1308" s="202" t="s">
        <v>5027</v>
      </c>
      <c r="O1308" s="202" t="s">
        <v>6334</v>
      </c>
      <c r="P1308" s="206"/>
    </row>
    <row r="1309" s="2" customFormat="1">
      <c r="A1309" s="191" t="s">
        <v>16</v>
      </c>
      <c r="B1309" s="191" t="s">
        <v>111</v>
      </c>
      <c r="C1309" s="192">
        <v>46092.429421296292</v>
      </c>
      <c r="D1309" s="193">
        <v>400901</v>
      </c>
      <c r="E1309" s="194" t="s">
        <v>2741</v>
      </c>
      <c r="F1309" s="194" t="s">
        <v>6277</v>
      </c>
      <c r="G1309" s="195">
        <v>45731</v>
      </c>
      <c r="H1309" s="195">
        <v>47556</v>
      </c>
      <c r="I1309" s="194"/>
      <c r="J1309" s="193">
        <v>4</v>
      </c>
      <c r="K1309" s="196"/>
      <c r="L1309" s="197">
        <v>4</v>
      </c>
      <c r="M1309" s="194" t="s">
        <v>2843</v>
      </c>
      <c r="N1309" s="194" t="s">
        <v>5027</v>
      </c>
      <c r="O1309" s="194" t="s">
        <v>6335</v>
      </c>
      <c r="P1309" s="198"/>
    </row>
    <row r="1310" s="2" customFormat="1">
      <c r="A1310" s="199" t="s">
        <v>16</v>
      </c>
      <c r="B1310" s="199" t="s">
        <v>111</v>
      </c>
      <c r="C1310" s="200">
        <v>46092.431527777779</v>
      </c>
      <c r="D1310" s="201">
        <v>400903</v>
      </c>
      <c r="E1310" s="202" t="s">
        <v>564</v>
      </c>
      <c r="F1310" s="202" t="s">
        <v>6336</v>
      </c>
      <c r="G1310" s="203">
        <v>46072</v>
      </c>
      <c r="H1310" s="203">
        <v>47897</v>
      </c>
      <c r="I1310" s="202"/>
      <c r="J1310" s="201">
        <v>4</v>
      </c>
      <c r="K1310" s="204"/>
      <c r="L1310" s="205">
        <v>4</v>
      </c>
      <c r="M1310" s="202" t="s">
        <v>2829</v>
      </c>
      <c r="N1310" s="202" t="s">
        <v>5027</v>
      </c>
      <c r="O1310" s="202" t="s">
        <v>6337</v>
      </c>
      <c r="P1310" s="206"/>
    </row>
    <row r="1311" s="2" customFormat="1">
      <c r="A1311" s="191" t="s">
        <v>16</v>
      </c>
      <c r="B1311" s="191" t="s">
        <v>111</v>
      </c>
      <c r="C1311" s="192">
        <v>46092.431956018518</v>
      </c>
      <c r="D1311" s="193">
        <v>400903</v>
      </c>
      <c r="E1311" s="194" t="s">
        <v>564</v>
      </c>
      <c r="F1311" s="194" t="s">
        <v>6336</v>
      </c>
      <c r="G1311" s="195">
        <v>46072</v>
      </c>
      <c r="H1311" s="195">
        <v>47897</v>
      </c>
      <c r="I1311" s="194"/>
      <c r="J1311" s="193">
        <v>4</v>
      </c>
      <c r="K1311" s="196"/>
      <c r="L1311" s="197">
        <v>4</v>
      </c>
      <c r="M1311" s="194" t="s">
        <v>2827</v>
      </c>
      <c r="N1311" s="194" t="s">
        <v>5027</v>
      </c>
      <c r="O1311" s="194" t="s">
        <v>6338</v>
      </c>
      <c r="P1311" s="198"/>
    </row>
    <row r="1312" s="2" customFormat="1" ht="25">
      <c r="A1312" s="199" t="s">
        <v>16</v>
      </c>
      <c r="B1312" s="199" t="s">
        <v>15</v>
      </c>
      <c r="C1312" s="200">
        <v>46092.803298611107</v>
      </c>
      <c r="D1312" s="201">
        <v>400432</v>
      </c>
      <c r="E1312" s="202" t="s">
        <v>49</v>
      </c>
      <c r="F1312" s="202" t="s">
        <v>6339</v>
      </c>
      <c r="G1312" s="203">
        <v>45872</v>
      </c>
      <c r="H1312" s="203">
        <v>47697</v>
      </c>
      <c r="I1312" s="202"/>
      <c r="J1312" s="201">
        <v>4</v>
      </c>
      <c r="K1312" s="204"/>
      <c r="L1312" s="205">
        <v>4</v>
      </c>
      <c r="M1312" s="202" t="s">
        <v>2857</v>
      </c>
      <c r="N1312" s="202" t="s">
        <v>5027</v>
      </c>
      <c r="O1312" s="202" t="s">
        <v>6340</v>
      </c>
      <c r="P1312" s="206"/>
    </row>
    <row r="1313" s="2" customFormat="1" ht="25">
      <c r="A1313" s="191" t="s">
        <v>16</v>
      </c>
      <c r="B1313" s="191" t="s">
        <v>15</v>
      </c>
      <c r="C1313" s="192">
        <v>46092.803599537037</v>
      </c>
      <c r="D1313" s="193">
        <v>400432</v>
      </c>
      <c r="E1313" s="194" t="s">
        <v>49</v>
      </c>
      <c r="F1313" s="194" t="s">
        <v>6339</v>
      </c>
      <c r="G1313" s="195">
        <v>45872</v>
      </c>
      <c r="H1313" s="195">
        <v>47697</v>
      </c>
      <c r="I1313" s="194"/>
      <c r="J1313" s="193">
        <v>4</v>
      </c>
      <c r="K1313" s="196"/>
      <c r="L1313" s="197">
        <v>4</v>
      </c>
      <c r="M1313" s="194" t="s">
        <v>2885</v>
      </c>
      <c r="N1313" s="194" t="s">
        <v>5027</v>
      </c>
      <c r="O1313" s="194" t="s">
        <v>6341</v>
      </c>
      <c r="P1313" s="198"/>
    </row>
    <row r="1314" s="2" customFormat="1" ht="25">
      <c r="A1314" s="199" t="s">
        <v>16</v>
      </c>
      <c r="B1314" s="199" t="s">
        <v>15</v>
      </c>
      <c r="C1314" s="200">
        <v>46092.803819444445</v>
      </c>
      <c r="D1314" s="201">
        <v>400432</v>
      </c>
      <c r="E1314" s="202" t="s">
        <v>49</v>
      </c>
      <c r="F1314" s="202" t="s">
        <v>6339</v>
      </c>
      <c r="G1314" s="203">
        <v>45872</v>
      </c>
      <c r="H1314" s="203">
        <v>47697</v>
      </c>
      <c r="I1314" s="202"/>
      <c r="J1314" s="201">
        <v>4</v>
      </c>
      <c r="K1314" s="204"/>
      <c r="L1314" s="205">
        <v>4</v>
      </c>
      <c r="M1314" s="202" t="s">
        <v>2884</v>
      </c>
      <c r="N1314" s="202" t="s">
        <v>5027</v>
      </c>
      <c r="O1314" s="202" t="s">
        <v>6342</v>
      </c>
      <c r="P1314" s="206"/>
    </row>
    <row r="1315" s="2" customFormat="1" ht="25">
      <c r="A1315" s="191" t="s">
        <v>16</v>
      </c>
      <c r="B1315" s="191" t="s">
        <v>15</v>
      </c>
      <c r="C1315" s="192">
        <v>46092.803946759261</v>
      </c>
      <c r="D1315" s="193">
        <v>400432</v>
      </c>
      <c r="E1315" s="194" t="s">
        <v>49</v>
      </c>
      <c r="F1315" s="194" t="s">
        <v>6339</v>
      </c>
      <c r="G1315" s="195">
        <v>45872</v>
      </c>
      <c r="H1315" s="195">
        <v>47697</v>
      </c>
      <c r="I1315" s="194"/>
      <c r="J1315" s="193">
        <v>4</v>
      </c>
      <c r="K1315" s="196"/>
      <c r="L1315" s="197">
        <v>4</v>
      </c>
      <c r="M1315" s="194" t="s">
        <v>2883</v>
      </c>
      <c r="N1315" s="194" t="s">
        <v>5027</v>
      </c>
      <c r="O1315" s="194" t="s">
        <v>6343</v>
      </c>
      <c r="P1315" s="198"/>
    </row>
    <row r="1316" s="2" customFormat="1" ht="25">
      <c r="A1316" s="199" t="s">
        <v>16</v>
      </c>
      <c r="B1316" s="199" t="s">
        <v>15</v>
      </c>
      <c r="C1316" s="200">
        <v>46092.804074074069</v>
      </c>
      <c r="D1316" s="201">
        <v>400432</v>
      </c>
      <c r="E1316" s="202" t="s">
        <v>49</v>
      </c>
      <c r="F1316" s="202" t="s">
        <v>6339</v>
      </c>
      <c r="G1316" s="203">
        <v>45872</v>
      </c>
      <c r="H1316" s="203">
        <v>47697</v>
      </c>
      <c r="I1316" s="202"/>
      <c r="J1316" s="201">
        <v>4</v>
      </c>
      <c r="K1316" s="204"/>
      <c r="L1316" s="205">
        <v>4</v>
      </c>
      <c r="M1316" s="202" t="s">
        <v>2882</v>
      </c>
      <c r="N1316" s="202" t="s">
        <v>5027</v>
      </c>
      <c r="O1316" s="202" t="s">
        <v>6344</v>
      </c>
      <c r="P1316" s="206"/>
    </row>
    <row r="1317" s="2" customFormat="1" ht="25">
      <c r="A1317" s="191" t="s">
        <v>16</v>
      </c>
      <c r="B1317" s="191" t="s">
        <v>15</v>
      </c>
      <c r="C1317" s="192">
        <v>46092.804178240738</v>
      </c>
      <c r="D1317" s="193">
        <v>400432</v>
      </c>
      <c r="E1317" s="194" t="s">
        <v>49</v>
      </c>
      <c r="F1317" s="194" t="s">
        <v>6339</v>
      </c>
      <c r="G1317" s="195">
        <v>45872</v>
      </c>
      <c r="H1317" s="195">
        <v>47697</v>
      </c>
      <c r="I1317" s="194"/>
      <c r="J1317" s="193">
        <v>4</v>
      </c>
      <c r="K1317" s="196"/>
      <c r="L1317" s="197">
        <v>4</v>
      </c>
      <c r="M1317" s="194" t="s">
        <v>2856</v>
      </c>
      <c r="N1317" s="194" t="s">
        <v>5027</v>
      </c>
      <c r="O1317" s="194" t="s">
        <v>6345</v>
      </c>
      <c r="P1317" s="198"/>
    </row>
    <row r="1318" s="2" customFormat="1" ht="25">
      <c r="A1318" s="199" t="s">
        <v>16</v>
      </c>
      <c r="B1318" s="199" t="s">
        <v>15</v>
      </c>
      <c r="C1318" s="200">
        <v>46092.8043287037</v>
      </c>
      <c r="D1318" s="201">
        <v>400432</v>
      </c>
      <c r="E1318" s="202" t="s">
        <v>49</v>
      </c>
      <c r="F1318" s="202" t="s">
        <v>6339</v>
      </c>
      <c r="G1318" s="203">
        <v>45872</v>
      </c>
      <c r="H1318" s="203">
        <v>47697</v>
      </c>
      <c r="I1318" s="202"/>
      <c r="J1318" s="201">
        <v>4</v>
      </c>
      <c r="K1318" s="204"/>
      <c r="L1318" s="205">
        <v>4</v>
      </c>
      <c r="M1318" s="202" t="s">
        <v>2881</v>
      </c>
      <c r="N1318" s="202" t="s">
        <v>5027</v>
      </c>
      <c r="O1318" s="202" t="s">
        <v>6346</v>
      </c>
      <c r="P1318" s="206"/>
    </row>
    <row r="1319" s="2" customFormat="1" ht="25">
      <c r="A1319" s="191" t="s">
        <v>16</v>
      </c>
      <c r="B1319" s="191" t="s">
        <v>15</v>
      </c>
      <c r="C1319" s="192">
        <v>46092.804490740738</v>
      </c>
      <c r="D1319" s="193">
        <v>400432</v>
      </c>
      <c r="E1319" s="194" t="s">
        <v>49</v>
      </c>
      <c r="F1319" s="194" t="s">
        <v>6339</v>
      </c>
      <c r="G1319" s="195">
        <v>45872</v>
      </c>
      <c r="H1319" s="195">
        <v>47697</v>
      </c>
      <c r="I1319" s="194"/>
      <c r="J1319" s="193">
        <v>4</v>
      </c>
      <c r="K1319" s="196"/>
      <c r="L1319" s="197">
        <v>4</v>
      </c>
      <c r="M1319" s="194" t="s">
        <v>2880</v>
      </c>
      <c r="N1319" s="194" t="s">
        <v>5027</v>
      </c>
      <c r="O1319" s="194" t="s">
        <v>6347</v>
      </c>
      <c r="P1319" s="198"/>
    </row>
    <row r="1320" s="2" customFormat="1" ht="25">
      <c r="A1320" s="199" t="s">
        <v>16</v>
      </c>
      <c r="B1320" s="199" t="s">
        <v>15</v>
      </c>
      <c r="C1320" s="200">
        <v>46092.804606481477</v>
      </c>
      <c r="D1320" s="201">
        <v>400432</v>
      </c>
      <c r="E1320" s="202" t="s">
        <v>49</v>
      </c>
      <c r="F1320" s="202" t="s">
        <v>6339</v>
      </c>
      <c r="G1320" s="203">
        <v>45872</v>
      </c>
      <c r="H1320" s="203">
        <v>47697</v>
      </c>
      <c r="I1320" s="202"/>
      <c r="J1320" s="201">
        <v>4</v>
      </c>
      <c r="K1320" s="204"/>
      <c r="L1320" s="205">
        <v>4</v>
      </c>
      <c r="M1320" s="202" t="s">
        <v>2879</v>
      </c>
      <c r="N1320" s="202" t="s">
        <v>5027</v>
      </c>
      <c r="O1320" s="202" t="s">
        <v>6348</v>
      </c>
      <c r="P1320" s="206"/>
    </row>
    <row r="1321" s="2" customFormat="1" ht="25">
      <c r="A1321" s="191" t="s">
        <v>16</v>
      </c>
      <c r="B1321" s="191" t="s">
        <v>15</v>
      </c>
      <c r="C1321" s="192">
        <v>46092.804745370369</v>
      </c>
      <c r="D1321" s="193">
        <v>400432</v>
      </c>
      <c r="E1321" s="194" t="s">
        <v>49</v>
      </c>
      <c r="F1321" s="194" t="s">
        <v>6339</v>
      </c>
      <c r="G1321" s="195">
        <v>45872</v>
      </c>
      <c r="H1321" s="195">
        <v>47697</v>
      </c>
      <c r="I1321" s="194"/>
      <c r="J1321" s="193">
        <v>4</v>
      </c>
      <c r="K1321" s="196"/>
      <c r="L1321" s="197">
        <v>4</v>
      </c>
      <c r="M1321" s="194" t="s">
        <v>2878</v>
      </c>
      <c r="N1321" s="194" t="s">
        <v>5027</v>
      </c>
      <c r="O1321" s="194" t="s">
        <v>6349</v>
      </c>
      <c r="P1321" s="198"/>
    </row>
    <row r="1322" s="2" customFormat="1" ht="25">
      <c r="A1322" s="199" t="s">
        <v>16</v>
      </c>
      <c r="B1322" s="199" t="s">
        <v>15</v>
      </c>
      <c r="C1322" s="200">
        <v>46092.804872685185</v>
      </c>
      <c r="D1322" s="201">
        <v>400432</v>
      </c>
      <c r="E1322" s="202" t="s">
        <v>49</v>
      </c>
      <c r="F1322" s="202" t="s">
        <v>6339</v>
      </c>
      <c r="G1322" s="203">
        <v>45872</v>
      </c>
      <c r="H1322" s="203">
        <v>47697</v>
      </c>
      <c r="I1322" s="202"/>
      <c r="J1322" s="201">
        <v>4</v>
      </c>
      <c r="K1322" s="204"/>
      <c r="L1322" s="205">
        <v>4</v>
      </c>
      <c r="M1322" s="202" t="s">
        <v>2877</v>
      </c>
      <c r="N1322" s="202" t="s">
        <v>5027</v>
      </c>
      <c r="O1322" s="202" t="s">
        <v>6350</v>
      </c>
      <c r="P1322" s="206"/>
    </row>
    <row r="1323" s="2" customFormat="1" ht="25">
      <c r="A1323" s="191" t="s">
        <v>16</v>
      </c>
      <c r="B1323" s="191" t="s">
        <v>15</v>
      </c>
      <c r="C1323" s="192">
        <v>46092.805</v>
      </c>
      <c r="D1323" s="193">
        <v>400432</v>
      </c>
      <c r="E1323" s="194" t="s">
        <v>49</v>
      </c>
      <c r="F1323" s="194" t="s">
        <v>6339</v>
      </c>
      <c r="G1323" s="195">
        <v>45872</v>
      </c>
      <c r="H1323" s="195">
        <v>47697</v>
      </c>
      <c r="I1323" s="194"/>
      <c r="J1323" s="193">
        <v>4</v>
      </c>
      <c r="K1323" s="196"/>
      <c r="L1323" s="197">
        <v>4</v>
      </c>
      <c r="M1323" s="194" t="s">
        <v>2876</v>
      </c>
      <c r="N1323" s="194" t="s">
        <v>5027</v>
      </c>
      <c r="O1323" s="194" t="s">
        <v>6351</v>
      </c>
      <c r="P1323" s="198"/>
    </row>
    <row r="1324" s="2" customFormat="1" ht="25">
      <c r="A1324" s="199" t="s">
        <v>16</v>
      </c>
      <c r="B1324" s="199" t="s">
        <v>15</v>
      </c>
      <c r="C1324" s="200">
        <v>46092.805115740739</v>
      </c>
      <c r="D1324" s="201">
        <v>400432</v>
      </c>
      <c r="E1324" s="202" t="s">
        <v>49</v>
      </c>
      <c r="F1324" s="202" t="s">
        <v>6339</v>
      </c>
      <c r="G1324" s="203">
        <v>45872</v>
      </c>
      <c r="H1324" s="203">
        <v>47697</v>
      </c>
      <c r="I1324" s="202"/>
      <c r="J1324" s="201">
        <v>4</v>
      </c>
      <c r="K1324" s="204"/>
      <c r="L1324" s="205">
        <v>4</v>
      </c>
      <c r="M1324" s="202" t="s">
        <v>2875</v>
      </c>
      <c r="N1324" s="202" t="s">
        <v>5027</v>
      </c>
      <c r="O1324" s="202" t="s">
        <v>6352</v>
      </c>
      <c r="P1324" s="206"/>
    </row>
    <row r="1325" s="2" customFormat="1" ht="25">
      <c r="A1325" s="191" t="s">
        <v>16</v>
      </c>
      <c r="B1325" s="191" t="s">
        <v>15</v>
      </c>
      <c r="C1325" s="192">
        <v>46092.805254629631</v>
      </c>
      <c r="D1325" s="193">
        <v>400432</v>
      </c>
      <c r="E1325" s="194" t="s">
        <v>49</v>
      </c>
      <c r="F1325" s="194" t="s">
        <v>6339</v>
      </c>
      <c r="G1325" s="195">
        <v>45872</v>
      </c>
      <c r="H1325" s="195">
        <v>47697</v>
      </c>
      <c r="I1325" s="194"/>
      <c r="J1325" s="193">
        <v>4</v>
      </c>
      <c r="K1325" s="196"/>
      <c r="L1325" s="197">
        <v>4</v>
      </c>
      <c r="M1325" s="194" t="s">
        <v>2874</v>
      </c>
      <c r="N1325" s="194" t="s">
        <v>5027</v>
      </c>
      <c r="O1325" s="194" t="s">
        <v>6353</v>
      </c>
      <c r="P1325" s="198"/>
    </row>
    <row r="1326" s="2" customFormat="1" ht="25">
      <c r="A1326" s="199" t="s">
        <v>16</v>
      </c>
      <c r="B1326" s="199" t="s">
        <v>15</v>
      </c>
      <c r="C1326" s="200">
        <v>46092.805393518516</v>
      </c>
      <c r="D1326" s="201">
        <v>400432</v>
      </c>
      <c r="E1326" s="202" t="s">
        <v>49</v>
      </c>
      <c r="F1326" s="202" t="s">
        <v>6339</v>
      </c>
      <c r="G1326" s="203">
        <v>45872</v>
      </c>
      <c r="H1326" s="203">
        <v>47697</v>
      </c>
      <c r="I1326" s="202"/>
      <c r="J1326" s="201">
        <v>4</v>
      </c>
      <c r="K1326" s="204"/>
      <c r="L1326" s="205">
        <v>4</v>
      </c>
      <c r="M1326" s="202" t="s">
        <v>2873</v>
      </c>
      <c r="N1326" s="202" t="s">
        <v>5027</v>
      </c>
      <c r="O1326" s="202" t="s">
        <v>6354</v>
      </c>
      <c r="P1326" s="206"/>
    </row>
    <row r="1327" s="2" customFormat="1" ht="25">
      <c r="A1327" s="191" t="s">
        <v>16</v>
      </c>
      <c r="B1327" s="191" t="s">
        <v>15</v>
      </c>
      <c r="C1327" s="192">
        <v>46092.805509259255</v>
      </c>
      <c r="D1327" s="193">
        <v>400432</v>
      </c>
      <c r="E1327" s="194" t="s">
        <v>49</v>
      </c>
      <c r="F1327" s="194" t="s">
        <v>6339</v>
      </c>
      <c r="G1327" s="195">
        <v>45872</v>
      </c>
      <c r="H1327" s="195">
        <v>47697</v>
      </c>
      <c r="I1327" s="194"/>
      <c r="J1327" s="193">
        <v>4</v>
      </c>
      <c r="K1327" s="196"/>
      <c r="L1327" s="197">
        <v>4</v>
      </c>
      <c r="M1327" s="194" t="s">
        <v>2872</v>
      </c>
      <c r="N1327" s="194" t="s">
        <v>5027</v>
      </c>
      <c r="O1327" s="194" t="s">
        <v>6355</v>
      </c>
      <c r="P1327" s="198"/>
    </row>
    <row r="1328" s="2" customFormat="1" ht="25">
      <c r="A1328" s="199" t="s">
        <v>16</v>
      </c>
      <c r="B1328" s="199" t="s">
        <v>15</v>
      </c>
      <c r="C1328" s="200">
        <v>46092.80563657407</v>
      </c>
      <c r="D1328" s="201">
        <v>400432</v>
      </c>
      <c r="E1328" s="202" t="s">
        <v>49</v>
      </c>
      <c r="F1328" s="202" t="s">
        <v>6339</v>
      </c>
      <c r="G1328" s="203">
        <v>45872</v>
      </c>
      <c r="H1328" s="203">
        <v>47697</v>
      </c>
      <c r="I1328" s="202"/>
      <c r="J1328" s="201">
        <v>4</v>
      </c>
      <c r="K1328" s="204"/>
      <c r="L1328" s="205">
        <v>4</v>
      </c>
      <c r="M1328" s="202" t="s">
        <v>2871</v>
      </c>
      <c r="N1328" s="202" t="s">
        <v>5027</v>
      </c>
      <c r="O1328" s="202" t="s">
        <v>6356</v>
      </c>
      <c r="P1328" s="206"/>
    </row>
    <row r="1329" s="2" customFormat="1" ht="25">
      <c r="A1329" s="191" t="s">
        <v>16</v>
      </c>
      <c r="B1329" s="191" t="s">
        <v>15</v>
      </c>
      <c r="C1329" s="192">
        <v>46092.805763888886</v>
      </c>
      <c r="D1329" s="193">
        <v>400432</v>
      </c>
      <c r="E1329" s="194" t="s">
        <v>49</v>
      </c>
      <c r="F1329" s="194" t="s">
        <v>6339</v>
      </c>
      <c r="G1329" s="195">
        <v>45872</v>
      </c>
      <c r="H1329" s="195">
        <v>47697</v>
      </c>
      <c r="I1329" s="194"/>
      <c r="J1329" s="193">
        <v>4</v>
      </c>
      <c r="K1329" s="196"/>
      <c r="L1329" s="197">
        <v>4</v>
      </c>
      <c r="M1329" s="194" t="s">
        <v>2870</v>
      </c>
      <c r="N1329" s="194" t="s">
        <v>5027</v>
      </c>
      <c r="O1329" s="194" t="s">
        <v>6357</v>
      </c>
      <c r="P1329" s="198"/>
    </row>
    <row r="1330" s="2" customFormat="1" ht="25">
      <c r="A1330" s="199" t="s">
        <v>16</v>
      </c>
      <c r="B1330" s="199" t="s">
        <v>15</v>
      </c>
      <c r="C1330" s="200">
        <v>46092.805879629625</v>
      </c>
      <c r="D1330" s="201">
        <v>400432</v>
      </c>
      <c r="E1330" s="202" t="s">
        <v>49</v>
      </c>
      <c r="F1330" s="202" t="s">
        <v>6339</v>
      </c>
      <c r="G1330" s="203">
        <v>45872</v>
      </c>
      <c r="H1330" s="203">
        <v>47697</v>
      </c>
      <c r="I1330" s="202"/>
      <c r="J1330" s="201">
        <v>4</v>
      </c>
      <c r="K1330" s="204"/>
      <c r="L1330" s="205">
        <v>4</v>
      </c>
      <c r="M1330" s="202" t="s">
        <v>2869</v>
      </c>
      <c r="N1330" s="202" t="s">
        <v>5027</v>
      </c>
      <c r="O1330" s="202" t="s">
        <v>6358</v>
      </c>
      <c r="P1330" s="206"/>
    </row>
    <row r="1331" s="2" customFormat="1" ht="25">
      <c r="A1331" s="191" t="s">
        <v>16</v>
      </c>
      <c r="B1331" s="191" t="s">
        <v>15</v>
      </c>
      <c r="C1331" s="192">
        <v>46092.806226851848</v>
      </c>
      <c r="D1331" s="193">
        <v>400432</v>
      </c>
      <c r="E1331" s="194" t="s">
        <v>49</v>
      </c>
      <c r="F1331" s="194" t="s">
        <v>5263</v>
      </c>
      <c r="G1331" s="195">
        <v>45878</v>
      </c>
      <c r="H1331" s="195">
        <v>47703</v>
      </c>
      <c r="I1331" s="194"/>
      <c r="J1331" s="193">
        <v>4</v>
      </c>
      <c r="K1331" s="196"/>
      <c r="L1331" s="197">
        <v>4</v>
      </c>
      <c r="M1331" s="194" t="s">
        <v>2868</v>
      </c>
      <c r="N1331" s="194" t="s">
        <v>5027</v>
      </c>
      <c r="O1331" s="194" t="s">
        <v>6359</v>
      </c>
      <c r="P1331" s="198"/>
    </row>
    <row r="1332" s="2" customFormat="1" ht="25">
      <c r="A1332" s="199" t="s">
        <v>16</v>
      </c>
      <c r="B1332" s="199" t="s">
        <v>15</v>
      </c>
      <c r="C1332" s="200">
        <v>46092.806388888886</v>
      </c>
      <c r="D1332" s="201">
        <v>400432</v>
      </c>
      <c r="E1332" s="202" t="s">
        <v>49</v>
      </c>
      <c r="F1332" s="202" t="s">
        <v>6339</v>
      </c>
      <c r="G1332" s="203">
        <v>45872</v>
      </c>
      <c r="H1332" s="203">
        <v>47697</v>
      </c>
      <c r="I1332" s="202"/>
      <c r="J1332" s="201">
        <v>4</v>
      </c>
      <c r="K1332" s="204"/>
      <c r="L1332" s="205">
        <v>4</v>
      </c>
      <c r="M1332" s="202" t="s">
        <v>2867</v>
      </c>
      <c r="N1332" s="202" t="s">
        <v>5027</v>
      </c>
      <c r="O1332" s="202" t="s">
        <v>6360</v>
      </c>
      <c r="P1332" s="206"/>
    </row>
    <row r="1333" s="2" customFormat="1" ht="25">
      <c r="A1333" s="191" t="s">
        <v>16</v>
      </c>
      <c r="B1333" s="191" t="s">
        <v>15</v>
      </c>
      <c r="C1333" s="192">
        <v>46092.806493055556</v>
      </c>
      <c r="D1333" s="193">
        <v>400432</v>
      </c>
      <c r="E1333" s="194" t="s">
        <v>49</v>
      </c>
      <c r="F1333" s="194" t="s">
        <v>6339</v>
      </c>
      <c r="G1333" s="195">
        <v>45872</v>
      </c>
      <c r="H1333" s="195">
        <v>47697</v>
      </c>
      <c r="I1333" s="194"/>
      <c r="J1333" s="193">
        <v>4</v>
      </c>
      <c r="K1333" s="196"/>
      <c r="L1333" s="197">
        <v>4</v>
      </c>
      <c r="M1333" s="194" t="s">
        <v>2866</v>
      </c>
      <c r="N1333" s="194" t="s">
        <v>5027</v>
      </c>
      <c r="O1333" s="194" t="s">
        <v>6361</v>
      </c>
      <c r="P1333" s="198"/>
    </row>
    <row r="1334" s="2" customFormat="1" ht="25">
      <c r="A1334" s="199" t="s">
        <v>16</v>
      </c>
      <c r="B1334" s="199" t="s">
        <v>15</v>
      </c>
      <c r="C1334" s="200">
        <v>46092.806597222218</v>
      </c>
      <c r="D1334" s="201">
        <v>400432</v>
      </c>
      <c r="E1334" s="202" t="s">
        <v>49</v>
      </c>
      <c r="F1334" s="202" t="s">
        <v>6339</v>
      </c>
      <c r="G1334" s="203">
        <v>45872</v>
      </c>
      <c r="H1334" s="203">
        <v>47697</v>
      </c>
      <c r="I1334" s="202"/>
      <c r="J1334" s="201">
        <v>4</v>
      </c>
      <c r="K1334" s="204"/>
      <c r="L1334" s="205">
        <v>4</v>
      </c>
      <c r="M1334" s="202" t="s">
        <v>2865</v>
      </c>
      <c r="N1334" s="202" t="s">
        <v>5027</v>
      </c>
      <c r="O1334" s="202" t="s">
        <v>6362</v>
      </c>
      <c r="P1334" s="206"/>
    </row>
    <row r="1335" s="2" customFormat="1" ht="25">
      <c r="A1335" s="191" t="s">
        <v>16</v>
      </c>
      <c r="B1335" s="191" t="s">
        <v>15</v>
      </c>
      <c r="C1335" s="192">
        <v>46092.806712962964</v>
      </c>
      <c r="D1335" s="193">
        <v>400432</v>
      </c>
      <c r="E1335" s="194" t="s">
        <v>49</v>
      </c>
      <c r="F1335" s="194" t="s">
        <v>6339</v>
      </c>
      <c r="G1335" s="195">
        <v>45872</v>
      </c>
      <c r="H1335" s="195">
        <v>47697</v>
      </c>
      <c r="I1335" s="194"/>
      <c r="J1335" s="193">
        <v>4</v>
      </c>
      <c r="K1335" s="196"/>
      <c r="L1335" s="197">
        <v>4</v>
      </c>
      <c r="M1335" s="194" t="s">
        <v>2864</v>
      </c>
      <c r="N1335" s="194" t="s">
        <v>5027</v>
      </c>
      <c r="O1335" s="194" t="s">
        <v>6363</v>
      </c>
      <c r="P1335" s="198"/>
    </row>
    <row r="1336" s="2" customFormat="1" ht="25">
      <c r="A1336" s="199" t="s">
        <v>16</v>
      </c>
      <c r="B1336" s="199" t="s">
        <v>15</v>
      </c>
      <c r="C1336" s="200">
        <v>46092.806863425925</v>
      </c>
      <c r="D1336" s="201">
        <v>400432</v>
      </c>
      <c r="E1336" s="202" t="s">
        <v>49</v>
      </c>
      <c r="F1336" s="202" t="s">
        <v>6339</v>
      </c>
      <c r="G1336" s="203">
        <v>45872</v>
      </c>
      <c r="H1336" s="203">
        <v>47697</v>
      </c>
      <c r="I1336" s="202"/>
      <c r="J1336" s="201">
        <v>4</v>
      </c>
      <c r="K1336" s="204"/>
      <c r="L1336" s="205">
        <v>4</v>
      </c>
      <c r="M1336" s="202" t="s">
        <v>2863</v>
      </c>
      <c r="N1336" s="202" t="s">
        <v>5027</v>
      </c>
      <c r="O1336" s="202" t="s">
        <v>6364</v>
      </c>
      <c r="P1336" s="206"/>
    </row>
    <row r="1337" s="2" customFormat="1" ht="25">
      <c r="A1337" s="191" t="s">
        <v>16</v>
      </c>
      <c r="B1337" s="191" t="s">
        <v>15</v>
      </c>
      <c r="C1337" s="192">
        <v>46092.807569444441</v>
      </c>
      <c r="D1337" s="193">
        <v>400432</v>
      </c>
      <c r="E1337" s="194" t="s">
        <v>49</v>
      </c>
      <c r="F1337" s="194" t="s">
        <v>6365</v>
      </c>
      <c r="G1337" s="195">
        <v>45879</v>
      </c>
      <c r="H1337" s="195">
        <v>47704</v>
      </c>
      <c r="I1337" s="194"/>
      <c r="J1337" s="193">
        <v>4</v>
      </c>
      <c r="K1337" s="196"/>
      <c r="L1337" s="197">
        <v>4</v>
      </c>
      <c r="M1337" s="194" t="s">
        <v>2862</v>
      </c>
      <c r="N1337" s="194" t="s">
        <v>5027</v>
      </c>
      <c r="O1337" s="194" t="s">
        <v>6366</v>
      </c>
      <c r="P1337" s="198"/>
    </row>
    <row r="1338" s="2" customFormat="1" ht="25">
      <c r="A1338" s="199" t="s">
        <v>16</v>
      </c>
      <c r="B1338" s="199" t="s">
        <v>15</v>
      </c>
      <c r="C1338" s="200">
        <v>46092.808009259257</v>
      </c>
      <c r="D1338" s="201">
        <v>400432</v>
      </c>
      <c r="E1338" s="202" t="s">
        <v>49</v>
      </c>
      <c r="F1338" s="202" t="s">
        <v>6339</v>
      </c>
      <c r="G1338" s="203">
        <v>45872</v>
      </c>
      <c r="H1338" s="203">
        <v>47697</v>
      </c>
      <c r="I1338" s="202"/>
      <c r="J1338" s="201">
        <v>4</v>
      </c>
      <c r="K1338" s="204"/>
      <c r="L1338" s="205">
        <v>4</v>
      </c>
      <c r="M1338" s="202" t="s">
        <v>2861</v>
      </c>
      <c r="N1338" s="202" t="s">
        <v>5027</v>
      </c>
      <c r="O1338" s="202" t="s">
        <v>6367</v>
      </c>
      <c r="P1338" s="206"/>
    </row>
    <row r="1339" s="2" customFormat="1" ht="25">
      <c r="A1339" s="191" t="s">
        <v>16</v>
      </c>
      <c r="B1339" s="191" t="s">
        <v>15</v>
      </c>
      <c r="C1339" s="192">
        <v>46092.808171296296</v>
      </c>
      <c r="D1339" s="193">
        <v>400432</v>
      </c>
      <c r="E1339" s="194" t="s">
        <v>49</v>
      </c>
      <c r="F1339" s="194" t="s">
        <v>6339</v>
      </c>
      <c r="G1339" s="195">
        <v>45872</v>
      </c>
      <c r="H1339" s="195">
        <v>47697</v>
      </c>
      <c r="I1339" s="194"/>
      <c r="J1339" s="193">
        <v>4</v>
      </c>
      <c r="K1339" s="196"/>
      <c r="L1339" s="197">
        <v>4</v>
      </c>
      <c r="M1339" s="194" t="s">
        <v>2860</v>
      </c>
      <c r="N1339" s="194" t="s">
        <v>5027</v>
      </c>
      <c r="O1339" s="194" t="s">
        <v>6368</v>
      </c>
      <c r="P1339" s="198"/>
    </row>
    <row r="1340" s="2" customFormat="1" ht="25">
      <c r="A1340" s="199" t="s">
        <v>16</v>
      </c>
      <c r="B1340" s="199" t="s">
        <v>15</v>
      </c>
      <c r="C1340" s="200">
        <v>46092.808287037034</v>
      </c>
      <c r="D1340" s="201">
        <v>400432</v>
      </c>
      <c r="E1340" s="202" t="s">
        <v>49</v>
      </c>
      <c r="F1340" s="202" t="s">
        <v>6339</v>
      </c>
      <c r="G1340" s="203">
        <v>45872</v>
      </c>
      <c r="H1340" s="203">
        <v>47697</v>
      </c>
      <c r="I1340" s="202"/>
      <c r="J1340" s="201">
        <v>4</v>
      </c>
      <c r="K1340" s="204"/>
      <c r="L1340" s="205">
        <v>4</v>
      </c>
      <c r="M1340" s="202" t="s">
        <v>2859</v>
      </c>
      <c r="N1340" s="202" t="s">
        <v>5027</v>
      </c>
      <c r="O1340" s="202" t="s">
        <v>6369</v>
      </c>
      <c r="P1340" s="206"/>
    </row>
    <row r="1341" s="2" customFormat="1" ht="25">
      <c r="A1341" s="191" t="s">
        <v>16</v>
      </c>
      <c r="B1341" s="191" t="s">
        <v>15</v>
      </c>
      <c r="C1341" s="192">
        <v>46092.80846064815</v>
      </c>
      <c r="D1341" s="193">
        <v>400432</v>
      </c>
      <c r="E1341" s="194" t="s">
        <v>49</v>
      </c>
      <c r="F1341" s="194" t="s">
        <v>6339</v>
      </c>
      <c r="G1341" s="195">
        <v>45872</v>
      </c>
      <c r="H1341" s="195">
        <v>47697</v>
      </c>
      <c r="I1341" s="194"/>
      <c r="J1341" s="193">
        <v>4</v>
      </c>
      <c r="K1341" s="196"/>
      <c r="L1341" s="197">
        <v>4</v>
      </c>
      <c r="M1341" s="194" t="s">
        <v>2858</v>
      </c>
      <c r="N1341" s="194" t="s">
        <v>5027</v>
      </c>
      <c r="O1341" s="194" t="s">
        <v>6370</v>
      </c>
      <c r="P1341" s="198"/>
    </row>
    <row r="1342" s="2" customFormat="1">
      <c r="A1342" s="199" t="s">
        <v>16</v>
      </c>
      <c r="B1342" s="199" t="s">
        <v>15</v>
      </c>
      <c r="C1342" s="200">
        <v>46092.809733796297</v>
      </c>
      <c r="D1342" s="201">
        <v>401047</v>
      </c>
      <c r="E1342" s="202" t="s">
        <v>595</v>
      </c>
      <c r="F1342" s="202" t="s">
        <v>6048</v>
      </c>
      <c r="G1342" s="203">
        <v>46071</v>
      </c>
      <c r="H1342" s="203">
        <v>47896</v>
      </c>
      <c r="I1342" s="202"/>
      <c r="J1342" s="201">
        <v>4</v>
      </c>
      <c r="K1342" s="204"/>
      <c r="L1342" s="205">
        <v>4</v>
      </c>
      <c r="M1342" s="202" t="s">
        <v>2777</v>
      </c>
      <c r="N1342" s="202" t="s">
        <v>5027</v>
      </c>
      <c r="O1342" s="202" t="s">
        <v>6371</v>
      </c>
      <c r="P1342" s="206"/>
    </row>
    <row r="1343" s="2" customFormat="1" ht="25">
      <c r="A1343" s="191" t="s">
        <v>16</v>
      </c>
      <c r="B1343" s="191" t="s">
        <v>15</v>
      </c>
      <c r="C1343" s="192">
        <v>46092.809965277775</v>
      </c>
      <c r="D1343" s="193">
        <v>400428</v>
      </c>
      <c r="E1343" s="194" t="s">
        <v>533</v>
      </c>
      <c r="F1343" s="194" t="s">
        <v>6224</v>
      </c>
      <c r="G1343" s="195">
        <v>46079</v>
      </c>
      <c r="H1343" s="195">
        <v>47904</v>
      </c>
      <c r="I1343" s="194"/>
      <c r="J1343" s="193">
        <v>4</v>
      </c>
      <c r="K1343" s="196"/>
      <c r="L1343" s="197">
        <v>4</v>
      </c>
      <c r="M1343" s="194" t="s">
        <v>2766</v>
      </c>
      <c r="N1343" s="194" t="s">
        <v>5027</v>
      </c>
      <c r="O1343" s="194" t="s">
        <v>6372</v>
      </c>
      <c r="P1343" s="198"/>
    </row>
    <row r="1344" s="2" customFormat="1">
      <c r="A1344" s="199" t="s">
        <v>16</v>
      </c>
      <c r="B1344" s="199" t="s">
        <v>15</v>
      </c>
      <c r="C1344" s="200">
        <v>46092.810416666667</v>
      </c>
      <c r="D1344" s="201">
        <v>401047</v>
      </c>
      <c r="E1344" s="202" t="s">
        <v>595</v>
      </c>
      <c r="F1344" s="202" t="s">
        <v>6048</v>
      </c>
      <c r="G1344" s="203">
        <v>46071</v>
      </c>
      <c r="H1344" s="203">
        <v>47896</v>
      </c>
      <c r="I1344" s="202"/>
      <c r="J1344" s="201">
        <v>4</v>
      </c>
      <c r="K1344" s="204"/>
      <c r="L1344" s="205">
        <v>4</v>
      </c>
      <c r="M1344" s="202" t="s">
        <v>2785</v>
      </c>
      <c r="N1344" s="202" t="s">
        <v>5027</v>
      </c>
      <c r="O1344" s="202" t="s">
        <v>6373</v>
      </c>
      <c r="P1344" s="206"/>
    </row>
    <row r="1345" s="2" customFormat="1" ht="25">
      <c r="A1345" s="191" t="s">
        <v>16</v>
      </c>
      <c r="B1345" s="191" t="s">
        <v>15</v>
      </c>
      <c r="C1345" s="192">
        <v>46092.810567129629</v>
      </c>
      <c r="D1345" s="193">
        <v>400428</v>
      </c>
      <c r="E1345" s="194" t="s">
        <v>533</v>
      </c>
      <c r="F1345" s="194" t="s">
        <v>6224</v>
      </c>
      <c r="G1345" s="195">
        <v>46079</v>
      </c>
      <c r="H1345" s="195">
        <v>47904</v>
      </c>
      <c r="I1345" s="194"/>
      <c r="J1345" s="193">
        <v>4</v>
      </c>
      <c r="K1345" s="196"/>
      <c r="L1345" s="197">
        <v>4</v>
      </c>
      <c r="M1345" s="194" t="s">
        <v>2774</v>
      </c>
      <c r="N1345" s="194" t="s">
        <v>5027</v>
      </c>
      <c r="O1345" s="194" t="s">
        <v>6374</v>
      </c>
      <c r="P1345" s="198"/>
    </row>
    <row r="1346" s="2" customFormat="1" ht="25">
      <c r="A1346" s="199" t="s">
        <v>16</v>
      </c>
      <c r="B1346" s="199" t="s">
        <v>15</v>
      </c>
      <c r="C1346" s="200">
        <v>46092.81114583333</v>
      </c>
      <c r="D1346" s="201">
        <v>400428</v>
      </c>
      <c r="E1346" s="202" t="s">
        <v>533</v>
      </c>
      <c r="F1346" s="202" t="s">
        <v>6224</v>
      </c>
      <c r="G1346" s="203">
        <v>46079</v>
      </c>
      <c r="H1346" s="203">
        <v>47904</v>
      </c>
      <c r="I1346" s="202"/>
      <c r="J1346" s="201">
        <v>4</v>
      </c>
      <c r="K1346" s="204"/>
      <c r="L1346" s="205">
        <v>4</v>
      </c>
      <c r="M1346" s="202" t="s">
        <v>2773</v>
      </c>
      <c r="N1346" s="202" t="s">
        <v>5027</v>
      </c>
      <c r="O1346" s="202" t="s">
        <v>6375</v>
      </c>
      <c r="P1346" s="206"/>
    </row>
    <row r="1347" s="2" customFormat="1" ht="25">
      <c r="A1347" s="191" t="s">
        <v>16</v>
      </c>
      <c r="B1347" s="191" t="s">
        <v>15</v>
      </c>
      <c r="C1347" s="192">
        <v>46092.811319444445</v>
      </c>
      <c r="D1347" s="193">
        <v>400428</v>
      </c>
      <c r="E1347" s="194" t="s">
        <v>533</v>
      </c>
      <c r="F1347" s="194" t="s">
        <v>6224</v>
      </c>
      <c r="G1347" s="195">
        <v>46079</v>
      </c>
      <c r="H1347" s="195">
        <v>47904</v>
      </c>
      <c r="I1347" s="194"/>
      <c r="J1347" s="193">
        <v>4</v>
      </c>
      <c r="K1347" s="196"/>
      <c r="L1347" s="197">
        <v>4</v>
      </c>
      <c r="M1347" s="194" t="s">
        <v>2772</v>
      </c>
      <c r="N1347" s="194" t="s">
        <v>5027</v>
      </c>
      <c r="O1347" s="194" t="s">
        <v>6376</v>
      </c>
      <c r="P1347" s="198"/>
    </row>
    <row r="1348" s="2" customFormat="1" ht="25">
      <c r="A1348" s="199" t="s">
        <v>16</v>
      </c>
      <c r="B1348" s="199" t="s">
        <v>15</v>
      </c>
      <c r="C1348" s="200">
        <v>46092.811724537038</v>
      </c>
      <c r="D1348" s="201">
        <v>400428</v>
      </c>
      <c r="E1348" s="202" t="s">
        <v>533</v>
      </c>
      <c r="F1348" s="202" t="s">
        <v>6224</v>
      </c>
      <c r="G1348" s="203">
        <v>46079</v>
      </c>
      <c r="H1348" s="203">
        <v>47904</v>
      </c>
      <c r="I1348" s="202"/>
      <c r="J1348" s="201">
        <v>4</v>
      </c>
      <c r="K1348" s="204"/>
      <c r="L1348" s="205">
        <v>4</v>
      </c>
      <c r="M1348" s="202" t="s">
        <v>2771</v>
      </c>
      <c r="N1348" s="202" t="s">
        <v>5027</v>
      </c>
      <c r="O1348" s="202" t="s">
        <v>6377</v>
      </c>
      <c r="P1348" s="206"/>
    </row>
    <row r="1349" s="2" customFormat="1" ht="25">
      <c r="A1349" s="191" t="s">
        <v>16</v>
      </c>
      <c r="B1349" s="191" t="s">
        <v>15</v>
      </c>
      <c r="C1349" s="192">
        <v>46092.812569444446</v>
      </c>
      <c r="D1349" s="193">
        <v>400428</v>
      </c>
      <c r="E1349" s="194" t="s">
        <v>533</v>
      </c>
      <c r="F1349" s="194" t="s">
        <v>6224</v>
      </c>
      <c r="G1349" s="195">
        <v>46079</v>
      </c>
      <c r="H1349" s="195">
        <v>47904</v>
      </c>
      <c r="I1349" s="194"/>
      <c r="J1349" s="193">
        <v>4</v>
      </c>
      <c r="K1349" s="196"/>
      <c r="L1349" s="197">
        <v>4</v>
      </c>
      <c r="M1349" s="194" t="s">
        <v>2775</v>
      </c>
      <c r="N1349" s="194" t="s">
        <v>5027</v>
      </c>
      <c r="O1349" s="194" t="s">
        <v>6378</v>
      </c>
      <c r="P1349" s="198"/>
    </row>
    <row r="1350" s="2" customFormat="1" ht="25">
      <c r="A1350" s="199" t="s">
        <v>16</v>
      </c>
      <c r="B1350" s="199" t="s">
        <v>15</v>
      </c>
      <c r="C1350" s="200">
        <v>46092.812893518516</v>
      </c>
      <c r="D1350" s="201">
        <v>400428</v>
      </c>
      <c r="E1350" s="202" t="s">
        <v>533</v>
      </c>
      <c r="F1350" s="202" t="s">
        <v>6224</v>
      </c>
      <c r="G1350" s="203">
        <v>46079</v>
      </c>
      <c r="H1350" s="203">
        <v>47904</v>
      </c>
      <c r="I1350" s="202"/>
      <c r="J1350" s="201">
        <v>4</v>
      </c>
      <c r="K1350" s="204"/>
      <c r="L1350" s="205">
        <v>4</v>
      </c>
      <c r="M1350" s="202" t="s">
        <v>2770</v>
      </c>
      <c r="N1350" s="202" t="s">
        <v>5027</v>
      </c>
      <c r="O1350" s="202" t="s">
        <v>6379</v>
      </c>
      <c r="P1350" s="206"/>
    </row>
    <row r="1351" s="2" customFormat="1" ht="25">
      <c r="A1351" s="191" t="s">
        <v>16</v>
      </c>
      <c r="B1351" s="191" t="s">
        <v>15</v>
      </c>
      <c r="C1351" s="192">
        <v>46092.813194444439</v>
      </c>
      <c r="D1351" s="193">
        <v>400428</v>
      </c>
      <c r="E1351" s="194" t="s">
        <v>533</v>
      </c>
      <c r="F1351" s="194" t="s">
        <v>6224</v>
      </c>
      <c r="G1351" s="195">
        <v>46079</v>
      </c>
      <c r="H1351" s="195">
        <v>47904</v>
      </c>
      <c r="I1351" s="194"/>
      <c r="J1351" s="193">
        <v>4</v>
      </c>
      <c r="K1351" s="196"/>
      <c r="L1351" s="197">
        <v>4</v>
      </c>
      <c r="M1351" s="194" t="s">
        <v>2769</v>
      </c>
      <c r="N1351" s="194" t="s">
        <v>5027</v>
      </c>
      <c r="O1351" s="194" t="s">
        <v>6380</v>
      </c>
      <c r="P1351" s="198"/>
    </row>
    <row r="1352" s="2" customFormat="1">
      <c r="A1352" s="199" t="s">
        <v>16</v>
      </c>
      <c r="B1352" s="199" t="s">
        <v>15</v>
      </c>
      <c r="C1352" s="200">
        <v>46092.813356481478</v>
      </c>
      <c r="D1352" s="201">
        <v>401047</v>
      </c>
      <c r="E1352" s="202" t="s">
        <v>595</v>
      </c>
      <c r="F1352" s="202" t="s">
        <v>6048</v>
      </c>
      <c r="G1352" s="203">
        <v>46071</v>
      </c>
      <c r="H1352" s="203">
        <v>47896</v>
      </c>
      <c r="I1352" s="202"/>
      <c r="J1352" s="201">
        <v>4</v>
      </c>
      <c r="K1352" s="204"/>
      <c r="L1352" s="205">
        <v>4</v>
      </c>
      <c r="M1352" s="202" t="s">
        <v>2781</v>
      </c>
      <c r="N1352" s="202" t="s">
        <v>5027</v>
      </c>
      <c r="O1352" s="202" t="s">
        <v>6381</v>
      </c>
      <c r="P1352" s="206"/>
    </row>
    <row r="1353" s="2" customFormat="1" ht="25">
      <c r="A1353" s="191" t="s">
        <v>16</v>
      </c>
      <c r="B1353" s="191" t="s">
        <v>15</v>
      </c>
      <c r="C1353" s="192">
        <v>46092.813611111109</v>
      </c>
      <c r="D1353" s="193">
        <v>400428</v>
      </c>
      <c r="E1353" s="194" t="s">
        <v>533</v>
      </c>
      <c r="F1353" s="194" t="s">
        <v>6224</v>
      </c>
      <c r="G1353" s="195">
        <v>46079</v>
      </c>
      <c r="H1353" s="195">
        <v>47904</v>
      </c>
      <c r="I1353" s="194"/>
      <c r="J1353" s="193">
        <v>4</v>
      </c>
      <c r="K1353" s="196"/>
      <c r="L1353" s="197">
        <v>4</v>
      </c>
      <c r="M1353" s="194" t="s">
        <v>2768</v>
      </c>
      <c r="N1353" s="194" t="s">
        <v>5027</v>
      </c>
      <c r="O1353" s="194" t="s">
        <v>6382</v>
      </c>
      <c r="P1353" s="198"/>
    </row>
    <row r="1354" s="2" customFormat="1">
      <c r="A1354" s="199" t="s">
        <v>16</v>
      </c>
      <c r="B1354" s="199" t="s">
        <v>15</v>
      </c>
      <c r="C1354" s="200">
        <v>46092.81381944444</v>
      </c>
      <c r="D1354" s="201">
        <v>401047</v>
      </c>
      <c r="E1354" s="202" t="s">
        <v>595</v>
      </c>
      <c r="F1354" s="202" t="s">
        <v>6048</v>
      </c>
      <c r="G1354" s="203">
        <v>46071</v>
      </c>
      <c r="H1354" s="203">
        <v>47896</v>
      </c>
      <c r="I1354" s="202"/>
      <c r="J1354" s="201">
        <v>4</v>
      </c>
      <c r="K1354" s="204"/>
      <c r="L1354" s="205">
        <v>4</v>
      </c>
      <c r="M1354" s="202" t="s">
        <v>2779</v>
      </c>
      <c r="N1354" s="202" t="s">
        <v>5027</v>
      </c>
      <c r="O1354" s="202" t="s">
        <v>6383</v>
      </c>
      <c r="P1354" s="206"/>
    </row>
    <row r="1355" s="2" customFormat="1" ht="25">
      <c r="A1355" s="191" t="s">
        <v>16</v>
      </c>
      <c r="B1355" s="191" t="s">
        <v>15</v>
      </c>
      <c r="C1355" s="192">
        <v>46092.814270833333</v>
      </c>
      <c r="D1355" s="193">
        <v>401050</v>
      </c>
      <c r="E1355" s="194" t="s">
        <v>2710</v>
      </c>
      <c r="F1355" s="194" t="s">
        <v>6266</v>
      </c>
      <c r="G1355" s="195">
        <v>46061</v>
      </c>
      <c r="H1355" s="195">
        <v>47886</v>
      </c>
      <c r="I1355" s="194"/>
      <c r="J1355" s="193">
        <v>4</v>
      </c>
      <c r="K1355" s="196"/>
      <c r="L1355" s="197">
        <v>4</v>
      </c>
      <c r="M1355" s="194" t="s">
        <v>2789</v>
      </c>
      <c r="N1355" s="194" t="s">
        <v>5027</v>
      </c>
      <c r="O1355" s="194" t="s">
        <v>6384</v>
      </c>
      <c r="P1355" s="198"/>
    </row>
    <row r="1356" s="2" customFormat="1" ht="25">
      <c r="A1356" s="199" t="s">
        <v>16</v>
      </c>
      <c r="B1356" s="199" t="s">
        <v>15</v>
      </c>
      <c r="C1356" s="200">
        <v>46092.814594907402</v>
      </c>
      <c r="D1356" s="201">
        <v>401050</v>
      </c>
      <c r="E1356" s="202" t="s">
        <v>2710</v>
      </c>
      <c r="F1356" s="202" t="s">
        <v>6266</v>
      </c>
      <c r="G1356" s="203">
        <v>46061</v>
      </c>
      <c r="H1356" s="203">
        <v>47886</v>
      </c>
      <c r="I1356" s="202"/>
      <c r="J1356" s="201">
        <v>4</v>
      </c>
      <c r="K1356" s="204"/>
      <c r="L1356" s="205">
        <v>4</v>
      </c>
      <c r="M1356" s="202" t="s">
        <v>2794</v>
      </c>
      <c r="N1356" s="202" t="s">
        <v>5027</v>
      </c>
      <c r="O1356" s="202" t="s">
        <v>6385</v>
      </c>
      <c r="P1356" s="206"/>
    </row>
    <row r="1357" s="2" customFormat="1" ht="25">
      <c r="A1357" s="191" t="s">
        <v>16</v>
      </c>
      <c r="B1357" s="191" t="s">
        <v>15</v>
      </c>
      <c r="C1357" s="192">
        <v>46092.815011574072</v>
      </c>
      <c r="D1357" s="193">
        <v>401050</v>
      </c>
      <c r="E1357" s="194" t="s">
        <v>2710</v>
      </c>
      <c r="F1357" s="194" t="s">
        <v>6266</v>
      </c>
      <c r="G1357" s="195">
        <v>46061</v>
      </c>
      <c r="H1357" s="195">
        <v>47886</v>
      </c>
      <c r="I1357" s="194"/>
      <c r="J1357" s="193">
        <v>4</v>
      </c>
      <c r="K1357" s="196"/>
      <c r="L1357" s="197">
        <v>4</v>
      </c>
      <c r="M1357" s="194" t="s">
        <v>2793</v>
      </c>
      <c r="N1357" s="194" t="s">
        <v>5027</v>
      </c>
      <c r="O1357" s="194" t="s">
        <v>6386</v>
      </c>
      <c r="P1357" s="198"/>
    </row>
    <row r="1358" s="2" customFormat="1" ht="25">
      <c r="A1358" s="199" t="s">
        <v>16</v>
      </c>
      <c r="B1358" s="199" t="s">
        <v>15</v>
      </c>
      <c r="C1358" s="200">
        <v>46092.816168981481</v>
      </c>
      <c r="D1358" s="201">
        <v>401050</v>
      </c>
      <c r="E1358" s="202" t="s">
        <v>2710</v>
      </c>
      <c r="F1358" s="202" t="s">
        <v>6266</v>
      </c>
      <c r="G1358" s="203">
        <v>46061</v>
      </c>
      <c r="H1358" s="203">
        <v>47886</v>
      </c>
      <c r="I1358" s="202"/>
      <c r="J1358" s="201">
        <v>2</v>
      </c>
      <c r="K1358" s="204"/>
      <c r="L1358" s="205">
        <v>2</v>
      </c>
      <c r="M1358" s="202" t="s">
        <v>2765</v>
      </c>
      <c r="N1358" s="202" t="s">
        <v>5027</v>
      </c>
      <c r="O1358" s="202" t="s">
        <v>6387</v>
      </c>
      <c r="P1358" s="206"/>
    </row>
    <row r="1359" s="2" customFormat="1" ht="25">
      <c r="A1359" s="191" t="s">
        <v>16</v>
      </c>
      <c r="B1359" s="191" t="s">
        <v>15</v>
      </c>
      <c r="C1359" s="192">
        <v>46092.816331018519</v>
      </c>
      <c r="D1359" s="193">
        <v>401050</v>
      </c>
      <c r="E1359" s="194" t="s">
        <v>2710</v>
      </c>
      <c r="F1359" s="194" t="s">
        <v>6266</v>
      </c>
      <c r="G1359" s="195">
        <v>46061</v>
      </c>
      <c r="H1359" s="195">
        <v>47886</v>
      </c>
      <c r="I1359" s="194"/>
      <c r="J1359" s="193">
        <v>4</v>
      </c>
      <c r="K1359" s="196"/>
      <c r="L1359" s="197">
        <v>4</v>
      </c>
      <c r="M1359" s="194" t="s">
        <v>2792</v>
      </c>
      <c r="N1359" s="194" t="s">
        <v>5027</v>
      </c>
      <c r="O1359" s="194" t="s">
        <v>6388</v>
      </c>
      <c r="P1359" s="198"/>
    </row>
    <row r="1360" s="2" customFormat="1" ht="25">
      <c r="A1360" s="199" t="s">
        <v>16</v>
      </c>
      <c r="B1360" s="199" t="s">
        <v>15</v>
      </c>
      <c r="C1360" s="200">
        <v>46092.816469907404</v>
      </c>
      <c r="D1360" s="201">
        <v>401050</v>
      </c>
      <c r="E1360" s="202" t="s">
        <v>2710</v>
      </c>
      <c r="F1360" s="202" t="s">
        <v>6266</v>
      </c>
      <c r="G1360" s="203">
        <v>46061</v>
      </c>
      <c r="H1360" s="203">
        <v>47886</v>
      </c>
      <c r="I1360" s="202"/>
      <c r="J1360" s="201">
        <v>4</v>
      </c>
      <c r="K1360" s="204"/>
      <c r="L1360" s="205">
        <v>4</v>
      </c>
      <c r="M1360" s="202" t="s">
        <v>2795</v>
      </c>
      <c r="N1360" s="202" t="s">
        <v>5027</v>
      </c>
      <c r="O1360" s="202" t="s">
        <v>6389</v>
      </c>
      <c r="P1360" s="206"/>
    </row>
    <row r="1361" s="2" customFormat="1" ht="25">
      <c r="A1361" s="191" t="s">
        <v>16</v>
      </c>
      <c r="B1361" s="191" t="s">
        <v>15</v>
      </c>
      <c r="C1361" s="192">
        <v>46092.816620370366</v>
      </c>
      <c r="D1361" s="193">
        <v>401050</v>
      </c>
      <c r="E1361" s="194" t="s">
        <v>2710</v>
      </c>
      <c r="F1361" s="194" t="s">
        <v>6266</v>
      </c>
      <c r="G1361" s="195">
        <v>46061</v>
      </c>
      <c r="H1361" s="195">
        <v>47886</v>
      </c>
      <c r="I1361" s="194"/>
      <c r="J1361" s="193">
        <v>4</v>
      </c>
      <c r="K1361" s="196"/>
      <c r="L1361" s="197">
        <v>4</v>
      </c>
      <c r="M1361" s="194" t="s">
        <v>2791</v>
      </c>
      <c r="N1361" s="194" t="s">
        <v>5027</v>
      </c>
      <c r="O1361" s="194" t="s">
        <v>6390</v>
      </c>
      <c r="P1361" s="198"/>
    </row>
    <row r="1362" s="2" customFormat="1" ht="25">
      <c r="A1362" s="199" t="s">
        <v>16</v>
      </c>
      <c r="B1362" s="199" t="s">
        <v>15</v>
      </c>
      <c r="C1362" s="200">
        <v>46092.816736111112</v>
      </c>
      <c r="D1362" s="201">
        <v>401050</v>
      </c>
      <c r="E1362" s="202" t="s">
        <v>2710</v>
      </c>
      <c r="F1362" s="202" t="s">
        <v>6266</v>
      </c>
      <c r="G1362" s="203">
        <v>46061</v>
      </c>
      <c r="H1362" s="203">
        <v>47886</v>
      </c>
      <c r="I1362" s="202"/>
      <c r="J1362" s="201">
        <v>4</v>
      </c>
      <c r="K1362" s="204"/>
      <c r="L1362" s="205">
        <v>4</v>
      </c>
      <c r="M1362" s="202" t="s">
        <v>2790</v>
      </c>
      <c r="N1362" s="202" t="s">
        <v>5027</v>
      </c>
      <c r="O1362" s="202" t="s">
        <v>6391</v>
      </c>
      <c r="P1362" s="206"/>
    </row>
    <row r="1363" s="2" customFormat="1">
      <c r="A1363" s="191" t="s">
        <v>16</v>
      </c>
      <c r="B1363" s="191" t="s">
        <v>15</v>
      </c>
      <c r="C1363" s="192">
        <v>46092.818032407406</v>
      </c>
      <c r="D1363" s="193">
        <v>401047</v>
      </c>
      <c r="E1363" s="194" t="s">
        <v>595</v>
      </c>
      <c r="F1363" s="194" t="s">
        <v>6048</v>
      </c>
      <c r="G1363" s="195">
        <v>46071</v>
      </c>
      <c r="H1363" s="195">
        <v>47896</v>
      </c>
      <c r="I1363" s="194"/>
      <c r="J1363" s="193">
        <v>4</v>
      </c>
      <c r="K1363" s="196"/>
      <c r="L1363" s="197">
        <v>4</v>
      </c>
      <c r="M1363" s="194" t="s">
        <v>2776</v>
      </c>
      <c r="N1363" s="194" t="s">
        <v>5027</v>
      </c>
      <c r="O1363" s="194" t="s">
        <v>6392</v>
      </c>
      <c r="P1363" s="198"/>
    </row>
    <row r="1364" s="2" customFormat="1" ht="25">
      <c r="A1364" s="199" t="s">
        <v>16</v>
      </c>
      <c r="B1364" s="199" t="s">
        <v>15</v>
      </c>
      <c r="C1364" s="200">
        <v>46092.818194444444</v>
      </c>
      <c r="D1364" s="201">
        <v>400428</v>
      </c>
      <c r="E1364" s="202" t="s">
        <v>533</v>
      </c>
      <c r="F1364" s="202" t="s">
        <v>6224</v>
      </c>
      <c r="G1364" s="203">
        <v>46079</v>
      </c>
      <c r="H1364" s="203">
        <v>47904</v>
      </c>
      <c r="I1364" s="202"/>
      <c r="J1364" s="201">
        <v>4</v>
      </c>
      <c r="K1364" s="204"/>
      <c r="L1364" s="205">
        <v>4</v>
      </c>
      <c r="M1364" s="202" t="s">
        <v>2767</v>
      </c>
      <c r="N1364" s="202" t="s">
        <v>5027</v>
      </c>
      <c r="O1364" s="202" t="s">
        <v>6393</v>
      </c>
      <c r="P1364" s="206"/>
    </row>
    <row r="1365" s="2" customFormat="1">
      <c r="A1365" s="191" t="s">
        <v>16</v>
      </c>
      <c r="B1365" s="191" t="s">
        <v>15</v>
      </c>
      <c r="C1365" s="192">
        <v>46092.819120370368</v>
      </c>
      <c r="D1365" s="193">
        <v>400901</v>
      </c>
      <c r="E1365" s="194" t="s">
        <v>2741</v>
      </c>
      <c r="F1365" s="194" t="s">
        <v>6282</v>
      </c>
      <c r="G1365" s="195">
        <v>45887</v>
      </c>
      <c r="H1365" s="195">
        <v>47712</v>
      </c>
      <c r="I1365" s="194"/>
      <c r="J1365" s="193">
        <v>4</v>
      </c>
      <c r="K1365" s="196"/>
      <c r="L1365" s="197">
        <v>4</v>
      </c>
      <c r="M1365" s="194" t="s">
        <v>2812</v>
      </c>
      <c r="N1365" s="194" t="s">
        <v>5027</v>
      </c>
      <c r="O1365" s="194" t="s">
        <v>6394</v>
      </c>
      <c r="P1365" s="198"/>
    </row>
    <row r="1366" s="2" customFormat="1">
      <c r="A1366" s="199" t="s">
        <v>16</v>
      </c>
      <c r="B1366" s="199" t="s">
        <v>15</v>
      </c>
      <c r="C1366" s="200">
        <v>46092.819340277776</v>
      </c>
      <c r="D1366" s="201">
        <v>400901</v>
      </c>
      <c r="E1366" s="202" t="s">
        <v>2741</v>
      </c>
      <c r="F1366" s="202" t="s">
        <v>6282</v>
      </c>
      <c r="G1366" s="203">
        <v>45887</v>
      </c>
      <c r="H1366" s="203">
        <v>47712</v>
      </c>
      <c r="I1366" s="202"/>
      <c r="J1366" s="201">
        <v>4</v>
      </c>
      <c r="K1366" s="204"/>
      <c r="L1366" s="205">
        <v>4</v>
      </c>
      <c r="M1366" s="202" t="s">
        <v>2796</v>
      </c>
      <c r="N1366" s="202" t="s">
        <v>5027</v>
      </c>
      <c r="O1366" s="202" t="s">
        <v>6395</v>
      </c>
      <c r="P1366" s="206"/>
    </row>
    <row r="1367" s="2" customFormat="1">
      <c r="A1367" s="191" t="s">
        <v>16</v>
      </c>
      <c r="B1367" s="191" t="s">
        <v>15</v>
      </c>
      <c r="C1367" s="192">
        <v>46092.819456018515</v>
      </c>
      <c r="D1367" s="193">
        <v>400901</v>
      </c>
      <c r="E1367" s="194" t="s">
        <v>2741</v>
      </c>
      <c r="F1367" s="194" t="s">
        <v>6282</v>
      </c>
      <c r="G1367" s="195">
        <v>45887</v>
      </c>
      <c r="H1367" s="195">
        <v>47712</v>
      </c>
      <c r="I1367" s="194"/>
      <c r="J1367" s="193">
        <v>4</v>
      </c>
      <c r="K1367" s="196"/>
      <c r="L1367" s="197">
        <v>4</v>
      </c>
      <c r="M1367" s="194" t="s">
        <v>2825</v>
      </c>
      <c r="N1367" s="194" t="s">
        <v>5027</v>
      </c>
      <c r="O1367" s="194" t="s">
        <v>6396</v>
      </c>
      <c r="P1367" s="198"/>
    </row>
    <row r="1368" s="2" customFormat="1">
      <c r="A1368" s="199" t="s">
        <v>16</v>
      </c>
      <c r="B1368" s="199" t="s">
        <v>15</v>
      </c>
      <c r="C1368" s="200">
        <v>46092.819571759261</v>
      </c>
      <c r="D1368" s="201">
        <v>400903</v>
      </c>
      <c r="E1368" s="202" t="s">
        <v>564</v>
      </c>
      <c r="F1368" s="202" t="s">
        <v>5714</v>
      </c>
      <c r="G1368" s="203">
        <v>46009</v>
      </c>
      <c r="H1368" s="203">
        <v>47834</v>
      </c>
      <c r="I1368" s="202"/>
      <c r="J1368" s="201">
        <v>4</v>
      </c>
      <c r="K1368" s="204"/>
      <c r="L1368" s="205">
        <v>4</v>
      </c>
      <c r="M1368" s="202" t="s">
        <v>2797</v>
      </c>
      <c r="N1368" s="202" t="s">
        <v>5027</v>
      </c>
      <c r="O1368" s="202" t="s">
        <v>6397</v>
      </c>
      <c r="P1368" s="206"/>
    </row>
    <row r="1369" s="2" customFormat="1">
      <c r="A1369" s="191" t="s">
        <v>16</v>
      </c>
      <c r="B1369" s="191" t="s">
        <v>15</v>
      </c>
      <c r="C1369" s="192">
        <v>46092.819791666661</v>
      </c>
      <c r="D1369" s="193">
        <v>400903</v>
      </c>
      <c r="E1369" s="194" t="s">
        <v>564</v>
      </c>
      <c r="F1369" s="194" t="s">
        <v>5714</v>
      </c>
      <c r="G1369" s="195">
        <v>46009</v>
      </c>
      <c r="H1369" s="195">
        <v>47834</v>
      </c>
      <c r="I1369" s="194"/>
      <c r="J1369" s="193">
        <v>4</v>
      </c>
      <c r="K1369" s="196"/>
      <c r="L1369" s="197">
        <v>4</v>
      </c>
      <c r="M1369" s="194" t="s">
        <v>2810</v>
      </c>
      <c r="N1369" s="194" t="s">
        <v>5027</v>
      </c>
      <c r="O1369" s="194" t="s">
        <v>6398</v>
      </c>
      <c r="P1369" s="198"/>
    </row>
    <row r="1370" s="2" customFormat="1">
      <c r="A1370" s="199" t="s">
        <v>16</v>
      </c>
      <c r="B1370" s="199" t="s">
        <v>15</v>
      </c>
      <c r="C1370" s="200">
        <v>46092.819930555554</v>
      </c>
      <c r="D1370" s="201">
        <v>400903</v>
      </c>
      <c r="E1370" s="202" t="s">
        <v>564</v>
      </c>
      <c r="F1370" s="202" t="s">
        <v>5714</v>
      </c>
      <c r="G1370" s="203">
        <v>46009</v>
      </c>
      <c r="H1370" s="203">
        <v>47834</v>
      </c>
      <c r="I1370" s="202"/>
      <c r="J1370" s="201">
        <v>4</v>
      </c>
      <c r="K1370" s="204"/>
      <c r="L1370" s="205">
        <v>4</v>
      </c>
      <c r="M1370" s="202" t="s">
        <v>2811</v>
      </c>
      <c r="N1370" s="202" t="s">
        <v>5027</v>
      </c>
      <c r="O1370" s="202" t="s">
        <v>6399</v>
      </c>
      <c r="P1370" s="206"/>
    </row>
    <row r="1371" s="2" customFormat="1">
      <c r="A1371" s="191" t="s">
        <v>16</v>
      </c>
      <c r="B1371" s="191" t="s">
        <v>15</v>
      </c>
      <c r="C1371" s="192">
        <v>46092.820092592592</v>
      </c>
      <c r="D1371" s="193">
        <v>400903</v>
      </c>
      <c r="E1371" s="194" t="s">
        <v>564</v>
      </c>
      <c r="F1371" s="194" t="s">
        <v>5714</v>
      </c>
      <c r="G1371" s="195">
        <v>46009</v>
      </c>
      <c r="H1371" s="195">
        <v>47834</v>
      </c>
      <c r="I1371" s="194"/>
      <c r="J1371" s="193">
        <v>4</v>
      </c>
      <c r="K1371" s="196"/>
      <c r="L1371" s="197">
        <v>4</v>
      </c>
      <c r="M1371" s="194" t="s">
        <v>2809</v>
      </c>
      <c r="N1371" s="194" t="s">
        <v>5027</v>
      </c>
      <c r="O1371" s="194" t="s">
        <v>6400</v>
      </c>
      <c r="P1371" s="198"/>
    </row>
    <row r="1372" s="2" customFormat="1">
      <c r="A1372" s="199" t="s">
        <v>16</v>
      </c>
      <c r="B1372" s="199" t="s">
        <v>15</v>
      </c>
      <c r="C1372" s="200">
        <v>46092.820231481477</v>
      </c>
      <c r="D1372" s="201">
        <v>400901</v>
      </c>
      <c r="E1372" s="202" t="s">
        <v>2741</v>
      </c>
      <c r="F1372" s="202" t="s">
        <v>6282</v>
      </c>
      <c r="G1372" s="203">
        <v>45887</v>
      </c>
      <c r="H1372" s="203">
        <v>47712</v>
      </c>
      <c r="I1372" s="202"/>
      <c r="J1372" s="201">
        <v>4</v>
      </c>
      <c r="K1372" s="204"/>
      <c r="L1372" s="205">
        <v>4</v>
      </c>
      <c r="M1372" s="202" t="s">
        <v>2824</v>
      </c>
      <c r="N1372" s="202" t="s">
        <v>5027</v>
      </c>
      <c r="O1372" s="202" t="s">
        <v>6401</v>
      </c>
      <c r="P1372" s="206"/>
    </row>
    <row r="1373" s="2" customFormat="1">
      <c r="A1373" s="191" t="s">
        <v>16</v>
      </c>
      <c r="B1373" s="191" t="s">
        <v>15</v>
      </c>
      <c r="C1373" s="192">
        <v>46092.820347222223</v>
      </c>
      <c r="D1373" s="193">
        <v>400903</v>
      </c>
      <c r="E1373" s="194" t="s">
        <v>564</v>
      </c>
      <c r="F1373" s="194" t="s">
        <v>5714</v>
      </c>
      <c r="G1373" s="195">
        <v>46009</v>
      </c>
      <c r="H1373" s="195">
        <v>47834</v>
      </c>
      <c r="I1373" s="194"/>
      <c r="J1373" s="193">
        <v>4</v>
      </c>
      <c r="K1373" s="196"/>
      <c r="L1373" s="197">
        <v>4</v>
      </c>
      <c r="M1373" s="194" t="s">
        <v>2808</v>
      </c>
      <c r="N1373" s="194" t="s">
        <v>5027</v>
      </c>
      <c r="O1373" s="194" t="s">
        <v>6402</v>
      </c>
      <c r="P1373" s="198"/>
    </row>
    <row r="1374" s="2" customFormat="1">
      <c r="A1374" s="199" t="s">
        <v>16</v>
      </c>
      <c r="B1374" s="199" t="s">
        <v>15</v>
      </c>
      <c r="C1374" s="200">
        <v>46092.820717592593</v>
      </c>
      <c r="D1374" s="201">
        <v>400903</v>
      </c>
      <c r="E1374" s="202" t="s">
        <v>564</v>
      </c>
      <c r="F1374" s="202" t="s">
        <v>6403</v>
      </c>
      <c r="G1374" s="203">
        <v>46015</v>
      </c>
      <c r="H1374" s="203">
        <v>47840</v>
      </c>
      <c r="I1374" s="202"/>
      <c r="J1374" s="201">
        <v>4</v>
      </c>
      <c r="K1374" s="204"/>
      <c r="L1374" s="205">
        <v>4</v>
      </c>
      <c r="M1374" s="202" t="s">
        <v>2807</v>
      </c>
      <c r="N1374" s="202" t="s">
        <v>5027</v>
      </c>
      <c r="O1374" s="202" t="s">
        <v>6404</v>
      </c>
      <c r="P1374" s="206"/>
    </row>
    <row r="1375" s="2" customFormat="1">
      <c r="A1375" s="191" t="s">
        <v>16</v>
      </c>
      <c r="B1375" s="191" t="s">
        <v>15</v>
      </c>
      <c r="C1375" s="192">
        <v>46092.821145833332</v>
      </c>
      <c r="D1375" s="193">
        <v>400901</v>
      </c>
      <c r="E1375" s="194" t="s">
        <v>2741</v>
      </c>
      <c r="F1375" s="194" t="s">
        <v>6405</v>
      </c>
      <c r="G1375" s="195">
        <v>45868</v>
      </c>
      <c r="H1375" s="195">
        <v>47693</v>
      </c>
      <c r="I1375" s="194"/>
      <c r="J1375" s="193">
        <v>4</v>
      </c>
      <c r="K1375" s="196"/>
      <c r="L1375" s="197">
        <v>4</v>
      </c>
      <c r="M1375" s="194" t="s">
        <v>2823</v>
      </c>
      <c r="N1375" s="194" t="s">
        <v>5027</v>
      </c>
      <c r="O1375" s="194" t="s">
        <v>6406</v>
      </c>
      <c r="P1375" s="198"/>
    </row>
    <row r="1376" s="2" customFormat="1">
      <c r="A1376" s="199" t="s">
        <v>16</v>
      </c>
      <c r="B1376" s="199" t="s">
        <v>15</v>
      </c>
      <c r="C1376" s="200">
        <v>46092.821400462963</v>
      </c>
      <c r="D1376" s="201">
        <v>400901</v>
      </c>
      <c r="E1376" s="202" t="s">
        <v>2741</v>
      </c>
      <c r="F1376" s="202" t="s">
        <v>6405</v>
      </c>
      <c r="G1376" s="203">
        <v>45868</v>
      </c>
      <c r="H1376" s="203">
        <v>47693</v>
      </c>
      <c r="I1376" s="202"/>
      <c r="J1376" s="201">
        <v>4</v>
      </c>
      <c r="K1376" s="204"/>
      <c r="L1376" s="205">
        <v>4</v>
      </c>
      <c r="M1376" s="202" t="s">
        <v>2822</v>
      </c>
      <c r="N1376" s="202" t="s">
        <v>5027</v>
      </c>
      <c r="O1376" s="202" t="s">
        <v>6407</v>
      </c>
      <c r="P1376" s="206"/>
    </row>
    <row r="1377" s="2" customFormat="1">
      <c r="A1377" s="191" t="s">
        <v>16</v>
      </c>
      <c r="B1377" s="191" t="s">
        <v>15</v>
      </c>
      <c r="C1377" s="192">
        <v>46092.821516203701</v>
      </c>
      <c r="D1377" s="193">
        <v>400901</v>
      </c>
      <c r="E1377" s="194" t="s">
        <v>2741</v>
      </c>
      <c r="F1377" s="194" t="s">
        <v>6405</v>
      </c>
      <c r="G1377" s="195">
        <v>45868</v>
      </c>
      <c r="H1377" s="195">
        <v>47693</v>
      </c>
      <c r="I1377" s="194"/>
      <c r="J1377" s="193">
        <v>4</v>
      </c>
      <c r="K1377" s="196"/>
      <c r="L1377" s="197">
        <v>4</v>
      </c>
      <c r="M1377" s="194" t="s">
        <v>2821</v>
      </c>
      <c r="N1377" s="194" t="s">
        <v>5027</v>
      </c>
      <c r="O1377" s="194" t="s">
        <v>6408</v>
      </c>
      <c r="P1377" s="198"/>
    </row>
    <row r="1378" s="2" customFormat="1">
      <c r="A1378" s="199" t="s">
        <v>16</v>
      </c>
      <c r="B1378" s="199" t="s">
        <v>15</v>
      </c>
      <c r="C1378" s="200">
        <v>46092.821655092594</v>
      </c>
      <c r="D1378" s="201">
        <v>400901</v>
      </c>
      <c r="E1378" s="202" t="s">
        <v>2741</v>
      </c>
      <c r="F1378" s="202" t="s">
        <v>6405</v>
      </c>
      <c r="G1378" s="203">
        <v>45868</v>
      </c>
      <c r="H1378" s="203">
        <v>47693</v>
      </c>
      <c r="I1378" s="202"/>
      <c r="J1378" s="201">
        <v>4</v>
      </c>
      <c r="K1378" s="204"/>
      <c r="L1378" s="205">
        <v>4</v>
      </c>
      <c r="M1378" s="202" t="s">
        <v>2820</v>
      </c>
      <c r="N1378" s="202" t="s">
        <v>5027</v>
      </c>
      <c r="O1378" s="202" t="s">
        <v>6409</v>
      </c>
      <c r="P1378" s="206"/>
    </row>
    <row r="1379" s="2" customFormat="1">
      <c r="A1379" s="191" t="s">
        <v>16</v>
      </c>
      <c r="B1379" s="191" t="s">
        <v>15</v>
      </c>
      <c r="C1379" s="192">
        <v>46092.821898148148</v>
      </c>
      <c r="D1379" s="193">
        <v>400901</v>
      </c>
      <c r="E1379" s="194" t="s">
        <v>2741</v>
      </c>
      <c r="F1379" s="194" t="s">
        <v>6303</v>
      </c>
      <c r="G1379" s="195">
        <v>45836</v>
      </c>
      <c r="H1379" s="195">
        <v>47661</v>
      </c>
      <c r="I1379" s="194"/>
      <c r="J1379" s="193">
        <v>4</v>
      </c>
      <c r="K1379" s="196"/>
      <c r="L1379" s="197">
        <v>4</v>
      </c>
      <c r="M1379" s="194" t="s">
        <v>2819</v>
      </c>
      <c r="N1379" s="194" t="s">
        <v>5027</v>
      </c>
      <c r="O1379" s="194" t="s">
        <v>6410</v>
      </c>
      <c r="P1379" s="198"/>
    </row>
    <row r="1380" s="2" customFormat="1">
      <c r="A1380" s="199" t="s">
        <v>16</v>
      </c>
      <c r="B1380" s="199" t="s">
        <v>15</v>
      </c>
      <c r="C1380" s="200">
        <v>46092.822337962964</v>
      </c>
      <c r="D1380" s="201">
        <v>400901</v>
      </c>
      <c r="E1380" s="202" t="s">
        <v>2741</v>
      </c>
      <c r="F1380" s="202" t="s">
        <v>6305</v>
      </c>
      <c r="G1380" s="203">
        <v>45617</v>
      </c>
      <c r="H1380" s="203">
        <v>47442</v>
      </c>
      <c r="I1380" s="202"/>
      <c r="J1380" s="201">
        <v>4</v>
      </c>
      <c r="K1380" s="204"/>
      <c r="L1380" s="205">
        <v>4</v>
      </c>
      <c r="M1380" s="202" t="s">
        <v>2818</v>
      </c>
      <c r="N1380" s="202" t="s">
        <v>5027</v>
      </c>
      <c r="O1380" s="202" t="s">
        <v>6411</v>
      </c>
      <c r="P1380" s="206"/>
    </row>
    <row r="1381" s="2" customFormat="1">
      <c r="A1381" s="191" t="s">
        <v>16</v>
      </c>
      <c r="B1381" s="191" t="s">
        <v>15</v>
      </c>
      <c r="C1381" s="192">
        <v>46092.822557870371</v>
      </c>
      <c r="D1381" s="193">
        <v>400903</v>
      </c>
      <c r="E1381" s="194" t="s">
        <v>564</v>
      </c>
      <c r="F1381" s="194" t="s">
        <v>5714</v>
      </c>
      <c r="G1381" s="195">
        <v>46009</v>
      </c>
      <c r="H1381" s="195">
        <v>47834</v>
      </c>
      <c r="I1381" s="194"/>
      <c r="J1381" s="193">
        <v>4</v>
      </c>
      <c r="K1381" s="196"/>
      <c r="L1381" s="197">
        <v>4</v>
      </c>
      <c r="M1381" s="194" t="s">
        <v>2806</v>
      </c>
      <c r="N1381" s="194" t="s">
        <v>5027</v>
      </c>
      <c r="O1381" s="194" t="s">
        <v>6412</v>
      </c>
      <c r="P1381" s="198"/>
    </row>
    <row r="1382" s="2" customFormat="1">
      <c r="A1382" s="199" t="s">
        <v>16</v>
      </c>
      <c r="B1382" s="199" t="s">
        <v>15</v>
      </c>
      <c r="C1382" s="200">
        <v>46092.822696759256</v>
      </c>
      <c r="D1382" s="201">
        <v>400901</v>
      </c>
      <c r="E1382" s="202" t="s">
        <v>2741</v>
      </c>
      <c r="F1382" s="202" t="s">
        <v>6305</v>
      </c>
      <c r="G1382" s="203">
        <v>45617</v>
      </c>
      <c r="H1382" s="203">
        <v>47442</v>
      </c>
      <c r="I1382" s="202"/>
      <c r="J1382" s="201">
        <v>4</v>
      </c>
      <c r="K1382" s="204"/>
      <c r="L1382" s="205">
        <v>4</v>
      </c>
      <c r="M1382" s="202" t="s">
        <v>2817</v>
      </c>
      <c r="N1382" s="202" t="s">
        <v>5027</v>
      </c>
      <c r="O1382" s="202" t="s">
        <v>6413</v>
      </c>
      <c r="P1382" s="206"/>
    </row>
    <row r="1383" s="2" customFormat="1">
      <c r="A1383" s="191" t="s">
        <v>16</v>
      </c>
      <c r="B1383" s="191" t="s">
        <v>15</v>
      </c>
      <c r="C1383" s="192">
        <v>46092.822812499995</v>
      </c>
      <c r="D1383" s="193">
        <v>400903</v>
      </c>
      <c r="E1383" s="194" t="s">
        <v>564</v>
      </c>
      <c r="F1383" s="194" t="s">
        <v>6403</v>
      </c>
      <c r="G1383" s="195">
        <v>46015</v>
      </c>
      <c r="H1383" s="195">
        <v>47840</v>
      </c>
      <c r="I1383" s="194"/>
      <c r="J1383" s="193">
        <v>4</v>
      </c>
      <c r="K1383" s="196"/>
      <c r="L1383" s="197">
        <v>4</v>
      </c>
      <c r="M1383" s="194" t="s">
        <v>2805</v>
      </c>
      <c r="N1383" s="194" t="s">
        <v>5027</v>
      </c>
      <c r="O1383" s="194" t="s">
        <v>6414</v>
      </c>
      <c r="P1383" s="198"/>
    </row>
    <row r="1384" s="2" customFormat="1">
      <c r="A1384" s="199" t="s">
        <v>16</v>
      </c>
      <c r="B1384" s="199" t="s">
        <v>15</v>
      </c>
      <c r="C1384" s="200">
        <v>46092.822939814811</v>
      </c>
      <c r="D1384" s="201">
        <v>400903</v>
      </c>
      <c r="E1384" s="202" t="s">
        <v>564</v>
      </c>
      <c r="F1384" s="202" t="s">
        <v>5714</v>
      </c>
      <c r="G1384" s="203">
        <v>46009</v>
      </c>
      <c r="H1384" s="203">
        <v>47834</v>
      </c>
      <c r="I1384" s="202"/>
      <c r="J1384" s="201">
        <v>4</v>
      </c>
      <c r="K1384" s="204"/>
      <c r="L1384" s="205">
        <v>4</v>
      </c>
      <c r="M1384" s="202" t="s">
        <v>2804</v>
      </c>
      <c r="N1384" s="202" t="s">
        <v>5027</v>
      </c>
      <c r="O1384" s="202" t="s">
        <v>6415</v>
      </c>
      <c r="P1384" s="206"/>
    </row>
    <row r="1385" s="2" customFormat="1">
      <c r="A1385" s="191" t="s">
        <v>16</v>
      </c>
      <c r="B1385" s="191" t="s">
        <v>15</v>
      </c>
      <c r="C1385" s="192">
        <v>46092.823090277772</v>
      </c>
      <c r="D1385" s="193">
        <v>400901</v>
      </c>
      <c r="E1385" s="194" t="s">
        <v>2741</v>
      </c>
      <c r="F1385" s="194" t="s">
        <v>6405</v>
      </c>
      <c r="G1385" s="195">
        <v>45868</v>
      </c>
      <c r="H1385" s="195">
        <v>47693</v>
      </c>
      <c r="I1385" s="194"/>
      <c r="J1385" s="193">
        <v>4</v>
      </c>
      <c r="K1385" s="196"/>
      <c r="L1385" s="197">
        <v>4</v>
      </c>
      <c r="M1385" s="194" t="s">
        <v>2816</v>
      </c>
      <c r="N1385" s="194" t="s">
        <v>5027</v>
      </c>
      <c r="O1385" s="194" t="s">
        <v>6416</v>
      </c>
      <c r="P1385" s="198"/>
    </row>
    <row r="1386" s="2" customFormat="1">
      <c r="A1386" s="199" t="s">
        <v>16</v>
      </c>
      <c r="B1386" s="199" t="s">
        <v>15</v>
      </c>
      <c r="C1386" s="200">
        <v>46092.823206018518</v>
      </c>
      <c r="D1386" s="201">
        <v>400901</v>
      </c>
      <c r="E1386" s="202" t="s">
        <v>2741</v>
      </c>
      <c r="F1386" s="202" t="s">
        <v>6282</v>
      </c>
      <c r="G1386" s="203">
        <v>45887</v>
      </c>
      <c r="H1386" s="203">
        <v>47712</v>
      </c>
      <c r="I1386" s="202"/>
      <c r="J1386" s="201">
        <v>4</v>
      </c>
      <c r="K1386" s="204"/>
      <c r="L1386" s="205">
        <v>4</v>
      </c>
      <c r="M1386" s="202" t="s">
        <v>2815</v>
      </c>
      <c r="N1386" s="202" t="s">
        <v>5027</v>
      </c>
      <c r="O1386" s="202" t="s">
        <v>6417</v>
      </c>
      <c r="P1386" s="206"/>
    </row>
    <row r="1387" s="2" customFormat="1">
      <c r="A1387" s="191" t="s">
        <v>16</v>
      </c>
      <c r="B1387" s="191" t="s">
        <v>15</v>
      </c>
      <c r="C1387" s="192">
        <v>46092.823877314811</v>
      </c>
      <c r="D1387" s="193">
        <v>400903</v>
      </c>
      <c r="E1387" s="194" t="s">
        <v>564</v>
      </c>
      <c r="F1387" s="194" t="s">
        <v>6403</v>
      </c>
      <c r="G1387" s="195">
        <v>46015</v>
      </c>
      <c r="H1387" s="195">
        <v>47840</v>
      </c>
      <c r="I1387" s="194"/>
      <c r="J1387" s="193">
        <v>4</v>
      </c>
      <c r="K1387" s="196"/>
      <c r="L1387" s="197">
        <v>4</v>
      </c>
      <c r="M1387" s="194" t="s">
        <v>2803</v>
      </c>
      <c r="N1387" s="194" t="s">
        <v>5027</v>
      </c>
      <c r="O1387" s="194" t="s">
        <v>6418</v>
      </c>
      <c r="P1387" s="198"/>
    </row>
    <row r="1388" s="2" customFormat="1">
      <c r="A1388" s="199" t="s">
        <v>16</v>
      </c>
      <c r="B1388" s="199" t="s">
        <v>15</v>
      </c>
      <c r="C1388" s="200">
        <v>46092.82399305555</v>
      </c>
      <c r="D1388" s="201">
        <v>400903</v>
      </c>
      <c r="E1388" s="202" t="s">
        <v>564</v>
      </c>
      <c r="F1388" s="202" t="s">
        <v>6403</v>
      </c>
      <c r="G1388" s="203">
        <v>46015</v>
      </c>
      <c r="H1388" s="203">
        <v>47840</v>
      </c>
      <c r="I1388" s="202"/>
      <c r="J1388" s="201">
        <v>4</v>
      </c>
      <c r="K1388" s="204"/>
      <c r="L1388" s="205">
        <v>4</v>
      </c>
      <c r="M1388" s="202" t="s">
        <v>2802</v>
      </c>
      <c r="N1388" s="202" t="s">
        <v>5027</v>
      </c>
      <c r="O1388" s="202" t="s">
        <v>6419</v>
      </c>
      <c r="P1388" s="206"/>
    </row>
    <row r="1389" s="2" customFormat="1">
      <c r="A1389" s="191" t="s">
        <v>16</v>
      </c>
      <c r="B1389" s="191" t="s">
        <v>15</v>
      </c>
      <c r="C1389" s="192">
        <v>46092.824155092589</v>
      </c>
      <c r="D1389" s="193">
        <v>400901</v>
      </c>
      <c r="E1389" s="194" t="s">
        <v>2741</v>
      </c>
      <c r="F1389" s="194" t="s">
        <v>6282</v>
      </c>
      <c r="G1389" s="195">
        <v>45887</v>
      </c>
      <c r="H1389" s="195">
        <v>47712</v>
      </c>
      <c r="I1389" s="194"/>
      <c r="J1389" s="193">
        <v>4</v>
      </c>
      <c r="K1389" s="196"/>
      <c r="L1389" s="197">
        <v>4</v>
      </c>
      <c r="M1389" s="194" t="s">
        <v>2814</v>
      </c>
      <c r="N1389" s="194" t="s">
        <v>5027</v>
      </c>
      <c r="O1389" s="194" t="s">
        <v>6420</v>
      </c>
      <c r="P1389" s="198"/>
    </row>
    <row r="1390" s="2" customFormat="1">
      <c r="A1390" s="199" t="s">
        <v>16</v>
      </c>
      <c r="B1390" s="199" t="s">
        <v>15</v>
      </c>
      <c r="C1390" s="200">
        <v>46092.82430555555</v>
      </c>
      <c r="D1390" s="201">
        <v>400903</v>
      </c>
      <c r="E1390" s="202" t="s">
        <v>564</v>
      </c>
      <c r="F1390" s="202" t="s">
        <v>6403</v>
      </c>
      <c r="G1390" s="203">
        <v>46015</v>
      </c>
      <c r="H1390" s="203">
        <v>47840</v>
      </c>
      <c r="I1390" s="202"/>
      <c r="J1390" s="201">
        <v>4</v>
      </c>
      <c r="K1390" s="204"/>
      <c r="L1390" s="205">
        <v>4</v>
      </c>
      <c r="M1390" s="202" t="s">
        <v>2801</v>
      </c>
      <c r="N1390" s="202" t="s">
        <v>5027</v>
      </c>
      <c r="O1390" s="202" t="s">
        <v>6421</v>
      </c>
      <c r="P1390" s="206"/>
    </row>
    <row r="1391" s="2" customFormat="1">
      <c r="A1391" s="191" t="s">
        <v>16</v>
      </c>
      <c r="B1391" s="191" t="s">
        <v>15</v>
      </c>
      <c r="C1391" s="192">
        <v>46092.824467592589</v>
      </c>
      <c r="D1391" s="193">
        <v>400903</v>
      </c>
      <c r="E1391" s="194" t="s">
        <v>564</v>
      </c>
      <c r="F1391" s="194" t="s">
        <v>6403</v>
      </c>
      <c r="G1391" s="195">
        <v>46015</v>
      </c>
      <c r="H1391" s="195">
        <v>47840</v>
      </c>
      <c r="I1391" s="194"/>
      <c r="J1391" s="193">
        <v>4</v>
      </c>
      <c r="K1391" s="196"/>
      <c r="L1391" s="197">
        <v>4</v>
      </c>
      <c r="M1391" s="194" t="s">
        <v>2800</v>
      </c>
      <c r="N1391" s="194" t="s">
        <v>5027</v>
      </c>
      <c r="O1391" s="194" t="s">
        <v>6422</v>
      </c>
      <c r="P1391" s="198"/>
    </row>
    <row r="1392" s="2" customFormat="1">
      <c r="A1392" s="199" t="s">
        <v>16</v>
      </c>
      <c r="B1392" s="199" t="s">
        <v>15</v>
      </c>
      <c r="C1392" s="200">
        <v>46092.824571759258</v>
      </c>
      <c r="D1392" s="201">
        <v>400901</v>
      </c>
      <c r="E1392" s="202" t="s">
        <v>2741</v>
      </c>
      <c r="F1392" s="202" t="s">
        <v>6282</v>
      </c>
      <c r="G1392" s="203">
        <v>45887</v>
      </c>
      <c r="H1392" s="203">
        <v>47712</v>
      </c>
      <c r="I1392" s="202"/>
      <c r="J1392" s="201">
        <v>4</v>
      </c>
      <c r="K1392" s="204"/>
      <c r="L1392" s="205">
        <v>4</v>
      </c>
      <c r="M1392" s="202" t="s">
        <v>2813</v>
      </c>
      <c r="N1392" s="202" t="s">
        <v>5027</v>
      </c>
      <c r="O1392" s="202" t="s">
        <v>6423</v>
      </c>
      <c r="P1392" s="206"/>
    </row>
    <row r="1393" s="2" customFormat="1">
      <c r="A1393" s="191" t="s">
        <v>16</v>
      </c>
      <c r="B1393" s="191" t="s">
        <v>15</v>
      </c>
      <c r="C1393" s="192">
        <v>46092.824710648143</v>
      </c>
      <c r="D1393" s="193">
        <v>400903</v>
      </c>
      <c r="E1393" s="194" t="s">
        <v>564</v>
      </c>
      <c r="F1393" s="194" t="s">
        <v>6403</v>
      </c>
      <c r="G1393" s="195">
        <v>46015</v>
      </c>
      <c r="H1393" s="195">
        <v>47840</v>
      </c>
      <c r="I1393" s="194"/>
      <c r="J1393" s="193">
        <v>4</v>
      </c>
      <c r="K1393" s="196"/>
      <c r="L1393" s="197">
        <v>4</v>
      </c>
      <c r="M1393" s="194" t="s">
        <v>2799</v>
      </c>
      <c r="N1393" s="194" t="s">
        <v>5027</v>
      </c>
      <c r="O1393" s="194" t="s">
        <v>6424</v>
      </c>
      <c r="P1393" s="198"/>
    </row>
    <row r="1394" s="2" customFormat="1">
      <c r="A1394" s="199" t="s">
        <v>16</v>
      </c>
      <c r="B1394" s="199" t="s">
        <v>15</v>
      </c>
      <c r="C1394" s="200">
        <v>46092.824861111112</v>
      </c>
      <c r="D1394" s="201">
        <v>400903</v>
      </c>
      <c r="E1394" s="202" t="s">
        <v>564</v>
      </c>
      <c r="F1394" s="202" t="s">
        <v>6403</v>
      </c>
      <c r="G1394" s="203">
        <v>46015</v>
      </c>
      <c r="H1394" s="203">
        <v>47840</v>
      </c>
      <c r="I1394" s="202"/>
      <c r="J1394" s="201">
        <v>4</v>
      </c>
      <c r="K1394" s="204"/>
      <c r="L1394" s="205">
        <v>4</v>
      </c>
      <c r="M1394" s="202" t="s">
        <v>2798</v>
      </c>
      <c r="N1394" s="202" t="s">
        <v>5027</v>
      </c>
      <c r="O1394" s="202" t="s">
        <v>6425</v>
      </c>
      <c r="P1394" s="206"/>
    </row>
    <row r="1395" s="2" customFormat="1">
      <c r="A1395" s="191" t="s">
        <v>16</v>
      </c>
      <c r="B1395" s="191" t="s">
        <v>15</v>
      </c>
      <c r="C1395" s="192">
        <v>46092.825578703705</v>
      </c>
      <c r="D1395" s="193">
        <v>400912</v>
      </c>
      <c r="E1395" s="194" t="s">
        <v>742</v>
      </c>
      <c r="F1395" s="194" t="s">
        <v>6426</v>
      </c>
      <c r="G1395" s="195">
        <v>46076</v>
      </c>
      <c r="H1395" s="195">
        <v>47901</v>
      </c>
      <c r="I1395" s="194"/>
      <c r="J1395" s="193">
        <v>4</v>
      </c>
      <c r="K1395" s="196"/>
      <c r="L1395" s="197">
        <v>4</v>
      </c>
      <c r="M1395" s="194" t="s">
        <v>2912</v>
      </c>
      <c r="N1395" s="194" t="s">
        <v>5027</v>
      </c>
      <c r="O1395" s="194" t="s">
        <v>6427</v>
      </c>
      <c r="P1395" s="198"/>
    </row>
    <row r="1396" s="2" customFormat="1">
      <c r="A1396" s="199" t="s">
        <v>16</v>
      </c>
      <c r="B1396" s="199" t="s">
        <v>15</v>
      </c>
      <c r="C1396" s="200">
        <v>46092.825914351852</v>
      </c>
      <c r="D1396" s="201">
        <v>400912</v>
      </c>
      <c r="E1396" s="202" t="s">
        <v>742</v>
      </c>
      <c r="F1396" s="202" t="s">
        <v>6428</v>
      </c>
      <c r="G1396" s="203">
        <v>46074</v>
      </c>
      <c r="H1396" s="203">
        <v>47899</v>
      </c>
      <c r="I1396" s="202"/>
      <c r="J1396" s="201">
        <v>4</v>
      </c>
      <c r="K1396" s="204"/>
      <c r="L1396" s="205">
        <v>4</v>
      </c>
      <c r="M1396" s="202" t="s">
        <v>2918</v>
      </c>
      <c r="N1396" s="202" t="s">
        <v>5027</v>
      </c>
      <c r="O1396" s="202" t="s">
        <v>6429</v>
      </c>
      <c r="P1396" s="206"/>
    </row>
    <row r="1397" s="2" customFormat="1">
      <c r="A1397" s="191" t="s">
        <v>16</v>
      </c>
      <c r="B1397" s="191" t="s">
        <v>15</v>
      </c>
      <c r="C1397" s="192">
        <v>46092.826226851852</v>
      </c>
      <c r="D1397" s="193">
        <v>400912</v>
      </c>
      <c r="E1397" s="194" t="s">
        <v>742</v>
      </c>
      <c r="F1397" s="194" t="s">
        <v>6430</v>
      </c>
      <c r="G1397" s="195">
        <v>46074</v>
      </c>
      <c r="H1397" s="195">
        <v>47899</v>
      </c>
      <c r="I1397" s="194"/>
      <c r="J1397" s="193">
        <v>4</v>
      </c>
      <c r="K1397" s="196"/>
      <c r="L1397" s="197">
        <v>4</v>
      </c>
      <c r="M1397" s="194" t="s">
        <v>2917</v>
      </c>
      <c r="N1397" s="194" t="s">
        <v>5027</v>
      </c>
      <c r="O1397" s="194" t="s">
        <v>6431</v>
      </c>
      <c r="P1397" s="198"/>
    </row>
    <row r="1398" s="2" customFormat="1">
      <c r="A1398" s="199" t="s">
        <v>16</v>
      </c>
      <c r="B1398" s="199" t="s">
        <v>15</v>
      </c>
      <c r="C1398" s="200">
        <v>46092.826481481483</v>
      </c>
      <c r="D1398" s="201">
        <v>400912</v>
      </c>
      <c r="E1398" s="202" t="s">
        <v>742</v>
      </c>
      <c r="F1398" s="202" t="s">
        <v>6432</v>
      </c>
      <c r="G1398" s="203">
        <v>46074</v>
      </c>
      <c r="H1398" s="203">
        <v>47899</v>
      </c>
      <c r="I1398" s="202"/>
      <c r="J1398" s="201">
        <v>4</v>
      </c>
      <c r="K1398" s="204"/>
      <c r="L1398" s="205">
        <v>4</v>
      </c>
      <c r="M1398" s="202" t="s">
        <v>2916</v>
      </c>
      <c r="N1398" s="202" t="s">
        <v>5027</v>
      </c>
      <c r="O1398" s="202" t="s">
        <v>6433</v>
      </c>
      <c r="P1398" s="206"/>
    </row>
    <row r="1399" s="2" customFormat="1">
      <c r="A1399" s="191" t="s">
        <v>16</v>
      </c>
      <c r="B1399" s="191" t="s">
        <v>15</v>
      </c>
      <c r="C1399" s="192">
        <v>46092.82671296296</v>
      </c>
      <c r="D1399" s="193">
        <v>400912</v>
      </c>
      <c r="E1399" s="194" t="s">
        <v>742</v>
      </c>
      <c r="F1399" s="194" t="s">
        <v>6430</v>
      </c>
      <c r="G1399" s="195">
        <v>46074</v>
      </c>
      <c r="H1399" s="195">
        <v>47899</v>
      </c>
      <c r="I1399" s="194"/>
      <c r="J1399" s="193">
        <v>4</v>
      </c>
      <c r="K1399" s="196"/>
      <c r="L1399" s="197">
        <v>4</v>
      </c>
      <c r="M1399" s="194" t="s">
        <v>2915</v>
      </c>
      <c r="N1399" s="194" t="s">
        <v>5027</v>
      </c>
      <c r="O1399" s="194" t="s">
        <v>6434</v>
      </c>
      <c r="P1399" s="198"/>
    </row>
    <row r="1400" s="2" customFormat="1">
      <c r="A1400" s="199" t="s">
        <v>16</v>
      </c>
      <c r="B1400" s="199" t="s">
        <v>15</v>
      </c>
      <c r="C1400" s="200">
        <v>46092.826863425922</v>
      </c>
      <c r="D1400" s="201">
        <v>400912</v>
      </c>
      <c r="E1400" s="202" t="s">
        <v>742</v>
      </c>
      <c r="F1400" s="202" t="s">
        <v>6428</v>
      </c>
      <c r="G1400" s="203">
        <v>46074</v>
      </c>
      <c r="H1400" s="203">
        <v>47899</v>
      </c>
      <c r="I1400" s="202"/>
      <c r="J1400" s="201">
        <v>4</v>
      </c>
      <c r="K1400" s="204"/>
      <c r="L1400" s="205">
        <v>4</v>
      </c>
      <c r="M1400" s="202" t="s">
        <v>2886</v>
      </c>
      <c r="N1400" s="202" t="s">
        <v>5027</v>
      </c>
      <c r="O1400" s="202" t="s">
        <v>6435</v>
      </c>
      <c r="P1400" s="206"/>
    </row>
    <row r="1401" s="2" customFormat="1">
      <c r="A1401" s="191" t="s">
        <v>16</v>
      </c>
      <c r="B1401" s="191" t="s">
        <v>15</v>
      </c>
      <c r="C1401" s="192">
        <v>46092.826979166668</v>
      </c>
      <c r="D1401" s="193">
        <v>400912</v>
      </c>
      <c r="E1401" s="194" t="s">
        <v>742</v>
      </c>
      <c r="F1401" s="194" t="s">
        <v>6428</v>
      </c>
      <c r="G1401" s="195">
        <v>46074</v>
      </c>
      <c r="H1401" s="195">
        <v>47899</v>
      </c>
      <c r="I1401" s="194"/>
      <c r="J1401" s="193">
        <v>4</v>
      </c>
      <c r="K1401" s="196"/>
      <c r="L1401" s="197">
        <v>4</v>
      </c>
      <c r="M1401" s="194" t="s">
        <v>2914</v>
      </c>
      <c r="N1401" s="194" t="s">
        <v>5027</v>
      </c>
      <c r="O1401" s="194" t="s">
        <v>6436</v>
      </c>
      <c r="P1401" s="198"/>
    </row>
    <row r="1402" s="2" customFormat="1">
      <c r="A1402" s="199" t="s">
        <v>16</v>
      </c>
      <c r="B1402" s="199" t="s">
        <v>15</v>
      </c>
      <c r="C1402" s="200">
        <v>46092.827106481476</v>
      </c>
      <c r="D1402" s="201">
        <v>400912</v>
      </c>
      <c r="E1402" s="202" t="s">
        <v>742</v>
      </c>
      <c r="F1402" s="202" t="s">
        <v>6426</v>
      </c>
      <c r="G1402" s="203">
        <v>46076</v>
      </c>
      <c r="H1402" s="203">
        <v>47901</v>
      </c>
      <c r="I1402" s="202"/>
      <c r="J1402" s="201">
        <v>4</v>
      </c>
      <c r="K1402" s="204"/>
      <c r="L1402" s="205">
        <v>4</v>
      </c>
      <c r="M1402" s="202" t="s">
        <v>2913</v>
      </c>
      <c r="N1402" s="202" t="s">
        <v>5027</v>
      </c>
      <c r="O1402" s="202" t="s">
        <v>6437</v>
      </c>
      <c r="P1402" s="206"/>
    </row>
    <row r="1403" s="2" customFormat="1">
      <c r="A1403" s="191" t="s">
        <v>16</v>
      </c>
      <c r="B1403" s="191" t="s">
        <v>15</v>
      </c>
      <c r="C1403" s="192">
        <v>46092.827222222222</v>
      </c>
      <c r="D1403" s="193">
        <v>400912</v>
      </c>
      <c r="E1403" s="194" t="s">
        <v>742</v>
      </c>
      <c r="F1403" s="194" t="s">
        <v>6430</v>
      </c>
      <c r="G1403" s="195">
        <v>46074</v>
      </c>
      <c r="H1403" s="195">
        <v>47899</v>
      </c>
      <c r="I1403" s="194"/>
      <c r="J1403" s="193">
        <v>4</v>
      </c>
      <c r="K1403" s="196"/>
      <c r="L1403" s="197">
        <v>4</v>
      </c>
      <c r="M1403" s="194" t="s">
        <v>2910</v>
      </c>
      <c r="N1403" s="194" t="s">
        <v>5027</v>
      </c>
      <c r="O1403" s="194" t="s">
        <v>6438</v>
      </c>
      <c r="P1403" s="198"/>
    </row>
    <row r="1404" s="2" customFormat="1">
      <c r="A1404" s="199" t="s">
        <v>16</v>
      </c>
      <c r="B1404" s="199" t="s">
        <v>15</v>
      </c>
      <c r="C1404" s="200">
        <v>46092.8274537037</v>
      </c>
      <c r="D1404" s="201">
        <v>400912</v>
      </c>
      <c r="E1404" s="202" t="s">
        <v>742</v>
      </c>
      <c r="F1404" s="202" t="s">
        <v>6439</v>
      </c>
      <c r="G1404" s="203">
        <v>46077</v>
      </c>
      <c r="H1404" s="203">
        <v>47902</v>
      </c>
      <c r="I1404" s="202"/>
      <c r="J1404" s="201">
        <v>4</v>
      </c>
      <c r="K1404" s="204"/>
      <c r="L1404" s="205">
        <v>4</v>
      </c>
      <c r="M1404" s="202" t="s">
        <v>2909</v>
      </c>
      <c r="N1404" s="202" t="s">
        <v>5027</v>
      </c>
      <c r="O1404" s="202" t="s">
        <v>6440</v>
      </c>
      <c r="P1404" s="206"/>
    </row>
    <row r="1405" s="2" customFormat="1">
      <c r="A1405" s="191" t="s">
        <v>16</v>
      </c>
      <c r="B1405" s="191" t="s">
        <v>15</v>
      </c>
      <c r="C1405" s="192">
        <v>46092.827650462961</v>
      </c>
      <c r="D1405" s="193">
        <v>400912</v>
      </c>
      <c r="E1405" s="194" t="s">
        <v>742</v>
      </c>
      <c r="F1405" s="194" t="s">
        <v>6439</v>
      </c>
      <c r="G1405" s="195">
        <v>46077</v>
      </c>
      <c r="H1405" s="195">
        <v>47902</v>
      </c>
      <c r="I1405" s="194"/>
      <c r="J1405" s="193">
        <v>4</v>
      </c>
      <c r="K1405" s="196"/>
      <c r="L1405" s="197">
        <v>4</v>
      </c>
      <c r="M1405" s="194" t="s">
        <v>2908</v>
      </c>
      <c r="N1405" s="194" t="s">
        <v>5027</v>
      </c>
      <c r="O1405" s="194" t="s">
        <v>6441</v>
      </c>
      <c r="P1405" s="198"/>
    </row>
    <row r="1406" s="2" customFormat="1">
      <c r="A1406" s="199" t="s">
        <v>16</v>
      </c>
      <c r="B1406" s="199" t="s">
        <v>15</v>
      </c>
      <c r="C1406" s="200">
        <v>46092.8277662037</v>
      </c>
      <c r="D1406" s="201">
        <v>400912</v>
      </c>
      <c r="E1406" s="202" t="s">
        <v>742</v>
      </c>
      <c r="F1406" s="202" t="s">
        <v>6430</v>
      </c>
      <c r="G1406" s="203">
        <v>46074</v>
      </c>
      <c r="H1406" s="203">
        <v>47899</v>
      </c>
      <c r="I1406" s="202"/>
      <c r="J1406" s="201">
        <v>4</v>
      </c>
      <c r="K1406" s="204"/>
      <c r="L1406" s="205">
        <v>4</v>
      </c>
      <c r="M1406" s="202" t="s">
        <v>2907</v>
      </c>
      <c r="N1406" s="202" t="s">
        <v>5027</v>
      </c>
      <c r="O1406" s="202" t="s">
        <v>6442</v>
      </c>
      <c r="P1406" s="206"/>
    </row>
    <row r="1407" s="2" customFormat="1">
      <c r="A1407" s="191" t="s">
        <v>16</v>
      </c>
      <c r="B1407" s="191" t="s">
        <v>15</v>
      </c>
      <c r="C1407" s="192">
        <v>46092.828831018516</v>
      </c>
      <c r="D1407" s="193">
        <v>400912</v>
      </c>
      <c r="E1407" s="194" t="s">
        <v>742</v>
      </c>
      <c r="F1407" s="194" t="s">
        <v>6443</v>
      </c>
      <c r="G1407" s="195">
        <v>46077</v>
      </c>
      <c r="H1407" s="195">
        <v>47902</v>
      </c>
      <c r="I1407" s="194"/>
      <c r="J1407" s="193">
        <v>4</v>
      </c>
      <c r="K1407" s="196"/>
      <c r="L1407" s="197">
        <v>4</v>
      </c>
      <c r="M1407" s="194" t="s">
        <v>2906</v>
      </c>
      <c r="N1407" s="194" t="s">
        <v>5027</v>
      </c>
      <c r="O1407" s="194" t="s">
        <v>6444</v>
      </c>
      <c r="P1407" s="198"/>
    </row>
    <row r="1408" s="2" customFormat="1">
      <c r="A1408" s="199" t="s">
        <v>16</v>
      </c>
      <c r="B1408" s="199" t="s">
        <v>15</v>
      </c>
      <c r="C1408" s="200">
        <v>46092.828993055555</v>
      </c>
      <c r="D1408" s="201">
        <v>400912</v>
      </c>
      <c r="E1408" s="202" t="s">
        <v>742</v>
      </c>
      <c r="F1408" s="202" t="s">
        <v>6430</v>
      </c>
      <c r="G1408" s="203">
        <v>46074</v>
      </c>
      <c r="H1408" s="203">
        <v>47899</v>
      </c>
      <c r="I1408" s="202"/>
      <c r="J1408" s="201">
        <v>4</v>
      </c>
      <c r="K1408" s="204"/>
      <c r="L1408" s="205">
        <v>4</v>
      </c>
      <c r="M1408" s="202" t="s">
        <v>2904</v>
      </c>
      <c r="N1408" s="202" t="s">
        <v>5027</v>
      </c>
      <c r="O1408" s="202" t="s">
        <v>6445</v>
      </c>
      <c r="P1408" s="206"/>
    </row>
    <row r="1409" s="2" customFormat="1">
      <c r="A1409" s="191" t="s">
        <v>16</v>
      </c>
      <c r="B1409" s="191" t="s">
        <v>15</v>
      </c>
      <c r="C1409" s="192">
        <v>46092.82917824074</v>
      </c>
      <c r="D1409" s="193">
        <v>400912</v>
      </c>
      <c r="E1409" s="194" t="s">
        <v>742</v>
      </c>
      <c r="F1409" s="194" t="s">
        <v>6439</v>
      </c>
      <c r="G1409" s="195">
        <v>46077</v>
      </c>
      <c r="H1409" s="195">
        <v>47902</v>
      </c>
      <c r="I1409" s="194"/>
      <c r="J1409" s="193">
        <v>4</v>
      </c>
      <c r="K1409" s="196"/>
      <c r="L1409" s="197">
        <v>4</v>
      </c>
      <c r="M1409" s="194" t="s">
        <v>2911</v>
      </c>
      <c r="N1409" s="194" t="s">
        <v>5027</v>
      </c>
      <c r="O1409" s="194" t="s">
        <v>6446</v>
      </c>
      <c r="P1409" s="198"/>
    </row>
    <row r="1410" s="2" customFormat="1">
      <c r="A1410" s="199" t="s">
        <v>16</v>
      </c>
      <c r="B1410" s="199" t="s">
        <v>15</v>
      </c>
      <c r="C1410" s="200">
        <v>46092.829340277778</v>
      </c>
      <c r="D1410" s="201">
        <v>400912</v>
      </c>
      <c r="E1410" s="202" t="s">
        <v>742</v>
      </c>
      <c r="F1410" s="202" t="s">
        <v>6443</v>
      </c>
      <c r="G1410" s="203">
        <v>46077</v>
      </c>
      <c r="H1410" s="203">
        <v>47902</v>
      </c>
      <c r="I1410" s="202"/>
      <c r="J1410" s="201">
        <v>4</v>
      </c>
      <c r="K1410" s="204"/>
      <c r="L1410" s="205">
        <v>4</v>
      </c>
      <c r="M1410" s="202" t="s">
        <v>2903</v>
      </c>
      <c r="N1410" s="202" t="s">
        <v>5027</v>
      </c>
      <c r="O1410" s="202" t="s">
        <v>6447</v>
      </c>
      <c r="P1410" s="206"/>
    </row>
    <row r="1411" s="2" customFormat="1">
      <c r="A1411" s="191" t="s">
        <v>16</v>
      </c>
      <c r="B1411" s="191" t="s">
        <v>15</v>
      </c>
      <c r="C1411" s="192">
        <v>46092.829675925925</v>
      </c>
      <c r="D1411" s="193">
        <v>400912</v>
      </c>
      <c r="E1411" s="194" t="s">
        <v>742</v>
      </c>
      <c r="F1411" s="194" t="s">
        <v>6443</v>
      </c>
      <c r="G1411" s="195">
        <v>46077</v>
      </c>
      <c r="H1411" s="195">
        <v>47902</v>
      </c>
      <c r="I1411" s="194"/>
      <c r="J1411" s="193">
        <v>2</v>
      </c>
      <c r="K1411" s="196"/>
      <c r="L1411" s="197">
        <v>2</v>
      </c>
      <c r="M1411" s="194" t="s">
        <v>2902</v>
      </c>
      <c r="N1411" s="194" t="s">
        <v>5027</v>
      </c>
      <c r="O1411" s="194" t="s">
        <v>6448</v>
      </c>
      <c r="P1411" s="198"/>
    </row>
    <row r="1412" s="2" customFormat="1">
      <c r="A1412" s="199" t="s">
        <v>16</v>
      </c>
      <c r="B1412" s="199" t="s">
        <v>15</v>
      </c>
      <c r="C1412" s="200">
        <v>46092.83011574074</v>
      </c>
      <c r="D1412" s="201">
        <v>400912</v>
      </c>
      <c r="E1412" s="202" t="s">
        <v>742</v>
      </c>
      <c r="F1412" s="202" t="s">
        <v>6439</v>
      </c>
      <c r="G1412" s="203">
        <v>46077</v>
      </c>
      <c r="H1412" s="203">
        <v>47902</v>
      </c>
      <c r="I1412" s="202"/>
      <c r="J1412" s="201">
        <v>2</v>
      </c>
      <c r="K1412" s="204"/>
      <c r="L1412" s="205">
        <v>2</v>
      </c>
      <c r="M1412" s="202" t="s">
        <v>2905</v>
      </c>
      <c r="N1412" s="202" t="s">
        <v>5027</v>
      </c>
      <c r="O1412" s="202" t="s">
        <v>6449</v>
      </c>
      <c r="P1412" s="206"/>
    </row>
    <row r="1413" s="2" customFormat="1">
      <c r="A1413" s="191" t="s">
        <v>16</v>
      </c>
      <c r="B1413" s="191" t="s">
        <v>15</v>
      </c>
      <c r="C1413" s="192">
        <v>46092.830300925925</v>
      </c>
      <c r="D1413" s="193">
        <v>400912</v>
      </c>
      <c r="E1413" s="194" t="s">
        <v>742</v>
      </c>
      <c r="F1413" s="194" t="s">
        <v>6443</v>
      </c>
      <c r="G1413" s="195">
        <v>46077</v>
      </c>
      <c r="H1413" s="195">
        <v>47902</v>
      </c>
      <c r="I1413" s="194"/>
      <c r="J1413" s="193">
        <v>4</v>
      </c>
      <c r="K1413" s="196"/>
      <c r="L1413" s="197">
        <v>4</v>
      </c>
      <c r="M1413" s="194" t="s">
        <v>2901</v>
      </c>
      <c r="N1413" s="194" t="s">
        <v>5027</v>
      </c>
      <c r="O1413" s="194" t="s">
        <v>6450</v>
      </c>
      <c r="P1413" s="198"/>
    </row>
    <row r="1414" s="2" customFormat="1">
      <c r="A1414" s="199" t="s">
        <v>16</v>
      </c>
      <c r="B1414" s="199" t="s">
        <v>15</v>
      </c>
      <c r="C1414" s="200">
        <v>46092.830462962964</v>
      </c>
      <c r="D1414" s="201">
        <v>400912</v>
      </c>
      <c r="E1414" s="202" t="s">
        <v>742</v>
      </c>
      <c r="F1414" s="202" t="s">
        <v>6443</v>
      </c>
      <c r="G1414" s="203">
        <v>46077</v>
      </c>
      <c r="H1414" s="203">
        <v>47902</v>
      </c>
      <c r="I1414" s="202"/>
      <c r="J1414" s="201">
        <v>4</v>
      </c>
      <c r="K1414" s="204"/>
      <c r="L1414" s="205">
        <v>4</v>
      </c>
      <c r="M1414" s="202" t="s">
        <v>2900</v>
      </c>
      <c r="N1414" s="202" t="s">
        <v>5027</v>
      </c>
      <c r="O1414" s="202" t="s">
        <v>6451</v>
      </c>
      <c r="P1414" s="206"/>
    </row>
    <row r="1415" s="2" customFormat="1">
      <c r="A1415" s="191" t="s">
        <v>16</v>
      </c>
      <c r="B1415" s="191" t="s">
        <v>15</v>
      </c>
      <c r="C1415" s="192">
        <v>46092.831331018519</v>
      </c>
      <c r="D1415" s="193">
        <v>400912</v>
      </c>
      <c r="E1415" s="194" t="s">
        <v>742</v>
      </c>
      <c r="F1415" s="194" t="s">
        <v>6426</v>
      </c>
      <c r="G1415" s="195">
        <v>46076</v>
      </c>
      <c r="H1415" s="195">
        <v>47901</v>
      </c>
      <c r="I1415" s="194"/>
      <c r="J1415" s="193">
        <v>2</v>
      </c>
      <c r="K1415" s="196"/>
      <c r="L1415" s="197">
        <v>2</v>
      </c>
      <c r="M1415" s="194" t="s">
        <v>2899</v>
      </c>
      <c r="N1415" s="194" t="s">
        <v>5027</v>
      </c>
      <c r="O1415" s="194" t="s">
        <v>6452</v>
      </c>
      <c r="P1415" s="198"/>
    </row>
    <row r="1416" s="2" customFormat="1">
      <c r="A1416" s="199" t="s">
        <v>16</v>
      </c>
      <c r="B1416" s="199" t="s">
        <v>15</v>
      </c>
      <c r="C1416" s="200">
        <v>46092.831724537034</v>
      </c>
      <c r="D1416" s="201">
        <v>400912</v>
      </c>
      <c r="E1416" s="202" t="s">
        <v>742</v>
      </c>
      <c r="F1416" s="202" t="s">
        <v>6428</v>
      </c>
      <c r="G1416" s="203">
        <v>46074</v>
      </c>
      <c r="H1416" s="203">
        <v>47899</v>
      </c>
      <c r="I1416" s="202"/>
      <c r="J1416" s="201">
        <v>2</v>
      </c>
      <c r="K1416" s="204"/>
      <c r="L1416" s="205">
        <v>2</v>
      </c>
      <c r="M1416" s="202" t="s">
        <v>2898</v>
      </c>
      <c r="N1416" s="202" t="s">
        <v>5027</v>
      </c>
      <c r="O1416" s="202" t="s">
        <v>6453</v>
      </c>
      <c r="P1416" s="206"/>
    </row>
    <row r="1417" s="2" customFormat="1">
      <c r="A1417" s="191" t="s">
        <v>16</v>
      </c>
      <c r="B1417" s="191" t="s">
        <v>15</v>
      </c>
      <c r="C1417" s="192">
        <v>46092.832060185181</v>
      </c>
      <c r="D1417" s="193">
        <v>400912</v>
      </c>
      <c r="E1417" s="194" t="s">
        <v>742</v>
      </c>
      <c r="F1417" s="194" t="s">
        <v>6428</v>
      </c>
      <c r="G1417" s="195">
        <v>46074</v>
      </c>
      <c r="H1417" s="195">
        <v>47899</v>
      </c>
      <c r="I1417" s="194"/>
      <c r="J1417" s="193">
        <v>3</v>
      </c>
      <c r="K1417" s="196"/>
      <c r="L1417" s="197">
        <v>3</v>
      </c>
      <c r="M1417" s="194" t="s">
        <v>2897</v>
      </c>
      <c r="N1417" s="194" t="s">
        <v>5027</v>
      </c>
      <c r="O1417" s="194" t="s">
        <v>6454</v>
      </c>
      <c r="P1417" s="198"/>
    </row>
    <row r="1418" s="2" customFormat="1">
      <c r="A1418" s="199" t="s">
        <v>16</v>
      </c>
      <c r="B1418" s="199" t="s">
        <v>15</v>
      </c>
      <c r="C1418" s="200">
        <v>46092.832291666666</v>
      </c>
      <c r="D1418" s="201">
        <v>400912</v>
      </c>
      <c r="E1418" s="202" t="s">
        <v>742</v>
      </c>
      <c r="F1418" s="202" t="s">
        <v>6432</v>
      </c>
      <c r="G1418" s="203">
        <v>46074</v>
      </c>
      <c r="H1418" s="203">
        <v>47899</v>
      </c>
      <c r="I1418" s="202"/>
      <c r="J1418" s="201">
        <v>1</v>
      </c>
      <c r="K1418" s="204"/>
      <c r="L1418" s="205">
        <v>1</v>
      </c>
      <c r="M1418" s="202" t="s">
        <v>2896</v>
      </c>
      <c r="N1418" s="202" t="s">
        <v>5027</v>
      </c>
      <c r="O1418" s="202" t="s">
        <v>6455</v>
      </c>
      <c r="P1418" s="206"/>
    </row>
    <row r="1419" s="2" customFormat="1">
      <c r="A1419" s="191" t="s">
        <v>16</v>
      </c>
      <c r="B1419" s="191" t="s">
        <v>15</v>
      </c>
      <c r="C1419" s="192">
        <v>46092.832442129627</v>
      </c>
      <c r="D1419" s="193">
        <v>400912</v>
      </c>
      <c r="E1419" s="194" t="s">
        <v>742</v>
      </c>
      <c r="F1419" s="194" t="s">
        <v>6426</v>
      </c>
      <c r="G1419" s="195">
        <v>46076</v>
      </c>
      <c r="H1419" s="195">
        <v>47901</v>
      </c>
      <c r="I1419" s="194"/>
      <c r="J1419" s="193">
        <v>4</v>
      </c>
      <c r="K1419" s="196"/>
      <c r="L1419" s="197">
        <v>4</v>
      </c>
      <c r="M1419" s="194" t="s">
        <v>2895</v>
      </c>
      <c r="N1419" s="194" t="s">
        <v>5027</v>
      </c>
      <c r="O1419" s="194" t="s">
        <v>6456</v>
      </c>
      <c r="P1419" s="198"/>
    </row>
    <row r="1420" s="2" customFormat="1">
      <c r="A1420" s="199" t="s">
        <v>16</v>
      </c>
      <c r="B1420" s="199" t="s">
        <v>15</v>
      </c>
      <c r="C1420" s="200">
        <v>46092.832569444443</v>
      </c>
      <c r="D1420" s="201">
        <v>400912</v>
      </c>
      <c r="E1420" s="202" t="s">
        <v>742</v>
      </c>
      <c r="F1420" s="202" t="s">
        <v>6426</v>
      </c>
      <c r="G1420" s="203">
        <v>46076</v>
      </c>
      <c r="H1420" s="203">
        <v>47901</v>
      </c>
      <c r="I1420" s="202"/>
      <c r="J1420" s="201">
        <v>4</v>
      </c>
      <c r="K1420" s="204"/>
      <c r="L1420" s="205">
        <v>4</v>
      </c>
      <c r="M1420" s="202" t="s">
        <v>2894</v>
      </c>
      <c r="N1420" s="202" t="s">
        <v>5027</v>
      </c>
      <c r="O1420" s="202" t="s">
        <v>6457</v>
      </c>
      <c r="P1420" s="206"/>
    </row>
    <row r="1421" s="2" customFormat="1">
      <c r="A1421" s="191" t="s">
        <v>16</v>
      </c>
      <c r="B1421" s="191" t="s">
        <v>15</v>
      </c>
      <c r="C1421" s="192">
        <v>46092.832685185182</v>
      </c>
      <c r="D1421" s="193">
        <v>400912</v>
      </c>
      <c r="E1421" s="194" t="s">
        <v>742</v>
      </c>
      <c r="F1421" s="194" t="s">
        <v>6428</v>
      </c>
      <c r="G1421" s="195">
        <v>46074</v>
      </c>
      <c r="H1421" s="195">
        <v>47899</v>
      </c>
      <c r="I1421" s="194"/>
      <c r="J1421" s="193">
        <v>4</v>
      </c>
      <c r="K1421" s="196"/>
      <c r="L1421" s="197">
        <v>4</v>
      </c>
      <c r="M1421" s="194" t="s">
        <v>2893</v>
      </c>
      <c r="N1421" s="194" t="s">
        <v>5027</v>
      </c>
      <c r="O1421" s="194" t="s">
        <v>6458</v>
      </c>
      <c r="P1421" s="198"/>
    </row>
    <row r="1422" s="2" customFormat="1">
      <c r="A1422" s="199" t="s">
        <v>16</v>
      </c>
      <c r="B1422" s="199" t="s">
        <v>15</v>
      </c>
      <c r="C1422" s="200">
        <v>46092.832824074074</v>
      </c>
      <c r="D1422" s="201">
        <v>400912</v>
      </c>
      <c r="E1422" s="202" t="s">
        <v>742</v>
      </c>
      <c r="F1422" s="202" t="s">
        <v>6430</v>
      </c>
      <c r="G1422" s="203">
        <v>46074</v>
      </c>
      <c r="H1422" s="203">
        <v>47899</v>
      </c>
      <c r="I1422" s="202"/>
      <c r="J1422" s="201">
        <v>4</v>
      </c>
      <c r="K1422" s="204"/>
      <c r="L1422" s="205">
        <v>4</v>
      </c>
      <c r="M1422" s="202" t="s">
        <v>2892</v>
      </c>
      <c r="N1422" s="202" t="s">
        <v>5027</v>
      </c>
      <c r="O1422" s="202" t="s">
        <v>6459</v>
      </c>
      <c r="P1422" s="206"/>
    </row>
    <row r="1423" s="2" customFormat="1">
      <c r="A1423" s="191" t="s">
        <v>16</v>
      </c>
      <c r="B1423" s="191" t="s">
        <v>15</v>
      </c>
      <c r="C1423" s="192">
        <v>46092.832928240736</v>
      </c>
      <c r="D1423" s="193">
        <v>400912</v>
      </c>
      <c r="E1423" s="194" t="s">
        <v>742</v>
      </c>
      <c r="F1423" s="194" t="s">
        <v>6443</v>
      </c>
      <c r="G1423" s="195">
        <v>46077</v>
      </c>
      <c r="H1423" s="195">
        <v>47902</v>
      </c>
      <c r="I1423" s="194"/>
      <c r="J1423" s="193">
        <v>4</v>
      </c>
      <c r="K1423" s="196"/>
      <c r="L1423" s="197">
        <v>4</v>
      </c>
      <c r="M1423" s="194" t="s">
        <v>2890</v>
      </c>
      <c r="N1423" s="194" t="s">
        <v>5027</v>
      </c>
      <c r="O1423" s="194" t="s">
        <v>6460</v>
      </c>
      <c r="P1423" s="198"/>
    </row>
    <row r="1424" s="2" customFormat="1">
      <c r="A1424" s="199" t="s">
        <v>16</v>
      </c>
      <c r="B1424" s="199" t="s">
        <v>15</v>
      </c>
      <c r="C1424" s="200">
        <v>46092.833020833328</v>
      </c>
      <c r="D1424" s="201">
        <v>400912</v>
      </c>
      <c r="E1424" s="202" t="s">
        <v>742</v>
      </c>
      <c r="F1424" s="202" t="s">
        <v>6443</v>
      </c>
      <c r="G1424" s="203">
        <v>46077</v>
      </c>
      <c r="H1424" s="203">
        <v>47902</v>
      </c>
      <c r="I1424" s="202"/>
      <c r="J1424" s="201">
        <v>4</v>
      </c>
      <c r="K1424" s="204"/>
      <c r="L1424" s="205">
        <v>4</v>
      </c>
      <c r="M1424" s="202" t="s">
        <v>2889</v>
      </c>
      <c r="N1424" s="202" t="s">
        <v>5027</v>
      </c>
      <c r="O1424" s="202" t="s">
        <v>6461</v>
      </c>
      <c r="P1424" s="206"/>
    </row>
    <row r="1425" s="2" customFormat="1">
      <c r="A1425" s="191" t="s">
        <v>16</v>
      </c>
      <c r="B1425" s="191" t="s">
        <v>15</v>
      </c>
      <c r="C1425" s="192">
        <v>46092.833333333328</v>
      </c>
      <c r="D1425" s="193">
        <v>400912</v>
      </c>
      <c r="E1425" s="194" t="s">
        <v>742</v>
      </c>
      <c r="F1425" s="194" t="s">
        <v>6462</v>
      </c>
      <c r="G1425" s="195">
        <v>46077</v>
      </c>
      <c r="H1425" s="195">
        <v>47902</v>
      </c>
      <c r="I1425" s="194"/>
      <c r="J1425" s="193">
        <v>4</v>
      </c>
      <c r="K1425" s="196"/>
      <c r="L1425" s="197">
        <v>4</v>
      </c>
      <c r="M1425" s="194" t="s">
        <v>2888</v>
      </c>
      <c r="N1425" s="194" t="s">
        <v>5027</v>
      </c>
      <c r="O1425" s="194" t="s">
        <v>6463</v>
      </c>
      <c r="P1425" s="198"/>
    </row>
    <row r="1426" s="2" customFormat="1">
      <c r="A1426" s="199" t="s">
        <v>16</v>
      </c>
      <c r="B1426" s="199" t="s">
        <v>15</v>
      </c>
      <c r="C1426" s="200">
        <v>46092.833449074074</v>
      </c>
      <c r="D1426" s="201">
        <v>400912</v>
      </c>
      <c r="E1426" s="202" t="s">
        <v>742</v>
      </c>
      <c r="F1426" s="202" t="s">
        <v>6439</v>
      </c>
      <c r="G1426" s="203">
        <v>46077</v>
      </c>
      <c r="H1426" s="203">
        <v>47902</v>
      </c>
      <c r="I1426" s="202"/>
      <c r="J1426" s="201">
        <v>4</v>
      </c>
      <c r="K1426" s="204"/>
      <c r="L1426" s="205">
        <v>4</v>
      </c>
      <c r="M1426" s="202" t="s">
        <v>2891</v>
      </c>
      <c r="N1426" s="202" t="s">
        <v>5027</v>
      </c>
      <c r="O1426" s="202" t="s">
        <v>6464</v>
      </c>
      <c r="P1426" s="206"/>
    </row>
    <row r="1427" s="2" customFormat="1">
      <c r="A1427" s="191" t="s">
        <v>16</v>
      </c>
      <c r="B1427" s="191" t="s">
        <v>15</v>
      </c>
      <c r="C1427" s="192">
        <v>46092.833703703705</v>
      </c>
      <c r="D1427" s="193">
        <v>400912</v>
      </c>
      <c r="E1427" s="194" t="s">
        <v>742</v>
      </c>
      <c r="F1427" s="194" t="s">
        <v>6462</v>
      </c>
      <c r="G1427" s="195">
        <v>46077</v>
      </c>
      <c r="H1427" s="195">
        <v>47902</v>
      </c>
      <c r="I1427" s="194"/>
      <c r="J1427" s="193">
        <v>4</v>
      </c>
      <c r="K1427" s="196"/>
      <c r="L1427" s="197">
        <v>4</v>
      </c>
      <c r="M1427" s="194" t="s">
        <v>2887</v>
      </c>
      <c r="N1427" s="194" t="s">
        <v>5027</v>
      </c>
      <c r="O1427" s="194" t="s">
        <v>6465</v>
      </c>
      <c r="P1427" s="198"/>
    </row>
    <row r="1428" s="2" customFormat="1">
      <c r="A1428" s="199" t="s">
        <v>16</v>
      </c>
      <c r="B1428" s="199" t="s">
        <v>111</v>
      </c>
      <c r="C1428" s="200">
        <v>46093.427141203705</v>
      </c>
      <c r="D1428" s="201">
        <v>400905</v>
      </c>
      <c r="E1428" s="202" t="s">
        <v>2644</v>
      </c>
      <c r="F1428" s="202" t="s">
        <v>5914</v>
      </c>
      <c r="G1428" s="203">
        <v>46067</v>
      </c>
      <c r="H1428" s="203">
        <v>47892</v>
      </c>
      <c r="I1428" s="202"/>
      <c r="J1428" s="201">
        <v>42</v>
      </c>
      <c r="K1428" s="204"/>
      <c r="L1428" s="205">
        <v>42</v>
      </c>
      <c r="M1428" s="202" t="s">
        <v>2932</v>
      </c>
      <c r="N1428" s="202" t="s">
        <v>5027</v>
      </c>
      <c r="O1428" s="202" t="s">
        <v>6466</v>
      </c>
      <c r="P1428" s="206"/>
    </row>
    <row r="1429" s="2" customFormat="1">
      <c r="A1429" s="191" t="s">
        <v>16</v>
      </c>
      <c r="B1429" s="191" t="s">
        <v>111</v>
      </c>
      <c r="C1429" s="192">
        <v>46093.428460648145</v>
      </c>
      <c r="D1429" s="193">
        <v>400905</v>
      </c>
      <c r="E1429" s="194" t="s">
        <v>2644</v>
      </c>
      <c r="F1429" s="194" t="s">
        <v>5914</v>
      </c>
      <c r="G1429" s="195">
        <v>46067</v>
      </c>
      <c r="H1429" s="195">
        <v>47892</v>
      </c>
      <c r="I1429" s="194"/>
      <c r="J1429" s="193">
        <v>42</v>
      </c>
      <c r="K1429" s="196"/>
      <c r="L1429" s="197">
        <v>42</v>
      </c>
      <c r="M1429" s="194" t="s">
        <v>2931</v>
      </c>
      <c r="N1429" s="194" t="s">
        <v>5027</v>
      </c>
      <c r="O1429" s="194" t="s">
        <v>6467</v>
      </c>
      <c r="P1429" s="198"/>
    </row>
    <row r="1430" s="2" customFormat="1">
      <c r="A1430" s="199" t="s">
        <v>16</v>
      </c>
      <c r="B1430" s="199" t="s">
        <v>111</v>
      </c>
      <c r="C1430" s="200">
        <v>46093.429097222222</v>
      </c>
      <c r="D1430" s="201">
        <v>400905</v>
      </c>
      <c r="E1430" s="202" t="s">
        <v>2644</v>
      </c>
      <c r="F1430" s="202" t="s">
        <v>5914</v>
      </c>
      <c r="G1430" s="203">
        <v>46067</v>
      </c>
      <c r="H1430" s="203">
        <v>47892</v>
      </c>
      <c r="I1430" s="202"/>
      <c r="J1430" s="201">
        <v>42</v>
      </c>
      <c r="K1430" s="204"/>
      <c r="L1430" s="205">
        <v>42</v>
      </c>
      <c r="M1430" s="202" t="s">
        <v>2930</v>
      </c>
      <c r="N1430" s="202" t="s">
        <v>5027</v>
      </c>
      <c r="O1430" s="202" t="s">
        <v>6468</v>
      </c>
      <c r="P1430" s="206"/>
    </row>
    <row r="1431" s="2" customFormat="1">
      <c r="A1431" s="191" t="s">
        <v>16</v>
      </c>
      <c r="B1431" s="191" t="s">
        <v>111</v>
      </c>
      <c r="C1431" s="192">
        <v>46093.430509259255</v>
      </c>
      <c r="D1431" s="193">
        <v>400912</v>
      </c>
      <c r="E1431" s="194" t="s">
        <v>742</v>
      </c>
      <c r="F1431" s="194" t="s">
        <v>6432</v>
      </c>
      <c r="G1431" s="195">
        <v>46074</v>
      </c>
      <c r="H1431" s="195">
        <v>47899</v>
      </c>
      <c r="I1431" s="194"/>
      <c r="J1431" s="193">
        <v>4</v>
      </c>
      <c r="K1431" s="196"/>
      <c r="L1431" s="197">
        <v>4</v>
      </c>
      <c r="M1431" s="194" t="s">
        <v>2936</v>
      </c>
      <c r="N1431" s="194" t="s">
        <v>5027</v>
      </c>
      <c r="O1431" s="194" t="s">
        <v>6469</v>
      </c>
      <c r="P1431" s="198"/>
    </row>
    <row r="1432" s="2" customFormat="1">
      <c r="A1432" s="199" t="s">
        <v>16</v>
      </c>
      <c r="B1432" s="199" t="s">
        <v>111</v>
      </c>
      <c r="C1432" s="200">
        <v>46093.431874999995</v>
      </c>
      <c r="D1432" s="201">
        <v>400912</v>
      </c>
      <c r="E1432" s="202" t="s">
        <v>742</v>
      </c>
      <c r="F1432" s="202" t="s">
        <v>6432</v>
      </c>
      <c r="G1432" s="203">
        <v>46074</v>
      </c>
      <c r="H1432" s="203">
        <v>47899</v>
      </c>
      <c r="I1432" s="202"/>
      <c r="J1432" s="201">
        <v>3</v>
      </c>
      <c r="K1432" s="204"/>
      <c r="L1432" s="205">
        <v>3</v>
      </c>
      <c r="M1432" s="202" t="s">
        <v>2933</v>
      </c>
      <c r="N1432" s="202" t="s">
        <v>5027</v>
      </c>
      <c r="O1432" s="202" t="s">
        <v>6470</v>
      </c>
      <c r="P1432" s="206"/>
    </row>
    <row r="1433" s="2" customFormat="1" ht="25">
      <c r="A1433" s="191" t="s">
        <v>16</v>
      </c>
      <c r="B1433" s="191" t="s">
        <v>111</v>
      </c>
      <c r="C1433" s="192">
        <v>46093.432453703703</v>
      </c>
      <c r="D1433" s="193">
        <v>400428</v>
      </c>
      <c r="E1433" s="194" t="s">
        <v>533</v>
      </c>
      <c r="F1433" s="194" t="s">
        <v>6224</v>
      </c>
      <c r="G1433" s="195">
        <v>46079</v>
      </c>
      <c r="H1433" s="195">
        <v>47904</v>
      </c>
      <c r="I1433" s="194"/>
      <c r="J1433" s="193">
        <v>4</v>
      </c>
      <c r="K1433" s="196"/>
      <c r="L1433" s="197">
        <v>4</v>
      </c>
      <c r="M1433" s="194" t="s">
        <v>2929</v>
      </c>
      <c r="N1433" s="194" t="s">
        <v>5027</v>
      </c>
      <c r="O1433" s="194" t="s">
        <v>6471</v>
      </c>
      <c r="P1433" s="198"/>
    </row>
    <row r="1434" s="2" customFormat="1" ht="25">
      <c r="A1434" s="199" t="s">
        <v>16</v>
      </c>
      <c r="B1434" s="199" t="s">
        <v>111</v>
      </c>
      <c r="C1434" s="200">
        <v>46093.433831018519</v>
      </c>
      <c r="D1434" s="201">
        <v>400428</v>
      </c>
      <c r="E1434" s="202" t="s">
        <v>533</v>
      </c>
      <c r="F1434" s="202" t="s">
        <v>6224</v>
      </c>
      <c r="G1434" s="203">
        <v>46079</v>
      </c>
      <c r="H1434" s="203">
        <v>47904</v>
      </c>
      <c r="I1434" s="202"/>
      <c r="J1434" s="201">
        <v>4</v>
      </c>
      <c r="K1434" s="204"/>
      <c r="L1434" s="205">
        <v>4</v>
      </c>
      <c r="M1434" s="202" t="s">
        <v>2928</v>
      </c>
      <c r="N1434" s="202" t="s">
        <v>5027</v>
      </c>
      <c r="O1434" s="202" t="s">
        <v>6472</v>
      </c>
      <c r="P1434" s="206"/>
    </row>
    <row r="1435" s="2" customFormat="1">
      <c r="A1435" s="191" t="s">
        <v>16</v>
      </c>
      <c r="B1435" s="191" t="s">
        <v>111</v>
      </c>
      <c r="C1435" s="192">
        <v>46093.434247685182</v>
      </c>
      <c r="D1435" s="193">
        <v>401047</v>
      </c>
      <c r="E1435" s="194" t="s">
        <v>595</v>
      </c>
      <c r="F1435" s="194" t="s">
        <v>6048</v>
      </c>
      <c r="G1435" s="195">
        <v>46071</v>
      </c>
      <c r="H1435" s="195">
        <v>47896</v>
      </c>
      <c r="I1435" s="194"/>
      <c r="J1435" s="193">
        <v>4</v>
      </c>
      <c r="K1435" s="196"/>
      <c r="L1435" s="197">
        <v>4</v>
      </c>
      <c r="M1435" s="194" t="s">
        <v>2945</v>
      </c>
      <c r="N1435" s="194" t="s">
        <v>5027</v>
      </c>
      <c r="O1435" s="194" t="s">
        <v>6473</v>
      </c>
      <c r="P1435" s="198"/>
    </row>
    <row r="1436" s="2" customFormat="1" ht="25">
      <c r="A1436" s="199" t="s">
        <v>16</v>
      </c>
      <c r="B1436" s="199" t="s">
        <v>111</v>
      </c>
      <c r="C1436" s="200">
        <v>46093.434675925921</v>
      </c>
      <c r="D1436" s="201">
        <v>400428</v>
      </c>
      <c r="E1436" s="202" t="s">
        <v>533</v>
      </c>
      <c r="F1436" s="202" t="s">
        <v>6224</v>
      </c>
      <c r="G1436" s="203">
        <v>46079</v>
      </c>
      <c r="H1436" s="203">
        <v>47904</v>
      </c>
      <c r="I1436" s="202"/>
      <c r="J1436" s="201">
        <v>4</v>
      </c>
      <c r="K1436" s="204"/>
      <c r="L1436" s="205">
        <v>4</v>
      </c>
      <c r="M1436" s="202" t="s">
        <v>2927</v>
      </c>
      <c r="N1436" s="202" t="s">
        <v>5027</v>
      </c>
      <c r="O1436" s="202" t="s">
        <v>6474</v>
      </c>
      <c r="P1436" s="206"/>
    </row>
    <row r="1437" s="2" customFormat="1">
      <c r="A1437" s="191" t="s">
        <v>16</v>
      </c>
      <c r="B1437" s="191" t="s">
        <v>111</v>
      </c>
      <c r="C1437" s="192">
        <v>46093.435081018513</v>
      </c>
      <c r="D1437" s="193">
        <v>401047</v>
      </c>
      <c r="E1437" s="194" t="s">
        <v>595</v>
      </c>
      <c r="F1437" s="194" t="s">
        <v>6048</v>
      </c>
      <c r="G1437" s="195">
        <v>46071</v>
      </c>
      <c r="H1437" s="195">
        <v>47896</v>
      </c>
      <c r="I1437" s="194"/>
      <c r="J1437" s="193">
        <v>4</v>
      </c>
      <c r="K1437" s="196"/>
      <c r="L1437" s="197">
        <v>4</v>
      </c>
      <c r="M1437" s="194" t="s">
        <v>2946</v>
      </c>
      <c r="N1437" s="194" t="s">
        <v>5027</v>
      </c>
      <c r="O1437" s="194" t="s">
        <v>6475</v>
      </c>
      <c r="P1437" s="198"/>
    </row>
    <row r="1438" s="2" customFormat="1" ht="25">
      <c r="A1438" s="199" t="s">
        <v>16</v>
      </c>
      <c r="B1438" s="199" t="s">
        <v>111</v>
      </c>
      <c r="C1438" s="200">
        <v>46093.435624999998</v>
      </c>
      <c r="D1438" s="201">
        <v>400428</v>
      </c>
      <c r="E1438" s="202" t="s">
        <v>533</v>
      </c>
      <c r="F1438" s="202" t="s">
        <v>6224</v>
      </c>
      <c r="G1438" s="203">
        <v>46079</v>
      </c>
      <c r="H1438" s="203">
        <v>47904</v>
      </c>
      <c r="I1438" s="202"/>
      <c r="J1438" s="201">
        <v>4</v>
      </c>
      <c r="K1438" s="204"/>
      <c r="L1438" s="205">
        <v>4</v>
      </c>
      <c r="M1438" s="202" t="s">
        <v>2926</v>
      </c>
      <c r="N1438" s="202" t="s">
        <v>5027</v>
      </c>
      <c r="O1438" s="202" t="s">
        <v>6476</v>
      </c>
      <c r="P1438" s="206"/>
    </row>
    <row r="1439" s="2" customFormat="1" ht="25">
      <c r="A1439" s="191" t="s">
        <v>16</v>
      </c>
      <c r="B1439" s="191" t="s">
        <v>111</v>
      </c>
      <c r="C1439" s="192">
        <v>46093.436666666668</v>
      </c>
      <c r="D1439" s="193">
        <v>400428</v>
      </c>
      <c r="E1439" s="194" t="s">
        <v>533</v>
      </c>
      <c r="F1439" s="194" t="s">
        <v>6224</v>
      </c>
      <c r="G1439" s="195">
        <v>46079</v>
      </c>
      <c r="H1439" s="195">
        <v>47904</v>
      </c>
      <c r="I1439" s="194"/>
      <c r="J1439" s="193">
        <v>4</v>
      </c>
      <c r="K1439" s="196"/>
      <c r="L1439" s="197">
        <v>4</v>
      </c>
      <c r="M1439" s="194" t="s">
        <v>2925</v>
      </c>
      <c r="N1439" s="194" t="s">
        <v>5027</v>
      </c>
      <c r="O1439" s="194" t="s">
        <v>6477</v>
      </c>
      <c r="P1439" s="198"/>
    </row>
    <row r="1440" s="2" customFormat="1">
      <c r="A1440" s="199" t="s">
        <v>16</v>
      </c>
      <c r="B1440" s="199" t="s">
        <v>111</v>
      </c>
      <c r="C1440" s="200">
        <v>46093.437118055554</v>
      </c>
      <c r="D1440" s="201">
        <v>401047</v>
      </c>
      <c r="E1440" s="202" t="s">
        <v>595</v>
      </c>
      <c r="F1440" s="202" t="s">
        <v>6048</v>
      </c>
      <c r="G1440" s="203">
        <v>46071</v>
      </c>
      <c r="H1440" s="203">
        <v>47896</v>
      </c>
      <c r="I1440" s="202"/>
      <c r="J1440" s="201">
        <v>4</v>
      </c>
      <c r="K1440" s="204"/>
      <c r="L1440" s="205">
        <v>4</v>
      </c>
      <c r="M1440" s="202" t="s">
        <v>2919</v>
      </c>
      <c r="N1440" s="202" t="s">
        <v>5027</v>
      </c>
      <c r="O1440" s="202" t="s">
        <v>6478</v>
      </c>
      <c r="P1440" s="206"/>
    </row>
    <row r="1441" s="2" customFormat="1" ht="25">
      <c r="A1441" s="191" t="s">
        <v>16</v>
      </c>
      <c r="B1441" s="191" t="s">
        <v>111</v>
      </c>
      <c r="C1441" s="192">
        <v>46093.437546296293</v>
      </c>
      <c r="D1441" s="193">
        <v>400428</v>
      </c>
      <c r="E1441" s="194" t="s">
        <v>533</v>
      </c>
      <c r="F1441" s="194" t="s">
        <v>6224</v>
      </c>
      <c r="G1441" s="195">
        <v>46079</v>
      </c>
      <c r="H1441" s="195">
        <v>47904</v>
      </c>
      <c r="I1441" s="194"/>
      <c r="J1441" s="193">
        <v>4</v>
      </c>
      <c r="K1441" s="196"/>
      <c r="L1441" s="197">
        <v>4</v>
      </c>
      <c r="M1441" s="194" t="s">
        <v>2924</v>
      </c>
      <c r="N1441" s="194" t="s">
        <v>5027</v>
      </c>
      <c r="O1441" s="194" t="s">
        <v>6479</v>
      </c>
      <c r="P1441" s="198"/>
    </row>
    <row r="1442" s="2" customFormat="1" ht="25">
      <c r="A1442" s="199" t="s">
        <v>16</v>
      </c>
      <c r="B1442" s="199" t="s">
        <v>111</v>
      </c>
      <c r="C1442" s="200">
        <v>46093.43881944444</v>
      </c>
      <c r="D1442" s="201">
        <v>400428</v>
      </c>
      <c r="E1442" s="202" t="s">
        <v>533</v>
      </c>
      <c r="F1442" s="202" t="s">
        <v>6224</v>
      </c>
      <c r="G1442" s="203">
        <v>46079</v>
      </c>
      <c r="H1442" s="203">
        <v>47904</v>
      </c>
      <c r="I1442" s="202"/>
      <c r="J1442" s="201">
        <v>4</v>
      </c>
      <c r="K1442" s="204"/>
      <c r="L1442" s="205">
        <v>4</v>
      </c>
      <c r="M1442" s="202" t="s">
        <v>2923</v>
      </c>
      <c r="N1442" s="202" t="s">
        <v>5027</v>
      </c>
      <c r="O1442" s="202" t="s">
        <v>6480</v>
      </c>
      <c r="P1442" s="206"/>
    </row>
    <row r="1443" s="2" customFormat="1" ht="25">
      <c r="A1443" s="191" t="s">
        <v>16</v>
      </c>
      <c r="B1443" s="191" t="s">
        <v>111</v>
      </c>
      <c r="C1443" s="192">
        <v>46093.439259259256</v>
      </c>
      <c r="D1443" s="193">
        <v>400428</v>
      </c>
      <c r="E1443" s="194" t="s">
        <v>533</v>
      </c>
      <c r="F1443" s="194" t="s">
        <v>6224</v>
      </c>
      <c r="G1443" s="195">
        <v>46079</v>
      </c>
      <c r="H1443" s="195">
        <v>47904</v>
      </c>
      <c r="I1443" s="194"/>
      <c r="J1443" s="193">
        <v>4</v>
      </c>
      <c r="K1443" s="196"/>
      <c r="L1443" s="197">
        <v>4</v>
      </c>
      <c r="M1443" s="194" t="s">
        <v>2922</v>
      </c>
      <c r="N1443" s="194" t="s">
        <v>5027</v>
      </c>
      <c r="O1443" s="194" t="s">
        <v>6481</v>
      </c>
      <c r="P1443" s="198"/>
    </row>
    <row r="1444" s="2" customFormat="1" ht="25">
      <c r="A1444" s="199" t="s">
        <v>16</v>
      </c>
      <c r="B1444" s="199" t="s">
        <v>111</v>
      </c>
      <c r="C1444" s="200">
        <v>46093.44017361111</v>
      </c>
      <c r="D1444" s="201">
        <v>400428</v>
      </c>
      <c r="E1444" s="202" t="s">
        <v>533</v>
      </c>
      <c r="F1444" s="202" t="s">
        <v>6224</v>
      </c>
      <c r="G1444" s="203">
        <v>46079</v>
      </c>
      <c r="H1444" s="203">
        <v>47904</v>
      </c>
      <c r="I1444" s="202"/>
      <c r="J1444" s="201">
        <v>4</v>
      </c>
      <c r="K1444" s="204"/>
      <c r="L1444" s="205">
        <v>4</v>
      </c>
      <c r="M1444" s="202" t="s">
        <v>2921</v>
      </c>
      <c r="N1444" s="202" t="s">
        <v>5027</v>
      </c>
      <c r="O1444" s="202" t="s">
        <v>6482</v>
      </c>
      <c r="P1444" s="206"/>
    </row>
    <row r="1445" s="2" customFormat="1" ht="25">
      <c r="A1445" s="191" t="s">
        <v>16</v>
      </c>
      <c r="B1445" s="191" t="s">
        <v>111</v>
      </c>
      <c r="C1445" s="192">
        <v>46093.441770833335</v>
      </c>
      <c r="D1445" s="193">
        <v>400428</v>
      </c>
      <c r="E1445" s="194" t="s">
        <v>533</v>
      </c>
      <c r="F1445" s="194" t="s">
        <v>6224</v>
      </c>
      <c r="G1445" s="195">
        <v>46079</v>
      </c>
      <c r="H1445" s="195">
        <v>47904</v>
      </c>
      <c r="I1445" s="194"/>
      <c r="J1445" s="193">
        <v>4</v>
      </c>
      <c r="K1445" s="196"/>
      <c r="L1445" s="197">
        <v>4</v>
      </c>
      <c r="M1445" s="194" t="s">
        <v>2920</v>
      </c>
      <c r="N1445" s="194" t="s">
        <v>5027</v>
      </c>
      <c r="O1445" s="194" t="s">
        <v>6483</v>
      </c>
      <c r="P1445" s="198"/>
    </row>
    <row r="1446" s="2" customFormat="1">
      <c r="A1446" s="199" t="s">
        <v>16</v>
      </c>
      <c r="B1446" s="199" t="s">
        <v>15</v>
      </c>
      <c r="C1446" s="200">
        <v>46093.451006944444</v>
      </c>
      <c r="D1446" s="201">
        <v>400413</v>
      </c>
      <c r="E1446" s="202" t="s">
        <v>172</v>
      </c>
      <c r="F1446" s="202" t="s">
        <v>6237</v>
      </c>
      <c r="G1446" s="203">
        <v>46088</v>
      </c>
      <c r="H1446" s="203">
        <v>47913</v>
      </c>
      <c r="I1446" s="202"/>
      <c r="J1446" s="201">
        <v>24</v>
      </c>
      <c r="K1446" s="204"/>
      <c r="L1446" s="205">
        <v>24</v>
      </c>
      <c r="M1446" s="202" t="s">
        <v>2965</v>
      </c>
      <c r="N1446" s="202" t="s">
        <v>5027</v>
      </c>
      <c r="O1446" s="202" t="s">
        <v>6484</v>
      </c>
      <c r="P1446" s="206"/>
    </row>
    <row r="1447" s="2" customFormat="1">
      <c r="A1447" s="191" t="s">
        <v>16</v>
      </c>
      <c r="B1447" s="191" t="s">
        <v>15</v>
      </c>
      <c r="C1447" s="192">
        <v>46093.451273148145</v>
      </c>
      <c r="D1447" s="193">
        <v>400413</v>
      </c>
      <c r="E1447" s="194" t="s">
        <v>172</v>
      </c>
      <c r="F1447" s="194" t="s">
        <v>6237</v>
      </c>
      <c r="G1447" s="195">
        <v>46088</v>
      </c>
      <c r="H1447" s="195">
        <v>47913</v>
      </c>
      <c r="I1447" s="194"/>
      <c r="J1447" s="193">
        <v>24</v>
      </c>
      <c r="K1447" s="196"/>
      <c r="L1447" s="197">
        <v>24</v>
      </c>
      <c r="M1447" s="194" t="s">
        <v>2972</v>
      </c>
      <c r="N1447" s="194" t="s">
        <v>5027</v>
      </c>
      <c r="O1447" s="194" t="s">
        <v>6485</v>
      </c>
      <c r="P1447" s="198"/>
    </row>
    <row r="1448" s="2" customFormat="1">
      <c r="A1448" s="199" t="s">
        <v>16</v>
      </c>
      <c r="B1448" s="199" t="s">
        <v>15</v>
      </c>
      <c r="C1448" s="200">
        <v>46093.451469907406</v>
      </c>
      <c r="D1448" s="201">
        <v>400413</v>
      </c>
      <c r="E1448" s="202" t="s">
        <v>172</v>
      </c>
      <c r="F1448" s="202" t="s">
        <v>6237</v>
      </c>
      <c r="G1448" s="203">
        <v>46088</v>
      </c>
      <c r="H1448" s="203">
        <v>47913</v>
      </c>
      <c r="I1448" s="202"/>
      <c r="J1448" s="201">
        <v>24</v>
      </c>
      <c r="K1448" s="204"/>
      <c r="L1448" s="205">
        <v>24</v>
      </c>
      <c r="M1448" s="202" t="s">
        <v>2964</v>
      </c>
      <c r="N1448" s="202" t="s">
        <v>5027</v>
      </c>
      <c r="O1448" s="202" t="s">
        <v>6486</v>
      </c>
      <c r="P1448" s="206"/>
    </row>
    <row r="1449" s="2" customFormat="1">
      <c r="A1449" s="191" t="s">
        <v>16</v>
      </c>
      <c r="B1449" s="191" t="s">
        <v>15</v>
      </c>
      <c r="C1449" s="192">
        <v>46093.451898148145</v>
      </c>
      <c r="D1449" s="193">
        <v>400413</v>
      </c>
      <c r="E1449" s="194" t="s">
        <v>172</v>
      </c>
      <c r="F1449" s="194" t="s">
        <v>6237</v>
      </c>
      <c r="G1449" s="195">
        <v>46088</v>
      </c>
      <c r="H1449" s="195">
        <v>47913</v>
      </c>
      <c r="I1449" s="194"/>
      <c r="J1449" s="193">
        <v>24</v>
      </c>
      <c r="K1449" s="196"/>
      <c r="L1449" s="197">
        <v>24</v>
      </c>
      <c r="M1449" s="194" t="s">
        <v>2969</v>
      </c>
      <c r="N1449" s="194" t="s">
        <v>5027</v>
      </c>
      <c r="O1449" s="194" t="s">
        <v>6487</v>
      </c>
      <c r="P1449" s="198"/>
    </row>
    <row r="1450" s="2" customFormat="1">
      <c r="A1450" s="199" t="s">
        <v>16</v>
      </c>
      <c r="B1450" s="199" t="s">
        <v>15</v>
      </c>
      <c r="C1450" s="200">
        <v>46093.453587962962</v>
      </c>
      <c r="D1450" s="201">
        <v>400413</v>
      </c>
      <c r="E1450" s="202" t="s">
        <v>172</v>
      </c>
      <c r="F1450" s="202" t="s">
        <v>6237</v>
      </c>
      <c r="G1450" s="203">
        <v>46088</v>
      </c>
      <c r="H1450" s="203">
        <v>47913</v>
      </c>
      <c r="I1450" s="202"/>
      <c r="J1450" s="201">
        <v>24</v>
      </c>
      <c r="K1450" s="204"/>
      <c r="L1450" s="205">
        <v>24</v>
      </c>
      <c r="M1450" s="202" t="s">
        <v>2957</v>
      </c>
      <c r="N1450" s="202" t="s">
        <v>5027</v>
      </c>
      <c r="O1450" s="202" t="s">
        <v>6488</v>
      </c>
      <c r="P1450" s="206"/>
    </row>
    <row r="1451" s="2" customFormat="1">
      <c r="A1451" s="191" t="s">
        <v>16</v>
      </c>
      <c r="B1451" s="191" t="s">
        <v>15</v>
      </c>
      <c r="C1451" s="192">
        <v>46093.453993055555</v>
      </c>
      <c r="D1451" s="193">
        <v>400413</v>
      </c>
      <c r="E1451" s="194" t="s">
        <v>172</v>
      </c>
      <c r="F1451" s="194" t="s">
        <v>6237</v>
      </c>
      <c r="G1451" s="195">
        <v>46088</v>
      </c>
      <c r="H1451" s="195">
        <v>47913</v>
      </c>
      <c r="I1451" s="194"/>
      <c r="J1451" s="193">
        <v>24</v>
      </c>
      <c r="K1451" s="196"/>
      <c r="L1451" s="197">
        <v>24</v>
      </c>
      <c r="M1451" s="194" t="s">
        <v>2956</v>
      </c>
      <c r="N1451" s="194" t="s">
        <v>5027</v>
      </c>
      <c r="O1451" s="194" t="s">
        <v>6489</v>
      </c>
      <c r="P1451" s="198"/>
    </row>
    <row r="1452" s="2" customFormat="1">
      <c r="A1452" s="199" t="s">
        <v>16</v>
      </c>
      <c r="B1452" s="199" t="s">
        <v>15</v>
      </c>
      <c r="C1452" s="200">
        <v>46093.45689814815</v>
      </c>
      <c r="D1452" s="201">
        <v>400439</v>
      </c>
      <c r="E1452" s="202" t="s">
        <v>2953</v>
      </c>
      <c r="F1452" s="202" t="s">
        <v>6490</v>
      </c>
      <c r="G1452" s="203">
        <v>45407</v>
      </c>
      <c r="H1452" s="203">
        <v>47232</v>
      </c>
      <c r="I1452" s="202"/>
      <c r="J1452" s="201">
        <v>40</v>
      </c>
      <c r="K1452" s="204"/>
      <c r="L1452" s="205">
        <v>40</v>
      </c>
      <c r="M1452" s="202" t="s">
        <v>2952</v>
      </c>
      <c r="N1452" s="202" t="s">
        <v>5027</v>
      </c>
      <c r="O1452" s="202" t="s">
        <v>6491</v>
      </c>
      <c r="P1452" s="206"/>
    </row>
    <row r="1453" s="2" customFormat="1">
      <c r="A1453" s="191" t="s">
        <v>16</v>
      </c>
      <c r="B1453" s="191" t="s">
        <v>15</v>
      </c>
      <c r="C1453" s="192">
        <v>46093.457037037035</v>
      </c>
      <c r="D1453" s="193">
        <v>400439</v>
      </c>
      <c r="E1453" s="194" t="s">
        <v>2953</v>
      </c>
      <c r="F1453" s="194" t="s">
        <v>6490</v>
      </c>
      <c r="G1453" s="195">
        <v>45407</v>
      </c>
      <c r="H1453" s="195">
        <v>47232</v>
      </c>
      <c r="I1453" s="194"/>
      <c r="J1453" s="193">
        <v>40</v>
      </c>
      <c r="K1453" s="196"/>
      <c r="L1453" s="197">
        <v>40</v>
      </c>
      <c r="M1453" s="194" t="s">
        <v>2955</v>
      </c>
      <c r="N1453" s="194" t="s">
        <v>5027</v>
      </c>
      <c r="O1453" s="194" t="s">
        <v>6492</v>
      </c>
      <c r="P1453" s="198"/>
    </row>
    <row r="1454" s="2" customFormat="1">
      <c r="A1454" s="199" t="s">
        <v>16</v>
      </c>
      <c r="B1454" s="199" t="s">
        <v>15</v>
      </c>
      <c r="C1454" s="200">
        <v>46093.457199074073</v>
      </c>
      <c r="D1454" s="201">
        <v>400439</v>
      </c>
      <c r="E1454" s="202" t="s">
        <v>2953</v>
      </c>
      <c r="F1454" s="202" t="s">
        <v>6490</v>
      </c>
      <c r="G1454" s="203">
        <v>45407</v>
      </c>
      <c r="H1454" s="203">
        <v>47232</v>
      </c>
      <c r="I1454" s="202"/>
      <c r="J1454" s="201">
        <v>40</v>
      </c>
      <c r="K1454" s="204"/>
      <c r="L1454" s="205">
        <v>40</v>
      </c>
      <c r="M1454" s="202" t="s">
        <v>2954</v>
      </c>
      <c r="N1454" s="202" t="s">
        <v>5027</v>
      </c>
      <c r="O1454" s="202" t="s">
        <v>6493</v>
      </c>
      <c r="P1454" s="206"/>
    </row>
    <row r="1455" s="2" customFormat="1">
      <c r="A1455" s="191" t="s">
        <v>16</v>
      </c>
      <c r="B1455" s="191" t="s">
        <v>15</v>
      </c>
      <c r="C1455" s="192">
        <v>46093.458078703705</v>
      </c>
      <c r="D1455" s="193">
        <v>400565</v>
      </c>
      <c r="E1455" s="194" t="s">
        <v>2948</v>
      </c>
      <c r="F1455" s="194" t="s">
        <v>6494</v>
      </c>
      <c r="G1455" s="195">
        <v>45358</v>
      </c>
      <c r="H1455" s="195">
        <v>47183</v>
      </c>
      <c r="I1455" s="194"/>
      <c r="J1455" s="193">
        <v>40</v>
      </c>
      <c r="K1455" s="196"/>
      <c r="L1455" s="197">
        <v>40</v>
      </c>
      <c r="M1455" s="194" t="s">
        <v>2947</v>
      </c>
      <c r="N1455" s="194" t="s">
        <v>5027</v>
      </c>
      <c r="O1455" s="194" t="s">
        <v>6495</v>
      </c>
      <c r="P1455" s="198"/>
    </row>
    <row r="1456" s="2" customFormat="1">
      <c r="A1456" s="199" t="s">
        <v>16</v>
      </c>
      <c r="B1456" s="199" t="s">
        <v>1402</v>
      </c>
      <c r="C1456" s="200">
        <v>46093.470636574071</v>
      </c>
      <c r="D1456" s="201">
        <v>400413</v>
      </c>
      <c r="E1456" s="202" t="s">
        <v>172</v>
      </c>
      <c r="F1456" s="202" t="s">
        <v>6496</v>
      </c>
      <c r="G1456" s="203">
        <v>46083</v>
      </c>
      <c r="H1456" s="203">
        <v>47908</v>
      </c>
      <c r="I1456" s="202"/>
      <c r="J1456" s="201">
        <v>24</v>
      </c>
      <c r="K1456" s="204"/>
      <c r="L1456" s="205">
        <v>24</v>
      </c>
      <c r="M1456" s="202" t="s">
        <v>3000</v>
      </c>
      <c r="N1456" s="202" t="s">
        <v>5027</v>
      </c>
      <c r="O1456" s="202" t="s">
        <v>6497</v>
      </c>
      <c r="P1456" s="206"/>
    </row>
    <row r="1457" s="2" customFormat="1">
      <c r="A1457" s="191" t="s">
        <v>16</v>
      </c>
      <c r="B1457" s="191" t="s">
        <v>1402</v>
      </c>
      <c r="C1457" s="192">
        <v>46093.470891203702</v>
      </c>
      <c r="D1457" s="193">
        <v>400413</v>
      </c>
      <c r="E1457" s="194" t="s">
        <v>172</v>
      </c>
      <c r="F1457" s="194" t="s">
        <v>6496</v>
      </c>
      <c r="G1457" s="195">
        <v>46083</v>
      </c>
      <c r="H1457" s="195">
        <v>47908</v>
      </c>
      <c r="I1457" s="194"/>
      <c r="J1457" s="193">
        <v>24</v>
      </c>
      <c r="K1457" s="196"/>
      <c r="L1457" s="197">
        <v>24</v>
      </c>
      <c r="M1457" s="194" t="s">
        <v>3014</v>
      </c>
      <c r="N1457" s="194" t="s">
        <v>5027</v>
      </c>
      <c r="O1457" s="194" t="s">
        <v>6498</v>
      </c>
      <c r="P1457" s="198"/>
    </row>
    <row r="1458" s="2" customFormat="1">
      <c r="A1458" s="199" t="s">
        <v>16</v>
      </c>
      <c r="B1458" s="199" t="s">
        <v>1402</v>
      </c>
      <c r="C1458" s="200">
        <v>46093.471203703702</v>
      </c>
      <c r="D1458" s="201">
        <v>400413</v>
      </c>
      <c r="E1458" s="202" t="s">
        <v>172</v>
      </c>
      <c r="F1458" s="202" t="s">
        <v>6496</v>
      </c>
      <c r="G1458" s="203">
        <v>46083</v>
      </c>
      <c r="H1458" s="203">
        <v>47908</v>
      </c>
      <c r="I1458" s="202"/>
      <c r="J1458" s="201">
        <v>24</v>
      </c>
      <c r="K1458" s="204"/>
      <c r="L1458" s="205">
        <v>24</v>
      </c>
      <c r="M1458" s="202" t="s">
        <v>3013</v>
      </c>
      <c r="N1458" s="202" t="s">
        <v>5027</v>
      </c>
      <c r="O1458" s="202" t="s">
        <v>6499</v>
      </c>
      <c r="P1458" s="206"/>
    </row>
    <row r="1459" s="2" customFormat="1">
      <c r="A1459" s="191" t="s">
        <v>16</v>
      </c>
      <c r="B1459" s="191" t="s">
        <v>1402</v>
      </c>
      <c r="C1459" s="192">
        <v>46093.47142361111</v>
      </c>
      <c r="D1459" s="193">
        <v>400413</v>
      </c>
      <c r="E1459" s="194" t="s">
        <v>172</v>
      </c>
      <c r="F1459" s="194" t="s">
        <v>6496</v>
      </c>
      <c r="G1459" s="195">
        <v>46083</v>
      </c>
      <c r="H1459" s="195">
        <v>47908</v>
      </c>
      <c r="I1459" s="194"/>
      <c r="J1459" s="193">
        <v>24</v>
      </c>
      <c r="K1459" s="196"/>
      <c r="L1459" s="197">
        <v>24</v>
      </c>
      <c r="M1459" s="194" t="s">
        <v>3012</v>
      </c>
      <c r="N1459" s="194" t="s">
        <v>5027</v>
      </c>
      <c r="O1459" s="194" t="s">
        <v>6500</v>
      </c>
      <c r="P1459" s="198"/>
    </row>
    <row r="1460" s="2" customFormat="1">
      <c r="A1460" s="199" t="s">
        <v>16</v>
      </c>
      <c r="B1460" s="199" t="s">
        <v>1402</v>
      </c>
      <c r="C1460" s="200">
        <v>46093.471620370372</v>
      </c>
      <c r="D1460" s="201">
        <v>400413</v>
      </c>
      <c r="E1460" s="202" t="s">
        <v>172</v>
      </c>
      <c r="F1460" s="202" t="s">
        <v>6496</v>
      </c>
      <c r="G1460" s="203">
        <v>46083</v>
      </c>
      <c r="H1460" s="203">
        <v>47908</v>
      </c>
      <c r="I1460" s="202"/>
      <c r="J1460" s="201">
        <v>24</v>
      </c>
      <c r="K1460" s="204"/>
      <c r="L1460" s="205">
        <v>24</v>
      </c>
      <c r="M1460" s="202" t="s">
        <v>3011</v>
      </c>
      <c r="N1460" s="202" t="s">
        <v>5027</v>
      </c>
      <c r="O1460" s="202" t="s">
        <v>6501</v>
      </c>
      <c r="P1460" s="206"/>
    </row>
    <row r="1461" s="2" customFormat="1">
      <c r="A1461" s="191" t="s">
        <v>16</v>
      </c>
      <c r="B1461" s="191" t="s">
        <v>1402</v>
      </c>
      <c r="C1461" s="192">
        <v>46093.471805555557</v>
      </c>
      <c r="D1461" s="193">
        <v>400413</v>
      </c>
      <c r="E1461" s="194" t="s">
        <v>172</v>
      </c>
      <c r="F1461" s="194" t="s">
        <v>6496</v>
      </c>
      <c r="G1461" s="195">
        <v>46083</v>
      </c>
      <c r="H1461" s="195">
        <v>47908</v>
      </c>
      <c r="I1461" s="194"/>
      <c r="J1461" s="193">
        <v>24</v>
      </c>
      <c r="K1461" s="196"/>
      <c r="L1461" s="197">
        <v>24</v>
      </c>
      <c r="M1461" s="194" t="s">
        <v>3010</v>
      </c>
      <c r="N1461" s="194" t="s">
        <v>5027</v>
      </c>
      <c r="O1461" s="194" t="s">
        <v>6502</v>
      </c>
      <c r="P1461" s="198"/>
    </row>
    <row r="1462" s="2" customFormat="1">
      <c r="A1462" s="199" t="s">
        <v>16</v>
      </c>
      <c r="B1462" s="199" t="s">
        <v>1402</v>
      </c>
      <c r="C1462" s="200">
        <v>46093.472152777773</v>
      </c>
      <c r="D1462" s="201">
        <v>400413</v>
      </c>
      <c r="E1462" s="202" t="s">
        <v>172</v>
      </c>
      <c r="F1462" s="202" t="s">
        <v>6496</v>
      </c>
      <c r="G1462" s="203">
        <v>46083</v>
      </c>
      <c r="H1462" s="203">
        <v>47908</v>
      </c>
      <c r="I1462" s="202"/>
      <c r="J1462" s="201">
        <v>24</v>
      </c>
      <c r="K1462" s="204"/>
      <c r="L1462" s="205">
        <v>24</v>
      </c>
      <c r="M1462" s="202" t="s">
        <v>3009</v>
      </c>
      <c r="N1462" s="202" t="s">
        <v>5027</v>
      </c>
      <c r="O1462" s="202" t="s">
        <v>6503</v>
      </c>
      <c r="P1462" s="206"/>
    </row>
    <row r="1463" s="2" customFormat="1">
      <c r="A1463" s="191" t="s">
        <v>16</v>
      </c>
      <c r="B1463" s="191" t="s">
        <v>1402</v>
      </c>
      <c r="C1463" s="192">
        <v>46093.472361111111</v>
      </c>
      <c r="D1463" s="193">
        <v>400413</v>
      </c>
      <c r="E1463" s="194" t="s">
        <v>172</v>
      </c>
      <c r="F1463" s="194" t="s">
        <v>6496</v>
      </c>
      <c r="G1463" s="195">
        <v>46083</v>
      </c>
      <c r="H1463" s="195">
        <v>47908</v>
      </c>
      <c r="I1463" s="194"/>
      <c r="J1463" s="193">
        <v>24</v>
      </c>
      <c r="K1463" s="196"/>
      <c r="L1463" s="197">
        <v>24</v>
      </c>
      <c r="M1463" s="194" t="s">
        <v>3008</v>
      </c>
      <c r="N1463" s="194" t="s">
        <v>5027</v>
      </c>
      <c r="O1463" s="194" t="s">
        <v>6504</v>
      </c>
      <c r="P1463" s="198"/>
    </row>
    <row r="1464" s="2" customFormat="1">
      <c r="A1464" s="199" t="s">
        <v>16</v>
      </c>
      <c r="B1464" s="199" t="s">
        <v>1402</v>
      </c>
      <c r="C1464" s="200">
        <v>46093.472777777773</v>
      </c>
      <c r="D1464" s="201">
        <v>400448</v>
      </c>
      <c r="E1464" s="202" t="s">
        <v>2997</v>
      </c>
      <c r="F1464" s="202" t="s">
        <v>6505</v>
      </c>
      <c r="G1464" s="203">
        <v>45438</v>
      </c>
      <c r="H1464" s="203">
        <v>47263</v>
      </c>
      <c r="I1464" s="202"/>
      <c r="J1464" s="201">
        <v>40</v>
      </c>
      <c r="K1464" s="204"/>
      <c r="L1464" s="205">
        <v>40</v>
      </c>
      <c r="M1464" s="202" t="s">
        <v>2996</v>
      </c>
      <c r="N1464" s="202" t="s">
        <v>5027</v>
      </c>
      <c r="O1464" s="202" t="s">
        <v>6506</v>
      </c>
      <c r="P1464" s="206"/>
    </row>
    <row r="1465" s="2" customFormat="1">
      <c r="A1465" s="191" t="s">
        <v>16</v>
      </c>
      <c r="B1465" s="191" t="s">
        <v>1402</v>
      </c>
      <c r="C1465" s="192">
        <v>46093.473055555551</v>
      </c>
      <c r="D1465" s="193">
        <v>400448</v>
      </c>
      <c r="E1465" s="194" t="s">
        <v>2997</v>
      </c>
      <c r="F1465" s="194" t="s">
        <v>6505</v>
      </c>
      <c r="G1465" s="195">
        <v>45438</v>
      </c>
      <c r="H1465" s="195">
        <v>47263</v>
      </c>
      <c r="I1465" s="194"/>
      <c r="J1465" s="193">
        <v>40</v>
      </c>
      <c r="K1465" s="196"/>
      <c r="L1465" s="197">
        <v>40</v>
      </c>
      <c r="M1465" s="194" t="s">
        <v>2999</v>
      </c>
      <c r="N1465" s="194" t="s">
        <v>5027</v>
      </c>
      <c r="O1465" s="194" t="s">
        <v>6507</v>
      </c>
      <c r="P1465" s="198"/>
    </row>
    <row r="1466" s="2" customFormat="1">
      <c r="A1466" s="199" t="s">
        <v>16</v>
      </c>
      <c r="B1466" s="199" t="s">
        <v>1402</v>
      </c>
      <c r="C1466" s="200">
        <v>46093.473298611112</v>
      </c>
      <c r="D1466" s="201">
        <v>400448</v>
      </c>
      <c r="E1466" s="202" t="s">
        <v>2997</v>
      </c>
      <c r="F1466" s="202" t="s">
        <v>6505</v>
      </c>
      <c r="G1466" s="203">
        <v>45438</v>
      </c>
      <c r="H1466" s="203">
        <v>47263</v>
      </c>
      <c r="I1466" s="202"/>
      <c r="J1466" s="201">
        <v>20</v>
      </c>
      <c r="K1466" s="204"/>
      <c r="L1466" s="205">
        <v>20</v>
      </c>
      <c r="M1466" s="202" t="s">
        <v>2998</v>
      </c>
      <c r="N1466" s="202" t="s">
        <v>5027</v>
      </c>
      <c r="O1466" s="202" t="s">
        <v>6508</v>
      </c>
      <c r="P1466" s="206"/>
    </row>
    <row r="1467" s="2" customFormat="1">
      <c r="A1467" s="191" t="s">
        <v>16</v>
      </c>
      <c r="B1467" s="191" t="s">
        <v>1402</v>
      </c>
      <c r="C1467" s="192">
        <v>46093.47378472222</v>
      </c>
      <c r="D1467" s="193">
        <v>400413</v>
      </c>
      <c r="E1467" s="194" t="s">
        <v>172</v>
      </c>
      <c r="F1467" s="194" t="s">
        <v>6509</v>
      </c>
      <c r="G1467" s="195">
        <v>46085</v>
      </c>
      <c r="H1467" s="195">
        <v>47910</v>
      </c>
      <c r="I1467" s="194"/>
      <c r="J1467" s="193">
        <v>24</v>
      </c>
      <c r="K1467" s="196"/>
      <c r="L1467" s="197">
        <v>24</v>
      </c>
      <c r="M1467" s="194" t="s">
        <v>3007</v>
      </c>
      <c r="N1467" s="194" t="s">
        <v>5027</v>
      </c>
      <c r="O1467" s="194" t="s">
        <v>6510</v>
      </c>
      <c r="P1467" s="198"/>
    </row>
    <row r="1468" s="2" customFormat="1">
      <c r="A1468" s="199" t="s">
        <v>16</v>
      </c>
      <c r="B1468" s="199" t="s">
        <v>1402</v>
      </c>
      <c r="C1468" s="200">
        <v>46093.474004629628</v>
      </c>
      <c r="D1468" s="201">
        <v>400413</v>
      </c>
      <c r="E1468" s="202" t="s">
        <v>172</v>
      </c>
      <c r="F1468" s="202" t="s">
        <v>6496</v>
      </c>
      <c r="G1468" s="203">
        <v>46083</v>
      </c>
      <c r="H1468" s="203">
        <v>47908</v>
      </c>
      <c r="I1468" s="202"/>
      <c r="J1468" s="201">
        <v>24</v>
      </c>
      <c r="K1468" s="204"/>
      <c r="L1468" s="205">
        <v>24</v>
      </c>
      <c r="M1468" s="202" t="s">
        <v>3015</v>
      </c>
      <c r="N1468" s="202" t="s">
        <v>5027</v>
      </c>
      <c r="O1468" s="202" t="s">
        <v>6511</v>
      </c>
      <c r="P1468" s="206"/>
    </row>
    <row r="1469" s="2" customFormat="1">
      <c r="A1469" s="191" t="s">
        <v>16</v>
      </c>
      <c r="B1469" s="191" t="s">
        <v>1402</v>
      </c>
      <c r="C1469" s="192">
        <v>46093.474189814813</v>
      </c>
      <c r="D1469" s="193">
        <v>400413</v>
      </c>
      <c r="E1469" s="194" t="s">
        <v>172</v>
      </c>
      <c r="F1469" s="194" t="s">
        <v>6509</v>
      </c>
      <c r="G1469" s="195">
        <v>46085</v>
      </c>
      <c r="H1469" s="195">
        <v>47910</v>
      </c>
      <c r="I1469" s="194"/>
      <c r="J1469" s="193">
        <v>24</v>
      </c>
      <c r="K1469" s="196"/>
      <c r="L1469" s="197">
        <v>24</v>
      </c>
      <c r="M1469" s="194" t="s">
        <v>3006</v>
      </c>
      <c r="N1469" s="194" t="s">
        <v>5027</v>
      </c>
      <c r="O1469" s="194" t="s">
        <v>6512</v>
      </c>
      <c r="P1469" s="198"/>
    </row>
    <row r="1470" s="2" customFormat="1">
      <c r="A1470" s="199" t="s">
        <v>16</v>
      </c>
      <c r="B1470" s="199" t="s">
        <v>1402</v>
      </c>
      <c r="C1470" s="200">
        <v>46093.474432870367</v>
      </c>
      <c r="D1470" s="201">
        <v>400413</v>
      </c>
      <c r="E1470" s="202" t="s">
        <v>172</v>
      </c>
      <c r="F1470" s="202" t="s">
        <v>6509</v>
      </c>
      <c r="G1470" s="203">
        <v>46085</v>
      </c>
      <c r="H1470" s="203">
        <v>47910</v>
      </c>
      <c r="I1470" s="202"/>
      <c r="J1470" s="201">
        <v>24</v>
      </c>
      <c r="K1470" s="204"/>
      <c r="L1470" s="205">
        <v>24</v>
      </c>
      <c r="M1470" s="202" t="s">
        <v>3005</v>
      </c>
      <c r="N1470" s="202" t="s">
        <v>5027</v>
      </c>
      <c r="O1470" s="202" t="s">
        <v>6513</v>
      </c>
      <c r="P1470" s="206"/>
    </row>
    <row r="1471" s="2" customFormat="1">
      <c r="A1471" s="191" t="s">
        <v>16</v>
      </c>
      <c r="B1471" s="191" t="s">
        <v>1402</v>
      </c>
      <c r="C1471" s="192">
        <v>46093.474652777775</v>
      </c>
      <c r="D1471" s="193">
        <v>400413</v>
      </c>
      <c r="E1471" s="194" t="s">
        <v>172</v>
      </c>
      <c r="F1471" s="194" t="s">
        <v>6509</v>
      </c>
      <c r="G1471" s="195">
        <v>46085</v>
      </c>
      <c r="H1471" s="195">
        <v>47910</v>
      </c>
      <c r="I1471" s="194"/>
      <c r="J1471" s="193">
        <v>24</v>
      </c>
      <c r="K1471" s="196"/>
      <c r="L1471" s="197">
        <v>24</v>
      </c>
      <c r="M1471" s="194" t="s">
        <v>3004</v>
      </c>
      <c r="N1471" s="194" t="s">
        <v>5027</v>
      </c>
      <c r="O1471" s="194" t="s">
        <v>6514</v>
      </c>
      <c r="P1471" s="198"/>
    </row>
    <row r="1472" s="2" customFormat="1">
      <c r="A1472" s="199" t="s">
        <v>16</v>
      </c>
      <c r="B1472" s="199" t="s">
        <v>1402</v>
      </c>
      <c r="C1472" s="200">
        <v>46093.474895833329</v>
      </c>
      <c r="D1472" s="201">
        <v>400413</v>
      </c>
      <c r="E1472" s="202" t="s">
        <v>172</v>
      </c>
      <c r="F1472" s="202" t="s">
        <v>6509</v>
      </c>
      <c r="G1472" s="203">
        <v>46085</v>
      </c>
      <c r="H1472" s="203">
        <v>47910</v>
      </c>
      <c r="I1472" s="202"/>
      <c r="J1472" s="201">
        <v>24</v>
      </c>
      <c r="K1472" s="204"/>
      <c r="L1472" s="205">
        <v>24</v>
      </c>
      <c r="M1472" s="202" t="s">
        <v>3003</v>
      </c>
      <c r="N1472" s="202" t="s">
        <v>5027</v>
      </c>
      <c r="O1472" s="202" t="s">
        <v>6515</v>
      </c>
      <c r="P1472" s="206"/>
    </row>
    <row r="1473" s="2" customFormat="1">
      <c r="A1473" s="191" t="s">
        <v>16</v>
      </c>
      <c r="B1473" s="191" t="s">
        <v>1402</v>
      </c>
      <c r="C1473" s="192">
        <v>46093.475081018514</v>
      </c>
      <c r="D1473" s="193">
        <v>400413</v>
      </c>
      <c r="E1473" s="194" t="s">
        <v>172</v>
      </c>
      <c r="F1473" s="194" t="s">
        <v>6509</v>
      </c>
      <c r="G1473" s="195">
        <v>46085</v>
      </c>
      <c r="H1473" s="195">
        <v>47910</v>
      </c>
      <c r="I1473" s="194"/>
      <c r="J1473" s="193">
        <v>24</v>
      </c>
      <c r="K1473" s="196"/>
      <c r="L1473" s="197">
        <v>24</v>
      </c>
      <c r="M1473" s="194" t="s">
        <v>3002</v>
      </c>
      <c r="N1473" s="194" t="s">
        <v>5027</v>
      </c>
      <c r="O1473" s="194" t="s">
        <v>6516</v>
      </c>
      <c r="P1473" s="198"/>
    </row>
    <row r="1474" s="2" customFormat="1">
      <c r="A1474" s="199" t="s">
        <v>16</v>
      </c>
      <c r="B1474" s="199" t="s">
        <v>1402</v>
      </c>
      <c r="C1474" s="200">
        <v>46093.475312499999</v>
      </c>
      <c r="D1474" s="201">
        <v>400413</v>
      </c>
      <c r="E1474" s="202" t="s">
        <v>172</v>
      </c>
      <c r="F1474" s="202" t="s">
        <v>6509</v>
      </c>
      <c r="G1474" s="203">
        <v>46085</v>
      </c>
      <c r="H1474" s="203">
        <v>47910</v>
      </c>
      <c r="I1474" s="202"/>
      <c r="J1474" s="201">
        <v>24</v>
      </c>
      <c r="K1474" s="204"/>
      <c r="L1474" s="205">
        <v>24</v>
      </c>
      <c r="M1474" s="202" t="s">
        <v>3001</v>
      </c>
      <c r="N1474" s="202" t="s">
        <v>5027</v>
      </c>
      <c r="O1474" s="202" t="s">
        <v>6517</v>
      </c>
      <c r="P1474" s="206"/>
    </row>
    <row r="1475" s="2" customFormat="1">
      <c r="A1475" s="191" t="s">
        <v>16</v>
      </c>
      <c r="B1475" s="191" t="s">
        <v>1402</v>
      </c>
      <c r="C1475" s="192">
        <v>46093.475949074069</v>
      </c>
      <c r="D1475" s="193">
        <v>400607</v>
      </c>
      <c r="E1475" s="194" t="s">
        <v>2995</v>
      </c>
      <c r="F1475" s="194" t="s">
        <v>6518</v>
      </c>
      <c r="G1475" s="195">
        <v>45407</v>
      </c>
      <c r="H1475" s="195">
        <v>47232</v>
      </c>
      <c r="I1475" s="194"/>
      <c r="J1475" s="193">
        <v>40</v>
      </c>
      <c r="K1475" s="196"/>
      <c r="L1475" s="197">
        <v>40</v>
      </c>
      <c r="M1475" s="194" t="s">
        <v>3016</v>
      </c>
      <c r="N1475" s="194" t="s">
        <v>5027</v>
      </c>
      <c r="O1475" s="194" t="s">
        <v>6519</v>
      </c>
      <c r="P1475" s="198"/>
    </row>
    <row r="1476" s="2" customFormat="1">
      <c r="A1476" s="199" t="s">
        <v>16</v>
      </c>
      <c r="B1476" s="199" t="s">
        <v>1402</v>
      </c>
      <c r="C1476" s="200">
        <v>46093.476238425923</v>
      </c>
      <c r="D1476" s="201">
        <v>400607</v>
      </c>
      <c r="E1476" s="202" t="s">
        <v>2995</v>
      </c>
      <c r="F1476" s="202" t="s">
        <v>6518</v>
      </c>
      <c r="G1476" s="203">
        <v>45407</v>
      </c>
      <c r="H1476" s="203">
        <v>47232</v>
      </c>
      <c r="I1476" s="202"/>
      <c r="J1476" s="201">
        <v>40</v>
      </c>
      <c r="K1476" s="204"/>
      <c r="L1476" s="205">
        <v>40</v>
      </c>
      <c r="M1476" s="202" t="s">
        <v>2994</v>
      </c>
      <c r="N1476" s="202" t="s">
        <v>5027</v>
      </c>
      <c r="O1476" s="202" t="s">
        <v>6520</v>
      </c>
      <c r="P1476" s="206"/>
    </row>
    <row r="1477" s="2" customFormat="1">
      <c r="A1477" s="191" t="s">
        <v>16</v>
      </c>
      <c r="B1477" s="191" t="s">
        <v>1402</v>
      </c>
      <c r="C1477" s="192">
        <v>46093.476504629631</v>
      </c>
      <c r="D1477" s="193">
        <v>400607</v>
      </c>
      <c r="E1477" s="194" t="s">
        <v>2995</v>
      </c>
      <c r="F1477" s="194" t="s">
        <v>6518</v>
      </c>
      <c r="G1477" s="195">
        <v>45407</v>
      </c>
      <c r="H1477" s="195">
        <v>47232</v>
      </c>
      <c r="I1477" s="194"/>
      <c r="J1477" s="193">
        <v>29</v>
      </c>
      <c r="K1477" s="196"/>
      <c r="L1477" s="197">
        <v>29</v>
      </c>
      <c r="M1477" s="194" t="s">
        <v>3017</v>
      </c>
      <c r="N1477" s="194" t="s">
        <v>5027</v>
      </c>
      <c r="O1477" s="194" t="s">
        <v>6521</v>
      </c>
      <c r="P1477" s="198"/>
    </row>
    <row r="1478" s="2" customFormat="1">
      <c r="A1478" s="199" t="s">
        <v>16</v>
      </c>
      <c r="B1478" s="199" t="s">
        <v>1402</v>
      </c>
      <c r="C1478" s="200">
        <v>46093.477210648147</v>
      </c>
      <c r="D1478" s="201">
        <v>400929</v>
      </c>
      <c r="E1478" s="202" t="s">
        <v>2950</v>
      </c>
      <c r="F1478" s="202" t="s">
        <v>6522</v>
      </c>
      <c r="G1478" s="203">
        <v>46018</v>
      </c>
      <c r="H1478" s="203">
        <v>47843</v>
      </c>
      <c r="I1478" s="202"/>
      <c r="J1478" s="201">
        <v>2</v>
      </c>
      <c r="K1478" s="204"/>
      <c r="L1478" s="205">
        <v>2</v>
      </c>
      <c r="M1478" s="202" t="s">
        <v>3020</v>
      </c>
      <c r="N1478" s="202" t="s">
        <v>5027</v>
      </c>
      <c r="O1478" s="202" t="s">
        <v>6523</v>
      </c>
      <c r="P1478" s="206"/>
    </row>
    <row r="1479" s="2" customFormat="1" ht="25">
      <c r="A1479" s="191" t="s">
        <v>16</v>
      </c>
      <c r="B1479" s="191" t="s">
        <v>1402</v>
      </c>
      <c r="C1479" s="192">
        <v>46093.478437499994</v>
      </c>
      <c r="D1479" s="193">
        <v>401051</v>
      </c>
      <c r="E1479" s="194" t="s">
        <v>3019</v>
      </c>
      <c r="F1479" s="194" t="s">
        <v>6524</v>
      </c>
      <c r="G1479" s="195">
        <v>46079</v>
      </c>
      <c r="H1479" s="195">
        <v>47904</v>
      </c>
      <c r="I1479" s="194"/>
      <c r="J1479" s="193">
        <v>52</v>
      </c>
      <c r="K1479" s="196"/>
      <c r="L1479" s="197">
        <v>52</v>
      </c>
      <c r="M1479" s="194" t="s">
        <v>3024</v>
      </c>
      <c r="N1479" s="194" t="s">
        <v>5027</v>
      </c>
      <c r="O1479" s="194" t="s">
        <v>6525</v>
      </c>
      <c r="P1479" s="198"/>
    </row>
    <row r="1480" s="2" customFormat="1" ht="25">
      <c r="A1480" s="199" t="s">
        <v>16</v>
      </c>
      <c r="B1480" s="199" t="s">
        <v>1402</v>
      </c>
      <c r="C1480" s="200">
        <v>46093.478622685187</v>
      </c>
      <c r="D1480" s="201">
        <v>401051</v>
      </c>
      <c r="E1480" s="202" t="s">
        <v>3019</v>
      </c>
      <c r="F1480" s="202" t="s">
        <v>6524</v>
      </c>
      <c r="G1480" s="203">
        <v>46079</v>
      </c>
      <c r="H1480" s="203">
        <v>47904</v>
      </c>
      <c r="I1480" s="202"/>
      <c r="J1480" s="201">
        <v>52</v>
      </c>
      <c r="K1480" s="204"/>
      <c r="L1480" s="205">
        <v>52</v>
      </c>
      <c r="M1480" s="202" t="s">
        <v>3025</v>
      </c>
      <c r="N1480" s="202" t="s">
        <v>5027</v>
      </c>
      <c r="O1480" s="202" t="s">
        <v>6526</v>
      </c>
      <c r="P1480" s="206"/>
    </row>
    <row r="1481" s="2" customFormat="1" ht="25">
      <c r="A1481" s="191" t="s">
        <v>16</v>
      </c>
      <c r="B1481" s="191" t="s">
        <v>1402</v>
      </c>
      <c r="C1481" s="192">
        <v>46093.479270833333</v>
      </c>
      <c r="D1481" s="193">
        <v>401051</v>
      </c>
      <c r="E1481" s="194" t="s">
        <v>3019</v>
      </c>
      <c r="F1481" s="194" t="s">
        <v>6524</v>
      </c>
      <c r="G1481" s="195">
        <v>46079</v>
      </c>
      <c r="H1481" s="195">
        <v>47904</v>
      </c>
      <c r="I1481" s="194"/>
      <c r="J1481" s="193">
        <v>52</v>
      </c>
      <c r="K1481" s="196"/>
      <c r="L1481" s="197">
        <v>52</v>
      </c>
      <c r="M1481" s="194" t="s">
        <v>3027</v>
      </c>
      <c r="N1481" s="194" t="s">
        <v>5027</v>
      </c>
      <c r="O1481" s="194" t="s">
        <v>6527</v>
      </c>
      <c r="P1481" s="198"/>
    </row>
    <row r="1482" s="2" customFormat="1" ht="25">
      <c r="A1482" s="199" t="s">
        <v>16</v>
      </c>
      <c r="B1482" s="199" t="s">
        <v>1402</v>
      </c>
      <c r="C1482" s="200">
        <v>46093.479456018518</v>
      </c>
      <c r="D1482" s="201">
        <v>401051</v>
      </c>
      <c r="E1482" s="202" t="s">
        <v>3019</v>
      </c>
      <c r="F1482" s="202" t="s">
        <v>6524</v>
      </c>
      <c r="G1482" s="203">
        <v>46079</v>
      </c>
      <c r="H1482" s="203">
        <v>47904</v>
      </c>
      <c r="I1482" s="202"/>
      <c r="J1482" s="201">
        <v>52</v>
      </c>
      <c r="K1482" s="204"/>
      <c r="L1482" s="205">
        <v>52</v>
      </c>
      <c r="M1482" s="202" t="s">
        <v>3028</v>
      </c>
      <c r="N1482" s="202" t="s">
        <v>5027</v>
      </c>
      <c r="O1482" s="202" t="s">
        <v>6528</v>
      </c>
      <c r="P1482" s="206"/>
    </row>
    <row r="1483" s="2" customFormat="1" ht="25">
      <c r="A1483" s="191" t="s">
        <v>16</v>
      </c>
      <c r="B1483" s="191" t="s">
        <v>1402</v>
      </c>
      <c r="C1483" s="192">
        <v>46093.480081018519</v>
      </c>
      <c r="D1483" s="193">
        <v>401051</v>
      </c>
      <c r="E1483" s="194" t="s">
        <v>3019</v>
      </c>
      <c r="F1483" s="194" t="s">
        <v>6524</v>
      </c>
      <c r="G1483" s="195">
        <v>46079</v>
      </c>
      <c r="H1483" s="195">
        <v>47904</v>
      </c>
      <c r="I1483" s="194"/>
      <c r="J1483" s="193">
        <v>52</v>
      </c>
      <c r="K1483" s="196"/>
      <c r="L1483" s="197">
        <v>52</v>
      </c>
      <c r="M1483" s="194" t="s">
        <v>3029</v>
      </c>
      <c r="N1483" s="194" t="s">
        <v>5027</v>
      </c>
      <c r="O1483" s="194" t="s">
        <v>6529</v>
      </c>
      <c r="P1483" s="198"/>
    </row>
    <row r="1484" s="2" customFormat="1" ht="25">
      <c r="A1484" s="199" t="s">
        <v>16</v>
      </c>
      <c r="B1484" s="199" t="s">
        <v>1402</v>
      </c>
      <c r="C1484" s="200">
        <v>46093.480405092589</v>
      </c>
      <c r="D1484" s="201">
        <v>401051</v>
      </c>
      <c r="E1484" s="202" t="s">
        <v>3019</v>
      </c>
      <c r="F1484" s="202" t="s">
        <v>6524</v>
      </c>
      <c r="G1484" s="203">
        <v>46079</v>
      </c>
      <c r="H1484" s="203">
        <v>47904</v>
      </c>
      <c r="I1484" s="202"/>
      <c r="J1484" s="201">
        <v>23</v>
      </c>
      <c r="K1484" s="204"/>
      <c r="L1484" s="205">
        <v>23</v>
      </c>
      <c r="M1484" s="202" t="s">
        <v>3030</v>
      </c>
      <c r="N1484" s="202" t="s">
        <v>5027</v>
      </c>
      <c r="O1484" s="202" t="s">
        <v>6530</v>
      </c>
      <c r="P1484" s="206"/>
    </row>
    <row r="1485" s="2" customFormat="1" ht="25">
      <c r="A1485" s="191" t="s">
        <v>16</v>
      </c>
      <c r="B1485" s="191" t="s">
        <v>1402</v>
      </c>
      <c r="C1485" s="192">
        <v>46093.480821759258</v>
      </c>
      <c r="D1485" s="193">
        <v>401051</v>
      </c>
      <c r="E1485" s="194" t="s">
        <v>3019</v>
      </c>
      <c r="F1485" s="194" t="s">
        <v>6524</v>
      </c>
      <c r="G1485" s="195">
        <v>46079</v>
      </c>
      <c r="H1485" s="195">
        <v>47904</v>
      </c>
      <c r="I1485" s="194"/>
      <c r="J1485" s="193">
        <v>52</v>
      </c>
      <c r="K1485" s="196"/>
      <c r="L1485" s="197">
        <v>52</v>
      </c>
      <c r="M1485" s="194" t="s">
        <v>3032</v>
      </c>
      <c r="N1485" s="194" t="s">
        <v>5027</v>
      </c>
      <c r="O1485" s="194" t="s">
        <v>6531</v>
      </c>
      <c r="P1485" s="198"/>
    </row>
    <row r="1486" s="2" customFormat="1" ht="25">
      <c r="A1486" s="199" t="s">
        <v>16</v>
      </c>
      <c r="B1486" s="199" t="s">
        <v>1402</v>
      </c>
      <c r="C1486" s="200">
        <v>46093.483414351853</v>
      </c>
      <c r="D1486" s="201">
        <v>400514</v>
      </c>
      <c r="E1486" s="202" t="s">
        <v>18</v>
      </c>
      <c r="F1486" s="202" t="s">
        <v>6532</v>
      </c>
      <c r="G1486" s="203">
        <v>46083</v>
      </c>
      <c r="H1486" s="203">
        <v>47908</v>
      </c>
      <c r="I1486" s="202"/>
      <c r="J1486" s="201">
        <v>4</v>
      </c>
      <c r="K1486" s="204"/>
      <c r="L1486" s="205">
        <v>4</v>
      </c>
      <c r="M1486" s="202" t="s">
        <v>2987</v>
      </c>
      <c r="N1486" s="202" t="s">
        <v>5027</v>
      </c>
      <c r="O1486" s="202" t="s">
        <v>6533</v>
      </c>
      <c r="P1486" s="206"/>
    </row>
    <row r="1487" s="2" customFormat="1" ht="25">
      <c r="A1487" s="191" t="s">
        <v>16</v>
      </c>
      <c r="B1487" s="191" t="s">
        <v>1402</v>
      </c>
      <c r="C1487" s="192">
        <v>46093.483912037038</v>
      </c>
      <c r="D1487" s="193">
        <v>400514</v>
      </c>
      <c r="E1487" s="194" t="s">
        <v>18</v>
      </c>
      <c r="F1487" s="194" t="s">
        <v>6534</v>
      </c>
      <c r="G1487" s="195">
        <v>46083</v>
      </c>
      <c r="H1487" s="195">
        <v>47908</v>
      </c>
      <c r="I1487" s="194"/>
      <c r="J1487" s="193">
        <v>4</v>
      </c>
      <c r="K1487" s="196"/>
      <c r="L1487" s="197">
        <v>4</v>
      </c>
      <c r="M1487" s="194" t="s">
        <v>2986</v>
      </c>
      <c r="N1487" s="194" t="s">
        <v>5027</v>
      </c>
      <c r="O1487" s="194" t="s">
        <v>6535</v>
      </c>
      <c r="P1487" s="198"/>
    </row>
    <row r="1488" s="2" customFormat="1" ht="25">
      <c r="A1488" s="199" t="s">
        <v>16</v>
      </c>
      <c r="B1488" s="199" t="s">
        <v>1402</v>
      </c>
      <c r="C1488" s="200">
        <v>46093.4843287037</v>
      </c>
      <c r="D1488" s="201">
        <v>400514</v>
      </c>
      <c r="E1488" s="202" t="s">
        <v>18</v>
      </c>
      <c r="F1488" s="202" t="s">
        <v>6536</v>
      </c>
      <c r="G1488" s="203">
        <v>46083</v>
      </c>
      <c r="H1488" s="203">
        <v>47908</v>
      </c>
      <c r="I1488" s="202"/>
      <c r="J1488" s="201">
        <v>4</v>
      </c>
      <c r="K1488" s="204"/>
      <c r="L1488" s="205">
        <v>4</v>
      </c>
      <c r="M1488" s="202" t="s">
        <v>2985</v>
      </c>
      <c r="N1488" s="202" t="s">
        <v>5027</v>
      </c>
      <c r="O1488" s="202" t="s">
        <v>6537</v>
      </c>
      <c r="P1488" s="206"/>
    </row>
    <row r="1489" s="2" customFormat="1" ht="25">
      <c r="A1489" s="191" t="s">
        <v>16</v>
      </c>
      <c r="B1489" s="191" t="s">
        <v>1402</v>
      </c>
      <c r="C1489" s="192">
        <v>46093.4846875</v>
      </c>
      <c r="D1489" s="193">
        <v>400514</v>
      </c>
      <c r="E1489" s="194" t="s">
        <v>18</v>
      </c>
      <c r="F1489" s="194" t="s">
        <v>6532</v>
      </c>
      <c r="G1489" s="195">
        <v>46083</v>
      </c>
      <c r="H1489" s="195">
        <v>47908</v>
      </c>
      <c r="I1489" s="194"/>
      <c r="J1489" s="193">
        <v>4</v>
      </c>
      <c r="K1489" s="196"/>
      <c r="L1489" s="197">
        <v>4</v>
      </c>
      <c r="M1489" s="194" t="s">
        <v>2984</v>
      </c>
      <c r="N1489" s="194" t="s">
        <v>5027</v>
      </c>
      <c r="O1489" s="194" t="s">
        <v>6538</v>
      </c>
      <c r="P1489" s="198"/>
    </row>
    <row r="1490" s="2" customFormat="1" ht="25">
      <c r="A1490" s="199" t="s">
        <v>16</v>
      </c>
      <c r="B1490" s="199" t="s">
        <v>1402</v>
      </c>
      <c r="C1490" s="200">
        <v>46093.485000000001</v>
      </c>
      <c r="D1490" s="201">
        <v>400514</v>
      </c>
      <c r="E1490" s="202" t="s">
        <v>18</v>
      </c>
      <c r="F1490" s="202" t="s">
        <v>6532</v>
      </c>
      <c r="G1490" s="203">
        <v>46083</v>
      </c>
      <c r="H1490" s="203">
        <v>47908</v>
      </c>
      <c r="I1490" s="202"/>
      <c r="J1490" s="201">
        <v>4</v>
      </c>
      <c r="K1490" s="204"/>
      <c r="L1490" s="205">
        <v>4</v>
      </c>
      <c r="M1490" s="202" t="s">
        <v>2988</v>
      </c>
      <c r="N1490" s="202" t="s">
        <v>5027</v>
      </c>
      <c r="O1490" s="202" t="s">
        <v>6539</v>
      </c>
      <c r="P1490" s="206"/>
    </row>
    <row r="1491" s="2" customFormat="1" ht="25">
      <c r="A1491" s="191" t="s">
        <v>16</v>
      </c>
      <c r="B1491" s="191" t="s">
        <v>1402</v>
      </c>
      <c r="C1491" s="192">
        <v>46093.48532407407</v>
      </c>
      <c r="D1491" s="193">
        <v>400514</v>
      </c>
      <c r="E1491" s="194" t="s">
        <v>18</v>
      </c>
      <c r="F1491" s="194" t="s">
        <v>6532</v>
      </c>
      <c r="G1491" s="195">
        <v>46083</v>
      </c>
      <c r="H1491" s="195">
        <v>47908</v>
      </c>
      <c r="I1491" s="194"/>
      <c r="J1491" s="193">
        <v>4</v>
      </c>
      <c r="K1491" s="196"/>
      <c r="L1491" s="197">
        <v>4</v>
      </c>
      <c r="M1491" s="194" t="s">
        <v>2983</v>
      </c>
      <c r="N1491" s="194" t="s">
        <v>5027</v>
      </c>
      <c r="O1491" s="194" t="s">
        <v>6540</v>
      </c>
      <c r="P1491" s="198"/>
    </row>
    <row r="1492" s="2" customFormat="1" ht="25">
      <c r="A1492" s="199" t="s">
        <v>16</v>
      </c>
      <c r="B1492" s="199" t="s">
        <v>1402</v>
      </c>
      <c r="C1492" s="200">
        <v>46093.485601851848</v>
      </c>
      <c r="D1492" s="201">
        <v>400514</v>
      </c>
      <c r="E1492" s="202" t="s">
        <v>18</v>
      </c>
      <c r="F1492" s="202" t="s">
        <v>6532</v>
      </c>
      <c r="G1492" s="203">
        <v>46083</v>
      </c>
      <c r="H1492" s="203">
        <v>47908</v>
      </c>
      <c r="I1492" s="202"/>
      <c r="J1492" s="201">
        <v>4</v>
      </c>
      <c r="K1492" s="204"/>
      <c r="L1492" s="205">
        <v>4</v>
      </c>
      <c r="M1492" s="202" t="s">
        <v>2982</v>
      </c>
      <c r="N1492" s="202" t="s">
        <v>5027</v>
      </c>
      <c r="O1492" s="202" t="s">
        <v>6541</v>
      </c>
      <c r="P1492" s="206"/>
    </row>
    <row r="1493" s="2" customFormat="1" ht="25">
      <c r="A1493" s="191" t="s">
        <v>16</v>
      </c>
      <c r="B1493" s="191" t="s">
        <v>1402</v>
      </c>
      <c r="C1493" s="192">
        <v>46093.485844907409</v>
      </c>
      <c r="D1493" s="193">
        <v>400514</v>
      </c>
      <c r="E1493" s="194" t="s">
        <v>18</v>
      </c>
      <c r="F1493" s="194" t="s">
        <v>6532</v>
      </c>
      <c r="G1493" s="195">
        <v>46083</v>
      </c>
      <c r="H1493" s="195">
        <v>47908</v>
      </c>
      <c r="I1493" s="194"/>
      <c r="J1493" s="193">
        <v>4</v>
      </c>
      <c r="K1493" s="196"/>
      <c r="L1493" s="197">
        <v>4</v>
      </c>
      <c r="M1493" s="194" t="s">
        <v>2981</v>
      </c>
      <c r="N1493" s="194" t="s">
        <v>5027</v>
      </c>
      <c r="O1493" s="194" t="s">
        <v>6542</v>
      </c>
      <c r="P1493" s="198"/>
    </row>
    <row r="1494" s="2" customFormat="1" ht="25">
      <c r="A1494" s="199" t="s">
        <v>16</v>
      </c>
      <c r="B1494" s="199" t="s">
        <v>1402</v>
      </c>
      <c r="C1494" s="200">
        <v>46093.486111111109</v>
      </c>
      <c r="D1494" s="201">
        <v>400514</v>
      </c>
      <c r="E1494" s="202" t="s">
        <v>18</v>
      </c>
      <c r="F1494" s="202" t="s">
        <v>6532</v>
      </c>
      <c r="G1494" s="203">
        <v>46083</v>
      </c>
      <c r="H1494" s="203">
        <v>47908</v>
      </c>
      <c r="I1494" s="202"/>
      <c r="J1494" s="201">
        <v>4</v>
      </c>
      <c r="K1494" s="204"/>
      <c r="L1494" s="205">
        <v>4</v>
      </c>
      <c r="M1494" s="202" t="s">
        <v>2980</v>
      </c>
      <c r="N1494" s="202" t="s">
        <v>5027</v>
      </c>
      <c r="O1494" s="202" t="s">
        <v>6543</v>
      </c>
      <c r="P1494" s="206"/>
    </row>
    <row r="1495" s="2" customFormat="1" ht="25">
      <c r="A1495" s="191" t="s">
        <v>16</v>
      </c>
      <c r="B1495" s="191" t="s">
        <v>1402</v>
      </c>
      <c r="C1495" s="192">
        <v>46093.486585648148</v>
      </c>
      <c r="D1495" s="193">
        <v>400514</v>
      </c>
      <c r="E1495" s="194" t="s">
        <v>18</v>
      </c>
      <c r="F1495" s="194" t="s">
        <v>6536</v>
      </c>
      <c r="G1495" s="195">
        <v>46083</v>
      </c>
      <c r="H1495" s="195">
        <v>47908</v>
      </c>
      <c r="I1495" s="194"/>
      <c r="J1495" s="193">
        <v>4</v>
      </c>
      <c r="K1495" s="196"/>
      <c r="L1495" s="197">
        <v>4</v>
      </c>
      <c r="M1495" s="194" t="s">
        <v>2979</v>
      </c>
      <c r="N1495" s="194" t="s">
        <v>5027</v>
      </c>
      <c r="O1495" s="194" t="s">
        <v>6544</v>
      </c>
      <c r="P1495" s="198"/>
    </row>
    <row r="1496" s="2" customFormat="1" ht="25">
      <c r="A1496" s="199" t="s">
        <v>16</v>
      </c>
      <c r="B1496" s="199" t="s">
        <v>1402</v>
      </c>
      <c r="C1496" s="200">
        <v>46093.486944444441</v>
      </c>
      <c r="D1496" s="201">
        <v>400514</v>
      </c>
      <c r="E1496" s="202" t="s">
        <v>18</v>
      </c>
      <c r="F1496" s="202" t="s">
        <v>6532</v>
      </c>
      <c r="G1496" s="203">
        <v>46083</v>
      </c>
      <c r="H1496" s="203">
        <v>47908</v>
      </c>
      <c r="I1496" s="202"/>
      <c r="J1496" s="201">
        <v>3</v>
      </c>
      <c r="K1496" s="204"/>
      <c r="L1496" s="205">
        <v>3</v>
      </c>
      <c r="M1496" s="202" t="s">
        <v>2978</v>
      </c>
      <c r="N1496" s="202" t="s">
        <v>5027</v>
      </c>
      <c r="O1496" s="202" t="s">
        <v>6545</v>
      </c>
      <c r="P1496" s="206"/>
    </row>
    <row r="1497" s="2" customFormat="1" ht="25">
      <c r="A1497" s="191" t="s">
        <v>16</v>
      </c>
      <c r="B1497" s="191" t="s">
        <v>1402</v>
      </c>
      <c r="C1497" s="192">
        <v>46093.487847222219</v>
      </c>
      <c r="D1497" s="193">
        <v>400514</v>
      </c>
      <c r="E1497" s="194" t="s">
        <v>18</v>
      </c>
      <c r="F1497" s="194" t="s">
        <v>6532</v>
      </c>
      <c r="G1497" s="195">
        <v>46083</v>
      </c>
      <c r="H1497" s="195">
        <v>47908</v>
      </c>
      <c r="I1497" s="194"/>
      <c r="J1497" s="193">
        <v>4</v>
      </c>
      <c r="K1497" s="196"/>
      <c r="L1497" s="197">
        <v>4</v>
      </c>
      <c r="M1497" s="194" t="s">
        <v>2975</v>
      </c>
      <c r="N1497" s="194" t="s">
        <v>5027</v>
      </c>
      <c r="O1497" s="194" t="s">
        <v>6546</v>
      </c>
      <c r="P1497" s="198"/>
    </row>
    <row r="1498" s="2" customFormat="1" ht="25">
      <c r="A1498" s="199" t="s">
        <v>16</v>
      </c>
      <c r="B1498" s="199" t="s">
        <v>1402</v>
      </c>
      <c r="C1498" s="200">
        <v>46093.488078703704</v>
      </c>
      <c r="D1498" s="201">
        <v>400514</v>
      </c>
      <c r="E1498" s="202" t="s">
        <v>18</v>
      </c>
      <c r="F1498" s="202" t="s">
        <v>6532</v>
      </c>
      <c r="G1498" s="203">
        <v>46083</v>
      </c>
      <c r="H1498" s="203">
        <v>47908</v>
      </c>
      <c r="I1498" s="202"/>
      <c r="J1498" s="201">
        <v>4</v>
      </c>
      <c r="K1498" s="204"/>
      <c r="L1498" s="205">
        <v>4</v>
      </c>
      <c r="M1498" s="202" t="s">
        <v>2974</v>
      </c>
      <c r="N1498" s="202" t="s">
        <v>5027</v>
      </c>
      <c r="O1498" s="202" t="s">
        <v>6547</v>
      </c>
      <c r="P1498" s="206"/>
    </row>
    <row r="1499" s="2" customFormat="1">
      <c r="A1499" s="191" t="s">
        <v>16</v>
      </c>
      <c r="B1499" s="191" t="s">
        <v>1402</v>
      </c>
      <c r="C1499" s="192">
        <v>46095.496469907404</v>
      </c>
      <c r="D1499" s="193">
        <v>400915</v>
      </c>
      <c r="E1499" s="194" t="s">
        <v>3044</v>
      </c>
      <c r="F1499" s="194" t="s">
        <v>6548</v>
      </c>
      <c r="G1499" s="195">
        <v>46033</v>
      </c>
      <c r="H1499" s="195">
        <v>47858</v>
      </c>
      <c r="I1499" s="194"/>
      <c r="J1499" s="193">
        <v>2</v>
      </c>
      <c r="K1499" s="196"/>
      <c r="L1499" s="197">
        <v>2</v>
      </c>
      <c r="M1499" s="194" t="s">
        <v>3045</v>
      </c>
      <c r="N1499" s="194" t="s">
        <v>5027</v>
      </c>
      <c r="O1499" s="194" t="s">
        <v>6549</v>
      </c>
      <c r="P1499" s="198"/>
    </row>
    <row r="1500" s="2" customFormat="1">
      <c r="A1500" s="199" t="s">
        <v>16</v>
      </c>
      <c r="B1500" s="199" t="s">
        <v>1402</v>
      </c>
      <c r="C1500" s="200">
        <v>46095.499756944446</v>
      </c>
      <c r="D1500" s="201">
        <v>400936</v>
      </c>
      <c r="E1500" s="202" t="s">
        <v>3042</v>
      </c>
      <c r="F1500" s="202" t="s">
        <v>6550</v>
      </c>
      <c r="G1500" s="203">
        <v>45832</v>
      </c>
      <c r="H1500" s="203">
        <v>47657</v>
      </c>
      <c r="I1500" s="202"/>
      <c r="J1500" s="201">
        <v>4</v>
      </c>
      <c r="K1500" s="204"/>
      <c r="L1500" s="205">
        <v>4</v>
      </c>
      <c r="M1500" s="202" t="s">
        <v>3065</v>
      </c>
      <c r="N1500" s="202" t="s">
        <v>5027</v>
      </c>
      <c r="O1500" s="202" t="s">
        <v>5938</v>
      </c>
      <c r="P1500" s="206" t="s">
        <v>5176</v>
      </c>
    </row>
    <row r="1501" s="2" customFormat="1">
      <c r="A1501" s="191" t="s">
        <v>16</v>
      </c>
      <c r="B1501" s="191" t="s">
        <v>1402</v>
      </c>
      <c r="C1501" s="192">
        <v>46095.55636574074</v>
      </c>
      <c r="D1501" s="193">
        <v>400915</v>
      </c>
      <c r="E1501" s="194" t="s">
        <v>3044</v>
      </c>
      <c r="F1501" s="194" t="s">
        <v>6551</v>
      </c>
      <c r="G1501" s="195">
        <v>46075</v>
      </c>
      <c r="H1501" s="195">
        <v>47900</v>
      </c>
      <c r="I1501" s="194"/>
      <c r="J1501" s="193">
        <v>24</v>
      </c>
      <c r="K1501" s="196"/>
      <c r="L1501" s="197">
        <v>24</v>
      </c>
      <c r="M1501" s="194" t="s">
        <v>3043</v>
      </c>
      <c r="N1501" s="194" t="s">
        <v>5027</v>
      </c>
      <c r="O1501" s="194" t="s">
        <v>6552</v>
      </c>
      <c r="P1501" s="198"/>
    </row>
    <row r="1502" s="2" customFormat="1">
      <c r="A1502" s="199" t="s">
        <v>16</v>
      </c>
      <c r="B1502" s="199" t="s">
        <v>1402</v>
      </c>
      <c r="C1502" s="200">
        <v>46095.557395833333</v>
      </c>
      <c r="D1502" s="201">
        <v>400915</v>
      </c>
      <c r="E1502" s="202" t="s">
        <v>3044</v>
      </c>
      <c r="F1502" s="202" t="s">
        <v>6551</v>
      </c>
      <c r="G1502" s="203">
        <v>46075</v>
      </c>
      <c r="H1502" s="203">
        <v>47900</v>
      </c>
      <c r="I1502" s="202"/>
      <c r="J1502" s="201">
        <v>24</v>
      </c>
      <c r="K1502" s="204"/>
      <c r="L1502" s="205">
        <v>24</v>
      </c>
      <c r="M1502" s="202" t="s">
        <v>3063</v>
      </c>
      <c r="N1502" s="202" t="s">
        <v>5027</v>
      </c>
      <c r="O1502" s="202" t="s">
        <v>6553</v>
      </c>
      <c r="P1502" s="206"/>
    </row>
    <row r="1503" s="2" customFormat="1">
      <c r="A1503" s="191" t="s">
        <v>16</v>
      </c>
      <c r="B1503" s="191" t="s">
        <v>1402</v>
      </c>
      <c r="C1503" s="192">
        <v>46095.558599537035</v>
      </c>
      <c r="D1503" s="193">
        <v>400915</v>
      </c>
      <c r="E1503" s="194" t="s">
        <v>3044</v>
      </c>
      <c r="F1503" s="194" t="s">
        <v>6551</v>
      </c>
      <c r="G1503" s="195">
        <v>46075</v>
      </c>
      <c r="H1503" s="195">
        <v>47900</v>
      </c>
      <c r="I1503" s="194"/>
      <c r="J1503" s="193">
        <v>24</v>
      </c>
      <c r="K1503" s="196"/>
      <c r="L1503" s="197">
        <v>24</v>
      </c>
      <c r="M1503" s="194" t="s">
        <v>3062</v>
      </c>
      <c r="N1503" s="194" t="s">
        <v>5027</v>
      </c>
      <c r="O1503" s="194" t="s">
        <v>6554</v>
      </c>
      <c r="P1503" s="198"/>
    </row>
    <row r="1504" s="2" customFormat="1">
      <c r="A1504" s="199" t="s">
        <v>16</v>
      </c>
      <c r="B1504" s="199" t="s">
        <v>1402</v>
      </c>
      <c r="C1504" s="200">
        <v>46095.559606481482</v>
      </c>
      <c r="D1504" s="201">
        <v>400915</v>
      </c>
      <c r="E1504" s="202" t="s">
        <v>3044</v>
      </c>
      <c r="F1504" s="202" t="s">
        <v>6551</v>
      </c>
      <c r="G1504" s="203">
        <v>46075</v>
      </c>
      <c r="H1504" s="203">
        <v>47900</v>
      </c>
      <c r="I1504" s="202"/>
      <c r="J1504" s="201">
        <v>24</v>
      </c>
      <c r="K1504" s="204"/>
      <c r="L1504" s="205">
        <v>24</v>
      </c>
      <c r="M1504" s="202" t="s">
        <v>3061</v>
      </c>
      <c r="N1504" s="202" t="s">
        <v>5027</v>
      </c>
      <c r="O1504" s="202" t="s">
        <v>6555</v>
      </c>
      <c r="P1504" s="206"/>
    </row>
    <row r="1505" s="2" customFormat="1">
      <c r="A1505" s="191" t="s">
        <v>16</v>
      </c>
      <c r="B1505" s="191" t="s">
        <v>1402</v>
      </c>
      <c r="C1505" s="192">
        <v>46095.560578703698</v>
      </c>
      <c r="D1505" s="193">
        <v>400915</v>
      </c>
      <c r="E1505" s="194" t="s">
        <v>3044</v>
      </c>
      <c r="F1505" s="194" t="s">
        <v>6551</v>
      </c>
      <c r="G1505" s="195">
        <v>46075</v>
      </c>
      <c r="H1505" s="195">
        <v>47900</v>
      </c>
      <c r="I1505" s="194"/>
      <c r="J1505" s="193">
        <v>24</v>
      </c>
      <c r="K1505" s="196"/>
      <c r="L1505" s="197">
        <v>24</v>
      </c>
      <c r="M1505" s="194" t="s">
        <v>3060</v>
      </c>
      <c r="N1505" s="194" t="s">
        <v>5027</v>
      </c>
      <c r="O1505" s="194" t="s">
        <v>6556</v>
      </c>
      <c r="P1505" s="198"/>
    </row>
    <row r="1506" s="2" customFormat="1">
      <c r="A1506" s="199" t="s">
        <v>16</v>
      </c>
      <c r="B1506" s="199" t="s">
        <v>1402</v>
      </c>
      <c r="C1506" s="200">
        <v>46095.561481481476</v>
      </c>
      <c r="D1506" s="201">
        <v>400915</v>
      </c>
      <c r="E1506" s="202" t="s">
        <v>3044</v>
      </c>
      <c r="F1506" s="202" t="s">
        <v>6551</v>
      </c>
      <c r="G1506" s="203">
        <v>46075</v>
      </c>
      <c r="H1506" s="203">
        <v>47900</v>
      </c>
      <c r="I1506" s="202"/>
      <c r="J1506" s="201">
        <v>24</v>
      </c>
      <c r="K1506" s="204"/>
      <c r="L1506" s="205">
        <v>24</v>
      </c>
      <c r="M1506" s="202" t="s">
        <v>3064</v>
      </c>
      <c r="N1506" s="202" t="s">
        <v>5027</v>
      </c>
      <c r="O1506" s="202" t="s">
        <v>6557</v>
      </c>
      <c r="P1506" s="206"/>
    </row>
    <row r="1507" s="2" customFormat="1">
      <c r="A1507" s="191" t="s">
        <v>16</v>
      </c>
      <c r="B1507" s="191" t="s">
        <v>1402</v>
      </c>
      <c r="C1507" s="192">
        <v>46095.562627314815</v>
      </c>
      <c r="D1507" s="193">
        <v>400915</v>
      </c>
      <c r="E1507" s="194" t="s">
        <v>3044</v>
      </c>
      <c r="F1507" s="194" t="s">
        <v>6551</v>
      </c>
      <c r="G1507" s="195">
        <v>46075</v>
      </c>
      <c r="H1507" s="195">
        <v>47900</v>
      </c>
      <c r="I1507" s="194"/>
      <c r="J1507" s="193">
        <v>24</v>
      </c>
      <c r="K1507" s="196"/>
      <c r="L1507" s="197">
        <v>24</v>
      </c>
      <c r="M1507" s="194" t="s">
        <v>3058</v>
      </c>
      <c r="N1507" s="194" t="s">
        <v>5027</v>
      </c>
      <c r="O1507" s="194" t="s">
        <v>6558</v>
      </c>
      <c r="P1507" s="198"/>
    </row>
    <row r="1508" s="2" customFormat="1">
      <c r="A1508" s="199" t="s">
        <v>16</v>
      </c>
      <c r="B1508" s="199" t="s">
        <v>1402</v>
      </c>
      <c r="C1508" s="200">
        <v>46095.563437500001</v>
      </c>
      <c r="D1508" s="201">
        <v>400915</v>
      </c>
      <c r="E1508" s="202" t="s">
        <v>3044</v>
      </c>
      <c r="F1508" s="202" t="s">
        <v>6551</v>
      </c>
      <c r="G1508" s="203">
        <v>46075</v>
      </c>
      <c r="H1508" s="203">
        <v>47900</v>
      </c>
      <c r="I1508" s="202"/>
      <c r="J1508" s="201">
        <v>24</v>
      </c>
      <c r="K1508" s="204"/>
      <c r="L1508" s="205">
        <v>24</v>
      </c>
      <c r="M1508" s="202" t="s">
        <v>3057</v>
      </c>
      <c r="N1508" s="202" t="s">
        <v>5027</v>
      </c>
      <c r="O1508" s="202" t="s">
        <v>6559</v>
      </c>
      <c r="P1508" s="206"/>
    </row>
    <row r="1509" s="2" customFormat="1">
      <c r="A1509" s="191" t="s">
        <v>16</v>
      </c>
      <c r="B1509" s="191" t="s">
        <v>1402</v>
      </c>
      <c r="C1509" s="192">
        <v>46095.564247685186</v>
      </c>
      <c r="D1509" s="193">
        <v>400915</v>
      </c>
      <c r="E1509" s="194" t="s">
        <v>3044</v>
      </c>
      <c r="F1509" s="194" t="s">
        <v>6551</v>
      </c>
      <c r="G1509" s="195">
        <v>46075</v>
      </c>
      <c r="H1509" s="195">
        <v>47900</v>
      </c>
      <c r="I1509" s="194"/>
      <c r="J1509" s="193">
        <v>24</v>
      </c>
      <c r="K1509" s="196"/>
      <c r="L1509" s="197">
        <v>24</v>
      </c>
      <c r="M1509" s="194" t="s">
        <v>3056</v>
      </c>
      <c r="N1509" s="194" t="s">
        <v>5027</v>
      </c>
      <c r="O1509" s="194" t="s">
        <v>6560</v>
      </c>
      <c r="P1509" s="198"/>
    </row>
    <row r="1510" s="2" customFormat="1">
      <c r="A1510" s="199" t="s">
        <v>16</v>
      </c>
      <c r="B1510" s="199" t="s">
        <v>1402</v>
      </c>
      <c r="C1510" s="200">
        <v>46095.565347222218</v>
      </c>
      <c r="D1510" s="201">
        <v>400915</v>
      </c>
      <c r="E1510" s="202" t="s">
        <v>3044</v>
      </c>
      <c r="F1510" s="202" t="s">
        <v>6551</v>
      </c>
      <c r="G1510" s="203">
        <v>46075</v>
      </c>
      <c r="H1510" s="203">
        <v>47900</v>
      </c>
      <c r="I1510" s="202"/>
      <c r="J1510" s="201">
        <v>24</v>
      </c>
      <c r="K1510" s="204"/>
      <c r="L1510" s="205">
        <v>24</v>
      </c>
      <c r="M1510" s="202" t="s">
        <v>3059</v>
      </c>
      <c r="N1510" s="202" t="s">
        <v>5027</v>
      </c>
      <c r="O1510" s="202" t="s">
        <v>6561</v>
      </c>
      <c r="P1510" s="206"/>
    </row>
    <row r="1511" s="2" customFormat="1">
      <c r="A1511" s="191" t="s">
        <v>16</v>
      </c>
      <c r="B1511" s="191" t="s">
        <v>1402</v>
      </c>
      <c r="C1511" s="192">
        <v>46095.566296296296</v>
      </c>
      <c r="D1511" s="193">
        <v>400915</v>
      </c>
      <c r="E1511" s="194" t="s">
        <v>3044</v>
      </c>
      <c r="F1511" s="194" t="s">
        <v>6551</v>
      </c>
      <c r="G1511" s="195">
        <v>46075</v>
      </c>
      <c r="H1511" s="195">
        <v>47900</v>
      </c>
      <c r="I1511" s="194"/>
      <c r="J1511" s="193">
        <v>24</v>
      </c>
      <c r="K1511" s="196"/>
      <c r="L1511" s="197">
        <v>24</v>
      </c>
      <c r="M1511" s="194" t="s">
        <v>3055</v>
      </c>
      <c r="N1511" s="194" t="s">
        <v>5027</v>
      </c>
      <c r="O1511" s="194" t="s">
        <v>6562</v>
      </c>
      <c r="P1511" s="198"/>
    </row>
    <row r="1512" s="2" customFormat="1">
      <c r="A1512" s="199" t="s">
        <v>16</v>
      </c>
      <c r="B1512" s="199" t="s">
        <v>1402</v>
      </c>
      <c r="C1512" s="200">
        <v>46095.567372685182</v>
      </c>
      <c r="D1512" s="201">
        <v>400915</v>
      </c>
      <c r="E1512" s="202" t="s">
        <v>3044</v>
      </c>
      <c r="F1512" s="202" t="s">
        <v>6551</v>
      </c>
      <c r="G1512" s="203">
        <v>46075</v>
      </c>
      <c r="H1512" s="203">
        <v>47900</v>
      </c>
      <c r="I1512" s="202"/>
      <c r="J1512" s="201">
        <v>24</v>
      </c>
      <c r="K1512" s="204"/>
      <c r="L1512" s="205">
        <v>24</v>
      </c>
      <c r="M1512" s="202" t="s">
        <v>3054</v>
      </c>
      <c r="N1512" s="202" t="s">
        <v>5027</v>
      </c>
      <c r="O1512" s="202" t="s">
        <v>6563</v>
      </c>
      <c r="P1512" s="206"/>
    </row>
    <row r="1513" s="2" customFormat="1">
      <c r="A1513" s="191" t="s">
        <v>16</v>
      </c>
      <c r="B1513" s="191" t="s">
        <v>1402</v>
      </c>
      <c r="C1513" s="192">
        <v>46095.568298611106</v>
      </c>
      <c r="D1513" s="193">
        <v>400915</v>
      </c>
      <c r="E1513" s="194" t="s">
        <v>3044</v>
      </c>
      <c r="F1513" s="194" t="s">
        <v>6551</v>
      </c>
      <c r="G1513" s="195">
        <v>46075</v>
      </c>
      <c r="H1513" s="195">
        <v>47900</v>
      </c>
      <c r="I1513" s="194"/>
      <c r="J1513" s="193">
        <v>24</v>
      </c>
      <c r="K1513" s="196"/>
      <c r="L1513" s="197">
        <v>24</v>
      </c>
      <c r="M1513" s="194" t="s">
        <v>3053</v>
      </c>
      <c r="N1513" s="194" t="s">
        <v>5027</v>
      </c>
      <c r="O1513" s="194" t="s">
        <v>6564</v>
      </c>
      <c r="P1513" s="198"/>
    </row>
    <row r="1514" s="2" customFormat="1">
      <c r="A1514" s="199" t="s">
        <v>16</v>
      </c>
      <c r="B1514" s="199" t="s">
        <v>1402</v>
      </c>
      <c r="C1514" s="200">
        <v>46095.569189814814</v>
      </c>
      <c r="D1514" s="201">
        <v>400915</v>
      </c>
      <c r="E1514" s="202" t="s">
        <v>3044</v>
      </c>
      <c r="F1514" s="202" t="s">
        <v>6551</v>
      </c>
      <c r="G1514" s="203">
        <v>46075</v>
      </c>
      <c r="H1514" s="203">
        <v>47900</v>
      </c>
      <c r="I1514" s="202"/>
      <c r="J1514" s="201">
        <v>24</v>
      </c>
      <c r="K1514" s="204"/>
      <c r="L1514" s="205">
        <v>24</v>
      </c>
      <c r="M1514" s="202" t="s">
        <v>3052</v>
      </c>
      <c r="N1514" s="202" t="s">
        <v>5027</v>
      </c>
      <c r="O1514" s="202" t="s">
        <v>6565</v>
      </c>
      <c r="P1514" s="206"/>
    </row>
    <row r="1515" s="2" customFormat="1">
      <c r="A1515" s="191" t="s">
        <v>16</v>
      </c>
      <c r="B1515" s="191" t="s">
        <v>1402</v>
      </c>
      <c r="C1515" s="192">
        <v>46095.57</v>
      </c>
      <c r="D1515" s="193">
        <v>400915</v>
      </c>
      <c r="E1515" s="194" t="s">
        <v>3044</v>
      </c>
      <c r="F1515" s="194" t="s">
        <v>6551</v>
      </c>
      <c r="G1515" s="195">
        <v>46075</v>
      </c>
      <c r="H1515" s="195">
        <v>47900</v>
      </c>
      <c r="I1515" s="194"/>
      <c r="J1515" s="193">
        <v>24</v>
      </c>
      <c r="K1515" s="196"/>
      <c r="L1515" s="197">
        <v>24</v>
      </c>
      <c r="M1515" s="194" t="s">
        <v>3051</v>
      </c>
      <c r="N1515" s="194" t="s">
        <v>5027</v>
      </c>
      <c r="O1515" s="194" t="s">
        <v>6566</v>
      </c>
      <c r="P1515" s="198"/>
    </row>
    <row r="1516" s="2" customFormat="1">
      <c r="A1516" s="199" t="s">
        <v>16</v>
      </c>
      <c r="B1516" s="199" t="s">
        <v>1402</v>
      </c>
      <c r="C1516" s="200">
        <v>46095.570868055554</v>
      </c>
      <c r="D1516" s="201">
        <v>400915</v>
      </c>
      <c r="E1516" s="202" t="s">
        <v>3044</v>
      </c>
      <c r="F1516" s="202" t="s">
        <v>6551</v>
      </c>
      <c r="G1516" s="203">
        <v>46075</v>
      </c>
      <c r="H1516" s="203">
        <v>47900</v>
      </c>
      <c r="I1516" s="202"/>
      <c r="J1516" s="201">
        <v>24</v>
      </c>
      <c r="K1516" s="204"/>
      <c r="L1516" s="205">
        <v>24</v>
      </c>
      <c r="M1516" s="202" t="s">
        <v>3050</v>
      </c>
      <c r="N1516" s="202" t="s">
        <v>5027</v>
      </c>
      <c r="O1516" s="202" t="s">
        <v>6567</v>
      </c>
      <c r="P1516" s="206"/>
    </row>
    <row r="1517" s="2" customFormat="1">
      <c r="A1517" s="191" t="s">
        <v>16</v>
      </c>
      <c r="B1517" s="191" t="s">
        <v>1402</v>
      </c>
      <c r="C1517" s="192">
        <v>46095.571724537032</v>
      </c>
      <c r="D1517" s="193">
        <v>400915</v>
      </c>
      <c r="E1517" s="194" t="s">
        <v>3044</v>
      </c>
      <c r="F1517" s="194" t="s">
        <v>6551</v>
      </c>
      <c r="G1517" s="195">
        <v>46075</v>
      </c>
      <c r="H1517" s="195">
        <v>47900</v>
      </c>
      <c r="I1517" s="194"/>
      <c r="J1517" s="193">
        <v>24</v>
      </c>
      <c r="K1517" s="196"/>
      <c r="L1517" s="197">
        <v>24</v>
      </c>
      <c r="M1517" s="194" t="s">
        <v>3049</v>
      </c>
      <c r="N1517" s="194" t="s">
        <v>5027</v>
      </c>
      <c r="O1517" s="194" t="s">
        <v>6568</v>
      </c>
      <c r="P1517" s="198"/>
    </row>
    <row r="1518" s="2" customFormat="1">
      <c r="A1518" s="199" t="s">
        <v>16</v>
      </c>
      <c r="B1518" s="199" t="s">
        <v>1402</v>
      </c>
      <c r="C1518" s="200">
        <v>46095.57267361111</v>
      </c>
      <c r="D1518" s="201">
        <v>400915</v>
      </c>
      <c r="E1518" s="202" t="s">
        <v>3044</v>
      </c>
      <c r="F1518" s="202" t="s">
        <v>6551</v>
      </c>
      <c r="G1518" s="203">
        <v>46075</v>
      </c>
      <c r="H1518" s="203">
        <v>47900</v>
      </c>
      <c r="I1518" s="202"/>
      <c r="J1518" s="201">
        <v>24</v>
      </c>
      <c r="K1518" s="204"/>
      <c r="L1518" s="205">
        <v>24</v>
      </c>
      <c r="M1518" s="202" t="s">
        <v>3048</v>
      </c>
      <c r="N1518" s="202" t="s">
        <v>5027</v>
      </c>
      <c r="O1518" s="202" t="s">
        <v>6569</v>
      </c>
      <c r="P1518" s="206"/>
    </row>
    <row r="1519" s="2" customFormat="1">
      <c r="A1519" s="191" t="s">
        <v>16</v>
      </c>
      <c r="B1519" s="191" t="s">
        <v>1402</v>
      </c>
      <c r="C1519" s="192">
        <v>46095.573391203703</v>
      </c>
      <c r="D1519" s="193">
        <v>400915</v>
      </c>
      <c r="E1519" s="194" t="s">
        <v>3044</v>
      </c>
      <c r="F1519" s="194" t="s">
        <v>6551</v>
      </c>
      <c r="G1519" s="195">
        <v>46075</v>
      </c>
      <c r="H1519" s="195">
        <v>47900</v>
      </c>
      <c r="I1519" s="194"/>
      <c r="J1519" s="193">
        <v>24</v>
      </c>
      <c r="K1519" s="196"/>
      <c r="L1519" s="197">
        <v>24</v>
      </c>
      <c r="M1519" s="194" t="s">
        <v>3047</v>
      </c>
      <c r="N1519" s="194" t="s">
        <v>5027</v>
      </c>
      <c r="O1519" s="194" t="s">
        <v>6570</v>
      </c>
      <c r="P1519" s="198"/>
    </row>
    <row r="1520" s="2" customFormat="1">
      <c r="A1520" s="199" t="s">
        <v>16</v>
      </c>
      <c r="B1520" s="199" t="s">
        <v>1402</v>
      </c>
      <c r="C1520" s="200">
        <v>46095.574097222219</v>
      </c>
      <c r="D1520" s="201">
        <v>400915</v>
      </c>
      <c r="E1520" s="202" t="s">
        <v>3044</v>
      </c>
      <c r="F1520" s="202" t="s">
        <v>6551</v>
      </c>
      <c r="G1520" s="203">
        <v>46075</v>
      </c>
      <c r="H1520" s="203">
        <v>47900</v>
      </c>
      <c r="I1520" s="202"/>
      <c r="J1520" s="201">
        <v>24</v>
      </c>
      <c r="K1520" s="204"/>
      <c r="L1520" s="205">
        <v>24</v>
      </c>
      <c r="M1520" s="202" t="s">
        <v>3046</v>
      </c>
      <c r="N1520" s="202" t="s">
        <v>5027</v>
      </c>
      <c r="O1520" s="202" t="s">
        <v>6571</v>
      </c>
      <c r="P1520" s="206"/>
    </row>
    <row r="1521" s="2" customFormat="1">
      <c r="A1521" s="191" t="s">
        <v>16</v>
      </c>
      <c r="B1521" s="191" t="s">
        <v>111</v>
      </c>
      <c r="C1521" s="192">
        <v>46095.623043981483</v>
      </c>
      <c r="D1521" s="193">
        <v>400915</v>
      </c>
      <c r="E1521" s="194" t="s">
        <v>3044</v>
      </c>
      <c r="F1521" s="194" t="s">
        <v>6551</v>
      </c>
      <c r="G1521" s="195">
        <v>46074</v>
      </c>
      <c r="H1521" s="195">
        <v>47899</v>
      </c>
      <c r="I1521" s="194"/>
      <c r="J1521" s="193">
        <v>24</v>
      </c>
      <c r="K1521" s="196"/>
      <c r="L1521" s="197">
        <v>24</v>
      </c>
      <c r="M1521" s="194" t="s">
        <v>3082</v>
      </c>
      <c r="N1521" s="194" t="s">
        <v>5027</v>
      </c>
      <c r="O1521" s="194" t="s">
        <v>6572</v>
      </c>
      <c r="P1521" s="198"/>
    </row>
    <row r="1522" s="2" customFormat="1">
      <c r="A1522" s="199" t="s">
        <v>16</v>
      </c>
      <c r="B1522" s="199" t="s">
        <v>111</v>
      </c>
      <c r="C1522" s="200">
        <v>46095.623553240737</v>
      </c>
      <c r="D1522" s="201">
        <v>400915</v>
      </c>
      <c r="E1522" s="202" t="s">
        <v>3044</v>
      </c>
      <c r="F1522" s="202" t="s">
        <v>6551</v>
      </c>
      <c r="G1522" s="203">
        <v>46074</v>
      </c>
      <c r="H1522" s="203">
        <v>47899</v>
      </c>
      <c r="I1522" s="202"/>
      <c r="J1522" s="201">
        <v>24</v>
      </c>
      <c r="K1522" s="204"/>
      <c r="L1522" s="205">
        <v>24</v>
      </c>
      <c r="M1522" s="202" t="s">
        <v>3081</v>
      </c>
      <c r="N1522" s="202" t="s">
        <v>5027</v>
      </c>
      <c r="O1522" s="202" t="s">
        <v>6573</v>
      </c>
      <c r="P1522" s="206"/>
    </row>
    <row r="1523" s="2" customFormat="1">
      <c r="A1523" s="191" t="s">
        <v>16</v>
      </c>
      <c r="B1523" s="191" t="s">
        <v>111</v>
      </c>
      <c r="C1523" s="192">
        <v>46095.624108796292</v>
      </c>
      <c r="D1523" s="193">
        <v>400916</v>
      </c>
      <c r="E1523" s="194" t="s">
        <v>3068</v>
      </c>
      <c r="F1523" s="194" t="s">
        <v>6574</v>
      </c>
      <c r="G1523" s="195">
        <v>46074</v>
      </c>
      <c r="H1523" s="195">
        <v>47899</v>
      </c>
      <c r="I1523" s="194"/>
      <c r="J1523" s="193">
        <v>24</v>
      </c>
      <c r="K1523" s="196"/>
      <c r="L1523" s="197">
        <v>24</v>
      </c>
      <c r="M1523" s="194" t="s">
        <v>3089</v>
      </c>
      <c r="N1523" s="194" t="s">
        <v>5027</v>
      </c>
      <c r="O1523" s="194" t="s">
        <v>6575</v>
      </c>
      <c r="P1523" s="198"/>
    </row>
    <row r="1524" s="2" customFormat="1">
      <c r="A1524" s="199" t="s">
        <v>16</v>
      </c>
      <c r="B1524" s="199" t="s">
        <v>111</v>
      </c>
      <c r="C1524" s="200">
        <v>46095.624699074069</v>
      </c>
      <c r="D1524" s="201">
        <v>400916</v>
      </c>
      <c r="E1524" s="202" t="s">
        <v>3068</v>
      </c>
      <c r="F1524" s="202" t="s">
        <v>6574</v>
      </c>
      <c r="G1524" s="203">
        <v>46074</v>
      </c>
      <c r="H1524" s="203">
        <v>47899</v>
      </c>
      <c r="I1524" s="202"/>
      <c r="J1524" s="201">
        <v>24</v>
      </c>
      <c r="K1524" s="204"/>
      <c r="L1524" s="205">
        <v>24</v>
      </c>
      <c r="M1524" s="202" t="s">
        <v>3087</v>
      </c>
      <c r="N1524" s="202" t="s">
        <v>5027</v>
      </c>
      <c r="O1524" s="202" t="s">
        <v>6576</v>
      </c>
      <c r="P1524" s="206"/>
    </row>
    <row r="1525" s="2" customFormat="1">
      <c r="A1525" s="191" t="s">
        <v>16</v>
      </c>
      <c r="B1525" s="191" t="s">
        <v>111</v>
      </c>
      <c r="C1525" s="192">
        <v>46095.625115740739</v>
      </c>
      <c r="D1525" s="193">
        <v>400916</v>
      </c>
      <c r="E1525" s="194" t="s">
        <v>3068</v>
      </c>
      <c r="F1525" s="194" t="s">
        <v>6574</v>
      </c>
      <c r="G1525" s="195">
        <v>46074</v>
      </c>
      <c r="H1525" s="195">
        <v>47899</v>
      </c>
      <c r="I1525" s="194"/>
      <c r="J1525" s="193">
        <v>24</v>
      </c>
      <c r="K1525" s="196"/>
      <c r="L1525" s="197">
        <v>24</v>
      </c>
      <c r="M1525" s="194" t="s">
        <v>3088</v>
      </c>
      <c r="N1525" s="194" t="s">
        <v>5027</v>
      </c>
      <c r="O1525" s="194" t="s">
        <v>6577</v>
      </c>
      <c r="P1525" s="198"/>
    </row>
    <row r="1526" s="2" customFormat="1">
      <c r="A1526" s="199" t="s">
        <v>16</v>
      </c>
      <c r="B1526" s="199" t="s">
        <v>111</v>
      </c>
      <c r="C1526" s="200">
        <v>46095.625543981478</v>
      </c>
      <c r="D1526" s="201">
        <v>400916</v>
      </c>
      <c r="E1526" s="202" t="s">
        <v>3068</v>
      </c>
      <c r="F1526" s="202" t="s">
        <v>6574</v>
      </c>
      <c r="G1526" s="203">
        <v>46074</v>
      </c>
      <c r="H1526" s="203">
        <v>47899</v>
      </c>
      <c r="I1526" s="202"/>
      <c r="J1526" s="201">
        <v>24</v>
      </c>
      <c r="K1526" s="204"/>
      <c r="L1526" s="205">
        <v>24</v>
      </c>
      <c r="M1526" s="202" t="s">
        <v>3067</v>
      </c>
      <c r="N1526" s="202" t="s">
        <v>5027</v>
      </c>
      <c r="O1526" s="202" t="s">
        <v>6578</v>
      </c>
      <c r="P1526" s="206"/>
    </row>
    <row r="1527" s="2" customFormat="1">
      <c r="A1527" s="191" t="s">
        <v>16</v>
      </c>
      <c r="B1527" s="191" t="s">
        <v>111</v>
      </c>
      <c r="C1527" s="192">
        <v>46095.625983796293</v>
      </c>
      <c r="D1527" s="193">
        <v>400916</v>
      </c>
      <c r="E1527" s="194" t="s">
        <v>3068</v>
      </c>
      <c r="F1527" s="194" t="s">
        <v>6574</v>
      </c>
      <c r="G1527" s="195">
        <v>46074</v>
      </c>
      <c r="H1527" s="195">
        <v>47899</v>
      </c>
      <c r="I1527" s="194"/>
      <c r="J1527" s="193">
        <v>24</v>
      </c>
      <c r="K1527" s="196"/>
      <c r="L1527" s="197">
        <v>24</v>
      </c>
      <c r="M1527" s="194" t="s">
        <v>3086</v>
      </c>
      <c r="N1527" s="194" t="s">
        <v>5027</v>
      </c>
      <c r="O1527" s="194" t="s">
        <v>6579</v>
      </c>
      <c r="P1527" s="198"/>
    </row>
    <row r="1528" s="2" customFormat="1">
      <c r="A1528" s="199" t="s">
        <v>16</v>
      </c>
      <c r="B1528" s="199" t="s">
        <v>111</v>
      </c>
      <c r="C1528" s="200">
        <v>46095.626307870371</v>
      </c>
      <c r="D1528" s="201">
        <v>400916</v>
      </c>
      <c r="E1528" s="202" t="s">
        <v>3068</v>
      </c>
      <c r="F1528" s="202" t="s">
        <v>6574</v>
      </c>
      <c r="G1528" s="203">
        <v>46074</v>
      </c>
      <c r="H1528" s="203">
        <v>47899</v>
      </c>
      <c r="I1528" s="202"/>
      <c r="J1528" s="201">
        <v>24</v>
      </c>
      <c r="K1528" s="204"/>
      <c r="L1528" s="205">
        <v>24</v>
      </c>
      <c r="M1528" s="202" t="s">
        <v>3085</v>
      </c>
      <c r="N1528" s="202" t="s">
        <v>5027</v>
      </c>
      <c r="O1528" s="202" t="s">
        <v>6580</v>
      </c>
      <c r="P1528" s="206"/>
    </row>
    <row r="1529" s="2" customFormat="1">
      <c r="A1529" s="191" t="s">
        <v>16</v>
      </c>
      <c r="B1529" s="191" t="s">
        <v>111</v>
      </c>
      <c r="C1529" s="192">
        <v>46095.62668981481</v>
      </c>
      <c r="D1529" s="193">
        <v>400916</v>
      </c>
      <c r="E1529" s="194" t="s">
        <v>3068</v>
      </c>
      <c r="F1529" s="194" t="s">
        <v>6574</v>
      </c>
      <c r="G1529" s="195">
        <v>46074</v>
      </c>
      <c r="H1529" s="195">
        <v>47899</v>
      </c>
      <c r="I1529" s="194"/>
      <c r="J1529" s="193">
        <v>24</v>
      </c>
      <c r="K1529" s="196"/>
      <c r="L1529" s="197">
        <v>24</v>
      </c>
      <c r="M1529" s="194" t="s">
        <v>3084</v>
      </c>
      <c r="N1529" s="194" t="s">
        <v>5027</v>
      </c>
      <c r="O1529" s="194" t="s">
        <v>6581</v>
      </c>
      <c r="P1529" s="198"/>
    </row>
    <row r="1530" s="2" customFormat="1">
      <c r="A1530" s="199" t="s">
        <v>16</v>
      </c>
      <c r="B1530" s="199" t="s">
        <v>111</v>
      </c>
      <c r="C1530" s="200">
        <v>46095.627071759256</v>
      </c>
      <c r="D1530" s="201">
        <v>400916</v>
      </c>
      <c r="E1530" s="202" t="s">
        <v>3068</v>
      </c>
      <c r="F1530" s="202" t="s">
        <v>6574</v>
      </c>
      <c r="G1530" s="203">
        <v>46074</v>
      </c>
      <c r="H1530" s="203">
        <v>47899</v>
      </c>
      <c r="I1530" s="202"/>
      <c r="J1530" s="201">
        <v>24</v>
      </c>
      <c r="K1530" s="204"/>
      <c r="L1530" s="205">
        <v>24</v>
      </c>
      <c r="M1530" s="202" t="s">
        <v>3083</v>
      </c>
      <c r="N1530" s="202" t="s">
        <v>5027</v>
      </c>
      <c r="O1530" s="202" t="s">
        <v>6582</v>
      </c>
      <c r="P1530" s="206"/>
    </row>
    <row r="1531" s="2" customFormat="1">
      <c r="A1531" s="191" t="s">
        <v>16</v>
      </c>
      <c r="B1531" s="191" t="s">
        <v>111</v>
      </c>
      <c r="C1531" s="192">
        <v>46095.627476851849</v>
      </c>
      <c r="D1531" s="193">
        <v>400915</v>
      </c>
      <c r="E1531" s="194" t="s">
        <v>3044</v>
      </c>
      <c r="F1531" s="194" t="s">
        <v>6551</v>
      </c>
      <c r="G1531" s="195">
        <v>46074</v>
      </c>
      <c r="H1531" s="195">
        <v>47899</v>
      </c>
      <c r="I1531" s="194"/>
      <c r="J1531" s="193">
        <v>24</v>
      </c>
      <c r="K1531" s="196"/>
      <c r="L1531" s="197">
        <v>24</v>
      </c>
      <c r="M1531" s="194" t="s">
        <v>3080</v>
      </c>
      <c r="N1531" s="194" t="s">
        <v>5027</v>
      </c>
      <c r="O1531" s="194" t="s">
        <v>6583</v>
      </c>
      <c r="P1531" s="198"/>
    </row>
    <row r="1532" s="2" customFormat="1">
      <c r="A1532" s="199" t="s">
        <v>16</v>
      </c>
      <c r="B1532" s="199" t="s">
        <v>111</v>
      </c>
      <c r="C1532" s="200">
        <v>46095.627870370372</v>
      </c>
      <c r="D1532" s="201">
        <v>400915</v>
      </c>
      <c r="E1532" s="202" t="s">
        <v>3044</v>
      </c>
      <c r="F1532" s="202" t="s">
        <v>6551</v>
      </c>
      <c r="G1532" s="203">
        <v>46074</v>
      </c>
      <c r="H1532" s="203">
        <v>47899</v>
      </c>
      <c r="I1532" s="202"/>
      <c r="J1532" s="201">
        <v>24</v>
      </c>
      <c r="K1532" s="204"/>
      <c r="L1532" s="205">
        <v>24</v>
      </c>
      <c r="M1532" s="202" t="s">
        <v>3079</v>
      </c>
      <c r="N1532" s="202" t="s">
        <v>5027</v>
      </c>
      <c r="O1532" s="202" t="s">
        <v>6584</v>
      </c>
      <c r="P1532" s="206"/>
    </row>
    <row r="1533" s="2" customFormat="1">
      <c r="A1533" s="191" t="s">
        <v>16</v>
      </c>
      <c r="B1533" s="191" t="s">
        <v>111</v>
      </c>
      <c r="C1533" s="192">
        <v>46095.628530092588</v>
      </c>
      <c r="D1533" s="193">
        <v>400915</v>
      </c>
      <c r="E1533" s="194" t="s">
        <v>3044</v>
      </c>
      <c r="F1533" s="194" t="s">
        <v>6551</v>
      </c>
      <c r="G1533" s="195">
        <v>46074</v>
      </c>
      <c r="H1533" s="195">
        <v>47899</v>
      </c>
      <c r="I1533" s="194"/>
      <c r="J1533" s="193">
        <v>24</v>
      </c>
      <c r="K1533" s="196"/>
      <c r="L1533" s="197">
        <v>24</v>
      </c>
      <c r="M1533" s="194" t="s">
        <v>3078</v>
      </c>
      <c r="N1533" s="194" t="s">
        <v>5027</v>
      </c>
      <c r="O1533" s="194" t="s">
        <v>6585</v>
      </c>
      <c r="P1533" s="198"/>
    </row>
    <row r="1534" s="2" customFormat="1">
      <c r="A1534" s="199" t="s">
        <v>16</v>
      </c>
      <c r="B1534" s="199" t="s">
        <v>111</v>
      </c>
      <c r="C1534" s="200">
        <v>46095.628935185181</v>
      </c>
      <c r="D1534" s="201">
        <v>400915</v>
      </c>
      <c r="E1534" s="202" t="s">
        <v>3044</v>
      </c>
      <c r="F1534" s="202" t="s">
        <v>6551</v>
      </c>
      <c r="G1534" s="203">
        <v>46074</v>
      </c>
      <c r="H1534" s="203">
        <v>47899</v>
      </c>
      <c r="I1534" s="202"/>
      <c r="J1534" s="201">
        <v>24</v>
      </c>
      <c r="K1534" s="204"/>
      <c r="L1534" s="205">
        <v>24</v>
      </c>
      <c r="M1534" s="202" t="s">
        <v>3077</v>
      </c>
      <c r="N1534" s="202" t="s">
        <v>5027</v>
      </c>
      <c r="O1534" s="202" t="s">
        <v>6586</v>
      </c>
      <c r="P1534" s="206"/>
    </row>
    <row r="1535" s="2" customFormat="1">
      <c r="A1535" s="191" t="s">
        <v>16</v>
      </c>
      <c r="B1535" s="191" t="s">
        <v>111</v>
      </c>
      <c r="C1535" s="192">
        <v>46095.629490740735</v>
      </c>
      <c r="D1535" s="193">
        <v>400915</v>
      </c>
      <c r="E1535" s="194" t="s">
        <v>3044</v>
      </c>
      <c r="F1535" s="194" t="s">
        <v>6551</v>
      </c>
      <c r="G1535" s="195">
        <v>46074</v>
      </c>
      <c r="H1535" s="195">
        <v>47899</v>
      </c>
      <c r="I1535" s="194"/>
      <c r="J1535" s="193">
        <v>24</v>
      </c>
      <c r="K1535" s="196"/>
      <c r="L1535" s="197">
        <v>24</v>
      </c>
      <c r="M1535" s="194" t="s">
        <v>3076</v>
      </c>
      <c r="N1535" s="194" t="s">
        <v>5027</v>
      </c>
      <c r="O1535" s="194" t="s">
        <v>6587</v>
      </c>
      <c r="P1535" s="198"/>
    </row>
    <row r="1536" s="2" customFormat="1">
      <c r="A1536" s="199" t="s">
        <v>16</v>
      </c>
      <c r="B1536" s="199" t="s">
        <v>111</v>
      </c>
      <c r="C1536" s="200">
        <v>46095.631504629629</v>
      </c>
      <c r="D1536" s="201">
        <v>400922</v>
      </c>
      <c r="E1536" s="202" t="s">
        <v>1392</v>
      </c>
      <c r="F1536" s="202" t="s">
        <v>6588</v>
      </c>
      <c r="G1536" s="203">
        <v>46015</v>
      </c>
      <c r="H1536" s="203">
        <v>47840</v>
      </c>
      <c r="I1536" s="202"/>
      <c r="J1536" s="201">
        <v>26</v>
      </c>
      <c r="K1536" s="204"/>
      <c r="L1536" s="205">
        <v>26</v>
      </c>
      <c r="M1536" s="202" t="s">
        <v>3075</v>
      </c>
      <c r="N1536" s="202" t="s">
        <v>5027</v>
      </c>
      <c r="O1536" s="202" t="s">
        <v>6589</v>
      </c>
      <c r="P1536" s="206"/>
    </row>
    <row r="1537" s="2" customFormat="1">
      <c r="A1537" s="191" t="s">
        <v>16</v>
      </c>
      <c r="B1537" s="191" t="s">
        <v>111</v>
      </c>
      <c r="C1537" s="192">
        <v>46095.632002314815</v>
      </c>
      <c r="D1537" s="193">
        <v>400922</v>
      </c>
      <c r="E1537" s="194" t="s">
        <v>1392</v>
      </c>
      <c r="F1537" s="194" t="s">
        <v>5636</v>
      </c>
      <c r="G1537" s="195">
        <v>46015</v>
      </c>
      <c r="H1537" s="195">
        <v>47840</v>
      </c>
      <c r="I1537" s="194"/>
      <c r="J1537" s="193">
        <v>24</v>
      </c>
      <c r="K1537" s="196"/>
      <c r="L1537" s="197">
        <v>24</v>
      </c>
      <c r="M1537" s="194" t="s">
        <v>3074</v>
      </c>
      <c r="N1537" s="194" t="s">
        <v>5027</v>
      </c>
      <c r="O1537" s="194" t="s">
        <v>6590</v>
      </c>
      <c r="P1537" s="198"/>
    </row>
    <row r="1538" s="2" customFormat="1">
      <c r="A1538" s="199" t="s">
        <v>16</v>
      </c>
      <c r="B1538" s="199" t="s">
        <v>111</v>
      </c>
      <c r="C1538" s="200">
        <v>46095.632511574069</v>
      </c>
      <c r="D1538" s="201">
        <v>400922</v>
      </c>
      <c r="E1538" s="202" t="s">
        <v>1392</v>
      </c>
      <c r="F1538" s="202" t="s">
        <v>5636</v>
      </c>
      <c r="G1538" s="203">
        <v>46015</v>
      </c>
      <c r="H1538" s="203">
        <v>47840</v>
      </c>
      <c r="I1538" s="202"/>
      <c r="J1538" s="201">
        <v>24</v>
      </c>
      <c r="K1538" s="204"/>
      <c r="L1538" s="205">
        <v>24</v>
      </c>
      <c r="M1538" s="202" t="s">
        <v>3073</v>
      </c>
      <c r="N1538" s="202" t="s">
        <v>5027</v>
      </c>
      <c r="O1538" s="202" t="s">
        <v>6591</v>
      </c>
      <c r="P1538" s="206"/>
    </row>
    <row r="1539" s="2" customFormat="1">
      <c r="A1539" s="191" t="s">
        <v>16</v>
      </c>
      <c r="B1539" s="191" t="s">
        <v>111</v>
      </c>
      <c r="C1539" s="192">
        <v>46095.632939814815</v>
      </c>
      <c r="D1539" s="193">
        <v>400922</v>
      </c>
      <c r="E1539" s="194" t="s">
        <v>1392</v>
      </c>
      <c r="F1539" s="194" t="s">
        <v>5636</v>
      </c>
      <c r="G1539" s="195">
        <v>46015</v>
      </c>
      <c r="H1539" s="195">
        <v>47840</v>
      </c>
      <c r="I1539" s="194"/>
      <c r="J1539" s="193">
        <v>24</v>
      </c>
      <c r="K1539" s="196"/>
      <c r="L1539" s="197">
        <v>24</v>
      </c>
      <c r="M1539" s="194" t="s">
        <v>3072</v>
      </c>
      <c r="N1539" s="194" t="s">
        <v>5027</v>
      </c>
      <c r="O1539" s="194" t="s">
        <v>6592</v>
      </c>
      <c r="P1539" s="198"/>
    </row>
    <row r="1540" s="2" customFormat="1">
      <c r="A1540" s="199" t="s">
        <v>16</v>
      </c>
      <c r="B1540" s="199" t="s">
        <v>111</v>
      </c>
      <c r="C1540" s="200">
        <v>46095.633483796293</v>
      </c>
      <c r="D1540" s="201">
        <v>400922</v>
      </c>
      <c r="E1540" s="202" t="s">
        <v>1392</v>
      </c>
      <c r="F1540" s="202" t="s">
        <v>5636</v>
      </c>
      <c r="G1540" s="203">
        <v>46015</v>
      </c>
      <c r="H1540" s="203">
        <v>47840</v>
      </c>
      <c r="I1540" s="202"/>
      <c r="J1540" s="201">
        <v>24</v>
      </c>
      <c r="K1540" s="204"/>
      <c r="L1540" s="205">
        <v>24</v>
      </c>
      <c r="M1540" s="202" t="s">
        <v>3071</v>
      </c>
      <c r="N1540" s="202" t="s">
        <v>5027</v>
      </c>
      <c r="O1540" s="202" t="s">
        <v>6593</v>
      </c>
      <c r="P1540" s="206"/>
    </row>
    <row r="1541" s="2" customFormat="1">
      <c r="A1541" s="191" t="s">
        <v>16</v>
      </c>
      <c r="B1541" s="191" t="s">
        <v>111</v>
      </c>
      <c r="C1541" s="192">
        <v>46095.633831018517</v>
      </c>
      <c r="D1541" s="193">
        <v>400922</v>
      </c>
      <c r="E1541" s="194" t="s">
        <v>1392</v>
      </c>
      <c r="F1541" s="194" t="s">
        <v>5636</v>
      </c>
      <c r="G1541" s="195">
        <v>46015</v>
      </c>
      <c r="H1541" s="195">
        <v>47840</v>
      </c>
      <c r="I1541" s="194"/>
      <c r="J1541" s="193">
        <v>24</v>
      </c>
      <c r="K1541" s="196"/>
      <c r="L1541" s="197">
        <v>24</v>
      </c>
      <c r="M1541" s="194" t="s">
        <v>3070</v>
      </c>
      <c r="N1541" s="194" t="s">
        <v>5027</v>
      </c>
      <c r="O1541" s="194" t="s">
        <v>6594</v>
      </c>
      <c r="P1541" s="198"/>
    </row>
    <row r="1542" s="2" customFormat="1">
      <c r="A1542" s="199" t="s">
        <v>16</v>
      </c>
      <c r="B1542" s="199" t="s">
        <v>111</v>
      </c>
      <c r="C1542" s="200">
        <v>46095.634293981479</v>
      </c>
      <c r="D1542" s="201">
        <v>400922</v>
      </c>
      <c r="E1542" s="202" t="s">
        <v>1392</v>
      </c>
      <c r="F1542" s="202" t="s">
        <v>5636</v>
      </c>
      <c r="G1542" s="203">
        <v>46015</v>
      </c>
      <c r="H1542" s="203">
        <v>47840</v>
      </c>
      <c r="I1542" s="202"/>
      <c r="J1542" s="201">
        <v>24</v>
      </c>
      <c r="K1542" s="204"/>
      <c r="L1542" s="205">
        <v>24</v>
      </c>
      <c r="M1542" s="202" t="s">
        <v>3069</v>
      </c>
      <c r="N1542" s="202" t="s">
        <v>5027</v>
      </c>
      <c r="O1542" s="202" t="s">
        <v>6595</v>
      </c>
      <c r="P1542" s="206"/>
    </row>
    <row r="1543" s="2" customFormat="1">
      <c r="A1543" s="191" t="s">
        <v>16</v>
      </c>
      <c r="B1543" s="191" t="s">
        <v>1402</v>
      </c>
      <c r="C1543" s="192">
        <v>46097.463865740741</v>
      </c>
      <c r="D1543" s="193">
        <v>400413</v>
      </c>
      <c r="E1543" s="194" t="s">
        <v>172</v>
      </c>
      <c r="F1543" s="194" t="s">
        <v>6496</v>
      </c>
      <c r="G1543" s="195">
        <v>46083</v>
      </c>
      <c r="H1543" s="195">
        <v>47908</v>
      </c>
      <c r="I1543" s="194"/>
      <c r="J1543" s="193">
        <v>24</v>
      </c>
      <c r="K1543" s="196"/>
      <c r="L1543" s="197">
        <v>24</v>
      </c>
      <c r="M1543" s="194" t="s">
        <v>3113</v>
      </c>
      <c r="N1543" s="194" t="s">
        <v>5027</v>
      </c>
      <c r="O1543" s="194" t="s">
        <v>6596</v>
      </c>
      <c r="P1543" s="198"/>
    </row>
    <row r="1544" s="2" customFormat="1">
      <c r="A1544" s="199" t="s">
        <v>16</v>
      </c>
      <c r="B1544" s="199" t="s">
        <v>1402</v>
      </c>
      <c r="C1544" s="200">
        <v>46097.464039351849</v>
      </c>
      <c r="D1544" s="201">
        <v>400413</v>
      </c>
      <c r="E1544" s="202" t="s">
        <v>172</v>
      </c>
      <c r="F1544" s="202" t="s">
        <v>6496</v>
      </c>
      <c r="G1544" s="203">
        <v>46083</v>
      </c>
      <c r="H1544" s="203">
        <v>47908</v>
      </c>
      <c r="I1544" s="202"/>
      <c r="J1544" s="201">
        <v>24</v>
      </c>
      <c r="K1544" s="204"/>
      <c r="L1544" s="205">
        <v>24</v>
      </c>
      <c r="M1544" s="202" t="s">
        <v>3112</v>
      </c>
      <c r="N1544" s="202" t="s">
        <v>5027</v>
      </c>
      <c r="O1544" s="202" t="s">
        <v>6597</v>
      </c>
      <c r="P1544" s="206"/>
    </row>
    <row r="1545" s="2" customFormat="1">
      <c r="A1545" s="191" t="s">
        <v>16</v>
      </c>
      <c r="B1545" s="191" t="s">
        <v>1402</v>
      </c>
      <c r="C1545" s="192">
        <v>46097.464189814811</v>
      </c>
      <c r="D1545" s="193">
        <v>400413</v>
      </c>
      <c r="E1545" s="194" t="s">
        <v>172</v>
      </c>
      <c r="F1545" s="194" t="s">
        <v>6496</v>
      </c>
      <c r="G1545" s="195">
        <v>46083</v>
      </c>
      <c r="H1545" s="195">
        <v>47908</v>
      </c>
      <c r="I1545" s="194"/>
      <c r="J1545" s="193">
        <v>24</v>
      </c>
      <c r="K1545" s="196"/>
      <c r="L1545" s="197">
        <v>24</v>
      </c>
      <c r="M1545" s="194" t="s">
        <v>3111</v>
      </c>
      <c r="N1545" s="194" t="s">
        <v>5027</v>
      </c>
      <c r="O1545" s="194" t="s">
        <v>6598</v>
      </c>
      <c r="P1545" s="198"/>
    </row>
    <row r="1546" s="2" customFormat="1">
      <c r="A1546" s="199" t="s">
        <v>16</v>
      </c>
      <c r="B1546" s="199" t="s">
        <v>1402</v>
      </c>
      <c r="C1546" s="200">
        <v>46097.46435185185</v>
      </c>
      <c r="D1546" s="201">
        <v>400413</v>
      </c>
      <c r="E1546" s="202" t="s">
        <v>172</v>
      </c>
      <c r="F1546" s="202" t="s">
        <v>6496</v>
      </c>
      <c r="G1546" s="203">
        <v>46083</v>
      </c>
      <c r="H1546" s="203">
        <v>47908</v>
      </c>
      <c r="I1546" s="202"/>
      <c r="J1546" s="201">
        <v>24</v>
      </c>
      <c r="K1546" s="204"/>
      <c r="L1546" s="205">
        <v>24</v>
      </c>
      <c r="M1546" s="202" t="s">
        <v>3110</v>
      </c>
      <c r="N1546" s="202" t="s">
        <v>5027</v>
      </c>
      <c r="O1546" s="202" t="s">
        <v>6599</v>
      </c>
      <c r="P1546" s="206"/>
    </row>
    <row r="1547" s="2" customFormat="1">
      <c r="A1547" s="191" t="s">
        <v>16</v>
      </c>
      <c r="B1547" s="191" t="s">
        <v>1402</v>
      </c>
      <c r="C1547" s="192">
        <v>46097.464791666665</v>
      </c>
      <c r="D1547" s="193">
        <v>400413</v>
      </c>
      <c r="E1547" s="194" t="s">
        <v>172</v>
      </c>
      <c r="F1547" s="194" t="s">
        <v>6496</v>
      </c>
      <c r="G1547" s="195">
        <v>46083</v>
      </c>
      <c r="H1547" s="195">
        <v>47908</v>
      </c>
      <c r="I1547" s="194"/>
      <c r="J1547" s="193">
        <v>24</v>
      </c>
      <c r="K1547" s="196"/>
      <c r="L1547" s="197">
        <v>24</v>
      </c>
      <c r="M1547" s="194" t="s">
        <v>3109</v>
      </c>
      <c r="N1547" s="194" t="s">
        <v>5027</v>
      </c>
      <c r="O1547" s="194" t="s">
        <v>6600</v>
      </c>
      <c r="P1547" s="198"/>
    </row>
    <row r="1548" s="2" customFormat="1">
      <c r="A1548" s="199" t="s">
        <v>16</v>
      </c>
      <c r="B1548" s="199" t="s">
        <v>1402</v>
      </c>
      <c r="C1548" s="200">
        <v>46097.465057870366</v>
      </c>
      <c r="D1548" s="201">
        <v>400413</v>
      </c>
      <c r="E1548" s="202" t="s">
        <v>172</v>
      </c>
      <c r="F1548" s="202" t="s">
        <v>6496</v>
      </c>
      <c r="G1548" s="203">
        <v>46083</v>
      </c>
      <c r="H1548" s="203">
        <v>47908</v>
      </c>
      <c r="I1548" s="202"/>
      <c r="J1548" s="201">
        <v>24</v>
      </c>
      <c r="K1548" s="204"/>
      <c r="L1548" s="205">
        <v>24</v>
      </c>
      <c r="M1548" s="202" t="s">
        <v>3090</v>
      </c>
      <c r="N1548" s="202" t="s">
        <v>5027</v>
      </c>
      <c r="O1548" s="202" t="s">
        <v>6601</v>
      </c>
      <c r="P1548" s="206"/>
    </row>
    <row r="1549" s="2" customFormat="1">
      <c r="A1549" s="191" t="s">
        <v>16</v>
      </c>
      <c r="B1549" s="191" t="s">
        <v>1402</v>
      </c>
      <c r="C1549" s="192">
        <v>46097.465254629627</v>
      </c>
      <c r="D1549" s="193">
        <v>400413</v>
      </c>
      <c r="E1549" s="194" t="s">
        <v>172</v>
      </c>
      <c r="F1549" s="194" t="s">
        <v>6496</v>
      </c>
      <c r="G1549" s="195">
        <v>46083</v>
      </c>
      <c r="H1549" s="195">
        <v>47908</v>
      </c>
      <c r="I1549" s="194"/>
      <c r="J1549" s="193">
        <v>24</v>
      </c>
      <c r="K1549" s="196"/>
      <c r="L1549" s="197">
        <v>24</v>
      </c>
      <c r="M1549" s="194" t="s">
        <v>3108</v>
      </c>
      <c r="N1549" s="194" t="s">
        <v>5027</v>
      </c>
      <c r="O1549" s="194" t="s">
        <v>6602</v>
      </c>
      <c r="P1549" s="198"/>
    </row>
    <row r="1550" s="2" customFormat="1">
      <c r="A1550" s="199" t="s">
        <v>16</v>
      </c>
      <c r="B1550" s="199" t="s">
        <v>1402</v>
      </c>
      <c r="C1550" s="200">
        <v>46097.465439814812</v>
      </c>
      <c r="D1550" s="201">
        <v>400413</v>
      </c>
      <c r="E1550" s="202" t="s">
        <v>172</v>
      </c>
      <c r="F1550" s="202" t="s">
        <v>6496</v>
      </c>
      <c r="G1550" s="203">
        <v>46083</v>
      </c>
      <c r="H1550" s="203">
        <v>47908</v>
      </c>
      <c r="I1550" s="202"/>
      <c r="J1550" s="201">
        <v>24</v>
      </c>
      <c r="K1550" s="204"/>
      <c r="L1550" s="205">
        <v>24</v>
      </c>
      <c r="M1550" s="202" t="s">
        <v>3106</v>
      </c>
      <c r="N1550" s="202" t="s">
        <v>5027</v>
      </c>
      <c r="O1550" s="202" t="s">
        <v>6603</v>
      </c>
      <c r="P1550" s="206"/>
    </row>
    <row r="1551" s="2" customFormat="1">
      <c r="A1551" s="191" t="s">
        <v>16</v>
      </c>
      <c r="B1551" s="191" t="s">
        <v>1402</v>
      </c>
      <c r="C1551" s="192">
        <v>46097.465601851851</v>
      </c>
      <c r="D1551" s="193">
        <v>400413</v>
      </c>
      <c r="E1551" s="194" t="s">
        <v>172</v>
      </c>
      <c r="F1551" s="194" t="s">
        <v>6496</v>
      </c>
      <c r="G1551" s="195">
        <v>46083</v>
      </c>
      <c r="H1551" s="195">
        <v>47908</v>
      </c>
      <c r="I1551" s="194"/>
      <c r="J1551" s="193">
        <v>24</v>
      </c>
      <c r="K1551" s="196"/>
      <c r="L1551" s="197">
        <v>24</v>
      </c>
      <c r="M1551" s="194" t="s">
        <v>3105</v>
      </c>
      <c r="N1551" s="194" t="s">
        <v>5027</v>
      </c>
      <c r="O1551" s="194" t="s">
        <v>6604</v>
      </c>
      <c r="P1551" s="198"/>
    </row>
    <row r="1552" s="2" customFormat="1">
      <c r="A1552" s="199" t="s">
        <v>16</v>
      </c>
      <c r="B1552" s="199" t="s">
        <v>1402</v>
      </c>
      <c r="C1552" s="200">
        <v>46097.465775462959</v>
      </c>
      <c r="D1552" s="201">
        <v>400413</v>
      </c>
      <c r="E1552" s="202" t="s">
        <v>172</v>
      </c>
      <c r="F1552" s="202" t="s">
        <v>6496</v>
      </c>
      <c r="G1552" s="203">
        <v>46083</v>
      </c>
      <c r="H1552" s="203">
        <v>47908</v>
      </c>
      <c r="I1552" s="202"/>
      <c r="J1552" s="201">
        <v>24</v>
      </c>
      <c r="K1552" s="204"/>
      <c r="L1552" s="205">
        <v>24</v>
      </c>
      <c r="M1552" s="202" t="s">
        <v>3107</v>
      </c>
      <c r="N1552" s="202" t="s">
        <v>5027</v>
      </c>
      <c r="O1552" s="202" t="s">
        <v>6605</v>
      </c>
      <c r="P1552" s="206"/>
    </row>
    <row r="1553" s="2" customFormat="1">
      <c r="A1553" s="191" t="s">
        <v>16</v>
      </c>
      <c r="B1553" s="191" t="s">
        <v>1402</v>
      </c>
      <c r="C1553" s="192">
        <v>46097.465914351851</v>
      </c>
      <c r="D1553" s="193">
        <v>400413</v>
      </c>
      <c r="E1553" s="194" t="s">
        <v>172</v>
      </c>
      <c r="F1553" s="194" t="s">
        <v>6496</v>
      </c>
      <c r="G1553" s="195">
        <v>46083</v>
      </c>
      <c r="H1553" s="195">
        <v>47908</v>
      </c>
      <c r="I1553" s="194"/>
      <c r="J1553" s="193">
        <v>14</v>
      </c>
      <c r="K1553" s="196"/>
      <c r="L1553" s="197">
        <v>14</v>
      </c>
      <c r="M1553" s="194" t="s">
        <v>3104</v>
      </c>
      <c r="N1553" s="194" t="s">
        <v>5027</v>
      </c>
      <c r="O1553" s="194" t="s">
        <v>6606</v>
      </c>
      <c r="P1553" s="198"/>
    </row>
    <row r="1554" s="2" customFormat="1">
      <c r="A1554" s="199" t="s">
        <v>16</v>
      </c>
      <c r="B1554" s="199" t="s">
        <v>1402</v>
      </c>
      <c r="C1554" s="200">
        <v>46097.466099537036</v>
      </c>
      <c r="D1554" s="201">
        <v>400413</v>
      </c>
      <c r="E1554" s="202" t="s">
        <v>172</v>
      </c>
      <c r="F1554" s="202" t="s">
        <v>6496</v>
      </c>
      <c r="G1554" s="203">
        <v>46083</v>
      </c>
      <c r="H1554" s="203">
        <v>47908</v>
      </c>
      <c r="I1554" s="202"/>
      <c r="J1554" s="201">
        <v>24</v>
      </c>
      <c r="K1554" s="204"/>
      <c r="L1554" s="205">
        <v>24</v>
      </c>
      <c r="M1554" s="202" t="s">
        <v>3103</v>
      </c>
      <c r="N1554" s="202" t="s">
        <v>5027</v>
      </c>
      <c r="O1554" s="202" t="s">
        <v>6607</v>
      </c>
      <c r="P1554" s="206"/>
    </row>
    <row r="1555" s="2" customFormat="1">
      <c r="A1555" s="191" t="s">
        <v>16</v>
      </c>
      <c r="B1555" s="191" t="s">
        <v>1402</v>
      </c>
      <c r="C1555" s="192">
        <v>46097.466249999998</v>
      </c>
      <c r="D1555" s="193">
        <v>400413</v>
      </c>
      <c r="E1555" s="194" t="s">
        <v>172</v>
      </c>
      <c r="F1555" s="194" t="s">
        <v>6496</v>
      </c>
      <c r="G1555" s="195">
        <v>46083</v>
      </c>
      <c r="H1555" s="195">
        <v>47908</v>
      </c>
      <c r="I1555" s="194"/>
      <c r="J1555" s="193">
        <v>24</v>
      </c>
      <c r="K1555" s="196"/>
      <c r="L1555" s="197">
        <v>24</v>
      </c>
      <c r="M1555" s="194" t="s">
        <v>3100</v>
      </c>
      <c r="N1555" s="194" t="s">
        <v>5027</v>
      </c>
      <c r="O1555" s="194" t="s">
        <v>6608</v>
      </c>
      <c r="P1555" s="198"/>
    </row>
    <row r="1556" s="2" customFormat="1">
      <c r="A1556" s="199" t="s">
        <v>16</v>
      </c>
      <c r="B1556" s="199" t="s">
        <v>1402</v>
      </c>
      <c r="C1556" s="200">
        <v>46097.466400462959</v>
      </c>
      <c r="D1556" s="201">
        <v>400413</v>
      </c>
      <c r="E1556" s="202" t="s">
        <v>172</v>
      </c>
      <c r="F1556" s="202" t="s">
        <v>6496</v>
      </c>
      <c r="G1556" s="203">
        <v>46083</v>
      </c>
      <c r="H1556" s="203">
        <v>47908</v>
      </c>
      <c r="I1556" s="202"/>
      <c r="J1556" s="201">
        <v>24</v>
      </c>
      <c r="K1556" s="204"/>
      <c r="L1556" s="205">
        <v>24</v>
      </c>
      <c r="M1556" s="202" t="s">
        <v>3101</v>
      </c>
      <c r="N1556" s="202" t="s">
        <v>5027</v>
      </c>
      <c r="O1556" s="202" t="s">
        <v>6609</v>
      </c>
      <c r="P1556" s="206"/>
    </row>
    <row r="1557" s="2" customFormat="1">
      <c r="A1557" s="191" t="s">
        <v>16</v>
      </c>
      <c r="B1557" s="191" t="s">
        <v>1402</v>
      </c>
      <c r="C1557" s="192">
        <v>46097.466574074075</v>
      </c>
      <c r="D1557" s="193">
        <v>400413</v>
      </c>
      <c r="E1557" s="194" t="s">
        <v>172</v>
      </c>
      <c r="F1557" s="194" t="s">
        <v>6496</v>
      </c>
      <c r="G1557" s="195">
        <v>46083</v>
      </c>
      <c r="H1557" s="195">
        <v>47908</v>
      </c>
      <c r="I1557" s="194"/>
      <c r="J1557" s="193">
        <v>24</v>
      </c>
      <c r="K1557" s="196"/>
      <c r="L1557" s="197">
        <v>24</v>
      </c>
      <c r="M1557" s="194" t="s">
        <v>3099</v>
      </c>
      <c r="N1557" s="194" t="s">
        <v>5027</v>
      </c>
      <c r="O1557" s="194" t="s">
        <v>6610</v>
      </c>
      <c r="P1557" s="198"/>
    </row>
    <row r="1558" s="2" customFormat="1">
      <c r="A1558" s="199" t="s">
        <v>16</v>
      </c>
      <c r="B1558" s="199" t="s">
        <v>1402</v>
      </c>
      <c r="C1558" s="200">
        <v>46097.466828703698</v>
      </c>
      <c r="D1558" s="201">
        <v>400413</v>
      </c>
      <c r="E1558" s="202" t="s">
        <v>172</v>
      </c>
      <c r="F1558" s="202" t="s">
        <v>6496</v>
      </c>
      <c r="G1558" s="203">
        <v>46083</v>
      </c>
      <c r="H1558" s="203">
        <v>47908</v>
      </c>
      <c r="I1558" s="202"/>
      <c r="J1558" s="201">
        <v>24</v>
      </c>
      <c r="K1558" s="204"/>
      <c r="L1558" s="205">
        <v>24</v>
      </c>
      <c r="M1558" s="202" t="s">
        <v>3102</v>
      </c>
      <c r="N1558" s="202" t="s">
        <v>5027</v>
      </c>
      <c r="O1558" s="202" t="s">
        <v>6611</v>
      </c>
      <c r="P1558" s="206"/>
    </row>
    <row r="1559" s="2" customFormat="1">
      <c r="A1559" s="191" t="s">
        <v>16</v>
      </c>
      <c r="B1559" s="191" t="s">
        <v>1402</v>
      </c>
      <c r="C1559" s="192">
        <v>46097.466979166667</v>
      </c>
      <c r="D1559" s="193">
        <v>400413</v>
      </c>
      <c r="E1559" s="194" t="s">
        <v>172</v>
      </c>
      <c r="F1559" s="194" t="s">
        <v>6496</v>
      </c>
      <c r="G1559" s="195">
        <v>46083</v>
      </c>
      <c r="H1559" s="195">
        <v>47908</v>
      </c>
      <c r="I1559" s="194"/>
      <c r="J1559" s="193">
        <v>24</v>
      </c>
      <c r="K1559" s="196"/>
      <c r="L1559" s="197">
        <v>24</v>
      </c>
      <c r="M1559" s="194" t="s">
        <v>3098</v>
      </c>
      <c r="N1559" s="194" t="s">
        <v>5027</v>
      </c>
      <c r="O1559" s="194" t="s">
        <v>6612</v>
      </c>
      <c r="P1559" s="198"/>
    </row>
    <row r="1560" s="2" customFormat="1">
      <c r="A1560" s="199" t="s">
        <v>16</v>
      </c>
      <c r="B1560" s="199" t="s">
        <v>1402</v>
      </c>
      <c r="C1560" s="200">
        <v>46097.467546296291</v>
      </c>
      <c r="D1560" s="201">
        <v>400413</v>
      </c>
      <c r="E1560" s="202" t="s">
        <v>172</v>
      </c>
      <c r="F1560" s="202" t="s">
        <v>6496</v>
      </c>
      <c r="G1560" s="203">
        <v>46083</v>
      </c>
      <c r="H1560" s="203">
        <v>47908</v>
      </c>
      <c r="I1560" s="202"/>
      <c r="J1560" s="201">
        <v>3</v>
      </c>
      <c r="K1560" s="204"/>
      <c r="L1560" s="205">
        <v>3</v>
      </c>
      <c r="M1560" s="202" t="s">
        <v>3094</v>
      </c>
      <c r="N1560" s="202" t="s">
        <v>5027</v>
      </c>
      <c r="O1560" s="202" t="s">
        <v>6613</v>
      </c>
      <c r="P1560" s="206"/>
    </row>
    <row r="1561" s="2" customFormat="1">
      <c r="A1561" s="191" t="s">
        <v>16</v>
      </c>
      <c r="B1561" s="191" t="s">
        <v>1402</v>
      </c>
      <c r="C1561" s="192">
        <v>46097.467789351853</v>
      </c>
      <c r="D1561" s="193">
        <v>400413</v>
      </c>
      <c r="E1561" s="194" t="s">
        <v>172</v>
      </c>
      <c r="F1561" s="194" t="s">
        <v>6496</v>
      </c>
      <c r="G1561" s="195">
        <v>46083</v>
      </c>
      <c r="H1561" s="195">
        <v>47908</v>
      </c>
      <c r="I1561" s="194"/>
      <c r="J1561" s="193">
        <v>24</v>
      </c>
      <c r="K1561" s="196"/>
      <c r="L1561" s="197">
        <v>24</v>
      </c>
      <c r="M1561" s="194" t="s">
        <v>3093</v>
      </c>
      <c r="N1561" s="194" t="s">
        <v>5027</v>
      </c>
      <c r="O1561" s="194" t="s">
        <v>6614</v>
      </c>
      <c r="P1561" s="198"/>
    </row>
    <row r="1562" s="2" customFormat="1">
      <c r="A1562" s="199" t="s">
        <v>16</v>
      </c>
      <c r="B1562" s="199" t="s">
        <v>1402</v>
      </c>
      <c r="C1562" s="200">
        <v>46097.4680787037</v>
      </c>
      <c r="D1562" s="201">
        <v>400413</v>
      </c>
      <c r="E1562" s="202" t="s">
        <v>172</v>
      </c>
      <c r="F1562" s="202" t="s">
        <v>6496</v>
      </c>
      <c r="G1562" s="203">
        <v>46083</v>
      </c>
      <c r="H1562" s="203">
        <v>47908</v>
      </c>
      <c r="I1562" s="202"/>
      <c r="J1562" s="201">
        <v>24</v>
      </c>
      <c r="K1562" s="204"/>
      <c r="L1562" s="205">
        <v>24</v>
      </c>
      <c r="M1562" s="202" t="s">
        <v>3092</v>
      </c>
      <c r="N1562" s="202" t="s">
        <v>5027</v>
      </c>
      <c r="O1562" s="202" t="s">
        <v>6615</v>
      </c>
      <c r="P1562" s="206"/>
    </row>
    <row r="1563" s="2" customFormat="1">
      <c r="A1563" s="191" t="s">
        <v>16</v>
      </c>
      <c r="B1563" s="191" t="s">
        <v>1402</v>
      </c>
      <c r="C1563" s="192">
        <v>46097.468252314815</v>
      </c>
      <c r="D1563" s="193">
        <v>400413</v>
      </c>
      <c r="E1563" s="194" t="s">
        <v>172</v>
      </c>
      <c r="F1563" s="194" t="s">
        <v>6496</v>
      </c>
      <c r="G1563" s="195">
        <v>46083</v>
      </c>
      <c r="H1563" s="195">
        <v>47908</v>
      </c>
      <c r="I1563" s="194"/>
      <c r="J1563" s="193">
        <v>24</v>
      </c>
      <c r="K1563" s="196"/>
      <c r="L1563" s="197">
        <v>24</v>
      </c>
      <c r="M1563" s="194" t="s">
        <v>3091</v>
      </c>
      <c r="N1563" s="194" t="s">
        <v>5027</v>
      </c>
      <c r="O1563" s="194" t="s">
        <v>6616</v>
      </c>
      <c r="P1563" s="198"/>
    </row>
    <row r="1564" s="2" customFormat="1">
      <c r="A1564" s="199" t="s">
        <v>16</v>
      </c>
      <c r="B1564" s="199" t="s">
        <v>15</v>
      </c>
      <c r="C1564" s="200">
        <v>46097.559201388889</v>
      </c>
      <c r="D1564" s="201">
        <v>400413</v>
      </c>
      <c r="E1564" s="202" t="s">
        <v>172</v>
      </c>
      <c r="F1564" s="202" t="s">
        <v>6509</v>
      </c>
      <c r="G1564" s="203">
        <v>46084</v>
      </c>
      <c r="H1564" s="203">
        <v>47909</v>
      </c>
      <c r="I1564" s="202"/>
      <c r="J1564" s="201">
        <v>24</v>
      </c>
      <c r="K1564" s="204"/>
      <c r="L1564" s="205">
        <v>24</v>
      </c>
      <c r="M1564" s="202" t="s">
        <v>3121</v>
      </c>
      <c r="N1564" s="202" t="s">
        <v>5027</v>
      </c>
      <c r="O1564" s="202" t="s">
        <v>6617</v>
      </c>
      <c r="P1564" s="206"/>
    </row>
    <row r="1565" s="2" customFormat="1">
      <c r="A1565" s="191" t="s">
        <v>16</v>
      </c>
      <c r="B1565" s="191" t="s">
        <v>15</v>
      </c>
      <c r="C1565" s="192">
        <v>46097.559490740736</v>
      </c>
      <c r="D1565" s="193">
        <v>400413</v>
      </c>
      <c r="E1565" s="194" t="s">
        <v>172</v>
      </c>
      <c r="F1565" s="194" t="s">
        <v>6509</v>
      </c>
      <c r="G1565" s="195">
        <v>46084</v>
      </c>
      <c r="H1565" s="195">
        <v>47909</v>
      </c>
      <c r="I1565" s="194"/>
      <c r="J1565" s="193">
        <v>6</v>
      </c>
      <c r="K1565" s="196"/>
      <c r="L1565" s="197">
        <v>6</v>
      </c>
      <c r="M1565" s="194" t="s">
        <v>3120</v>
      </c>
      <c r="N1565" s="194" t="s">
        <v>5027</v>
      </c>
      <c r="O1565" s="194" t="s">
        <v>6618</v>
      </c>
      <c r="P1565" s="198"/>
    </row>
    <row r="1566" s="2" customFormat="1">
      <c r="A1566" s="199" t="s">
        <v>16</v>
      </c>
      <c r="B1566" s="199" t="s">
        <v>15</v>
      </c>
      <c r="C1566" s="200">
        <v>46097.560196759259</v>
      </c>
      <c r="D1566" s="201">
        <v>400413</v>
      </c>
      <c r="E1566" s="202" t="s">
        <v>172</v>
      </c>
      <c r="F1566" s="202" t="s">
        <v>6509</v>
      </c>
      <c r="G1566" s="203">
        <v>46084</v>
      </c>
      <c r="H1566" s="203">
        <v>47909</v>
      </c>
      <c r="I1566" s="202"/>
      <c r="J1566" s="201">
        <v>24</v>
      </c>
      <c r="K1566" s="204"/>
      <c r="L1566" s="205">
        <v>24</v>
      </c>
      <c r="M1566" s="202" t="s">
        <v>3117</v>
      </c>
      <c r="N1566" s="202" t="s">
        <v>5027</v>
      </c>
      <c r="O1566" s="202" t="s">
        <v>6619</v>
      </c>
      <c r="P1566" s="206"/>
    </row>
    <row r="1567" s="2" customFormat="1">
      <c r="A1567" s="191" t="s">
        <v>16</v>
      </c>
      <c r="B1567" s="191" t="s">
        <v>15</v>
      </c>
      <c r="C1567" s="192">
        <v>46097.566886574074</v>
      </c>
      <c r="D1567" s="193">
        <v>400413</v>
      </c>
      <c r="E1567" s="194" t="s">
        <v>172</v>
      </c>
      <c r="F1567" s="194" t="s">
        <v>6509</v>
      </c>
      <c r="G1567" s="195">
        <v>46084</v>
      </c>
      <c r="H1567" s="195">
        <v>47909</v>
      </c>
      <c r="I1567" s="194"/>
      <c r="J1567" s="193">
        <v>24</v>
      </c>
      <c r="K1567" s="196"/>
      <c r="L1567" s="197">
        <v>24</v>
      </c>
      <c r="M1567" s="194" t="s">
        <v>3115</v>
      </c>
      <c r="N1567" s="194" t="s">
        <v>5027</v>
      </c>
      <c r="O1567" s="194" t="s">
        <v>6620</v>
      </c>
      <c r="P1567" s="198"/>
    </row>
    <row r="1568" s="2" customFormat="1">
      <c r="A1568" s="199" t="s">
        <v>16</v>
      </c>
      <c r="B1568" s="199" t="s">
        <v>15</v>
      </c>
      <c r="C1568" s="200">
        <v>46097.567013888889</v>
      </c>
      <c r="D1568" s="201">
        <v>400413</v>
      </c>
      <c r="E1568" s="202" t="s">
        <v>172</v>
      </c>
      <c r="F1568" s="202" t="s">
        <v>6509</v>
      </c>
      <c r="G1568" s="203">
        <v>46084</v>
      </c>
      <c r="H1568" s="203">
        <v>47909</v>
      </c>
      <c r="I1568" s="202"/>
      <c r="J1568" s="201">
        <v>24</v>
      </c>
      <c r="K1568" s="204"/>
      <c r="L1568" s="205">
        <v>24</v>
      </c>
      <c r="M1568" s="202" t="s">
        <v>3114</v>
      </c>
      <c r="N1568" s="202" t="s">
        <v>5027</v>
      </c>
      <c r="O1568" s="202" t="s">
        <v>6621</v>
      </c>
      <c r="P1568" s="206"/>
    </row>
    <row r="1569" s="2" customFormat="1">
      <c r="A1569" s="191" t="s">
        <v>16</v>
      </c>
      <c r="B1569" s="191" t="s">
        <v>1402</v>
      </c>
      <c r="C1569" s="192">
        <v>46098.567789351851</v>
      </c>
      <c r="D1569" s="193">
        <v>400413</v>
      </c>
      <c r="E1569" s="194" t="s">
        <v>172</v>
      </c>
      <c r="F1569" s="194" t="s">
        <v>6496</v>
      </c>
      <c r="G1569" s="195">
        <v>46083</v>
      </c>
      <c r="H1569" s="195">
        <v>47908</v>
      </c>
      <c r="I1569" s="194"/>
      <c r="J1569" s="193">
        <v>10</v>
      </c>
      <c r="K1569" s="196"/>
      <c r="L1569" s="197">
        <v>10</v>
      </c>
      <c r="M1569" s="194" t="s">
        <v>6622</v>
      </c>
      <c r="N1569" s="194" t="s">
        <v>5027</v>
      </c>
      <c r="O1569" s="194" t="s">
        <v>6623</v>
      </c>
      <c r="P1569" s="198" t="s">
        <v>5176</v>
      </c>
    </row>
    <row r="1570" s="2" customFormat="1">
      <c r="A1570" s="199" t="s">
        <v>16</v>
      </c>
      <c r="B1570" s="199" t="s">
        <v>15</v>
      </c>
      <c r="C1570" s="200">
        <v>46098.595509259256</v>
      </c>
      <c r="D1570" s="201">
        <v>400413</v>
      </c>
      <c r="E1570" s="202" t="s">
        <v>172</v>
      </c>
      <c r="F1570" s="202" t="s">
        <v>6237</v>
      </c>
      <c r="G1570" s="203">
        <v>46088</v>
      </c>
      <c r="H1570" s="203">
        <v>47913</v>
      </c>
      <c r="I1570" s="202"/>
      <c r="J1570" s="201">
        <v>24</v>
      </c>
      <c r="K1570" s="204"/>
      <c r="L1570" s="205">
        <v>24</v>
      </c>
      <c r="M1570" s="202" t="s">
        <v>3159</v>
      </c>
      <c r="N1570" s="202" t="s">
        <v>5027</v>
      </c>
      <c r="O1570" s="202" t="s">
        <v>6624</v>
      </c>
      <c r="P1570" s="206"/>
    </row>
    <row r="1571" s="2" customFormat="1">
      <c r="A1571" s="191" t="s">
        <v>16</v>
      </c>
      <c r="B1571" s="191" t="s">
        <v>15</v>
      </c>
      <c r="C1571" s="192">
        <v>46098.595624999994</v>
      </c>
      <c r="D1571" s="193">
        <v>400413</v>
      </c>
      <c r="E1571" s="194" t="s">
        <v>172</v>
      </c>
      <c r="F1571" s="194" t="s">
        <v>6237</v>
      </c>
      <c r="G1571" s="195">
        <v>46088</v>
      </c>
      <c r="H1571" s="195">
        <v>47913</v>
      </c>
      <c r="I1571" s="194"/>
      <c r="J1571" s="193">
        <v>24</v>
      </c>
      <c r="K1571" s="196"/>
      <c r="L1571" s="197">
        <v>24</v>
      </c>
      <c r="M1571" s="194" t="s">
        <v>3158</v>
      </c>
      <c r="N1571" s="194" t="s">
        <v>5027</v>
      </c>
      <c r="O1571" s="194" t="s">
        <v>6625</v>
      </c>
      <c r="P1571" s="198"/>
    </row>
    <row r="1572" s="2" customFormat="1">
      <c r="A1572" s="199" t="s">
        <v>16</v>
      </c>
      <c r="B1572" s="199" t="s">
        <v>15</v>
      </c>
      <c r="C1572" s="200">
        <v>46098.595833333333</v>
      </c>
      <c r="D1572" s="201">
        <v>400413</v>
      </c>
      <c r="E1572" s="202" t="s">
        <v>172</v>
      </c>
      <c r="F1572" s="202" t="s">
        <v>6237</v>
      </c>
      <c r="G1572" s="203">
        <v>46088</v>
      </c>
      <c r="H1572" s="203">
        <v>47913</v>
      </c>
      <c r="I1572" s="202"/>
      <c r="J1572" s="201">
        <v>24</v>
      </c>
      <c r="K1572" s="204"/>
      <c r="L1572" s="205">
        <v>24</v>
      </c>
      <c r="M1572" s="202" t="s">
        <v>3157</v>
      </c>
      <c r="N1572" s="202" t="s">
        <v>5027</v>
      </c>
      <c r="O1572" s="202" t="s">
        <v>6626</v>
      </c>
      <c r="P1572" s="206"/>
    </row>
    <row r="1573" s="2" customFormat="1">
      <c r="A1573" s="191" t="s">
        <v>16</v>
      </c>
      <c r="B1573" s="191" t="s">
        <v>15</v>
      </c>
      <c r="C1573" s="192">
        <v>46098.596018518518</v>
      </c>
      <c r="D1573" s="193">
        <v>400413</v>
      </c>
      <c r="E1573" s="194" t="s">
        <v>172</v>
      </c>
      <c r="F1573" s="194" t="s">
        <v>6237</v>
      </c>
      <c r="G1573" s="195">
        <v>46088</v>
      </c>
      <c r="H1573" s="195">
        <v>47913</v>
      </c>
      <c r="I1573" s="194"/>
      <c r="J1573" s="193">
        <v>24</v>
      </c>
      <c r="K1573" s="196"/>
      <c r="L1573" s="197">
        <v>24</v>
      </c>
      <c r="M1573" s="194" t="s">
        <v>3156</v>
      </c>
      <c r="N1573" s="194" t="s">
        <v>5027</v>
      </c>
      <c r="O1573" s="194" t="s">
        <v>6627</v>
      </c>
      <c r="P1573" s="198"/>
    </row>
    <row r="1574" s="2" customFormat="1">
      <c r="A1574" s="199" t="s">
        <v>16</v>
      </c>
      <c r="B1574" s="199" t="s">
        <v>15</v>
      </c>
      <c r="C1574" s="200">
        <v>46098.596342592587</v>
      </c>
      <c r="D1574" s="201">
        <v>400413</v>
      </c>
      <c r="E1574" s="202" t="s">
        <v>172</v>
      </c>
      <c r="F1574" s="202" t="s">
        <v>6237</v>
      </c>
      <c r="G1574" s="203">
        <v>46088</v>
      </c>
      <c r="H1574" s="203">
        <v>47913</v>
      </c>
      <c r="I1574" s="202"/>
      <c r="J1574" s="201">
        <v>24</v>
      </c>
      <c r="K1574" s="204"/>
      <c r="L1574" s="205">
        <v>24</v>
      </c>
      <c r="M1574" s="202" t="s">
        <v>3138</v>
      </c>
      <c r="N1574" s="202" t="s">
        <v>5027</v>
      </c>
      <c r="O1574" s="202" t="s">
        <v>6628</v>
      </c>
      <c r="P1574" s="206"/>
    </row>
    <row r="1575" s="2" customFormat="1">
      <c r="A1575" s="191" t="s">
        <v>16</v>
      </c>
      <c r="B1575" s="191" t="s">
        <v>15</v>
      </c>
      <c r="C1575" s="192">
        <v>46098.596446759257</v>
      </c>
      <c r="D1575" s="193">
        <v>400413</v>
      </c>
      <c r="E1575" s="194" t="s">
        <v>172</v>
      </c>
      <c r="F1575" s="194" t="s">
        <v>6237</v>
      </c>
      <c r="G1575" s="195">
        <v>46088</v>
      </c>
      <c r="H1575" s="195">
        <v>47913</v>
      </c>
      <c r="I1575" s="194"/>
      <c r="J1575" s="193">
        <v>24</v>
      </c>
      <c r="K1575" s="196"/>
      <c r="L1575" s="197">
        <v>24</v>
      </c>
      <c r="M1575" s="194" t="s">
        <v>3154</v>
      </c>
      <c r="N1575" s="194" t="s">
        <v>5027</v>
      </c>
      <c r="O1575" s="194" t="s">
        <v>6629</v>
      </c>
      <c r="P1575" s="198"/>
    </row>
    <row r="1576" s="2" customFormat="1">
      <c r="A1576" s="199" t="s">
        <v>16</v>
      </c>
      <c r="B1576" s="199" t="s">
        <v>15</v>
      </c>
      <c r="C1576" s="200">
        <v>46098.596655092588</v>
      </c>
      <c r="D1576" s="201">
        <v>400413</v>
      </c>
      <c r="E1576" s="202" t="s">
        <v>172</v>
      </c>
      <c r="F1576" s="202" t="s">
        <v>6237</v>
      </c>
      <c r="G1576" s="203">
        <v>46088</v>
      </c>
      <c r="H1576" s="203">
        <v>47913</v>
      </c>
      <c r="I1576" s="202"/>
      <c r="J1576" s="201">
        <v>24</v>
      </c>
      <c r="K1576" s="204"/>
      <c r="L1576" s="205">
        <v>24</v>
      </c>
      <c r="M1576" s="202" t="s">
        <v>3153</v>
      </c>
      <c r="N1576" s="202" t="s">
        <v>5027</v>
      </c>
      <c r="O1576" s="202" t="s">
        <v>6630</v>
      </c>
      <c r="P1576" s="206"/>
    </row>
    <row r="1577" s="2" customFormat="1">
      <c r="A1577" s="191" t="s">
        <v>16</v>
      </c>
      <c r="B1577" s="191" t="s">
        <v>15</v>
      </c>
      <c r="C1577" s="192">
        <v>46098.596770833334</v>
      </c>
      <c r="D1577" s="193">
        <v>400413</v>
      </c>
      <c r="E1577" s="194" t="s">
        <v>172</v>
      </c>
      <c r="F1577" s="194" t="s">
        <v>6237</v>
      </c>
      <c r="G1577" s="195">
        <v>46088</v>
      </c>
      <c r="H1577" s="195">
        <v>47913</v>
      </c>
      <c r="I1577" s="194"/>
      <c r="J1577" s="193">
        <v>24</v>
      </c>
      <c r="K1577" s="196"/>
      <c r="L1577" s="197">
        <v>24</v>
      </c>
      <c r="M1577" s="194" t="s">
        <v>3152</v>
      </c>
      <c r="N1577" s="194" t="s">
        <v>5027</v>
      </c>
      <c r="O1577" s="194" t="s">
        <v>6631</v>
      </c>
      <c r="P1577" s="198"/>
    </row>
    <row r="1578" s="2" customFormat="1">
      <c r="A1578" s="199" t="s">
        <v>16</v>
      </c>
      <c r="B1578" s="199" t="s">
        <v>15</v>
      </c>
      <c r="C1578" s="200">
        <v>46098.597210648149</v>
      </c>
      <c r="D1578" s="201">
        <v>400413</v>
      </c>
      <c r="E1578" s="202" t="s">
        <v>172</v>
      </c>
      <c r="F1578" s="202" t="s">
        <v>6237</v>
      </c>
      <c r="G1578" s="203">
        <v>46088</v>
      </c>
      <c r="H1578" s="203">
        <v>47913</v>
      </c>
      <c r="I1578" s="202"/>
      <c r="J1578" s="201">
        <v>24</v>
      </c>
      <c r="K1578" s="204"/>
      <c r="L1578" s="205">
        <v>24</v>
      </c>
      <c r="M1578" s="202" t="s">
        <v>3151</v>
      </c>
      <c r="N1578" s="202" t="s">
        <v>5027</v>
      </c>
      <c r="O1578" s="202" t="s">
        <v>6632</v>
      </c>
      <c r="P1578" s="206"/>
    </row>
    <row r="1579" s="2" customFormat="1">
      <c r="A1579" s="191" t="s">
        <v>16</v>
      </c>
      <c r="B1579" s="191" t="s">
        <v>15</v>
      </c>
      <c r="C1579" s="192">
        <v>46098.597569444442</v>
      </c>
      <c r="D1579" s="193">
        <v>400398</v>
      </c>
      <c r="E1579" s="194" t="s">
        <v>1093</v>
      </c>
      <c r="F1579" s="194" t="s">
        <v>6633</v>
      </c>
      <c r="G1579" s="195">
        <v>46063</v>
      </c>
      <c r="H1579" s="195">
        <v>47888</v>
      </c>
      <c r="I1579" s="194"/>
      <c r="J1579" s="193">
        <v>4</v>
      </c>
      <c r="K1579" s="196"/>
      <c r="L1579" s="197">
        <v>4</v>
      </c>
      <c r="M1579" s="194" t="s">
        <v>3141</v>
      </c>
      <c r="N1579" s="194" t="s">
        <v>5027</v>
      </c>
      <c r="O1579" s="194" t="s">
        <v>6634</v>
      </c>
      <c r="P1579" s="198"/>
    </row>
    <row r="1580" s="2" customFormat="1">
      <c r="A1580" s="199" t="s">
        <v>16</v>
      </c>
      <c r="B1580" s="199" t="s">
        <v>15</v>
      </c>
      <c r="C1580" s="200">
        <v>46098.597696759258</v>
      </c>
      <c r="D1580" s="201">
        <v>400398</v>
      </c>
      <c r="E1580" s="202" t="s">
        <v>1093</v>
      </c>
      <c r="F1580" s="202" t="s">
        <v>6633</v>
      </c>
      <c r="G1580" s="203">
        <v>46063</v>
      </c>
      <c r="H1580" s="203">
        <v>47888</v>
      </c>
      <c r="I1580" s="202"/>
      <c r="J1580" s="201">
        <v>4</v>
      </c>
      <c r="K1580" s="204"/>
      <c r="L1580" s="205">
        <v>4</v>
      </c>
      <c r="M1580" s="202" t="s">
        <v>3150</v>
      </c>
      <c r="N1580" s="202" t="s">
        <v>5027</v>
      </c>
      <c r="O1580" s="202" t="s">
        <v>6635</v>
      </c>
      <c r="P1580" s="206"/>
    </row>
    <row r="1581" s="2" customFormat="1">
      <c r="A1581" s="191" t="s">
        <v>16</v>
      </c>
      <c r="B1581" s="191" t="s">
        <v>15</v>
      </c>
      <c r="C1581" s="192">
        <v>46098.59778935185</v>
      </c>
      <c r="D1581" s="193">
        <v>400398</v>
      </c>
      <c r="E1581" s="194" t="s">
        <v>1093</v>
      </c>
      <c r="F1581" s="194" t="s">
        <v>6633</v>
      </c>
      <c r="G1581" s="195">
        <v>46063</v>
      </c>
      <c r="H1581" s="195">
        <v>47888</v>
      </c>
      <c r="I1581" s="194"/>
      <c r="J1581" s="193">
        <v>4</v>
      </c>
      <c r="K1581" s="196"/>
      <c r="L1581" s="197">
        <v>4</v>
      </c>
      <c r="M1581" s="194" t="s">
        <v>3149</v>
      </c>
      <c r="N1581" s="194" t="s">
        <v>5027</v>
      </c>
      <c r="O1581" s="194" t="s">
        <v>6636</v>
      </c>
      <c r="P1581" s="198"/>
    </row>
    <row r="1582" s="2" customFormat="1">
      <c r="A1582" s="199" t="s">
        <v>16</v>
      </c>
      <c r="B1582" s="199" t="s">
        <v>15</v>
      </c>
      <c r="C1582" s="200">
        <v>46098.597974537035</v>
      </c>
      <c r="D1582" s="201">
        <v>400398</v>
      </c>
      <c r="E1582" s="202" t="s">
        <v>1093</v>
      </c>
      <c r="F1582" s="202" t="s">
        <v>6633</v>
      </c>
      <c r="G1582" s="203">
        <v>46063</v>
      </c>
      <c r="H1582" s="203">
        <v>47888</v>
      </c>
      <c r="I1582" s="202"/>
      <c r="J1582" s="201">
        <v>4</v>
      </c>
      <c r="K1582" s="204"/>
      <c r="L1582" s="205">
        <v>4</v>
      </c>
      <c r="M1582" s="202" t="s">
        <v>3148</v>
      </c>
      <c r="N1582" s="202" t="s">
        <v>5027</v>
      </c>
      <c r="O1582" s="202" t="s">
        <v>6637</v>
      </c>
      <c r="P1582" s="206"/>
    </row>
    <row r="1583" s="2" customFormat="1">
      <c r="A1583" s="191" t="s">
        <v>16</v>
      </c>
      <c r="B1583" s="191" t="s">
        <v>15</v>
      </c>
      <c r="C1583" s="192">
        <v>46098.598124999997</v>
      </c>
      <c r="D1583" s="193">
        <v>400398</v>
      </c>
      <c r="E1583" s="194" t="s">
        <v>1093</v>
      </c>
      <c r="F1583" s="194" t="s">
        <v>6633</v>
      </c>
      <c r="G1583" s="195">
        <v>46063</v>
      </c>
      <c r="H1583" s="195">
        <v>47888</v>
      </c>
      <c r="I1583" s="194"/>
      <c r="J1583" s="193">
        <v>4</v>
      </c>
      <c r="K1583" s="196"/>
      <c r="L1583" s="197">
        <v>4</v>
      </c>
      <c r="M1583" s="194" t="s">
        <v>3147</v>
      </c>
      <c r="N1583" s="194" t="s">
        <v>5027</v>
      </c>
      <c r="O1583" s="194" t="s">
        <v>6638</v>
      </c>
      <c r="P1583" s="198"/>
    </row>
    <row r="1584" s="2" customFormat="1">
      <c r="A1584" s="199" t="s">
        <v>16</v>
      </c>
      <c r="B1584" s="199" t="s">
        <v>15</v>
      </c>
      <c r="C1584" s="200">
        <v>46098.598263888889</v>
      </c>
      <c r="D1584" s="201">
        <v>400398</v>
      </c>
      <c r="E1584" s="202" t="s">
        <v>1093</v>
      </c>
      <c r="F1584" s="202" t="s">
        <v>6633</v>
      </c>
      <c r="G1584" s="203">
        <v>46063</v>
      </c>
      <c r="H1584" s="203">
        <v>47888</v>
      </c>
      <c r="I1584" s="202"/>
      <c r="J1584" s="201">
        <v>4</v>
      </c>
      <c r="K1584" s="204"/>
      <c r="L1584" s="205">
        <v>4</v>
      </c>
      <c r="M1584" s="202" t="s">
        <v>3146</v>
      </c>
      <c r="N1584" s="202" t="s">
        <v>5027</v>
      </c>
      <c r="O1584" s="202" t="s">
        <v>6639</v>
      </c>
      <c r="P1584" s="206"/>
    </row>
    <row r="1585" s="2" customFormat="1">
      <c r="A1585" s="191" t="s">
        <v>16</v>
      </c>
      <c r="B1585" s="191" t="s">
        <v>15</v>
      </c>
      <c r="C1585" s="192">
        <v>46098.598402777774</v>
      </c>
      <c r="D1585" s="193">
        <v>400398</v>
      </c>
      <c r="E1585" s="194" t="s">
        <v>1093</v>
      </c>
      <c r="F1585" s="194" t="s">
        <v>6633</v>
      </c>
      <c r="G1585" s="195">
        <v>46063</v>
      </c>
      <c r="H1585" s="195">
        <v>47888</v>
      </c>
      <c r="I1585" s="194"/>
      <c r="J1585" s="193">
        <v>4</v>
      </c>
      <c r="K1585" s="196"/>
      <c r="L1585" s="197">
        <v>4</v>
      </c>
      <c r="M1585" s="194" t="s">
        <v>3145</v>
      </c>
      <c r="N1585" s="194" t="s">
        <v>5027</v>
      </c>
      <c r="O1585" s="194" t="s">
        <v>6640</v>
      </c>
      <c r="P1585" s="198"/>
    </row>
    <row r="1586" s="2" customFormat="1">
      <c r="A1586" s="199" t="s">
        <v>16</v>
      </c>
      <c r="B1586" s="199" t="s">
        <v>15</v>
      </c>
      <c r="C1586" s="200">
        <v>46098.598622685182</v>
      </c>
      <c r="D1586" s="201">
        <v>400398</v>
      </c>
      <c r="E1586" s="202" t="s">
        <v>1093</v>
      </c>
      <c r="F1586" s="202" t="s">
        <v>6633</v>
      </c>
      <c r="G1586" s="203">
        <v>46063</v>
      </c>
      <c r="H1586" s="203">
        <v>47888</v>
      </c>
      <c r="I1586" s="202"/>
      <c r="J1586" s="201">
        <v>4</v>
      </c>
      <c r="K1586" s="204"/>
      <c r="L1586" s="205">
        <v>4</v>
      </c>
      <c r="M1586" s="202" t="s">
        <v>3144</v>
      </c>
      <c r="N1586" s="202" t="s">
        <v>5027</v>
      </c>
      <c r="O1586" s="202" t="s">
        <v>6641</v>
      </c>
      <c r="P1586" s="206"/>
    </row>
    <row r="1587" s="2" customFormat="1">
      <c r="A1587" s="191" t="s">
        <v>16</v>
      </c>
      <c r="B1587" s="191" t="s">
        <v>15</v>
      </c>
      <c r="C1587" s="192">
        <v>46098.598726851851</v>
      </c>
      <c r="D1587" s="193">
        <v>400398</v>
      </c>
      <c r="E1587" s="194" t="s">
        <v>1093</v>
      </c>
      <c r="F1587" s="194" t="s">
        <v>6633</v>
      </c>
      <c r="G1587" s="195">
        <v>46063</v>
      </c>
      <c r="H1587" s="195">
        <v>47888</v>
      </c>
      <c r="I1587" s="194"/>
      <c r="J1587" s="193">
        <v>4</v>
      </c>
      <c r="K1587" s="196"/>
      <c r="L1587" s="197">
        <v>4</v>
      </c>
      <c r="M1587" s="194" t="s">
        <v>3143</v>
      </c>
      <c r="N1587" s="194" t="s">
        <v>5027</v>
      </c>
      <c r="O1587" s="194" t="s">
        <v>6642</v>
      </c>
      <c r="P1587" s="198"/>
    </row>
    <row r="1588" s="2" customFormat="1">
      <c r="A1588" s="199" t="s">
        <v>16</v>
      </c>
      <c r="B1588" s="199" t="s">
        <v>15</v>
      </c>
      <c r="C1588" s="200">
        <v>46098.598854166667</v>
      </c>
      <c r="D1588" s="201">
        <v>400398</v>
      </c>
      <c r="E1588" s="202" t="s">
        <v>1093</v>
      </c>
      <c r="F1588" s="202" t="s">
        <v>6633</v>
      </c>
      <c r="G1588" s="203">
        <v>46063</v>
      </c>
      <c r="H1588" s="203">
        <v>47888</v>
      </c>
      <c r="I1588" s="202"/>
      <c r="J1588" s="201">
        <v>4</v>
      </c>
      <c r="K1588" s="204"/>
      <c r="L1588" s="205">
        <v>4</v>
      </c>
      <c r="M1588" s="202" t="s">
        <v>3142</v>
      </c>
      <c r="N1588" s="202" t="s">
        <v>5027</v>
      </c>
      <c r="O1588" s="202" t="s">
        <v>6643</v>
      </c>
      <c r="P1588" s="206"/>
    </row>
    <row r="1589" s="2" customFormat="1">
      <c r="A1589" s="191" t="s">
        <v>16</v>
      </c>
      <c r="B1589" s="191" t="s">
        <v>15</v>
      </c>
      <c r="C1589" s="192">
        <v>46098.599062499998</v>
      </c>
      <c r="D1589" s="193">
        <v>400398</v>
      </c>
      <c r="E1589" s="194" t="s">
        <v>1093</v>
      </c>
      <c r="F1589" s="194" t="s">
        <v>6633</v>
      </c>
      <c r="G1589" s="195">
        <v>46063</v>
      </c>
      <c r="H1589" s="195">
        <v>47888</v>
      </c>
      <c r="I1589" s="194"/>
      <c r="J1589" s="193">
        <v>4</v>
      </c>
      <c r="K1589" s="196"/>
      <c r="L1589" s="197">
        <v>4</v>
      </c>
      <c r="M1589" s="194" t="s">
        <v>3140</v>
      </c>
      <c r="N1589" s="194" t="s">
        <v>5027</v>
      </c>
      <c r="O1589" s="194" t="s">
        <v>6644</v>
      </c>
      <c r="P1589" s="198"/>
    </row>
    <row r="1590" s="2" customFormat="1">
      <c r="A1590" s="199" t="s">
        <v>16</v>
      </c>
      <c r="B1590" s="199" t="s">
        <v>15</v>
      </c>
      <c r="C1590" s="200">
        <v>46098.599189814813</v>
      </c>
      <c r="D1590" s="201">
        <v>400398</v>
      </c>
      <c r="E1590" s="202" t="s">
        <v>1093</v>
      </c>
      <c r="F1590" s="202" t="s">
        <v>6633</v>
      </c>
      <c r="G1590" s="203">
        <v>46063</v>
      </c>
      <c r="H1590" s="203">
        <v>47888</v>
      </c>
      <c r="I1590" s="202"/>
      <c r="J1590" s="201">
        <v>4</v>
      </c>
      <c r="K1590" s="204"/>
      <c r="L1590" s="205">
        <v>4</v>
      </c>
      <c r="M1590" s="202" t="s">
        <v>3139</v>
      </c>
      <c r="N1590" s="202" t="s">
        <v>5027</v>
      </c>
      <c r="O1590" s="202" t="s">
        <v>6645</v>
      </c>
      <c r="P1590" s="206"/>
    </row>
    <row r="1591" s="2" customFormat="1">
      <c r="A1591" s="191" t="s">
        <v>16</v>
      </c>
      <c r="B1591" s="191" t="s">
        <v>1402</v>
      </c>
      <c r="C1591" s="192">
        <v>46099.385833333334</v>
      </c>
      <c r="D1591" s="193">
        <v>400916</v>
      </c>
      <c r="E1591" s="194" t="s">
        <v>3068</v>
      </c>
      <c r="F1591" s="194" t="s">
        <v>6574</v>
      </c>
      <c r="G1591" s="195">
        <v>46074</v>
      </c>
      <c r="H1591" s="195">
        <v>47899</v>
      </c>
      <c r="I1591" s="194"/>
      <c r="J1591" s="193">
        <v>24</v>
      </c>
      <c r="K1591" s="196"/>
      <c r="L1591" s="197">
        <v>24</v>
      </c>
      <c r="M1591" s="194" t="s">
        <v>3206</v>
      </c>
      <c r="N1591" s="194" t="s">
        <v>5027</v>
      </c>
      <c r="O1591" s="194" t="s">
        <v>6646</v>
      </c>
      <c r="P1591" s="198"/>
    </row>
    <row r="1592" s="2" customFormat="1">
      <c r="A1592" s="199" t="s">
        <v>16</v>
      </c>
      <c r="B1592" s="199" t="s">
        <v>1402</v>
      </c>
      <c r="C1592" s="200">
        <v>46099.386064814811</v>
      </c>
      <c r="D1592" s="201">
        <v>400916</v>
      </c>
      <c r="E1592" s="202" t="s">
        <v>3068</v>
      </c>
      <c r="F1592" s="202" t="s">
        <v>6574</v>
      </c>
      <c r="G1592" s="203">
        <v>46074</v>
      </c>
      <c r="H1592" s="203">
        <v>47899</v>
      </c>
      <c r="I1592" s="202"/>
      <c r="J1592" s="201">
        <v>24</v>
      </c>
      <c r="K1592" s="204"/>
      <c r="L1592" s="205">
        <v>24</v>
      </c>
      <c r="M1592" s="202" t="s">
        <v>3184</v>
      </c>
      <c r="N1592" s="202" t="s">
        <v>5027</v>
      </c>
      <c r="O1592" s="202" t="s">
        <v>6647</v>
      </c>
      <c r="P1592" s="206"/>
    </row>
    <row r="1593" s="2" customFormat="1">
      <c r="A1593" s="191" t="s">
        <v>16</v>
      </c>
      <c r="B1593" s="191" t="s">
        <v>1402</v>
      </c>
      <c r="C1593" s="192">
        <v>46099.386481481481</v>
      </c>
      <c r="D1593" s="193">
        <v>400917</v>
      </c>
      <c r="E1593" s="194" t="s">
        <v>3195</v>
      </c>
      <c r="F1593" s="194" t="s">
        <v>6648</v>
      </c>
      <c r="G1593" s="195">
        <v>45845</v>
      </c>
      <c r="H1593" s="195">
        <v>47670</v>
      </c>
      <c r="I1593" s="194"/>
      <c r="J1593" s="193">
        <v>24</v>
      </c>
      <c r="K1593" s="196"/>
      <c r="L1593" s="197">
        <v>24</v>
      </c>
      <c r="M1593" s="194" t="s">
        <v>3198</v>
      </c>
      <c r="N1593" s="194" t="s">
        <v>5027</v>
      </c>
      <c r="O1593" s="194" t="s">
        <v>6649</v>
      </c>
      <c r="P1593" s="198"/>
    </row>
    <row r="1594" s="2" customFormat="1">
      <c r="A1594" s="199" t="s">
        <v>16</v>
      </c>
      <c r="B1594" s="199" t="s">
        <v>1402</v>
      </c>
      <c r="C1594" s="200">
        <v>46099.386736111112</v>
      </c>
      <c r="D1594" s="201">
        <v>400917</v>
      </c>
      <c r="E1594" s="202" t="s">
        <v>3195</v>
      </c>
      <c r="F1594" s="202" t="s">
        <v>6648</v>
      </c>
      <c r="G1594" s="203">
        <v>45845</v>
      </c>
      <c r="H1594" s="203">
        <v>47670</v>
      </c>
      <c r="I1594" s="202"/>
      <c r="J1594" s="201">
        <v>24</v>
      </c>
      <c r="K1594" s="204"/>
      <c r="L1594" s="205">
        <v>24</v>
      </c>
      <c r="M1594" s="202" t="s">
        <v>3197</v>
      </c>
      <c r="N1594" s="202" t="s">
        <v>5027</v>
      </c>
      <c r="O1594" s="202" t="s">
        <v>6650</v>
      </c>
      <c r="P1594" s="206"/>
    </row>
    <row r="1595" s="2" customFormat="1">
      <c r="A1595" s="191" t="s">
        <v>16</v>
      </c>
      <c r="B1595" s="191" t="s">
        <v>1402</v>
      </c>
      <c r="C1595" s="192">
        <v>46099.386944444443</v>
      </c>
      <c r="D1595" s="193">
        <v>400916</v>
      </c>
      <c r="E1595" s="194" t="s">
        <v>3068</v>
      </c>
      <c r="F1595" s="194" t="s">
        <v>6574</v>
      </c>
      <c r="G1595" s="195">
        <v>46074</v>
      </c>
      <c r="H1595" s="195">
        <v>47899</v>
      </c>
      <c r="I1595" s="194"/>
      <c r="J1595" s="193">
        <v>24</v>
      </c>
      <c r="K1595" s="196"/>
      <c r="L1595" s="197">
        <v>24</v>
      </c>
      <c r="M1595" s="194" t="s">
        <v>3204</v>
      </c>
      <c r="N1595" s="194" t="s">
        <v>5027</v>
      </c>
      <c r="O1595" s="194" t="s">
        <v>6651</v>
      </c>
      <c r="P1595" s="198"/>
    </row>
    <row r="1596" s="2" customFormat="1">
      <c r="A1596" s="199" t="s">
        <v>16</v>
      </c>
      <c r="B1596" s="199" t="s">
        <v>1402</v>
      </c>
      <c r="C1596" s="200">
        <v>46099.387916666667</v>
      </c>
      <c r="D1596" s="201">
        <v>400916</v>
      </c>
      <c r="E1596" s="202" t="s">
        <v>3068</v>
      </c>
      <c r="F1596" s="202" t="s">
        <v>6574</v>
      </c>
      <c r="G1596" s="203">
        <v>46074</v>
      </c>
      <c r="H1596" s="203">
        <v>47899</v>
      </c>
      <c r="I1596" s="202"/>
      <c r="J1596" s="201">
        <v>14</v>
      </c>
      <c r="K1596" s="204"/>
      <c r="L1596" s="205">
        <v>14</v>
      </c>
      <c r="M1596" s="202" t="s">
        <v>3203</v>
      </c>
      <c r="N1596" s="202" t="s">
        <v>5027</v>
      </c>
      <c r="O1596" s="202" t="s">
        <v>6652</v>
      </c>
      <c r="P1596" s="206"/>
    </row>
    <row r="1597" s="2" customFormat="1">
      <c r="A1597" s="191" t="s">
        <v>16</v>
      </c>
      <c r="B1597" s="191" t="s">
        <v>1402</v>
      </c>
      <c r="C1597" s="192">
        <v>46099.388275462959</v>
      </c>
      <c r="D1597" s="193">
        <v>400916</v>
      </c>
      <c r="E1597" s="194" t="s">
        <v>3068</v>
      </c>
      <c r="F1597" s="194" t="s">
        <v>6574</v>
      </c>
      <c r="G1597" s="195">
        <v>46074</v>
      </c>
      <c r="H1597" s="195">
        <v>47899</v>
      </c>
      <c r="I1597" s="194"/>
      <c r="J1597" s="193">
        <v>24</v>
      </c>
      <c r="K1597" s="196"/>
      <c r="L1597" s="197">
        <v>24</v>
      </c>
      <c r="M1597" s="194" t="s">
        <v>3205</v>
      </c>
      <c r="N1597" s="194" t="s">
        <v>5027</v>
      </c>
      <c r="O1597" s="194" t="s">
        <v>6653</v>
      </c>
      <c r="P1597" s="198"/>
    </row>
    <row r="1598" s="2" customFormat="1">
      <c r="A1598" s="199" t="s">
        <v>16</v>
      </c>
      <c r="B1598" s="199" t="s">
        <v>1402</v>
      </c>
      <c r="C1598" s="200">
        <v>46099.388506944444</v>
      </c>
      <c r="D1598" s="201">
        <v>400413</v>
      </c>
      <c r="E1598" s="202" t="s">
        <v>172</v>
      </c>
      <c r="F1598" s="202" t="s">
        <v>6509</v>
      </c>
      <c r="G1598" s="203">
        <v>46085</v>
      </c>
      <c r="H1598" s="203">
        <v>47910</v>
      </c>
      <c r="I1598" s="202"/>
      <c r="J1598" s="201">
        <v>24</v>
      </c>
      <c r="K1598" s="204"/>
      <c r="L1598" s="205">
        <v>24</v>
      </c>
      <c r="M1598" s="202" t="s">
        <v>3193</v>
      </c>
      <c r="N1598" s="202" t="s">
        <v>5027</v>
      </c>
      <c r="O1598" s="202" t="s">
        <v>6654</v>
      </c>
      <c r="P1598" s="206"/>
    </row>
    <row r="1599" s="2" customFormat="1">
      <c r="A1599" s="191" t="s">
        <v>16</v>
      </c>
      <c r="B1599" s="191" t="s">
        <v>1402</v>
      </c>
      <c r="C1599" s="192">
        <v>46099.388738425921</v>
      </c>
      <c r="D1599" s="193">
        <v>400413</v>
      </c>
      <c r="E1599" s="194" t="s">
        <v>172</v>
      </c>
      <c r="F1599" s="194" t="s">
        <v>6509</v>
      </c>
      <c r="G1599" s="195">
        <v>46085</v>
      </c>
      <c r="H1599" s="195">
        <v>47910</v>
      </c>
      <c r="I1599" s="194"/>
      <c r="J1599" s="193">
        <v>24</v>
      </c>
      <c r="K1599" s="196"/>
      <c r="L1599" s="197">
        <v>24</v>
      </c>
      <c r="M1599" s="194" t="s">
        <v>3192</v>
      </c>
      <c r="N1599" s="194" t="s">
        <v>5027</v>
      </c>
      <c r="O1599" s="194" t="s">
        <v>6655</v>
      </c>
      <c r="P1599" s="198"/>
    </row>
    <row r="1600" s="2" customFormat="1">
      <c r="A1600" s="199" t="s">
        <v>16</v>
      </c>
      <c r="B1600" s="199" t="s">
        <v>1402</v>
      </c>
      <c r="C1600" s="200">
        <v>46099.38894675926</v>
      </c>
      <c r="D1600" s="201">
        <v>400413</v>
      </c>
      <c r="E1600" s="202" t="s">
        <v>172</v>
      </c>
      <c r="F1600" s="202" t="s">
        <v>6509</v>
      </c>
      <c r="G1600" s="203">
        <v>46085</v>
      </c>
      <c r="H1600" s="203">
        <v>47910</v>
      </c>
      <c r="I1600" s="202"/>
      <c r="J1600" s="201">
        <v>24</v>
      </c>
      <c r="K1600" s="204"/>
      <c r="L1600" s="205">
        <v>24</v>
      </c>
      <c r="M1600" s="202" t="s">
        <v>3191</v>
      </c>
      <c r="N1600" s="202" t="s">
        <v>5027</v>
      </c>
      <c r="O1600" s="202" t="s">
        <v>6656</v>
      </c>
      <c r="P1600" s="206"/>
    </row>
    <row r="1601" s="2" customFormat="1">
      <c r="A1601" s="191" t="s">
        <v>16</v>
      </c>
      <c r="B1601" s="191" t="s">
        <v>1402</v>
      </c>
      <c r="C1601" s="192">
        <v>46099.389155092591</v>
      </c>
      <c r="D1601" s="193">
        <v>400413</v>
      </c>
      <c r="E1601" s="194" t="s">
        <v>172</v>
      </c>
      <c r="F1601" s="194" t="s">
        <v>6509</v>
      </c>
      <c r="G1601" s="195">
        <v>46085</v>
      </c>
      <c r="H1601" s="195">
        <v>47910</v>
      </c>
      <c r="I1601" s="194"/>
      <c r="J1601" s="193">
        <v>24</v>
      </c>
      <c r="K1601" s="196"/>
      <c r="L1601" s="197">
        <v>24</v>
      </c>
      <c r="M1601" s="194" t="s">
        <v>3190</v>
      </c>
      <c r="N1601" s="194" t="s">
        <v>5027</v>
      </c>
      <c r="O1601" s="194" t="s">
        <v>6657</v>
      </c>
      <c r="P1601" s="198"/>
    </row>
    <row r="1602" s="2" customFormat="1">
      <c r="A1602" s="199" t="s">
        <v>16</v>
      </c>
      <c r="B1602" s="199" t="s">
        <v>1402</v>
      </c>
      <c r="C1602" s="200">
        <v>46099.389374999999</v>
      </c>
      <c r="D1602" s="201">
        <v>400413</v>
      </c>
      <c r="E1602" s="202" t="s">
        <v>172</v>
      </c>
      <c r="F1602" s="202" t="s">
        <v>6509</v>
      </c>
      <c r="G1602" s="203">
        <v>46085</v>
      </c>
      <c r="H1602" s="203">
        <v>47910</v>
      </c>
      <c r="I1602" s="202"/>
      <c r="J1602" s="201">
        <v>24</v>
      </c>
      <c r="K1602" s="204"/>
      <c r="L1602" s="205">
        <v>24</v>
      </c>
      <c r="M1602" s="202" t="s">
        <v>3189</v>
      </c>
      <c r="N1602" s="202" t="s">
        <v>5027</v>
      </c>
      <c r="O1602" s="202" t="s">
        <v>6658</v>
      </c>
      <c r="P1602" s="206"/>
    </row>
    <row r="1603" s="2" customFormat="1">
      <c r="A1603" s="191" t="s">
        <v>16</v>
      </c>
      <c r="B1603" s="191" t="s">
        <v>1402</v>
      </c>
      <c r="C1603" s="192">
        <v>46099.389849537038</v>
      </c>
      <c r="D1603" s="193">
        <v>400916</v>
      </c>
      <c r="E1603" s="194" t="s">
        <v>3068</v>
      </c>
      <c r="F1603" s="194" t="s">
        <v>6574</v>
      </c>
      <c r="G1603" s="195">
        <v>46074</v>
      </c>
      <c r="H1603" s="195">
        <v>47899</v>
      </c>
      <c r="I1603" s="194"/>
      <c r="J1603" s="193">
        <v>15</v>
      </c>
      <c r="K1603" s="196"/>
      <c r="L1603" s="197">
        <v>15</v>
      </c>
      <c r="M1603" s="194" t="s">
        <v>3202</v>
      </c>
      <c r="N1603" s="194" t="s">
        <v>5027</v>
      </c>
      <c r="O1603" s="194" t="s">
        <v>6659</v>
      </c>
      <c r="P1603" s="198"/>
    </row>
    <row r="1604" s="2" customFormat="1">
      <c r="A1604" s="199" t="s">
        <v>16</v>
      </c>
      <c r="B1604" s="199" t="s">
        <v>1402</v>
      </c>
      <c r="C1604" s="200">
        <v>46099.390138888884</v>
      </c>
      <c r="D1604" s="201">
        <v>400917</v>
      </c>
      <c r="E1604" s="202" t="s">
        <v>3195</v>
      </c>
      <c r="F1604" s="202" t="s">
        <v>6648</v>
      </c>
      <c r="G1604" s="203">
        <v>45845</v>
      </c>
      <c r="H1604" s="203">
        <v>47670</v>
      </c>
      <c r="I1604" s="202"/>
      <c r="J1604" s="201">
        <v>14</v>
      </c>
      <c r="K1604" s="204"/>
      <c r="L1604" s="205">
        <v>14</v>
      </c>
      <c r="M1604" s="202" t="s">
        <v>3196</v>
      </c>
      <c r="N1604" s="202" t="s">
        <v>5027</v>
      </c>
      <c r="O1604" s="202" t="s">
        <v>6660</v>
      </c>
      <c r="P1604" s="206"/>
    </row>
    <row r="1605" s="2" customFormat="1">
      <c r="A1605" s="191" t="s">
        <v>16</v>
      </c>
      <c r="B1605" s="191" t="s">
        <v>1402</v>
      </c>
      <c r="C1605" s="192">
        <v>46099.390393518515</v>
      </c>
      <c r="D1605" s="193">
        <v>400917</v>
      </c>
      <c r="E1605" s="194" t="s">
        <v>3195</v>
      </c>
      <c r="F1605" s="194" t="s">
        <v>6648</v>
      </c>
      <c r="G1605" s="195">
        <v>45845</v>
      </c>
      <c r="H1605" s="195">
        <v>47670</v>
      </c>
      <c r="I1605" s="194"/>
      <c r="J1605" s="193">
        <v>24</v>
      </c>
      <c r="K1605" s="196"/>
      <c r="L1605" s="197">
        <v>24</v>
      </c>
      <c r="M1605" s="194" t="s">
        <v>3194</v>
      </c>
      <c r="N1605" s="194" t="s">
        <v>5027</v>
      </c>
      <c r="O1605" s="194" t="s">
        <v>6661</v>
      </c>
      <c r="P1605" s="198"/>
    </row>
    <row r="1606" s="2" customFormat="1">
      <c r="A1606" s="199" t="s">
        <v>16</v>
      </c>
      <c r="B1606" s="199" t="s">
        <v>1402</v>
      </c>
      <c r="C1606" s="200">
        <v>46099.390613425923</v>
      </c>
      <c r="D1606" s="201">
        <v>400916</v>
      </c>
      <c r="E1606" s="202" t="s">
        <v>3068</v>
      </c>
      <c r="F1606" s="202" t="s">
        <v>6574</v>
      </c>
      <c r="G1606" s="203">
        <v>46074</v>
      </c>
      <c r="H1606" s="203">
        <v>47899</v>
      </c>
      <c r="I1606" s="202"/>
      <c r="J1606" s="201">
        <v>24</v>
      </c>
      <c r="K1606" s="204"/>
      <c r="L1606" s="205">
        <v>24</v>
      </c>
      <c r="M1606" s="202" t="s">
        <v>3201</v>
      </c>
      <c r="N1606" s="202" t="s">
        <v>5027</v>
      </c>
      <c r="O1606" s="202" t="s">
        <v>6662</v>
      </c>
      <c r="P1606" s="206"/>
    </row>
    <row r="1607" s="2" customFormat="1">
      <c r="A1607" s="191" t="s">
        <v>16</v>
      </c>
      <c r="B1607" s="191" t="s">
        <v>1402</v>
      </c>
      <c r="C1607" s="192">
        <v>46099.390798611108</v>
      </c>
      <c r="D1607" s="193">
        <v>400916</v>
      </c>
      <c r="E1607" s="194" t="s">
        <v>3068</v>
      </c>
      <c r="F1607" s="194" t="s">
        <v>6574</v>
      </c>
      <c r="G1607" s="195">
        <v>46074</v>
      </c>
      <c r="H1607" s="195">
        <v>47899</v>
      </c>
      <c r="I1607" s="194"/>
      <c r="J1607" s="193">
        <v>24</v>
      </c>
      <c r="K1607" s="196"/>
      <c r="L1607" s="197">
        <v>24</v>
      </c>
      <c r="M1607" s="194" t="s">
        <v>3200</v>
      </c>
      <c r="N1607" s="194" t="s">
        <v>5027</v>
      </c>
      <c r="O1607" s="194" t="s">
        <v>6663</v>
      </c>
      <c r="P1607" s="198"/>
    </row>
    <row r="1608" s="2" customFormat="1">
      <c r="A1608" s="199" t="s">
        <v>16</v>
      </c>
      <c r="B1608" s="199" t="s">
        <v>1402</v>
      </c>
      <c r="C1608" s="200">
        <v>46099.391087962962</v>
      </c>
      <c r="D1608" s="201">
        <v>400413</v>
      </c>
      <c r="E1608" s="202" t="s">
        <v>172</v>
      </c>
      <c r="F1608" s="202" t="s">
        <v>6509</v>
      </c>
      <c r="G1608" s="203">
        <v>46085</v>
      </c>
      <c r="H1608" s="203">
        <v>47910</v>
      </c>
      <c r="I1608" s="202"/>
      <c r="J1608" s="201">
        <v>24</v>
      </c>
      <c r="K1608" s="204"/>
      <c r="L1608" s="205">
        <v>24</v>
      </c>
      <c r="M1608" s="202" t="s">
        <v>3188</v>
      </c>
      <c r="N1608" s="202" t="s">
        <v>5027</v>
      </c>
      <c r="O1608" s="202" t="s">
        <v>6664</v>
      </c>
      <c r="P1608" s="206"/>
    </row>
    <row r="1609" s="2" customFormat="1">
      <c r="A1609" s="191" t="s">
        <v>16</v>
      </c>
      <c r="B1609" s="191" t="s">
        <v>1402</v>
      </c>
      <c r="C1609" s="192">
        <v>46099.39130787037</v>
      </c>
      <c r="D1609" s="193">
        <v>400413</v>
      </c>
      <c r="E1609" s="194" t="s">
        <v>172</v>
      </c>
      <c r="F1609" s="194" t="s">
        <v>6509</v>
      </c>
      <c r="G1609" s="195">
        <v>46085</v>
      </c>
      <c r="H1609" s="195">
        <v>47910</v>
      </c>
      <c r="I1609" s="194"/>
      <c r="J1609" s="193">
        <v>24</v>
      </c>
      <c r="K1609" s="196"/>
      <c r="L1609" s="197">
        <v>24</v>
      </c>
      <c r="M1609" s="194" t="s">
        <v>3187</v>
      </c>
      <c r="N1609" s="194" t="s">
        <v>5027</v>
      </c>
      <c r="O1609" s="194" t="s">
        <v>6665</v>
      </c>
      <c r="P1609" s="198"/>
    </row>
    <row r="1610" s="2" customFormat="1">
      <c r="A1610" s="199" t="s">
        <v>16</v>
      </c>
      <c r="B1610" s="199" t="s">
        <v>1402</v>
      </c>
      <c r="C1610" s="200">
        <v>46099.391458333332</v>
      </c>
      <c r="D1610" s="201">
        <v>400413</v>
      </c>
      <c r="E1610" s="202" t="s">
        <v>172</v>
      </c>
      <c r="F1610" s="202" t="s">
        <v>6509</v>
      </c>
      <c r="G1610" s="203">
        <v>46085</v>
      </c>
      <c r="H1610" s="203">
        <v>47910</v>
      </c>
      <c r="I1610" s="202"/>
      <c r="J1610" s="201">
        <v>24</v>
      </c>
      <c r="K1610" s="204"/>
      <c r="L1610" s="205">
        <v>24</v>
      </c>
      <c r="M1610" s="202" t="s">
        <v>3186</v>
      </c>
      <c r="N1610" s="202" t="s">
        <v>5027</v>
      </c>
      <c r="O1610" s="202" t="s">
        <v>6666</v>
      </c>
      <c r="P1610" s="206"/>
    </row>
    <row r="1611" s="2" customFormat="1">
      <c r="A1611" s="191" t="s">
        <v>16</v>
      </c>
      <c r="B1611" s="191" t="s">
        <v>1402</v>
      </c>
      <c r="C1611" s="192">
        <v>46099.391701388886</v>
      </c>
      <c r="D1611" s="193">
        <v>400413</v>
      </c>
      <c r="E1611" s="194" t="s">
        <v>172</v>
      </c>
      <c r="F1611" s="194" t="s">
        <v>6509</v>
      </c>
      <c r="G1611" s="195">
        <v>46085</v>
      </c>
      <c r="H1611" s="195">
        <v>47910</v>
      </c>
      <c r="I1611" s="194"/>
      <c r="J1611" s="193">
        <v>24</v>
      </c>
      <c r="K1611" s="196"/>
      <c r="L1611" s="197">
        <v>24</v>
      </c>
      <c r="M1611" s="194" t="s">
        <v>3185</v>
      </c>
      <c r="N1611" s="194" t="s">
        <v>5027</v>
      </c>
      <c r="O1611" s="194" t="s">
        <v>6667</v>
      </c>
      <c r="P1611" s="198"/>
    </row>
    <row r="1612" s="2" customFormat="1">
      <c r="A1612" s="199" t="s">
        <v>16</v>
      </c>
      <c r="B1612" s="199" t="s">
        <v>1402</v>
      </c>
      <c r="C1612" s="200">
        <v>46099.391967592594</v>
      </c>
      <c r="D1612" s="201">
        <v>400916</v>
      </c>
      <c r="E1612" s="202" t="s">
        <v>3068</v>
      </c>
      <c r="F1612" s="202" t="s">
        <v>6574</v>
      </c>
      <c r="G1612" s="203">
        <v>46074</v>
      </c>
      <c r="H1612" s="203">
        <v>47899</v>
      </c>
      <c r="I1612" s="202"/>
      <c r="J1612" s="201">
        <v>24</v>
      </c>
      <c r="K1612" s="204"/>
      <c r="L1612" s="205">
        <v>24</v>
      </c>
      <c r="M1612" s="202" t="s">
        <v>3199</v>
      </c>
      <c r="N1612" s="202" t="s">
        <v>5027</v>
      </c>
      <c r="O1612" s="202" t="s">
        <v>6668</v>
      </c>
      <c r="P1612" s="206"/>
    </row>
    <row r="1613" s="2" customFormat="1" ht="25">
      <c r="A1613" s="191" t="s">
        <v>16</v>
      </c>
      <c r="B1613" s="191" t="s">
        <v>1402</v>
      </c>
      <c r="C1613" s="192">
        <v>46099.405393518515</v>
      </c>
      <c r="D1613" s="193">
        <v>400511</v>
      </c>
      <c r="E1613" s="194" t="s">
        <v>650</v>
      </c>
      <c r="F1613" s="194" t="s">
        <v>5351</v>
      </c>
      <c r="G1613" s="195">
        <v>45936</v>
      </c>
      <c r="H1613" s="195">
        <v>47761</v>
      </c>
      <c r="I1613" s="194"/>
      <c r="J1613" s="193">
        <v>4</v>
      </c>
      <c r="K1613" s="196"/>
      <c r="L1613" s="197">
        <v>4</v>
      </c>
      <c r="M1613" s="194" t="s">
        <v>3235</v>
      </c>
      <c r="N1613" s="194" t="s">
        <v>5027</v>
      </c>
      <c r="O1613" s="194" t="s">
        <v>6669</v>
      </c>
      <c r="P1613" s="198"/>
    </row>
    <row r="1614" s="2" customFormat="1" ht="25">
      <c r="A1614" s="199" t="s">
        <v>16</v>
      </c>
      <c r="B1614" s="199" t="s">
        <v>1402</v>
      </c>
      <c r="C1614" s="200">
        <v>46099.408159722218</v>
      </c>
      <c r="D1614" s="201">
        <v>400511</v>
      </c>
      <c r="E1614" s="202" t="s">
        <v>650</v>
      </c>
      <c r="F1614" s="202" t="s">
        <v>6670</v>
      </c>
      <c r="G1614" s="203">
        <v>45822</v>
      </c>
      <c r="H1614" s="203">
        <v>47647</v>
      </c>
      <c r="I1614" s="202"/>
      <c r="J1614" s="201">
        <v>4</v>
      </c>
      <c r="K1614" s="204"/>
      <c r="L1614" s="205">
        <v>4</v>
      </c>
      <c r="M1614" s="202" t="s">
        <v>3236</v>
      </c>
      <c r="N1614" s="202" t="s">
        <v>5027</v>
      </c>
      <c r="O1614" s="202" t="s">
        <v>6671</v>
      </c>
      <c r="P1614" s="206"/>
    </row>
    <row r="1615" s="2" customFormat="1" ht="25">
      <c r="A1615" s="191" t="s">
        <v>16</v>
      </c>
      <c r="B1615" s="191" t="s">
        <v>1402</v>
      </c>
      <c r="C1615" s="192">
        <v>46099.409745370365</v>
      </c>
      <c r="D1615" s="193">
        <v>400511</v>
      </c>
      <c r="E1615" s="194" t="s">
        <v>650</v>
      </c>
      <c r="F1615" s="194" t="s">
        <v>6672</v>
      </c>
      <c r="G1615" s="195">
        <v>45938</v>
      </c>
      <c r="H1615" s="195">
        <v>47763</v>
      </c>
      <c r="I1615" s="194"/>
      <c r="J1615" s="193">
        <v>4</v>
      </c>
      <c r="K1615" s="196"/>
      <c r="L1615" s="197">
        <v>4</v>
      </c>
      <c r="M1615" s="194" t="s">
        <v>3234</v>
      </c>
      <c r="N1615" s="194" t="s">
        <v>5027</v>
      </c>
      <c r="O1615" s="194" t="s">
        <v>6673</v>
      </c>
      <c r="P1615" s="198"/>
    </row>
    <row r="1616" s="2" customFormat="1" ht="25">
      <c r="A1616" s="199" t="s">
        <v>16</v>
      </c>
      <c r="B1616" s="199" t="s">
        <v>1402</v>
      </c>
      <c r="C1616" s="200">
        <v>46099.410648148143</v>
      </c>
      <c r="D1616" s="201">
        <v>400511</v>
      </c>
      <c r="E1616" s="202" t="s">
        <v>650</v>
      </c>
      <c r="F1616" s="202" t="s">
        <v>6674</v>
      </c>
      <c r="G1616" s="203">
        <v>45938</v>
      </c>
      <c r="H1616" s="203">
        <v>47763</v>
      </c>
      <c r="I1616" s="202"/>
      <c r="J1616" s="201">
        <v>4</v>
      </c>
      <c r="K1616" s="204"/>
      <c r="L1616" s="205">
        <v>4</v>
      </c>
      <c r="M1616" s="202" t="s">
        <v>3233</v>
      </c>
      <c r="N1616" s="202" t="s">
        <v>5027</v>
      </c>
      <c r="O1616" s="202" t="s">
        <v>6675</v>
      </c>
      <c r="P1616" s="206"/>
    </row>
    <row r="1617" s="2" customFormat="1">
      <c r="A1617" s="191" t="s">
        <v>16</v>
      </c>
      <c r="B1617" s="191" t="s">
        <v>1402</v>
      </c>
      <c r="C1617" s="192">
        <v>46099.411354166667</v>
      </c>
      <c r="D1617" s="193">
        <v>400436</v>
      </c>
      <c r="E1617" s="194" t="s">
        <v>776</v>
      </c>
      <c r="F1617" s="194" t="s">
        <v>6676</v>
      </c>
      <c r="G1617" s="195">
        <v>45896</v>
      </c>
      <c r="H1617" s="195">
        <v>47721</v>
      </c>
      <c r="I1617" s="194"/>
      <c r="J1617" s="193">
        <v>3</v>
      </c>
      <c r="K1617" s="196"/>
      <c r="L1617" s="197">
        <v>3</v>
      </c>
      <c r="M1617" s="194" t="s">
        <v>3216</v>
      </c>
      <c r="N1617" s="194" t="s">
        <v>5027</v>
      </c>
      <c r="O1617" s="194" t="s">
        <v>6677</v>
      </c>
      <c r="P1617" s="198"/>
    </row>
    <row r="1618" s="2" customFormat="1" ht="25">
      <c r="A1618" s="199" t="s">
        <v>16</v>
      </c>
      <c r="B1618" s="199" t="s">
        <v>1402</v>
      </c>
      <c r="C1618" s="200">
        <v>46099.411539351851</v>
      </c>
      <c r="D1618" s="201">
        <v>400511</v>
      </c>
      <c r="E1618" s="202" t="s">
        <v>650</v>
      </c>
      <c r="F1618" s="202" t="s">
        <v>5351</v>
      </c>
      <c r="G1618" s="203">
        <v>45936</v>
      </c>
      <c r="H1618" s="203">
        <v>47761</v>
      </c>
      <c r="I1618" s="202"/>
      <c r="J1618" s="201">
        <v>4</v>
      </c>
      <c r="K1618" s="204"/>
      <c r="L1618" s="205">
        <v>4</v>
      </c>
      <c r="M1618" s="202" t="s">
        <v>3232</v>
      </c>
      <c r="N1618" s="202" t="s">
        <v>5027</v>
      </c>
      <c r="O1618" s="202" t="s">
        <v>6678</v>
      </c>
      <c r="P1618" s="206"/>
    </row>
    <row r="1619" s="2" customFormat="1">
      <c r="A1619" s="191" t="s">
        <v>16</v>
      </c>
      <c r="B1619" s="191" t="s">
        <v>1402</v>
      </c>
      <c r="C1619" s="192">
        <v>46099.411782407406</v>
      </c>
      <c r="D1619" s="193">
        <v>400436</v>
      </c>
      <c r="E1619" s="194" t="s">
        <v>776</v>
      </c>
      <c r="F1619" s="194" t="s">
        <v>6676</v>
      </c>
      <c r="G1619" s="195">
        <v>45896</v>
      </c>
      <c r="H1619" s="195">
        <v>47721</v>
      </c>
      <c r="I1619" s="194"/>
      <c r="J1619" s="193">
        <v>4</v>
      </c>
      <c r="K1619" s="196"/>
      <c r="L1619" s="197">
        <v>4</v>
      </c>
      <c r="M1619" s="194" t="s">
        <v>3215</v>
      </c>
      <c r="N1619" s="194" t="s">
        <v>5027</v>
      </c>
      <c r="O1619" s="194" t="s">
        <v>6679</v>
      </c>
      <c r="P1619" s="198"/>
    </row>
    <row r="1620" s="2" customFormat="1" ht="25">
      <c r="A1620" s="199" t="s">
        <v>16</v>
      </c>
      <c r="B1620" s="199" t="s">
        <v>1402</v>
      </c>
      <c r="C1620" s="200">
        <v>46099.412002314813</v>
      </c>
      <c r="D1620" s="201">
        <v>400511</v>
      </c>
      <c r="E1620" s="202" t="s">
        <v>650</v>
      </c>
      <c r="F1620" s="202" t="s">
        <v>5351</v>
      </c>
      <c r="G1620" s="203">
        <v>45936</v>
      </c>
      <c r="H1620" s="203">
        <v>47761</v>
      </c>
      <c r="I1620" s="202"/>
      <c r="J1620" s="201">
        <v>4</v>
      </c>
      <c r="K1620" s="204"/>
      <c r="L1620" s="205">
        <v>4</v>
      </c>
      <c r="M1620" s="202" t="s">
        <v>3231</v>
      </c>
      <c r="N1620" s="202" t="s">
        <v>5027</v>
      </c>
      <c r="O1620" s="202" t="s">
        <v>6680</v>
      </c>
      <c r="P1620" s="206"/>
    </row>
    <row r="1621" s="2" customFormat="1" ht="25">
      <c r="A1621" s="191" t="s">
        <v>16</v>
      </c>
      <c r="B1621" s="191" t="s">
        <v>1402</v>
      </c>
      <c r="C1621" s="192">
        <v>46099.412569444445</v>
      </c>
      <c r="D1621" s="193">
        <v>400511</v>
      </c>
      <c r="E1621" s="194" t="s">
        <v>650</v>
      </c>
      <c r="F1621" s="194" t="s">
        <v>5351</v>
      </c>
      <c r="G1621" s="195">
        <v>45936</v>
      </c>
      <c r="H1621" s="195">
        <v>47761</v>
      </c>
      <c r="I1621" s="194"/>
      <c r="J1621" s="193">
        <v>4</v>
      </c>
      <c r="K1621" s="196"/>
      <c r="L1621" s="197">
        <v>4</v>
      </c>
      <c r="M1621" s="194" t="s">
        <v>3230</v>
      </c>
      <c r="N1621" s="194" t="s">
        <v>5027</v>
      </c>
      <c r="O1621" s="194" t="s">
        <v>6681</v>
      </c>
      <c r="P1621" s="198"/>
    </row>
    <row r="1622" s="2" customFormat="1" ht="25">
      <c r="A1622" s="199" t="s">
        <v>16</v>
      </c>
      <c r="B1622" s="199" t="s">
        <v>1402</v>
      </c>
      <c r="C1622" s="200">
        <v>46099.414317129631</v>
      </c>
      <c r="D1622" s="201">
        <v>400511</v>
      </c>
      <c r="E1622" s="202" t="s">
        <v>650</v>
      </c>
      <c r="F1622" s="202" t="s">
        <v>5351</v>
      </c>
      <c r="G1622" s="203">
        <v>45936</v>
      </c>
      <c r="H1622" s="203">
        <v>47761</v>
      </c>
      <c r="I1622" s="25">
        <v>1000</v>
      </c>
      <c r="J1622" s="201">
        <v>4</v>
      </c>
      <c r="K1622" s="204"/>
      <c r="L1622" s="205">
        <v>4</v>
      </c>
      <c r="M1622" s="202" t="s">
        <v>3207</v>
      </c>
      <c r="N1622" s="202" t="s">
        <v>5027</v>
      </c>
      <c r="O1622" s="202" t="s">
        <v>6682</v>
      </c>
      <c r="P1622" s="206"/>
    </row>
    <row r="1623" s="2" customFormat="1" ht="25">
      <c r="A1623" s="191" t="s">
        <v>16</v>
      </c>
      <c r="B1623" s="191" t="s">
        <v>1402</v>
      </c>
      <c r="C1623" s="192">
        <v>46099.414548611108</v>
      </c>
      <c r="D1623" s="193">
        <v>400511</v>
      </c>
      <c r="E1623" s="194" t="s">
        <v>650</v>
      </c>
      <c r="F1623" s="194" t="s">
        <v>5351</v>
      </c>
      <c r="G1623" s="195">
        <v>45936</v>
      </c>
      <c r="H1623" s="195">
        <v>47761</v>
      </c>
      <c r="I1623" s="194"/>
      <c r="J1623" s="193">
        <v>4</v>
      </c>
      <c r="K1623" s="196"/>
      <c r="L1623" s="197">
        <v>4</v>
      </c>
      <c r="M1623" s="194" t="s">
        <v>3229</v>
      </c>
      <c r="N1623" s="194" t="s">
        <v>5027</v>
      </c>
      <c r="O1623" s="194" t="s">
        <v>6683</v>
      </c>
      <c r="P1623" s="198"/>
    </row>
    <row r="1624" s="2" customFormat="1" ht="25">
      <c r="A1624" s="199" t="s">
        <v>16</v>
      </c>
      <c r="B1624" s="199" t="s">
        <v>1402</v>
      </c>
      <c r="C1624" s="200">
        <v>46099.414837962962</v>
      </c>
      <c r="D1624" s="201">
        <v>400511</v>
      </c>
      <c r="E1624" s="202" t="s">
        <v>650</v>
      </c>
      <c r="F1624" s="202" t="s">
        <v>5351</v>
      </c>
      <c r="G1624" s="203">
        <v>45936</v>
      </c>
      <c r="H1624" s="203">
        <v>47761</v>
      </c>
      <c r="I1624" s="202"/>
      <c r="J1624" s="201">
        <v>4</v>
      </c>
      <c r="K1624" s="204"/>
      <c r="L1624" s="205">
        <v>4</v>
      </c>
      <c r="M1624" s="202" t="s">
        <v>3228</v>
      </c>
      <c r="N1624" s="202" t="s">
        <v>5027</v>
      </c>
      <c r="O1624" s="202" t="s">
        <v>6684</v>
      </c>
      <c r="P1624" s="206"/>
    </row>
    <row r="1625" s="2" customFormat="1" ht="25">
      <c r="A1625" s="191" t="s">
        <v>16</v>
      </c>
      <c r="B1625" s="191" t="s">
        <v>1402</v>
      </c>
      <c r="C1625" s="192">
        <v>46099.415162037032</v>
      </c>
      <c r="D1625" s="193">
        <v>400511</v>
      </c>
      <c r="E1625" s="194" t="s">
        <v>650</v>
      </c>
      <c r="F1625" s="194" t="s">
        <v>5351</v>
      </c>
      <c r="G1625" s="195">
        <v>45936</v>
      </c>
      <c r="H1625" s="195">
        <v>47761</v>
      </c>
      <c r="I1625" s="194"/>
      <c r="J1625" s="193">
        <v>4</v>
      </c>
      <c r="K1625" s="196"/>
      <c r="L1625" s="197">
        <v>4</v>
      </c>
      <c r="M1625" s="194" t="s">
        <v>3227</v>
      </c>
      <c r="N1625" s="194" t="s">
        <v>5027</v>
      </c>
      <c r="O1625" s="194" t="s">
        <v>6685</v>
      </c>
      <c r="P1625" s="198"/>
    </row>
    <row r="1626" s="2" customFormat="1" ht="25">
      <c r="A1626" s="199" t="s">
        <v>16</v>
      </c>
      <c r="B1626" s="199" t="s">
        <v>1402</v>
      </c>
      <c r="C1626" s="200">
        <v>46099.415532407409</v>
      </c>
      <c r="D1626" s="201">
        <v>400511</v>
      </c>
      <c r="E1626" s="202" t="s">
        <v>650</v>
      </c>
      <c r="F1626" s="202" t="s">
        <v>5351</v>
      </c>
      <c r="G1626" s="203">
        <v>45936</v>
      </c>
      <c r="H1626" s="203">
        <v>47761</v>
      </c>
      <c r="I1626" s="202"/>
      <c r="J1626" s="201">
        <v>4</v>
      </c>
      <c r="K1626" s="204"/>
      <c r="L1626" s="205">
        <v>4</v>
      </c>
      <c r="M1626" s="202" t="s">
        <v>3226</v>
      </c>
      <c r="N1626" s="202" t="s">
        <v>5027</v>
      </c>
      <c r="O1626" s="202" t="s">
        <v>6686</v>
      </c>
      <c r="P1626" s="206"/>
    </row>
    <row r="1627" s="2" customFormat="1">
      <c r="A1627" s="191" t="s">
        <v>16</v>
      </c>
      <c r="B1627" s="191" t="s">
        <v>1402</v>
      </c>
      <c r="C1627" s="192">
        <v>46099.416354166664</v>
      </c>
      <c r="D1627" s="193">
        <v>400436</v>
      </c>
      <c r="E1627" s="194" t="s">
        <v>776</v>
      </c>
      <c r="F1627" s="194" t="s">
        <v>6676</v>
      </c>
      <c r="G1627" s="195">
        <v>45896</v>
      </c>
      <c r="H1627" s="195">
        <v>47721</v>
      </c>
      <c r="I1627" s="194"/>
      <c r="J1627" s="193">
        <v>4</v>
      </c>
      <c r="K1627" s="196"/>
      <c r="L1627" s="197">
        <v>4</v>
      </c>
      <c r="M1627" s="194" t="s">
        <v>3210</v>
      </c>
      <c r="N1627" s="194" t="s">
        <v>5027</v>
      </c>
      <c r="O1627" s="194" t="s">
        <v>6687</v>
      </c>
      <c r="P1627" s="198"/>
    </row>
    <row r="1628" s="2" customFormat="1" ht="25">
      <c r="A1628" s="199" t="s">
        <v>16</v>
      </c>
      <c r="B1628" s="199" t="s">
        <v>1402</v>
      </c>
      <c r="C1628" s="200">
        <v>46099.417326388888</v>
      </c>
      <c r="D1628" s="201">
        <v>400511</v>
      </c>
      <c r="E1628" s="202" t="s">
        <v>650</v>
      </c>
      <c r="F1628" s="202" t="s">
        <v>6670</v>
      </c>
      <c r="G1628" s="203">
        <v>45822</v>
      </c>
      <c r="H1628" s="203">
        <v>47647</v>
      </c>
      <c r="I1628" s="202"/>
      <c r="J1628" s="201">
        <v>4</v>
      </c>
      <c r="K1628" s="204"/>
      <c r="L1628" s="205">
        <v>4</v>
      </c>
      <c r="M1628" s="202" t="s">
        <v>3225</v>
      </c>
      <c r="N1628" s="202" t="s">
        <v>5027</v>
      </c>
      <c r="O1628" s="202" t="s">
        <v>6688</v>
      </c>
      <c r="P1628" s="206"/>
    </row>
    <row r="1629" s="2" customFormat="1" ht="25">
      <c r="A1629" s="191" t="s">
        <v>16</v>
      </c>
      <c r="B1629" s="191" t="s">
        <v>1402</v>
      </c>
      <c r="C1629" s="192">
        <v>46099.417893518519</v>
      </c>
      <c r="D1629" s="193">
        <v>400511</v>
      </c>
      <c r="E1629" s="194" t="s">
        <v>650</v>
      </c>
      <c r="F1629" s="194" t="s">
        <v>6674</v>
      </c>
      <c r="G1629" s="195">
        <v>45938</v>
      </c>
      <c r="H1629" s="195">
        <v>47763</v>
      </c>
      <c r="I1629" s="194"/>
      <c r="J1629" s="193">
        <v>4</v>
      </c>
      <c r="K1629" s="196"/>
      <c r="L1629" s="197">
        <v>4</v>
      </c>
      <c r="M1629" s="194" t="s">
        <v>3224</v>
      </c>
      <c r="N1629" s="194" t="s">
        <v>5027</v>
      </c>
      <c r="O1629" s="194" t="s">
        <v>6689</v>
      </c>
      <c r="P1629" s="198"/>
    </row>
    <row r="1630" s="2" customFormat="1">
      <c r="A1630" s="199" t="s">
        <v>16</v>
      </c>
      <c r="B1630" s="199" t="s">
        <v>15</v>
      </c>
      <c r="C1630" s="200">
        <v>46099.483032407406</v>
      </c>
      <c r="D1630" s="201">
        <v>400436</v>
      </c>
      <c r="E1630" s="202" t="s">
        <v>776</v>
      </c>
      <c r="F1630" s="202" t="s">
        <v>5371</v>
      </c>
      <c r="G1630" s="203">
        <v>45993</v>
      </c>
      <c r="H1630" s="203">
        <v>47818</v>
      </c>
      <c r="I1630" s="202"/>
      <c r="J1630" s="201">
        <v>4</v>
      </c>
      <c r="K1630" s="204"/>
      <c r="L1630" s="205">
        <v>4</v>
      </c>
      <c r="M1630" s="202" t="s">
        <v>3252</v>
      </c>
      <c r="N1630" s="202" t="s">
        <v>5027</v>
      </c>
      <c r="O1630" s="202" t="s">
        <v>6690</v>
      </c>
      <c r="P1630" s="206"/>
    </row>
    <row r="1631" s="2" customFormat="1">
      <c r="A1631" s="191" t="s">
        <v>16</v>
      </c>
      <c r="B1631" s="191" t="s">
        <v>15</v>
      </c>
      <c r="C1631" s="192">
        <v>46099.483148148145</v>
      </c>
      <c r="D1631" s="193">
        <v>400436</v>
      </c>
      <c r="E1631" s="194" t="s">
        <v>776</v>
      </c>
      <c r="F1631" s="194" t="s">
        <v>5371</v>
      </c>
      <c r="G1631" s="195">
        <v>45993</v>
      </c>
      <c r="H1631" s="195">
        <v>47818</v>
      </c>
      <c r="I1631" s="194"/>
      <c r="J1631" s="193">
        <v>4</v>
      </c>
      <c r="K1631" s="196"/>
      <c r="L1631" s="197">
        <v>4</v>
      </c>
      <c r="M1631" s="194" t="s">
        <v>3248</v>
      </c>
      <c r="N1631" s="194" t="s">
        <v>5027</v>
      </c>
      <c r="O1631" s="194" t="s">
        <v>6691</v>
      </c>
      <c r="P1631" s="198"/>
    </row>
    <row r="1632" s="2" customFormat="1">
      <c r="A1632" s="199" t="s">
        <v>16</v>
      </c>
      <c r="B1632" s="199" t="s">
        <v>15</v>
      </c>
      <c r="C1632" s="200">
        <v>46099.483287037037</v>
      </c>
      <c r="D1632" s="201">
        <v>400436</v>
      </c>
      <c r="E1632" s="202" t="s">
        <v>776</v>
      </c>
      <c r="F1632" s="202" t="s">
        <v>5371</v>
      </c>
      <c r="G1632" s="203">
        <v>45993</v>
      </c>
      <c r="H1632" s="203">
        <v>47818</v>
      </c>
      <c r="I1632" s="202"/>
      <c r="J1632" s="201">
        <v>4</v>
      </c>
      <c r="K1632" s="204"/>
      <c r="L1632" s="205">
        <v>4</v>
      </c>
      <c r="M1632" s="202" t="s">
        <v>3247</v>
      </c>
      <c r="N1632" s="202" t="s">
        <v>5027</v>
      </c>
      <c r="O1632" s="202" t="s">
        <v>6692</v>
      </c>
      <c r="P1632" s="206"/>
    </row>
    <row r="1633" s="2" customFormat="1">
      <c r="A1633" s="191" t="s">
        <v>16</v>
      </c>
      <c r="B1633" s="191" t="s">
        <v>15</v>
      </c>
      <c r="C1633" s="192">
        <v>46099.483402777776</v>
      </c>
      <c r="D1633" s="193">
        <v>400436</v>
      </c>
      <c r="E1633" s="194" t="s">
        <v>776</v>
      </c>
      <c r="F1633" s="194" t="s">
        <v>5371</v>
      </c>
      <c r="G1633" s="195">
        <v>45993</v>
      </c>
      <c r="H1633" s="195">
        <v>47818</v>
      </c>
      <c r="I1633" s="194"/>
      <c r="J1633" s="193">
        <v>4</v>
      </c>
      <c r="K1633" s="196"/>
      <c r="L1633" s="197">
        <v>4</v>
      </c>
      <c r="M1633" s="194" t="s">
        <v>3246</v>
      </c>
      <c r="N1633" s="194" t="s">
        <v>5027</v>
      </c>
      <c r="O1633" s="194" t="s">
        <v>6693</v>
      </c>
      <c r="P1633" s="198"/>
    </row>
    <row r="1634" s="2" customFormat="1">
      <c r="A1634" s="199" t="s">
        <v>16</v>
      </c>
      <c r="B1634" s="199" t="s">
        <v>15</v>
      </c>
      <c r="C1634" s="200">
        <v>46099.483518518515</v>
      </c>
      <c r="D1634" s="201">
        <v>400436</v>
      </c>
      <c r="E1634" s="202" t="s">
        <v>776</v>
      </c>
      <c r="F1634" s="202" t="s">
        <v>5371</v>
      </c>
      <c r="G1634" s="203">
        <v>45993</v>
      </c>
      <c r="H1634" s="203">
        <v>47818</v>
      </c>
      <c r="I1634" s="202"/>
      <c r="J1634" s="201">
        <v>4</v>
      </c>
      <c r="K1634" s="204"/>
      <c r="L1634" s="205">
        <v>4</v>
      </c>
      <c r="M1634" s="202" t="s">
        <v>3245</v>
      </c>
      <c r="N1634" s="202" t="s">
        <v>5027</v>
      </c>
      <c r="O1634" s="202" t="s">
        <v>6694</v>
      </c>
      <c r="P1634" s="206"/>
    </row>
    <row r="1635" s="2" customFormat="1" ht="25">
      <c r="A1635" s="191" t="s">
        <v>16</v>
      </c>
      <c r="B1635" s="191" t="s">
        <v>15</v>
      </c>
      <c r="C1635" s="192">
        <v>46099.483819444446</v>
      </c>
      <c r="D1635" s="193">
        <v>400511</v>
      </c>
      <c r="E1635" s="194" t="s">
        <v>650</v>
      </c>
      <c r="F1635" s="194" t="s">
        <v>6695</v>
      </c>
      <c r="G1635" s="195">
        <v>45804</v>
      </c>
      <c r="H1635" s="195">
        <v>47629</v>
      </c>
      <c r="I1635" s="194"/>
      <c r="J1635" s="193">
        <v>4</v>
      </c>
      <c r="K1635" s="196"/>
      <c r="L1635" s="197">
        <v>4</v>
      </c>
      <c r="M1635" s="194" t="s">
        <v>3265</v>
      </c>
      <c r="N1635" s="194" t="s">
        <v>5027</v>
      </c>
      <c r="O1635" s="194" t="s">
        <v>6696</v>
      </c>
      <c r="P1635" s="198"/>
    </row>
    <row r="1636" s="2" customFormat="1">
      <c r="A1636" s="199" t="s">
        <v>16</v>
      </c>
      <c r="B1636" s="199" t="s">
        <v>15</v>
      </c>
      <c r="C1636" s="200">
        <v>46099.48400462963</v>
      </c>
      <c r="D1636" s="201">
        <v>400436</v>
      </c>
      <c r="E1636" s="202" t="s">
        <v>776</v>
      </c>
      <c r="F1636" s="202" t="s">
        <v>5371</v>
      </c>
      <c r="G1636" s="203">
        <v>45993</v>
      </c>
      <c r="H1636" s="203">
        <v>47818</v>
      </c>
      <c r="I1636" s="202"/>
      <c r="J1636" s="201">
        <v>4</v>
      </c>
      <c r="K1636" s="204"/>
      <c r="L1636" s="205">
        <v>4</v>
      </c>
      <c r="M1636" s="202" t="s">
        <v>3244</v>
      </c>
      <c r="N1636" s="202" t="s">
        <v>5027</v>
      </c>
      <c r="O1636" s="202" t="s">
        <v>6697</v>
      </c>
      <c r="P1636" s="206"/>
    </row>
    <row r="1637" s="2" customFormat="1">
      <c r="A1637" s="191" t="s">
        <v>16</v>
      </c>
      <c r="B1637" s="191" t="s">
        <v>15</v>
      </c>
      <c r="C1637" s="192">
        <v>46099.484236111108</v>
      </c>
      <c r="D1637" s="193">
        <v>400436</v>
      </c>
      <c r="E1637" s="194" t="s">
        <v>776</v>
      </c>
      <c r="F1637" s="194" t="s">
        <v>5371</v>
      </c>
      <c r="G1637" s="195">
        <v>45993</v>
      </c>
      <c r="H1637" s="195">
        <v>47818</v>
      </c>
      <c r="I1637" s="194"/>
      <c r="J1637" s="193">
        <v>4</v>
      </c>
      <c r="K1637" s="196"/>
      <c r="L1637" s="197">
        <v>4</v>
      </c>
      <c r="M1637" s="194" t="s">
        <v>3243</v>
      </c>
      <c r="N1637" s="194" t="s">
        <v>5027</v>
      </c>
      <c r="O1637" s="194" t="s">
        <v>6698</v>
      </c>
      <c r="P1637" s="198"/>
    </row>
    <row r="1638" s="2" customFormat="1" ht="25">
      <c r="A1638" s="199" t="s">
        <v>16</v>
      </c>
      <c r="B1638" s="199" t="s">
        <v>15</v>
      </c>
      <c r="C1638" s="200">
        <v>46099.484456018516</v>
      </c>
      <c r="D1638" s="201">
        <v>400511</v>
      </c>
      <c r="E1638" s="202" t="s">
        <v>650</v>
      </c>
      <c r="F1638" s="202" t="s">
        <v>6695</v>
      </c>
      <c r="G1638" s="203">
        <v>45804</v>
      </c>
      <c r="H1638" s="203">
        <v>47629</v>
      </c>
      <c r="I1638" s="202"/>
      <c r="J1638" s="201">
        <v>4</v>
      </c>
      <c r="K1638" s="204"/>
      <c r="L1638" s="205">
        <v>4</v>
      </c>
      <c r="M1638" s="202" t="s">
        <v>3264</v>
      </c>
      <c r="N1638" s="202" t="s">
        <v>5027</v>
      </c>
      <c r="O1638" s="202" t="s">
        <v>6699</v>
      </c>
      <c r="P1638" s="206"/>
    </row>
    <row r="1639" s="2" customFormat="1" ht="25">
      <c r="A1639" s="191" t="s">
        <v>16</v>
      </c>
      <c r="B1639" s="191" t="s">
        <v>15</v>
      </c>
      <c r="C1639" s="192">
        <v>46099.48469907407</v>
      </c>
      <c r="D1639" s="193">
        <v>400511</v>
      </c>
      <c r="E1639" s="194" t="s">
        <v>650</v>
      </c>
      <c r="F1639" s="194" t="s">
        <v>6700</v>
      </c>
      <c r="G1639" s="195">
        <v>45788</v>
      </c>
      <c r="H1639" s="195">
        <v>47613</v>
      </c>
      <c r="I1639" s="194"/>
      <c r="J1639" s="193">
        <v>4</v>
      </c>
      <c r="K1639" s="196"/>
      <c r="L1639" s="197">
        <v>4</v>
      </c>
      <c r="M1639" s="194" t="s">
        <v>3237</v>
      </c>
      <c r="N1639" s="194" t="s">
        <v>5027</v>
      </c>
      <c r="O1639" s="194" t="s">
        <v>6701</v>
      </c>
      <c r="P1639" s="198"/>
    </row>
    <row r="1640" s="2" customFormat="1" ht="25">
      <c r="A1640" s="199" t="s">
        <v>16</v>
      </c>
      <c r="B1640" s="199" t="s">
        <v>15</v>
      </c>
      <c r="C1640" s="200">
        <v>46099.484826388885</v>
      </c>
      <c r="D1640" s="201">
        <v>400511</v>
      </c>
      <c r="E1640" s="202" t="s">
        <v>650</v>
      </c>
      <c r="F1640" s="202" t="s">
        <v>6695</v>
      </c>
      <c r="G1640" s="203">
        <v>45804</v>
      </c>
      <c r="H1640" s="203">
        <v>47629</v>
      </c>
      <c r="I1640" s="202"/>
      <c r="J1640" s="201">
        <v>4</v>
      </c>
      <c r="K1640" s="204"/>
      <c r="L1640" s="205">
        <v>4</v>
      </c>
      <c r="M1640" s="202" t="s">
        <v>3262</v>
      </c>
      <c r="N1640" s="202" t="s">
        <v>5027</v>
      </c>
      <c r="O1640" s="202" t="s">
        <v>6702</v>
      </c>
      <c r="P1640" s="206"/>
    </row>
    <row r="1641" s="2" customFormat="1">
      <c r="A1641" s="191" t="s">
        <v>16</v>
      </c>
      <c r="B1641" s="191" t="s">
        <v>15</v>
      </c>
      <c r="C1641" s="192">
        <v>46099.484953703701</v>
      </c>
      <c r="D1641" s="193">
        <v>400436</v>
      </c>
      <c r="E1641" s="194" t="s">
        <v>776</v>
      </c>
      <c r="F1641" s="194" t="s">
        <v>5371</v>
      </c>
      <c r="G1641" s="195">
        <v>45993</v>
      </c>
      <c r="H1641" s="195">
        <v>47818</v>
      </c>
      <c r="I1641" s="194"/>
      <c r="J1641" s="193">
        <v>4</v>
      </c>
      <c r="K1641" s="196"/>
      <c r="L1641" s="197">
        <v>4</v>
      </c>
      <c r="M1641" s="194" t="s">
        <v>3242</v>
      </c>
      <c r="N1641" s="194" t="s">
        <v>5027</v>
      </c>
      <c r="O1641" s="194" t="s">
        <v>6703</v>
      </c>
      <c r="P1641" s="198"/>
    </row>
    <row r="1642" s="2" customFormat="1" ht="25">
      <c r="A1642" s="199" t="s">
        <v>16</v>
      </c>
      <c r="B1642" s="199" t="s">
        <v>15</v>
      </c>
      <c r="C1642" s="200">
        <v>46099.485243055555</v>
      </c>
      <c r="D1642" s="201">
        <v>400511</v>
      </c>
      <c r="E1642" s="202" t="s">
        <v>650</v>
      </c>
      <c r="F1642" s="202" t="s">
        <v>6700</v>
      </c>
      <c r="G1642" s="203">
        <v>45788</v>
      </c>
      <c r="H1642" s="203">
        <v>47613</v>
      </c>
      <c r="I1642" s="202"/>
      <c r="J1642" s="201">
        <v>4</v>
      </c>
      <c r="K1642" s="204"/>
      <c r="L1642" s="205">
        <v>4</v>
      </c>
      <c r="M1642" s="202" t="s">
        <v>3266</v>
      </c>
      <c r="N1642" s="202" t="s">
        <v>5027</v>
      </c>
      <c r="O1642" s="202" t="s">
        <v>6704</v>
      </c>
      <c r="P1642" s="206"/>
    </row>
    <row r="1643" s="2" customFormat="1">
      <c r="A1643" s="191" t="s">
        <v>16</v>
      </c>
      <c r="B1643" s="191" t="s">
        <v>15</v>
      </c>
      <c r="C1643" s="192">
        <v>46099.485416666663</v>
      </c>
      <c r="D1643" s="193">
        <v>400436</v>
      </c>
      <c r="E1643" s="194" t="s">
        <v>776</v>
      </c>
      <c r="F1643" s="194" t="s">
        <v>5371</v>
      </c>
      <c r="G1643" s="195">
        <v>45993</v>
      </c>
      <c r="H1643" s="195">
        <v>47818</v>
      </c>
      <c r="I1643" s="194"/>
      <c r="J1643" s="193">
        <v>4</v>
      </c>
      <c r="K1643" s="196"/>
      <c r="L1643" s="197">
        <v>4</v>
      </c>
      <c r="M1643" s="194" t="s">
        <v>3241</v>
      </c>
      <c r="N1643" s="194" t="s">
        <v>5027</v>
      </c>
      <c r="O1643" s="194" t="s">
        <v>6705</v>
      </c>
      <c r="P1643" s="198"/>
    </row>
    <row r="1644" s="2" customFormat="1" ht="25">
      <c r="A1644" s="199" t="s">
        <v>16</v>
      </c>
      <c r="B1644" s="199" t="s">
        <v>15</v>
      </c>
      <c r="C1644" s="200">
        <v>46099.485555555555</v>
      </c>
      <c r="D1644" s="201">
        <v>400511</v>
      </c>
      <c r="E1644" s="202" t="s">
        <v>650</v>
      </c>
      <c r="F1644" s="202" t="s">
        <v>6700</v>
      </c>
      <c r="G1644" s="203">
        <v>45788</v>
      </c>
      <c r="H1644" s="203">
        <v>47613</v>
      </c>
      <c r="I1644" s="202"/>
      <c r="J1644" s="201">
        <v>4</v>
      </c>
      <c r="K1644" s="204"/>
      <c r="L1644" s="205">
        <v>4</v>
      </c>
      <c r="M1644" s="202" t="s">
        <v>3263</v>
      </c>
      <c r="N1644" s="202" t="s">
        <v>5027</v>
      </c>
      <c r="O1644" s="202" t="s">
        <v>6706</v>
      </c>
      <c r="P1644" s="206"/>
    </row>
    <row r="1645" s="2" customFormat="1" ht="25">
      <c r="A1645" s="191" t="s">
        <v>16</v>
      </c>
      <c r="B1645" s="191" t="s">
        <v>15</v>
      </c>
      <c r="C1645" s="192">
        <v>46099.485763888886</v>
      </c>
      <c r="D1645" s="193">
        <v>400511</v>
      </c>
      <c r="E1645" s="194" t="s">
        <v>650</v>
      </c>
      <c r="F1645" s="194" t="s">
        <v>6674</v>
      </c>
      <c r="G1645" s="195">
        <v>45938</v>
      </c>
      <c r="H1645" s="195">
        <v>47763</v>
      </c>
      <c r="I1645" s="194"/>
      <c r="J1645" s="193">
        <v>4</v>
      </c>
      <c r="K1645" s="196"/>
      <c r="L1645" s="197">
        <v>4</v>
      </c>
      <c r="M1645" s="194" t="s">
        <v>3261</v>
      </c>
      <c r="N1645" s="194" t="s">
        <v>5027</v>
      </c>
      <c r="O1645" s="194" t="s">
        <v>6707</v>
      </c>
      <c r="P1645" s="198"/>
    </row>
    <row r="1646" s="2" customFormat="1" ht="25">
      <c r="A1646" s="199" t="s">
        <v>16</v>
      </c>
      <c r="B1646" s="199" t="s">
        <v>15</v>
      </c>
      <c r="C1646" s="200">
        <v>46099.485995370371</v>
      </c>
      <c r="D1646" s="201">
        <v>400511</v>
      </c>
      <c r="E1646" s="202" t="s">
        <v>650</v>
      </c>
      <c r="F1646" s="202" t="s">
        <v>6700</v>
      </c>
      <c r="G1646" s="203">
        <v>45788</v>
      </c>
      <c r="H1646" s="203">
        <v>47613</v>
      </c>
      <c r="I1646" s="202"/>
      <c r="J1646" s="201">
        <v>4</v>
      </c>
      <c r="K1646" s="204"/>
      <c r="L1646" s="205">
        <v>4</v>
      </c>
      <c r="M1646" s="202" t="s">
        <v>3260</v>
      </c>
      <c r="N1646" s="202" t="s">
        <v>5027</v>
      </c>
      <c r="O1646" s="202" t="s">
        <v>6708</v>
      </c>
      <c r="P1646" s="206"/>
    </row>
    <row r="1647" s="2" customFormat="1" ht="25">
      <c r="A1647" s="191" t="s">
        <v>16</v>
      </c>
      <c r="B1647" s="191" t="s">
        <v>15</v>
      </c>
      <c r="C1647" s="192">
        <v>46099.486099537033</v>
      </c>
      <c r="D1647" s="193">
        <v>400511</v>
      </c>
      <c r="E1647" s="194" t="s">
        <v>650</v>
      </c>
      <c r="F1647" s="194" t="s">
        <v>6674</v>
      </c>
      <c r="G1647" s="195">
        <v>45938</v>
      </c>
      <c r="H1647" s="195">
        <v>47763</v>
      </c>
      <c r="I1647" s="194"/>
      <c r="J1647" s="193">
        <v>4</v>
      </c>
      <c r="K1647" s="196"/>
      <c r="L1647" s="197">
        <v>4</v>
      </c>
      <c r="M1647" s="194" t="s">
        <v>3259</v>
      </c>
      <c r="N1647" s="194" t="s">
        <v>5027</v>
      </c>
      <c r="O1647" s="194" t="s">
        <v>6709</v>
      </c>
      <c r="P1647" s="198"/>
    </row>
    <row r="1648" s="2" customFormat="1" ht="25">
      <c r="A1648" s="199" t="s">
        <v>16</v>
      </c>
      <c r="B1648" s="199" t="s">
        <v>15</v>
      </c>
      <c r="C1648" s="200">
        <v>46099.486215277779</v>
      </c>
      <c r="D1648" s="201">
        <v>400511</v>
      </c>
      <c r="E1648" s="202" t="s">
        <v>650</v>
      </c>
      <c r="F1648" s="202" t="s">
        <v>6674</v>
      </c>
      <c r="G1648" s="203">
        <v>45938</v>
      </c>
      <c r="H1648" s="203">
        <v>47763</v>
      </c>
      <c r="I1648" s="202"/>
      <c r="J1648" s="201">
        <v>4</v>
      </c>
      <c r="K1648" s="204"/>
      <c r="L1648" s="205">
        <v>4</v>
      </c>
      <c r="M1648" s="202" t="s">
        <v>3258</v>
      </c>
      <c r="N1648" s="202" t="s">
        <v>5027</v>
      </c>
      <c r="O1648" s="202" t="s">
        <v>6710</v>
      </c>
      <c r="P1648" s="206"/>
    </row>
    <row r="1649" s="2" customFormat="1" ht="25">
      <c r="A1649" s="191" t="s">
        <v>16</v>
      </c>
      <c r="B1649" s="191" t="s">
        <v>15</v>
      </c>
      <c r="C1649" s="192">
        <v>46099.486562499995</v>
      </c>
      <c r="D1649" s="193">
        <v>400511</v>
      </c>
      <c r="E1649" s="194" t="s">
        <v>650</v>
      </c>
      <c r="F1649" s="194" t="s">
        <v>6670</v>
      </c>
      <c r="G1649" s="195">
        <v>45822</v>
      </c>
      <c r="H1649" s="195">
        <v>47647</v>
      </c>
      <c r="I1649" s="194"/>
      <c r="J1649" s="193">
        <v>4</v>
      </c>
      <c r="K1649" s="196"/>
      <c r="L1649" s="197">
        <v>4</v>
      </c>
      <c r="M1649" s="194" t="s">
        <v>3257</v>
      </c>
      <c r="N1649" s="194" t="s">
        <v>5027</v>
      </c>
      <c r="O1649" s="194" t="s">
        <v>6711</v>
      </c>
      <c r="P1649" s="198"/>
    </row>
    <row r="1650" s="2" customFormat="1" ht="25">
      <c r="A1650" s="199" t="s">
        <v>16</v>
      </c>
      <c r="B1650" s="199" t="s">
        <v>15</v>
      </c>
      <c r="C1650" s="200">
        <v>46099.486956018518</v>
      </c>
      <c r="D1650" s="201">
        <v>400511</v>
      </c>
      <c r="E1650" s="202" t="s">
        <v>650</v>
      </c>
      <c r="F1650" s="202" t="s">
        <v>5369</v>
      </c>
      <c r="G1650" s="203">
        <v>45939</v>
      </c>
      <c r="H1650" s="203">
        <v>47764</v>
      </c>
      <c r="I1650" s="202"/>
      <c r="J1650" s="201">
        <v>4</v>
      </c>
      <c r="K1650" s="204"/>
      <c r="L1650" s="205">
        <v>4</v>
      </c>
      <c r="M1650" s="202" t="s">
        <v>3256</v>
      </c>
      <c r="N1650" s="202" t="s">
        <v>5027</v>
      </c>
      <c r="O1650" s="202" t="s">
        <v>6712</v>
      </c>
      <c r="P1650" s="206"/>
    </row>
    <row r="1651" s="2" customFormat="1">
      <c r="A1651" s="191" t="s">
        <v>16</v>
      </c>
      <c r="B1651" s="191" t="s">
        <v>15</v>
      </c>
      <c r="C1651" s="192">
        <v>46099.487268518518</v>
      </c>
      <c r="D1651" s="193">
        <v>400436</v>
      </c>
      <c r="E1651" s="194" t="s">
        <v>776</v>
      </c>
      <c r="F1651" s="194" t="s">
        <v>6713</v>
      </c>
      <c r="G1651" s="195">
        <v>45826</v>
      </c>
      <c r="H1651" s="195">
        <v>47651</v>
      </c>
      <c r="I1651" s="194"/>
      <c r="J1651" s="193">
        <v>4</v>
      </c>
      <c r="K1651" s="196"/>
      <c r="L1651" s="197">
        <v>4</v>
      </c>
      <c r="M1651" s="194" t="s">
        <v>3240</v>
      </c>
      <c r="N1651" s="194" t="s">
        <v>5027</v>
      </c>
      <c r="O1651" s="194" t="s">
        <v>6714</v>
      </c>
      <c r="P1651" s="198"/>
    </row>
    <row r="1652" s="2" customFormat="1" ht="25">
      <c r="A1652" s="199" t="s">
        <v>16</v>
      </c>
      <c r="B1652" s="199" t="s">
        <v>15</v>
      </c>
      <c r="C1652" s="200">
        <v>46099.487384259257</v>
      </c>
      <c r="D1652" s="201">
        <v>400511</v>
      </c>
      <c r="E1652" s="202" t="s">
        <v>650</v>
      </c>
      <c r="F1652" s="202" t="s">
        <v>6670</v>
      </c>
      <c r="G1652" s="203">
        <v>45822</v>
      </c>
      <c r="H1652" s="203">
        <v>47647</v>
      </c>
      <c r="I1652" s="202"/>
      <c r="J1652" s="201">
        <v>4</v>
      </c>
      <c r="K1652" s="204"/>
      <c r="L1652" s="205">
        <v>4</v>
      </c>
      <c r="M1652" s="202" t="s">
        <v>3255</v>
      </c>
      <c r="N1652" s="202" t="s">
        <v>5027</v>
      </c>
      <c r="O1652" s="202" t="s">
        <v>6715</v>
      </c>
      <c r="P1652" s="206"/>
    </row>
    <row r="1653" s="2" customFormat="1">
      <c r="A1653" s="191" t="s">
        <v>16</v>
      </c>
      <c r="B1653" s="191" t="s">
        <v>15</v>
      </c>
      <c r="C1653" s="192">
        <v>46099.487534722219</v>
      </c>
      <c r="D1653" s="193">
        <v>400436</v>
      </c>
      <c r="E1653" s="194" t="s">
        <v>776</v>
      </c>
      <c r="F1653" s="194" t="s">
        <v>5371</v>
      </c>
      <c r="G1653" s="195">
        <v>45993</v>
      </c>
      <c r="H1653" s="195">
        <v>47818</v>
      </c>
      <c r="I1653" s="194"/>
      <c r="J1653" s="193">
        <v>4</v>
      </c>
      <c r="K1653" s="196"/>
      <c r="L1653" s="197">
        <v>4</v>
      </c>
      <c r="M1653" s="194" t="s">
        <v>3239</v>
      </c>
      <c r="N1653" s="194" t="s">
        <v>5027</v>
      </c>
      <c r="O1653" s="194" t="s">
        <v>6716</v>
      </c>
      <c r="P1653" s="198"/>
    </row>
    <row r="1654" s="2" customFormat="1" ht="25">
      <c r="A1654" s="199" t="s">
        <v>16</v>
      </c>
      <c r="B1654" s="199" t="s">
        <v>15</v>
      </c>
      <c r="C1654" s="200">
        <v>46099.487627314811</v>
      </c>
      <c r="D1654" s="201">
        <v>400511</v>
      </c>
      <c r="E1654" s="202" t="s">
        <v>650</v>
      </c>
      <c r="F1654" s="202" t="s">
        <v>5369</v>
      </c>
      <c r="G1654" s="203">
        <v>45939</v>
      </c>
      <c r="H1654" s="203">
        <v>47764</v>
      </c>
      <c r="I1654" s="202"/>
      <c r="J1654" s="201">
        <v>4</v>
      </c>
      <c r="K1654" s="204"/>
      <c r="L1654" s="205">
        <v>4</v>
      </c>
      <c r="M1654" s="202" t="s">
        <v>3254</v>
      </c>
      <c r="N1654" s="202" t="s">
        <v>5027</v>
      </c>
      <c r="O1654" s="202" t="s">
        <v>6717</v>
      </c>
      <c r="P1654" s="206"/>
    </row>
    <row r="1655" s="2" customFormat="1" ht="25">
      <c r="A1655" s="191" t="s">
        <v>16</v>
      </c>
      <c r="B1655" s="191" t="s">
        <v>15</v>
      </c>
      <c r="C1655" s="192">
        <v>46099.488819444443</v>
      </c>
      <c r="D1655" s="193">
        <v>400511</v>
      </c>
      <c r="E1655" s="194" t="s">
        <v>650</v>
      </c>
      <c r="F1655" s="194" t="s">
        <v>6674</v>
      </c>
      <c r="G1655" s="195">
        <v>45938</v>
      </c>
      <c r="H1655" s="195">
        <v>47763</v>
      </c>
      <c r="I1655" s="194"/>
      <c r="J1655" s="193">
        <v>4</v>
      </c>
      <c r="K1655" s="196"/>
      <c r="L1655" s="197">
        <v>4</v>
      </c>
      <c r="M1655" s="194" t="s">
        <v>3253</v>
      </c>
      <c r="N1655" s="194" t="s">
        <v>5027</v>
      </c>
      <c r="O1655" s="194" t="s">
        <v>6718</v>
      </c>
      <c r="P1655" s="198"/>
    </row>
    <row r="1656" s="2" customFormat="1">
      <c r="A1656" s="199" t="s">
        <v>16</v>
      </c>
      <c r="B1656" s="199" t="s">
        <v>15</v>
      </c>
      <c r="C1656" s="200">
        <v>46099.488958333328</v>
      </c>
      <c r="D1656" s="201">
        <v>400436</v>
      </c>
      <c r="E1656" s="202" t="s">
        <v>776</v>
      </c>
      <c r="F1656" s="202" t="s">
        <v>5371</v>
      </c>
      <c r="G1656" s="203">
        <v>45993</v>
      </c>
      <c r="H1656" s="203">
        <v>47818</v>
      </c>
      <c r="I1656" s="202"/>
      <c r="J1656" s="201">
        <v>4</v>
      </c>
      <c r="K1656" s="204"/>
      <c r="L1656" s="205">
        <v>4</v>
      </c>
      <c r="M1656" s="202" t="s">
        <v>3238</v>
      </c>
      <c r="N1656" s="202" t="s">
        <v>5027</v>
      </c>
      <c r="O1656" s="202" t="s">
        <v>6719</v>
      </c>
      <c r="P1656" s="206"/>
    </row>
    <row r="1657" s="2" customFormat="1">
      <c r="A1657" s="191" t="s">
        <v>16</v>
      </c>
      <c r="B1657" s="191" t="s">
        <v>15</v>
      </c>
      <c r="C1657" s="192">
        <v>46099.489062499997</v>
      </c>
      <c r="D1657" s="193">
        <v>400436</v>
      </c>
      <c r="E1657" s="194" t="s">
        <v>776</v>
      </c>
      <c r="F1657" s="194" t="s">
        <v>5371</v>
      </c>
      <c r="G1657" s="195">
        <v>45993</v>
      </c>
      <c r="H1657" s="195">
        <v>47818</v>
      </c>
      <c r="I1657" s="194"/>
      <c r="J1657" s="193">
        <v>4</v>
      </c>
      <c r="K1657" s="196"/>
      <c r="L1657" s="197">
        <v>4</v>
      </c>
      <c r="M1657" s="194" t="s">
        <v>3251</v>
      </c>
      <c r="N1657" s="194" t="s">
        <v>5027</v>
      </c>
      <c r="O1657" s="194" t="s">
        <v>6720</v>
      </c>
      <c r="P1657" s="198"/>
    </row>
    <row r="1658" s="2" customFormat="1">
      <c r="A1658" s="199" t="s">
        <v>16</v>
      </c>
      <c r="B1658" s="199" t="s">
        <v>15</v>
      </c>
      <c r="C1658" s="200">
        <v>46099.489201388889</v>
      </c>
      <c r="D1658" s="201">
        <v>400436</v>
      </c>
      <c r="E1658" s="202" t="s">
        <v>776</v>
      </c>
      <c r="F1658" s="202" t="s">
        <v>6713</v>
      </c>
      <c r="G1658" s="203">
        <v>45826</v>
      </c>
      <c r="H1658" s="203">
        <v>47651</v>
      </c>
      <c r="I1658" s="202"/>
      <c r="J1658" s="201">
        <v>4</v>
      </c>
      <c r="K1658" s="204"/>
      <c r="L1658" s="205">
        <v>4</v>
      </c>
      <c r="M1658" s="202" t="s">
        <v>3250</v>
      </c>
      <c r="N1658" s="202" t="s">
        <v>5027</v>
      </c>
      <c r="O1658" s="202" t="s">
        <v>6721</v>
      </c>
      <c r="P1658" s="206"/>
    </row>
    <row r="1659" s="2" customFormat="1">
      <c r="A1659" s="191" t="s">
        <v>16</v>
      </c>
      <c r="B1659" s="191" t="s">
        <v>15</v>
      </c>
      <c r="C1659" s="192">
        <v>46099.489351851851</v>
      </c>
      <c r="D1659" s="193">
        <v>400436</v>
      </c>
      <c r="E1659" s="194" t="s">
        <v>776</v>
      </c>
      <c r="F1659" s="194" t="s">
        <v>6713</v>
      </c>
      <c r="G1659" s="195">
        <v>45826</v>
      </c>
      <c r="H1659" s="195">
        <v>47651</v>
      </c>
      <c r="I1659" s="194"/>
      <c r="J1659" s="193">
        <v>3</v>
      </c>
      <c r="K1659" s="196"/>
      <c r="L1659" s="197">
        <v>3</v>
      </c>
      <c r="M1659" s="194" t="s">
        <v>3249</v>
      </c>
      <c r="N1659" s="194" t="s">
        <v>5027</v>
      </c>
      <c r="O1659" s="194" t="s">
        <v>6722</v>
      </c>
      <c r="P1659" s="198"/>
    </row>
    <row r="1660" s="2" customFormat="1" ht="25">
      <c r="A1660" s="199" t="s">
        <v>16</v>
      </c>
      <c r="B1660" s="199" t="s">
        <v>111</v>
      </c>
      <c r="C1660" s="200">
        <v>46099.501192129625</v>
      </c>
      <c r="D1660" s="201">
        <v>400747</v>
      </c>
      <c r="E1660" s="202" t="s">
        <v>3268</v>
      </c>
      <c r="F1660" s="202" t="s">
        <v>6723</v>
      </c>
      <c r="G1660" s="203">
        <v>45741</v>
      </c>
      <c r="H1660" s="203">
        <v>47566</v>
      </c>
      <c r="I1660" s="202"/>
      <c r="J1660" s="201">
        <v>3</v>
      </c>
      <c r="K1660" s="204"/>
      <c r="L1660" s="205">
        <v>3</v>
      </c>
      <c r="M1660" s="202" t="s">
        <v>3298</v>
      </c>
      <c r="N1660" s="202" t="s">
        <v>5027</v>
      </c>
      <c r="O1660" s="202" t="s">
        <v>6724</v>
      </c>
      <c r="P1660" s="206"/>
    </row>
    <row r="1661" s="2" customFormat="1" ht="25">
      <c r="A1661" s="191" t="s">
        <v>16</v>
      </c>
      <c r="B1661" s="191" t="s">
        <v>111</v>
      </c>
      <c r="C1661" s="192">
        <v>46099.502094907402</v>
      </c>
      <c r="D1661" s="193">
        <v>400747</v>
      </c>
      <c r="E1661" s="194" t="s">
        <v>3268</v>
      </c>
      <c r="F1661" s="194" t="s">
        <v>6725</v>
      </c>
      <c r="G1661" s="195">
        <v>45953</v>
      </c>
      <c r="H1661" s="195">
        <v>47778</v>
      </c>
      <c r="I1661" s="194"/>
      <c r="J1661" s="193">
        <v>4</v>
      </c>
      <c r="K1661" s="196"/>
      <c r="L1661" s="197">
        <v>4</v>
      </c>
      <c r="M1661" s="194" t="s">
        <v>3297</v>
      </c>
      <c r="N1661" s="194" t="s">
        <v>5027</v>
      </c>
      <c r="O1661" s="194" t="s">
        <v>6726</v>
      </c>
      <c r="P1661" s="198"/>
    </row>
    <row r="1662" s="2" customFormat="1" ht="25">
      <c r="A1662" s="199" t="s">
        <v>16</v>
      </c>
      <c r="B1662" s="199" t="s">
        <v>111</v>
      </c>
      <c r="C1662" s="200">
        <v>46099.502592592587</v>
      </c>
      <c r="D1662" s="201">
        <v>400747</v>
      </c>
      <c r="E1662" s="202" t="s">
        <v>3268</v>
      </c>
      <c r="F1662" s="202" t="s">
        <v>6725</v>
      </c>
      <c r="G1662" s="203">
        <v>45953</v>
      </c>
      <c r="H1662" s="203">
        <v>47778</v>
      </c>
      <c r="I1662" s="202"/>
      <c r="J1662" s="201">
        <v>4</v>
      </c>
      <c r="K1662" s="204"/>
      <c r="L1662" s="205">
        <v>4</v>
      </c>
      <c r="M1662" s="202" t="s">
        <v>3296</v>
      </c>
      <c r="N1662" s="202" t="s">
        <v>5027</v>
      </c>
      <c r="O1662" s="202" t="s">
        <v>6727</v>
      </c>
      <c r="P1662" s="206"/>
    </row>
    <row r="1663" s="2" customFormat="1" ht="25">
      <c r="A1663" s="191" t="s">
        <v>16</v>
      </c>
      <c r="B1663" s="191" t="s">
        <v>111</v>
      </c>
      <c r="C1663" s="192">
        <v>46099.502986111111</v>
      </c>
      <c r="D1663" s="193">
        <v>400747</v>
      </c>
      <c r="E1663" s="194" t="s">
        <v>3268</v>
      </c>
      <c r="F1663" s="194" t="s">
        <v>6725</v>
      </c>
      <c r="G1663" s="195">
        <v>45953</v>
      </c>
      <c r="H1663" s="195">
        <v>47778</v>
      </c>
      <c r="I1663" s="194"/>
      <c r="J1663" s="193">
        <v>4</v>
      </c>
      <c r="K1663" s="196"/>
      <c r="L1663" s="197">
        <v>4</v>
      </c>
      <c r="M1663" s="194" t="s">
        <v>3295</v>
      </c>
      <c r="N1663" s="194" t="s">
        <v>5027</v>
      </c>
      <c r="O1663" s="194" t="s">
        <v>6728</v>
      </c>
      <c r="P1663" s="198"/>
    </row>
    <row r="1664" s="2" customFormat="1" ht="25">
      <c r="A1664" s="199" t="s">
        <v>16</v>
      </c>
      <c r="B1664" s="199" t="s">
        <v>111</v>
      </c>
      <c r="C1664" s="200">
        <v>46099.503379629627</v>
      </c>
      <c r="D1664" s="201">
        <v>400747</v>
      </c>
      <c r="E1664" s="202" t="s">
        <v>3268</v>
      </c>
      <c r="F1664" s="202" t="s">
        <v>6723</v>
      </c>
      <c r="G1664" s="203">
        <v>45741</v>
      </c>
      <c r="H1664" s="203">
        <v>47566</v>
      </c>
      <c r="I1664" s="202"/>
      <c r="J1664" s="201">
        <v>3</v>
      </c>
      <c r="K1664" s="204"/>
      <c r="L1664" s="205">
        <v>3</v>
      </c>
      <c r="M1664" s="202" t="s">
        <v>3267</v>
      </c>
      <c r="N1664" s="202" t="s">
        <v>5027</v>
      </c>
      <c r="O1664" s="202" t="s">
        <v>6729</v>
      </c>
      <c r="P1664" s="206"/>
    </row>
    <row r="1665" s="2" customFormat="1" ht="25">
      <c r="A1665" s="191" t="s">
        <v>16</v>
      </c>
      <c r="B1665" s="191" t="s">
        <v>111</v>
      </c>
      <c r="C1665" s="192">
        <v>46099.503796296296</v>
      </c>
      <c r="D1665" s="193">
        <v>400747</v>
      </c>
      <c r="E1665" s="194" t="s">
        <v>3268</v>
      </c>
      <c r="F1665" s="194" t="s">
        <v>6723</v>
      </c>
      <c r="G1665" s="195">
        <v>45741</v>
      </c>
      <c r="H1665" s="195">
        <v>47566</v>
      </c>
      <c r="I1665" s="194"/>
      <c r="J1665" s="193">
        <v>4</v>
      </c>
      <c r="K1665" s="196"/>
      <c r="L1665" s="197">
        <v>4</v>
      </c>
      <c r="M1665" s="194" t="s">
        <v>3294</v>
      </c>
      <c r="N1665" s="194" t="s">
        <v>5027</v>
      </c>
      <c r="O1665" s="194" t="s">
        <v>6730</v>
      </c>
      <c r="P1665" s="198"/>
    </row>
    <row r="1666" s="2" customFormat="1" ht="25">
      <c r="A1666" s="199" t="s">
        <v>16</v>
      </c>
      <c r="B1666" s="199" t="s">
        <v>111</v>
      </c>
      <c r="C1666" s="200">
        <v>46099.504444444443</v>
      </c>
      <c r="D1666" s="201">
        <v>400747</v>
      </c>
      <c r="E1666" s="202" t="s">
        <v>3268</v>
      </c>
      <c r="F1666" s="202" t="s">
        <v>6731</v>
      </c>
      <c r="G1666" s="203">
        <v>45953</v>
      </c>
      <c r="H1666" s="203">
        <v>47778</v>
      </c>
      <c r="I1666" s="202"/>
      <c r="J1666" s="201">
        <v>4</v>
      </c>
      <c r="K1666" s="204"/>
      <c r="L1666" s="205">
        <v>4</v>
      </c>
      <c r="M1666" s="202" t="s">
        <v>3293</v>
      </c>
      <c r="N1666" s="202" t="s">
        <v>5027</v>
      </c>
      <c r="O1666" s="202" t="s">
        <v>6732</v>
      </c>
      <c r="P1666" s="206"/>
    </row>
    <row r="1667" s="2" customFormat="1" ht="25">
      <c r="A1667" s="191" t="s">
        <v>16</v>
      </c>
      <c r="B1667" s="191" t="s">
        <v>111</v>
      </c>
      <c r="C1667" s="192">
        <v>46099.504780092589</v>
      </c>
      <c r="D1667" s="193">
        <v>400747</v>
      </c>
      <c r="E1667" s="194" t="s">
        <v>3268</v>
      </c>
      <c r="F1667" s="194" t="s">
        <v>6725</v>
      </c>
      <c r="G1667" s="195">
        <v>45953</v>
      </c>
      <c r="H1667" s="195">
        <v>47778</v>
      </c>
      <c r="I1667" s="194"/>
      <c r="J1667" s="193">
        <v>4</v>
      </c>
      <c r="K1667" s="196"/>
      <c r="L1667" s="197">
        <v>4</v>
      </c>
      <c r="M1667" s="194" t="s">
        <v>3292</v>
      </c>
      <c r="N1667" s="194" t="s">
        <v>5027</v>
      </c>
      <c r="O1667" s="194" t="s">
        <v>6733</v>
      </c>
      <c r="P1667" s="198"/>
    </row>
    <row r="1668" s="2" customFormat="1" ht="25">
      <c r="A1668" s="199" t="s">
        <v>16</v>
      </c>
      <c r="B1668" s="199" t="s">
        <v>111</v>
      </c>
      <c r="C1668" s="200">
        <v>46099.505127314813</v>
      </c>
      <c r="D1668" s="201">
        <v>400747</v>
      </c>
      <c r="E1668" s="202" t="s">
        <v>3268</v>
      </c>
      <c r="F1668" s="202" t="s">
        <v>6725</v>
      </c>
      <c r="G1668" s="203">
        <v>45953</v>
      </c>
      <c r="H1668" s="203">
        <v>47778</v>
      </c>
      <c r="I1668" s="202"/>
      <c r="J1668" s="201">
        <v>4</v>
      </c>
      <c r="K1668" s="204"/>
      <c r="L1668" s="205">
        <v>4</v>
      </c>
      <c r="M1668" s="202" t="s">
        <v>3291</v>
      </c>
      <c r="N1668" s="202" t="s">
        <v>5027</v>
      </c>
      <c r="O1668" s="202" t="s">
        <v>6734</v>
      </c>
      <c r="P1668" s="206"/>
    </row>
    <row r="1669" s="2" customFormat="1" ht="25">
      <c r="A1669" s="191" t="s">
        <v>16</v>
      </c>
      <c r="B1669" s="191" t="s">
        <v>111</v>
      </c>
      <c r="C1669" s="192">
        <v>46099.505497685182</v>
      </c>
      <c r="D1669" s="193">
        <v>400747</v>
      </c>
      <c r="E1669" s="194" t="s">
        <v>3268</v>
      </c>
      <c r="F1669" s="194" t="s">
        <v>6725</v>
      </c>
      <c r="G1669" s="195">
        <v>45953</v>
      </c>
      <c r="H1669" s="195">
        <v>47778</v>
      </c>
      <c r="I1669" s="194"/>
      <c r="J1669" s="193">
        <v>4</v>
      </c>
      <c r="K1669" s="196"/>
      <c r="L1669" s="197">
        <v>4</v>
      </c>
      <c r="M1669" s="194" t="s">
        <v>3290</v>
      </c>
      <c r="N1669" s="194" t="s">
        <v>5027</v>
      </c>
      <c r="O1669" s="194" t="s">
        <v>6735</v>
      </c>
      <c r="P1669" s="198"/>
    </row>
    <row r="1670" s="2" customFormat="1" ht="25">
      <c r="A1670" s="199" t="s">
        <v>16</v>
      </c>
      <c r="B1670" s="199" t="s">
        <v>111</v>
      </c>
      <c r="C1670" s="200">
        <v>46099.505844907406</v>
      </c>
      <c r="D1670" s="201">
        <v>400747</v>
      </c>
      <c r="E1670" s="202" t="s">
        <v>3268</v>
      </c>
      <c r="F1670" s="202" t="s">
        <v>6723</v>
      </c>
      <c r="G1670" s="203">
        <v>45741</v>
      </c>
      <c r="H1670" s="203">
        <v>47566</v>
      </c>
      <c r="I1670" s="202"/>
      <c r="J1670" s="201">
        <v>4</v>
      </c>
      <c r="K1670" s="204"/>
      <c r="L1670" s="205">
        <v>4</v>
      </c>
      <c r="M1670" s="202" t="s">
        <v>3289</v>
      </c>
      <c r="N1670" s="202" t="s">
        <v>5027</v>
      </c>
      <c r="O1670" s="202" t="s">
        <v>6736</v>
      </c>
      <c r="P1670" s="206"/>
    </row>
    <row r="1671" s="2" customFormat="1" ht="25">
      <c r="A1671" s="191" t="s">
        <v>16</v>
      </c>
      <c r="B1671" s="191" t="s">
        <v>111</v>
      </c>
      <c r="C1671" s="192">
        <v>46099.506203703699</v>
      </c>
      <c r="D1671" s="193">
        <v>400747</v>
      </c>
      <c r="E1671" s="194" t="s">
        <v>3268</v>
      </c>
      <c r="F1671" s="194" t="s">
        <v>6723</v>
      </c>
      <c r="G1671" s="195">
        <v>45741</v>
      </c>
      <c r="H1671" s="195">
        <v>47566</v>
      </c>
      <c r="I1671" s="194"/>
      <c r="J1671" s="193">
        <v>3</v>
      </c>
      <c r="K1671" s="196"/>
      <c r="L1671" s="197">
        <v>3</v>
      </c>
      <c r="M1671" s="194" t="s">
        <v>3288</v>
      </c>
      <c r="N1671" s="194" t="s">
        <v>5027</v>
      </c>
      <c r="O1671" s="194" t="s">
        <v>6737</v>
      </c>
      <c r="P1671" s="198"/>
    </row>
    <row r="1672" s="2" customFormat="1" ht="25">
      <c r="A1672" s="199" t="s">
        <v>16</v>
      </c>
      <c r="B1672" s="199" t="s">
        <v>111</v>
      </c>
      <c r="C1672" s="200">
        <v>46099.50677083333</v>
      </c>
      <c r="D1672" s="201">
        <v>400747</v>
      </c>
      <c r="E1672" s="202" t="s">
        <v>3268</v>
      </c>
      <c r="F1672" s="202" t="s">
        <v>6725</v>
      </c>
      <c r="G1672" s="203">
        <v>45953</v>
      </c>
      <c r="H1672" s="203">
        <v>47778</v>
      </c>
      <c r="I1672" s="202"/>
      <c r="J1672" s="201">
        <v>4</v>
      </c>
      <c r="K1672" s="204"/>
      <c r="L1672" s="205">
        <v>4</v>
      </c>
      <c r="M1672" s="202" t="s">
        <v>3287</v>
      </c>
      <c r="N1672" s="202" t="s">
        <v>5027</v>
      </c>
      <c r="O1672" s="202" t="s">
        <v>6738</v>
      </c>
      <c r="P1672" s="206"/>
    </row>
    <row r="1673" s="2" customFormat="1" ht="25">
      <c r="A1673" s="191" t="s">
        <v>16</v>
      </c>
      <c r="B1673" s="191" t="s">
        <v>111</v>
      </c>
      <c r="C1673" s="192">
        <v>46099.507303240738</v>
      </c>
      <c r="D1673" s="193">
        <v>400747</v>
      </c>
      <c r="E1673" s="194" t="s">
        <v>3268</v>
      </c>
      <c r="F1673" s="194" t="s">
        <v>6725</v>
      </c>
      <c r="G1673" s="195">
        <v>45953</v>
      </c>
      <c r="H1673" s="195">
        <v>47778</v>
      </c>
      <c r="I1673" s="194"/>
      <c r="J1673" s="193">
        <v>4</v>
      </c>
      <c r="K1673" s="196"/>
      <c r="L1673" s="197">
        <v>4</v>
      </c>
      <c r="M1673" s="194" t="s">
        <v>3286</v>
      </c>
      <c r="N1673" s="194" t="s">
        <v>5027</v>
      </c>
      <c r="O1673" s="194" t="s">
        <v>6739</v>
      </c>
      <c r="P1673" s="198"/>
    </row>
    <row r="1674" s="2" customFormat="1">
      <c r="A1674" s="199" t="s">
        <v>16</v>
      </c>
      <c r="B1674" s="199" t="s">
        <v>111</v>
      </c>
      <c r="C1674" s="200">
        <v>46099.507893518516</v>
      </c>
      <c r="D1674" s="201">
        <v>400436</v>
      </c>
      <c r="E1674" s="202" t="s">
        <v>776</v>
      </c>
      <c r="F1674" s="202" t="s">
        <v>6740</v>
      </c>
      <c r="G1674" s="203">
        <v>45983</v>
      </c>
      <c r="H1674" s="203">
        <v>47808</v>
      </c>
      <c r="I1674" s="202"/>
      <c r="J1674" s="201">
        <v>4</v>
      </c>
      <c r="K1674" s="204"/>
      <c r="L1674" s="205">
        <v>4</v>
      </c>
      <c r="M1674" s="202" t="s">
        <v>3284</v>
      </c>
      <c r="N1674" s="202" t="s">
        <v>5027</v>
      </c>
      <c r="O1674" s="202" t="s">
        <v>6741</v>
      </c>
      <c r="P1674" s="206"/>
    </row>
    <row r="1675" s="2" customFormat="1" ht="25">
      <c r="A1675" s="191" t="s">
        <v>16</v>
      </c>
      <c r="B1675" s="191" t="s">
        <v>111</v>
      </c>
      <c r="C1675" s="192">
        <v>46099.508217592593</v>
      </c>
      <c r="D1675" s="193">
        <v>400747</v>
      </c>
      <c r="E1675" s="194" t="s">
        <v>3268</v>
      </c>
      <c r="F1675" s="194" t="s">
        <v>6731</v>
      </c>
      <c r="G1675" s="195">
        <v>45953</v>
      </c>
      <c r="H1675" s="195">
        <v>47778</v>
      </c>
      <c r="I1675" s="194"/>
      <c r="J1675" s="193">
        <v>3</v>
      </c>
      <c r="K1675" s="196"/>
      <c r="L1675" s="197">
        <v>3</v>
      </c>
      <c r="M1675" s="194" t="s">
        <v>3285</v>
      </c>
      <c r="N1675" s="194" t="s">
        <v>5027</v>
      </c>
      <c r="O1675" s="194" t="s">
        <v>6742</v>
      </c>
      <c r="P1675" s="198"/>
    </row>
    <row r="1676" s="2" customFormat="1">
      <c r="A1676" s="199" t="s">
        <v>16</v>
      </c>
      <c r="B1676" s="199" t="s">
        <v>111</v>
      </c>
      <c r="C1676" s="200">
        <v>46099.508796296293</v>
      </c>
      <c r="D1676" s="201">
        <v>400436</v>
      </c>
      <c r="E1676" s="202" t="s">
        <v>776</v>
      </c>
      <c r="F1676" s="202" t="s">
        <v>6740</v>
      </c>
      <c r="G1676" s="203">
        <v>45983</v>
      </c>
      <c r="H1676" s="203">
        <v>47808</v>
      </c>
      <c r="I1676" s="202"/>
      <c r="J1676" s="201">
        <v>4</v>
      </c>
      <c r="K1676" s="204"/>
      <c r="L1676" s="205">
        <v>4</v>
      </c>
      <c r="M1676" s="202" t="s">
        <v>3282</v>
      </c>
      <c r="N1676" s="202" t="s">
        <v>5027</v>
      </c>
      <c r="O1676" s="202" t="s">
        <v>6743</v>
      </c>
      <c r="P1676" s="206"/>
    </row>
    <row r="1677" s="2" customFormat="1">
      <c r="A1677" s="191" t="s">
        <v>16</v>
      </c>
      <c r="B1677" s="191" t="s">
        <v>111</v>
      </c>
      <c r="C1677" s="192">
        <v>46099.509270833332</v>
      </c>
      <c r="D1677" s="193">
        <v>400436</v>
      </c>
      <c r="E1677" s="194" t="s">
        <v>776</v>
      </c>
      <c r="F1677" s="194" t="s">
        <v>6740</v>
      </c>
      <c r="G1677" s="195">
        <v>45983</v>
      </c>
      <c r="H1677" s="195">
        <v>47808</v>
      </c>
      <c r="I1677" s="194"/>
      <c r="J1677" s="193">
        <v>4</v>
      </c>
      <c r="K1677" s="196"/>
      <c r="L1677" s="197">
        <v>4</v>
      </c>
      <c r="M1677" s="194" t="s">
        <v>3281</v>
      </c>
      <c r="N1677" s="194" t="s">
        <v>5027</v>
      </c>
      <c r="O1677" s="194" t="s">
        <v>6743</v>
      </c>
      <c r="P1677" s="198"/>
    </row>
    <row r="1678" s="2" customFormat="1">
      <c r="A1678" s="199" t="s">
        <v>16</v>
      </c>
      <c r="B1678" s="199" t="s">
        <v>111</v>
      </c>
      <c r="C1678" s="200">
        <v>46099.509606481479</v>
      </c>
      <c r="D1678" s="201">
        <v>400436</v>
      </c>
      <c r="E1678" s="202" t="s">
        <v>776</v>
      </c>
      <c r="F1678" s="202" t="s">
        <v>6740</v>
      </c>
      <c r="G1678" s="203">
        <v>45983</v>
      </c>
      <c r="H1678" s="203">
        <v>47808</v>
      </c>
      <c r="I1678" s="202"/>
      <c r="J1678" s="201">
        <v>4</v>
      </c>
      <c r="K1678" s="204"/>
      <c r="L1678" s="205">
        <v>4</v>
      </c>
      <c r="M1678" s="202" t="s">
        <v>3280</v>
      </c>
      <c r="N1678" s="202" t="s">
        <v>5027</v>
      </c>
      <c r="O1678" s="202" t="s">
        <v>6743</v>
      </c>
      <c r="P1678" s="206"/>
    </row>
    <row r="1679" s="2" customFormat="1">
      <c r="A1679" s="191" t="s">
        <v>16</v>
      </c>
      <c r="B1679" s="191" t="s">
        <v>111</v>
      </c>
      <c r="C1679" s="192">
        <v>46099.509918981479</v>
      </c>
      <c r="D1679" s="193">
        <v>400436</v>
      </c>
      <c r="E1679" s="194" t="s">
        <v>776</v>
      </c>
      <c r="F1679" s="194" t="s">
        <v>6740</v>
      </c>
      <c r="G1679" s="195">
        <v>45983</v>
      </c>
      <c r="H1679" s="195">
        <v>47808</v>
      </c>
      <c r="I1679" s="194"/>
      <c r="J1679" s="193">
        <v>4</v>
      </c>
      <c r="K1679" s="196"/>
      <c r="L1679" s="197">
        <v>4</v>
      </c>
      <c r="M1679" s="194" t="s">
        <v>3279</v>
      </c>
      <c r="N1679" s="194" t="s">
        <v>5027</v>
      </c>
      <c r="O1679" s="194" t="s">
        <v>6743</v>
      </c>
      <c r="P1679" s="198"/>
    </row>
    <row r="1680" s="2" customFormat="1">
      <c r="A1680" s="199" t="s">
        <v>16</v>
      </c>
      <c r="B1680" s="199" t="s">
        <v>111</v>
      </c>
      <c r="C1680" s="200">
        <v>46099.510208333333</v>
      </c>
      <c r="D1680" s="201">
        <v>400436</v>
      </c>
      <c r="E1680" s="202" t="s">
        <v>776</v>
      </c>
      <c r="F1680" s="202" t="s">
        <v>6740</v>
      </c>
      <c r="G1680" s="203">
        <v>45983</v>
      </c>
      <c r="H1680" s="203">
        <v>47808</v>
      </c>
      <c r="I1680" s="202"/>
      <c r="J1680" s="201">
        <v>4</v>
      </c>
      <c r="K1680" s="204"/>
      <c r="L1680" s="205">
        <v>4</v>
      </c>
      <c r="M1680" s="202" t="s">
        <v>3283</v>
      </c>
      <c r="N1680" s="202" t="s">
        <v>5027</v>
      </c>
      <c r="O1680" s="202" t="s">
        <v>6743</v>
      </c>
      <c r="P1680" s="206"/>
    </row>
    <row r="1681" s="2" customFormat="1">
      <c r="A1681" s="191" t="s">
        <v>16</v>
      </c>
      <c r="B1681" s="191" t="s">
        <v>111</v>
      </c>
      <c r="C1681" s="192">
        <v>46099.510509259257</v>
      </c>
      <c r="D1681" s="193">
        <v>400436</v>
      </c>
      <c r="E1681" s="194" t="s">
        <v>776</v>
      </c>
      <c r="F1681" s="194" t="s">
        <v>6740</v>
      </c>
      <c r="G1681" s="195">
        <v>45983</v>
      </c>
      <c r="H1681" s="195">
        <v>47808</v>
      </c>
      <c r="I1681" s="194"/>
      <c r="J1681" s="193">
        <v>4</v>
      </c>
      <c r="K1681" s="196"/>
      <c r="L1681" s="197">
        <v>4</v>
      </c>
      <c r="M1681" s="194" t="s">
        <v>3278</v>
      </c>
      <c r="N1681" s="194" t="s">
        <v>5027</v>
      </c>
      <c r="O1681" s="194" t="s">
        <v>6744</v>
      </c>
      <c r="P1681" s="198"/>
    </row>
    <row r="1682" s="2" customFormat="1">
      <c r="A1682" s="199" t="s">
        <v>16</v>
      </c>
      <c r="B1682" s="199" t="s">
        <v>111</v>
      </c>
      <c r="C1682" s="200">
        <v>46099.51085648148</v>
      </c>
      <c r="D1682" s="201">
        <v>400436</v>
      </c>
      <c r="E1682" s="202" t="s">
        <v>776</v>
      </c>
      <c r="F1682" s="202" t="s">
        <v>6740</v>
      </c>
      <c r="G1682" s="203">
        <v>45983</v>
      </c>
      <c r="H1682" s="203">
        <v>47808</v>
      </c>
      <c r="I1682" s="202"/>
      <c r="J1682" s="201">
        <v>4</v>
      </c>
      <c r="K1682" s="204"/>
      <c r="L1682" s="205">
        <v>4</v>
      </c>
      <c r="M1682" s="202" t="s">
        <v>3277</v>
      </c>
      <c r="N1682" s="202" t="s">
        <v>5027</v>
      </c>
      <c r="O1682" s="202" t="s">
        <v>6744</v>
      </c>
      <c r="P1682" s="206"/>
    </row>
    <row r="1683" s="2" customFormat="1">
      <c r="A1683" s="191" t="s">
        <v>16</v>
      </c>
      <c r="B1683" s="191" t="s">
        <v>111</v>
      </c>
      <c r="C1683" s="192">
        <v>46099.511759259258</v>
      </c>
      <c r="D1683" s="193">
        <v>400436</v>
      </c>
      <c r="E1683" s="194" t="s">
        <v>776</v>
      </c>
      <c r="F1683" s="194" t="s">
        <v>6676</v>
      </c>
      <c r="G1683" s="195">
        <v>45983</v>
      </c>
      <c r="H1683" s="195">
        <v>47808</v>
      </c>
      <c r="I1683" s="194"/>
      <c r="J1683" s="193">
        <v>4</v>
      </c>
      <c r="K1683" s="196"/>
      <c r="L1683" s="197">
        <v>4</v>
      </c>
      <c r="M1683" s="194" t="s">
        <v>3276</v>
      </c>
      <c r="N1683" s="194" t="s">
        <v>5027</v>
      </c>
      <c r="O1683" s="194" t="s">
        <v>6744</v>
      </c>
      <c r="P1683" s="198"/>
    </row>
    <row r="1684" s="2" customFormat="1">
      <c r="A1684" s="199" t="s">
        <v>16</v>
      </c>
      <c r="B1684" s="199" t="s">
        <v>111</v>
      </c>
      <c r="C1684" s="200">
        <v>46099.512245370366</v>
      </c>
      <c r="D1684" s="201">
        <v>400436</v>
      </c>
      <c r="E1684" s="202" t="s">
        <v>776</v>
      </c>
      <c r="F1684" s="202" t="s">
        <v>6676</v>
      </c>
      <c r="G1684" s="203">
        <v>45983</v>
      </c>
      <c r="H1684" s="203">
        <v>47808</v>
      </c>
      <c r="I1684" s="202"/>
      <c r="J1684" s="201">
        <v>4</v>
      </c>
      <c r="K1684" s="204"/>
      <c r="L1684" s="205">
        <v>4</v>
      </c>
      <c r="M1684" s="202" t="s">
        <v>3275</v>
      </c>
      <c r="N1684" s="202" t="s">
        <v>5027</v>
      </c>
      <c r="O1684" s="202" t="s">
        <v>6744</v>
      </c>
      <c r="P1684" s="206"/>
    </row>
    <row r="1685" s="2" customFormat="1">
      <c r="A1685" s="191" t="s">
        <v>16</v>
      </c>
      <c r="B1685" s="191" t="s">
        <v>111</v>
      </c>
      <c r="C1685" s="192">
        <v>46099.512673611112</v>
      </c>
      <c r="D1685" s="193">
        <v>400436</v>
      </c>
      <c r="E1685" s="194" t="s">
        <v>776</v>
      </c>
      <c r="F1685" s="194" t="s">
        <v>6676</v>
      </c>
      <c r="G1685" s="195">
        <v>45983</v>
      </c>
      <c r="H1685" s="195">
        <v>47808</v>
      </c>
      <c r="I1685" s="194"/>
      <c r="J1685" s="193">
        <v>4</v>
      </c>
      <c r="K1685" s="196"/>
      <c r="L1685" s="197">
        <v>4</v>
      </c>
      <c r="M1685" s="194" t="s">
        <v>3274</v>
      </c>
      <c r="N1685" s="194" t="s">
        <v>5027</v>
      </c>
      <c r="O1685" s="194" t="s">
        <v>6745</v>
      </c>
      <c r="P1685" s="198"/>
    </row>
    <row r="1686" s="2" customFormat="1">
      <c r="A1686" s="199" t="s">
        <v>16</v>
      </c>
      <c r="B1686" s="199" t="s">
        <v>111</v>
      </c>
      <c r="C1686" s="200">
        <v>46099.513055555552</v>
      </c>
      <c r="D1686" s="201">
        <v>400436</v>
      </c>
      <c r="E1686" s="202" t="s">
        <v>776</v>
      </c>
      <c r="F1686" s="202" t="s">
        <v>6676</v>
      </c>
      <c r="G1686" s="203">
        <v>45983</v>
      </c>
      <c r="H1686" s="203">
        <v>47808</v>
      </c>
      <c r="I1686" s="202"/>
      <c r="J1686" s="201">
        <v>4</v>
      </c>
      <c r="K1686" s="204"/>
      <c r="L1686" s="205">
        <v>4</v>
      </c>
      <c r="M1686" s="202" t="s">
        <v>3273</v>
      </c>
      <c r="N1686" s="202" t="s">
        <v>5027</v>
      </c>
      <c r="O1686" s="202" t="s">
        <v>6745</v>
      </c>
      <c r="P1686" s="206"/>
    </row>
    <row r="1687" s="2" customFormat="1">
      <c r="A1687" s="191" t="s">
        <v>16</v>
      </c>
      <c r="B1687" s="191" t="s">
        <v>111</v>
      </c>
      <c r="C1687" s="192">
        <v>46099.513483796298</v>
      </c>
      <c r="D1687" s="193">
        <v>400436</v>
      </c>
      <c r="E1687" s="194" t="s">
        <v>776</v>
      </c>
      <c r="F1687" s="194" t="s">
        <v>6676</v>
      </c>
      <c r="G1687" s="195">
        <v>45983</v>
      </c>
      <c r="H1687" s="195">
        <v>47808</v>
      </c>
      <c r="I1687" s="194"/>
      <c r="J1687" s="193">
        <v>4</v>
      </c>
      <c r="K1687" s="196"/>
      <c r="L1687" s="197">
        <v>4</v>
      </c>
      <c r="M1687" s="194" t="s">
        <v>3272</v>
      </c>
      <c r="N1687" s="194" t="s">
        <v>5027</v>
      </c>
      <c r="O1687" s="194" t="s">
        <v>6745</v>
      </c>
      <c r="P1687" s="198"/>
    </row>
    <row r="1688" s="2" customFormat="1">
      <c r="A1688" s="199" t="s">
        <v>16</v>
      </c>
      <c r="B1688" s="199" t="s">
        <v>111</v>
      </c>
      <c r="C1688" s="200">
        <v>46099.513854166667</v>
      </c>
      <c r="D1688" s="201">
        <v>400436</v>
      </c>
      <c r="E1688" s="202" t="s">
        <v>776</v>
      </c>
      <c r="F1688" s="202" t="s">
        <v>6676</v>
      </c>
      <c r="G1688" s="203">
        <v>45983</v>
      </c>
      <c r="H1688" s="203">
        <v>47808</v>
      </c>
      <c r="I1688" s="202"/>
      <c r="J1688" s="201">
        <v>4</v>
      </c>
      <c r="K1688" s="204"/>
      <c r="L1688" s="205">
        <v>4</v>
      </c>
      <c r="M1688" s="202" t="s">
        <v>3271</v>
      </c>
      <c r="N1688" s="202" t="s">
        <v>5027</v>
      </c>
      <c r="O1688" s="202" t="s">
        <v>6745</v>
      </c>
      <c r="P1688" s="206"/>
    </row>
    <row r="1689" s="2" customFormat="1">
      <c r="A1689" s="191" t="s">
        <v>16</v>
      </c>
      <c r="B1689" s="191" t="s">
        <v>111</v>
      </c>
      <c r="C1689" s="192">
        <v>46099.514224537037</v>
      </c>
      <c r="D1689" s="193">
        <v>400436</v>
      </c>
      <c r="E1689" s="194" t="s">
        <v>776</v>
      </c>
      <c r="F1689" s="194" t="s">
        <v>6740</v>
      </c>
      <c r="G1689" s="195">
        <v>45983</v>
      </c>
      <c r="H1689" s="195">
        <v>47808</v>
      </c>
      <c r="I1689" s="194"/>
      <c r="J1689" s="193">
        <v>4</v>
      </c>
      <c r="K1689" s="196"/>
      <c r="L1689" s="197">
        <v>4</v>
      </c>
      <c r="M1689" s="194" t="s">
        <v>3270</v>
      </c>
      <c r="N1689" s="194" t="s">
        <v>5027</v>
      </c>
      <c r="O1689" s="194" t="s">
        <v>6746</v>
      </c>
      <c r="P1689" s="198"/>
    </row>
    <row r="1690" s="2" customFormat="1">
      <c r="A1690" s="199" t="s">
        <v>16</v>
      </c>
      <c r="B1690" s="199" t="s">
        <v>111</v>
      </c>
      <c r="C1690" s="200">
        <v>46099.514537037037</v>
      </c>
      <c r="D1690" s="201">
        <v>400436</v>
      </c>
      <c r="E1690" s="202" t="s">
        <v>776</v>
      </c>
      <c r="F1690" s="202" t="s">
        <v>6676</v>
      </c>
      <c r="G1690" s="203">
        <v>45983</v>
      </c>
      <c r="H1690" s="203">
        <v>47808</v>
      </c>
      <c r="I1690" s="202"/>
      <c r="J1690" s="201">
        <v>4</v>
      </c>
      <c r="K1690" s="204"/>
      <c r="L1690" s="205">
        <v>4</v>
      </c>
      <c r="M1690" s="202" t="s">
        <v>3269</v>
      </c>
      <c r="N1690" s="202" t="s">
        <v>5027</v>
      </c>
      <c r="O1690" s="202" t="s">
        <v>6745</v>
      </c>
      <c r="P1690" s="206"/>
    </row>
    <row r="1691" s="2" customFormat="1">
      <c r="A1691" s="191" t="s">
        <v>16</v>
      </c>
      <c r="B1691" s="191" t="s">
        <v>111</v>
      </c>
      <c r="C1691" s="192">
        <v>46099.612187499995</v>
      </c>
      <c r="D1691" s="193">
        <v>400413</v>
      </c>
      <c r="E1691" s="194" t="s">
        <v>172</v>
      </c>
      <c r="F1691" s="194" t="s">
        <v>6237</v>
      </c>
      <c r="G1691" s="195">
        <v>46085</v>
      </c>
      <c r="H1691" s="195">
        <v>47910</v>
      </c>
      <c r="I1691" s="194"/>
      <c r="J1691" s="193">
        <v>24</v>
      </c>
      <c r="K1691" s="196"/>
      <c r="L1691" s="197">
        <v>24</v>
      </c>
      <c r="M1691" s="194" t="s">
        <v>3321</v>
      </c>
      <c r="N1691" s="194" t="s">
        <v>5027</v>
      </c>
      <c r="O1691" s="194" t="s">
        <v>6747</v>
      </c>
      <c r="P1691" s="198"/>
    </row>
    <row r="1692" s="2" customFormat="1">
      <c r="A1692" s="199" t="s">
        <v>16</v>
      </c>
      <c r="B1692" s="199" t="s">
        <v>111</v>
      </c>
      <c r="C1692" s="200">
        <v>46099.612650462965</v>
      </c>
      <c r="D1692" s="201">
        <v>400413</v>
      </c>
      <c r="E1692" s="202" t="s">
        <v>172</v>
      </c>
      <c r="F1692" s="202" t="s">
        <v>6509</v>
      </c>
      <c r="G1692" s="203">
        <v>46084</v>
      </c>
      <c r="H1692" s="203">
        <v>47909</v>
      </c>
      <c r="I1692" s="202"/>
      <c r="J1692" s="201">
        <v>24</v>
      </c>
      <c r="K1692" s="204"/>
      <c r="L1692" s="205">
        <v>24</v>
      </c>
      <c r="M1692" s="202" t="s">
        <v>3320</v>
      </c>
      <c r="N1692" s="202" t="s">
        <v>5027</v>
      </c>
      <c r="O1692" s="202" t="s">
        <v>6748</v>
      </c>
      <c r="P1692" s="206"/>
    </row>
    <row r="1693" s="2" customFormat="1">
      <c r="A1693" s="191" t="s">
        <v>16</v>
      </c>
      <c r="B1693" s="191" t="s">
        <v>111</v>
      </c>
      <c r="C1693" s="192">
        <v>46099.612997685181</v>
      </c>
      <c r="D1693" s="193">
        <v>400413</v>
      </c>
      <c r="E1693" s="194" t="s">
        <v>172</v>
      </c>
      <c r="F1693" s="194" t="s">
        <v>6237</v>
      </c>
      <c r="G1693" s="195">
        <v>46085</v>
      </c>
      <c r="H1693" s="195">
        <v>47910</v>
      </c>
      <c r="I1693" s="194"/>
      <c r="J1693" s="193">
        <v>24</v>
      </c>
      <c r="K1693" s="196"/>
      <c r="L1693" s="197">
        <v>24</v>
      </c>
      <c r="M1693" s="194" t="s">
        <v>3299</v>
      </c>
      <c r="N1693" s="194" t="s">
        <v>5027</v>
      </c>
      <c r="O1693" s="194" t="s">
        <v>6749</v>
      </c>
      <c r="P1693" s="198"/>
    </row>
    <row r="1694" s="2" customFormat="1">
      <c r="A1694" s="199" t="s">
        <v>16</v>
      </c>
      <c r="B1694" s="199" t="s">
        <v>111</v>
      </c>
      <c r="C1694" s="200">
        <v>46099.613310185181</v>
      </c>
      <c r="D1694" s="201">
        <v>400413</v>
      </c>
      <c r="E1694" s="202" t="s">
        <v>172</v>
      </c>
      <c r="F1694" s="202" t="s">
        <v>6237</v>
      </c>
      <c r="G1694" s="203">
        <v>46085</v>
      </c>
      <c r="H1694" s="203">
        <v>47910</v>
      </c>
      <c r="I1694" s="202"/>
      <c r="J1694" s="201">
        <v>24</v>
      </c>
      <c r="K1694" s="204"/>
      <c r="L1694" s="205">
        <v>24</v>
      </c>
      <c r="M1694" s="202" t="s">
        <v>3319</v>
      </c>
      <c r="N1694" s="202" t="s">
        <v>5027</v>
      </c>
      <c r="O1694" s="202" t="s">
        <v>6750</v>
      </c>
      <c r="P1694" s="206"/>
    </row>
    <row r="1695" s="2" customFormat="1">
      <c r="A1695" s="191" t="s">
        <v>16</v>
      </c>
      <c r="B1695" s="191" t="s">
        <v>111</v>
      </c>
      <c r="C1695" s="192">
        <v>46099.613692129627</v>
      </c>
      <c r="D1695" s="193">
        <v>400413</v>
      </c>
      <c r="E1695" s="194" t="s">
        <v>172</v>
      </c>
      <c r="F1695" s="194" t="s">
        <v>6509</v>
      </c>
      <c r="G1695" s="195">
        <v>46084</v>
      </c>
      <c r="H1695" s="195">
        <v>47909</v>
      </c>
      <c r="I1695" s="194"/>
      <c r="J1695" s="193">
        <v>17</v>
      </c>
      <c r="K1695" s="196"/>
      <c r="L1695" s="197">
        <v>17</v>
      </c>
      <c r="M1695" s="194" t="s">
        <v>3318</v>
      </c>
      <c r="N1695" s="194" t="s">
        <v>5027</v>
      </c>
      <c r="O1695" s="194" t="s">
        <v>6751</v>
      </c>
      <c r="P1695" s="198"/>
    </row>
    <row r="1696" s="2" customFormat="1">
      <c r="A1696" s="199" t="s">
        <v>16</v>
      </c>
      <c r="B1696" s="199" t="s">
        <v>111</v>
      </c>
      <c r="C1696" s="200">
        <v>46099.614004629628</v>
      </c>
      <c r="D1696" s="201">
        <v>400413</v>
      </c>
      <c r="E1696" s="202" t="s">
        <v>172</v>
      </c>
      <c r="F1696" s="202" t="s">
        <v>6237</v>
      </c>
      <c r="G1696" s="203">
        <v>46085</v>
      </c>
      <c r="H1696" s="203">
        <v>47910</v>
      </c>
      <c r="I1696" s="202"/>
      <c r="J1696" s="201">
        <v>24</v>
      </c>
      <c r="K1696" s="204"/>
      <c r="L1696" s="205">
        <v>24</v>
      </c>
      <c r="M1696" s="202" t="s">
        <v>3322</v>
      </c>
      <c r="N1696" s="202" t="s">
        <v>5027</v>
      </c>
      <c r="O1696" s="202" t="s">
        <v>6752</v>
      </c>
      <c r="P1696" s="206"/>
    </row>
    <row r="1697" s="2" customFormat="1">
      <c r="A1697" s="191" t="s">
        <v>16</v>
      </c>
      <c r="B1697" s="191" t="s">
        <v>111</v>
      </c>
      <c r="C1697" s="192">
        <v>46099.61509259259</v>
      </c>
      <c r="D1697" s="193">
        <v>400413</v>
      </c>
      <c r="E1697" s="194" t="s">
        <v>172</v>
      </c>
      <c r="F1697" s="194" t="s">
        <v>6237</v>
      </c>
      <c r="G1697" s="195">
        <v>46085</v>
      </c>
      <c r="H1697" s="195">
        <v>47910</v>
      </c>
      <c r="I1697" s="194"/>
      <c r="J1697" s="193">
        <v>24</v>
      </c>
      <c r="K1697" s="196"/>
      <c r="L1697" s="197">
        <v>24</v>
      </c>
      <c r="M1697" s="194" t="s">
        <v>3317</v>
      </c>
      <c r="N1697" s="194" t="s">
        <v>5027</v>
      </c>
      <c r="O1697" s="194" t="s">
        <v>6753</v>
      </c>
      <c r="P1697" s="198"/>
    </row>
    <row r="1698" s="2" customFormat="1">
      <c r="A1698" s="199" t="s">
        <v>16</v>
      </c>
      <c r="B1698" s="199" t="s">
        <v>111</v>
      </c>
      <c r="C1698" s="200">
        <v>46099.615810185183</v>
      </c>
      <c r="D1698" s="201">
        <v>400413</v>
      </c>
      <c r="E1698" s="202" t="s">
        <v>172</v>
      </c>
      <c r="F1698" s="202" t="s">
        <v>6237</v>
      </c>
      <c r="G1698" s="203">
        <v>46085</v>
      </c>
      <c r="H1698" s="203">
        <v>47910</v>
      </c>
      <c r="I1698" s="202"/>
      <c r="J1698" s="201">
        <v>24</v>
      </c>
      <c r="K1698" s="204"/>
      <c r="L1698" s="205">
        <v>24</v>
      </c>
      <c r="M1698" s="202" t="s">
        <v>3315</v>
      </c>
      <c r="N1698" s="202" t="s">
        <v>5027</v>
      </c>
      <c r="O1698" s="202" t="s">
        <v>6754</v>
      </c>
      <c r="P1698" s="206"/>
    </row>
    <row r="1699" s="2" customFormat="1">
      <c r="A1699" s="191" t="s">
        <v>16</v>
      </c>
      <c r="B1699" s="191" t="s">
        <v>111</v>
      </c>
      <c r="C1699" s="192">
        <v>46099.616620370369</v>
      </c>
      <c r="D1699" s="193">
        <v>400413</v>
      </c>
      <c r="E1699" s="194" t="s">
        <v>172</v>
      </c>
      <c r="F1699" s="194" t="s">
        <v>6237</v>
      </c>
      <c r="G1699" s="195">
        <v>46085</v>
      </c>
      <c r="H1699" s="195">
        <v>47910</v>
      </c>
      <c r="I1699" s="194"/>
      <c r="J1699" s="193">
        <v>24</v>
      </c>
      <c r="K1699" s="196"/>
      <c r="L1699" s="197">
        <v>24</v>
      </c>
      <c r="M1699" s="194" t="s">
        <v>3313</v>
      </c>
      <c r="N1699" s="194" t="s">
        <v>5027</v>
      </c>
      <c r="O1699" s="194" t="s">
        <v>6755</v>
      </c>
      <c r="P1699" s="198"/>
    </row>
    <row r="1700" s="2" customFormat="1">
      <c r="A1700" s="199" t="s">
        <v>16</v>
      </c>
      <c r="B1700" s="199" t="s">
        <v>111</v>
      </c>
      <c r="C1700" s="200">
        <v>46099.616909722223</v>
      </c>
      <c r="D1700" s="201">
        <v>400413</v>
      </c>
      <c r="E1700" s="202" t="s">
        <v>172</v>
      </c>
      <c r="F1700" s="202" t="s">
        <v>6237</v>
      </c>
      <c r="G1700" s="203">
        <v>46085</v>
      </c>
      <c r="H1700" s="203">
        <v>47910</v>
      </c>
      <c r="I1700" s="202"/>
      <c r="J1700" s="201">
        <v>24</v>
      </c>
      <c r="K1700" s="204"/>
      <c r="L1700" s="205">
        <v>24</v>
      </c>
      <c r="M1700" s="202" t="s">
        <v>3312</v>
      </c>
      <c r="N1700" s="202" t="s">
        <v>5027</v>
      </c>
      <c r="O1700" s="202" t="s">
        <v>6756</v>
      </c>
      <c r="P1700" s="206"/>
    </row>
    <row r="1701" s="2" customFormat="1">
      <c r="A1701" s="191" t="s">
        <v>16</v>
      </c>
      <c r="B1701" s="191" t="s">
        <v>111</v>
      </c>
      <c r="C1701" s="192">
        <v>46099.617326388885</v>
      </c>
      <c r="D1701" s="193">
        <v>400413</v>
      </c>
      <c r="E1701" s="194" t="s">
        <v>172</v>
      </c>
      <c r="F1701" s="194" t="s">
        <v>6237</v>
      </c>
      <c r="G1701" s="195">
        <v>46085</v>
      </c>
      <c r="H1701" s="195">
        <v>47910</v>
      </c>
      <c r="I1701" s="194"/>
      <c r="J1701" s="193">
        <v>24</v>
      </c>
      <c r="K1701" s="196"/>
      <c r="L1701" s="197">
        <v>24</v>
      </c>
      <c r="M1701" s="194" t="s">
        <v>3311</v>
      </c>
      <c r="N1701" s="194" t="s">
        <v>5027</v>
      </c>
      <c r="O1701" s="194" t="s">
        <v>6757</v>
      </c>
      <c r="P1701" s="198"/>
    </row>
    <row r="1702" s="2" customFormat="1">
      <c r="A1702" s="199" t="s">
        <v>16</v>
      </c>
      <c r="B1702" s="199" t="s">
        <v>111</v>
      </c>
      <c r="C1702" s="200">
        <v>46099.617673611108</v>
      </c>
      <c r="D1702" s="201">
        <v>400413</v>
      </c>
      <c r="E1702" s="202" t="s">
        <v>172</v>
      </c>
      <c r="F1702" s="202" t="s">
        <v>6237</v>
      </c>
      <c r="G1702" s="203">
        <v>46085</v>
      </c>
      <c r="H1702" s="203">
        <v>47910</v>
      </c>
      <c r="I1702" s="202"/>
      <c r="J1702" s="201">
        <v>24</v>
      </c>
      <c r="K1702" s="204"/>
      <c r="L1702" s="205">
        <v>24</v>
      </c>
      <c r="M1702" s="202" t="s">
        <v>3310</v>
      </c>
      <c r="N1702" s="202" t="s">
        <v>5027</v>
      </c>
      <c r="O1702" s="202" t="s">
        <v>6758</v>
      </c>
      <c r="P1702" s="206"/>
    </row>
    <row r="1703" s="2" customFormat="1">
      <c r="A1703" s="191" t="s">
        <v>16</v>
      </c>
      <c r="B1703" s="191" t="s">
        <v>111</v>
      </c>
      <c r="C1703" s="192">
        <v>46099.617997685185</v>
      </c>
      <c r="D1703" s="193">
        <v>400413</v>
      </c>
      <c r="E1703" s="194" t="s">
        <v>172</v>
      </c>
      <c r="F1703" s="194" t="s">
        <v>6237</v>
      </c>
      <c r="G1703" s="195">
        <v>46085</v>
      </c>
      <c r="H1703" s="195">
        <v>47910</v>
      </c>
      <c r="I1703" s="194"/>
      <c r="J1703" s="193">
        <v>24</v>
      </c>
      <c r="K1703" s="196"/>
      <c r="L1703" s="197">
        <v>24</v>
      </c>
      <c r="M1703" s="194" t="s">
        <v>3309</v>
      </c>
      <c r="N1703" s="194" t="s">
        <v>5027</v>
      </c>
      <c r="O1703" s="194" t="s">
        <v>6759</v>
      </c>
      <c r="P1703" s="198"/>
    </row>
    <row r="1704" s="2" customFormat="1">
      <c r="A1704" s="199" t="s">
        <v>16</v>
      </c>
      <c r="B1704" s="199" t="s">
        <v>111</v>
      </c>
      <c r="C1704" s="200">
        <v>46099.618333333332</v>
      </c>
      <c r="D1704" s="201">
        <v>400413</v>
      </c>
      <c r="E1704" s="202" t="s">
        <v>172</v>
      </c>
      <c r="F1704" s="202" t="s">
        <v>6237</v>
      </c>
      <c r="G1704" s="203">
        <v>46085</v>
      </c>
      <c r="H1704" s="203">
        <v>47910</v>
      </c>
      <c r="I1704" s="202"/>
      <c r="J1704" s="201">
        <v>24</v>
      </c>
      <c r="K1704" s="204"/>
      <c r="L1704" s="205">
        <v>24</v>
      </c>
      <c r="M1704" s="202" t="s">
        <v>3308</v>
      </c>
      <c r="N1704" s="202" t="s">
        <v>5027</v>
      </c>
      <c r="O1704" s="202" t="s">
        <v>6760</v>
      </c>
      <c r="P1704" s="206"/>
    </row>
    <row r="1705" s="2" customFormat="1">
      <c r="A1705" s="191" t="s">
        <v>16</v>
      </c>
      <c r="B1705" s="191" t="s">
        <v>111</v>
      </c>
      <c r="C1705" s="192">
        <v>46099.618611111109</v>
      </c>
      <c r="D1705" s="193">
        <v>400413</v>
      </c>
      <c r="E1705" s="194" t="s">
        <v>172</v>
      </c>
      <c r="F1705" s="194" t="s">
        <v>6237</v>
      </c>
      <c r="G1705" s="195">
        <v>46085</v>
      </c>
      <c r="H1705" s="195">
        <v>47910</v>
      </c>
      <c r="I1705" s="194"/>
      <c r="J1705" s="193">
        <v>24</v>
      </c>
      <c r="K1705" s="196"/>
      <c r="L1705" s="197">
        <v>24</v>
      </c>
      <c r="M1705" s="194" t="s">
        <v>3307</v>
      </c>
      <c r="N1705" s="194" t="s">
        <v>5027</v>
      </c>
      <c r="O1705" s="194" t="s">
        <v>6761</v>
      </c>
      <c r="P1705" s="198"/>
    </row>
    <row r="1706" s="2" customFormat="1">
      <c r="A1706" s="199" t="s">
        <v>16</v>
      </c>
      <c r="B1706" s="199" t="s">
        <v>111</v>
      </c>
      <c r="C1706" s="200">
        <v>46099.618888888886</v>
      </c>
      <c r="D1706" s="201">
        <v>400413</v>
      </c>
      <c r="E1706" s="202" t="s">
        <v>172</v>
      </c>
      <c r="F1706" s="202" t="s">
        <v>6237</v>
      </c>
      <c r="G1706" s="203">
        <v>46085</v>
      </c>
      <c r="H1706" s="203">
        <v>47910</v>
      </c>
      <c r="I1706" s="202"/>
      <c r="J1706" s="201">
        <v>24</v>
      </c>
      <c r="K1706" s="204"/>
      <c r="L1706" s="205">
        <v>24</v>
      </c>
      <c r="M1706" s="202" t="s">
        <v>3306</v>
      </c>
      <c r="N1706" s="202" t="s">
        <v>5027</v>
      </c>
      <c r="O1706" s="202" t="s">
        <v>6762</v>
      </c>
      <c r="P1706" s="206"/>
    </row>
    <row r="1707" s="2" customFormat="1">
      <c r="A1707" s="191" t="s">
        <v>16</v>
      </c>
      <c r="B1707" s="191" t="s">
        <v>111</v>
      </c>
      <c r="C1707" s="192">
        <v>46099.619155092594</v>
      </c>
      <c r="D1707" s="193">
        <v>400413</v>
      </c>
      <c r="E1707" s="194" t="s">
        <v>172</v>
      </c>
      <c r="F1707" s="194" t="s">
        <v>6237</v>
      </c>
      <c r="G1707" s="195">
        <v>46085</v>
      </c>
      <c r="H1707" s="195">
        <v>47910</v>
      </c>
      <c r="I1707" s="194"/>
      <c r="J1707" s="193">
        <v>24</v>
      </c>
      <c r="K1707" s="196"/>
      <c r="L1707" s="197">
        <v>24</v>
      </c>
      <c r="M1707" s="194" t="s">
        <v>3305</v>
      </c>
      <c r="N1707" s="194" t="s">
        <v>5027</v>
      </c>
      <c r="O1707" s="194" t="s">
        <v>6763</v>
      </c>
      <c r="P1707" s="198"/>
    </row>
    <row r="1708" s="2" customFormat="1">
      <c r="A1708" s="199" t="s">
        <v>16</v>
      </c>
      <c r="B1708" s="199" t="s">
        <v>111</v>
      </c>
      <c r="C1708" s="200">
        <v>46099.619409722218</v>
      </c>
      <c r="D1708" s="201">
        <v>400413</v>
      </c>
      <c r="E1708" s="202" t="s">
        <v>172</v>
      </c>
      <c r="F1708" s="202" t="s">
        <v>6237</v>
      </c>
      <c r="G1708" s="203">
        <v>46085</v>
      </c>
      <c r="H1708" s="203">
        <v>47910</v>
      </c>
      <c r="I1708" s="202"/>
      <c r="J1708" s="201">
        <v>24</v>
      </c>
      <c r="K1708" s="204"/>
      <c r="L1708" s="205">
        <v>24</v>
      </c>
      <c r="M1708" s="202" t="s">
        <v>3304</v>
      </c>
      <c r="N1708" s="202" t="s">
        <v>5027</v>
      </c>
      <c r="O1708" s="202" t="s">
        <v>6764</v>
      </c>
      <c r="P1708" s="206"/>
    </row>
    <row r="1709" s="2" customFormat="1">
      <c r="A1709" s="191" t="s">
        <v>16</v>
      </c>
      <c r="B1709" s="191" t="s">
        <v>111</v>
      </c>
      <c r="C1709" s="192">
        <v>46099.619745370372</v>
      </c>
      <c r="D1709" s="193">
        <v>400413</v>
      </c>
      <c r="E1709" s="194" t="s">
        <v>172</v>
      </c>
      <c r="F1709" s="194" t="s">
        <v>6237</v>
      </c>
      <c r="G1709" s="195">
        <v>46085</v>
      </c>
      <c r="H1709" s="195">
        <v>47910</v>
      </c>
      <c r="I1709" s="194"/>
      <c r="J1709" s="193">
        <v>24</v>
      </c>
      <c r="K1709" s="196"/>
      <c r="L1709" s="197">
        <v>24</v>
      </c>
      <c r="M1709" s="194" t="s">
        <v>3303</v>
      </c>
      <c r="N1709" s="194" t="s">
        <v>5027</v>
      </c>
      <c r="O1709" s="194" t="s">
        <v>6765</v>
      </c>
      <c r="P1709" s="198"/>
    </row>
    <row r="1710" s="2" customFormat="1">
      <c r="A1710" s="199" t="s">
        <v>16</v>
      </c>
      <c r="B1710" s="199" t="s">
        <v>111</v>
      </c>
      <c r="C1710" s="200">
        <v>46099.620034722218</v>
      </c>
      <c r="D1710" s="201">
        <v>400413</v>
      </c>
      <c r="E1710" s="202" t="s">
        <v>172</v>
      </c>
      <c r="F1710" s="202" t="s">
        <v>6237</v>
      </c>
      <c r="G1710" s="203">
        <v>46085</v>
      </c>
      <c r="H1710" s="203">
        <v>47910</v>
      </c>
      <c r="I1710" s="202"/>
      <c r="J1710" s="201">
        <v>24</v>
      </c>
      <c r="K1710" s="204"/>
      <c r="L1710" s="205">
        <v>24</v>
      </c>
      <c r="M1710" s="202" t="s">
        <v>3302</v>
      </c>
      <c r="N1710" s="202" t="s">
        <v>5027</v>
      </c>
      <c r="O1710" s="202" t="s">
        <v>6766</v>
      </c>
      <c r="P1710" s="206"/>
    </row>
    <row r="1711" s="2" customFormat="1">
      <c r="A1711" s="191" t="s">
        <v>16</v>
      </c>
      <c r="B1711" s="191" t="s">
        <v>111</v>
      </c>
      <c r="C1711" s="192">
        <v>46099.620358796295</v>
      </c>
      <c r="D1711" s="193">
        <v>400413</v>
      </c>
      <c r="E1711" s="194" t="s">
        <v>172</v>
      </c>
      <c r="F1711" s="194" t="s">
        <v>6237</v>
      </c>
      <c r="G1711" s="195">
        <v>46085</v>
      </c>
      <c r="H1711" s="195">
        <v>47910</v>
      </c>
      <c r="I1711" s="194"/>
      <c r="J1711" s="193">
        <v>24</v>
      </c>
      <c r="K1711" s="196"/>
      <c r="L1711" s="197">
        <v>24</v>
      </c>
      <c r="M1711" s="194" t="s">
        <v>3301</v>
      </c>
      <c r="N1711" s="194" t="s">
        <v>5027</v>
      </c>
      <c r="O1711" s="194" t="s">
        <v>6767</v>
      </c>
      <c r="P1711" s="198"/>
    </row>
    <row r="1712" s="2" customFormat="1">
      <c r="A1712" s="199" t="s">
        <v>16</v>
      </c>
      <c r="B1712" s="199" t="s">
        <v>111</v>
      </c>
      <c r="C1712" s="200">
        <v>46099.620624999996</v>
      </c>
      <c r="D1712" s="201">
        <v>400413</v>
      </c>
      <c r="E1712" s="202" t="s">
        <v>172</v>
      </c>
      <c r="F1712" s="202" t="s">
        <v>6237</v>
      </c>
      <c r="G1712" s="203">
        <v>46085</v>
      </c>
      <c r="H1712" s="203">
        <v>47910</v>
      </c>
      <c r="I1712" s="202"/>
      <c r="J1712" s="201">
        <v>24</v>
      </c>
      <c r="K1712" s="204"/>
      <c r="L1712" s="205">
        <v>24</v>
      </c>
      <c r="M1712" s="202" t="s">
        <v>3300</v>
      </c>
      <c r="N1712" s="202" t="s">
        <v>5027</v>
      </c>
      <c r="O1712" s="202" t="s">
        <v>6768</v>
      </c>
      <c r="P1712" s="206"/>
    </row>
    <row r="1713" s="2" customFormat="1" ht="25">
      <c r="A1713" s="191" t="s">
        <v>16</v>
      </c>
      <c r="B1713" s="191" t="s">
        <v>111</v>
      </c>
      <c r="C1713" s="192">
        <v>46099.650682870371</v>
      </c>
      <c r="D1713" s="193">
        <v>400925</v>
      </c>
      <c r="E1713" s="194" t="s">
        <v>3325</v>
      </c>
      <c r="F1713" s="194" t="s">
        <v>6769</v>
      </c>
      <c r="G1713" s="195">
        <v>45846</v>
      </c>
      <c r="H1713" s="195">
        <v>47671</v>
      </c>
      <c r="I1713" s="194"/>
      <c r="J1713" s="193">
        <v>25</v>
      </c>
      <c r="K1713" s="196"/>
      <c r="L1713" s="197">
        <v>25</v>
      </c>
      <c r="M1713" s="194" t="s">
        <v>3324</v>
      </c>
      <c r="N1713" s="194" t="s">
        <v>5027</v>
      </c>
      <c r="O1713" s="194" t="s">
        <v>6770</v>
      </c>
      <c r="P1713" s="198"/>
    </row>
    <row r="1714" s="2" customFormat="1">
      <c r="A1714" s="199" t="s">
        <v>16</v>
      </c>
      <c r="B1714" s="199" t="s">
        <v>111</v>
      </c>
      <c r="C1714" s="200">
        <v>46106.614108796297</v>
      </c>
      <c r="D1714" s="201">
        <v>400904</v>
      </c>
      <c r="E1714" s="202" t="s">
        <v>767</v>
      </c>
      <c r="F1714" s="202" t="s">
        <v>6771</v>
      </c>
      <c r="G1714" s="203">
        <v>46014</v>
      </c>
      <c r="H1714" s="203">
        <v>47839</v>
      </c>
      <c r="I1714" s="202"/>
      <c r="J1714" s="201">
        <v>4</v>
      </c>
      <c r="K1714" s="204"/>
      <c r="L1714" s="205">
        <v>4</v>
      </c>
      <c r="M1714" s="202" t="s">
        <v>3328</v>
      </c>
      <c r="N1714" s="202" t="s">
        <v>5027</v>
      </c>
      <c r="O1714" s="202" t="s">
        <v>6772</v>
      </c>
      <c r="P1714" s="206"/>
    </row>
    <row r="1715" s="2" customFormat="1">
      <c r="A1715" s="191" t="s">
        <v>16</v>
      </c>
      <c r="B1715" s="191" t="s">
        <v>111</v>
      </c>
      <c r="C1715" s="192">
        <v>46106.615300925921</v>
      </c>
      <c r="D1715" s="193">
        <v>401041</v>
      </c>
      <c r="E1715" s="194" t="s">
        <v>955</v>
      </c>
      <c r="F1715" s="194" t="s">
        <v>5454</v>
      </c>
      <c r="G1715" s="195">
        <v>45936</v>
      </c>
      <c r="H1715" s="195">
        <v>47761</v>
      </c>
      <c r="I1715" s="194"/>
      <c r="J1715" s="193">
        <v>4</v>
      </c>
      <c r="K1715" s="196"/>
      <c r="L1715" s="197">
        <v>4</v>
      </c>
      <c r="M1715" s="194" t="s">
        <v>3350</v>
      </c>
      <c r="N1715" s="194" t="s">
        <v>5027</v>
      </c>
      <c r="O1715" s="194" t="s">
        <v>6773</v>
      </c>
      <c r="P1715" s="198"/>
    </row>
    <row r="1716" s="2" customFormat="1">
      <c r="A1716" s="199" t="s">
        <v>16</v>
      </c>
      <c r="B1716" s="199" t="s">
        <v>111</v>
      </c>
      <c r="C1716" s="200">
        <v>46106.615960648145</v>
      </c>
      <c r="D1716" s="201">
        <v>401041</v>
      </c>
      <c r="E1716" s="202" t="s">
        <v>955</v>
      </c>
      <c r="F1716" s="202" t="s">
        <v>5454</v>
      </c>
      <c r="G1716" s="203">
        <v>45936</v>
      </c>
      <c r="H1716" s="203">
        <v>47761</v>
      </c>
      <c r="I1716" s="202"/>
      <c r="J1716" s="201">
        <v>4</v>
      </c>
      <c r="K1716" s="204"/>
      <c r="L1716" s="205">
        <v>4</v>
      </c>
      <c r="M1716" s="202" t="s">
        <v>3326</v>
      </c>
      <c r="N1716" s="202" t="s">
        <v>5027</v>
      </c>
      <c r="O1716" s="202" t="s">
        <v>6774</v>
      </c>
      <c r="P1716" s="206"/>
    </row>
    <row r="1717" s="2" customFormat="1">
      <c r="A1717" s="191" t="s">
        <v>16</v>
      </c>
      <c r="B1717" s="191" t="s">
        <v>111</v>
      </c>
      <c r="C1717" s="192">
        <v>46106.616932870369</v>
      </c>
      <c r="D1717" s="193">
        <v>400904</v>
      </c>
      <c r="E1717" s="194" t="s">
        <v>767</v>
      </c>
      <c r="F1717" s="194" t="s">
        <v>6775</v>
      </c>
      <c r="G1717" s="195">
        <v>46014</v>
      </c>
      <c r="H1717" s="195">
        <v>47839</v>
      </c>
      <c r="I1717" s="194"/>
      <c r="J1717" s="193">
        <v>4</v>
      </c>
      <c r="K1717" s="196"/>
      <c r="L1717" s="197">
        <v>4</v>
      </c>
      <c r="M1717" s="194" t="s">
        <v>3335</v>
      </c>
      <c r="N1717" s="194" t="s">
        <v>5027</v>
      </c>
      <c r="O1717" s="194" t="s">
        <v>6776</v>
      </c>
      <c r="P1717" s="198"/>
    </row>
    <row r="1718" s="2" customFormat="1">
      <c r="A1718" s="199" t="s">
        <v>16</v>
      </c>
      <c r="B1718" s="199" t="s">
        <v>111</v>
      </c>
      <c r="C1718" s="200">
        <v>46106.618148148147</v>
      </c>
      <c r="D1718" s="201">
        <v>401041</v>
      </c>
      <c r="E1718" s="202" t="s">
        <v>955</v>
      </c>
      <c r="F1718" s="202" t="s">
        <v>5454</v>
      </c>
      <c r="G1718" s="203">
        <v>45936</v>
      </c>
      <c r="H1718" s="203">
        <v>47761</v>
      </c>
      <c r="I1718" s="202"/>
      <c r="J1718" s="201">
        <v>4</v>
      </c>
      <c r="K1718" s="204"/>
      <c r="L1718" s="205">
        <v>4</v>
      </c>
      <c r="M1718" s="202" t="s">
        <v>3355</v>
      </c>
      <c r="N1718" s="202" t="s">
        <v>5027</v>
      </c>
      <c r="O1718" s="202" t="s">
        <v>6777</v>
      </c>
      <c r="P1718" s="206"/>
    </row>
    <row r="1719" s="2" customFormat="1">
      <c r="A1719" s="191" t="s">
        <v>16</v>
      </c>
      <c r="B1719" s="191" t="s">
        <v>111</v>
      </c>
      <c r="C1719" s="192">
        <v>46106.618634259255</v>
      </c>
      <c r="D1719" s="193">
        <v>401041</v>
      </c>
      <c r="E1719" s="194" t="s">
        <v>955</v>
      </c>
      <c r="F1719" s="194" t="s">
        <v>5454</v>
      </c>
      <c r="G1719" s="195">
        <v>45936</v>
      </c>
      <c r="H1719" s="195">
        <v>47761</v>
      </c>
      <c r="I1719" s="194"/>
      <c r="J1719" s="193">
        <v>4</v>
      </c>
      <c r="K1719" s="196"/>
      <c r="L1719" s="197">
        <v>4</v>
      </c>
      <c r="M1719" s="194" t="s">
        <v>3354</v>
      </c>
      <c r="N1719" s="194" t="s">
        <v>5027</v>
      </c>
      <c r="O1719" s="194" t="s">
        <v>6778</v>
      </c>
      <c r="P1719" s="198"/>
    </row>
    <row r="1720" s="2" customFormat="1">
      <c r="A1720" s="199" t="s">
        <v>16</v>
      </c>
      <c r="B1720" s="199" t="s">
        <v>111</v>
      </c>
      <c r="C1720" s="200">
        <v>46106.619386574072</v>
      </c>
      <c r="D1720" s="201">
        <v>401041</v>
      </c>
      <c r="E1720" s="202" t="s">
        <v>955</v>
      </c>
      <c r="F1720" s="202" t="s">
        <v>5454</v>
      </c>
      <c r="G1720" s="203">
        <v>45936</v>
      </c>
      <c r="H1720" s="203">
        <v>47761</v>
      </c>
      <c r="I1720" s="202"/>
      <c r="J1720" s="201">
        <v>4</v>
      </c>
      <c r="K1720" s="204"/>
      <c r="L1720" s="205">
        <v>4</v>
      </c>
      <c r="M1720" s="202" t="s">
        <v>3353</v>
      </c>
      <c r="N1720" s="202" t="s">
        <v>5027</v>
      </c>
      <c r="O1720" s="202" t="s">
        <v>6779</v>
      </c>
      <c r="P1720" s="206"/>
    </row>
    <row r="1721" s="2" customFormat="1">
      <c r="A1721" s="191" t="s">
        <v>16</v>
      </c>
      <c r="B1721" s="191" t="s">
        <v>111</v>
      </c>
      <c r="C1721" s="192">
        <v>46106.619803240741</v>
      </c>
      <c r="D1721" s="193">
        <v>401041</v>
      </c>
      <c r="E1721" s="194" t="s">
        <v>955</v>
      </c>
      <c r="F1721" s="194" t="s">
        <v>5454</v>
      </c>
      <c r="G1721" s="195">
        <v>45936</v>
      </c>
      <c r="H1721" s="195">
        <v>47761</v>
      </c>
      <c r="I1721" s="194"/>
      <c r="J1721" s="193">
        <v>4</v>
      </c>
      <c r="K1721" s="196"/>
      <c r="L1721" s="197">
        <v>4</v>
      </c>
      <c r="M1721" s="194" t="s">
        <v>3352</v>
      </c>
      <c r="N1721" s="194" t="s">
        <v>5027</v>
      </c>
      <c r="O1721" s="194" t="s">
        <v>6780</v>
      </c>
      <c r="P1721" s="198"/>
    </row>
    <row r="1722" s="2" customFormat="1">
      <c r="A1722" s="199" t="s">
        <v>16</v>
      </c>
      <c r="B1722" s="199" t="s">
        <v>111</v>
      </c>
      <c r="C1722" s="200">
        <v>46106.620428240742</v>
      </c>
      <c r="D1722" s="201">
        <v>400904</v>
      </c>
      <c r="E1722" s="202" t="s">
        <v>767</v>
      </c>
      <c r="F1722" s="202" t="s">
        <v>6771</v>
      </c>
      <c r="G1722" s="203">
        <v>46014</v>
      </c>
      <c r="H1722" s="203">
        <v>47839</v>
      </c>
      <c r="I1722" s="202"/>
      <c r="J1722" s="201">
        <v>4</v>
      </c>
      <c r="K1722" s="204"/>
      <c r="L1722" s="205">
        <v>4</v>
      </c>
      <c r="M1722" s="202" t="s">
        <v>3336</v>
      </c>
      <c r="N1722" s="202" t="s">
        <v>5027</v>
      </c>
      <c r="O1722" s="202" t="s">
        <v>6781</v>
      </c>
      <c r="P1722" s="206"/>
    </row>
    <row r="1723" s="2" customFormat="1">
      <c r="A1723" s="191" t="s">
        <v>16</v>
      </c>
      <c r="B1723" s="191" t="s">
        <v>111</v>
      </c>
      <c r="C1723" s="192">
        <v>46106.621018518519</v>
      </c>
      <c r="D1723" s="193">
        <v>401041</v>
      </c>
      <c r="E1723" s="194" t="s">
        <v>955</v>
      </c>
      <c r="F1723" s="194" t="s">
        <v>5454</v>
      </c>
      <c r="G1723" s="195">
        <v>45936</v>
      </c>
      <c r="H1723" s="195">
        <v>47761</v>
      </c>
      <c r="I1723" s="194"/>
      <c r="J1723" s="193">
        <v>4</v>
      </c>
      <c r="K1723" s="196"/>
      <c r="L1723" s="197">
        <v>4</v>
      </c>
      <c r="M1723" s="194" t="s">
        <v>3351</v>
      </c>
      <c r="N1723" s="194" t="s">
        <v>5027</v>
      </c>
      <c r="O1723" s="194" t="s">
        <v>6782</v>
      </c>
      <c r="P1723" s="198"/>
    </row>
    <row r="1724" s="2" customFormat="1">
      <c r="A1724" s="199" t="s">
        <v>16</v>
      </c>
      <c r="B1724" s="199" t="s">
        <v>111</v>
      </c>
      <c r="C1724" s="200">
        <v>46106.621736111112</v>
      </c>
      <c r="D1724" s="201">
        <v>400904</v>
      </c>
      <c r="E1724" s="202" t="s">
        <v>767</v>
      </c>
      <c r="F1724" s="202" t="s">
        <v>6771</v>
      </c>
      <c r="G1724" s="203">
        <v>46014</v>
      </c>
      <c r="H1724" s="203">
        <v>47839</v>
      </c>
      <c r="I1724" s="202"/>
      <c r="J1724" s="201">
        <v>4</v>
      </c>
      <c r="K1724" s="204"/>
      <c r="L1724" s="205">
        <v>4</v>
      </c>
      <c r="M1724" s="202" t="s">
        <v>3334</v>
      </c>
      <c r="N1724" s="202" t="s">
        <v>5027</v>
      </c>
      <c r="O1724" s="202" t="s">
        <v>6783</v>
      </c>
      <c r="P1724" s="206"/>
    </row>
    <row r="1725" s="2" customFormat="1">
      <c r="A1725" s="191" t="s">
        <v>16</v>
      </c>
      <c r="B1725" s="191" t="s">
        <v>111</v>
      </c>
      <c r="C1725" s="192">
        <v>46106.62232638889</v>
      </c>
      <c r="D1725" s="193">
        <v>400904</v>
      </c>
      <c r="E1725" s="194" t="s">
        <v>767</v>
      </c>
      <c r="F1725" s="194" t="s">
        <v>6771</v>
      </c>
      <c r="G1725" s="195">
        <v>46014</v>
      </c>
      <c r="H1725" s="195">
        <v>47839</v>
      </c>
      <c r="I1725" s="194"/>
      <c r="J1725" s="193">
        <v>4</v>
      </c>
      <c r="K1725" s="196"/>
      <c r="L1725" s="197">
        <v>4</v>
      </c>
      <c r="M1725" s="194" t="s">
        <v>3333</v>
      </c>
      <c r="N1725" s="194" t="s">
        <v>5027</v>
      </c>
      <c r="O1725" s="194" t="s">
        <v>6784</v>
      </c>
      <c r="P1725" s="198"/>
    </row>
    <row r="1726" s="2" customFormat="1">
      <c r="A1726" s="199" t="s">
        <v>16</v>
      </c>
      <c r="B1726" s="199" t="s">
        <v>111</v>
      </c>
      <c r="C1726" s="200">
        <v>46106.622650462959</v>
      </c>
      <c r="D1726" s="201">
        <v>400904</v>
      </c>
      <c r="E1726" s="202" t="s">
        <v>767</v>
      </c>
      <c r="F1726" s="202" t="s">
        <v>6771</v>
      </c>
      <c r="G1726" s="203">
        <v>46014</v>
      </c>
      <c r="H1726" s="203">
        <v>47839</v>
      </c>
      <c r="I1726" s="202"/>
      <c r="J1726" s="201">
        <v>4</v>
      </c>
      <c r="K1726" s="204"/>
      <c r="L1726" s="205">
        <v>4</v>
      </c>
      <c r="M1726" s="202" t="s">
        <v>3332</v>
      </c>
      <c r="N1726" s="202" t="s">
        <v>5027</v>
      </c>
      <c r="O1726" s="202" t="s">
        <v>6785</v>
      </c>
      <c r="P1726" s="206"/>
    </row>
    <row r="1727" s="2" customFormat="1">
      <c r="A1727" s="191" t="s">
        <v>16</v>
      </c>
      <c r="B1727" s="191" t="s">
        <v>111</v>
      </c>
      <c r="C1727" s="192">
        <v>46106.623333333329</v>
      </c>
      <c r="D1727" s="193">
        <v>400904</v>
      </c>
      <c r="E1727" s="194" t="s">
        <v>767</v>
      </c>
      <c r="F1727" s="194" t="s">
        <v>6786</v>
      </c>
      <c r="G1727" s="195">
        <v>46014</v>
      </c>
      <c r="H1727" s="195">
        <v>47839</v>
      </c>
      <c r="I1727" s="194"/>
      <c r="J1727" s="193">
        <v>4</v>
      </c>
      <c r="K1727" s="196"/>
      <c r="L1727" s="197">
        <v>4</v>
      </c>
      <c r="M1727" s="194" t="s">
        <v>3331</v>
      </c>
      <c r="N1727" s="194" t="s">
        <v>5027</v>
      </c>
      <c r="O1727" s="194" t="s">
        <v>6787</v>
      </c>
      <c r="P1727" s="198"/>
    </row>
    <row r="1728" s="2" customFormat="1">
      <c r="A1728" s="199" t="s">
        <v>16</v>
      </c>
      <c r="B1728" s="199" t="s">
        <v>111</v>
      </c>
      <c r="C1728" s="200">
        <v>46106.623819444445</v>
      </c>
      <c r="D1728" s="201">
        <v>400904</v>
      </c>
      <c r="E1728" s="202" t="s">
        <v>767</v>
      </c>
      <c r="F1728" s="202" t="s">
        <v>6775</v>
      </c>
      <c r="G1728" s="203">
        <v>46014</v>
      </c>
      <c r="H1728" s="203">
        <v>47839</v>
      </c>
      <c r="I1728" s="202"/>
      <c r="J1728" s="201">
        <v>4</v>
      </c>
      <c r="K1728" s="204"/>
      <c r="L1728" s="205">
        <v>4</v>
      </c>
      <c r="M1728" s="202" t="s">
        <v>3330</v>
      </c>
      <c r="N1728" s="202" t="s">
        <v>5027</v>
      </c>
      <c r="O1728" s="202" t="s">
        <v>6788</v>
      </c>
      <c r="P1728" s="206"/>
    </row>
    <row r="1729" s="2" customFormat="1">
      <c r="A1729" s="191" t="s">
        <v>16</v>
      </c>
      <c r="B1729" s="191" t="s">
        <v>111</v>
      </c>
      <c r="C1729" s="192">
        <v>46106.624351851853</v>
      </c>
      <c r="D1729" s="193">
        <v>400904</v>
      </c>
      <c r="E1729" s="194" t="s">
        <v>767</v>
      </c>
      <c r="F1729" s="194" t="s">
        <v>6771</v>
      </c>
      <c r="G1729" s="195">
        <v>46014</v>
      </c>
      <c r="H1729" s="195">
        <v>47839</v>
      </c>
      <c r="I1729" s="194"/>
      <c r="J1729" s="193">
        <v>4</v>
      </c>
      <c r="K1729" s="196"/>
      <c r="L1729" s="197">
        <v>4</v>
      </c>
      <c r="M1729" s="194" t="s">
        <v>3327</v>
      </c>
      <c r="N1729" s="194" t="s">
        <v>5027</v>
      </c>
      <c r="O1729" s="194" t="s">
        <v>6788</v>
      </c>
      <c r="P1729" s="198"/>
    </row>
    <row r="1730" s="2" customFormat="1">
      <c r="A1730" s="199" t="s">
        <v>16</v>
      </c>
      <c r="B1730" s="199" t="s">
        <v>111</v>
      </c>
      <c r="C1730" s="200">
        <v>46106.627222222218</v>
      </c>
      <c r="D1730" s="201">
        <v>400904</v>
      </c>
      <c r="E1730" s="202" t="s">
        <v>767</v>
      </c>
      <c r="F1730" s="202" t="s">
        <v>6775</v>
      </c>
      <c r="G1730" s="203">
        <v>46014</v>
      </c>
      <c r="H1730" s="203">
        <v>47839</v>
      </c>
      <c r="I1730" s="202"/>
      <c r="J1730" s="201">
        <v>4</v>
      </c>
      <c r="K1730" s="204"/>
      <c r="L1730" s="205">
        <v>4</v>
      </c>
      <c r="M1730" s="202" t="s">
        <v>3329</v>
      </c>
      <c r="N1730" s="202" t="s">
        <v>5027</v>
      </c>
      <c r="O1730" s="202" t="s">
        <v>6788</v>
      </c>
      <c r="P1730" s="206"/>
    </row>
    <row r="1731" s="2" customFormat="1">
      <c r="A1731" s="191" t="s">
        <v>16</v>
      </c>
      <c r="B1731" s="191" t="s">
        <v>111</v>
      </c>
      <c r="C1731" s="192">
        <v>46106.627824074072</v>
      </c>
      <c r="D1731" s="193">
        <v>400904</v>
      </c>
      <c r="E1731" s="194" t="s">
        <v>767</v>
      </c>
      <c r="F1731" s="194" t="s">
        <v>6789</v>
      </c>
      <c r="G1731" s="195">
        <v>46014</v>
      </c>
      <c r="H1731" s="195">
        <v>47839</v>
      </c>
      <c r="I1731" s="194"/>
      <c r="J1731" s="193">
        <v>4</v>
      </c>
      <c r="K1731" s="196"/>
      <c r="L1731" s="197">
        <v>4</v>
      </c>
      <c r="M1731" s="194" t="s">
        <v>3347</v>
      </c>
      <c r="N1731" s="194" t="s">
        <v>5027</v>
      </c>
      <c r="O1731" s="194" t="s">
        <v>6788</v>
      </c>
      <c r="P1731" s="198"/>
    </row>
    <row r="1732" s="2" customFormat="1">
      <c r="A1732" s="199" t="s">
        <v>16</v>
      </c>
      <c r="B1732" s="199" t="s">
        <v>111</v>
      </c>
      <c r="C1732" s="200">
        <v>46106.628333333334</v>
      </c>
      <c r="D1732" s="201">
        <v>400904</v>
      </c>
      <c r="E1732" s="202" t="s">
        <v>767</v>
      </c>
      <c r="F1732" s="202" t="s">
        <v>6786</v>
      </c>
      <c r="G1732" s="203">
        <v>46014</v>
      </c>
      <c r="H1732" s="203">
        <v>47839</v>
      </c>
      <c r="I1732" s="202"/>
      <c r="J1732" s="201">
        <v>4</v>
      </c>
      <c r="K1732" s="204"/>
      <c r="L1732" s="205">
        <v>4</v>
      </c>
      <c r="M1732" s="202" t="s">
        <v>3346</v>
      </c>
      <c r="N1732" s="202" t="s">
        <v>5027</v>
      </c>
      <c r="O1732" s="202" t="s">
        <v>6788</v>
      </c>
      <c r="P1732" s="206"/>
    </row>
    <row r="1733" s="2" customFormat="1">
      <c r="A1733" s="191" t="s">
        <v>16</v>
      </c>
      <c r="B1733" s="191" t="s">
        <v>111</v>
      </c>
      <c r="C1733" s="192">
        <v>46106.62877314815</v>
      </c>
      <c r="D1733" s="193">
        <v>400904</v>
      </c>
      <c r="E1733" s="194" t="s">
        <v>767</v>
      </c>
      <c r="F1733" s="194" t="s">
        <v>6789</v>
      </c>
      <c r="G1733" s="195">
        <v>46014</v>
      </c>
      <c r="H1733" s="195">
        <v>47839</v>
      </c>
      <c r="I1733" s="194"/>
      <c r="J1733" s="193">
        <v>4</v>
      </c>
      <c r="K1733" s="196"/>
      <c r="L1733" s="197">
        <v>4</v>
      </c>
      <c r="M1733" s="194" t="s">
        <v>3349</v>
      </c>
      <c r="N1733" s="194" t="s">
        <v>5027</v>
      </c>
      <c r="O1733" s="194" t="s">
        <v>6790</v>
      </c>
      <c r="P1733" s="198"/>
    </row>
    <row r="1734" s="2" customFormat="1">
      <c r="A1734" s="199" t="s">
        <v>16</v>
      </c>
      <c r="B1734" s="199" t="s">
        <v>111</v>
      </c>
      <c r="C1734" s="200">
        <v>46106.629212962958</v>
      </c>
      <c r="D1734" s="201">
        <v>400904</v>
      </c>
      <c r="E1734" s="202" t="s">
        <v>767</v>
      </c>
      <c r="F1734" s="202" t="s">
        <v>6789</v>
      </c>
      <c r="G1734" s="203">
        <v>46014</v>
      </c>
      <c r="H1734" s="203">
        <v>47839</v>
      </c>
      <c r="I1734" s="202"/>
      <c r="J1734" s="201">
        <v>4</v>
      </c>
      <c r="K1734" s="204"/>
      <c r="L1734" s="205">
        <v>4</v>
      </c>
      <c r="M1734" s="202" t="s">
        <v>3345</v>
      </c>
      <c r="N1734" s="202" t="s">
        <v>5027</v>
      </c>
      <c r="O1734" s="202" t="s">
        <v>6790</v>
      </c>
      <c r="P1734" s="206"/>
    </row>
    <row r="1735" s="2" customFormat="1">
      <c r="A1735" s="191" t="s">
        <v>16</v>
      </c>
      <c r="B1735" s="191" t="s">
        <v>111</v>
      </c>
      <c r="C1735" s="192">
        <v>46106.629629629628</v>
      </c>
      <c r="D1735" s="193">
        <v>400904</v>
      </c>
      <c r="E1735" s="194" t="s">
        <v>767</v>
      </c>
      <c r="F1735" s="194" t="s">
        <v>6775</v>
      </c>
      <c r="G1735" s="195">
        <v>46014</v>
      </c>
      <c r="H1735" s="195">
        <v>47839</v>
      </c>
      <c r="I1735" s="194"/>
      <c r="J1735" s="193">
        <v>4</v>
      </c>
      <c r="K1735" s="196"/>
      <c r="L1735" s="197">
        <v>4</v>
      </c>
      <c r="M1735" s="194" t="s">
        <v>3348</v>
      </c>
      <c r="N1735" s="194" t="s">
        <v>5027</v>
      </c>
      <c r="O1735" s="194" t="s">
        <v>6790</v>
      </c>
      <c r="P1735" s="198"/>
    </row>
    <row r="1736" s="2" customFormat="1">
      <c r="A1736" s="199" t="s">
        <v>16</v>
      </c>
      <c r="B1736" s="199" t="s">
        <v>111</v>
      </c>
      <c r="C1736" s="200">
        <v>46106.629999999997</v>
      </c>
      <c r="D1736" s="201">
        <v>400904</v>
      </c>
      <c r="E1736" s="202" t="s">
        <v>767</v>
      </c>
      <c r="F1736" s="202" t="s">
        <v>6771</v>
      </c>
      <c r="G1736" s="203">
        <v>46014</v>
      </c>
      <c r="H1736" s="203">
        <v>47839</v>
      </c>
      <c r="I1736" s="202"/>
      <c r="J1736" s="201">
        <v>4</v>
      </c>
      <c r="K1736" s="204"/>
      <c r="L1736" s="205">
        <v>4</v>
      </c>
      <c r="M1736" s="202" t="s">
        <v>3343</v>
      </c>
      <c r="N1736" s="202" t="s">
        <v>5027</v>
      </c>
      <c r="O1736" s="202" t="s">
        <v>6790</v>
      </c>
      <c r="P1736" s="206"/>
    </row>
    <row r="1737" s="2" customFormat="1">
      <c r="A1737" s="191" t="s">
        <v>16</v>
      </c>
      <c r="B1737" s="191" t="s">
        <v>111</v>
      </c>
      <c r="C1737" s="192">
        <v>46106.630370370367</v>
      </c>
      <c r="D1737" s="193">
        <v>400904</v>
      </c>
      <c r="E1737" s="194" t="s">
        <v>767</v>
      </c>
      <c r="F1737" s="194" t="s">
        <v>6789</v>
      </c>
      <c r="G1737" s="195">
        <v>46014</v>
      </c>
      <c r="H1737" s="195">
        <v>47839</v>
      </c>
      <c r="I1737" s="194"/>
      <c r="J1737" s="193">
        <v>4</v>
      </c>
      <c r="K1737" s="196"/>
      <c r="L1737" s="197">
        <v>4</v>
      </c>
      <c r="M1737" s="194" t="s">
        <v>3342</v>
      </c>
      <c r="N1737" s="194" t="s">
        <v>5027</v>
      </c>
      <c r="O1737" s="194" t="s">
        <v>6790</v>
      </c>
      <c r="P1737" s="198"/>
    </row>
    <row r="1738" s="2" customFormat="1">
      <c r="A1738" s="199" t="s">
        <v>16</v>
      </c>
      <c r="B1738" s="199" t="s">
        <v>111</v>
      </c>
      <c r="C1738" s="200">
        <v>46106.630914351852</v>
      </c>
      <c r="D1738" s="201">
        <v>400904</v>
      </c>
      <c r="E1738" s="202" t="s">
        <v>767</v>
      </c>
      <c r="F1738" s="202" t="s">
        <v>6789</v>
      </c>
      <c r="G1738" s="203">
        <v>46014</v>
      </c>
      <c r="H1738" s="203">
        <v>47839</v>
      </c>
      <c r="I1738" s="202"/>
      <c r="J1738" s="201">
        <v>4</v>
      </c>
      <c r="K1738" s="204"/>
      <c r="L1738" s="205">
        <v>4</v>
      </c>
      <c r="M1738" s="202" t="s">
        <v>3341</v>
      </c>
      <c r="N1738" s="202" t="s">
        <v>5027</v>
      </c>
      <c r="O1738" s="202" t="s">
        <v>6791</v>
      </c>
      <c r="P1738" s="206"/>
    </row>
    <row r="1739" s="2" customFormat="1">
      <c r="A1739" s="191" t="s">
        <v>16</v>
      </c>
      <c r="B1739" s="191" t="s">
        <v>111</v>
      </c>
      <c r="C1739" s="192">
        <v>46106.631319444445</v>
      </c>
      <c r="D1739" s="193">
        <v>400904</v>
      </c>
      <c r="E1739" s="194" t="s">
        <v>767</v>
      </c>
      <c r="F1739" s="194" t="s">
        <v>6775</v>
      </c>
      <c r="G1739" s="195">
        <v>46014</v>
      </c>
      <c r="H1739" s="195">
        <v>47839</v>
      </c>
      <c r="I1739" s="194"/>
      <c r="J1739" s="193">
        <v>4</v>
      </c>
      <c r="K1739" s="196"/>
      <c r="L1739" s="197">
        <v>4</v>
      </c>
      <c r="M1739" s="194" t="s">
        <v>3344</v>
      </c>
      <c r="N1739" s="194" t="s">
        <v>5027</v>
      </c>
      <c r="O1739" s="194" t="s">
        <v>6791</v>
      </c>
      <c r="P1739" s="198"/>
    </row>
    <row r="1740" s="2" customFormat="1">
      <c r="A1740" s="199" t="s">
        <v>16</v>
      </c>
      <c r="B1740" s="199" t="s">
        <v>111</v>
      </c>
      <c r="C1740" s="200">
        <v>46106.631805555553</v>
      </c>
      <c r="D1740" s="201">
        <v>400904</v>
      </c>
      <c r="E1740" s="202" t="s">
        <v>767</v>
      </c>
      <c r="F1740" s="202" t="s">
        <v>6789</v>
      </c>
      <c r="G1740" s="203">
        <v>46014</v>
      </c>
      <c r="H1740" s="203">
        <v>47839</v>
      </c>
      <c r="I1740" s="202"/>
      <c r="J1740" s="201">
        <v>3</v>
      </c>
      <c r="K1740" s="204"/>
      <c r="L1740" s="205">
        <v>3</v>
      </c>
      <c r="M1740" s="202" t="s">
        <v>3340</v>
      </c>
      <c r="N1740" s="202" t="s">
        <v>5027</v>
      </c>
      <c r="O1740" s="202" t="s">
        <v>6792</v>
      </c>
      <c r="P1740" s="206"/>
    </row>
    <row r="1741" s="2" customFormat="1">
      <c r="A1741" s="191" t="s">
        <v>16</v>
      </c>
      <c r="B1741" s="191" t="s">
        <v>111</v>
      </c>
      <c r="C1741" s="192">
        <v>46106.632233796292</v>
      </c>
      <c r="D1741" s="193">
        <v>400904</v>
      </c>
      <c r="E1741" s="194" t="s">
        <v>767</v>
      </c>
      <c r="F1741" s="194" t="s">
        <v>6771</v>
      </c>
      <c r="G1741" s="195">
        <v>46014</v>
      </c>
      <c r="H1741" s="195">
        <v>47839</v>
      </c>
      <c r="I1741" s="194"/>
      <c r="J1741" s="193">
        <v>4</v>
      </c>
      <c r="K1741" s="196"/>
      <c r="L1741" s="197">
        <v>4</v>
      </c>
      <c r="M1741" s="194" t="s">
        <v>3339</v>
      </c>
      <c r="N1741" s="194" t="s">
        <v>5027</v>
      </c>
      <c r="O1741" s="194" t="s">
        <v>6791</v>
      </c>
      <c r="P1741" s="198"/>
    </row>
    <row r="1742" s="2" customFormat="1">
      <c r="A1742" s="199" t="s">
        <v>16</v>
      </c>
      <c r="B1742" s="199" t="s">
        <v>111</v>
      </c>
      <c r="C1742" s="200">
        <v>46106.632847222223</v>
      </c>
      <c r="D1742" s="201">
        <v>400904</v>
      </c>
      <c r="E1742" s="202" t="s">
        <v>767</v>
      </c>
      <c r="F1742" s="202" t="s">
        <v>6786</v>
      </c>
      <c r="G1742" s="203">
        <v>46014</v>
      </c>
      <c r="H1742" s="203">
        <v>47839</v>
      </c>
      <c r="I1742" s="202"/>
      <c r="J1742" s="201">
        <v>4</v>
      </c>
      <c r="K1742" s="204"/>
      <c r="L1742" s="205">
        <v>4</v>
      </c>
      <c r="M1742" s="202" t="s">
        <v>3338</v>
      </c>
      <c r="N1742" s="202" t="s">
        <v>5027</v>
      </c>
      <c r="O1742" s="202" t="s">
        <v>6791</v>
      </c>
      <c r="P1742" s="206"/>
    </row>
    <row r="1743" s="2" customFormat="1">
      <c r="A1743" s="191" t="s">
        <v>16</v>
      </c>
      <c r="B1743" s="191" t="s">
        <v>111</v>
      </c>
      <c r="C1743" s="192">
        <v>46106.633460648147</v>
      </c>
      <c r="D1743" s="193">
        <v>400904</v>
      </c>
      <c r="E1743" s="194" t="s">
        <v>767</v>
      </c>
      <c r="F1743" s="194" t="s">
        <v>6775</v>
      </c>
      <c r="G1743" s="195">
        <v>46014</v>
      </c>
      <c r="H1743" s="195">
        <v>47839</v>
      </c>
      <c r="I1743" s="194"/>
      <c r="J1743" s="193">
        <v>4</v>
      </c>
      <c r="K1743" s="196"/>
      <c r="L1743" s="197">
        <v>4</v>
      </c>
      <c r="M1743" s="194" t="s">
        <v>3337</v>
      </c>
      <c r="N1743" s="194" t="s">
        <v>5027</v>
      </c>
      <c r="O1743" s="194" t="s">
        <v>6791</v>
      </c>
      <c r="P1743" s="198"/>
    </row>
    <row r="1744" s="2" customFormat="1">
      <c r="A1744" s="199" t="s">
        <v>16</v>
      </c>
      <c r="B1744" s="199" t="s">
        <v>1402</v>
      </c>
      <c r="C1744" s="200">
        <v>46107.337118055555</v>
      </c>
      <c r="D1744" s="201">
        <v>401044</v>
      </c>
      <c r="E1744" s="202" t="s">
        <v>2661</v>
      </c>
      <c r="F1744" s="202" t="s">
        <v>6233</v>
      </c>
      <c r="G1744" s="203">
        <v>46107</v>
      </c>
      <c r="H1744" s="203">
        <v>48187</v>
      </c>
      <c r="I1744" s="202"/>
      <c r="J1744" s="201">
        <v>4</v>
      </c>
      <c r="K1744" s="204"/>
      <c r="L1744" s="205">
        <v>4</v>
      </c>
      <c r="M1744" s="202" t="s">
        <v>3369</v>
      </c>
      <c r="N1744" s="202" t="s">
        <v>5027</v>
      </c>
      <c r="O1744" s="202" t="s">
        <v>6793</v>
      </c>
      <c r="P1744" s="206"/>
    </row>
    <row r="1745" s="2" customFormat="1">
      <c r="A1745" s="191" t="s">
        <v>16</v>
      </c>
      <c r="B1745" s="191" t="s">
        <v>1402</v>
      </c>
      <c r="C1745" s="192">
        <v>46107.337418981479</v>
      </c>
      <c r="D1745" s="193">
        <v>401041</v>
      </c>
      <c r="E1745" s="194" t="s">
        <v>955</v>
      </c>
      <c r="F1745" s="194" t="s">
        <v>5451</v>
      </c>
      <c r="G1745" s="195">
        <v>45911</v>
      </c>
      <c r="H1745" s="195">
        <v>47736</v>
      </c>
      <c r="I1745" s="194"/>
      <c r="J1745" s="193">
        <v>4</v>
      </c>
      <c r="K1745" s="196"/>
      <c r="L1745" s="197">
        <v>4</v>
      </c>
      <c r="M1745" s="194" t="s">
        <v>3381</v>
      </c>
      <c r="N1745" s="194" t="s">
        <v>5027</v>
      </c>
      <c r="O1745" s="194" t="s">
        <v>6794</v>
      </c>
      <c r="P1745" s="198"/>
    </row>
    <row r="1746" s="2" customFormat="1">
      <c r="A1746" s="199" t="s">
        <v>16</v>
      </c>
      <c r="B1746" s="199" t="s">
        <v>1402</v>
      </c>
      <c r="C1746" s="200">
        <v>46107.337719907402</v>
      </c>
      <c r="D1746" s="201">
        <v>401044</v>
      </c>
      <c r="E1746" s="202" t="s">
        <v>2661</v>
      </c>
      <c r="F1746" s="202" t="s">
        <v>6233</v>
      </c>
      <c r="G1746" s="203">
        <v>46107</v>
      </c>
      <c r="H1746" s="203">
        <v>48187</v>
      </c>
      <c r="I1746" s="202"/>
      <c r="J1746" s="201">
        <v>4</v>
      </c>
      <c r="K1746" s="204"/>
      <c r="L1746" s="205">
        <v>4</v>
      </c>
      <c r="M1746" s="202" t="s">
        <v>3371</v>
      </c>
      <c r="N1746" s="202" t="s">
        <v>5027</v>
      </c>
      <c r="O1746" s="202" t="s">
        <v>6795</v>
      </c>
      <c r="P1746" s="206"/>
    </row>
    <row r="1747" s="2" customFormat="1">
      <c r="A1747" s="191" t="s">
        <v>16</v>
      </c>
      <c r="B1747" s="191" t="s">
        <v>1402</v>
      </c>
      <c r="C1747" s="192">
        <v>46107.338275462964</v>
      </c>
      <c r="D1747" s="193">
        <v>401044</v>
      </c>
      <c r="E1747" s="194" t="s">
        <v>2661</v>
      </c>
      <c r="F1747" s="194" t="s">
        <v>6796</v>
      </c>
      <c r="G1747" s="195">
        <v>45997</v>
      </c>
      <c r="H1747" s="195">
        <v>47822</v>
      </c>
      <c r="I1747" s="194"/>
      <c r="J1747" s="193">
        <v>4</v>
      </c>
      <c r="K1747" s="196"/>
      <c r="L1747" s="197">
        <v>4</v>
      </c>
      <c r="M1747" s="194" t="s">
        <v>3372</v>
      </c>
      <c r="N1747" s="194" t="s">
        <v>5027</v>
      </c>
      <c r="O1747" s="194" t="s">
        <v>6797</v>
      </c>
      <c r="P1747" s="198"/>
    </row>
    <row r="1748" s="2" customFormat="1">
      <c r="A1748" s="199" t="s">
        <v>16</v>
      </c>
      <c r="B1748" s="199" t="s">
        <v>1402</v>
      </c>
      <c r="C1748" s="200">
        <v>46107.338564814811</v>
      </c>
      <c r="D1748" s="201">
        <v>401044</v>
      </c>
      <c r="E1748" s="202" t="s">
        <v>2661</v>
      </c>
      <c r="F1748" s="202" t="s">
        <v>6796</v>
      </c>
      <c r="G1748" s="203">
        <v>45997</v>
      </c>
      <c r="H1748" s="203">
        <v>47822</v>
      </c>
      <c r="I1748" s="202"/>
      <c r="J1748" s="201">
        <v>4</v>
      </c>
      <c r="K1748" s="204"/>
      <c r="L1748" s="205">
        <v>4</v>
      </c>
      <c r="M1748" s="202" t="s">
        <v>3370</v>
      </c>
      <c r="N1748" s="202" t="s">
        <v>5027</v>
      </c>
      <c r="O1748" s="202" t="s">
        <v>6798</v>
      </c>
      <c r="P1748" s="206"/>
    </row>
    <row r="1749" s="2" customFormat="1">
      <c r="A1749" s="191" t="s">
        <v>16</v>
      </c>
      <c r="B1749" s="191" t="s">
        <v>1402</v>
      </c>
      <c r="C1749" s="192">
        <v>46107.338854166665</v>
      </c>
      <c r="D1749" s="193">
        <v>401044</v>
      </c>
      <c r="E1749" s="194" t="s">
        <v>2661</v>
      </c>
      <c r="F1749" s="194" t="s">
        <v>6796</v>
      </c>
      <c r="G1749" s="195">
        <v>45997</v>
      </c>
      <c r="H1749" s="195">
        <v>47822</v>
      </c>
      <c r="I1749" s="194"/>
      <c r="J1749" s="193">
        <v>4</v>
      </c>
      <c r="K1749" s="196"/>
      <c r="L1749" s="197">
        <v>4</v>
      </c>
      <c r="M1749" s="194" t="s">
        <v>3373</v>
      </c>
      <c r="N1749" s="194" t="s">
        <v>5027</v>
      </c>
      <c r="O1749" s="194" t="s">
        <v>6799</v>
      </c>
      <c r="P1749" s="198"/>
    </row>
    <row r="1750" s="2" customFormat="1">
      <c r="A1750" s="199" t="s">
        <v>16</v>
      </c>
      <c r="B1750" s="199" t="s">
        <v>1402</v>
      </c>
      <c r="C1750" s="200">
        <v>46107.339282407404</v>
      </c>
      <c r="D1750" s="201">
        <v>401041</v>
      </c>
      <c r="E1750" s="202" t="s">
        <v>955</v>
      </c>
      <c r="F1750" s="202" t="s">
        <v>5447</v>
      </c>
      <c r="G1750" s="203">
        <v>45892</v>
      </c>
      <c r="H1750" s="203">
        <v>47717</v>
      </c>
      <c r="I1750" s="202"/>
      <c r="J1750" s="201">
        <v>4</v>
      </c>
      <c r="K1750" s="204"/>
      <c r="L1750" s="205">
        <v>4</v>
      </c>
      <c r="M1750" s="202" t="s">
        <v>3383</v>
      </c>
      <c r="N1750" s="202" t="s">
        <v>5027</v>
      </c>
      <c r="O1750" s="202" t="s">
        <v>6800</v>
      </c>
      <c r="P1750" s="206"/>
    </row>
    <row r="1751" s="2" customFormat="1">
      <c r="A1751" s="191" t="s">
        <v>16</v>
      </c>
      <c r="B1751" s="191" t="s">
        <v>1402</v>
      </c>
      <c r="C1751" s="192">
        <v>46107.339594907404</v>
      </c>
      <c r="D1751" s="193">
        <v>401044</v>
      </c>
      <c r="E1751" s="194" t="s">
        <v>2661</v>
      </c>
      <c r="F1751" s="194" t="s">
        <v>6796</v>
      </c>
      <c r="G1751" s="195">
        <v>45997</v>
      </c>
      <c r="H1751" s="195">
        <v>47822</v>
      </c>
      <c r="I1751" s="194"/>
      <c r="J1751" s="193">
        <v>4</v>
      </c>
      <c r="K1751" s="196"/>
      <c r="L1751" s="197">
        <v>4</v>
      </c>
      <c r="M1751" s="194" t="s">
        <v>3374</v>
      </c>
      <c r="N1751" s="194" t="s">
        <v>5027</v>
      </c>
      <c r="O1751" s="194" t="s">
        <v>6801</v>
      </c>
      <c r="P1751" s="198"/>
    </row>
    <row r="1752" s="2" customFormat="1">
      <c r="A1752" s="199" t="s">
        <v>16</v>
      </c>
      <c r="B1752" s="199" t="s">
        <v>1402</v>
      </c>
      <c r="C1752" s="200">
        <v>46107.340902777774</v>
      </c>
      <c r="D1752" s="201">
        <v>401041</v>
      </c>
      <c r="E1752" s="202" t="s">
        <v>955</v>
      </c>
      <c r="F1752" s="202" t="s">
        <v>5451</v>
      </c>
      <c r="G1752" s="203">
        <v>45911</v>
      </c>
      <c r="H1752" s="203">
        <v>47736</v>
      </c>
      <c r="I1752" s="202"/>
      <c r="J1752" s="201">
        <v>4</v>
      </c>
      <c r="K1752" s="204"/>
      <c r="L1752" s="205">
        <v>4</v>
      </c>
      <c r="M1752" s="202" t="s">
        <v>3384</v>
      </c>
      <c r="N1752" s="202" t="s">
        <v>5027</v>
      </c>
      <c r="O1752" s="202" t="s">
        <v>6802</v>
      </c>
      <c r="P1752" s="206"/>
    </row>
    <row r="1753" s="2" customFormat="1">
      <c r="A1753" s="191" t="s">
        <v>16</v>
      </c>
      <c r="B1753" s="191" t="s">
        <v>1402</v>
      </c>
      <c r="C1753" s="192">
        <v>46107.341805555552</v>
      </c>
      <c r="D1753" s="193">
        <v>401041</v>
      </c>
      <c r="E1753" s="194" t="s">
        <v>955</v>
      </c>
      <c r="F1753" s="194" t="s">
        <v>5447</v>
      </c>
      <c r="G1753" s="195">
        <v>45892</v>
      </c>
      <c r="H1753" s="195">
        <v>47717</v>
      </c>
      <c r="I1753" s="194"/>
      <c r="J1753" s="193">
        <v>4</v>
      </c>
      <c r="K1753" s="196"/>
      <c r="L1753" s="197">
        <v>4</v>
      </c>
      <c r="M1753" s="194" t="s">
        <v>3382</v>
      </c>
      <c r="N1753" s="194" t="s">
        <v>5027</v>
      </c>
      <c r="O1753" s="194" t="s">
        <v>6803</v>
      </c>
      <c r="P1753" s="198"/>
    </row>
    <row r="1754" s="2" customFormat="1">
      <c r="A1754" s="199" t="s">
        <v>16</v>
      </c>
      <c r="B1754" s="199" t="s">
        <v>1402</v>
      </c>
      <c r="C1754" s="200">
        <v>46107.342037037037</v>
      </c>
      <c r="D1754" s="201">
        <v>401044</v>
      </c>
      <c r="E1754" s="202" t="s">
        <v>2661</v>
      </c>
      <c r="F1754" s="202" t="s">
        <v>6233</v>
      </c>
      <c r="G1754" s="203">
        <v>46107</v>
      </c>
      <c r="H1754" s="203">
        <v>48187</v>
      </c>
      <c r="I1754" s="202"/>
      <c r="J1754" s="201">
        <v>4</v>
      </c>
      <c r="K1754" s="204"/>
      <c r="L1754" s="205">
        <v>4</v>
      </c>
      <c r="M1754" s="202" t="s">
        <v>3375</v>
      </c>
      <c r="N1754" s="202" t="s">
        <v>5027</v>
      </c>
      <c r="O1754" s="202" t="s">
        <v>6804</v>
      </c>
      <c r="P1754" s="206"/>
    </row>
    <row r="1755" s="2" customFormat="1">
      <c r="A1755" s="191" t="s">
        <v>16</v>
      </c>
      <c r="B1755" s="191" t="s">
        <v>1402</v>
      </c>
      <c r="C1755" s="192">
        <v>46107.342546296291</v>
      </c>
      <c r="D1755" s="193">
        <v>401044</v>
      </c>
      <c r="E1755" s="194" t="s">
        <v>2661</v>
      </c>
      <c r="F1755" s="194" t="s">
        <v>6805</v>
      </c>
      <c r="G1755" s="195">
        <v>45986</v>
      </c>
      <c r="H1755" s="195">
        <v>47811</v>
      </c>
      <c r="I1755" s="194"/>
      <c r="J1755" s="193">
        <v>4</v>
      </c>
      <c r="K1755" s="196"/>
      <c r="L1755" s="197">
        <v>4</v>
      </c>
      <c r="M1755" s="194" t="s">
        <v>3356</v>
      </c>
      <c r="N1755" s="194" t="s">
        <v>5027</v>
      </c>
      <c r="O1755" s="194" t="s">
        <v>6806</v>
      </c>
      <c r="P1755" s="198"/>
    </row>
    <row r="1756" s="2" customFormat="1">
      <c r="A1756" s="199" t="s">
        <v>16</v>
      </c>
      <c r="B1756" s="199" t="s">
        <v>1402</v>
      </c>
      <c r="C1756" s="200">
        <v>46107.342858796292</v>
      </c>
      <c r="D1756" s="201">
        <v>401041</v>
      </c>
      <c r="E1756" s="202" t="s">
        <v>955</v>
      </c>
      <c r="F1756" s="202" t="s">
        <v>5447</v>
      </c>
      <c r="G1756" s="203">
        <v>45892</v>
      </c>
      <c r="H1756" s="203">
        <v>47717</v>
      </c>
      <c r="I1756" s="202"/>
      <c r="J1756" s="201">
        <v>4</v>
      </c>
      <c r="K1756" s="204"/>
      <c r="L1756" s="205">
        <v>4</v>
      </c>
      <c r="M1756" s="202" t="s">
        <v>3376</v>
      </c>
      <c r="N1756" s="202" t="s">
        <v>5027</v>
      </c>
      <c r="O1756" s="202" t="s">
        <v>6807</v>
      </c>
      <c r="P1756" s="206"/>
    </row>
    <row r="1757" s="2" customFormat="1">
      <c r="A1757" s="191" t="s">
        <v>16</v>
      </c>
      <c r="B1757" s="191" t="s">
        <v>1402</v>
      </c>
      <c r="C1757" s="192">
        <v>46107.34306712963</v>
      </c>
      <c r="D1757" s="193">
        <v>401044</v>
      </c>
      <c r="E1757" s="194" t="s">
        <v>2661</v>
      </c>
      <c r="F1757" s="194" t="s">
        <v>6233</v>
      </c>
      <c r="G1757" s="195">
        <v>46107</v>
      </c>
      <c r="H1757" s="195">
        <v>48187</v>
      </c>
      <c r="I1757" s="194"/>
      <c r="J1757" s="193">
        <v>4</v>
      </c>
      <c r="K1757" s="196"/>
      <c r="L1757" s="197">
        <v>4</v>
      </c>
      <c r="M1757" s="194" t="s">
        <v>3357</v>
      </c>
      <c r="N1757" s="194" t="s">
        <v>5027</v>
      </c>
      <c r="O1757" s="194" t="s">
        <v>6808</v>
      </c>
      <c r="P1757" s="198"/>
    </row>
    <row r="1758" s="2" customFormat="1">
      <c r="A1758" s="199" t="s">
        <v>16</v>
      </c>
      <c r="B1758" s="199" t="s">
        <v>1402</v>
      </c>
      <c r="C1758" s="200">
        <v>46107.343587962961</v>
      </c>
      <c r="D1758" s="201">
        <v>401041</v>
      </c>
      <c r="E1758" s="202" t="s">
        <v>955</v>
      </c>
      <c r="F1758" s="202" t="s">
        <v>5447</v>
      </c>
      <c r="G1758" s="203">
        <v>45892</v>
      </c>
      <c r="H1758" s="203">
        <v>47717</v>
      </c>
      <c r="I1758" s="25">
        <v>100009837</v>
      </c>
      <c r="J1758" s="201">
        <v>4</v>
      </c>
      <c r="K1758" s="204"/>
      <c r="L1758" s="205">
        <v>4</v>
      </c>
      <c r="M1758" s="202" t="s">
        <v>3385</v>
      </c>
      <c r="N1758" s="202" t="s">
        <v>5027</v>
      </c>
      <c r="O1758" s="202" t="s">
        <v>6809</v>
      </c>
      <c r="P1758" s="206"/>
    </row>
    <row r="1759" s="2" customFormat="1">
      <c r="A1759" s="191" t="s">
        <v>16</v>
      </c>
      <c r="B1759" s="191" t="s">
        <v>1402</v>
      </c>
      <c r="C1759" s="192">
        <v>46107.343854166662</v>
      </c>
      <c r="D1759" s="193">
        <v>401041</v>
      </c>
      <c r="E1759" s="194" t="s">
        <v>955</v>
      </c>
      <c r="F1759" s="194" t="s">
        <v>5451</v>
      </c>
      <c r="G1759" s="195">
        <v>45911</v>
      </c>
      <c r="H1759" s="195">
        <v>47736</v>
      </c>
      <c r="I1759" s="194"/>
      <c r="J1759" s="193">
        <v>4</v>
      </c>
      <c r="K1759" s="196"/>
      <c r="L1759" s="197">
        <v>4</v>
      </c>
      <c r="M1759" s="194" t="s">
        <v>3377</v>
      </c>
      <c r="N1759" s="194" t="s">
        <v>5027</v>
      </c>
      <c r="O1759" s="194" t="s">
        <v>6810</v>
      </c>
      <c r="P1759" s="198"/>
    </row>
    <row r="1760" s="2" customFormat="1">
      <c r="A1760" s="199" t="s">
        <v>16</v>
      </c>
      <c r="B1760" s="199" t="s">
        <v>1402</v>
      </c>
      <c r="C1760" s="200">
        <v>46107.34412037037</v>
      </c>
      <c r="D1760" s="201">
        <v>401044</v>
      </c>
      <c r="E1760" s="202" t="s">
        <v>2661</v>
      </c>
      <c r="F1760" s="202" t="s">
        <v>6233</v>
      </c>
      <c r="G1760" s="203">
        <v>46107</v>
      </c>
      <c r="H1760" s="203">
        <v>48187</v>
      </c>
      <c r="I1760" s="202"/>
      <c r="J1760" s="201">
        <v>4</v>
      </c>
      <c r="K1760" s="204"/>
      <c r="L1760" s="205">
        <v>4</v>
      </c>
      <c r="M1760" s="202" t="s">
        <v>3358</v>
      </c>
      <c r="N1760" s="202" t="s">
        <v>5027</v>
      </c>
      <c r="O1760" s="202" t="s">
        <v>6811</v>
      </c>
      <c r="P1760" s="206"/>
    </row>
    <row r="1761" s="2" customFormat="1">
      <c r="A1761" s="191" t="s">
        <v>16</v>
      </c>
      <c r="B1761" s="191" t="s">
        <v>1402</v>
      </c>
      <c r="C1761" s="192">
        <v>46107.344317129631</v>
      </c>
      <c r="D1761" s="193">
        <v>401041</v>
      </c>
      <c r="E1761" s="194" t="s">
        <v>955</v>
      </c>
      <c r="F1761" s="194" t="s">
        <v>5451</v>
      </c>
      <c r="G1761" s="195">
        <v>45911</v>
      </c>
      <c r="H1761" s="195">
        <v>47736</v>
      </c>
      <c r="I1761" s="194"/>
      <c r="J1761" s="193">
        <v>4</v>
      </c>
      <c r="K1761" s="196"/>
      <c r="L1761" s="197">
        <v>4</v>
      </c>
      <c r="M1761" s="194" t="s">
        <v>3378</v>
      </c>
      <c r="N1761" s="194" t="s">
        <v>5027</v>
      </c>
      <c r="O1761" s="194" t="s">
        <v>6812</v>
      </c>
      <c r="P1761" s="198"/>
    </row>
    <row r="1762" s="2" customFormat="1">
      <c r="A1762" s="199" t="s">
        <v>16</v>
      </c>
      <c r="B1762" s="199" t="s">
        <v>1402</v>
      </c>
      <c r="C1762" s="200">
        <v>46107.344525462962</v>
      </c>
      <c r="D1762" s="201">
        <v>401044</v>
      </c>
      <c r="E1762" s="202" t="s">
        <v>2661</v>
      </c>
      <c r="F1762" s="202" t="s">
        <v>6233</v>
      </c>
      <c r="G1762" s="203">
        <v>46107</v>
      </c>
      <c r="H1762" s="203">
        <v>48187</v>
      </c>
      <c r="I1762" s="202"/>
      <c r="J1762" s="201">
        <v>4</v>
      </c>
      <c r="K1762" s="204"/>
      <c r="L1762" s="205">
        <v>4</v>
      </c>
      <c r="M1762" s="202" t="s">
        <v>3359</v>
      </c>
      <c r="N1762" s="202" t="s">
        <v>5027</v>
      </c>
      <c r="O1762" s="202" t="s">
        <v>6813</v>
      </c>
      <c r="P1762" s="206"/>
    </row>
    <row r="1763" s="2" customFormat="1">
      <c r="A1763" s="191" t="s">
        <v>16</v>
      </c>
      <c r="B1763" s="191" t="s">
        <v>1402</v>
      </c>
      <c r="C1763" s="192">
        <v>46107.34475694444</v>
      </c>
      <c r="D1763" s="193">
        <v>401044</v>
      </c>
      <c r="E1763" s="194" t="s">
        <v>2661</v>
      </c>
      <c r="F1763" s="194" t="s">
        <v>6233</v>
      </c>
      <c r="G1763" s="195">
        <v>46107</v>
      </c>
      <c r="H1763" s="195">
        <v>48187</v>
      </c>
      <c r="I1763" s="194"/>
      <c r="J1763" s="193">
        <v>4</v>
      </c>
      <c r="K1763" s="196"/>
      <c r="L1763" s="197">
        <v>4</v>
      </c>
      <c r="M1763" s="194" t="s">
        <v>3360</v>
      </c>
      <c r="N1763" s="194" t="s">
        <v>5027</v>
      </c>
      <c r="O1763" s="194" t="s">
        <v>6814</v>
      </c>
      <c r="P1763" s="198"/>
    </row>
    <row r="1764" s="2" customFormat="1">
      <c r="A1764" s="199" t="s">
        <v>16</v>
      </c>
      <c r="B1764" s="199" t="s">
        <v>1402</v>
      </c>
      <c r="C1764" s="200">
        <v>46107.345219907409</v>
      </c>
      <c r="D1764" s="201">
        <v>401041</v>
      </c>
      <c r="E1764" s="202" t="s">
        <v>955</v>
      </c>
      <c r="F1764" s="202" t="s">
        <v>6815</v>
      </c>
      <c r="G1764" s="203">
        <v>45911</v>
      </c>
      <c r="H1764" s="203">
        <v>47736</v>
      </c>
      <c r="I1764" s="202"/>
      <c r="J1764" s="201">
        <v>4</v>
      </c>
      <c r="K1764" s="204"/>
      <c r="L1764" s="205">
        <v>4</v>
      </c>
      <c r="M1764" s="202" t="s">
        <v>3379</v>
      </c>
      <c r="N1764" s="202" t="s">
        <v>5027</v>
      </c>
      <c r="O1764" s="202" t="s">
        <v>6816</v>
      </c>
      <c r="P1764" s="206"/>
    </row>
    <row r="1765" s="2" customFormat="1">
      <c r="A1765" s="191" t="s">
        <v>16</v>
      </c>
      <c r="B1765" s="191" t="s">
        <v>1402</v>
      </c>
      <c r="C1765" s="192">
        <v>46107.345520833333</v>
      </c>
      <c r="D1765" s="193">
        <v>401041</v>
      </c>
      <c r="E1765" s="194" t="s">
        <v>955</v>
      </c>
      <c r="F1765" s="194" t="s">
        <v>5447</v>
      </c>
      <c r="G1765" s="195">
        <v>45892</v>
      </c>
      <c r="H1765" s="195">
        <v>47717</v>
      </c>
      <c r="I1765" s="194"/>
      <c r="J1765" s="193">
        <v>4</v>
      </c>
      <c r="K1765" s="196"/>
      <c r="L1765" s="197">
        <v>4</v>
      </c>
      <c r="M1765" s="194" t="s">
        <v>3380</v>
      </c>
      <c r="N1765" s="194" t="s">
        <v>5027</v>
      </c>
      <c r="O1765" s="194" t="s">
        <v>6817</v>
      </c>
      <c r="P1765" s="198"/>
    </row>
    <row r="1766" s="2" customFormat="1">
      <c r="A1766" s="199" t="s">
        <v>16</v>
      </c>
      <c r="B1766" s="199" t="s">
        <v>1402</v>
      </c>
      <c r="C1766" s="200">
        <v>46107.345914351848</v>
      </c>
      <c r="D1766" s="201">
        <v>401044</v>
      </c>
      <c r="E1766" s="202" t="s">
        <v>2661</v>
      </c>
      <c r="F1766" s="202" t="s">
        <v>6240</v>
      </c>
      <c r="G1766" s="203">
        <v>45986</v>
      </c>
      <c r="H1766" s="203">
        <v>47811</v>
      </c>
      <c r="I1766" s="202"/>
      <c r="J1766" s="201">
        <v>4</v>
      </c>
      <c r="K1766" s="204"/>
      <c r="L1766" s="205">
        <v>4</v>
      </c>
      <c r="M1766" s="202" t="s">
        <v>3361</v>
      </c>
      <c r="N1766" s="202" t="s">
        <v>5027</v>
      </c>
      <c r="O1766" s="202" t="s">
        <v>6818</v>
      </c>
      <c r="P1766" s="206"/>
    </row>
    <row r="1767" s="2" customFormat="1">
      <c r="A1767" s="191" t="s">
        <v>16</v>
      </c>
      <c r="B1767" s="191" t="s">
        <v>1402</v>
      </c>
      <c r="C1767" s="192">
        <v>46107.346331018518</v>
      </c>
      <c r="D1767" s="193">
        <v>401044</v>
      </c>
      <c r="E1767" s="194" t="s">
        <v>2661</v>
      </c>
      <c r="F1767" s="194" t="s">
        <v>6233</v>
      </c>
      <c r="G1767" s="195">
        <v>46107</v>
      </c>
      <c r="H1767" s="195">
        <v>48187</v>
      </c>
      <c r="I1767" s="194"/>
      <c r="J1767" s="193">
        <v>4</v>
      </c>
      <c r="K1767" s="196"/>
      <c r="L1767" s="197">
        <v>4</v>
      </c>
      <c r="M1767" s="194" t="s">
        <v>3362</v>
      </c>
      <c r="N1767" s="194" t="s">
        <v>5027</v>
      </c>
      <c r="O1767" s="194" t="s">
        <v>6819</v>
      </c>
      <c r="P1767" s="198"/>
    </row>
    <row r="1768" s="2" customFormat="1">
      <c r="A1768" s="199" t="s">
        <v>16</v>
      </c>
      <c r="B1768" s="199" t="s">
        <v>1402</v>
      </c>
      <c r="C1768" s="200">
        <v>46107.346655092588</v>
      </c>
      <c r="D1768" s="201">
        <v>401044</v>
      </c>
      <c r="E1768" s="202" t="s">
        <v>2661</v>
      </c>
      <c r="F1768" s="202" t="s">
        <v>6240</v>
      </c>
      <c r="G1768" s="203">
        <v>45986</v>
      </c>
      <c r="H1768" s="203">
        <v>47811</v>
      </c>
      <c r="I1768" s="202"/>
      <c r="J1768" s="201">
        <v>4</v>
      </c>
      <c r="K1768" s="204"/>
      <c r="L1768" s="205">
        <v>4</v>
      </c>
      <c r="M1768" s="202" t="s">
        <v>3363</v>
      </c>
      <c r="N1768" s="202" t="s">
        <v>5027</v>
      </c>
      <c r="O1768" s="202" t="s">
        <v>6820</v>
      </c>
      <c r="P1768" s="206"/>
    </row>
    <row r="1769" s="2" customFormat="1">
      <c r="A1769" s="191" t="s">
        <v>16</v>
      </c>
      <c r="B1769" s="191" t="s">
        <v>1402</v>
      </c>
      <c r="C1769" s="192">
        <v>46107.346898148149</v>
      </c>
      <c r="D1769" s="193">
        <v>401044</v>
      </c>
      <c r="E1769" s="194" t="s">
        <v>2661</v>
      </c>
      <c r="F1769" s="194" t="s">
        <v>6233</v>
      </c>
      <c r="G1769" s="195">
        <v>46107</v>
      </c>
      <c r="H1769" s="195">
        <v>48187</v>
      </c>
      <c r="I1769" s="194"/>
      <c r="J1769" s="193">
        <v>4</v>
      </c>
      <c r="K1769" s="196"/>
      <c r="L1769" s="197">
        <v>4</v>
      </c>
      <c r="M1769" s="194" t="s">
        <v>3364</v>
      </c>
      <c r="N1769" s="194" t="s">
        <v>5027</v>
      </c>
      <c r="O1769" s="194" t="s">
        <v>6821</v>
      </c>
      <c r="P1769" s="198"/>
    </row>
    <row r="1770" s="2" customFormat="1">
      <c r="A1770" s="199" t="s">
        <v>16</v>
      </c>
      <c r="B1770" s="199" t="s">
        <v>1402</v>
      </c>
      <c r="C1770" s="200">
        <v>46107.347222222219</v>
      </c>
      <c r="D1770" s="201">
        <v>401044</v>
      </c>
      <c r="E1770" s="202" t="s">
        <v>2661</v>
      </c>
      <c r="F1770" s="202" t="s">
        <v>6233</v>
      </c>
      <c r="G1770" s="203">
        <v>46107</v>
      </c>
      <c r="H1770" s="203">
        <v>48187</v>
      </c>
      <c r="I1770" s="202"/>
      <c r="J1770" s="201">
        <v>4</v>
      </c>
      <c r="K1770" s="204"/>
      <c r="L1770" s="205">
        <v>4</v>
      </c>
      <c r="M1770" s="202" t="s">
        <v>3365</v>
      </c>
      <c r="N1770" s="202" t="s">
        <v>5027</v>
      </c>
      <c r="O1770" s="202" t="s">
        <v>6822</v>
      </c>
      <c r="P1770" s="206"/>
    </row>
    <row r="1771" s="2" customFormat="1">
      <c r="A1771" s="191" t="s">
        <v>16</v>
      </c>
      <c r="B1771" s="191" t="s">
        <v>1402</v>
      </c>
      <c r="C1771" s="192">
        <v>46107.34747685185</v>
      </c>
      <c r="D1771" s="193">
        <v>401044</v>
      </c>
      <c r="E1771" s="194" t="s">
        <v>2661</v>
      </c>
      <c r="F1771" s="194" t="s">
        <v>6240</v>
      </c>
      <c r="G1771" s="195">
        <v>45986</v>
      </c>
      <c r="H1771" s="195">
        <v>47811</v>
      </c>
      <c r="I1771" s="194"/>
      <c r="J1771" s="193">
        <v>4</v>
      </c>
      <c r="K1771" s="196"/>
      <c r="L1771" s="197">
        <v>4</v>
      </c>
      <c r="M1771" s="194" t="s">
        <v>3366</v>
      </c>
      <c r="N1771" s="194" t="s">
        <v>5027</v>
      </c>
      <c r="O1771" s="194" t="s">
        <v>6823</v>
      </c>
      <c r="P1771" s="198"/>
    </row>
    <row r="1772" s="2" customFormat="1">
      <c r="A1772" s="199" t="s">
        <v>16</v>
      </c>
      <c r="B1772" s="199" t="s">
        <v>1402</v>
      </c>
      <c r="C1772" s="200">
        <v>46107.34774305555</v>
      </c>
      <c r="D1772" s="201">
        <v>401044</v>
      </c>
      <c r="E1772" s="202" t="s">
        <v>2661</v>
      </c>
      <c r="F1772" s="202" t="s">
        <v>6233</v>
      </c>
      <c r="G1772" s="203">
        <v>46107</v>
      </c>
      <c r="H1772" s="203">
        <v>48187</v>
      </c>
      <c r="I1772" s="202"/>
      <c r="J1772" s="201">
        <v>4</v>
      </c>
      <c r="K1772" s="204"/>
      <c r="L1772" s="205">
        <v>4</v>
      </c>
      <c r="M1772" s="202" t="s">
        <v>3367</v>
      </c>
      <c r="N1772" s="202" t="s">
        <v>5027</v>
      </c>
      <c r="O1772" s="202" t="s">
        <v>6824</v>
      </c>
      <c r="P1772" s="206"/>
    </row>
    <row r="1773" s="2" customFormat="1">
      <c r="A1773" s="191" t="s">
        <v>16</v>
      </c>
      <c r="B1773" s="191" t="s">
        <v>1402</v>
      </c>
      <c r="C1773" s="192">
        <v>46107.348009259258</v>
      </c>
      <c r="D1773" s="193">
        <v>401044</v>
      </c>
      <c r="E1773" s="194" t="s">
        <v>2661</v>
      </c>
      <c r="F1773" s="194" t="s">
        <v>6233</v>
      </c>
      <c r="G1773" s="195">
        <v>46107</v>
      </c>
      <c r="H1773" s="195">
        <v>48187</v>
      </c>
      <c r="I1773" s="194"/>
      <c r="J1773" s="193">
        <v>4</v>
      </c>
      <c r="K1773" s="196"/>
      <c r="L1773" s="197">
        <v>4</v>
      </c>
      <c r="M1773" s="194" t="s">
        <v>3368</v>
      </c>
      <c r="N1773" s="194" t="s">
        <v>5027</v>
      </c>
      <c r="O1773" s="194" t="s">
        <v>6825</v>
      </c>
      <c r="P1773" s="198"/>
    </row>
    <row r="1774" s="2" customFormat="1">
      <c r="A1774" s="199" t="s">
        <v>16</v>
      </c>
      <c r="B1774" s="199" t="s">
        <v>15</v>
      </c>
      <c r="C1774" s="200">
        <v>46107.409189814811</v>
      </c>
      <c r="D1774" s="201">
        <v>400904</v>
      </c>
      <c r="E1774" s="202" t="s">
        <v>767</v>
      </c>
      <c r="F1774" s="202" t="s">
        <v>6826</v>
      </c>
      <c r="G1774" s="203">
        <v>45978</v>
      </c>
      <c r="H1774" s="203">
        <v>47803</v>
      </c>
      <c r="I1774" s="202"/>
      <c r="J1774" s="201">
        <v>4</v>
      </c>
      <c r="K1774" s="204"/>
      <c r="L1774" s="205">
        <v>4</v>
      </c>
      <c r="M1774" s="202" t="s">
        <v>3387</v>
      </c>
      <c r="N1774" s="202" t="s">
        <v>5027</v>
      </c>
      <c r="O1774" s="202" t="s">
        <v>6827</v>
      </c>
      <c r="P1774" s="206"/>
    </row>
    <row r="1775" s="2" customFormat="1">
      <c r="A1775" s="191" t="s">
        <v>16</v>
      </c>
      <c r="B1775" s="191" t="s">
        <v>15</v>
      </c>
      <c r="C1775" s="192">
        <v>46107.409432870365</v>
      </c>
      <c r="D1775" s="193">
        <v>401044</v>
      </c>
      <c r="E1775" s="194" t="s">
        <v>2661</v>
      </c>
      <c r="F1775" s="194" t="s">
        <v>6240</v>
      </c>
      <c r="G1775" s="195">
        <v>45986</v>
      </c>
      <c r="H1775" s="195">
        <v>47811</v>
      </c>
      <c r="I1775" s="194"/>
      <c r="J1775" s="193">
        <v>4</v>
      </c>
      <c r="K1775" s="196"/>
      <c r="L1775" s="197">
        <v>4</v>
      </c>
      <c r="M1775" s="194" t="s">
        <v>3413</v>
      </c>
      <c r="N1775" s="194" t="s">
        <v>5027</v>
      </c>
      <c r="O1775" s="194" t="s">
        <v>6828</v>
      </c>
      <c r="P1775" s="198"/>
    </row>
    <row r="1776" s="2" customFormat="1">
      <c r="A1776" s="199" t="s">
        <v>16</v>
      </c>
      <c r="B1776" s="199" t="s">
        <v>15</v>
      </c>
      <c r="C1776" s="200">
        <v>46107.409687499996</v>
      </c>
      <c r="D1776" s="201">
        <v>401044</v>
      </c>
      <c r="E1776" s="202" t="s">
        <v>2661</v>
      </c>
      <c r="F1776" s="202" t="s">
        <v>6240</v>
      </c>
      <c r="G1776" s="203">
        <v>45986</v>
      </c>
      <c r="H1776" s="203">
        <v>47811</v>
      </c>
      <c r="I1776" s="202"/>
      <c r="J1776" s="201">
        <v>4</v>
      </c>
      <c r="K1776" s="204"/>
      <c r="L1776" s="205">
        <v>4</v>
      </c>
      <c r="M1776" s="202" t="s">
        <v>3409</v>
      </c>
      <c r="N1776" s="202" t="s">
        <v>5027</v>
      </c>
      <c r="O1776" s="202" t="s">
        <v>6829</v>
      </c>
      <c r="P1776" s="206"/>
    </row>
    <row r="1777" s="2" customFormat="1">
      <c r="A1777" s="191" t="s">
        <v>16</v>
      </c>
      <c r="B1777" s="191" t="s">
        <v>15</v>
      </c>
      <c r="C1777" s="192">
        <v>46107.409895833334</v>
      </c>
      <c r="D1777" s="193">
        <v>401044</v>
      </c>
      <c r="E1777" s="194" t="s">
        <v>2661</v>
      </c>
      <c r="F1777" s="194" t="s">
        <v>6240</v>
      </c>
      <c r="G1777" s="195">
        <v>45986</v>
      </c>
      <c r="H1777" s="195">
        <v>47811</v>
      </c>
      <c r="I1777" s="194"/>
      <c r="J1777" s="193">
        <v>4</v>
      </c>
      <c r="K1777" s="196"/>
      <c r="L1777" s="197">
        <v>4</v>
      </c>
      <c r="M1777" s="194" t="s">
        <v>3410</v>
      </c>
      <c r="N1777" s="194" t="s">
        <v>5027</v>
      </c>
      <c r="O1777" s="194" t="s">
        <v>6830</v>
      </c>
      <c r="P1777" s="198"/>
    </row>
    <row r="1778" s="2" customFormat="1">
      <c r="A1778" s="199" t="s">
        <v>16</v>
      </c>
      <c r="B1778" s="199" t="s">
        <v>15</v>
      </c>
      <c r="C1778" s="200">
        <v>46107.410219907404</v>
      </c>
      <c r="D1778" s="201">
        <v>401044</v>
      </c>
      <c r="E1778" s="202" t="s">
        <v>2661</v>
      </c>
      <c r="F1778" s="202" t="s">
        <v>6240</v>
      </c>
      <c r="G1778" s="203">
        <v>45986</v>
      </c>
      <c r="H1778" s="203">
        <v>47811</v>
      </c>
      <c r="I1778" s="202"/>
      <c r="J1778" s="201">
        <v>4</v>
      </c>
      <c r="K1778" s="204"/>
      <c r="L1778" s="205">
        <v>4</v>
      </c>
      <c r="M1778" s="202" t="s">
        <v>3411</v>
      </c>
      <c r="N1778" s="202" t="s">
        <v>5027</v>
      </c>
      <c r="O1778" s="202" t="s">
        <v>6831</v>
      </c>
      <c r="P1778" s="206"/>
    </row>
    <row r="1779" s="2" customFormat="1">
      <c r="A1779" s="191" t="s">
        <v>16</v>
      </c>
      <c r="B1779" s="191" t="s">
        <v>15</v>
      </c>
      <c r="C1779" s="192">
        <v>46107.41138888889</v>
      </c>
      <c r="D1779" s="193">
        <v>400904</v>
      </c>
      <c r="E1779" s="194" t="s">
        <v>767</v>
      </c>
      <c r="F1779" s="194" t="s">
        <v>6832</v>
      </c>
      <c r="G1779" s="195">
        <v>45979</v>
      </c>
      <c r="H1779" s="195">
        <v>47804</v>
      </c>
      <c r="I1779" s="194"/>
      <c r="J1779" s="193">
        <v>4</v>
      </c>
      <c r="K1779" s="196"/>
      <c r="L1779" s="197">
        <v>4</v>
      </c>
      <c r="M1779" s="194" t="s">
        <v>3389</v>
      </c>
      <c r="N1779" s="194" t="s">
        <v>5027</v>
      </c>
      <c r="O1779" s="194" t="s">
        <v>6833</v>
      </c>
      <c r="P1779" s="198"/>
    </row>
    <row r="1780" s="2" customFormat="1">
      <c r="A1780" s="199" t="s">
        <v>16</v>
      </c>
      <c r="B1780" s="199" t="s">
        <v>15</v>
      </c>
      <c r="C1780" s="200">
        <v>46107.411793981482</v>
      </c>
      <c r="D1780" s="201">
        <v>401044</v>
      </c>
      <c r="E1780" s="202" t="s">
        <v>2661</v>
      </c>
      <c r="F1780" s="202" t="s">
        <v>6240</v>
      </c>
      <c r="G1780" s="203">
        <v>45986</v>
      </c>
      <c r="H1780" s="203">
        <v>47811</v>
      </c>
      <c r="I1780" s="202"/>
      <c r="J1780" s="201">
        <v>4</v>
      </c>
      <c r="K1780" s="204"/>
      <c r="L1780" s="205">
        <v>4</v>
      </c>
      <c r="M1780" s="202" t="s">
        <v>3412</v>
      </c>
      <c r="N1780" s="202" t="s">
        <v>5027</v>
      </c>
      <c r="O1780" s="202" t="s">
        <v>6834</v>
      </c>
      <c r="P1780" s="206"/>
    </row>
    <row r="1781" s="2" customFormat="1">
      <c r="A1781" s="191" t="s">
        <v>16</v>
      </c>
      <c r="B1781" s="191" t="s">
        <v>15</v>
      </c>
      <c r="C1781" s="192">
        <v>46107.41202546296</v>
      </c>
      <c r="D1781" s="193">
        <v>401044</v>
      </c>
      <c r="E1781" s="194" t="s">
        <v>2661</v>
      </c>
      <c r="F1781" s="194" t="s">
        <v>6240</v>
      </c>
      <c r="G1781" s="195">
        <v>45986</v>
      </c>
      <c r="H1781" s="195">
        <v>47811</v>
      </c>
      <c r="I1781" s="194"/>
      <c r="J1781" s="193">
        <v>4</v>
      </c>
      <c r="K1781" s="196"/>
      <c r="L1781" s="197">
        <v>4</v>
      </c>
      <c r="M1781" s="194" t="s">
        <v>3386</v>
      </c>
      <c r="N1781" s="194" t="s">
        <v>5027</v>
      </c>
      <c r="O1781" s="194" t="s">
        <v>6835</v>
      </c>
      <c r="P1781" s="198"/>
    </row>
    <row r="1782" s="2" customFormat="1">
      <c r="A1782" s="199" t="s">
        <v>16</v>
      </c>
      <c r="B1782" s="199" t="s">
        <v>15</v>
      </c>
      <c r="C1782" s="200">
        <v>46107.412777777776</v>
      </c>
      <c r="D1782" s="201">
        <v>401044</v>
      </c>
      <c r="E1782" s="202" t="s">
        <v>2661</v>
      </c>
      <c r="F1782" s="202" t="s">
        <v>6240</v>
      </c>
      <c r="G1782" s="203">
        <v>45986</v>
      </c>
      <c r="H1782" s="203">
        <v>47811</v>
      </c>
      <c r="I1782" s="202"/>
      <c r="J1782" s="201">
        <v>4</v>
      </c>
      <c r="K1782" s="204"/>
      <c r="L1782" s="205">
        <v>4</v>
      </c>
      <c r="M1782" s="202" t="s">
        <v>3393</v>
      </c>
      <c r="N1782" s="202" t="s">
        <v>5027</v>
      </c>
      <c r="O1782" s="202" t="s">
        <v>6836</v>
      </c>
      <c r="P1782" s="206"/>
    </row>
    <row r="1783" s="2" customFormat="1">
      <c r="A1783" s="191" t="s">
        <v>16</v>
      </c>
      <c r="B1783" s="191" t="s">
        <v>15</v>
      </c>
      <c r="C1783" s="192">
        <v>46107.41306712963</v>
      </c>
      <c r="D1783" s="193">
        <v>401044</v>
      </c>
      <c r="E1783" s="194" t="s">
        <v>2661</v>
      </c>
      <c r="F1783" s="194" t="s">
        <v>6240</v>
      </c>
      <c r="G1783" s="195">
        <v>45986</v>
      </c>
      <c r="H1783" s="195">
        <v>47811</v>
      </c>
      <c r="I1783" s="194"/>
      <c r="J1783" s="193">
        <v>4</v>
      </c>
      <c r="K1783" s="196"/>
      <c r="L1783" s="197">
        <v>4</v>
      </c>
      <c r="M1783" s="194" t="s">
        <v>3394</v>
      </c>
      <c r="N1783" s="194" t="s">
        <v>5027</v>
      </c>
      <c r="O1783" s="194" t="s">
        <v>6837</v>
      </c>
      <c r="P1783" s="198"/>
    </row>
    <row r="1784" s="2" customFormat="1">
      <c r="A1784" s="199" t="s">
        <v>16</v>
      </c>
      <c r="B1784" s="199" t="s">
        <v>15</v>
      </c>
      <c r="C1784" s="200">
        <v>46107.41333333333</v>
      </c>
      <c r="D1784" s="201">
        <v>401044</v>
      </c>
      <c r="E1784" s="202" t="s">
        <v>2661</v>
      </c>
      <c r="F1784" s="202" t="s">
        <v>6240</v>
      </c>
      <c r="G1784" s="203">
        <v>45986</v>
      </c>
      <c r="H1784" s="203">
        <v>47811</v>
      </c>
      <c r="I1784" s="202"/>
      <c r="J1784" s="201">
        <v>4</v>
      </c>
      <c r="K1784" s="204"/>
      <c r="L1784" s="205">
        <v>4</v>
      </c>
      <c r="M1784" s="202" t="s">
        <v>3395</v>
      </c>
      <c r="N1784" s="202" t="s">
        <v>5027</v>
      </c>
      <c r="O1784" s="202" t="s">
        <v>6838</v>
      </c>
      <c r="P1784" s="206"/>
    </row>
    <row r="1785" s="2" customFormat="1">
      <c r="A1785" s="191" t="s">
        <v>16</v>
      </c>
      <c r="B1785" s="191" t="s">
        <v>15</v>
      </c>
      <c r="C1785" s="192">
        <v>46107.413587962961</v>
      </c>
      <c r="D1785" s="193">
        <v>401044</v>
      </c>
      <c r="E1785" s="194" t="s">
        <v>2661</v>
      </c>
      <c r="F1785" s="194" t="s">
        <v>6240</v>
      </c>
      <c r="G1785" s="195">
        <v>45986</v>
      </c>
      <c r="H1785" s="195">
        <v>47811</v>
      </c>
      <c r="I1785" s="194"/>
      <c r="J1785" s="193">
        <v>4</v>
      </c>
      <c r="K1785" s="196"/>
      <c r="L1785" s="197">
        <v>4</v>
      </c>
      <c r="M1785" s="194" t="s">
        <v>3396</v>
      </c>
      <c r="N1785" s="194" t="s">
        <v>5027</v>
      </c>
      <c r="O1785" s="194" t="s">
        <v>6839</v>
      </c>
      <c r="P1785" s="198"/>
    </row>
    <row r="1786" s="2" customFormat="1">
      <c r="A1786" s="199" t="s">
        <v>16</v>
      </c>
      <c r="B1786" s="199" t="s">
        <v>15</v>
      </c>
      <c r="C1786" s="200">
        <v>46107.413842592592</v>
      </c>
      <c r="D1786" s="201">
        <v>401044</v>
      </c>
      <c r="E1786" s="202" t="s">
        <v>2661</v>
      </c>
      <c r="F1786" s="202" t="s">
        <v>6240</v>
      </c>
      <c r="G1786" s="203">
        <v>45986</v>
      </c>
      <c r="H1786" s="203">
        <v>47811</v>
      </c>
      <c r="I1786" s="202"/>
      <c r="J1786" s="201">
        <v>4</v>
      </c>
      <c r="K1786" s="204"/>
      <c r="L1786" s="205">
        <v>4</v>
      </c>
      <c r="M1786" s="202" t="s">
        <v>3397</v>
      </c>
      <c r="N1786" s="202" t="s">
        <v>5027</v>
      </c>
      <c r="O1786" s="202" t="s">
        <v>6840</v>
      </c>
      <c r="P1786" s="206"/>
    </row>
    <row r="1787" s="2" customFormat="1">
      <c r="A1787" s="191" t="s">
        <v>16</v>
      </c>
      <c r="B1787" s="191" t="s">
        <v>15</v>
      </c>
      <c r="C1787" s="192">
        <v>46107.414131944446</v>
      </c>
      <c r="D1787" s="193">
        <v>401044</v>
      </c>
      <c r="E1787" s="194" t="s">
        <v>2661</v>
      </c>
      <c r="F1787" s="194" t="s">
        <v>6240</v>
      </c>
      <c r="G1787" s="195">
        <v>45986</v>
      </c>
      <c r="H1787" s="195">
        <v>47811</v>
      </c>
      <c r="I1787" s="194"/>
      <c r="J1787" s="193">
        <v>4</v>
      </c>
      <c r="K1787" s="196"/>
      <c r="L1787" s="197">
        <v>4</v>
      </c>
      <c r="M1787" s="194" t="s">
        <v>3398</v>
      </c>
      <c r="N1787" s="194" t="s">
        <v>5027</v>
      </c>
      <c r="O1787" s="194" t="s">
        <v>6841</v>
      </c>
      <c r="P1787" s="198"/>
    </row>
    <row r="1788" s="2" customFormat="1">
      <c r="A1788" s="199" t="s">
        <v>16</v>
      </c>
      <c r="B1788" s="199" t="s">
        <v>15</v>
      </c>
      <c r="C1788" s="200">
        <v>46107.4143287037</v>
      </c>
      <c r="D1788" s="201">
        <v>401044</v>
      </c>
      <c r="E1788" s="202" t="s">
        <v>2661</v>
      </c>
      <c r="F1788" s="202" t="s">
        <v>6240</v>
      </c>
      <c r="G1788" s="203">
        <v>45986</v>
      </c>
      <c r="H1788" s="203">
        <v>47811</v>
      </c>
      <c r="I1788" s="202"/>
      <c r="J1788" s="201">
        <v>4</v>
      </c>
      <c r="K1788" s="204"/>
      <c r="L1788" s="205">
        <v>4</v>
      </c>
      <c r="M1788" s="202" t="s">
        <v>3399</v>
      </c>
      <c r="N1788" s="202" t="s">
        <v>5027</v>
      </c>
      <c r="O1788" s="202" t="s">
        <v>6842</v>
      </c>
      <c r="P1788" s="206"/>
    </row>
    <row r="1789" s="2" customFormat="1">
      <c r="A1789" s="191" t="s">
        <v>16</v>
      </c>
      <c r="B1789" s="191" t="s">
        <v>15</v>
      </c>
      <c r="C1789" s="192">
        <v>46107.414652777778</v>
      </c>
      <c r="D1789" s="193">
        <v>401044</v>
      </c>
      <c r="E1789" s="194" t="s">
        <v>2661</v>
      </c>
      <c r="F1789" s="194" t="s">
        <v>6240</v>
      </c>
      <c r="G1789" s="195">
        <v>45986</v>
      </c>
      <c r="H1789" s="195">
        <v>47811</v>
      </c>
      <c r="I1789" s="194"/>
      <c r="J1789" s="193">
        <v>4</v>
      </c>
      <c r="K1789" s="196"/>
      <c r="L1789" s="197">
        <v>4</v>
      </c>
      <c r="M1789" s="194" t="s">
        <v>3400</v>
      </c>
      <c r="N1789" s="194" t="s">
        <v>5027</v>
      </c>
      <c r="O1789" s="194" t="s">
        <v>6843</v>
      </c>
      <c r="P1789" s="198"/>
    </row>
    <row r="1790" s="2" customFormat="1">
      <c r="A1790" s="199" t="s">
        <v>16</v>
      </c>
      <c r="B1790" s="199" t="s">
        <v>15</v>
      </c>
      <c r="C1790" s="200">
        <v>46107.414826388886</v>
      </c>
      <c r="D1790" s="201">
        <v>401044</v>
      </c>
      <c r="E1790" s="202" t="s">
        <v>2661</v>
      </c>
      <c r="F1790" s="202" t="s">
        <v>6240</v>
      </c>
      <c r="G1790" s="203">
        <v>45986</v>
      </c>
      <c r="H1790" s="203">
        <v>47811</v>
      </c>
      <c r="I1790" s="202"/>
      <c r="J1790" s="201">
        <v>4</v>
      </c>
      <c r="K1790" s="204"/>
      <c r="L1790" s="205">
        <v>4</v>
      </c>
      <c r="M1790" s="202" t="s">
        <v>3401</v>
      </c>
      <c r="N1790" s="202" t="s">
        <v>5027</v>
      </c>
      <c r="O1790" s="202" t="s">
        <v>6844</v>
      </c>
      <c r="P1790" s="206"/>
    </row>
    <row r="1791" s="2" customFormat="1">
      <c r="A1791" s="191" t="s">
        <v>16</v>
      </c>
      <c r="B1791" s="191" t="s">
        <v>15</v>
      </c>
      <c r="C1791" s="192">
        <v>46107.41505787037</v>
      </c>
      <c r="D1791" s="193">
        <v>401044</v>
      </c>
      <c r="E1791" s="194" t="s">
        <v>2661</v>
      </c>
      <c r="F1791" s="194" t="s">
        <v>6240</v>
      </c>
      <c r="G1791" s="195">
        <v>45986</v>
      </c>
      <c r="H1791" s="195">
        <v>47811</v>
      </c>
      <c r="I1791" s="194"/>
      <c r="J1791" s="193">
        <v>4</v>
      </c>
      <c r="K1791" s="196"/>
      <c r="L1791" s="197">
        <v>4</v>
      </c>
      <c r="M1791" s="194" t="s">
        <v>3402</v>
      </c>
      <c r="N1791" s="194" t="s">
        <v>5027</v>
      </c>
      <c r="O1791" s="194" t="s">
        <v>6845</v>
      </c>
      <c r="P1791" s="198"/>
    </row>
    <row r="1792" s="2" customFormat="1">
      <c r="A1792" s="199" t="s">
        <v>16</v>
      </c>
      <c r="B1792" s="199" t="s">
        <v>15</v>
      </c>
      <c r="C1792" s="200">
        <v>46107.415462962963</v>
      </c>
      <c r="D1792" s="201">
        <v>401044</v>
      </c>
      <c r="E1792" s="202" t="s">
        <v>2661</v>
      </c>
      <c r="F1792" s="202" t="s">
        <v>6240</v>
      </c>
      <c r="G1792" s="203">
        <v>45986</v>
      </c>
      <c r="H1792" s="203">
        <v>47811</v>
      </c>
      <c r="I1792" s="202"/>
      <c r="J1792" s="201">
        <v>4</v>
      </c>
      <c r="K1792" s="204"/>
      <c r="L1792" s="205">
        <v>4</v>
      </c>
      <c r="M1792" s="202" t="s">
        <v>3403</v>
      </c>
      <c r="N1792" s="202" t="s">
        <v>5027</v>
      </c>
      <c r="O1792" s="202" t="s">
        <v>6846</v>
      </c>
      <c r="P1792" s="206"/>
    </row>
    <row r="1793" s="2" customFormat="1">
      <c r="A1793" s="191" t="s">
        <v>16</v>
      </c>
      <c r="B1793" s="191" t="s">
        <v>15</v>
      </c>
      <c r="C1793" s="192">
        <v>46107.415659722217</v>
      </c>
      <c r="D1793" s="193">
        <v>401044</v>
      </c>
      <c r="E1793" s="194" t="s">
        <v>2661</v>
      </c>
      <c r="F1793" s="194" t="s">
        <v>6240</v>
      </c>
      <c r="G1793" s="195">
        <v>45986</v>
      </c>
      <c r="H1793" s="195">
        <v>47811</v>
      </c>
      <c r="I1793" s="194"/>
      <c r="J1793" s="193">
        <v>4</v>
      </c>
      <c r="K1793" s="196"/>
      <c r="L1793" s="197">
        <v>4</v>
      </c>
      <c r="M1793" s="194" t="s">
        <v>3404</v>
      </c>
      <c r="N1793" s="194" t="s">
        <v>5027</v>
      </c>
      <c r="O1793" s="194" t="s">
        <v>6847</v>
      </c>
      <c r="P1793" s="198"/>
    </row>
    <row r="1794" s="2" customFormat="1">
      <c r="A1794" s="199" t="s">
        <v>16</v>
      </c>
      <c r="B1794" s="199" t="s">
        <v>15</v>
      </c>
      <c r="C1794" s="200">
        <v>46107.415844907402</v>
      </c>
      <c r="D1794" s="201">
        <v>401044</v>
      </c>
      <c r="E1794" s="202" t="s">
        <v>2661</v>
      </c>
      <c r="F1794" s="202" t="s">
        <v>6240</v>
      </c>
      <c r="G1794" s="203">
        <v>45986</v>
      </c>
      <c r="H1794" s="203">
        <v>47811</v>
      </c>
      <c r="I1794" s="202"/>
      <c r="J1794" s="201">
        <v>4</v>
      </c>
      <c r="K1794" s="204"/>
      <c r="L1794" s="205">
        <v>4</v>
      </c>
      <c r="M1794" s="202" t="s">
        <v>3405</v>
      </c>
      <c r="N1794" s="202" t="s">
        <v>5027</v>
      </c>
      <c r="O1794" s="202" t="s">
        <v>6848</v>
      </c>
      <c r="P1794" s="206"/>
    </row>
    <row r="1795" s="2" customFormat="1">
      <c r="A1795" s="191" t="s">
        <v>16</v>
      </c>
      <c r="B1795" s="191" t="s">
        <v>15</v>
      </c>
      <c r="C1795" s="192">
        <v>46107.416122685187</v>
      </c>
      <c r="D1795" s="193">
        <v>400904</v>
      </c>
      <c r="E1795" s="194" t="s">
        <v>767</v>
      </c>
      <c r="F1795" s="194" t="s">
        <v>6826</v>
      </c>
      <c r="G1795" s="195">
        <v>45978</v>
      </c>
      <c r="H1795" s="195">
        <v>47803</v>
      </c>
      <c r="I1795" s="194"/>
      <c r="J1795" s="193">
        <v>4</v>
      </c>
      <c r="K1795" s="196"/>
      <c r="L1795" s="197">
        <v>4</v>
      </c>
      <c r="M1795" s="194" t="s">
        <v>3392</v>
      </c>
      <c r="N1795" s="194" t="s">
        <v>5027</v>
      </c>
      <c r="O1795" s="194" t="s">
        <v>6849</v>
      </c>
      <c r="P1795" s="198"/>
    </row>
    <row r="1796" s="2" customFormat="1">
      <c r="A1796" s="199" t="s">
        <v>16</v>
      </c>
      <c r="B1796" s="199" t="s">
        <v>15</v>
      </c>
      <c r="C1796" s="200">
        <v>46107.416435185187</v>
      </c>
      <c r="D1796" s="201">
        <v>401044</v>
      </c>
      <c r="E1796" s="202" t="s">
        <v>2661</v>
      </c>
      <c r="F1796" s="202" t="s">
        <v>6240</v>
      </c>
      <c r="G1796" s="203">
        <v>45986</v>
      </c>
      <c r="H1796" s="203">
        <v>47811</v>
      </c>
      <c r="I1796" s="202"/>
      <c r="J1796" s="201">
        <v>4</v>
      </c>
      <c r="K1796" s="204"/>
      <c r="L1796" s="205">
        <v>4</v>
      </c>
      <c r="M1796" s="202" t="s">
        <v>3406</v>
      </c>
      <c r="N1796" s="202" t="s">
        <v>5027</v>
      </c>
      <c r="O1796" s="202" t="s">
        <v>6850</v>
      </c>
      <c r="P1796" s="206"/>
    </row>
    <row r="1797" s="2" customFormat="1">
      <c r="A1797" s="191" t="s">
        <v>16</v>
      </c>
      <c r="B1797" s="191" t="s">
        <v>15</v>
      </c>
      <c r="C1797" s="192">
        <v>46107.416689814811</v>
      </c>
      <c r="D1797" s="193">
        <v>400904</v>
      </c>
      <c r="E1797" s="194" t="s">
        <v>767</v>
      </c>
      <c r="F1797" s="194" t="s">
        <v>6832</v>
      </c>
      <c r="G1797" s="195">
        <v>45979</v>
      </c>
      <c r="H1797" s="195">
        <v>47804</v>
      </c>
      <c r="I1797" s="194"/>
      <c r="J1797" s="193">
        <v>4</v>
      </c>
      <c r="K1797" s="196"/>
      <c r="L1797" s="197">
        <v>4</v>
      </c>
      <c r="M1797" s="194" t="s">
        <v>3391</v>
      </c>
      <c r="N1797" s="194" t="s">
        <v>5027</v>
      </c>
      <c r="O1797" s="194" t="s">
        <v>6851</v>
      </c>
      <c r="P1797" s="198"/>
    </row>
    <row r="1798" s="2" customFormat="1">
      <c r="A1798" s="199" t="s">
        <v>16</v>
      </c>
      <c r="B1798" s="199" t="s">
        <v>15</v>
      </c>
      <c r="C1798" s="200">
        <v>46107.417037037034</v>
      </c>
      <c r="D1798" s="201">
        <v>401044</v>
      </c>
      <c r="E1798" s="202" t="s">
        <v>2661</v>
      </c>
      <c r="F1798" s="202" t="s">
        <v>6240</v>
      </c>
      <c r="G1798" s="203">
        <v>45986</v>
      </c>
      <c r="H1798" s="203">
        <v>47811</v>
      </c>
      <c r="I1798" s="202"/>
      <c r="J1798" s="201">
        <v>4</v>
      </c>
      <c r="K1798" s="204"/>
      <c r="L1798" s="205">
        <v>4</v>
      </c>
      <c r="M1798" s="202" t="s">
        <v>3407</v>
      </c>
      <c r="N1798" s="202" t="s">
        <v>5027</v>
      </c>
      <c r="O1798" s="202" t="s">
        <v>6852</v>
      </c>
      <c r="P1798" s="206"/>
    </row>
    <row r="1799" s="2" customFormat="1">
      <c r="A1799" s="191" t="s">
        <v>16</v>
      </c>
      <c r="B1799" s="191" t="s">
        <v>15</v>
      </c>
      <c r="C1799" s="192">
        <v>46107.417210648149</v>
      </c>
      <c r="D1799" s="193">
        <v>401044</v>
      </c>
      <c r="E1799" s="194" t="s">
        <v>2661</v>
      </c>
      <c r="F1799" s="194" t="s">
        <v>6240</v>
      </c>
      <c r="G1799" s="195">
        <v>45986</v>
      </c>
      <c r="H1799" s="195">
        <v>47811</v>
      </c>
      <c r="I1799" s="194"/>
      <c r="J1799" s="193">
        <v>4</v>
      </c>
      <c r="K1799" s="196"/>
      <c r="L1799" s="197">
        <v>4</v>
      </c>
      <c r="M1799" s="194" t="s">
        <v>3408</v>
      </c>
      <c r="N1799" s="194" t="s">
        <v>5027</v>
      </c>
      <c r="O1799" s="194" t="s">
        <v>6853</v>
      </c>
      <c r="P1799" s="198"/>
    </row>
    <row r="1800" s="2" customFormat="1">
      <c r="A1800" s="199" t="s">
        <v>16</v>
      </c>
      <c r="B1800" s="199" t="s">
        <v>15</v>
      </c>
      <c r="C1800" s="200">
        <v>46107.417465277773</v>
      </c>
      <c r="D1800" s="201">
        <v>401044</v>
      </c>
      <c r="E1800" s="202" t="s">
        <v>2661</v>
      </c>
      <c r="F1800" s="202" t="s">
        <v>6240</v>
      </c>
      <c r="G1800" s="203">
        <v>45986</v>
      </c>
      <c r="H1800" s="203">
        <v>47811</v>
      </c>
      <c r="I1800" s="202"/>
      <c r="J1800" s="201">
        <v>4</v>
      </c>
      <c r="K1800" s="204"/>
      <c r="L1800" s="205">
        <v>4</v>
      </c>
      <c r="M1800" s="202" t="s">
        <v>3414</v>
      </c>
      <c r="N1800" s="202" t="s">
        <v>5027</v>
      </c>
      <c r="O1800" s="202" t="s">
        <v>6854</v>
      </c>
      <c r="P1800" s="206"/>
    </row>
    <row r="1801" s="2" customFormat="1">
      <c r="A1801" s="191" t="s">
        <v>16</v>
      </c>
      <c r="B1801" s="191" t="s">
        <v>15</v>
      </c>
      <c r="C1801" s="192">
        <v>46107.417685185181</v>
      </c>
      <c r="D1801" s="193">
        <v>401044</v>
      </c>
      <c r="E1801" s="194" t="s">
        <v>2661</v>
      </c>
      <c r="F1801" s="194" t="s">
        <v>6240</v>
      </c>
      <c r="G1801" s="195">
        <v>45986</v>
      </c>
      <c r="H1801" s="195">
        <v>47811</v>
      </c>
      <c r="I1801" s="194"/>
      <c r="J1801" s="193">
        <v>4</v>
      </c>
      <c r="K1801" s="196"/>
      <c r="L1801" s="197">
        <v>4</v>
      </c>
      <c r="M1801" s="194" t="s">
        <v>3415</v>
      </c>
      <c r="N1801" s="194" t="s">
        <v>5027</v>
      </c>
      <c r="O1801" s="194" t="s">
        <v>6855</v>
      </c>
      <c r="P1801" s="198"/>
    </row>
    <row r="1802" s="2" customFormat="1">
      <c r="A1802" s="199" t="s">
        <v>16</v>
      </c>
      <c r="B1802" s="199" t="s">
        <v>15</v>
      </c>
      <c r="C1802" s="200">
        <v>46107.417881944442</v>
      </c>
      <c r="D1802" s="201">
        <v>400904</v>
      </c>
      <c r="E1802" s="202" t="s">
        <v>767</v>
      </c>
      <c r="F1802" s="202" t="s">
        <v>6826</v>
      </c>
      <c r="G1802" s="203">
        <v>45978</v>
      </c>
      <c r="H1802" s="203">
        <v>47803</v>
      </c>
      <c r="I1802" s="202"/>
      <c r="J1802" s="201">
        <v>4</v>
      </c>
      <c r="K1802" s="204"/>
      <c r="L1802" s="205">
        <v>4</v>
      </c>
      <c r="M1802" s="202" t="s">
        <v>3390</v>
      </c>
      <c r="N1802" s="202" t="s">
        <v>5027</v>
      </c>
      <c r="O1802" s="202" t="s">
        <v>6856</v>
      </c>
      <c r="P1802" s="206"/>
    </row>
    <row r="1803" s="2" customFormat="1">
      <c r="A1803" s="191" t="s">
        <v>16</v>
      </c>
      <c r="B1803" s="191" t="s">
        <v>15</v>
      </c>
      <c r="C1803" s="192">
        <v>46107.41810185185</v>
      </c>
      <c r="D1803" s="193">
        <v>400904</v>
      </c>
      <c r="E1803" s="194" t="s">
        <v>767</v>
      </c>
      <c r="F1803" s="194" t="s">
        <v>6826</v>
      </c>
      <c r="G1803" s="195">
        <v>45978</v>
      </c>
      <c r="H1803" s="195">
        <v>47803</v>
      </c>
      <c r="I1803" s="194"/>
      <c r="J1803" s="193">
        <v>4</v>
      </c>
      <c r="K1803" s="196"/>
      <c r="L1803" s="197">
        <v>4</v>
      </c>
      <c r="M1803" s="194" t="s">
        <v>3388</v>
      </c>
      <c r="N1803" s="194" t="s">
        <v>5027</v>
      </c>
      <c r="O1803" s="194" t="s">
        <v>6857</v>
      </c>
      <c r="P1803" s="198"/>
    </row>
    <row r="1804" s="2" customFormat="1">
      <c r="A1804" s="199" t="s">
        <v>16</v>
      </c>
      <c r="B1804" s="199" t="s">
        <v>15</v>
      </c>
      <c r="C1804" s="200">
        <v>46107.568692129629</v>
      </c>
      <c r="D1804" s="201">
        <v>400413</v>
      </c>
      <c r="E1804" s="202" t="s">
        <v>172</v>
      </c>
      <c r="F1804" s="202" t="s">
        <v>6509</v>
      </c>
      <c r="G1804" s="203">
        <v>46084</v>
      </c>
      <c r="H1804" s="203">
        <v>47909</v>
      </c>
      <c r="I1804" s="202"/>
      <c r="J1804" s="201">
        <v>24</v>
      </c>
      <c r="K1804" s="204"/>
      <c r="L1804" s="205">
        <v>24</v>
      </c>
      <c r="M1804" s="202" t="s">
        <v>3439</v>
      </c>
      <c r="N1804" s="202" t="s">
        <v>5027</v>
      </c>
      <c r="O1804" s="202" t="s">
        <v>6858</v>
      </c>
      <c r="P1804" s="206"/>
    </row>
    <row r="1805" s="2" customFormat="1">
      <c r="A1805" s="191" t="s">
        <v>16</v>
      </c>
      <c r="B1805" s="191" t="s">
        <v>15</v>
      </c>
      <c r="C1805" s="192">
        <v>46107.568773148145</v>
      </c>
      <c r="D1805" s="193">
        <v>400413</v>
      </c>
      <c r="E1805" s="194" t="s">
        <v>172</v>
      </c>
      <c r="F1805" s="194" t="s">
        <v>6509</v>
      </c>
      <c r="G1805" s="195">
        <v>46084</v>
      </c>
      <c r="H1805" s="195">
        <v>47909</v>
      </c>
      <c r="I1805" s="194"/>
      <c r="J1805" s="193">
        <v>24</v>
      </c>
      <c r="K1805" s="196"/>
      <c r="L1805" s="197">
        <v>24</v>
      </c>
      <c r="M1805" s="194" t="s">
        <v>3416</v>
      </c>
      <c r="N1805" s="194" t="s">
        <v>5027</v>
      </c>
      <c r="O1805" s="194" t="s">
        <v>6859</v>
      </c>
      <c r="P1805" s="198"/>
    </row>
    <row r="1806" s="2" customFormat="1">
      <c r="A1806" s="199" t="s">
        <v>16</v>
      </c>
      <c r="B1806" s="199" t="s">
        <v>15</v>
      </c>
      <c r="C1806" s="200">
        <v>46107.568877314814</v>
      </c>
      <c r="D1806" s="201">
        <v>400413</v>
      </c>
      <c r="E1806" s="202" t="s">
        <v>172</v>
      </c>
      <c r="F1806" s="202" t="s">
        <v>6509</v>
      </c>
      <c r="G1806" s="203">
        <v>46084</v>
      </c>
      <c r="H1806" s="203">
        <v>47909</v>
      </c>
      <c r="I1806" s="202"/>
      <c r="J1806" s="201">
        <v>24</v>
      </c>
      <c r="K1806" s="204"/>
      <c r="L1806" s="205">
        <v>24</v>
      </c>
      <c r="M1806" s="202" t="s">
        <v>3438</v>
      </c>
      <c r="N1806" s="202" t="s">
        <v>5027</v>
      </c>
      <c r="O1806" s="202" t="s">
        <v>6860</v>
      </c>
      <c r="P1806" s="206"/>
    </row>
    <row r="1807" s="2" customFormat="1">
      <c r="A1807" s="191" t="s">
        <v>16</v>
      </c>
      <c r="B1807" s="191" t="s">
        <v>15</v>
      </c>
      <c r="C1807" s="192">
        <v>46107.568981481483</v>
      </c>
      <c r="D1807" s="193">
        <v>400413</v>
      </c>
      <c r="E1807" s="194" t="s">
        <v>172</v>
      </c>
      <c r="F1807" s="194" t="s">
        <v>6509</v>
      </c>
      <c r="G1807" s="195">
        <v>46084</v>
      </c>
      <c r="H1807" s="195">
        <v>47909</v>
      </c>
      <c r="I1807" s="194"/>
      <c r="J1807" s="193">
        <v>24</v>
      </c>
      <c r="K1807" s="196"/>
      <c r="L1807" s="197">
        <v>24</v>
      </c>
      <c r="M1807" s="194" t="s">
        <v>3437</v>
      </c>
      <c r="N1807" s="194" t="s">
        <v>5027</v>
      </c>
      <c r="O1807" s="194" t="s">
        <v>6861</v>
      </c>
      <c r="P1807" s="198"/>
    </row>
    <row r="1808" s="2" customFormat="1">
      <c r="A1808" s="199" t="s">
        <v>16</v>
      </c>
      <c r="B1808" s="199" t="s">
        <v>15</v>
      </c>
      <c r="C1808" s="200">
        <v>46107.569189814814</v>
      </c>
      <c r="D1808" s="201">
        <v>400413</v>
      </c>
      <c r="E1808" s="202" t="s">
        <v>172</v>
      </c>
      <c r="F1808" s="202" t="s">
        <v>6237</v>
      </c>
      <c r="G1808" s="203">
        <v>46088</v>
      </c>
      <c r="H1808" s="203">
        <v>47913</v>
      </c>
      <c r="I1808" s="202"/>
      <c r="J1808" s="201">
        <v>20</v>
      </c>
      <c r="K1808" s="204"/>
      <c r="L1808" s="205">
        <v>20</v>
      </c>
      <c r="M1808" s="202" t="s">
        <v>3436</v>
      </c>
      <c r="N1808" s="202" t="s">
        <v>5027</v>
      </c>
      <c r="O1808" s="202" t="s">
        <v>6862</v>
      </c>
      <c r="P1808" s="206"/>
    </row>
    <row r="1809" s="2" customFormat="1">
      <c r="A1809" s="191" t="s">
        <v>16</v>
      </c>
      <c r="B1809" s="191" t="s">
        <v>15</v>
      </c>
      <c r="C1809" s="192">
        <v>46107.569340277776</v>
      </c>
      <c r="D1809" s="193">
        <v>400413</v>
      </c>
      <c r="E1809" s="194" t="s">
        <v>172</v>
      </c>
      <c r="F1809" s="194" t="s">
        <v>6509</v>
      </c>
      <c r="G1809" s="195">
        <v>46084</v>
      </c>
      <c r="H1809" s="195">
        <v>47909</v>
      </c>
      <c r="I1809" s="194"/>
      <c r="J1809" s="193">
        <v>24</v>
      </c>
      <c r="K1809" s="196"/>
      <c r="L1809" s="197">
        <v>24</v>
      </c>
      <c r="M1809" s="194" t="s">
        <v>3435</v>
      </c>
      <c r="N1809" s="194" t="s">
        <v>5027</v>
      </c>
      <c r="O1809" s="194" t="s">
        <v>6863</v>
      </c>
      <c r="P1809" s="198"/>
    </row>
    <row r="1810" s="2" customFormat="1">
      <c r="A1810" s="199" t="s">
        <v>16</v>
      </c>
      <c r="B1810" s="199" t="s">
        <v>15</v>
      </c>
      <c r="C1810" s="200">
        <v>46107.569444444445</v>
      </c>
      <c r="D1810" s="201">
        <v>400413</v>
      </c>
      <c r="E1810" s="202" t="s">
        <v>172</v>
      </c>
      <c r="F1810" s="202" t="s">
        <v>6509</v>
      </c>
      <c r="G1810" s="203">
        <v>46084</v>
      </c>
      <c r="H1810" s="203">
        <v>47909</v>
      </c>
      <c r="I1810" s="202"/>
      <c r="J1810" s="201">
        <v>24</v>
      </c>
      <c r="K1810" s="204"/>
      <c r="L1810" s="205">
        <v>24</v>
      </c>
      <c r="M1810" s="202" t="s">
        <v>3434</v>
      </c>
      <c r="N1810" s="202" t="s">
        <v>5027</v>
      </c>
      <c r="O1810" s="202" t="s">
        <v>6864</v>
      </c>
      <c r="P1810" s="206"/>
    </row>
    <row r="1811" s="2" customFormat="1">
      <c r="A1811" s="191" t="s">
        <v>16</v>
      </c>
      <c r="B1811" s="191" t="s">
        <v>15</v>
      </c>
      <c r="C1811" s="192">
        <v>46107.56958333333</v>
      </c>
      <c r="D1811" s="193">
        <v>400413</v>
      </c>
      <c r="E1811" s="194" t="s">
        <v>172</v>
      </c>
      <c r="F1811" s="194" t="s">
        <v>6237</v>
      </c>
      <c r="G1811" s="195">
        <v>46088</v>
      </c>
      <c r="H1811" s="195">
        <v>47913</v>
      </c>
      <c r="I1811" s="194"/>
      <c r="J1811" s="193">
        <v>4</v>
      </c>
      <c r="K1811" s="196"/>
      <c r="L1811" s="197">
        <v>4</v>
      </c>
      <c r="M1811" s="194" t="s">
        <v>3433</v>
      </c>
      <c r="N1811" s="194" t="s">
        <v>5027</v>
      </c>
      <c r="O1811" s="194" t="s">
        <v>5175</v>
      </c>
      <c r="P1811" s="198" t="s">
        <v>5176</v>
      </c>
    </row>
    <row r="1812" s="2" customFormat="1">
      <c r="A1812" s="199" t="s">
        <v>16</v>
      </c>
      <c r="B1812" s="199" t="s">
        <v>15</v>
      </c>
      <c r="C1812" s="200">
        <v>46107.569837962961</v>
      </c>
      <c r="D1812" s="201">
        <v>400413</v>
      </c>
      <c r="E1812" s="202" t="s">
        <v>172</v>
      </c>
      <c r="F1812" s="202" t="s">
        <v>6509</v>
      </c>
      <c r="G1812" s="203">
        <v>46084</v>
      </c>
      <c r="H1812" s="203">
        <v>47909</v>
      </c>
      <c r="I1812" s="202"/>
      <c r="J1812" s="201">
        <v>24</v>
      </c>
      <c r="K1812" s="204"/>
      <c r="L1812" s="205">
        <v>24</v>
      </c>
      <c r="M1812" s="202" t="s">
        <v>3432</v>
      </c>
      <c r="N1812" s="202" t="s">
        <v>5027</v>
      </c>
      <c r="O1812" s="202" t="s">
        <v>6865</v>
      </c>
      <c r="P1812" s="206"/>
    </row>
    <row r="1813" s="2" customFormat="1">
      <c r="A1813" s="191" t="s">
        <v>16</v>
      </c>
      <c r="B1813" s="191" t="s">
        <v>15</v>
      </c>
      <c r="C1813" s="192">
        <v>46107.570138888885</v>
      </c>
      <c r="D1813" s="193">
        <v>400413</v>
      </c>
      <c r="E1813" s="194" t="s">
        <v>172</v>
      </c>
      <c r="F1813" s="194" t="s">
        <v>6509</v>
      </c>
      <c r="G1813" s="195">
        <v>46084</v>
      </c>
      <c r="H1813" s="195">
        <v>47909</v>
      </c>
      <c r="I1813" s="194"/>
      <c r="J1813" s="193">
        <v>24</v>
      </c>
      <c r="K1813" s="196"/>
      <c r="L1813" s="197">
        <v>24</v>
      </c>
      <c r="M1813" s="194" t="s">
        <v>3431</v>
      </c>
      <c r="N1813" s="194" t="s">
        <v>5027</v>
      </c>
      <c r="O1813" s="194" t="s">
        <v>6866</v>
      </c>
      <c r="P1813" s="198"/>
    </row>
    <row r="1814" s="2" customFormat="1">
      <c r="A1814" s="199" t="s">
        <v>16</v>
      </c>
      <c r="B1814" s="199" t="s">
        <v>15</v>
      </c>
      <c r="C1814" s="200">
        <v>46107.5702662037</v>
      </c>
      <c r="D1814" s="201">
        <v>400413</v>
      </c>
      <c r="E1814" s="202" t="s">
        <v>172</v>
      </c>
      <c r="F1814" s="202" t="s">
        <v>6509</v>
      </c>
      <c r="G1814" s="203">
        <v>46084</v>
      </c>
      <c r="H1814" s="203">
        <v>47909</v>
      </c>
      <c r="I1814" s="202"/>
      <c r="J1814" s="201">
        <v>24</v>
      </c>
      <c r="K1814" s="204"/>
      <c r="L1814" s="205">
        <v>24</v>
      </c>
      <c r="M1814" s="202" t="s">
        <v>3430</v>
      </c>
      <c r="N1814" s="202" t="s">
        <v>5027</v>
      </c>
      <c r="O1814" s="202" t="s">
        <v>6867</v>
      </c>
      <c r="P1814" s="206"/>
    </row>
    <row r="1815" s="2" customFormat="1">
      <c r="A1815" s="191" t="s">
        <v>16</v>
      </c>
      <c r="B1815" s="191" t="s">
        <v>15</v>
      </c>
      <c r="C1815" s="192">
        <v>46107.570381944446</v>
      </c>
      <c r="D1815" s="193">
        <v>400413</v>
      </c>
      <c r="E1815" s="194" t="s">
        <v>172</v>
      </c>
      <c r="F1815" s="194" t="s">
        <v>6509</v>
      </c>
      <c r="G1815" s="195">
        <v>46084</v>
      </c>
      <c r="H1815" s="195">
        <v>47909</v>
      </c>
      <c r="I1815" s="194"/>
      <c r="J1815" s="193">
        <v>24</v>
      </c>
      <c r="K1815" s="196"/>
      <c r="L1815" s="197">
        <v>24</v>
      </c>
      <c r="M1815" s="194" t="s">
        <v>3429</v>
      </c>
      <c r="N1815" s="194" t="s">
        <v>5027</v>
      </c>
      <c r="O1815" s="194" t="s">
        <v>6868</v>
      </c>
      <c r="P1815" s="198"/>
    </row>
    <row r="1816" s="2" customFormat="1">
      <c r="A1816" s="199" t="s">
        <v>16</v>
      </c>
      <c r="B1816" s="199" t="s">
        <v>15</v>
      </c>
      <c r="C1816" s="200">
        <v>46107.570497685185</v>
      </c>
      <c r="D1816" s="201">
        <v>400413</v>
      </c>
      <c r="E1816" s="202" t="s">
        <v>172</v>
      </c>
      <c r="F1816" s="202" t="s">
        <v>6509</v>
      </c>
      <c r="G1816" s="203">
        <v>46084</v>
      </c>
      <c r="H1816" s="203">
        <v>47909</v>
      </c>
      <c r="I1816" s="202"/>
      <c r="J1816" s="201">
        <v>24</v>
      </c>
      <c r="K1816" s="204"/>
      <c r="L1816" s="205">
        <v>24</v>
      </c>
      <c r="M1816" s="202" t="s">
        <v>3428</v>
      </c>
      <c r="N1816" s="202" t="s">
        <v>5027</v>
      </c>
      <c r="O1816" s="202" t="s">
        <v>6869</v>
      </c>
      <c r="P1816" s="206"/>
    </row>
    <row r="1817" s="2" customFormat="1">
      <c r="A1817" s="191" t="s">
        <v>16</v>
      </c>
      <c r="B1817" s="191" t="s">
        <v>15</v>
      </c>
      <c r="C1817" s="192">
        <v>46107.5705787037</v>
      </c>
      <c r="D1817" s="193">
        <v>400413</v>
      </c>
      <c r="E1817" s="194" t="s">
        <v>172</v>
      </c>
      <c r="F1817" s="194" t="s">
        <v>6509</v>
      </c>
      <c r="G1817" s="195">
        <v>46084</v>
      </c>
      <c r="H1817" s="195">
        <v>47909</v>
      </c>
      <c r="I1817" s="194"/>
      <c r="J1817" s="193">
        <v>24</v>
      </c>
      <c r="K1817" s="196"/>
      <c r="L1817" s="197">
        <v>24</v>
      </c>
      <c r="M1817" s="194" t="s">
        <v>3427</v>
      </c>
      <c r="N1817" s="194" t="s">
        <v>5027</v>
      </c>
      <c r="O1817" s="194" t="s">
        <v>6870</v>
      </c>
      <c r="P1817" s="198"/>
    </row>
    <row r="1818" s="2" customFormat="1">
      <c r="A1818" s="199" t="s">
        <v>16</v>
      </c>
      <c r="B1818" s="199" t="s">
        <v>15</v>
      </c>
      <c r="C1818" s="200">
        <v>46107.570648148147</v>
      </c>
      <c r="D1818" s="201">
        <v>400413</v>
      </c>
      <c r="E1818" s="202" t="s">
        <v>172</v>
      </c>
      <c r="F1818" s="202" t="s">
        <v>6509</v>
      </c>
      <c r="G1818" s="203">
        <v>46084</v>
      </c>
      <c r="H1818" s="203">
        <v>47909</v>
      </c>
      <c r="I1818" s="202"/>
      <c r="J1818" s="201">
        <v>24</v>
      </c>
      <c r="K1818" s="204"/>
      <c r="L1818" s="205">
        <v>24</v>
      </c>
      <c r="M1818" s="202" t="s">
        <v>3426</v>
      </c>
      <c r="N1818" s="202" t="s">
        <v>5027</v>
      </c>
      <c r="O1818" s="202" t="s">
        <v>6871</v>
      </c>
      <c r="P1818" s="206"/>
    </row>
    <row r="1819" s="2" customFormat="1">
      <c r="A1819" s="191" t="s">
        <v>16</v>
      </c>
      <c r="B1819" s="191" t="s">
        <v>15</v>
      </c>
      <c r="C1819" s="192">
        <v>46107.570740740739</v>
      </c>
      <c r="D1819" s="193">
        <v>400413</v>
      </c>
      <c r="E1819" s="194" t="s">
        <v>172</v>
      </c>
      <c r="F1819" s="194" t="s">
        <v>6509</v>
      </c>
      <c r="G1819" s="195">
        <v>46084</v>
      </c>
      <c r="H1819" s="195">
        <v>47909</v>
      </c>
      <c r="I1819" s="194"/>
      <c r="J1819" s="193">
        <v>24</v>
      </c>
      <c r="K1819" s="196"/>
      <c r="L1819" s="197">
        <v>24</v>
      </c>
      <c r="M1819" s="194" t="s">
        <v>3425</v>
      </c>
      <c r="N1819" s="194" t="s">
        <v>5027</v>
      </c>
      <c r="O1819" s="194" t="s">
        <v>6872</v>
      </c>
      <c r="P1819" s="198"/>
    </row>
    <row r="1820" s="2" customFormat="1">
      <c r="A1820" s="199" t="s">
        <v>16</v>
      </c>
      <c r="B1820" s="199" t="s">
        <v>15</v>
      </c>
      <c r="C1820" s="200">
        <v>46107.570821759255</v>
      </c>
      <c r="D1820" s="201">
        <v>400413</v>
      </c>
      <c r="E1820" s="202" t="s">
        <v>172</v>
      </c>
      <c r="F1820" s="202" t="s">
        <v>6509</v>
      </c>
      <c r="G1820" s="203">
        <v>46084</v>
      </c>
      <c r="H1820" s="203">
        <v>47909</v>
      </c>
      <c r="I1820" s="202"/>
      <c r="J1820" s="201">
        <v>24</v>
      </c>
      <c r="K1820" s="204"/>
      <c r="L1820" s="205">
        <v>24</v>
      </c>
      <c r="M1820" s="202" t="s">
        <v>3424</v>
      </c>
      <c r="N1820" s="202" t="s">
        <v>5027</v>
      </c>
      <c r="O1820" s="202" t="s">
        <v>6873</v>
      </c>
      <c r="P1820" s="206"/>
    </row>
    <row r="1821" s="2" customFormat="1">
      <c r="A1821" s="191" t="s">
        <v>16</v>
      </c>
      <c r="B1821" s="191" t="s">
        <v>15</v>
      </c>
      <c r="C1821" s="192">
        <v>46107.570925925924</v>
      </c>
      <c r="D1821" s="193">
        <v>400413</v>
      </c>
      <c r="E1821" s="194" t="s">
        <v>172</v>
      </c>
      <c r="F1821" s="194" t="s">
        <v>6509</v>
      </c>
      <c r="G1821" s="195">
        <v>46084</v>
      </c>
      <c r="H1821" s="195">
        <v>47909</v>
      </c>
      <c r="I1821" s="194"/>
      <c r="J1821" s="193">
        <v>24</v>
      </c>
      <c r="K1821" s="196"/>
      <c r="L1821" s="197">
        <v>24</v>
      </c>
      <c r="M1821" s="194" t="s">
        <v>3440</v>
      </c>
      <c r="N1821" s="194" t="s">
        <v>5027</v>
      </c>
      <c r="O1821" s="194" t="s">
        <v>6874</v>
      </c>
      <c r="P1821" s="198"/>
    </row>
    <row r="1822" s="2" customFormat="1">
      <c r="A1822" s="199" t="s">
        <v>16</v>
      </c>
      <c r="B1822" s="199" t="s">
        <v>15</v>
      </c>
      <c r="C1822" s="200">
        <v>46107.571030092593</v>
      </c>
      <c r="D1822" s="201">
        <v>400413</v>
      </c>
      <c r="E1822" s="202" t="s">
        <v>172</v>
      </c>
      <c r="F1822" s="202" t="s">
        <v>6509</v>
      </c>
      <c r="G1822" s="203">
        <v>46084</v>
      </c>
      <c r="H1822" s="203">
        <v>47909</v>
      </c>
      <c r="I1822" s="202"/>
      <c r="J1822" s="201">
        <v>24</v>
      </c>
      <c r="K1822" s="204"/>
      <c r="L1822" s="205">
        <v>24</v>
      </c>
      <c r="M1822" s="202" t="s">
        <v>3423</v>
      </c>
      <c r="N1822" s="202" t="s">
        <v>5027</v>
      </c>
      <c r="O1822" s="202" t="s">
        <v>6875</v>
      </c>
      <c r="P1822" s="206"/>
    </row>
    <row r="1823" s="2" customFormat="1">
      <c r="A1823" s="191" t="s">
        <v>16</v>
      </c>
      <c r="B1823" s="191" t="s">
        <v>15</v>
      </c>
      <c r="C1823" s="192">
        <v>46107.571122685185</v>
      </c>
      <c r="D1823" s="193">
        <v>400413</v>
      </c>
      <c r="E1823" s="194" t="s">
        <v>172</v>
      </c>
      <c r="F1823" s="194" t="s">
        <v>6509</v>
      </c>
      <c r="G1823" s="195">
        <v>46084</v>
      </c>
      <c r="H1823" s="195">
        <v>47909</v>
      </c>
      <c r="I1823" s="194"/>
      <c r="J1823" s="193">
        <v>24</v>
      </c>
      <c r="K1823" s="196"/>
      <c r="L1823" s="197">
        <v>24</v>
      </c>
      <c r="M1823" s="194" t="s">
        <v>3422</v>
      </c>
      <c r="N1823" s="194" t="s">
        <v>5027</v>
      </c>
      <c r="O1823" s="194" t="s">
        <v>6876</v>
      </c>
      <c r="P1823" s="198"/>
    </row>
    <row r="1824" s="2" customFormat="1">
      <c r="A1824" s="199" t="s">
        <v>16</v>
      </c>
      <c r="B1824" s="199" t="s">
        <v>15</v>
      </c>
      <c r="C1824" s="200">
        <v>46107.571226851847</v>
      </c>
      <c r="D1824" s="201">
        <v>400413</v>
      </c>
      <c r="E1824" s="202" t="s">
        <v>172</v>
      </c>
      <c r="F1824" s="202" t="s">
        <v>6509</v>
      </c>
      <c r="G1824" s="203">
        <v>46084</v>
      </c>
      <c r="H1824" s="203">
        <v>47909</v>
      </c>
      <c r="I1824" s="202"/>
      <c r="J1824" s="201">
        <v>24</v>
      </c>
      <c r="K1824" s="204"/>
      <c r="L1824" s="205">
        <v>24</v>
      </c>
      <c r="M1824" s="202" t="s">
        <v>3420</v>
      </c>
      <c r="N1824" s="202" t="s">
        <v>5027</v>
      </c>
      <c r="O1824" s="202" t="s">
        <v>6877</v>
      </c>
      <c r="P1824" s="206"/>
    </row>
    <row r="1825" s="2" customFormat="1">
      <c r="A1825" s="191" t="s">
        <v>16</v>
      </c>
      <c r="B1825" s="191" t="s">
        <v>15</v>
      </c>
      <c r="C1825" s="192">
        <v>46107.571342592593</v>
      </c>
      <c r="D1825" s="193">
        <v>400413</v>
      </c>
      <c r="E1825" s="194" t="s">
        <v>172</v>
      </c>
      <c r="F1825" s="194" t="s">
        <v>6509</v>
      </c>
      <c r="G1825" s="195">
        <v>46084</v>
      </c>
      <c r="H1825" s="195">
        <v>47909</v>
      </c>
      <c r="I1825" s="194"/>
      <c r="J1825" s="193">
        <v>24</v>
      </c>
      <c r="K1825" s="196"/>
      <c r="L1825" s="197">
        <v>24</v>
      </c>
      <c r="M1825" s="194" t="s">
        <v>3419</v>
      </c>
      <c r="N1825" s="194" t="s">
        <v>5027</v>
      </c>
      <c r="O1825" s="194" t="s">
        <v>6878</v>
      </c>
      <c r="P1825" s="198"/>
    </row>
    <row r="1826" s="2" customFormat="1">
      <c r="A1826" s="199" t="s">
        <v>16</v>
      </c>
      <c r="B1826" s="199" t="s">
        <v>15</v>
      </c>
      <c r="C1826" s="200">
        <v>46107.571481481478</v>
      </c>
      <c r="D1826" s="201">
        <v>400413</v>
      </c>
      <c r="E1826" s="202" t="s">
        <v>172</v>
      </c>
      <c r="F1826" s="202" t="s">
        <v>6509</v>
      </c>
      <c r="G1826" s="203">
        <v>46084</v>
      </c>
      <c r="H1826" s="203">
        <v>47909</v>
      </c>
      <c r="I1826" s="202"/>
      <c r="J1826" s="201">
        <v>24</v>
      </c>
      <c r="K1826" s="204"/>
      <c r="L1826" s="205">
        <v>24</v>
      </c>
      <c r="M1826" s="202" t="s">
        <v>3418</v>
      </c>
      <c r="N1826" s="202" t="s">
        <v>5027</v>
      </c>
      <c r="O1826" s="202" t="s">
        <v>6879</v>
      </c>
      <c r="P1826" s="206"/>
    </row>
    <row r="1827" s="2" customFormat="1">
      <c r="A1827" s="191" t="s">
        <v>16</v>
      </c>
      <c r="B1827" s="191" t="s">
        <v>15</v>
      </c>
      <c r="C1827" s="192">
        <v>46107.571701388886</v>
      </c>
      <c r="D1827" s="193">
        <v>400413</v>
      </c>
      <c r="E1827" s="194" t="s">
        <v>172</v>
      </c>
      <c r="F1827" s="194" t="s">
        <v>6509</v>
      </c>
      <c r="G1827" s="195">
        <v>46084</v>
      </c>
      <c r="H1827" s="195">
        <v>47909</v>
      </c>
      <c r="I1827" s="194"/>
      <c r="J1827" s="193">
        <v>24</v>
      </c>
      <c r="K1827" s="196"/>
      <c r="L1827" s="197">
        <v>24</v>
      </c>
      <c r="M1827" s="194" t="s">
        <v>3421</v>
      </c>
      <c r="N1827" s="194" t="s">
        <v>5027</v>
      </c>
      <c r="O1827" s="194" t="s">
        <v>6880</v>
      </c>
      <c r="P1827" s="198"/>
    </row>
    <row r="1828" s="2" customFormat="1">
      <c r="A1828" s="199" t="s">
        <v>16</v>
      </c>
      <c r="B1828" s="199" t="s">
        <v>15</v>
      </c>
      <c r="C1828" s="200">
        <v>46107.571782407409</v>
      </c>
      <c r="D1828" s="201">
        <v>400413</v>
      </c>
      <c r="E1828" s="202" t="s">
        <v>172</v>
      </c>
      <c r="F1828" s="202" t="s">
        <v>6509</v>
      </c>
      <c r="G1828" s="203">
        <v>46084</v>
      </c>
      <c r="H1828" s="203">
        <v>47909</v>
      </c>
      <c r="I1828" s="202"/>
      <c r="J1828" s="201">
        <v>24</v>
      </c>
      <c r="K1828" s="204"/>
      <c r="L1828" s="205">
        <v>24</v>
      </c>
      <c r="M1828" s="202" t="s">
        <v>3417</v>
      </c>
      <c r="N1828" s="202" t="s">
        <v>5027</v>
      </c>
      <c r="O1828" s="202" t="s">
        <v>6881</v>
      </c>
      <c r="P1828" s="206"/>
    </row>
    <row r="1829" s="2" customFormat="1">
      <c r="A1829" s="191" t="s">
        <v>16</v>
      </c>
      <c r="B1829" s="191" t="s">
        <v>1402</v>
      </c>
      <c r="C1829" s="192">
        <v>46109.306840277779</v>
      </c>
      <c r="D1829" s="193">
        <v>400413</v>
      </c>
      <c r="E1829" s="194" t="s">
        <v>172</v>
      </c>
      <c r="F1829" s="194" t="s">
        <v>6237</v>
      </c>
      <c r="G1829" s="195">
        <v>46086</v>
      </c>
      <c r="H1829" s="195">
        <v>47911</v>
      </c>
      <c r="I1829" s="194"/>
      <c r="J1829" s="193">
        <v>24</v>
      </c>
      <c r="K1829" s="196"/>
      <c r="L1829" s="197">
        <v>24</v>
      </c>
      <c r="M1829" s="194" t="s">
        <v>3442</v>
      </c>
      <c r="N1829" s="194" t="s">
        <v>5027</v>
      </c>
      <c r="O1829" s="194" t="s">
        <v>6882</v>
      </c>
      <c r="P1829" s="198"/>
    </row>
    <row r="1830" s="2" customFormat="1">
      <c r="A1830" s="199" t="s">
        <v>16</v>
      </c>
      <c r="B1830" s="199" t="s">
        <v>1402</v>
      </c>
      <c r="C1830" s="200">
        <v>46109.307060185187</v>
      </c>
      <c r="D1830" s="201">
        <v>400413</v>
      </c>
      <c r="E1830" s="202" t="s">
        <v>172</v>
      </c>
      <c r="F1830" s="202" t="s">
        <v>6237</v>
      </c>
      <c r="G1830" s="203">
        <v>46086</v>
      </c>
      <c r="H1830" s="203">
        <v>47911</v>
      </c>
      <c r="I1830" s="202"/>
      <c r="J1830" s="201">
        <v>24</v>
      </c>
      <c r="K1830" s="204"/>
      <c r="L1830" s="205">
        <v>24</v>
      </c>
      <c r="M1830" s="202" t="s">
        <v>3463</v>
      </c>
      <c r="N1830" s="202" t="s">
        <v>5027</v>
      </c>
      <c r="O1830" s="202" t="s">
        <v>6883</v>
      </c>
      <c r="P1830" s="206"/>
    </row>
    <row r="1831" s="2" customFormat="1">
      <c r="A1831" s="191" t="s">
        <v>16</v>
      </c>
      <c r="B1831" s="191" t="s">
        <v>1402</v>
      </c>
      <c r="C1831" s="192">
        <v>46109.307303240741</v>
      </c>
      <c r="D1831" s="193">
        <v>400413</v>
      </c>
      <c r="E1831" s="194" t="s">
        <v>172</v>
      </c>
      <c r="F1831" s="194" t="s">
        <v>6237</v>
      </c>
      <c r="G1831" s="195">
        <v>46086</v>
      </c>
      <c r="H1831" s="195">
        <v>47911</v>
      </c>
      <c r="I1831" s="194"/>
      <c r="J1831" s="193">
        <v>24</v>
      </c>
      <c r="K1831" s="196"/>
      <c r="L1831" s="197">
        <v>24</v>
      </c>
      <c r="M1831" s="194" t="s">
        <v>3441</v>
      </c>
      <c r="N1831" s="194" t="s">
        <v>5027</v>
      </c>
      <c r="O1831" s="194" t="s">
        <v>6884</v>
      </c>
      <c r="P1831" s="198"/>
    </row>
    <row r="1832" s="2" customFormat="1">
      <c r="A1832" s="199" t="s">
        <v>16</v>
      </c>
      <c r="B1832" s="199" t="s">
        <v>1402</v>
      </c>
      <c r="C1832" s="200">
        <v>46109.307546296295</v>
      </c>
      <c r="D1832" s="201">
        <v>400413</v>
      </c>
      <c r="E1832" s="202" t="s">
        <v>172</v>
      </c>
      <c r="F1832" s="202" t="s">
        <v>6237</v>
      </c>
      <c r="G1832" s="203">
        <v>46086</v>
      </c>
      <c r="H1832" s="203">
        <v>47911</v>
      </c>
      <c r="I1832" s="202"/>
      <c r="J1832" s="201">
        <v>24</v>
      </c>
      <c r="K1832" s="204"/>
      <c r="L1832" s="205">
        <v>24</v>
      </c>
      <c r="M1832" s="202" t="s">
        <v>3462</v>
      </c>
      <c r="N1832" s="202" t="s">
        <v>5027</v>
      </c>
      <c r="O1832" s="202" t="s">
        <v>6885</v>
      </c>
      <c r="P1832" s="206"/>
    </row>
    <row r="1833" s="2" customFormat="1">
      <c r="A1833" s="191" t="s">
        <v>16</v>
      </c>
      <c r="B1833" s="191" t="s">
        <v>1402</v>
      </c>
      <c r="C1833" s="192">
        <v>46109.308252314811</v>
      </c>
      <c r="D1833" s="193">
        <v>400413</v>
      </c>
      <c r="E1833" s="194" t="s">
        <v>172</v>
      </c>
      <c r="F1833" s="194" t="s">
        <v>6237</v>
      </c>
      <c r="G1833" s="195">
        <v>46086</v>
      </c>
      <c r="H1833" s="195">
        <v>47911</v>
      </c>
      <c r="I1833" s="194"/>
      <c r="J1833" s="193">
        <v>24</v>
      </c>
      <c r="K1833" s="196"/>
      <c r="L1833" s="197">
        <v>24</v>
      </c>
      <c r="M1833" s="194" t="s">
        <v>3460</v>
      </c>
      <c r="N1833" s="194" t="s">
        <v>5027</v>
      </c>
      <c r="O1833" s="194" t="s">
        <v>6886</v>
      </c>
      <c r="P1833" s="198"/>
    </row>
    <row r="1834" s="2" customFormat="1">
      <c r="A1834" s="199" t="s">
        <v>16</v>
      </c>
      <c r="B1834" s="199" t="s">
        <v>1402</v>
      </c>
      <c r="C1834" s="200">
        <v>46109.30846064815</v>
      </c>
      <c r="D1834" s="201">
        <v>400413</v>
      </c>
      <c r="E1834" s="202" t="s">
        <v>172</v>
      </c>
      <c r="F1834" s="202" t="s">
        <v>6237</v>
      </c>
      <c r="G1834" s="203">
        <v>46086</v>
      </c>
      <c r="H1834" s="203">
        <v>47911</v>
      </c>
      <c r="I1834" s="202"/>
      <c r="J1834" s="201">
        <v>24</v>
      </c>
      <c r="K1834" s="204"/>
      <c r="L1834" s="205">
        <v>24</v>
      </c>
      <c r="M1834" s="202" t="s">
        <v>3459</v>
      </c>
      <c r="N1834" s="202" t="s">
        <v>5027</v>
      </c>
      <c r="O1834" s="202" t="s">
        <v>6887</v>
      </c>
      <c r="P1834" s="206"/>
    </row>
    <row r="1835" s="2" customFormat="1">
      <c r="A1835" s="191" t="s">
        <v>16</v>
      </c>
      <c r="B1835" s="191" t="s">
        <v>1402</v>
      </c>
      <c r="C1835" s="192">
        <v>46109.308668981481</v>
      </c>
      <c r="D1835" s="193">
        <v>400413</v>
      </c>
      <c r="E1835" s="194" t="s">
        <v>172</v>
      </c>
      <c r="F1835" s="194" t="s">
        <v>6509</v>
      </c>
      <c r="G1835" s="195">
        <v>46085</v>
      </c>
      <c r="H1835" s="195">
        <v>47910</v>
      </c>
      <c r="I1835" s="194"/>
      <c r="J1835" s="193">
        <v>24</v>
      </c>
      <c r="K1835" s="196"/>
      <c r="L1835" s="197">
        <v>24</v>
      </c>
      <c r="M1835" s="194" t="s">
        <v>3461</v>
      </c>
      <c r="N1835" s="194" t="s">
        <v>5027</v>
      </c>
      <c r="O1835" s="194" t="s">
        <v>6888</v>
      </c>
      <c r="P1835" s="198"/>
    </row>
    <row r="1836" s="2" customFormat="1">
      <c r="A1836" s="199" t="s">
        <v>16</v>
      </c>
      <c r="B1836" s="199" t="s">
        <v>1402</v>
      </c>
      <c r="C1836" s="200">
        <v>46109.308935185181</v>
      </c>
      <c r="D1836" s="201">
        <v>400413</v>
      </c>
      <c r="E1836" s="202" t="s">
        <v>172</v>
      </c>
      <c r="F1836" s="202" t="s">
        <v>6509</v>
      </c>
      <c r="G1836" s="203">
        <v>46085</v>
      </c>
      <c r="H1836" s="203">
        <v>47910</v>
      </c>
      <c r="I1836" s="202"/>
      <c r="J1836" s="201">
        <v>24</v>
      </c>
      <c r="K1836" s="204"/>
      <c r="L1836" s="205">
        <v>24</v>
      </c>
      <c r="M1836" s="202" t="s">
        <v>3458</v>
      </c>
      <c r="N1836" s="202" t="s">
        <v>5027</v>
      </c>
      <c r="O1836" s="202" t="s">
        <v>6889</v>
      </c>
      <c r="P1836" s="206"/>
    </row>
    <row r="1837" s="2" customFormat="1">
      <c r="A1837" s="191" t="s">
        <v>16</v>
      </c>
      <c r="B1837" s="191" t="s">
        <v>1402</v>
      </c>
      <c r="C1837" s="192">
        <v>46109.309131944443</v>
      </c>
      <c r="D1837" s="193">
        <v>400413</v>
      </c>
      <c r="E1837" s="194" t="s">
        <v>172</v>
      </c>
      <c r="F1837" s="194" t="s">
        <v>6509</v>
      </c>
      <c r="G1837" s="195">
        <v>46085</v>
      </c>
      <c r="H1837" s="195">
        <v>47910</v>
      </c>
      <c r="I1837" s="194"/>
      <c r="J1837" s="193">
        <v>24</v>
      </c>
      <c r="K1837" s="196"/>
      <c r="L1837" s="197">
        <v>24</v>
      </c>
      <c r="M1837" s="194" t="s">
        <v>3457</v>
      </c>
      <c r="N1837" s="194" t="s">
        <v>5027</v>
      </c>
      <c r="O1837" s="194" t="s">
        <v>6890</v>
      </c>
      <c r="P1837" s="198"/>
    </row>
    <row r="1838" s="2" customFormat="1">
      <c r="A1838" s="199" t="s">
        <v>16</v>
      </c>
      <c r="B1838" s="199" t="s">
        <v>1402</v>
      </c>
      <c r="C1838" s="200">
        <v>46109.309317129628</v>
      </c>
      <c r="D1838" s="201">
        <v>400413</v>
      </c>
      <c r="E1838" s="202" t="s">
        <v>172</v>
      </c>
      <c r="F1838" s="202" t="s">
        <v>6509</v>
      </c>
      <c r="G1838" s="203">
        <v>46085</v>
      </c>
      <c r="H1838" s="203">
        <v>47910</v>
      </c>
      <c r="I1838" s="202"/>
      <c r="J1838" s="201">
        <v>24</v>
      </c>
      <c r="K1838" s="204"/>
      <c r="L1838" s="205">
        <v>24</v>
      </c>
      <c r="M1838" s="202" t="s">
        <v>3456</v>
      </c>
      <c r="N1838" s="202" t="s">
        <v>5027</v>
      </c>
      <c r="O1838" s="202" t="s">
        <v>6891</v>
      </c>
      <c r="P1838" s="206"/>
    </row>
    <row r="1839" s="2" customFormat="1">
      <c r="A1839" s="191" t="s">
        <v>16</v>
      </c>
      <c r="B1839" s="191" t="s">
        <v>1402</v>
      </c>
      <c r="C1839" s="192">
        <v>46109.309502314813</v>
      </c>
      <c r="D1839" s="193">
        <v>400413</v>
      </c>
      <c r="E1839" s="194" t="s">
        <v>172</v>
      </c>
      <c r="F1839" s="194" t="s">
        <v>6509</v>
      </c>
      <c r="G1839" s="195">
        <v>46085</v>
      </c>
      <c r="H1839" s="195">
        <v>47910</v>
      </c>
      <c r="I1839" s="194"/>
      <c r="J1839" s="193">
        <v>24</v>
      </c>
      <c r="K1839" s="196"/>
      <c r="L1839" s="197">
        <v>24</v>
      </c>
      <c r="M1839" s="194" t="s">
        <v>3455</v>
      </c>
      <c r="N1839" s="194" t="s">
        <v>5027</v>
      </c>
      <c r="O1839" s="194" t="s">
        <v>6892</v>
      </c>
      <c r="P1839" s="198"/>
    </row>
    <row r="1840" s="2" customFormat="1">
      <c r="A1840" s="199" t="s">
        <v>16</v>
      </c>
      <c r="B1840" s="199" t="s">
        <v>1402</v>
      </c>
      <c r="C1840" s="200">
        <v>46109.310613425921</v>
      </c>
      <c r="D1840" s="201">
        <v>400413</v>
      </c>
      <c r="E1840" s="202" t="s">
        <v>172</v>
      </c>
      <c r="F1840" s="202" t="s">
        <v>6509</v>
      </c>
      <c r="G1840" s="203">
        <v>46085</v>
      </c>
      <c r="H1840" s="203">
        <v>47910</v>
      </c>
      <c r="I1840" s="202"/>
      <c r="J1840" s="201">
        <v>24</v>
      </c>
      <c r="K1840" s="204"/>
      <c r="L1840" s="205">
        <v>24</v>
      </c>
      <c r="M1840" s="202" t="s">
        <v>3454</v>
      </c>
      <c r="N1840" s="202" t="s">
        <v>5027</v>
      </c>
      <c r="O1840" s="202" t="s">
        <v>6893</v>
      </c>
      <c r="P1840" s="206"/>
    </row>
    <row r="1841" s="2" customFormat="1">
      <c r="A1841" s="191" t="s">
        <v>16</v>
      </c>
      <c r="B1841" s="191" t="s">
        <v>1402</v>
      </c>
      <c r="C1841" s="192">
        <v>46109.310787037037</v>
      </c>
      <c r="D1841" s="193">
        <v>400413</v>
      </c>
      <c r="E1841" s="194" t="s">
        <v>172</v>
      </c>
      <c r="F1841" s="194" t="s">
        <v>6509</v>
      </c>
      <c r="G1841" s="195">
        <v>46085</v>
      </c>
      <c r="H1841" s="195">
        <v>47910</v>
      </c>
      <c r="I1841" s="194"/>
      <c r="J1841" s="193">
        <v>24</v>
      </c>
      <c r="K1841" s="196"/>
      <c r="L1841" s="197">
        <v>24</v>
      </c>
      <c r="M1841" s="194" t="s">
        <v>3453</v>
      </c>
      <c r="N1841" s="194" t="s">
        <v>5027</v>
      </c>
      <c r="O1841" s="194" t="s">
        <v>6894</v>
      </c>
      <c r="P1841" s="198"/>
    </row>
    <row r="1842" s="2" customFormat="1">
      <c r="A1842" s="199" t="s">
        <v>16</v>
      </c>
      <c r="B1842" s="199" t="s">
        <v>1402</v>
      </c>
      <c r="C1842" s="200">
        <v>46109.310972222222</v>
      </c>
      <c r="D1842" s="201">
        <v>400413</v>
      </c>
      <c r="E1842" s="202" t="s">
        <v>172</v>
      </c>
      <c r="F1842" s="202" t="s">
        <v>6509</v>
      </c>
      <c r="G1842" s="203">
        <v>46085</v>
      </c>
      <c r="H1842" s="203">
        <v>47910</v>
      </c>
      <c r="I1842" s="202"/>
      <c r="J1842" s="201">
        <v>24</v>
      </c>
      <c r="K1842" s="204"/>
      <c r="L1842" s="205">
        <v>24</v>
      </c>
      <c r="M1842" s="202" t="s">
        <v>3452</v>
      </c>
      <c r="N1842" s="202" t="s">
        <v>5027</v>
      </c>
      <c r="O1842" s="202" t="s">
        <v>6895</v>
      </c>
      <c r="P1842" s="206"/>
    </row>
    <row r="1843" s="2" customFormat="1">
      <c r="A1843" s="191" t="s">
        <v>16</v>
      </c>
      <c r="B1843" s="191" t="s">
        <v>1402</v>
      </c>
      <c r="C1843" s="192">
        <v>46109.311157407406</v>
      </c>
      <c r="D1843" s="193">
        <v>400413</v>
      </c>
      <c r="E1843" s="194" t="s">
        <v>172</v>
      </c>
      <c r="F1843" s="194" t="s">
        <v>6509</v>
      </c>
      <c r="G1843" s="195">
        <v>46085</v>
      </c>
      <c r="H1843" s="195">
        <v>47910</v>
      </c>
      <c r="I1843" s="194"/>
      <c r="J1843" s="193">
        <v>24</v>
      </c>
      <c r="K1843" s="196"/>
      <c r="L1843" s="197">
        <v>24</v>
      </c>
      <c r="M1843" s="194" t="s">
        <v>3451</v>
      </c>
      <c r="N1843" s="194" t="s">
        <v>5027</v>
      </c>
      <c r="O1843" s="194" t="s">
        <v>6896</v>
      </c>
      <c r="P1843" s="198"/>
    </row>
    <row r="1844" s="2" customFormat="1">
      <c r="A1844" s="199" t="s">
        <v>16</v>
      </c>
      <c r="B1844" s="199" t="s">
        <v>1402</v>
      </c>
      <c r="C1844" s="200">
        <v>46109.311342592591</v>
      </c>
      <c r="D1844" s="201">
        <v>400413</v>
      </c>
      <c r="E1844" s="202" t="s">
        <v>172</v>
      </c>
      <c r="F1844" s="202" t="s">
        <v>6237</v>
      </c>
      <c r="G1844" s="203">
        <v>46086</v>
      </c>
      <c r="H1844" s="203">
        <v>47911</v>
      </c>
      <c r="I1844" s="202"/>
      <c r="J1844" s="201">
        <v>24</v>
      </c>
      <c r="K1844" s="204"/>
      <c r="L1844" s="205">
        <v>24</v>
      </c>
      <c r="M1844" s="202" t="s">
        <v>3450</v>
      </c>
      <c r="N1844" s="202" t="s">
        <v>5027</v>
      </c>
      <c r="O1844" s="202" t="s">
        <v>6897</v>
      </c>
      <c r="P1844" s="206"/>
    </row>
    <row r="1845" s="2" customFormat="1">
      <c r="A1845" s="191" t="s">
        <v>16</v>
      </c>
      <c r="B1845" s="191" t="s">
        <v>1402</v>
      </c>
      <c r="C1845" s="192">
        <v>46109.311527777776</v>
      </c>
      <c r="D1845" s="193">
        <v>400413</v>
      </c>
      <c r="E1845" s="194" t="s">
        <v>172</v>
      </c>
      <c r="F1845" s="194" t="s">
        <v>6237</v>
      </c>
      <c r="G1845" s="195">
        <v>46086</v>
      </c>
      <c r="H1845" s="195">
        <v>47911</v>
      </c>
      <c r="I1845" s="194"/>
      <c r="J1845" s="193">
        <v>24</v>
      </c>
      <c r="K1845" s="196"/>
      <c r="L1845" s="197">
        <v>24</v>
      </c>
      <c r="M1845" s="194" t="s">
        <v>3449</v>
      </c>
      <c r="N1845" s="194" t="s">
        <v>5027</v>
      </c>
      <c r="O1845" s="194" t="s">
        <v>6898</v>
      </c>
      <c r="P1845" s="198"/>
    </row>
    <row r="1846" s="2" customFormat="1">
      <c r="A1846" s="199" t="s">
        <v>16</v>
      </c>
      <c r="B1846" s="199" t="s">
        <v>1402</v>
      </c>
      <c r="C1846" s="200">
        <v>46109.311701388884</v>
      </c>
      <c r="D1846" s="201">
        <v>400413</v>
      </c>
      <c r="E1846" s="202" t="s">
        <v>172</v>
      </c>
      <c r="F1846" s="202" t="s">
        <v>6509</v>
      </c>
      <c r="G1846" s="203">
        <v>46085</v>
      </c>
      <c r="H1846" s="203">
        <v>47910</v>
      </c>
      <c r="I1846" s="202"/>
      <c r="J1846" s="201">
        <v>24</v>
      </c>
      <c r="K1846" s="204"/>
      <c r="L1846" s="205">
        <v>24</v>
      </c>
      <c r="M1846" s="202" t="s">
        <v>3448</v>
      </c>
      <c r="N1846" s="202" t="s">
        <v>5027</v>
      </c>
      <c r="O1846" s="202" t="s">
        <v>6899</v>
      </c>
      <c r="P1846" s="206"/>
    </row>
    <row r="1847" s="2" customFormat="1">
      <c r="A1847" s="191" t="s">
        <v>16</v>
      </c>
      <c r="B1847" s="191" t="s">
        <v>1402</v>
      </c>
      <c r="C1847" s="192">
        <v>46109.311886574069</v>
      </c>
      <c r="D1847" s="193">
        <v>400413</v>
      </c>
      <c r="E1847" s="194" t="s">
        <v>172</v>
      </c>
      <c r="F1847" s="194" t="s">
        <v>6509</v>
      </c>
      <c r="G1847" s="195">
        <v>46085</v>
      </c>
      <c r="H1847" s="195">
        <v>47910</v>
      </c>
      <c r="I1847" s="194"/>
      <c r="J1847" s="193">
        <v>24</v>
      </c>
      <c r="K1847" s="196"/>
      <c r="L1847" s="197">
        <v>24</v>
      </c>
      <c r="M1847" s="194" t="s">
        <v>3447</v>
      </c>
      <c r="N1847" s="194" t="s">
        <v>5027</v>
      </c>
      <c r="O1847" s="194" t="s">
        <v>6900</v>
      </c>
      <c r="P1847" s="198"/>
    </row>
    <row r="1848" s="2" customFormat="1">
      <c r="A1848" s="199" t="s">
        <v>16</v>
      </c>
      <c r="B1848" s="199" t="s">
        <v>1402</v>
      </c>
      <c r="C1848" s="200">
        <v>46109.312083333331</v>
      </c>
      <c r="D1848" s="201">
        <v>400413</v>
      </c>
      <c r="E1848" s="202" t="s">
        <v>172</v>
      </c>
      <c r="F1848" s="202" t="s">
        <v>6509</v>
      </c>
      <c r="G1848" s="203">
        <v>46085</v>
      </c>
      <c r="H1848" s="203">
        <v>47910</v>
      </c>
      <c r="I1848" s="202"/>
      <c r="J1848" s="201">
        <v>24</v>
      </c>
      <c r="K1848" s="204"/>
      <c r="L1848" s="205">
        <v>24</v>
      </c>
      <c r="M1848" s="202" t="s">
        <v>3446</v>
      </c>
      <c r="N1848" s="202" t="s">
        <v>5027</v>
      </c>
      <c r="O1848" s="202" t="s">
        <v>6901</v>
      </c>
      <c r="P1848" s="206"/>
    </row>
    <row r="1849" s="2" customFormat="1">
      <c r="A1849" s="191" t="s">
        <v>16</v>
      </c>
      <c r="B1849" s="191" t="s">
        <v>1402</v>
      </c>
      <c r="C1849" s="192">
        <v>46109.312280092592</v>
      </c>
      <c r="D1849" s="193">
        <v>400413</v>
      </c>
      <c r="E1849" s="194" t="s">
        <v>172</v>
      </c>
      <c r="F1849" s="194" t="s">
        <v>6509</v>
      </c>
      <c r="G1849" s="195">
        <v>46085</v>
      </c>
      <c r="H1849" s="195">
        <v>47910</v>
      </c>
      <c r="I1849" s="194"/>
      <c r="J1849" s="193">
        <v>24</v>
      </c>
      <c r="K1849" s="196"/>
      <c r="L1849" s="197">
        <v>24</v>
      </c>
      <c r="M1849" s="194" t="s">
        <v>3445</v>
      </c>
      <c r="N1849" s="194" t="s">
        <v>5027</v>
      </c>
      <c r="O1849" s="194" t="s">
        <v>6902</v>
      </c>
      <c r="P1849" s="198"/>
    </row>
    <row r="1850" s="2" customFormat="1">
      <c r="A1850" s="199" t="s">
        <v>16</v>
      </c>
      <c r="B1850" s="199" t="s">
        <v>1402</v>
      </c>
      <c r="C1850" s="200">
        <v>46109.3124537037</v>
      </c>
      <c r="D1850" s="201">
        <v>400413</v>
      </c>
      <c r="E1850" s="202" t="s">
        <v>172</v>
      </c>
      <c r="F1850" s="202" t="s">
        <v>6509</v>
      </c>
      <c r="G1850" s="203">
        <v>46085</v>
      </c>
      <c r="H1850" s="203">
        <v>47910</v>
      </c>
      <c r="I1850" s="202"/>
      <c r="J1850" s="201">
        <v>24</v>
      </c>
      <c r="K1850" s="204"/>
      <c r="L1850" s="205">
        <v>24</v>
      </c>
      <c r="M1850" s="202" t="s">
        <v>3444</v>
      </c>
      <c r="N1850" s="202" t="s">
        <v>5027</v>
      </c>
      <c r="O1850" s="202" t="s">
        <v>6903</v>
      </c>
      <c r="P1850" s="206"/>
    </row>
    <row r="1851" s="2" customFormat="1">
      <c r="A1851" s="191" t="s">
        <v>16</v>
      </c>
      <c r="B1851" s="191" t="s">
        <v>1402</v>
      </c>
      <c r="C1851" s="192">
        <v>46109.312604166662</v>
      </c>
      <c r="D1851" s="193">
        <v>400413</v>
      </c>
      <c r="E1851" s="194" t="s">
        <v>172</v>
      </c>
      <c r="F1851" s="194" t="s">
        <v>6509</v>
      </c>
      <c r="G1851" s="195">
        <v>46085</v>
      </c>
      <c r="H1851" s="195">
        <v>47910</v>
      </c>
      <c r="I1851" s="194"/>
      <c r="J1851" s="193">
        <v>24</v>
      </c>
      <c r="K1851" s="196"/>
      <c r="L1851" s="197">
        <v>24</v>
      </c>
      <c r="M1851" s="194" t="s">
        <v>3443</v>
      </c>
      <c r="N1851" s="194" t="s">
        <v>5027</v>
      </c>
      <c r="O1851" s="194" t="s">
        <v>6904</v>
      </c>
      <c r="P1851" s="198"/>
    </row>
    <row r="1852" s="2" customFormat="1">
      <c r="A1852" s="199" t="s">
        <v>16</v>
      </c>
      <c r="B1852" s="199" t="s">
        <v>111</v>
      </c>
      <c r="C1852" s="200">
        <v>46109.462430555555</v>
      </c>
      <c r="D1852" s="201">
        <v>400413</v>
      </c>
      <c r="E1852" s="202" t="s">
        <v>172</v>
      </c>
      <c r="F1852" s="202" t="s">
        <v>6237</v>
      </c>
      <c r="G1852" s="203">
        <v>46085</v>
      </c>
      <c r="H1852" s="203">
        <v>47910</v>
      </c>
      <c r="I1852" s="202"/>
      <c r="J1852" s="201">
        <v>24</v>
      </c>
      <c r="K1852" s="204"/>
      <c r="L1852" s="205">
        <v>24</v>
      </c>
      <c r="M1852" s="202" t="s">
        <v>3487</v>
      </c>
      <c r="N1852" s="202" t="s">
        <v>5027</v>
      </c>
      <c r="O1852" s="202" t="s">
        <v>6905</v>
      </c>
      <c r="P1852" s="206"/>
    </row>
    <row r="1853" s="2" customFormat="1">
      <c r="A1853" s="191" t="s">
        <v>16</v>
      </c>
      <c r="B1853" s="191" t="s">
        <v>111</v>
      </c>
      <c r="C1853" s="192">
        <v>46109.462835648148</v>
      </c>
      <c r="D1853" s="193">
        <v>400413</v>
      </c>
      <c r="E1853" s="194" t="s">
        <v>172</v>
      </c>
      <c r="F1853" s="194" t="s">
        <v>6237</v>
      </c>
      <c r="G1853" s="195">
        <v>46085</v>
      </c>
      <c r="H1853" s="195">
        <v>47910</v>
      </c>
      <c r="I1853" s="194"/>
      <c r="J1853" s="193">
        <v>24</v>
      </c>
      <c r="K1853" s="196"/>
      <c r="L1853" s="197">
        <v>24</v>
      </c>
      <c r="M1853" s="194" t="s">
        <v>3486</v>
      </c>
      <c r="N1853" s="194" t="s">
        <v>5027</v>
      </c>
      <c r="O1853" s="194" t="s">
        <v>6906</v>
      </c>
      <c r="P1853" s="198"/>
    </row>
    <row r="1854" s="2" customFormat="1">
      <c r="A1854" s="199" t="s">
        <v>16</v>
      </c>
      <c r="B1854" s="199" t="s">
        <v>111</v>
      </c>
      <c r="C1854" s="200">
        <v>46109.463182870371</v>
      </c>
      <c r="D1854" s="201">
        <v>400413</v>
      </c>
      <c r="E1854" s="202" t="s">
        <v>172</v>
      </c>
      <c r="F1854" s="202" t="s">
        <v>6237</v>
      </c>
      <c r="G1854" s="203">
        <v>46085</v>
      </c>
      <c r="H1854" s="203">
        <v>47910</v>
      </c>
      <c r="I1854" s="202"/>
      <c r="J1854" s="201">
        <v>24</v>
      </c>
      <c r="K1854" s="204"/>
      <c r="L1854" s="205">
        <v>24</v>
      </c>
      <c r="M1854" s="202" t="s">
        <v>3465</v>
      </c>
      <c r="N1854" s="202" t="s">
        <v>5027</v>
      </c>
      <c r="O1854" s="202" t="s">
        <v>6907</v>
      </c>
      <c r="P1854" s="206"/>
    </row>
    <row r="1855" s="2" customFormat="1">
      <c r="A1855" s="191" t="s">
        <v>16</v>
      </c>
      <c r="B1855" s="191" t="s">
        <v>111</v>
      </c>
      <c r="C1855" s="192">
        <v>46109.463564814811</v>
      </c>
      <c r="D1855" s="193">
        <v>400413</v>
      </c>
      <c r="E1855" s="194" t="s">
        <v>172</v>
      </c>
      <c r="F1855" s="194" t="s">
        <v>6237</v>
      </c>
      <c r="G1855" s="195">
        <v>46085</v>
      </c>
      <c r="H1855" s="195">
        <v>47910</v>
      </c>
      <c r="I1855" s="194"/>
      <c r="J1855" s="193">
        <v>24</v>
      </c>
      <c r="K1855" s="196"/>
      <c r="L1855" s="197">
        <v>24</v>
      </c>
      <c r="M1855" s="194" t="s">
        <v>3485</v>
      </c>
      <c r="N1855" s="194" t="s">
        <v>5027</v>
      </c>
      <c r="O1855" s="194" t="s">
        <v>6908</v>
      </c>
      <c r="P1855" s="198"/>
    </row>
    <row r="1856" s="2" customFormat="1">
      <c r="A1856" s="199" t="s">
        <v>16</v>
      </c>
      <c r="B1856" s="199" t="s">
        <v>111</v>
      </c>
      <c r="C1856" s="200">
        <v>46109.463877314811</v>
      </c>
      <c r="D1856" s="201">
        <v>400413</v>
      </c>
      <c r="E1856" s="202" t="s">
        <v>172</v>
      </c>
      <c r="F1856" s="202" t="s">
        <v>6509</v>
      </c>
      <c r="G1856" s="203">
        <v>46084</v>
      </c>
      <c r="H1856" s="203">
        <v>47909</v>
      </c>
      <c r="I1856" s="202"/>
      <c r="J1856" s="201">
        <v>24</v>
      </c>
      <c r="K1856" s="204"/>
      <c r="L1856" s="205">
        <v>24</v>
      </c>
      <c r="M1856" s="202" t="s">
        <v>3484</v>
      </c>
      <c r="N1856" s="202" t="s">
        <v>5027</v>
      </c>
      <c r="O1856" s="202" t="s">
        <v>6909</v>
      </c>
      <c r="P1856" s="206"/>
    </row>
    <row r="1857" s="2" customFormat="1">
      <c r="A1857" s="191" t="s">
        <v>16</v>
      </c>
      <c r="B1857" s="191" t="s">
        <v>111</v>
      </c>
      <c r="C1857" s="192">
        <v>46109.464189814811</v>
      </c>
      <c r="D1857" s="193">
        <v>400413</v>
      </c>
      <c r="E1857" s="194" t="s">
        <v>172</v>
      </c>
      <c r="F1857" s="194" t="s">
        <v>6237</v>
      </c>
      <c r="G1857" s="195">
        <v>46085</v>
      </c>
      <c r="H1857" s="195">
        <v>47910</v>
      </c>
      <c r="I1857" s="194"/>
      <c r="J1857" s="193">
        <v>24</v>
      </c>
      <c r="K1857" s="196"/>
      <c r="L1857" s="197">
        <v>24</v>
      </c>
      <c r="M1857" s="194" t="s">
        <v>3483</v>
      </c>
      <c r="N1857" s="194" t="s">
        <v>5027</v>
      </c>
      <c r="O1857" s="194" t="s">
        <v>6910</v>
      </c>
      <c r="P1857" s="198"/>
    </row>
    <row r="1858" s="2" customFormat="1">
      <c r="A1858" s="199" t="s">
        <v>16</v>
      </c>
      <c r="B1858" s="199" t="s">
        <v>111</v>
      </c>
      <c r="C1858" s="200">
        <v>46109.464537037034</v>
      </c>
      <c r="D1858" s="201">
        <v>400413</v>
      </c>
      <c r="E1858" s="202" t="s">
        <v>172</v>
      </c>
      <c r="F1858" s="202" t="s">
        <v>6509</v>
      </c>
      <c r="G1858" s="203">
        <v>46084</v>
      </c>
      <c r="H1858" s="203">
        <v>47909</v>
      </c>
      <c r="I1858" s="202"/>
      <c r="J1858" s="201">
        <v>24</v>
      </c>
      <c r="K1858" s="204"/>
      <c r="L1858" s="205">
        <v>24</v>
      </c>
      <c r="M1858" s="202" t="s">
        <v>3482</v>
      </c>
      <c r="N1858" s="202" t="s">
        <v>5027</v>
      </c>
      <c r="O1858" s="202" t="s">
        <v>6911</v>
      </c>
      <c r="P1858" s="206"/>
    </row>
    <row r="1859" s="2" customFormat="1">
      <c r="A1859" s="191" t="s">
        <v>16</v>
      </c>
      <c r="B1859" s="191" t="s">
        <v>111</v>
      </c>
      <c r="C1859" s="192">
        <v>46109.465011574073</v>
      </c>
      <c r="D1859" s="193">
        <v>400413</v>
      </c>
      <c r="E1859" s="194" t="s">
        <v>172</v>
      </c>
      <c r="F1859" s="194" t="s">
        <v>6237</v>
      </c>
      <c r="G1859" s="195">
        <v>46085</v>
      </c>
      <c r="H1859" s="195">
        <v>47910</v>
      </c>
      <c r="I1859" s="194"/>
      <c r="J1859" s="193">
        <v>24</v>
      </c>
      <c r="K1859" s="196"/>
      <c r="L1859" s="197">
        <v>24</v>
      </c>
      <c r="M1859" s="194" t="s">
        <v>3481</v>
      </c>
      <c r="N1859" s="194" t="s">
        <v>5027</v>
      </c>
      <c r="O1859" s="194" t="s">
        <v>6912</v>
      </c>
      <c r="P1859" s="198"/>
    </row>
    <row r="1860" s="2" customFormat="1">
      <c r="A1860" s="199" t="s">
        <v>16</v>
      </c>
      <c r="B1860" s="199" t="s">
        <v>111</v>
      </c>
      <c r="C1860" s="200">
        <v>46109.465509259258</v>
      </c>
      <c r="D1860" s="201">
        <v>400413</v>
      </c>
      <c r="E1860" s="202" t="s">
        <v>172</v>
      </c>
      <c r="F1860" s="202" t="s">
        <v>6237</v>
      </c>
      <c r="G1860" s="203">
        <v>46085</v>
      </c>
      <c r="H1860" s="203">
        <v>47910</v>
      </c>
      <c r="I1860" s="202"/>
      <c r="J1860" s="201">
        <v>24</v>
      </c>
      <c r="K1860" s="204"/>
      <c r="L1860" s="205">
        <v>24</v>
      </c>
      <c r="M1860" s="202" t="s">
        <v>3480</v>
      </c>
      <c r="N1860" s="202" t="s">
        <v>5027</v>
      </c>
      <c r="O1860" s="202" t="s">
        <v>6913</v>
      </c>
      <c r="P1860" s="206"/>
    </row>
    <row r="1861" s="2" customFormat="1">
      <c r="A1861" s="191" t="s">
        <v>16</v>
      </c>
      <c r="B1861" s="191" t="s">
        <v>111</v>
      </c>
      <c r="C1861" s="192">
        <v>46109.465879629628</v>
      </c>
      <c r="D1861" s="193">
        <v>400413</v>
      </c>
      <c r="E1861" s="194" t="s">
        <v>172</v>
      </c>
      <c r="F1861" s="194" t="s">
        <v>6509</v>
      </c>
      <c r="G1861" s="195">
        <v>46084</v>
      </c>
      <c r="H1861" s="195">
        <v>47909</v>
      </c>
      <c r="I1861" s="194"/>
      <c r="J1861" s="193">
        <v>24</v>
      </c>
      <c r="K1861" s="196"/>
      <c r="L1861" s="197">
        <v>24</v>
      </c>
      <c r="M1861" s="194" t="s">
        <v>3479</v>
      </c>
      <c r="N1861" s="194" t="s">
        <v>5027</v>
      </c>
      <c r="O1861" s="194" t="s">
        <v>6914</v>
      </c>
      <c r="P1861" s="198"/>
    </row>
    <row r="1862" s="2" customFormat="1">
      <c r="A1862" s="199" t="s">
        <v>16</v>
      </c>
      <c r="B1862" s="199" t="s">
        <v>111</v>
      </c>
      <c r="C1862" s="200">
        <v>46109.466238425921</v>
      </c>
      <c r="D1862" s="201">
        <v>400413</v>
      </c>
      <c r="E1862" s="202" t="s">
        <v>172</v>
      </c>
      <c r="F1862" s="202" t="s">
        <v>6509</v>
      </c>
      <c r="G1862" s="203">
        <v>46084</v>
      </c>
      <c r="H1862" s="203">
        <v>47909</v>
      </c>
      <c r="I1862" s="202"/>
      <c r="J1862" s="201">
        <v>24</v>
      </c>
      <c r="K1862" s="204"/>
      <c r="L1862" s="205">
        <v>24</v>
      </c>
      <c r="M1862" s="202" t="s">
        <v>3478</v>
      </c>
      <c r="N1862" s="202" t="s">
        <v>5027</v>
      </c>
      <c r="O1862" s="202" t="s">
        <v>6915</v>
      </c>
      <c r="P1862" s="206"/>
    </row>
    <row r="1863" s="2" customFormat="1">
      <c r="A1863" s="191" t="s">
        <v>16</v>
      </c>
      <c r="B1863" s="191" t="s">
        <v>111</v>
      </c>
      <c r="C1863" s="192">
        <v>46109.466574074075</v>
      </c>
      <c r="D1863" s="193">
        <v>400413</v>
      </c>
      <c r="E1863" s="194" t="s">
        <v>172</v>
      </c>
      <c r="F1863" s="194" t="s">
        <v>6237</v>
      </c>
      <c r="G1863" s="195">
        <v>46085</v>
      </c>
      <c r="H1863" s="195">
        <v>47910</v>
      </c>
      <c r="I1863" s="194"/>
      <c r="J1863" s="193">
        <v>24</v>
      </c>
      <c r="K1863" s="196"/>
      <c r="L1863" s="197">
        <v>24</v>
      </c>
      <c r="M1863" s="194" t="s">
        <v>3477</v>
      </c>
      <c r="N1863" s="194" t="s">
        <v>5027</v>
      </c>
      <c r="O1863" s="194" t="s">
        <v>6916</v>
      </c>
      <c r="P1863" s="198"/>
    </row>
    <row r="1864" s="2" customFormat="1">
      <c r="A1864" s="199" t="s">
        <v>16</v>
      </c>
      <c r="B1864" s="199" t="s">
        <v>111</v>
      </c>
      <c r="C1864" s="200">
        <v>46109.466956018514</v>
      </c>
      <c r="D1864" s="201">
        <v>400413</v>
      </c>
      <c r="E1864" s="202" t="s">
        <v>172</v>
      </c>
      <c r="F1864" s="202" t="s">
        <v>6509</v>
      </c>
      <c r="G1864" s="203">
        <v>46084</v>
      </c>
      <c r="H1864" s="203">
        <v>47909</v>
      </c>
      <c r="I1864" s="202"/>
      <c r="J1864" s="201">
        <v>24</v>
      </c>
      <c r="K1864" s="204"/>
      <c r="L1864" s="205">
        <v>24</v>
      </c>
      <c r="M1864" s="202" t="s">
        <v>3476</v>
      </c>
      <c r="N1864" s="202" t="s">
        <v>5027</v>
      </c>
      <c r="O1864" s="202" t="s">
        <v>6917</v>
      </c>
      <c r="P1864" s="206"/>
    </row>
    <row r="1865" s="2" customFormat="1">
      <c r="A1865" s="191" t="s">
        <v>16</v>
      </c>
      <c r="B1865" s="191" t="s">
        <v>111</v>
      </c>
      <c r="C1865" s="192">
        <v>46109.467291666668</v>
      </c>
      <c r="D1865" s="193">
        <v>400413</v>
      </c>
      <c r="E1865" s="194" t="s">
        <v>172</v>
      </c>
      <c r="F1865" s="194" t="s">
        <v>6237</v>
      </c>
      <c r="G1865" s="195">
        <v>46085</v>
      </c>
      <c r="H1865" s="195">
        <v>47910</v>
      </c>
      <c r="I1865" s="194"/>
      <c r="J1865" s="193">
        <v>24</v>
      </c>
      <c r="K1865" s="196"/>
      <c r="L1865" s="197">
        <v>24</v>
      </c>
      <c r="M1865" s="194" t="s">
        <v>3475</v>
      </c>
      <c r="N1865" s="194" t="s">
        <v>5027</v>
      </c>
      <c r="O1865" s="194" t="s">
        <v>6918</v>
      </c>
      <c r="P1865" s="198"/>
    </row>
    <row r="1866" s="2" customFormat="1">
      <c r="A1866" s="199" t="s">
        <v>16</v>
      </c>
      <c r="B1866" s="199" t="s">
        <v>111</v>
      </c>
      <c r="C1866" s="200">
        <v>46109.467604166668</v>
      </c>
      <c r="D1866" s="201">
        <v>400413</v>
      </c>
      <c r="E1866" s="202" t="s">
        <v>172</v>
      </c>
      <c r="F1866" s="202" t="s">
        <v>6509</v>
      </c>
      <c r="G1866" s="203">
        <v>46084</v>
      </c>
      <c r="H1866" s="203">
        <v>47909</v>
      </c>
      <c r="I1866" s="202"/>
      <c r="J1866" s="201">
        <v>24</v>
      </c>
      <c r="K1866" s="204"/>
      <c r="L1866" s="205">
        <v>24</v>
      </c>
      <c r="M1866" s="202" t="s">
        <v>3474</v>
      </c>
      <c r="N1866" s="202" t="s">
        <v>5027</v>
      </c>
      <c r="O1866" s="202" t="s">
        <v>6919</v>
      </c>
      <c r="P1866" s="206"/>
    </row>
    <row r="1867" s="2" customFormat="1">
      <c r="A1867" s="191" t="s">
        <v>16</v>
      </c>
      <c r="B1867" s="191" t="s">
        <v>111</v>
      </c>
      <c r="C1867" s="192">
        <v>46109.467951388884</v>
      </c>
      <c r="D1867" s="193">
        <v>400413</v>
      </c>
      <c r="E1867" s="194" t="s">
        <v>172</v>
      </c>
      <c r="F1867" s="194" t="s">
        <v>6237</v>
      </c>
      <c r="G1867" s="195">
        <v>46085</v>
      </c>
      <c r="H1867" s="195">
        <v>47910</v>
      </c>
      <c r="I1867" s="194"/>
      <c r="J1867" s="193">
        <v>24</v>
      </c>
      <c r="K1867" s="196"/>
      <c r="L1867" s="197">
        <v>24</v>
      </c>
      <c r="M1867" s="194" t="s">
        <v>3473</v>
      </c>
      <c r="N1867" s="194" t="s">
        <v>5027</v>
      </c>
      <c r="O1867" s="194" t="s">
        <v>6920</v>
      </c>
      <c r="P1867" s="198"/>
    </row>
    <row r="1868" s="2" customFormat="1">
      <c r="A1868" s="199" t="s">
        <v>16</v>
      </c>
      <c r="B1868" s="199" t="s">
        <v>111</v>
      </c>
      <c r="C1868" s="200">
        <v>46109.468321759254</v>
      </c>
      <c r="D1868" s="201">
        <v>400413</v>
      </c>
      <c r="E1868" s="202" t="s">
        <v>172</v>
      </c>
      <c r="F1868" s="202" t="s">
        <v>6237</v>
      </c>
      <c r="G1868" s="203">
        <v>46085</v>
      </c>
      <c r="H1868" s="203">
        <v>47910</v>
      </c>
      <c r="I1868" s="202"/>
      <c r="J1868" s="201">
        <v>24</v>
      </c>
      <c r="K1868" s="204"/>
      <c r="L1868" s="205">
        <v>24</v>
      </c>
      <c r="M1868" s="202" t="s">
        <v>3472</v>
      </c>
      <c r="N1868" s="202" t="s">
        <v>5027</v>
      </c>
      <c r="O1868" s="202" t="s">
        <v>6921</v>
      </c>
      <c r="P1868" s="206"/>
    </row>
    <row r="1869" s="2" customFormat="1">
      <c r="A1869" s="191" t="s">
        <v>16</v>
      </c>
      <c r="B1869" s="191" t="s">
        <v>111</v>
      </c>
      <c r="C1869" s="192">
        <v>46109.468668981477</v>
      </c>
      <c r="D1869" s="193">
        <v>400413</v>
      </c>
      <c r="E1869" s="194" t="s">
        <v>172</v>
      </c>
      <c r="F1869" s="194" t="s">
        <v>6237</v>
      </c>
      <c r="G1869" s="195">
        <v>46085</v>
      </c>
      <c r="H1869" s="195">
        <v>47910</v>
      </c>
      <c r="I1869" s="194"/>
      <c r="J1869" s="193">
        <v>24</v>
      </c>
      <c r="K1869" s="196"/>
      <c r="L1869" s="197">
        <v>24</v>
      </c>
      <c r="M1869" s="194" t="s">
        <v>3488</v>
      </c>
      <c r="N1869" s="194" t="s">
        <v>5027</v>
      </c>
      <c r="O1869" s="194" t="s">
        <v>6922</v>
      </c>
      <c r="P1869" s="198"/>
    </row>
    <row r="1870" s="2" customFormat="1">
      <c r="A1870" s="199" t="s">
        <v>16</v>
      </c>
      <c r="B1870" s="199" t="s">
        <v>111</v>
      </c>
      <c r="C1870" s="200">
        <v>46109.468993055554</v>
      </c>
      <c r="D1870" s="201">
        <v>400413</v>
      </c>
      <c r="E1870" s="202" t="s">
        <v>172</v>
      </c>
      <c r="F1870" s="202" t="s">
        <v>6509</v>
      </c>
      <c r="G1870" s="203">
        <v>46084</v>
      </c>
      <c r="H1870" s="203">
        <v>47909</v>
      </c>
      <c r="I1870" s="202"/>
      <c r="J1870" s="201">
        <v>24</v>
      </c>
      <c r="K1870" s="204"/>
      <c r="L1870" s="205">
        <v>24</v>
      </c>
      <c r="M1870" s="202" t="s">
        <v>3471</v>
      </c>
      <c r="N1870" s="202" t="s">
        <v>5027</v>
      </c>
      <c r="O1870" s="202" t="s">
        <v>6923</v>
      </c>
      <c r="P1870" s="206"/>
    </row>
    <row r="1871" s="2" customFormat="1">
      <c r="A1871" s="191" t="s">
        <v>16</v>
      </c>
      <c r="B1871" s="191" t="s">
        <v>111</v>
      </c>
      <c r="C1871" s="192">
        <v>46109.469305555554</v>
      </c>
      <c r="D1871" s="193">
        <v>400413</v>
      </c>
      <c r="E1871" s="194" t="s">
        <v>172</v>
      </c>
      <c r="F1871" s="194" t="s">
        <v>6237</v>
      </c>
      <c r="G1871" s="195">
        <v>46085</v>
      </c>
      <c r="H1871" s="195">
        <v>47910</v>
      </c>
      <c r="I1871" s="194"/>
      <c r="J1871" s="193">
        <v>24</v>
      </c>
      <c r="K1871" s="196"/>
      <c r="L1871" s="197">
        <v>24</v>
      </c>
      <c r="M1871" s="194" t="s">
        <v>3470</v>
      </c>
      <c r="N1871" s="194" t="s">
        <v>5027</v>
      </c>
      <c r="O1871" s="194" t="s">
        <v>6924</v>
      </c>
      <c r="P1871" s="198"/>
    </row>
    <row r="1872" s="2" customFormat="1">
      <c r="A1872" s="199" t="s">
        <v>16</v>
      </c>
      <c r="B1872" s="199" t="s">
        <v>111</v>
      </c>
      <c r="C1872" s="200">
        <v>46109.469641203701</v>
      </c>
      <c r="D1872" s="201">
        <v>400413</v>
      </c>
      <c r="E1872" s="202" t="s">
        <v>172</v>
      </c>
      <c r="F1872" s="202" t="s">
        <v>6237</v>
      </c>
      <c r="G1872" s="203">
        <v>46085</v>
      </c>
      <c r="H1872" s="203">
        <v>47910</v>
      </c>
      <c r="I1872" s="202"/>
      <c r="J1872" s="201">
        <v>24</v>
      </c>
      <c r="K1872" s="204"/>
      <c r="L1872" s="205">
        <v>24</v>
      </c>
      <c r="M1872" s="202" t="s">
        <v>3469</v>
      </c>
      <c r="N1872" s="202" t="s">
        <v>5027</v>
      </c>
      <c r="O1872" s="202" t="s">
        <v>6925</v>
      </c>
      <c r="P1872" s="206"/>
    </row>
    <row r="1873" s="2" customFormat="1">
      <c r="A1873" s="191" t="s">
        <v>16</v>
      </c>
      <c r="B1873" s="191" t="s">
        <v>111</v>
      </c>
      <c r="C1873" s="192">
        <v>46109.470011574071</v>
      </c>
      <c r="D1873" s="193">
        <v>400413</v>
      </c>
      <c r="E1873" s="194" t="s">
        <v>172</v>
      </c>
      <c r="F1873" s="194" t="s">
        <v>6237</v>
      </c>
      <c r="G1873" s="195">
        <v>46085</v>
      </c>
      <c r="H1873" s="195">
        <v>47910</v>
      </c>
      <c r="I1873" s="194"/>
      <c r="J1873" s="193">
        <v>24</v>
      </c>
      <c r="K1873" s="196"/>
      <c r="L1873" s="197">
        <v>24</v>
      </c>
      <c r="M1873" s="194" t="s">
        <v>3468</v>
      </c>
      <c r="N1873" s="194" t="s">
        <v>5027</v>
      </c>
      <c r="O1873" s="194" t="s">
        <v>6926</v>
      </c>
      <c r="P1873" s="198"/>
    </row>
    <row r="1874" s="2" customFormat="1">
      <c r="A1874" s="199" t="s">
        <v>16</v>
      </c>
      <c r="B1874" s="199" t="s">
        <v>111</v>
      </c>
      <c r="C1874" s="200">
        <v>46109.471759259257</v>
      </c>
      <c r="D1874" s="201">
        <v>400413</v>
      </c>
      <c r="E1874" s="202" t="s">
        <v>172</v>
      </c>
      <c r="F1874" s="202" t="s">
        <v>6237</v>
      </c>
      <c r="G1874" s="203">
        <v>46085</v>
      </c>
      <c r="H1874" s="203">
        <v>47910</v>
      </c>
      <c r="I1874" s="202"/>
      <c r="J1874" s="201">
        <v>24</v>
      </c>
      <c r="K1874" s="204"/>
      <c r="L1874" s="205">
        <v>24</v>
      </c>
      <c r="M1874" s="202" t="s">
        <v>3467</v>
      </c>
      <c r="N1874" s="202" t="s">
        <v>5027</v>
      </c>
      <c r="O1874" s="202" t="s">
        <v>6927</v>
      </c>
      <c r="P1874" s="206"/>
    </row>
    <row r="1875" s="2" customFormat="1">
      <c r="A1875" s="191" t="s">
        <v>16</v>
      </c>
      <c r="B1875" s="191" t="s">
        <v>111</v>
      </c>
      <c r="C1875" s="192">
        <v>46109.475497685184</v>
      </c>
      <c r="D1875" s="193">
        <v>400413</v>
      </c>
      <c r="E1875" s="194" t="s">
        <v>172</v>
      </c>
      <c r="F1875" s="194" t="s">
        <v>6237</v>
      </c>
      <c r="G1875" s="195">
        <v>46085</v>
      </c>
      <c r="H1875" s="195">
        <v>47910</v>
      </c>
      <c r="I1875" s="194"/>
      <c r="J1875" s="193">
        <v>24</v>
      </c>
      <c r="K1875" s="196"/>
      <c r="L1875" s="197">
        <v>24</v>
      </c>
      <c r="M1875" s="194" t="s">
        <v>3466</v>
      </c>
      <c r="N1875" s="194" t="s">
        <v>5027</v>
      </c>
      <c r="O1875" s="194" t="s">
        <v>6928</v>
      </c>
      <c r="P1875" s="198"/>
    </row>
    <row r="1876" s="2" customFormat="1">
      <c r="A1876" s="199" t="s">
        <v>16</v>
      </c>
      <c r="B1876" s="199" t="s">
        <v>111</v>
      </c>
      <c r="C1876" s="200">
        <v>46110.318773148145</v>
      </c>
      <c r="D1876" s="201">
        <v>400426</v>
      </c>
      <c r="E1876" s="202" t="s">
        <v>833</v>
      </c>
      <c r="F1876" s="202" t="s">
        <v>5843</v>
      </c>
      <c r="G1876" s="203">
        <v>46069</v>
      </c>
      <c r="H1876" s="203">
        <v>47894</v>
      </c>
      <c r="I1876" s="202"/>
      <c r="J1876" s="201">
        <v>3</v>
      </c>
      <c r="K1876" s="204"/>
      <c r="L1876" s="205">
        <v>3</v>
      </c>
      <c r="M1876" s="202" t="s">
        <v>3504</v>
      </c>
      <c r="N1876" s="202" t="s">
        <v>5027</v>
      </c>
      <c r="O1876" s="202" t="s">
        <v>6929</v>
      </c>
      <c r="P1876" s="206"/>
    </row>
    <row r="1877" s="2" customFormat="1">
      <c r="A1877" s="191" t="s">
        <v>16</v>
      </c>
      <c r="B1877" s="191" t="s">
        <v>111</v>
      </c>
      <c r="C1877" s="192">
        <v>46110.319155092591</v>
      </c>
      <c r="D1877" s="193">
        <v>400426</v>
      </c>
      <c r="E1877" s="194" t="s">
        <v>833</v>
      </c>
      <c r="F1877" s="194" t="s">
        <v>6102</v>
      </c>
      <c r="G1877" s="195">
        <v>46069</v>
      </c>
      <c r="H1877" s="195">
        <v>47894</v>
      </c>
      <c r="I1877" s="194"/>
      <c r="J1877" s="193">
        <v>24</v>
      </c>
      <c r="K1877" s="196"/>
      <c r="L1877" s="197">
        <v>24</v>
      </c>
      <c r="M1877" s="194" t="s">
        <v>3507</v>
      </c>
      <c r="N1877" s="194" t="s">
        <v>5027</v>
      </c>
      <c r="O1877" s="194" t="s">
        <v>6930</v>
      </c>
      <c r="P1877" s="198"/>
    </row>
    <row r="1878" s="2" customFormat="1">
      <c r="A1878" s="199" t="s">
        <v>16</v>
      </c>
      <c r="B1878" s="199" t="s">
        <v>111</v>
      </c>
      <c r="C1878" s="200">
        <v>46110.319560185184</v>
      </c>
      <c r="D1878" s="201">
        <v>400426</v>
      </c>
      <c r="E1878" s="202" t="s">
        <v>833</v>
      </c>
      <c r="F1878" s="202" t="s">
        <v>6102</v>
      </c>
      <c r="G1878" s="203">
        <v>46069</v>
      </c>
      <c r="H1878" s="203">
        <v>47894</v>
      </c>
      <c r="I1878" s="202"/>
      <c r="J1878" s="201">
        <v>24</v>
      </c>
      <c r="K1878" s="204"/>
      <c r="L1878" s="205">
        <v>24</v>
      </c>
      <c r="M1878" s="202" t="s">
        <v>3503</v>
      </c>
      <c r="N1878" s="202" t="s">
        <v>5027</v>
      </c>
      <c r="O1878" s="202" t="s">
        <v>6931</v>
      </c>
      <c r="P1878" s="206"/>
    </row>
    <row r="1879" s="2" customFormat="1">
      <c r="A1879" s="191" t="s">
        <v>16</v>
      </c>
      <c r="B1879" s="191" t="s">
        <v>111</v>
      </c>
      <c r="C1879" s="192">
        <v>46110.319976851853</v>
      </c>
      <c r="D1879" s="193">
        <v>400426</v>
      </c>
      <c r="E1879" s="194" t="s">
        <v>833</v>
      </c>
      <c r="F1879" s="194" t="s">
        <v>6102</v>
      </c>
      <c r="G1879" s="195">
        <v>46069</v>
      </c>
      <c r="H1879" s="195">
        <v>47894</v>
      </c>
      <c r="I1879" s="194"/>
      <c r="J1879" s="193">
        <v>24</v>
      </c>
      <c r="K1879" s="196"/>
      <c r="L1879" s="197">
        <v>24</v>
      </c>
      <c r="M1879" s="194" t="s">
        <v>3502</v>
      </c>
      <c r="N1879" s="194" t="s">
        <v>5027</v>
      </c>
      <c r="O1879" s="194" t="s">
        <v>6932</v>
      </c>
      <c r="P1879" s="198"/>
    </row>
    <row r="1880" s="2" customFormat="1">
      <c r="A1880" s="199" t="s">
        <v>16</v>
      </c>
      <c r="B1880" s="199" t="s">
        <v>111</v>
      </c>
      <c r="C1880" s="200">
        <v>46110.320405092592</v>
      </c>
      <c r="D1880" s="201">
        <v>400426</v>
      </c>
      <c r="E1880" s="202" t="s">
        <v>833</v>
      </c>
      <c r="F1880" s="202" t="s">
        <v>5843</v>
      </c>
      <c r="G1880" s="203">
        <v>46069</v>
      </c>
      <c r="H1880" s="203">
        <v>47894</v>
      </c>
      <c r="I1880" s="202"/>
      <c r="J1880" s="201">
        <v>24</v>
      </c>
      <c r="K1880" s="204"/>
      <c r="L1880" s="205">
        <v>24</v>
      </c>
      <c r="M1880" s="202" t="s">
        <v>3501</v>
      </c>
      <c r="N1880" s="202" t="s">
        <v>5027</v>
      </c>
      <c r="O1880" s="202" t="s">
        <v>6933</v>
      </c>
      <c r="P1880" s="206"/>
    </row>
    <row r="1881" s="2" customFormat="1">
      <c r="A1881" s="191" t="s">
        <v>16</v>
      </c>
      <c r="B1881" s="191" t="s">
        <v>111</v>
      </c>
      <c r="C1881" s="192">
        <v>46110.320972222224</v>
      </c>
      <c r="D1881" s="193">
        <v>400426</v>
      </c>
      <c r="E1881" s="194" t="s">
        <v>833</v>
      </c>
      <c r="F1881" s="194" t="s">
        <v>6102</v>
      </c>
      <c r="G1881" s="195">
        <v>46069</v>
      </c>
      <c r="H1881" s="195">
        <v>47894</v>
      </c>
      <c r="I1881" s="194"/>
      <c r="J1881" s="193">
        <v>24</v>
      </c>
      <c r="K1881" s="196"/>
      <c r="L1881" s="197">
        <v>24</v>
      </c>
      <c r="M1881" s="194" t="s">
        <v>3506</v>
      </c>
      <c r="N1881" s="194" t="s">
        <v>5027</v>
      </c>
      <c r="O1881" s="194" t="s">
        <v>6934</v>
      </c>
      <c r="P1881" s="198"/>
    </row>
    <row r="1882" s="2" customFormat="1">
      <c r="A1882" s="199" t="s">
        <v>16</v>
      </c>
      <c r="B1882" s="199" t="s">
        <v>111</v>
      </c>
      <c r="C1882" s="200">
        <v>46110.321574074071</v>
      </c>
      <c r="D1882" s="201">
        <v>400426</v>
      </c>
      <c r="E1882" s="202" t="s">
        <v>833</v>
      </c>
      <c r="F1882" s="202" t="s">
        <v>6102</v>
      </c>
      <c r="G1882" s="203">
        <v>46069</v>
      </c>
      <c r="H1882" s="203">
        <v>47894</v>
      </c>
      <c r="I1882" s="202"/>
      <c r="J1882" s="201">
        <v>24</v>
      </c>
      <c r="K1882" s="204"/>
      <c r="L1882" s="205">
        <v>24</v>
      </c>
      <c r="M1882" s="202" t="s">
        <v>3500</v>
      </c>
      <c r="N1882" s="202" t="s">
        <v>5027</v>
      </c>
      <c r="O1882" s="202" t="s">
        <v>6935</v>
      </c>
      <c r="P1882" s="206"/>
    </row>
    <row r="1883" s="2" customFormat="1">
      <c r="A1883" s="191" t="s">
        <v>16</v>
      </c>
      <c r="B1883" s="191" t="s">
        <v>111</v>
      </c>
      <c r="C1883" s="192">
        <v>46110.322152777779</v>
      </c>
      <c r="D1883" s="193">
        <v>400426</v>
      </c>
      <c r="E1883" s="194" t="s">
        <v>833</v>
      </c>
      <c r="F1883" s="194" t="s">
        <v>6102</v>
      </c>
      <c r="G1883" s="195">
        <v>46069</v>
      </c>
      <c r="H1883" s="195">
        <v>47894</v>
      </c>
      <c r="I1883" s="194"/>
      <c r="J1883" s="193">
        <v>24</v>
      </c>
      <c r="K1883" s="196"/>
      <c r="L1883" s="197">
        <v>24</v>
      </c>
      <c r="M1883" s="194" t="s">
        <v>3499</v>
      </c>
      <c r="N1883" s="194" t="s">
        <v>5027</v>
      </c>
      <c r="O1883" s="194" t="s">
        <v>6936</v>
      </c>
      <c r="P1883" s="198"/>
    </row>
    <row r="1884" s="2" customFormat="1">
      <c r="A1884" s="199" t="s">
        <v>16</v>
      </c>
      <c r="B1884" s="199" t="s">
        <v>111</v>
      </c>
      <c r="C1884" s="200">
        <v>46110.322523148148</v>
      </c>
      <c r="D1884" s="201">
        <v>400426</v>
      </c>
      <c r="E1884" s="202" t="s">
        <v>833</v>
      </c>
      <c r="F1884" s="202" t="s">
        <v>6102</v>
      </c>
      <c r="G1884" s="203">
        <v>46069</v>
      </c>
      <c r="H1884" s="203">
        <v>47894</v>
      </c>
      <c r="I1884" s="202"/>
      <c r="J1884" s="201">
        <v>24</v>
      </c>
      <c r="K1884" s="204"/>
      <c r="L1884" s="205">
        <v>24</v>
      </c>
      <c r="M1884" s="202" t="s">
        <v>3498</v>
      </c>
      <c r="N1884" s="202" t="s">
        <v>5027</v>
      </c>
      <c r="O1884" s="202" t="s">
        <v>6937</v>
      </c>
      <c r="P1884" s="206"/>
    </row>
    <row r="1885" s="2" customFormat="1">
      <c r="A1885" s="191" t="s">
        <v>16</v>
      </c>
      <c r="B1885" s="191" t="s">
        <v>111</v>
      </c>
      <c r="C1885" s="192">
        <v>46110.322881944441</v>
      </c>
      <c r="D1885" s="193">
        <v>400426</v>
      </c>
      <c r="E1885" s="194" t="s">
        <v>833</v>
      </c>
      <c r="F1885" s="194" t="s">
        <v>6102</v>
      </c>
      <c r="G1885" s="195">
        <v>46069</v>
      </c>
      <c r="H1885" s="195">
        <v>47894</v>
      </c>
      <c r="I1885" s="194"/>
      <c r="J1885" s="193">
        <v>24</v>
      </c>
      <c r="K1885" s="196"/>
      <c r="L1885" s="197">
        <v>24</v>
      </c>
      <c r="M1885" s="194" t="s">
        <v>3497</v>
      </c>
      <c r="N1885" s="194" t="s">
        <v>5027</v>
      </c>
      <c r="O1885" s="194" t="s">
        <v>6938</v>
      </c>
      <c r="P1885" s="198"/>
    </row>
    <row r="1886" s="2" customFormat="1">
      <c r="A1886" s="199" t="s">
        <v>16</v>
      </c>
      <c r="B1886" s="199" t="s">
        <v>111</v>
      </c>
      <c r="C1886" s="200">
        <v>46110.323240740741</v>
      </c>
      <c r="D1886" s="201">
        <v>400426</v>
      </c>
      <c r="E1886" s="202" t="s">
        <v>833</v>
      </c>
      <c r="F1886" s="202" t="s">
        <v>6102</v>
      </c>
      <c r="G1886" s="203">
        <v>46069</v>
      </c>
      <c r="H1886" s="203">
        <v>47894</v>
      </c>
      <c r="I1886" s="202"/>
      <c r="J1886" s="201">
        <v>24</v>
      </c>
      <c r="K1886" s="204"/>
      <c r="L1886" s="205">
        <v>24</v>
      </c>
      <c r="M1886" s="202" t="s">
        <v>3496</v>
      </c>
      <c r="N1886" s="202" t="s">
        <v>5027</v>
      </c>
      <c r="O1886" s="202" t="s">
        <v>6939</v>
      </c>
      <c r="P1886" s="206"/>
    </row>
    <row r="1887" s="2" customFormat="1">
      <c r="A1887" s="191" t="s">
        <v>16</v>
      </c>
      <c r="B1887" s="191" t="s">
        <v>111</v>
      </c>
      <c r="C1887" s="192">
        <v>46110.323599537034</v>
      </c>
      <c r="D1887" s="193">
        <v>400426</v>
      </c>
      <c r="E1887" s="194" t="s">
        <v>833</v>
      </c>
      <c r="F1887" s="194" t="s">
        <v>6102</v>
      </c>
      <c r="G1887" s="195">
        <v>46069</v>
      </c>
      <c r="H1887" s="195">
        <v>47894</v>
      </c>
      <c r="I1887" s="194"/>
      <c r="J1887" s="193">
        <v>24</v>
      </c>
      <c r="K1887" s="196"/>
      <c r="L1887" s="197">
        <v>24</v>
      </c>
      <c r="M1887" s="194" t="s">
        <v>3495</v>
      </c>
      <c r="N1887" s="194" t="s">
        <v>5027</v>
      </c>
      <c r="O1887" s="194" t="s">
        <v>6940</v>
      </c>
      <c r="P1887" s="198"/>
    </row>
    <row r="1888" s="2" customFormat="1">
      <c r="A1888" s="199" t="s">
        <v>16</v>
      </c>
      <c r="B1888" s="199" t="s">
        <v>111</v>
      </c>
      <c r="C1888" s="200">
        <v>46110.323946759258</v>
      </c>
      <c r="D1888" s="201">
        <v>400426</v>
      </c>
      <c r="E1888" s="202" t="s">
        <v>833</v>
      </c>
      <c r="F1888" s="202" t="s">
        <v>6102</v>
      </c>
      <c r="G1888" s="203">
        <v>46069</v>
      </c>
      <c r="H1888" s="203">
        <v>47894</v>
      </c>
      <c r="I1888" s="202"/>
      <c r="J1888" s="201">
        <v>24</v>
      </c>
      <c r="K1888" s="204"/>
      <c r="L1888" s="205">
        <v>24</v>
      </c>
      <c r="M1888" s="202" t="s">
        <v>3494</v>
      </c>
      <c r="N1888" s="202" t="s">
        <v>5027</v>
      </c>
      <c r="O1888" s="202" t="s">
        <v>6941</v>
      </c>
      <c r="P1888" s="206"/>
    </row>
    <row r="1889" s="2" customFormat="1">
      <c r="A1889" s="191" t="s">
        <v>16</v>
      </c>
      <c r="B1889" s="191" t="s">
        <v>111</v>
      </c>
      <c r="C1889" s="192">
        <v>46110.324386574073</v>
      </c>
      <c r="D1889" s="193">
        <v>400426</v>
      </c>
      <c r="E1889" s="194" t="s">
        <v>833</v>
      </c>
      <c r="F1889" s="194" t="s">
        <v>6102</v>
      </c>
      <c r="G1889" s="195">
        <v>46069</v>
      </c>
      <c r="H1889" s="195">
        <v>47894</v>
      </c>
      <c r="I1889" s="194"/>
      <c r="J1889" s="193">
        <v>24</v>
      </c>
      <c r="K1889" s="196"/>
      <c r="L1889" s="197">
        <v>24</v>
      </c>
      <c r="M1889" s="194" t="s">
        <v>3493</v>
      </c>
      <c r="N1889" s="194" t="s">
        <v>5027</v>
      </c>
      <c r="O1889" s="194" t="s">
        <v>6942</v>
      </c>
      <c r="P1889" s="198"/>
    </row>
    <row r="1890" s="2" customFormat="1">
      <c r="A1890" s="199" t="s">
        <v>16</v>
      </c>
      <c r="B1890" s="199" t="s">
        <v>111</v>
      </c>
      <c r="C1890" s="200">
        <v>46110.324664351851</v>
      </c>
      <c r="D1890" s="201">
        <v>400426</v>
      </c>
      <c r="E1890" s="202" t="s">
        <v>833</v>
      </c>
      <c r="F1890" s="202" t="s">
        <v>6102</v>
      </c>
      <c r="G1890" s="203">
        <v>46069</v>
      </c>
      <c r="H1890" s="203">
        <v>47894</v>
      </c>
      <c r="I1890" s="202"/>
      <c r="J1890" s="201">
        <v>24</v>
      </c>
      <c r="K1890" s="204"/>
      <c r="L1890" s="205">
        <v>24</v>
      </c>
      <c r="M1890" s="202" t="s">
        <v>3492</v>
      </c>
      <c r="N1890" s="202" t="s">
        <v>5027</v>
      </c>
      <c r="O1890" s="202" t="s">
        <v>6943</v>
      </c>
      <c r="P1890" s="206"/>
    </row>
    <row r="1891" s="2" customFormat="1">
      <c r="A1891" s="191" t="s">
        <v>16</v>
      </c>
      <c r="B1891" s="191" t="s">
        <v>111</v>
      </c>
      <c r="C1891" s="192">
        <v>46110.324999999997</v>
      </c>
      <c r="D1891" s="193">
        <v>400426</v>
      </c>
      <c r="E1891" s="194" t="s">
        <v>833</v>
      </c>
      <c r="F1891" s="194" t="s">
        <v>6102</v>
      </c>
      <c r="G1891" s="195">
        <v>46069</v>
      </c>
      <c r="H1891" s="195">
        <v>47894</v>
      </c>
      <c r="I1891" s="194"/>
      <c r="J1891" s="193">
        <v>24</v>
      </c>
      <c r="K1891" s="196"/>
      <c r="L1891" s="197">
        <v>24</v>
      </c>
      <c r="M1891" s="194" t="s">
        <v>3491</v>
      </c>
      <c r="N1891" s="194" t="s">
        <v>5027</v>
      </c>
      <c r="O1891" s="194" t="s">
        <v>6944</v>
      </c>
      <c r="P1891" s="198"/>
    </row>
    <row r="1892" s="2" customFormat="1">
      <c r="A1892" s="199" t="s">
        <v>16</v>
      </c>
      <c r="B1892" s="199" t="s">
        <v>111</v>
      </c>
      <c r="C1892" s="200">
        <v>46110.325243055551</v>
      </c>
      <c r="D1892" s="201">
        <v>400426</v>
      </c>
      <c r="E1892" s="202" t="s">
        <v>833</v>
      </c>
      <c r="F1892" s="202" t="s">
        <v>6102</v>
      </c>
      <c r="G1892" s="203">
        <v>46069</v>
      </c>
      <c r="H1892" s="203">
        <v>47894</v>
      </c>
      <c r="I1892" s="202"/>
      <c r="J1892" s="201">
        <v>24</v>
      </c>
      <c r="K1892" s="204"/>
      <c r="L1892" s="205">
        <v>24</v>
      </c>
      <c r="M1892" s="202" t="s">
        <v>3490</v>
      </c>
      <c r="N1892" s="202" t="s">
        <v>5027</v>
      </c>
      <c r="O1892" s="202" t="s">
        <v>6945</v>
      </c>
      <c r="P1892" s="206"/>
    </row>
    <row r="1893" s="2" customFormat="1">
      <c r="A1893" s="191" t="s">
        <v>16</v>
      </c>
      <c r="B1893" s="191" t="s">
        <v>111</v>
      </c>
      <c r="C1893" s="192">
        <v>46110.325532407405</v>
      </c>
      <c r="D1893" s="193">
        <v>400426</v>
      </c>
      <c r="E1893" s="194" t="s">
        <v>833</v>
      </c>
      <c r="F1893" s="194" t="s">
        <v>6102</v>
      </c>
      <c r="G1893" s="195">
        <v>46069</v>
      </c>
      <c r="H1893" s="195">
        <v>47894</v>
      </c>
      <c r="I1893" s="194"/>
      <c r="J1893" s="193">
        <v>24</v>
      </c>
      <c r="K1893" s="196"/>
      <c r="L1893" s="197">
        <v>24</v>
      </c>
      <c r="M1893" s="194" t="s">
        <v>3489</v>
      </c>
      <c r="N1893" s="194" t="s">
        <v>5027</v>
      </c>
      <c r="O1893" s="194" t="s">
        <v>6946</v>
      </c>
      <c r="P1893" s="198"/>
    </row>
    <row r="1894" s="2" customFormat="1">
      <c r="A1894" s="199" t="s">
        <v>16</v>
      </c>
      <c r="B1894" s="199" t="s">
        <v>111</v>
      </c>
      <c r="C1894" s="200">
        <v>46110.325833333329</v>
      </c>
      <c r="D1894" s="201">
        <v>400426</v>
      </c>
      <c r="E1894" s="202" t="s">
        <v>833</v>
      </c>
      <c r="F1894" s="202" t="s">
        <v>6102</v>
      </c>
      <c r="G1894" s="203">
        <v>46069</v>
      </c>
      <c r="H1894" s="203">
        <v>47894</v>
      </c>
      <c r="I1894" s="202"/>
      <c r="J1894" s="201">
        <v>24</v>
      </c>
      <c r="K1894" s="204"/>
      <c r="L1894" s="205">
        <v>24</v>
      </c>
      <c r="M1894" s="202" t="s">
        <v>3510</v>
      </c>
      <c r="N1894" s="202" t="s">
        <v>5027</v>
      </c>
      <c r="O1894" s="202" t="s">
        <v>6947</v>
      </c>
      <c r="P1894" s="206"/>
    </row>
    <row r="1895" s="2" customFormat="1">
      <c r="A1895" s="191" t="s">
        <v>16</v>
      </c>
      <c r="B1895" s="191" t="s">
        <v>111</v>
      </c>
      <c r="C1895" s="192">
        <v>46110.32613425926</v>
      </c>
      <c r="D1895" s="193">
        <v>400426</v>
      </c>
      <c r="E1895" s="194" t="s">
        <v>833</v>
      </c>
      <c r="F1895" s="194" t="s">
        <v>6102</v>
      </c>
      <c r="G1895" s="195">
        <v>46069</v>
      </c>
      <c r="H1895" s="195">
        <v>47894</v>
      </c>
      <c r="I1895" s="194"/>
      <c r="J1895" s="193">
        <v>24</v>
      </c>
      <c r="K1895" s="196"/>
      <c r="L1895" s="197">
        <v>24</v>
      </c>
      <c r="M1895" s="194" t="s">
        <v>3509</v>
      </c>
      <c r="N1895" s="194" t="s">
        <v>5027</v>
      </c>
      <c r="O1895" s="194" t="s">
        <v>6948</v>
      </c>
      <c r="P1895" s="198"/>
    </row>
    <row r="1896" s="2" customFormat="1">
      <c r="A1896" s="199" t="s">
        <v>16</v>
      </c>
      <c r="B1896" s="199" t="s">
        <v>111</v>
      </c>
      <c r="C1896" s="200">
        <v>46110.326412037037</v>
      </c>
      <c r="D1896" s="201">
        <v>400426</v>
      </c>
      <c r="E1896" s="202" t="s">
        <v>833</v>
      </c>
      <c r="F1896" s="202" t="s">
        <v>6102</v>
      </c>
      <c r="G1896" s="203">
        <v>46069</v>
      </c>
      <c r="H1896" s="203">
        <v>47894</v>
      </c>
      <c r="I1896" s="202"/>
      <c r="J1896" s="201">
        <v>24</v>
      </c>
      <c r="K1896" s="204"/>
      <c r="L1896" s="205">
        <v>24</v>
      </c>
      <c r="M1896" s="202" t="s">
        <v>3508</v>
      </c>
      <c r="N1896" s="202" t="s">
        <v>5027</v>
      </c>
      <c r="O1896" s="202" t="s">
        <v>6949</v>
      </c>
      <c r="P1896" s="206"/>
    </row>
    <row r="1897" s="2" customFormat="1">
      <c r="A1897" s="191" t="s">
        <v>16</v>
      </c>
      <c r="B1897" s="191" t="s">
        <v>15</v>
      </c>
      <c r="C1897" s="192">
        <v>46110.514803240738</v>
      </c>
      <c r="D1897" s="193">
        <v>400426</v>
      </c>
      <c r="E1897" s="194" t="s">
        <v>833</v>
      </c>
      <c r="F1897" s="194" t="s">
        <v>5843</v>
      </c>
      <c r="G1897" s="195">
        <v>46069</v>
      </c>
      <c r="H1897" s="195">
        <v>47894</v>
      </c>
      <c r="I1897" s="194"/>
      <c r="J1897" s="193">
        <v>24</v>
      </c>
      <c r="K1897" s="196"/>
      <c r="L1897" s="197">
        <v>24</v>
      </c>
      <c r="M1897" s="194" t="s">
        <v>3512</v>
      </c>
      <c r="N1897" s="194" t="s">
        <v>5027</v>
      </c>
      <c r="O1897" s="194" t="s">
        <v>6950</v>
      </c>
      <c r="P1897" s="198"/>
    </row>
    <row r="1898" s="2" customFormat="1">
      <c r="A1898" s="199" t="s">
        <v>16</v>
      </c>
      <c r="B1898" s="199" t="s">
        <v>15</v>
      </c>
      <c r="C1898" s="200">
        <v>46110.515219907407</v>
      </c>
      <c r="D1898" s="201">
        <v>400426</v>
      </c>
      <c r="E1898" s="202" t="s">
        <v>833</v>
      </c>
      <c r="F1898" s="202" t="s">
        <v>5843</v>
      </c>
      <c r="G1898" s="203">
        <v>46069</v>
      </c>
      <c r="H1898" s="203">
        <v>47894</v>
      </c>
      <c r="I1898" s="202"/>
      <c r="J1898" s="201">
        <v>24</v>
      </c>
      <c r="K1898" s="204"/>
      <c r="L1898" s="205">
        <v>24</v>
      </c>
      <c r="M1898" s="202" t="s">
        <v>3514</v>
      </c>
      <c r="N1898" s="202" t="s">
        <v>5027</v>
      </c>
      <c r="O1898" s="202" t="s">
        <v>6951</v>
      </c>
      <c r="P1898" s="206"/>
    </row>
    <row r="1899" s="2" customFormat="1">
      <c r="A1899" s="191" t="s">
        <v>16</v>
      </c>
      <c r="B1899" s="191" t="s">
        <v>15</v>
      </c>
      <c r="C1899" s="192">
        <v>46110.517222222217</v>
      </c>
      <c r="D1899" s="193">
        <v>400426</v>
      </c>
      <c r="E1899" s="194" t="s">
        <v>833</v>
      </c>
      <c r="F1899" s="194" t="s">
        <v>5843</v>
      </c>
      <c r="G1899" s="195">
        <v>46069</v>
      </c>
      <c r="H1899" s="195">
        <v>47894</v>
      </c>
      <c r="I1899" s="194"/>
      <c r="J1899" s="193">
        <v>24</v>
      </c>
      <c r="K1899" s="196"/>
      <c r="L1899" s="197">
        <v>24</v>
      </c>
      <c r="M1899" s="194" t="s">
        <v>3513</v>
      </c>
      <c r="N1899" s="194" t="s">
        <v>5027</v>
      </c>
      <c r="O1899" s="194" t="s">
        <v>6952</v>
      </c>
      <c r="P1899" s="198"/>
    </row>
    <row r="1900" s="2" customFormat="1">
      <c r="A1900" s="199" t="s">
        <v>16</v>
      </c>
      <c r="B1900" s="199" t="s">
        <v>15</v>
      </c>
      <c r="C1900" s="200">
        <v>46110.517326388886</v>
      </c>
      <c r="D1900" s="201">
        <v>400426</v>
      </c>
      <c r="E1900" s="202" t="s">
        <v>833</v>
      </c>
      <c r="F1900" s="202" t="s">
        <v>5843</v>
      </c>
      <c r="G1900" s="203">
        <v>46069</v>
      </c>
      <c r="H1900" s="203">
        <v>47894</v>
      </c>
      <c r="I1900" s="202"/>
      <c r="J1900" s="201">
        <v>24</v>
      </c>
      <c r="K1900" s="204"/>
      <c r="L1900" s="205">
        <v>24</v>
      </c>
      <c r="M1900" s="202" t="s">
        <v>3526</v>
      </c>
      <c r="N1900" s="202" t="s">
        <v>5027</v>
      </c>
      <c r="O1900" s="202" t="s">
        <v>6953</v>
      </c>
      <c r="P1900" s="206"/>
    </row>
    <row r="1901" s="2" customFormat="1">
      <c r="A1901" s="191" t="s">
        <v>16</v>
      </c>
      <c r="B1901" s="191" t="s">
        <v>15</v>
      </c>
      <c r="C1901" s="192">
        <v>46110.517430555556</v>
      </c>
      <c r="D1901" s="193">
        <v>400426</v>
      </c>
      <c r="E1901" s="194" t="s">
        <v>833</v>
      </c>
      <c r="F1901" s="194" t="s">
        <v>5843</v>
      </c>
      <c r="G1901" s="195">
        <v>46069</v>
      </c>
      <c r="H1901" s="195">
        <v>47894</v>
      </c>
      <c r="I1901" s="194"/>
      <c r="J1901" s="193">
        <v>4</v>
      </c>
      <c r="K1901" s="196"/>
      <c r="L1901" s="197">
        <v>4</v>
      </c>
      <c r="M1901" s="194" t="s">
        <v>3525</v>
      </c>
      <c r="N1901" s="194" t="s">
        <v>5027</v>
      </c>
      <c r="O1901" s="194" t="s">
        <v>6954</v>
      </c>
      <c r="P1901" s="198"/>
    </row>
    <row r="1902" s="2" customFormat="1" ht="25">
      <c r="A1902" s="199" t="s">
        <v>16</v>
      </c>
      <c r="B1902" s="199" t="s">
        <v>15</v>
      </c>
      <c r="C1902" s="200">
        <v>46110.518368055556</v>
      </c>
      <c r="D1902" s="201">
        <v>400396</v>
      </c>
      <c r="E1902" s="202" t="s">
        <v>170</v>
      </c>
      <c r="F1902" s="202" t="s">
        <v>6955</v>
      </c>
      <c r="G1902" s="203">
        <v>46091</v>
      </c>
      <c r="H1902" s="203">
        <v>47916</v>
      </c>
      <c r="I1902" s="202"/>
      <c r="J1902" s="201">
        <v>52</v>
      </c>
      <c r="K1902" s="204"/>
      <c r="L1902" s="205">
        <v>52</v>
      </c>
      <c r="M1902" s="202" t="s">
        <v>3527</v>
      </c>
      <c r="N1902" s="202" t="s">
        <v>5027</v>
      </c>
      <c r="O1902" s="202" t="s">
        <v>6956</v>
      </c>
      <c r="P1902" s="206"/>
    </row>
    <row r="1903" s="2" customFormat="1" ht="25">
      <c r="A1903" s="191" t="s">
        <v>16</v>
      </c>
      <c r="B1903" s="191" t="s">
        <v>15</v>
      </c>
      <c r="C1903" s="192">
        <v>46110.520451388889</v>
      </c>
      <c r="D1903" s="193">
        <v>400390</v>
      </c>
      <c r="E1903" s="194" t="s">
        <v>1995</v>
      </c>
      <c r="F1903" s="194" t="s">
        <v>6957</v>
      </c>
      <c r="G1903" s="195">
        <v>46097</v>
      </c>
      <c r="H1903" s="195">
        <v>47922</v>
      </c>
      <c r="I1903" s="194"/>
      <c r="J1903" s="193">
        <v>6</v>
      </c>
      <c r="K1903" s="196"/>
      <c r="L1903" s="197">
        <v>6</v>
      </c>
      <c r="M1903" s="194" t="s">
        <v>3532</v>
      </c>
      <c r="N1903" s="194" t="s">
        <v>5027</v>
      </c>
      <c r="O1903" s="194" t="s">
        <v>6958</v>
      </c>
      <c r="P1903" s="198"/>
    </row>
    <row r="1904" s="2" customFormat="1" ht="25">
      <c r="A1904" s="199" t="s">
        <v>16</v>
      </c>
      <c r="B1904" s="199" t="s">
        <v>15</v>
      </c>
      <c r="C1904" s="200">
        <v>46110.521041666667</v>
      </c>
      <c r="D1904" s="201">
        <v>400396</v>
      </c>
      <c r="E1904" s="202" t="s">
        <v>170</v>
      </c>
      <c r="F1904" s="202" t="s">
        <v>6955</v>
      </c>
      <c r="G1904" s="203">
        <v>46091</v>
      </c>
      <c r="H1904" s="203">
        <v>47916</v>
      </c>
      <c r="I1904" s="202"/>
      <c r="J1904" s="201">
        <v>52</v>
      </c>
      <c r="K1904" s="204"/>
      <c r="L1904" s="205">
        <v>52</v>
      </c>
      <c r="M1904" s="202" t="s">
        <v>3531</v>
      </c>
      <c r="N1904" s="202" t="s">
        <v>5027</v>
      </c>
      <c r="O1904" s="202" t="s">
        <v>6959</v>
      </c>
      <c r="P1904" s="206"/>
    </row>
    <row r="1905" s="2" customFormat="1" ht="25">
      <c r="A1905" s="191" t="s">
        <v>16</v>
      </c>
      <c r="B1905" s="191" t="s">
        <v>15</v>
      </c>
      <c r="C1905" s="192">
        <v>46110.522569444445</v>
      </c>
      <c r="D1905" s="193">
        <v>400396</v>
      </c>
      <c r="E1905" s="194" t="s">
        <v>170</v>
      </c>
      <c r="F1905" s="194" t="s">
        <v>6955</v>
      </c>
      <c r="G1905" s="195">
        <v>46091</v>
      </c>
      <c r="H1905" s="195">
        <v>47916</v>
      </c>
      <c r="I1905" s="194"/>
      <c r="J1905" s="193">
        <v>52</v>
      </c>
      <c r="K1905" s="196"/>
      <c r="L1905" s="197">
        <v>52</v>
      </c>
      <c r="M1905" s="194" t="s">
        <v>3529</v>
      </c>
      <c r="N1905" s="194" t="s">
        <v>5027</v>
      </c>
      <c r="O1905" s="194" t="s">
        <v>6960</v>
      </c>
      <c r="P1905" s="198"/>
    </row>
    <row r="1906" s="2" customFormat="1" ht="25">
      <c r="A1906" s="199" t="s">
        <v>16</v>
      </c>
      <c r="B1906" s="199" t="s">
        <v>15</v>
      </c>
      <c r="C1906" s="200">
        <v>46110.522696759261</v>
      </c>
      <c r="D1906" s="201">
        <v>400396</v>
      </c>
      <c r="E1906" s="202" t="s">
        <v>170</v>
      </c>
      <c r="F1906" s="202" t="s">
        <v>6955</v>
      </c>
      <c r="G1906" s="203">
        <v>46091</v>
      </c>
      <c r="H1906" s="203">
        <v>47916</v>
      </c>
      <c r="I1906" s="202"/>
      <c r="J1906" s="201">
        <v>52</v>
      </c>
      <c r="K1906" s="204"/>
      <c r="L1906" s="205">
        <v>52</v>
      </c>
      <c r="M1906" s="202" t="s">
        <v>3528</v>
      </c>
      <c r="N1906" s="202" t="s">
        <v>5027</v>
      </c>
      <c r="O1906" s="202" t="s">
        <v>6961</v>
      </c>
      <c r="P1906" s="206"/>
    </row>
    <row r="1907" s="2" customFormat="1" ht="25">
      <c r="A1907" s="191" t="s">
        <v>16</v>
      </c>
      <c r="B1907" s="191" t="s">
        <v>15</v>
      </c>
      <c r="C1907" s="192">
        <v>46110.523784722223</v>
      </c>
      <c r="D1907" s="193">
        <v>400396</v>
      </c>
      <c r="E1907" s="194" t="s">
        <v>170</v>
      </c>
      <c r="F1907" s="194" t="s">
        <v>6955</v>
      </c>
      <c r="G1907" s="195">
        <v>46091</v>
      </c>
      <c r="H1907" s="195">
        <v>47916</v>
      </c>
      <c r="I1907" s="194"/>
      <c r="J1907" s="193">
        <v>52</v>
      </c>
      <c r="K1907" s="196"/>
      <c r="L1907" s="197">
        <v>52</v>
      </c>
      <c r="M1907" s="194" t="s">
        <v>3530</v>
      </c>
      <c r="N1907" s="194" t="s">
        <v>5027</v>
      </c>
      <c r="O1907" s="194" t="s">
        <v>6962</v>
      </c>
      <c r="P1907" s="198"/>
    </row>
    <row r="1908" s="2" customFormat="1" ht="25">
      <c r="A1908" s="199" t="s">
        <v>16</v>
      </c>
      <c r="B1908" s="199" t="s">
        <v>111</v>
      </c>
      <c r="C1908" s="200">
        <v>46110.584328703699</v>
      </c>
      <c r="D1908" s="201">
        <v>400424</v>
      </c>
      <c r="E1908" s="202" t="s">
        <v>3536</v>
      </c>
      <c r="F1908" s="202" t="s">
        <v>6963</v>
      </c>
      <c r="G1908" s="203">
        <v>46001</v>
      </c>
      <c r="H1908" s="203">
        <v>47826</v>
      </c>
      <c r="I1908" s="202"/>
      <c r="J1908" s="201">
        <v>3</v>
      </c>
      <c r="K1908" s="204"/>
      <c r="L1908" s="205">
        <v>3</v>
      </c>
      <c r="M1908" s="202" t="s">
        <v>3543</v>
      </c>
      <c r="N1908" s="202" t="s">
        <v>5027</v>
      </c>
      <c r="O1908" s="202" t="s">
        <v>6964</v>
      </c>
      <c r="P1908" s="206"/>
    </row>
    <row r="1909" s="2" customFormat="1" ht="25">
      <c r="A1909" s="191" t="s">
        <v>16</v>
      </c>
      <c r="B1909" s="191" t="s">
        <v>111</v>
      </c>
      <c r="C1909" s="192">
        <v>46110.585775462961</v>
      </c>
      <c r="D1909" s="193">
        <v>400424</v>
      </c>
      <c r="E1909" s="194" t="s">
        <v>3536</v>
      </c>
      <c r="F1909" s="194" t="s">
        <v>6963</v>
      </c>
      <c r="G1909" s="195">
        <v>46001</v>
      </c>
      <c r="H1909" s="195">
        <v>47826</v>
      </c>
      <c r="I1909" s="194"/>
      <c r="J1909" s="193">
        <v>2</v>
      </c>
      <c r="K1909" s="196"/>
      <c r="L1909" s="197">
        <v>2</v>
      </c>
      <c r="M1909" s="194" t="s">
        <v>3535</v>
      </c>
      <c r="N1909" s="194" t="s">
        <v>5027</v>
      </c>
      <c r="O1909" s="194" t="s">
        <v>6965</v>
      </c>
      <c r="P1909" s="198"/>
    </row>
    <row r="1910" s="2" customFormat="1" ht="25">
      <c r="A1910" s="199" t="s">
        <v>16</v>
      </c>
      <c r="B1910" s="199" t="s">
        <v>111</v>
      </c>
      <c r="C1910" s="200">
        <v>46110.588287037033</v>
      </c>
      <c r="D1910" s="201">
        <v>400424</v>
      </c>
      <c r="E1910" s="202" t="s">
        <v>3536</v>
      </c>
      <c r="F1910" s="202" t="s">
        <v>6963</v>
      </c>
      <c r="G1910" s="203">
        <v>46001</v>
      </c>
      <c r="H1910" s="203">
        <v>47826</v>
      </c>
      <c r="I1910" s="202"/>
      <c r="J1910" s="201">
        <v>4</v>
      </c>
      <c r="K1910" s="204"/>
      <c r="L1910" s="205">
        <v>4</v>
      </c>
      <c r="M1910" s="202" t="s">
        <v>3537</v>
      </c>
      <c r="N1910" s="202" t="s">
        <v>5027</v>
      </c>
      <c r="O1910" s="202" t="s">
        <v>6966</v>
      </c>
      <c r="P1910" s="206"/>
    </row>
    <row r="1911" s="2" customFormat="1">
      <c r="A1911" s="191" t="s">
        <v>16</v>
      </c>
      <c r="B1911" s="191" t="s">
        <v>111</v>
      </c>
      <c r="C1911" s="192">
        <v>46111.553194444445</v>
      </c>
      <c r="D1911" s="193">
        <v>400426</v>
      </c>
      <c r="E1911" s="194" t="s">
        <v>833</v>
      </c>
      <c r="F1911" s="194" t="s">
        <v>6100</v>
      </c>
      <c r="G1911" s="195">
        <v>46069</v>
      </c>
      <c r="H1911" s="195">
        <v>47894</v>
      </c>
      <c r="I1911" s="194"/>
      <c r="J1911" s="193">
        <v>24</v>
      </c>
      <c r="K1911" s="196"/>
      <c r="L1911" s="197">
        <v>24</v>
      </c>
      <c r="M1911" s="194" t="s">
        <v>3576</v>
      </c>
      <c r="N1911" s="194" t="s">
        <v>5027</v>
      </c>
      <c r="O1911" s="194" t="s">
        <v>6967</v>
      </c>
      <c r="P1911" s="198"/>
    </row>
    <row r="1912" s="2" customFormat="1">
      <c r="A1912" s="199" t="s">
        <v>16</v>
      </c>
      <c r="B1912" s="199" t="s">
        <v>111</v>
      </c>
      <c r="C1912" s="200">
        <v>46111.553587962961</v>
      </c>
      <c r="D1912" s="201">
        <v>400426</v>
      </c>
      <c r="E1912" s="202" t="s">
        <v>833</v>
      </c>
      <c r="F1912" s="202" t="s">
        <v>6100</v>
      </c>
      <c r="G1912" s="203">
        <v>46069</v>
      </c>
      <c r="H1912" s="203">
        <v>47894</v>
      </c>
      <c r="I1912" s="202"/>
      <c r="J1912" s="201">
        <v>24</v>
      </c>
      <c r="K1912" s="204"/>
      <c r="L1912" s="205">
        <v>24</v>
      </c>
      <c r="M1912" s="202" t="s">
        <v>3575</v>
      </c>
      <c r="N1912" s="202" t="s">
        <v>5027</v>
      </c>
      <c r="O1912" s="202" t="s">
        <v>6968</v>
      </c>
      <c r="P1912" s="206"/>
    </row>
    <row r="1913" s="2" customFormat="1">
      <c r="A1913" s="191" t="s">
        <v>16</v>
      </c>
      <c r="B1913" s="191" t="s">
        <v>111</v>
      </c>
      <c r="C1913" s="192">
        <v>46111.5540162037</v>
      </c>
      <c r="D1913" s="193">
        <v>400426</v>
      </c>
      <c r="E1913" s="194" t="s">
        <v>833</v>
      </c>
      <c r="F1913" s="194" t="s">
        <v>6100</v>
      </c>
      <c r="G1913" s="195">
        <v>46069</v>
      </c>
      <c r="H1913" s="195">
        <v>47894</v>
      </c>
      <c r="I1913" s="194"/>
      <c r="J1913" s="193">
        <v>24</v>
      </c>
      <c r="K1913" s="196"/>
      <c r="L1913" s="197">
        <v>24</v>
      </c>
      <c r="M1913" s="194" t="s">
        <v>3574</v>
      </c>
      <c r="N1913" s="194" t="s">
        <v>5027</v>
      </c>
      <c r="O1913" s="194" t="s">
        <v>6969</v>
      </c>
      <c r="P1913" s="198"/>
    </row>
    <row r="1914" s="2" customFormat="1">
      <c r="A1914" s="199" t="s">
        <v>16</v>
      </c>
      <c r="B1914" s="199" t="s">
        <v>111</v>
      </c>
      <c r="C1914" s="200">
        <v>46111.554456018515</v>
      </c>
      <c r="D1914" s="201">
        <v>400426</v>
      </c>
      <c r="E1914" s="202" t="s">
        <v>833</v>
      </c>
      <c r="F1914" s="202" t="s">
        <v>6102</v>
      </c>
      <c r="G1914" s="203">
        <v>46069</v>
      </c>
      <c r="H1914" s="203">
        <v>47894</v>
      </c>
      <c r="I1914" s="202"/>
      <c r="J1914" s="201">
        <v>24</v>
      </c>
      <c r="K1914" s="204"/>
      <c r="L1914" s="205">
        <v>24</v>
      </c>
      <c r="M1914" s="202" t="s">
        <v>3584</v>
      </c>
      <c r="N1914" s="202" t="s">
        <v>5027</v>
      </c>
      <c r="O1914" s="202" t="s">
        <v>6970</v>
      </c>
      <c r="P1914" s="206"/>
    </row>
    <row r="1915" s="2" customFormat="1">
      <c r="A1915" s="191" t="s">
        <v>16</v>
      </c>
      <c r="B1915" s="191" t="s">
        <v>111</v>
      </c>
      <c r="C1915" s="192">
        <v>46111.554837962962</v>
      </c>
      <c r="D1915" s="193">
        <v>400426</v>
      </c>
      <c r="E1915" s="194" t="s">
        <v>833</v>
      </c>
      <c r="F1915" s="194" t="s">
        <v>6102</v>
      </c>
      <c r="G1915" s="195">
        <v>46069</v>
      </c>
      <c r="H1915" s="195">
        <v>47894</v>
      </c>
      <c r="I1915" s="194"/>
      <c r="J1915" s="193">
        <v>24</v>
      </c>
      <c r="K1915" s="196"/>
      <c r="L1915" s="197">
        <v>24</v>
      </c>
      <c r="M1915" s="194" t="s">
        <v>3583</v>
      </c>
      <c r="N1915" s="194" t="s">
        <v>5027</v>
      </c>
      <c r="O1915" s="194" t="s">
        <v>6971</v>
      </c>
      <c r="P1915" s="198"/>
    </row>
    <row r="1916" s="2" customFormat="1">
      <c r="A1916" s="199" t="s">
        <v>16</v>
      </c>
      <c r="B1916" s="199" t="s">
        <v>111</v>
      </c>
      <c r="C1916" s="200">
        <v>46111.555648148147</v>
      </c>
      <c r="D1916" s="201">
        <v>400426</v>
      </c>
      <c r="E1916" s="202" t="s">
        <v>833</v>
      </c>
      <c r="F1916" s="202" t="s">
        <v>6100</v>
      </c>
      <c r="G1916" s="203">
        <v>46069</v>
      </c>
      <c r="H1916" s="203">
        <v>47894</v>
      </c>
      <c r="I1916" s="202"/>
      <c r="J1916" s="201">
        <v>24</v>
      </c>
      <c r="K1916" s="204"/>
      <c r="L1916" s="205">
        <v>24</v>
      </c>
      <c r="M1916" s="202" t="s">
        <v>3582</v>
      </c>
      <c r="N1916" s="202" t="s">
        <v>5027</v>
      </c>
      <c r="O1916" s="202" t="s">
        <v>6972</v>
      </c>
      <c r="P1916" s="206"/>
    </row>
    <row r="1917" s="2" customFormat="1">
      <c r="A1917" s="191" t="s">
        <v>16</v>
      </c>
      <c r="B1917" s="191" t="s">
        <v>111</v>
      </c>
      <c r="C1917" s="192">
        <v>46111.556030092594</v>
      </c>
      <c r="D1917" s="193">
        <v>400426</v>
      </c>
      <c r="E1917" s="194" t="s">
        <v>833</v>
      </c>
      <c r="F1917" s="194" t="s">
        <v>6102</v>
      </c>
      <c r="G1917" s="195">
        <v>46069</v>
      </c>
      <c r="H1917" s="195">
        <v>47894</v>
      </c>
      <c r="I1917" s="194"/>
      <c r="J1917" s="193">
        <v>24</v>
      </c>
      <c r="K1917" s="196"/>
      <c r="L1917" s="197">
        <v>24</v>
      </c>
      <c r="M1917" s="194" t="s">
        <v>3581</v>
      </c>
      <c r="N1917" s="194" t="s">
        <v>5027</v>
      </c>
      <c r="O1917" s="194" t="s">
        <v>6973</v>
      </c>
      <c r="P1917" s="198"/>
    </row>
    <row r="1918" s="2" customFormat="1">
      <c r="A1918" s="199" t="s">
        <v>16</v>
      </c>
      <c r="B1918" s="199" t="s">
        <v>111</v>
      </c>
      <c r="C1918" s="200">
        <v>46111.556400462963</v>
      </c>
      <c r="D1918" s="201">
        <v>400426</v>
      </c>
      <c r="E1918" s="202" t="s">
        <v>833</v>
      </c>
      <c r="F1918" s="202" t="s">
        <v>6100</v>
      </c>
      <c r="G1918" s="203">
        <v>46069</v>
      </c>
      <c r="H1918" s="203">
        <v>47894</v>
      </c>
      <c r="I1918" s="202"/>
      <c r="J1918" s="201">
        <v>24</v>
      </c>
      <c r="K1918" s="204"/>
      <c r="L1918" s="205">
        <v>24</v>
      </c>
      <c r="M1918" s="202" t="s">
        <v>3580</v>
      </c>
      <c r="N1918" s="202" t="s">
        <v>5027</v>
      </c>
      <c r="O1918" s="202" t="s">
        <v>6974</v>
      </c>
      <c r="P1918" s="206"/>
    </row>
    <row r="1919" s="2" customFormat="1">
      <c r="A1919" s="191" t="s">
        <v>16</v>
      </c>
      <c r="B1919" s="191" t="s">
        <v>111</v>
      </c>
      <c r="C1919" s="192">
        <v>46111.556759259256</v>
      </c>
      <c r="D1919" s="193">
        <v>400426</v>
      </c>
      <c r="E1919" s="194" t="s">
        <v>833</v>
      </c>
      <c r="F1919" s="194" t="s">
        <v>6102</v>
      </c>
      <c r="G1919" s="195">
        <v>46069</v>
      </c>
      <c r="H1919" s="195">
        <v>47894</v>
      </c>
      <c r="I1919" s="194"/>
      <c r="J1919" s="193">
        <v>24</v>
      </c>
      <c r="K1919" s="196"/>
      <c r="L1919" s="197">
        <v>24</v>
      </c>
      <c r="M1919" s="194" t="s">
        <v>3587</v>
      </c>
      <c r="N1919" s="194" t="s">
        <v>5027</v>
      </c>
      <c r="O1919" s="194" t="s">
        <v>6975</v>
      </c>
      <c r="P1919" s="198"/>
    </row>
    <row r="1920" s="2" customFormat="1">
      <c r="A1920" s="199" t="s">
        <v>16</v>
      </c>
      <c r="B1920" s="199" t="s">
        <v>111</v>
      </c>
      <c r="C1920" s="200">
        <v>46111.557106481479</v>
      </c>
      <c r="D1920" s="201">
        <v>400426</v>
      </c>
      <c r="E1920" s="202" t="s">
        <v>833</v>
      </c>
      <c r="F1920" s="202" t="s">
        <v>6100</v>
      </c>
      <c r="G1920" s="203">
        <v>46069</v>
      </c>
      <c r="H1920" s="203">
        <v>47894</v>
      </c>
      <c r="I1920" s="202"/>
      <c r="J1920" s="201">
        <v>24</v>
      </c>
      <c r="K1920" s="204"/>
      <c r="L1920" s="205">
        <v>24</v>
      </c>
      <c r="M1920" s="202" t="s">
        <v>3579</v>
      </c>
      <c r="N1920" s="202" t="s">
        <v>5027</v>
      </c>
      <c r="O1920" s="202" t="s">
        <v>6976</v>
      </c>
      <c r="P1920" s="206"/>
    </row>
    <row r="1921" s="2" customFormat="1">
      <c r="A1921" s="191" t="s">
        <v>16</v>
      </c>
      <c r="B1921" s="191" t="s">
        <v>111</v>
      </c>
      <c r="C1921" s="192">
        <v>46111.557442129626</v>
      </c>
      <c r="D1921" s="193">
        <v>400426</v>
      </c>
      <c r="E1921" s="194" t="s">
        <v>833</v>
      </c>
      <c r="F1921" s="194" t="s">
        <v>6102</v>
      </c>
      <c r="G1921" s="195">
        <v>46069</v>
      </c>
      <c r="H1921" s="195">
        <v>47894</v>
      </c>
      <c r="I1921" s="194"/>
      <c r="J1921" s="193">
        <v>24</v>
      </c>
      <c r="K1921" s="196"/>
      <c r="L1921" s="197">
        <v>24</v>
      </c>
      <c r="M1921" s="194" t="s">
        <v>3578</v>
      </c>
      <c r="N1921" s="194" t="s">
        <v>5027</v>
      </c>
      <c r="O1921" s="194" t="s">
        <v>6977</v>
      </c>
      <c r="P1921" s="198"/>
    </row>
    <row r="1922" s="2" customFormat="1">
      <c r="A1922" s="199" t="s">
        <v>16</v>
      </c>
      <c r="B1922" s="199" t="s">
        <v>111</v>
      </c>
      <c r="C1922" s="200">
        <v>46111.557812499996</v>
      </c>
      <c r="D1922" s="201">
        <v>400426</v>
      </c>
      <c r="E1922" s="202" t="s">
        <v>833</v>
      </c>
      <c r="F1922" s="202" t="s">
        <v>6100</v>
      </c>
      <c r="G1922" s="203">
        <v>46069</v>
      </c>
      <c r="H1922" s="203">
        <v>47894</v>
      </c>
      <c r="I1922" s="202"/>
      <c r="J1922" s="201">
        <v>24</v>
      </c>
      <c r="K1922" s="204"/>
      <c r="L1922" s="205">
        <v>24</v>
      </c>
      <c r="M1922" s="202" t="s">
        <v>3577</v>
      </c>
      <c r="N1922" s="202" t="s">
        <v>5027</v>
      </c>
      <c r="O1922" s="202" t="s">
        <v>6978</v>
      </c>
      <c r="P1922" s="206"/>
    </row>
    <row r="1923" s="2" customFormat="1" ht="25">
      <c r="A1923" s="191" t="s">
        <v>16</v>
      </c>
      <c r="B1923" s="191" t="s">
        <v>1402</v>
      </c>
      <c r="C1923" s="192">
        <v>46113.366238425922</v>
      </c>
      <c r="D1923" s="193">
        <v>400985</v>
      </c>
      <c r="E1923" s="194" t="s">
        <v>3592</v>
      </c>
      <c r="F1923" s="194" t="s">
        <v>6979</v>
      </c>
      <c r="G1923" s="195">
        <v>46085</v>
      </c>
      <c r="H1923" s="195">
        <v>47910</v>
      </c>
      <c r="I1923" s="194"/>
      <c r="J1923" s="193">
        <v>100</v>
      </c>
      <c r="K1923" s="196"/>
      <c r="L1923" s="197">
        <v>100</v>
      </c>
      <c r="M1923" s="194" t="s">
        <v>3591</v>
      </c>
      <c r="N1923" s="194" t="s">
        <v>5027</v>
      </c>
      <c r="O1923" s="194" t="s">
        <v>6980</v>
      </c>
      <c r="P1923" s="198"/>
    </row>
    <row r="1924" s="2" customFormat="1" ht="25">
      <c r="A1924" s="199" t="s">
        <v>16</v>
      </c>
      <c r="B1924" s="199" t="s">
        <v>1402</v>
      </c>
      <c r="C1924" s="200">
        <v>46113.366574074069</v>
      </c>
      <c r="D1924" s="201">
        <v>400985</v>
      </c>
      <c r="E1924" s="202" t="s">
        <v>3592</v>
      </c>
      <c r="F1924" s="202" t="s">
        <v>6979</v>
      </c>
      <c r="G1924" s="203">
        <v>46085</v>
      </c>
      <c r="H1924" s="203">
        <v>47910</v>
      </c>
      <c r="I1924" s="202"/>
      <c r="J1924" s="201">
        <v>100</v>
      </c>
      <c r="K1924" s="204"/>
      <c r="L1924" s="205">
        <v>100</v>
      </c>
      <c r="M1924" s="202" t="s">
        <v>3606</v>
      </c>
      <c r="N1924" s="202" t="s">
        <v>5027</v>
      </c>
      <c r="O1924" s="202" t="s">
        <v>6981</v>
      </c>
      <c r="P1924" s="206"/>
    </row>
    <row r="1925" s="2" customFormat="1" ht="25">
      <c r="A1925" s="191" t="s">
        <v>16</v>
      </c>
      <c r="B1925" s="191" t="s">
        <v>1402</v>
      </c>
      <c r="C1925" s="192">
        <v>46113.36681712963</v>
      </c>
      <c r="D1925" s="193">
        <v>400985</v>
      </c>
      <c r="E1925" s="194" t="s">
        <v>3592</v>
      </c>
      <c r="F1925" s="194" t="s">
        <v>6979</v>
      </c>
      <c r="G1925" s="195">
        <v>46085</v>
      </c>
      <c r="H1925" s="195">
        <v>47910</v>
      </c>
      <c r="I1925" s="194"/>
      <c r="J1925" s="193">
        <v>100</v>
      </c>
      <c r="K1925" s="196"/>
      <c r="L1925" s="197">
        <v>100</v>
      </c>
      <c r="M1925" s="194" t="s">
        <v>3607</v>
      </c>
      <c r="N1925" s="194" t="s">
        <v>5027</v>
      </c>
      <c r="O1925" s="194" t="s">
        <v>6982</v>
      </c>
      <c r="P1925" s="198"/>
    </row>
    <row r="1926" s="2" customFormat="1" ht="25">
      <c r="A1926" s="199" t="s">
        <v>16</v>
      </c>
      <c r="B1926" s="199" t="s">
        <v>1402</v>
      </c>
      <c r="C1926" s="200">
        <v>46113.367071759254</v>
      </c>
      <c r="D1926" s="201">
        <v>400985</v>
      </c>
      <c r="E1926" s="202" t="s">
        <v>3592</v>
      </c>
      <c r="F1926" s="202" t="s">
        <v>6979</v>
      </c>
      <c r="G1926" s="203">
        <v>46085</v>
      </c>
      <c r="H1926" s="203">
        <v>47910</v>
      </c>
      <c r="I1926" s="202"/>
      <c r="J1926" s="201">
        <v>100</v>
      </c>
      <c r="K1926" s="204"/>
      <c r="L1926" s="205">
        <v>100</v>
      </c>
      <c r="M1926" s="202" t="s">
        <v>3608</v>
      </c>
      <c r="N1926" s="202" t="s">
        <v>5027</v>
      </c>
      <c r="O1926" s="202" t="s">
        <v>6983</v>
      </c>
      <c r="P1926" s="206"/>
    </row>
    <row r="1927" s="2" customFormat="1">
      <c r="A1927" s="191" t="s">
        <v>16</v>
      </c>
      <c r="B1927" s="191" t="s">
        <v>1402</v>
      </c>
      <c r="C1927" s="192">
        <v>46113.367731481478</v>
      </c>
      <c r="D1927" s="193">
        <v>400902</v>
      </c>
      <c r="E1927" s="194" t="s">
        <v>407</v>
      </c>
      <c r="F1927" s="194" t="s">
        <v>6984</v>
      </c>
      <c r="G1927" s="195">
        <v>46107</v>
      </c>
      <c r="H1927" s="195">
        <v>47932</v>
      </c>
      <c r="I1927" s="194"/>
      <c r="J1927" s="193">
        <v>16</v>
      </c>
      <c r="K1927" s="196"/>
      <c r="L1927" s="197">
        <v>16</v>
      </c>
      <c r="M1927" s="194" t="s">
        <v>3594</v>
      </c>
      <c r="N1927" s="194" t="s">
        <v>5027</v>
      </c>
      <c r="O1927" s="194" t="s">
        <v>6985</v>
      </c>
      <c r="P1927" s="198"/>
    </row>
    <row r="1928" s="2" customFormat="1">
      <c r="A1928" s="199" t="s">
        <v>16</v>
      </c>
      <c r="B1928" s="199" t="s">
        <v>1402</v>
      </c>
      <c r="C1928" s="200">
        <v>46113.369791666664</v>
      </c>
      <c r="D1928" s="201">
        <v>400902</v>
      </c>
      <c r="E1928" s="202" t="s">
        <v>407</v>
      </c>
      <c r="F1928" s="202" t="s">
        <v>6984</v>
      </c>
      <c r="G1928" s="203">
        <v>46107</v>
      </c>
      <c r="H1928" s="203">
        <v>47932</v>
      </c>
      <c r="I1928" s="202"/>
      <c r="J1928" s="201">
        <v>32</v>
      </c>
      <c r="K1928" s="204"/>
      <c r="L1928" s="205">
        <v>32</v>
      </c>
      <c r="M1928" s="202" t="s">
        <v>3603</v>
      </c>
      <c r="N1928" s="202" t="s">
        <v>5027</v>
      </c>
      <c r="O1928" s="202" t="s">
        <v>6986</v>
      </c>
      <c r="P1928" s="206"/>
    </row>
    <row r="1929" s="2" customFormat="1">
      <c r="A1929" s="191" t="s">
        <v>16</v>
      </c>
      <c r="B1929" s="191" t="s">
        <v>1402</v>
      </c>
      <c r="C1929" s="192">
        <v>46113.370069444441</v>
      </c>
      <c r="D1929" s="193">
        <v>400902</v>
      </c>
      <c r="E1929" s="194" t="s">
        <v>407</v>
      </c>
      <c r="F1929" s="194" t="s">
        <v>6987</v>
      </c>
      <c r="G1929" s="195">
        <v>46106</v>
      </c>
      <c r="H1929" s="195">
        <v>47931</v>
      </c>
      <c r="I1929" s="194"/>
      <c r="J1929" s="193">
        <v>32</v>
      </c>
      <c r="K1929" s="196"/>
      <c r="L1929" s="197">
        <v>32</v>
      </c>
      <c r="M1929" s="194" t="s">
        <v>3602</v>
      </c>
      <c r="N1929" s="194" t="s">
        <v>5027</v>
      </c>
      <c r="O1929" s="194" t="s">
        <v>6988</v>
      </c>
      <c r="P1929" s="198"/>
    </row>
    <row r="1930" s="2" customFormat="1">
      <c r="A1930" s="199" t="s">
        <v>16</v>
      </c>
      <c r="B1930" s="199" t="s">
        <v>1402</v>
      </c>
      <c r="C1930" s="200">
        <v>46113.370671296296</v>
      </c>
      <c r="D1930" s="201">
        <v>400902</v>
      </c>
      <c r="E1930" s="202" t="s">
        <v>407</v>
      </c>
      <c r="F1930" s="202" t="s">
        <v>6987</v>
      </c>
      <c r="G1930" s="203">
        <v>46106</v>
      </c>
      <c r="H1930" s="203">
        <v>47931</v>
      </c>
      <c r="I1930" s="202"/>
      <c r="J1930" s="201">
        <v>15</v>
      </c>
      <c r="K1930" s="204"/>
      <c r="L1930" s="205">
        <v>15</v>
      </c>
      <c r="M1930" s="202" t="s">
        <v>3600</v>
      </c>
      <c r="N1930" s="202" t="s">
        <v>5027</v>
      </c>
      <c r="O1930" s="202" t="s">
        <v>6989</v>
      </c>
      <c r="P1930" s="206"/>
    </row>
    <row r="1931" s="2" customFormat="1">
      <c r="A1931" s="191" t="s">
        <v>16</v>
      </c>
      <c r="B1931" s="191" t="s">
        <v>1402</v>
      </c>
      <c r="C1931" s="192">
        <v>46113.370879629627</v>
      </c>
      <c r="D1931" s="193">
        <v>400902</v>
      </c>
      <c r="E1931" s="194" t="s">
        <v>407</v>
      </c>
      <c r="F1931" s="194" t="s">
        <v>6984</v>
      </c>
      <c r="G1931" s="195">
        <v>46107</v>
      </c>
      <c r="H1931" s="195">
        <v>47932</v>
      </c>
      <c r="I1931" s="194"/>
      <c r="J1931" s="193">
        <v>32</v>
      </c>
      <c r="K1931" s="196"/>
      <c r="L1931" s="197">
        <v>32</v>
      </c>
      <c r="M1931" s="194" t="s">
        <v>3599</v>
      </c>
      <c r="N1931" s="194" t="s">
        <v>5027</v>
      </c>
      <c r="O1931" s="194" t="s">
        <v>6990</v>
      </c>
      <c r="P1931" s="198"/>
    </row>
    <row r="1932" s="2" customFormat="1">
      <c r="A1932" s="199" t="s">
        <v>16</v>
      </c>
      <c r="B1932" s="199" t="s">
        <v>1402</v>
      </c>
      <c r="C1932" s="200">
        <v>46113.371087962958</v>
      </c>
      <c r="D1932" s="201">
        <v>400902</v>
      </c>
      <c r="E1932" s="202" t="s">
        <v>407</v>
      </c>
      <c r="F1932" s="202" t="s">
        <v>6984</v>
      </c>
      <c r="G1932" s="203">
        <v>46107</v>
      </c>
      <c r="H1932" s="203">
        <v>47932</v>
      </c>
      <c r="I1932" s="202"/>
      <c r="J1932" s="201">
        <v>32</v>
      </c>
      <c r="K1932" s="204"/>
      <c r="L1932" s="205">
        <v>32</v>
      </c>
      <c r="M1932" s="202" t="s">
        <v>3598</v>
      </c>
      <c r="N1932" s="202" t="s">
        <v>5027</v>
      </c>
      <c r="O1932" s="202" t="s">
        <v>6991</v>
      </c>
      <c r="P1932" s="206"/>
    </row>
    <row r="1933" s="2" customFormat="1">
      <c r="A1933" s="191" t="s">
        <v>16</v>
      </c>
      <c r="B1933" s="191" t="s">
        <v>1402</v>
      </c>
      <c r="C1933" s="192">
        <v>46113.371296296296</v>
      </c>
      <c r="D1933" s="193">
        <v>400902</v>
      </c>
      <c r="E1933" s="194" t="s">
        <v>407</v>
      </c>
      <c r="F1933" s="194" t="s">
        <v>6987</v>
      </c>
      <c r="G1933" s="195">
        <v>46106</v>
      </c>
      <c r="H1933" s="195">
        <v>47931</v>
      </c>
      <c r="I1933" s="194"/>
      <c r="J1933" s="193">
        <v>32</v>
      </c>
      <c r="K1933" s="196"/>
      <c r="L1933" s="197">
        <v>32</v>
      </c>
      <c r="M1933" s="194" t="s">
        <v>3597</v>
      </c>
      <c r="N1933" s="194" t="s">
        <v>5027</v>
      </c>
      <c r="O1933" s="194" t="s">
        <v>6992</v>
      </c>
      <c r="P1933" s="198"/>
    </row>
    <row r="1934" s="2" customFormat="1">
      <c r="A1934" s="199" t="s">
        <v>16</v>
      </c>
      <c r="B1934" s="199" t="s">
        <v>1402</v>
      </c>
      <c r="C1934" s="200">
        <v>46113.371493055551</v>
      </c>
      <c r="D1934" s="201">
        <v>400902</v>
      </c>
      <c r="E1934" s="202" t="s">
        <v>407</v>
      </c>
      <c r="F1934" s="202" t="s">
        <v>6987</v>
      </c>
      <c r="G1934" s="203">
        <v>46106</v>
      </c>
      <c r="H1934" s="203">
        <v>47931</v>
      </c>
      <c r="I1934" s="202"/>
      <c r="J1934" s="201">
        <v>32</v>
      </c>
      <c r="K1934" s="204"/>
      <c r="L1934" s="205">
        <v>32</v>
      </c>
      <c r="M1934" s="202" t="s">
        <v>3596</v>
      </c>
      <c r="N1934" s="202" t="s">
        <v>5027</v>
      </c>
      <c r="O1934" s="202" t="s">
        <v>6993</v>
      </c>
      <c r="P1934" s="206"/>
    </row>
    <row r="1935" s="2" customFormat="1">
      <c r="A1935" s="191" t="s">
        <v>16</v>
      </c>
      <c r="B1935" s="191" t="s">
        <v>1402</v>
      </c>
      <c r="C1935" s="192">
        <v>46113.371724537035</v>
      </c>
      <c r="D1935" s="193">
        <v>400902</v>
      </c>
      <c r="E1935" s="194" t="s">
        <v>407</v>
      </c>
      <c r="F1935" s="194" t="s">
        <v>6987</v>
      </c>
      <c r="G1935" s="195">
        <v>46106</v>
      </c>
      <c r="H1935" s="195">
        <v>47931</v>
      </c>
      <c r="I1935" s="194"/>
      <c r="J1935" s="193">
        <v>32</v>
      </c>
      <c r="K1935" s="196"/>
      <c r="L1935" s="197">
        <v>32</v>
      </c>
      <c r="M1935" s="194" t="s">
        <v>3595</v>
      </c>
      <c r="N1935" s="194" t="s">
        <v>5027</v>
      </c>
      <c r="O1935" s="194" t="s">
        <v>6994</v>
      </c>
      <c r="P1935" s="198"/>
    </row>
    <row r="1936" s="2" customFormat="1" ht="25">
      <c r="A1936" s="199" t="s">
        <v>16</v>
      </c>
      <c r="B1936" s="199" t="s">
        <v>1402</v>
      </c>
      <c r="C1936" s="200">
        <v>46119.350960648146</v>
      </c>
      <c r="D1936" s="201">
        <v>400766</v>
      </c>
      <c r="E1936" s="202" t="s">
        <v>1468</v>
      </c>
      <c r="F1936" s="202" t="s">
        <v>6995</v>
      </c>
      <c r="G1936" s="203">
        <v>46105</v>
      </c>
      <c r="H1936" s="203">
        <v>47930</v>
      </c>
      <c r="I1936" s="202"/>
      <c r="J1936" s="201">
        <v>4</v>
      </c>
      <c r="K1936" s="204"/>
      <c r="L1936" s="205">
        <v>4</v>
      </c>
      <c r="M1936" s="202" t="s">
        <v>3610</v>
      </c>
      <c r="N1936" s="202" t="s">
        <v>5027</v>
      </c>
      <c r="O1936" s="202" t="s">
        <v>6996</v>
      </c>
      <c r="P1936" s="206"/>
    </row>
    <row r="1937" s="2" customFormat="1" ht="25">
      <c r="A1937" s="191" t="s">
        <v>16</v>
      </c>
      <c r="B1937" s="191" t="s">
        <v>1402</v>
      </c>
      <c r="C1937" s="192">
        <v>46119.351215277777</v>
      </c>
      <c r="D1937" s="193">
        <v>400766</v>
      </c>
      <c r="E1937" s="194" t="s">
        <v>1468</v>
      </c>
      <c r="F1937" s="194" t="s">
        <v>6995</v>
      </c>
      <c r="G1937" s="195">
        <v>46105</v>
      </c>
      <c r="H1937" s="195">
        <v>47930</v>
      </c>
      <c r="I1937" s="194"/>
      <c r="J1937" s="193">
        <v>4</v>
      </c>
      <c r="K1937" s="196"/>
      <c r="L1937" s="197">
        <v>4</v>
      </c>
      <c r="M1937" s="194" t="s">
        <v>3634</v>
      </c>
      <c r="N1937" s="194" t="s">
        <v>5027</v>
      </c>
      <c r="O1937" s="194" t="s">
        <v>6997</v>
      </c>
      <c r="P1937" s="198"/>
    </row>
    <row r="1938" s="2" customFormat="1" ht="25">
      <c r="A1938" s="199" t="s">
        <v>16</v>
      </c>
      <c r="B1938" s="199" t="s">
        <v>1402</v>
      </c>
      <c r="C1938" s="200">
        <v>46119.35157407407</v>
      </c>
      <c r="D1938" s="201">
        <v>400766</v>
      </c>
      <c r="E1938" s="202" t="s">
        <v>1468</v>
      </c>
      <c r="F1938" s="202" t="s">
        <v>6998</v>
      </c>
      <c r="G1938" s="203">
        <v>46078</v>
      </c>
      <c r="H1938" s="203">
        <v>47903</v>
      </c>
      <c r="I1938" s="202"/>
      <c r="J1938" s="201">
        <v>4</v>
      </c>
      <c r="K1938" s="204"/>
      <c r="L1938" s="205">
        <v>4</v>
      </c>
      <c r="M1938" s="202" t="s">
        <v>3633</v>
      </c>
      <c r="N1938" s="202" t="s">
        <v>5027</v>
      </c>
      <c r="O1938" s="202" t="s">
        <v>6999</v>
      </c>
      <c r="P1938" s="206"/>
    </row>
    <row r="1939" s="2" customFormat="1" ht="25">
      <c r="A1939" s="191" t="s">
        <v>16</v>
      </c>
      <c r="B1939" s="191" t="s">
        <v>1402</v>
      </c>
      <c r="C1939" s="192">
        <v>46119.351805555554</v>
      </c>
      <c r="D1939" s="193">
        <v>400766</v>
      </c>
      <c r="E1939" s="194" t="s">
        <v>1468</v>
      </c>
      <c r="F1939" s="194" t="s">
        <v>6998</v>
      </c>
      <c r="G1939" s="195">
        <v>46078</v>
      </c>
      <c r="H1939" s="195">
        <v>47903</v>
      </c>
      <c r="I1939" s="194"/>
      <c r="J1939" s="193">
        <v>4</v>
      </c>
      <c r="K1939" s="196"/>
      <c r="L1939" s="197">
        <v>4</v>
      </c>
      <c r="M1939" s="194" t="s">
        <v>3632</v>
      </c>
      <c r="N1939" s="194" t="s">
        <v>5027</v>
      </c>
      <c r="O1939" s="194" t="s">
        <v>7000</v>
      </c>
      <c r="P1939" s="198"/>
    </row>
    <row r="1940" s="2" customFormat="1" ht="25">
      <c r="A1940" s="199" t="s">
        <v>16</v>
      </c>
      <c r="B1940" s="199" t="s">
        <v>1402</v>
      </c>
      <c r="C1940" s="200">
        <v>46119.352037037032</v>
      </c>
      <c r="D1940" s="201">
        <v>400766</v>
      </c>
      <c r="E1940" s="202" t="s">
        <v>1468</v>
      </c>
      <c r="F1940" s="202" t="s">
        <v>6998</v>
      </c>
      <c r="G1940" s="203">
        <v>46078</v>
      </c>
      <c r="H1940" s="203">
        <v>47903</v>
      </c>
      <c r="I1940" s="202"/>
      <c r="J1940" s="201">
        <v>4</v>
      </c>
      <c r="K1940" s="204"/>
      <c r="L1940" s="205">
        <v>4</v>
      </c>
      <c r="M1940" s="202" t="s">
        <v>3635</v>
      </c>
      <c r="N1940" s="202" t="s">
        <v>5027</v>
      </c>
      <c r="O1940" s="202" t="s">
        <v>7001</v>
      </c>
      <c r="P1940" s="206"/>
    </row>
    <row r="1941" s="2" customFormat="1" ht="25">
      <c r="A1941" s="191" t="s">
        <v>16</v>
      </c>
      <c r="B1941" s="191" t="s">
        <v>1402</v>
      </c>
      <c r="C1941" s="192">
        <v>46119.352210648147</v>
      </c>
      <c r="D1941" s="193">
        <v>400766</v>
      </c>
      <c r="E1941" s="194" t="s">
        <v>1468</v>
      </c>
      <c r="F1941" s="194" t="s">
        <v>6998</v>
      </c>
      <c r="G1941" s="195">
        <v>46078</v>
      </c>
      <c r="H1941" s="195">
        <v>47903</v>
      </c>
      <c r="I1941" s="194"/>
      <c r="J1941" s="193">
        <v>4</v>
      </c>
      <c r="K1941" s="196"/>
      <c r="L1941" s="197">
        <v>4</v>
      </c>
      <c r="M1941" s="194" t="s">
        <v>3631</v>
      </c>
      <c r="N1941" s="194" t="s">
        <v>5027</v>
      </c>
      <c r="O1941" s="194" t="s">
        <v>7002</v>
      </c>
      <c r="P1941" s="198"/>
    </row>
    <row r="1942" s="2" customFormat="1" ht="25">
      <c r="A1942" s="199" t="s">
        <v>16</v>
      </c>
      <c r="B1942" s="199" t="s">
        <v>1402</v>
      </c>
      <c r="C1942" s="200">
        <v>46119.352488425924</v>
      </c>
      <c r="D1942" s="201">
        <v>400766</v>
      </c>
      <c r="E1942" s="202" t="s">
        <v>1468</v>
      </c>
      <c r="F1942" s="202" t="s">
        <v>6995</v>
      </c>
      <c r="G1942" s="203">
        <v>46105</v>
      </c>
      <c r="H1942" s="203">
        <v>47930</v>
      </c>
      <c r="I1942" s="202"/>
      <c r="J1942" s="201">
        <v>4</v>
      </c>
      <c r="K1942" s="204"/>
      <c r="L1942" s="205">
        <v>4</v>
      </c>
      <c r="M1942" s="202" t="s">
        <v>3630</v>
      </c>
      <c r="N1942" s="202" t="s">
        <v>5027</v>
      </c>
      <c r="O1942" s="202" t="s">
        <v>7003</v>
      </c>
      <c r="P1942" s="206"/>
    </row>
    <row r="1943" s="2" customFormat="1" ht="25">
      <c r="A1943" s="191" t="s">
        <v>16</v>
      </c>
      <c r="B1943" s="191" t="s">
        <v>1402</v>
      </c>
      <c r="C1943" s="192">
        <v>46119.352708333332</v>
      </c>
      <c r="D1943" s="193">
        <v>400766</v>
      </c>
      <c r="E1943" s="194" t="s">
        <v>1468</v>
      </c>
      <c r="F1943" s="194" t="s">
        <v>6995</v>
      </c>
      <c r="G1943" s="195">
        <v>46105</v>
      </c>
      <c r="H1943" s="195">
        <v>47930</v>
      </c>
      <c r="I1943" s="194"/>
      <c r="J1943" s="193">
        <v>4</v>
      </c>
      <c r="K1943" s="196"/>
      <c r="L1943" s="197">
        <v>4</v>
      </c>
      <c r="M1943" s="194" t="s">
        <v>3629</v>
      </c>
      <c r="N1943" s="194" t="s">
        <v>5027</v>
      </c>
      <c r="O1943" s="194" t="s">
        <v>7004</v>
      </c>
      <c r="P1943" s="198"/>
    </row>
    <row r="1944" s="2" customFormat="1" ht="25">
      <c r="A1944" s="199" t="s">
        <v>16</v>
      </c>
      <c r="B1944" s="199" t="s">
        <v>1402</v>
      </c>
      <c r="C1944" s="200">
        <v>46119.352962962963</v>
      </c>
      <c r="D1944" s="201">
        <v>400766</v>
      </c>
      <c r="E1944" s="202" t="s">
        <v>1468</v>
      </c>
      <c r="F1944" s="202" t="s">
        <v>7005</v>
      </c>
      <c r="G1944" s="203">
        <v>46106</v>
      </c>
      <c r="H1944" s="203">
        <v>47931</v>
      </c>
      <c r="I1944" s="202"/>
      <c r="J1944" s="201">
        <v>4</v>
      </c>
      <c r="K1944" s="204"/>
      <c r="L1944" s="205">
        <v>4</v>
      </c>
      <c r="M1944" s="202" t="s">
        <v>3628</v>
      </c>
      <c r="N1944" s="202" t="s">
        <v>5027</v>
      </c>
      <c r="O1944" s="202" t="s">
        <v>7006</v>
      </c>
      <c r="P1944" s="206"/>
    </row>
    <row r="1945" s="2" customFormat="1" ht="25">
      <c r="A1945" s="191" t="s">
        <v>16</v>
      </c>
      <c r="B1945" s="191" t="s">
        <v>1402</v>
      </c>
      <c r="C1945" s="192">
        <v>46119.353136574071</v>
      </c>
      <c r="D1945" s="193">
        <v>400766</v>
      </c>
      <c r="E1945" s="194" t="s">
        <v>1468</v>
      </c>
      <c r="F1945" s="194" t="s">
        <v>6995</v>
      </c>
      <c r="G1945" s="195">
        <v>46105</v>
      </c>
      <c r="H1945" s="195">
        <v>47930</v>
      </c>
      <c r="I1945" s="194"/>
      <c r="J1945" s="193">
        <v>4</v>
      </c>
      <c r="K1945" s="196"/>
      <c r="L1945" s="197">
        <v>4</v>
      </c>
      <c r="M1945" s="194" t="s">
        <v>3627</v>
      </c>
      <c r="N1945" s="194" t="s">
        <v>5027</v>
      </c>
      <c r="O1945" s="194" t="s">
        <v>7007</v>
      </c>
      <c r="P1945" s="198"/>
    </row>
    <row r="1946" s="2" customFormat="1" ht="25">
      <c r="A1946" s="199" t="s">
        <v>16</v>
      </c>
      <c r="B1946" s="199" t="s">
        <v>1402</v>
      </c>
      <c r="C1946" s="200">
        <v>46119.353321759256</v>
      </c>
      <c r="D1946" s="201">
        <v>400766</v>
      </c>
      <c r="E1946" s="202" t="s">
        <v>1468</v>
      </c>
      <c r="F1946" s="202" t="s">
        <v>7005</v>
      </c>
      <c r="G1946" s="203">
        <v>46106</v>
      </c>
      <c r="H1946" s="203">
        <v>47931</v>
      </c>
      <c r="I1946" s="202"/>
      <c r="J1946" s="201">
        <v>4</v>
      </c>
      <c r="K1946" s="204"/>
      <c r="L1946" s="205">
        <v>4</v>
      </c>
      <c r="M1946" s="202" t="s">
        <v>3626</v>
      </c>
      <c r="N1946" s="202" t="s">
        <v>5027</v>
      </c>
      <c r="O1946" s="202" t="s">
        <v>7008</v>
      </c>
      <c r="P1946" s="206"/>
    </row>
    <row r="1947" s="2" customFormat="1" ht="25">
      <c r="A1947" s="191" t="s">
        <v>16</v>
      </c>
      <c r="B1947" s="191" t="s">
        <v>1402</v>
      </c>
      <c r="C1947" s="192">
        <v>46119.35356481481</v>
      </c>
      <c r="D1947" s="193">
        <v>400766</v>
      </c>
      <c r="E1947" s="194" t="s">
        <v>1468</v>
      </c>
      <c r="F1947" s="194" t="s">
        <v>6998</v>
      </c>
      <c r="G1947" s="195">
        <v>46078</v>
      </c>
      <c r="H1947" s="195">
        <v>47903</v>
      </c>
      <c r="I1947" s="194"/>
      <c r="J1947" s="193">
        <v>4</v>
      </c>
      <c r="K1947" s="196"/>
      <c r="L1947" s="197">
        <v>4</v>
      </c>
      <c r="M1947" s="194" t="s">
        <v>3625</v>
      </c>
      <c r="N1947" s="194" t="s">
        <v>5027</v>
      </c>
      <c r="O1947" s="194" t="s">
        <v>7009</v>
      </c>
      <c r="P1947" s="198"/>
    </row>
    <row r="1948" s="2" customFormat="1" ht="25">
      <c r="A1948" s="199" t="s">
        <v>16</v>
      </c>
      <c r="B1948" s="199" t="s">
        <v>1402</v>
      </c>
      <c r="C1948" s="200">
        <v>46119.35387731481</v>
      </c>
      <c r="D1948" s="201">
        <v>400766</v>
      </c>
      <c r="E1948" s="202" t="s">
        <v>1468</v>
      </c>
      <c r="F1948" s="202" t="s">
        <v>7010</v>
      </c>
      <c r="G1948" s="203">
        <v>46107</v>
      </c>
      <c r="H1948" s="203">
        <v>47932</v>
      </c>
      <c r="I1948" s="202"/>
      <c r="J1948" s="201">
        <v>4</v>
      </c>
      <c r="K1948" s="204"/>
      <c r="L1948" s="205">
        <v>4</v>
      </c>
      <c r="M1948" s="202" t="s">
        <v>3624</v>
      </c>
      <c r="N1948" s="202" t="s">
        <v>5027</v>
      </c>
      <c r="O1948" s="202" t="s">
        <v>7011</v>
      </c>
      <c r="P1948" s="206"/>
    </row>
    <row r="1949" s="2" customFormat="1" ht="25">
      <c r="A1949" s="191" t="s">
        <v>16</v>
      </c>
      <c r="B1949" s="191" t="s">
        <v>1402</v>
      </c>
      <c r="C1949" s="192">
        <v>46119.354097222218</v>
      </c>
      <c r="D1949" s="193">
        <v>400766</v>
      </c>
      <c r="E1949" s="194" t="s">
        <v>1468</v>
      </c>
      <c r="F1949" s="194" t="s">
        <v>7010</v>
      </c>
      <c r="G1949" s="195">
        <v>46107</v>
      </c>
      <c r="H1949" s="195">
        <v>47932</v>
      </c>
      <c r="I1949" s="194"/>
      <c r="J1949" s="193">
        <v>4</v>
      </c>
      <c r="K1949" s="196"/>
      <c r="L1949" s="197">
        <v>4</v>
      </c>
      <c r="M1949" s="194" t="s">
        <v>3623</v>
      </c>
      <c r="N1949" s="194" t="s">
        <v>5027</v>
      </c>
      <c r="O1949" s="194" t="s">
        <v>7012</v>
      </c>
      <c r="P1949" s="198"/>
    </row>
    <row r="1950" s="2" customFormat="1" ht="25">
      <c r="A1950" s="199" t="s">
        <v>16</v>
      </c>
      <c r="B1950" s="199" t="s">
        <v>1402</v>
      </c>
      <c r="C1950" s="200">
        <v>46119.354259259257</v>
      </c>
      <c r="D1950" s="201">
        <v>400766</v>
      </c>
      <c r="E1950" s="202" t="s">
        <v>1468</v>
      </c>
      <c r="F1950" s="202" t="s">
        <v>7010</v>
      </c>
      <c r="G1950" s="203">
        <v>46107</v>
      </c>
      <c r="H1950" s="203">
        <v>47932</v>
      </c>
      <c r="I1950" s="202"/>
      <c r="J1950" s="201">
        <v>4</v>
      </c>
      <c r="K1950" s="204"/>
      <c r="L1950" s="205">
        <v>4</v>
      </c>
      <c r="M1950" s="202" t="s">
        <v>3622</v>
      </c>
      <c r="N1950" s="202" t="s">
        <v>5027</v>
      </c>
      <c r="O1950" s="202" t="s">
        <v>7013</v>
      </c>
      <c r="P1950" s="206"/>
    </row>
    <row r="1951" s="2" customFormat="1" ht="25">
      <c r="A1951" s="191" t="s">
        <v>16</v>
      </c>
      <c r="B1951" s="191" t="s">
        <v>1402</v>
      </c>
      <c r="C1951" s="192">
        <v>46119.354409722218</v>
      </c>
      <c r="D1951" s="193">
        <v>400766</v>
      </c>
      <c r="E1951" s="194" t="s">
        <v>1468</v>
      </c>
      <c r="F1951" s="194" t="s">
        <v>7010</v>
      </c>
      <c r="G1951" s="195">
        <v>46107</v>
      </c>
      <c r="H1951" s="195">
        <v>47932</v>
      </c>
      <c r="I1951" s="194"/>
      <c r="J1951" s="193">
        <v>4</v>
      </c>
      <c r="K1951" s="196"/>
      <c r="L1951" s="197">
        <v>4</v>
      </c>
      <c r="M1951" s="194" t="s">
        <v>3621</v>
      </c>
      <c r="N1951" s="194" t="s">
        <v>5027</v>
      </c>
      <c r="O1951" s="194" t="s">
        <v>7014</v>
      </c>
      <c r="P1951" s="198"/>
    </row>
    <row r="1952" s="2" customFormat="1" ht="25">
      <c r="A1952" s="199" t="s">
        <v>16</v>
      </c>
      <c r="B1952" s="199" t="s">
        <v>1402</v>
      </c>
      <c r="C1952" s="200">
        <v>46119.354571759257</v>
      </c>
      <c r="D1952" s="201">
        <v>400766</v>
      </c>
      <c r="E1952" s="202" t="s">
        <v>1468</v>
      </c>
      <c r="F1952" s="202" t="s">
        <v>7010</v>
      </c>
      <c r="G1952" s="203">
        <v>46107</v>
      </c>
      <c r="H1952" s="203">
        <v>47932</v>
      </c>
      <c r="I1952" s="202"/>
      <c r="J1952" s="201">
        <v>4</v>
      </c>
      <c r="K1952" s="204"/>
      <c r="L1952" s="205">
        <v>4</v>
      </c>
      <c r="M1952" s="202" t="s">
        <v>3620</v>
      </c>
      <c r="N1952" s="202" t="s">
        <v>5027</v>
      </c>
      <c r="O1952" s="202" t="s">
        <v>7015</v>
      </c>
      <c r="P1952" s="206"/>
    </row>
    <row r="1953" s="2" customFormat="1" ht="25">
      <c r="A1953" s="191" t="s">
        <v>16</v>
      </c>
      <c r="B1953" s="191" t="s">
        <v>1402</v>
      </c>
      <c r="C1953" s="192">
        <v>46119.354733796295</v>
      </c>
      <c r="D1953" s="193">
        <v>400766</v>
      </c>
      <c r="E1953" s="194" t="s">
        <v>1468</v>
      </c>
      <c r="F1953" s="194" t="s">
        <v>7010</v>
      </c>
      <c r="G1953" s="195">
        <v>46107</v>
      </c>
      <c r="H1953" s="195">
        <v>47932</v>
      </c>
      <c r="I1953" s="194"/>
      <c r="J1953" s="193">
        <v>4</v>
      </c>
      <c r="K1953" s="196"/>
      <c r="L1953" s="197">
        <v>4</v>
      </c>
      <c r="M1953" s="194" t="s">
        <v>3619</v>
      </c>
      <c r="N1953" s="194" t="s">
        <v>5027</v>
      </c>
      <c r="O1953" s="194" t="s">
        <v>7016</v>
      </c>
      <c r="P1953" s="198"/>
    </row>
    <row r="1954" s="2" customFormat="1" ht="25">
      <c r="A1954" s="199" t="s">
        <v>16</v>
      </c>
      <c r="B1954" s="199" t="s">
        <v>1402</v>
      </c>
      <c r="C1954" s="200">
        <v>46119.35487268518</v>
      </c>
      <c r="D1954" s="201">
        <v>400766</v>
      </c>
      <c r="E1954" s="202" t="s">
        <v>1468</v>
      </c>
      <c r="F1954" s="202" t="s">
        <v>7010</v>
      </c>
      <c r="G1954" s="203">
        <v>46107</v>
      </c>
      <c r="H1954" s="203">
        <v>47932</v>
      </c>
      <c r="I1954" s="202"/>
      <c r="J1954" s="201">
        <v>4</v>
      </c>
      <c r="K1954" s="204"/>
      <c r="L1954" s="205">
        <v>4</v>
      </c>
      <c r="M1954" s="202" t="s">
        <v>3618</v>
      </c>
      <c r="N1954" s="202" t="s">
        <v>5027</v>
      </c>
      <c r="O1954" s="202" t="s">
        <v>7017</v>
      </c>
      <c r="P1954" s="206"/>
    </row>
    <row r="1955" s="2" customFormat="1" ht="25">
      <c r="A1955" s="191" t="s">
        <v>16</v>
      </c>
      <c r="B1955" s="191" t="s">
        <v>1402</v>
      </c>
      <c r="C1955" s="192">
        <v>46119.355069444442</v>
      </c>
      <c r="D1955" s="193">
        <v>400766</v>
      </c>
      <c r="E1955" s="194" t="s">
        <v>1468</v>
      </c>
      <c r="F1955" s="194" t="s">
        <v>7010</v>
      </c>
      <c r="G1955" s="195">
        <v>46107</v>
      </c>
      <c r="H1955" s="195">
        <v>47932</v>
      </c>
      <c r="I1955" s="194"/>
      <c r="J1955" s="193">
        <v>4</v>
      </c>
      <c r="K1955" s="196"/>
      <c r="L1955" s="197">
        <v>4</v>
      </c>
      <c r="M1955" s="194" t="s">
        <v>3617</v>
      </c>
      <c r="N1955" s="194" t="s">
        <v>5027</v>
      </c>
      <c r="O1955" s="194" t="s">
        <v>7018</v>
      </c>
      <c r="P1955" s="198"/>
    </row>
    <row r="1956" s="2" customFormat="1" ht="25">
      <c r="A1956" s="199" t="s">
        <v>16</v>
      </c>
      <c r="B1956" s="199" t="s">
        <v>1402</v>
      </c>
      <c r="C1956" s="200">
        <v>46119.355231481481</v>
      </c>
      <c r="D1956" s="201">
        <v>400766</v>
      </c>
      <c r="E1956" s="202" t="s">
        <v>1468</v>
      </c>
      <c r="F1956" s="202" t="s">
        <v>7010</v>
      </c>
      <c r="G1956" s="203">
        <v>46107</v>
      </c>
      <c r="H1956" s="203">
        <v>47932</v>
      </c>
      <c r="I1956" s="202"/>
      <c r="J1956" s="201">
        <v>4</v>
      </c>
      <c r="K1956" s="204"/>
      <c r="L1956" s="205">
        <v>4</v>
      </c>
      <c r="M1956" s="202" t="s">
        <v>3616</v>
      </c>
      <c r="N1956" s="202" t="s">
        <v>5027</v>
      </c>
      <c r="O1956" s="202" t="s">
        <v>7019</v>
      </c>
      <c r="P1956" s="206"/>
    </row>
    <row r="1957" s="2" customFormat="1" ht="25">
      <c r="A1957" s="191" t="s">
        <v>16</v>
      </c>
      <c r="B1957" s="191" t="s">
        <v>1402</v>
      </c>
      <c r="C1957" s="192">
        <v>46119.355393518519</v>
      </c>
      <c r="D1957" s="193">
        <v>400766</v>
      </c>
      <c r="E1957" s="194" t="s">
        <v>1468</v>
      </c>
      <c r="F1957" s="194" t="s">
        <v>7010</v>
      </c>
      <c r="G1957" s="195">
        <v>46107</v>
      </c>
      <c r="H1957" s="195">
        <v>47932</v>
      </c>
      <c r="I1957" s="194"/>
      <c r="J1957" s="193">
        <v>4</v>
      </c>
      <c r="K1957" s="196"/>
      <c r="L1957" s="197">
        <v>4</v>
      </c>
      <c r="M1957" s="194" t="s">
        <v>3615</v>
      </c>
      <c r="N1957" s="194" t="s">
        <v>5027</v>
      </c>
      <c r="O1957" s="194" t="s">
        <v>7020</v>
      </c>
      <c r="P1957" s="198"/>
    </row>
    <row r="1958" s="2" customFormat="1" ht="25">
      <c r="A1958" s="199" t="s">
        <v>16</v>
      </c>
      <c r="B1958" s="199" t="s">
        <v>1402</v>
      </c>
      <c r="C1958" s="200">
        <v>46119.35555555555</v>
      </c>
      <c r="D1958" s="201">
        <v>400766</v>
      </c>
      <c r="E1958" s="202" t="s">
        <v>1468</v>
      </c>
      <c r="F1958" s="202" t="s">
        <v>7010</v>
      </c>
      <c r="G1958" s="203">
        <v>46107</v>
      </c>
      <c r="H1958" s="203">
        <v>47932</v>
      </c>
      <c r="I1958" s="202"/>
      <c r="J1958" s="201">
        <v>4</v>
      </c>
      <c r="K1958" s="204"/>
      <c r="L1958" s="205">
        <v>4</v>
      </c>
      <c r="M1958" s="202" t="s">
        <v>3637</v>
      </c>
      <c r="N1958" s="202" t="s">
        <v>5027</v>
      </c>
      <c r="O1958" s="202" t="s">
        <v>7021</v>
      </c>
      <c r="P1958" s="206"/>
    </row>
    <row r="1959" s="2" customFormat="1" ht="25">
      <c r="A1959" s="191" t="s">
        <v>16</v>
      </c>
      <c r="B1959" s="191" t="s">
        <v>1402</v>
      </c>
      <c r="C1959" s="192">
        <v>46119.355706018519</v>
      </c>
      <c r="D1959" s="193">
        <v>400766</v>
      </c>
      <c r="E1959" s="194" t="s">
        <v>1468</v>
      </c>
      <c r="F1959" s="194" t="s">
        <v>7010</v>
      </c>
      <c r="G1959" s="195">
        <v>46107</v>
      </c>
      <c r="H1959" s="195">
        <v>47932</v>
      </c>
      <c r="I1959" s="194"/>
      <c r="J1959" s="193">
        <v>4</v>
      </c>
      <c r="K1959" s="196"/>
      <c r="L1959" s="197">
        <v>4</v>
      </c>
      <c r="M1959" s="194" t="s">
        <v>3636</v>
      </c>
      <c r="N1959" s="194" t="s">
        <v>5027</v>
      </c>
      <c r="O1959" s="194" t="s">
        <v>7022</v>
      </c>
      <c r="P1959" s="198"/>
    </row>
    <row r="1960" s="2" customFormat="1" ht="25">
      <c r="A1960" s="199" t="s">
        <v>16</v>
      </c>
      <c r="B1960" s="199" t="s">
        <v>1402</v>
      </c>
      <c r="C1960" s="200">
        <v>46119.355856481481</v>
      </c>
      <c r="D1960" s="201">
        <v>400766</v>
      </c>
      <c r="E1960" s="202" t="s">
        <v>1468</v>
      </c>
      <c r="F1960" s="202" t="s">
        <v>7010</v>
      </c>
      <c r="G1960" s="203">
        <v>46107</v>
      </c>
      <c r="H1960" s="203">
        <v>47932</v>
      </c>
      <c r="I1960" s="202"/>
      <c r="J1960" s="201">
        <v>4</v>
      </c>
      <c r="K1960" s="204"/>
      <c r="L1960" s="205">
        <v>4</v>
      </c>
      <c r="M1960" s="202" t="s">
        <v>3609</v>
      </c>
      <c r="N1960" s="202" t="s">
        <v>5027</v>
      </c>
      <c r="O1960" s="202" t="s">
        <v>7023</v>
      </c>
      <c r="P1960" s="206"/>
    </row>
    <row r="1961" s="2" customFormat="1" ht="25">
      <c r="A1961" s="191" t="s">
        <v>16</v>
      </c>
      <c r="B1961" s="191" t="s">
        <v>1402</v>
      </c>
      <c r="C1961" s="192">
        <v>46119.356006944443</v>
      </c>
      <c r="D1961" s="193">
        <v>400766</v>
      </c>
      <c r="E1961" s="194" t="s">
        <v>1468</v>
      </c>
      <c r="F1961" s="194" t="s">
        <v>7010</v>
      </c>
      <c r="G1961" s="195">
        <v>46107</v>
      </c>
      <c r="H1961" s="195">
        <v>47932</v>
      </c>
      <c r="I1961" s="194"/>
      <c r="J1961" s="193">
        <v>4</v>
      </c>
      <c r="K1961" s="196"/>
      <c r="L1961" s="197">
        <v>4</v>
      </c>
      <c r="M1961" s="194" t="s">
        <v>3638</v>
      </c>
      <c r="N1961" s="194" t="s">
        <v>5027</v>
      </c>
      <c r="O1961" s="194" t="s">
        <v>7024</v>
      </c>
      <c r="P1961" s="198"/>
    </row>
    <row r="1962" s="2" customFormat="1" ht="25">
      <c r="A1962" s="199" t="s">
        <v>16</v>
      </c>
      <c r="B1962" s="199" t="s">
        <v>1402</v>
      </c>
      <c r="C1962" s="200">
        <v>46119.357245370367</v>
      </c>
      <c r="D1962" s="201">
        <v>400766</v>
      </c>
      <c r="E1962" s="202" t="s">
        <v>1468</v>
      </c>
      <c r="F1962" s="202" t="s">
        <v>7010</v>
      </c>
      <c r="G1962" s="203">
        <v>46107</v>
      </c>
      <c r="H1962" s="203">
        <v>47932</v>
      </c>
      <c r="I1962" s="202"/>
      <c r="J1962" s="201">
        <v>4</v>
      </c>
      <c r="K1962" s="204"/>
      <c r="L1962" s="205">
        <v>4</v>
      </c>
      <c r="M1962" s="202" t="s">
        <v>3613</v>
      </c>
      <c r="N1962" s="202" t="s">
        <v>5027</v>
      </c>
      <c r="O1962" s="202" t="s">
        <v>7025</v>
      </c>
      <c r="P1962" s="206"/>
    </row>
    <row r="1963" s="2" customFormat="1" ht="25">
      <c r="A1963" s="191" t="s">
        <v>16</v>
      </c>
      <c r="B1963" s="191" t="s">
        <v>1402</v>
      </c>
      <c r="C1963" s="192">
        <v>46119.35738425926</v>
      </c>
      <c r="D1963" s="193">
        <v>400766</v>
      </c>
      <c r="E1963" s="194" t="s">
        <v>1468</v>
      </c>
      <c r="F1963" s="194" t="s">
        <v>7010</v>
      </c>
      <c r="G1963" s="195">
        <v>46107</v>
      </c>
      <c r="H1963" s="195">
        <v>47932</v>
      </c>
      <c r="I1963" s="194"/>
      <c r="J1963" s="193">
        <v>4</v>
      </c>
      <c r="K1963" s="196"/>
      <c r="L1963" s="197">
        <v>4</v>
      </c>
      <c r="M1963" s="194" t="s">
        <v>3612</v>
      </c>
      <c r="N1963" s="194" t="s">
        <v>5027</v>
      </c>
      <c r="O1963" s="194" t="s">
        <v>7026</v>
      </c>
      <c r="P1963" s="198"/>
    </row>
    <row r="1964" s="2" customFormat="1" ht="25">
      <c r="A1964" s="199" t="s">
        <v>16</v>
      </c>
      <c r="B1964" s="199" t="s">
        <v>1402</v>
      </c>
      <c r="C1964" s="200">
        <v>46119.357523148145</v>
      </c>
      <c r="D1964" s="201">
        <v>400766</v>
      </c>
      <c r="E1964" s="202" t="s">
        <v>1468</v>
      </c>
      <c r="F1964" s="202" t="s">
        <v>7010</v>
      </c>
      <c r="G1964" s="203">
        <v>46107</v>
      </c>
      <c r="H1964" s="203">
        <v>47932</v>
      </c>
      <c r="I1964" s="202"/>
      <c r="J1964" s="201">
        <v>4</v>
      </c>
      <c r="K1964" s="204"/>
      <c r="L1964" s="205">
        <v>4</v>
      </c>
      <c r="M1964" s="202" t="s">
        <v>3611</v>
      </c>
      <c r="N1964" s="202" t="s">
        <v>5027</v>
      </c>
      <c r="O1964" s="202" t="s">
        <v>7027</v>
      </c>
      <c r="P1964" s="206"/>
    </row>
    <row r="1965" s="2" customFormat="1" ht="25">
      <c r="A1965" s="191" t="s">
        <v>16</v>
      </c>
      <c r="B1965" s="191" t="s">
        <v>1402</v>
      </c>
      <c r="C1965" s="192">
        <v>46119.357685185183</v>
      </c>
      <c r="D1965" s="193">
        <v>400766</v>
      </c>
      <c r="E1965" s="194" t="s">
        <v>1468</v>
      </c>
      <c r="F1965" s="194" t="s">
        <v>7010</v>
      </c>
      <c r="G1965" s="195">
        <v>46107</v>
      </c>
      <c r="H1965" s="195">
        <v>47932</v>
      </c>
      <c r="I1965" s="194"/>
      <c r="J1965" s="193">
        <v>4</v>
      </c>
      <c r="K1965" s="196"/>
      <c r="L1965" s="197">
        <v>4</v>
      </c>
      <c r="M1965" s="194" t="s">
        <v>3614</v>
      </c>
      <c r="N1965" s="194" t="s">
        <v>5027</v>
      </c>
      <c r="O1965" s="194" t="s">
        <v>7028</v>
      </c>
      <c r="P1965" s="198"/>
    </row>
    <row r="1966" s="2" customFormat="1" ht="25">
      <c r="A1966" s="199" t="s">
        <v>16</v>
      </c>
      <c r="B1966" s="199" t="s">
        <v>1402</v>
      </c>
      <c r="C1966" s="200">
        <v>46119.365428240737</v>
      </c>
      <c r="D1966" s="201">
        <v>400514</v>
      </c>
      <c r="E1966" s="202" t="s">
        <v>18</v>
      </c>
      <c r="F1966" s="202" t="s">
        <v>6532</v>
      </c>
      <c r="G1966" s="203">
        <v>46083</v>
      </c>
      <c r="H1966" s="203">
        <v>47908</v>
      </c>
      <c r="I1966" s="202"/>
      <c r="J1966" s="201">
        <v>4</v>
      </c>
      <c r="K1966" s="204"/>
      <c r="L1966" s="205">
        <v>4</v>
      </c>
      <c r="M1966" s="202" t="s">
        <v>3639</v>
      </c>
      <c r="N1966" s="202" t="s">
        <v>5027</v>
      </c>
      <c r="O1966" s="202" t="s">
        <v>7029</v>
      </c>
      <c r="P1966" s="206"/>
    </row>
    <row r="1967" s="2" customFormat="1" ht="25">
      <c r="A1967" s="191" t="s">
        <v>16</v>
      </c>
      <c r="B1967" s="191" t="s">
        <v>1402</v>
      </c>
      <c r="C1967" s="192">
        <v>46119.365752314814</v>
      </c>
      <c r="D1967" s="193">
        <v>400514</v>
      </c>
      <c r="E1967" s="194" t="s">
        <v>18</v>
      </c>
      <c r="F1967" s="194" t="s">
        <v>7030</v>
      </c>
      <c r="G1967" s="195">
        <v>46097</v>
      </c>
      <c r="H1967" s="195">
        <v>47922</v>
      </c>
      <c r="I1967" s="194"/>
      <c r="J1967" s="193">
        <v>4</v>
      </c>
      <c r="K1967" s="196"/>
      <c r="L1967" s="197">
        <v>4</v>
      </c>
      <c r="M1967" s="194" t="s">
        <v>3664</v>
      </c>
      <c r="N1967" s="194" t="s">
        <v>5027</v>
      </c>
      <c r="O1967" s="194" t="s">
        <v>7031</v>
      </c>
      <c r="P1967" s="198"/>
    </row>
    <row r="1968" s="2" customFormat="1" ht="25">
      <c r="A1968" s="199" t="s">
        <v>16</v>
      </c>
      <c r="B1968" s="199" t="s">
        <v>1402</v>
      </c>
      <c r="C1968" s="200">
        <v>46119.366018518514</v>
      </c>
      <c r="D1968" s="201">
        <v>400514</v>
      </c>
      <c r="E1968" s="202" t="s">
        <v>18</v>
      </c>
      <c r="F1968" s="202" t="s">
        <v>7032</v>
      </c>
      <c r="G1968" s="203">
        <v>46097</v>
      </c>
      <c r="H1968" s="203">
        <v>47922</v>
      </c>
      <c r="I1968" s="202"/>
      <c r="J1968" s="201">
        <v>4</v>
      </c>
      <c r="K1968" s="204"/>
      <c r="L1968" s="205">
        <v>4</v>
      </c>
      <c r="M1968" s="202" t="s">
        <v>3663</v>
      </c>
      <c r="N1968" s="202" t="s">
        <v>5027</v>
      </c>
      <c r="O1968" s="202" t="s">
        <v>7033</v>
      </c>
      <c r="P1968" s="206"/>
    </row>
    <row r="1969" s="2" customFormat="1" ht="25">
      <c r="A1969" s="191" t="s">
        <v>16</v>
      </c>
      <c r="B1969" s="191" t="s">
        <v>1402</v>
      </c>
      <c r="C1969" s="192">
        <v>46119.366203703699</v>
      </c>
      <c r="D1969" s="193">
        <v>400514</v>
      </c>
      <c r="E1969" s="194" t="s">
        <v>18</v>
      </c>
      <c r="F1969" s="194" t="s">
        <v>7032</v>
      </c>
      <c r="G1969" s="195">
        <v>46097</v>
      </c>
      <c r="H1969" s="195">
        <v>47922</v>
      </c>
      <c r="I1969" s="194"/>
      <c r="J1969" s="193">
        <v>4</v>
      </c>
      <c r="K1969" s="196"/>
      <c r="L1969" s="197">
        <v>4</v>
      </c>
      <c r="M1969" s="194" t="s">
        <v>3662</v>
      </c>
      <c r="N1969" s="194" t="s">
        <v>5027</v>
      </c>
      <c r="O1969" s="194" t="s">
        <v>7034</v>
      </c>
      <c r="P1969" s="198"/>
    </row>
    <row r="1970" s="2" customFormat="1" ht="25">
      <c r="A1970" s="199" t="s">
        <v>16</v>
      </c>
      <c r="B1970" s="199" t="s">
        <v>1402</v>
      </c>
      <c r="C1970" s="200">
        <v>46119.366423611107</v>
      </c>
      <c r="D1970" s="201">
        <v>400514</v>
      </c>
      <c r="E1970" s="202" t="s">
        <v>18</v>
      </c>
      <c r="F1970" s="202" t="s">
        <v>7032</v>
      </c>
      <c r="G1970" s="203">
        <v>46097</v>
      </c>
      <c r="H1970" s="203">
        <v>47922</v>
      </c>
      <c r="I1970" s="202"/>
      <c r="J1970" s="201">
        <v>4</v>
      </c>
      <c r="K1970" s="204"/>
      <c r="L1970" s="205">
        <v>4</v>
      </c>
      <c r="M1970" s="202" t="s">
        <v>3661</v>
      </c>
      <c r="N1970" s="202" t="s">
        <v>5027</v>
      </c>
      <c r="O1970" s="202" t="s">
        <v>7035</v>
      </c>
      <c r="P1970" s="206"/>
    </row>
    <row r="1971" s="2" customFormat="1" ht="25">
      <c r="A1971" s="191" t="s">
        <v>16</v>
      </c>
      <c r="B1971" s="191" t="s">
        <v>1402</v>
      </c>
      <c r="C1971" s="192">
        <v>46119.366712962961</v>
      </c>
      <c r="D1971" s="193">
        <v>400514</v>
      </c>
      <c r="E1971" s="194" t="s">
        <v>18</v>
      </c>
      <c r="F1971" s="194" t="s">
        <v>7036</v>
      </c>
      <c r="G1971" s="195">
        <v>46097</v>
      </c>
      <c r="H1971" s="195">
        <v>47922</v>
      </c>
      <c r="I1971" s="194"/>
      <c r="J1971" s="193">
        <v>4</v>
      </c>
      <c r="K1971" s="196"/>
      <c r="L1971" s="197">
        <v>4</v>
      </c>
      <c r="M1971" s="194" t="s">
        <v>3660</v>
      </c>
      <c r="N1971" s="194" t="s">
        <v>5027</v>
      </c>
      <c r="O1971" s="194" t="s">
        <v>7037</v>
      </c>
      <c r="P1971" s="198"/>
    </row>
    <row r="1972" s="2" customFormat="1" ht="25">
      <c r="A1972" s="199" t="s">
        <v>16</v>
      </c>
      <c r="B1972" s="199" t="s">
        <v>1402</v>
      </c>
      <c r="C1972" s="200">
        <v>46119.366932870369</v>
      </c>
      <c r="D1972" s="201">
        <v>400514</v>
      </c>
      <c r="E1972" s="202" t="s">
        <v>18</v>
      </c>
      <c r="F1972" s="202" t="s">
        <v>6536</v>
      </c>
      <c r="G1972" s="203">
        <v>46083</v>
      </c>
      <c r="H1972" s="203">
        <v>47908</v>
      </c>
      <c r="I1972" s="202"/>
      <c r="J1972" s="201">
        <v>4</v>
      </c>
      <c r="K1972" s="204"/>
      <c r="L1972" s="205">
        <v>4</v>
      </c>
      <c r="M1972" s="202" t="s">
        <v>3658</v>
      </c>
      <c r="N1972" s="202" t="s">
        <v>5027</v>
      </c>
      <c r="O1972" s="202" t="s">
        <v>7038</v>
      </c>
      <c r="P1972" s="206"/>
    </row>
    <row r="1973" s="2" customFormat="1" ht="25">
      <c r="A1973" s="191" t="s">
        <v>16</v>
      </c>
      <c r="B1973" s="191" t="s">
        <v>1402</v>
      </c>
      <c r="C1973" s="192">
        <v>46119.3671412037</v>
      </c>
      <c r="D1973" s="193">
        <v>400514</v>
      </c>
      <c r="E1973" s="194" t="s">
        <v>18</v>
      </c>
      <c r="F1973" s="194" t="s">
        <v>7030</v>
      </c>
      <c r="G1973" s="195">
        <v>46097</v>
      </c>
      <c r="H1973" s="195">
        <v>47922</v>
      </c>
      <c r="I1973" s="194"/>
      <c r="J1973" s="193">
        <v>4</v>
      </c>
      <c r="K1973" s="196"/>
      <c r="L1973" s="197">
        <v>4</v>
      </c>
      <c r="M1973" s="194" t="s">
        <v>3657</v>
      </c>
      <c r="N1973" s="194" t="s">
        <v>5027</v>
      </c>
      <c r="O1973" s="194" t="s">
        <v>7039</v>
      </c>
      <c r="P1973" s="198"/>
    </row>
    <row r="1974" s="2" customFormat="1">
      <c r="A1974" s="199" t="s">
        <v>16</v>
      </c>
      <c r="B1974" s="199" t="s">
        <v>1402</v>
      </c>
      <c r="C1974" s="200">
        <v>46119.367789351847</v>
      </c>
      <c r="D1974" s="201">
        <v>400903</v>
      </c>
      <c r="E1974" s="202" t="s">
        <v>564</v>
      </c>
      <c r="F1974" s="202" t="s">
        <v>7040</v>
      </c>
      <c r="G1974" s="203">
        <v>46085</v>
      </c>
      <c r="H1974" s="203">
        <v>47910</v>
      </c>
      <c r="I1974" s="202"/>
      <c r="J1974" s="201">
        <v>4</v>
      </c>
      <c r="K1974" s="204"/>
      <c r="L1974" s="205">
        <v>4</v>
      </c>
      <c r="M1974" s="202" t="s">
        <v>3648</v>
      </c>
      <c r="N1974" s="202" t="s">
        <v>5027</v>
      </c>
      <c r="O1974" s="202" t="s">
        <v>7041</v>
      </c>
      <c r="P1974" s="206"/>
    </row>
    <row r="1975" s="2" customFormat="1">
      <c r="A1975" s="191" t="s">
        <v>16</v>
      </c>
      <c r="B1975" s="191" t="s">
        <v>1402</v>
      </c>
      <c r="C1975" s="192">
        <v>46119.368009259255</v>
      </c>
      <c r="D1975" s="193">
        <v>400903</v>
      </c>
      <c r="E1975" s="194" t="s">
        <v>564</v>
      </c>
      <c r="F1975" s="194" t="s">
        <v>7040</v>
      </c>
      <c r="G1975" s="195">
        <v>46085</v>
      </c>
      <c r="H1975" s="195">
        <v>47910</v>
      </c>
      <c r="I1975" s="194"/>
      <c r="J1975" s="193">
        <v>4</v>
      </c>
      <c r="K1975" s="196"/>
      <c r="L1975" s="197">
        <v>4</v>
      </c>
      <c r="M1975" s="194" t="s">
        <v>3647</v>
      </c>
      <c r="N1975" s="194" t="s">
        <v>5027</v>
      </c>
      <c r="O1975" s="194" t="s">
        <v>7042</v>
      </c>
      <c r="P1975" s="198"/>
    </row>
    <row r="1976" s="2" customFormat="1">
      <c r="A1976" s="199" t="s">
        <v>16</v>
      </c>
      <c r="B1976" s="199" t="s">
        <v>1402</v>
      </c>
      <c r="C1976" s="200">
        <v>46119.368287037032</v>
      </c>
      <c r="D1976" s="201">
        <v>400903</v>
      </c>
      <c r="E1976" s="202" t="s">
        <v>564</v>
      </c>
      <c r="F1976" s="202" t="s">
        <v>7040</v>
      </c>
      <c r="G1976" s="203">
        <v>46085</v>
      </c>
      <c r="H1976" s="203">
        <v>47910</v>
      </c>
      <c r="I1976" s="202"/>
      <c r="J1976" s="201">
        <v>4</v>
      </c>
      <c r="K1976" s="204"/>
      <c r="L1976" s="205">
        <v>4</v>
      </c>
      <c r="M1976" s="202" t="s">
        <v>3646</v>
      </c>
      <c r="N1976" s="202" t="s">
        <v>5027</v>
      </c>
      <c r="O1976" s="202" t="s">
        <v>7043</v>
      </c>
      <c r="P1976" s="206"/>
    </row>
    <row r="1977" s="2" customFormat="1" ht="25">
      <c r="A1977" s="191" t="s">
        <v>16</v>
      </c>
      <c r="B1977" s="191" t="s">
        <v>1402</v>
      </c>
      <c r="C1977" s="192">
        <v>46119.368541666663</v>
      </c>
      <c r="D1977" s="193">
        <v>400514</v>
      </c>
      <c r="E1977" s="194" t="s">
        <v>18</v>
      </c>
      <c r="F1977" s="194" t="s">
        <v>7044</v>
      </c>
      <c r="G1977" s="195">
        <v>46097</v>
      </c>
      <c r="H1977" s="195">
        <v>47922</v>
      </c>
      <c r="I1977" s="194"/>
      <c r="J1977" s="193">
        <v>4</v>
      </c>
      <c r="K1977" s="196"/>
      <c r="L1977" s="197">
        <v>4</v>
      </c>
      <c r="M1977" s="194" t="s">
        <v>3659</v>
      </c>
      <c r="N1977" s="194" t="s">
        <v>5027</v>
      </c>
      <c r="O1977" s="194" t="s">
        <v>7045</v>
      </c>
      <c r="P1977" s="198"/>
    </row>
    <row r="1978" s="2" customFormat="1" ht="25">
      <c r="A1978" s="199" t="s">
        <v>16</v>
      </c>
      <c r="B1978" s="199" t="s">
        <v>1402</v>
      </c>
      <c r="C1978" s="200">
        <v>46119.368750000001</v>
      </c>
      <c r="D1978" s="201">
        <v>400514</v>
      </c>
      <c r="E1978" s="202" t="s">
        <v>18</v>
      </c>
      <c r="F1978" s="202" t="s">
        <v>6534</v>
      </c>
      <c r="G1978" s="203">
        <v>46083</v>
      </c>
      <c r="H1978" s="203">
        <v>47908</v>
      </c>
      <c r="I1978" s="202"/>
      <c r="J1978" s="201">
        <v>4</v>
      </c>
      <c r="K1978" s="204"/>
      <c r="L1978" s="205">
        <v>4</v>
      </c>
      <c r="M1978" s="202" t="s">
        <v>3655</v>
      </c>
      <c r="N1978" s="202" t="s">
        <v>5027</v>
      </c>
      <c r="O1978" s="202" t="s">
        <v>7046</v>
      </c>
      <c r="P1978" s="206"/>
    </row>
    <row r="1979" s="2" customFormat="1" ht="25">
      <c r="A1979" s="191" t="s">
        <v>16</v>
      </c>
      <c r="B1979" s="191" t="s">
        <v>1402</v>
      </c>
      <c r="C1979" s="192">
        <v>46119.368946759256</v>
      </c>
      <c r="D1979" s="193">
        <v>400514</v>
      </c>
      <c r="E1979" s="194" t="s">
        <v>18</v>
      </c>
      <c r="F1979" s="194" t="s">
        <v>6534</v>
      </c>
      <c r="G1979" s="195">
        <v>46083</v>
      </c>
      <c r="H1979" s="195">
        <v>47908</v>
      </c>
      <c r="I1979" s="194"/>
      <c r="J1979" s="193">
        <v>4</v>
      </c>
      <c r="K1979" s="196"/>
      <c r="L1979" s="197">
        <v>4</v>
      </c>
      <c r="M1979" s="194" t="s">
        <v>3654</v>
      </c>
      <c r="N1979" s="194" t="s">
        <v>5027</v>
      </c>
      <c r="O1979" s="194" t="s">
        <v>7047</v>
      </c>
      <c r="P1979" s="198"/>
    </row>
    <row r="1980" s="2" customFormat="1" ht="25">
      <c r="A1980" s="199" t="s">
        <v>16</v>
      </c>
      <c r="B1980" s="199" t="s">
        <v>1402</v>
      </c>
      <c r="C1980" s="200">
        <v>46119.369131944441</v>
      </c>
      <c r="D1980" s="201">
        <v>400514</v>
      </c>
      <c r="E1980" s="202" t="s">
        <v>18</v>
      </c>
      <c r="F1980" s="202" t="s">
        <v>6536</v>
      </c>
      <c r="G1980" s="203">
        <v>46083</v>
      </c>
      <c r="H1980" s="203">
        <v>47908</v>
      </c>
      <c r="I1980" s="202"/>
      <c r="J1980" s="201">
        <v>4</v>
      </c>
      <c r="K1980" s="204"/>
      <c r="L1980" s="205">
        <v>4</v>
      </c>
      <c r="M1980" s="202" t="s">
        <v>3652</v>
      </c>
      <c r="N1980" s="202" t="s">
        <v>5027</v>
      </c>
      <c r="O1980" s="202" t="s">
        <v>7048</v>
      </c>
      <c r="P1980" s="206"/>
    </row>
    <row r="1981" s="2" customFormat="1" ht="25">
      <c r="A1981" s="191" t="s">
        <v>16</v>
      </c>
      <c r="B1981" s="191" t="s">
        <v>1402</v>
      </c>
      <c r="C1981" s="192">
        <v>46119.369328703702</v>
      </c>
      <c r="D1981" s="193">
        <v>400514</v>
      </c>
      <c r="E1981" s="194" t="s">
        <v>18</v>
      </c>
      <c r="F1981" s="194" t="s">
        <v>7036</v>
      </c>
      <c r="G1981" s="195">
        <v>46097</v>
      </c>
      <c r="H1981" s="195">
        <v>47922</v>
      </c>
      <c r="I1981" s="194"/>
      <c r="J1981" s="193">
        <v>4</v>
      </c>
      <c r="K1981" s="196"/>
      <c r="L1981" s="197">
        <v>4</v>
      </c>
      <c r="M1981" s="194" t="s">
        <v>3651</v>
      </c>
      <c r="N1981" s="194" t="s">
        <v>5027</v>
      </c>
      <c r="O1981" s="194" t="s">
        <v>7049</v>
      </c>
      <c r="P1981" s="198"/>
    </row>
    <row r="1982" s="2" customFormat="1" ht="25">
      <c r="A1982" s="199" t="s">
        <v>16</v>
      </c>
      <c r="B1982" s="199" t="s">
        <v>1402</v>
      </c>
      <c r="C1982" s="200">
        <v>46119.369525462964</v>
      </c>
      <c r="D1982" s="201">
        <v>400514</v>
      </c>
      <c r="E1982" s="202" t="s">
        <v>18</v>
      </c>
      <c r="F1982" s="202" t="s">
        <v>7032</v>
      </c>
      <c r="G1982" s="203">
        <v>46097</v>
      </c>
      <c r="H1982" s="203">
        <v>47922</v>
      </c>
      <c r="I1982" s="202"/>
      <c r="J1982" s="201">
        <v>4</v>
      </c>
      <c r="K1982" s="204"/>
      <c r="L1982" s="205">
        <v>4</v>
      </c>
      <c r="M1982" s="202" t="s">
        <v>3650</v>
      </c>
      <c r="N1982" s="202" t="s">
        <v>5027</v>
      </c>
      <c r="O1982" s="202" t="s">
        <v>7050</v>
      </c>
      <c r="P1982" s="206"/>
    </row>
    <row r="1983" s="2" customFormat="1" ht="25">
      <c r="A1983" s="191" t="s">
        <v>16</v>
      </c>
      <c r="B1983" s="191" t="s">
        <v>1402</v>
      </c>
      <c r="C1983" s="192">
        <v>46119.369722222218</v>
      </c>
      <c r="D1983" s="193">
        <v>400514</v>
      </c>
      <c r="E1983" s="194" t="s">
        <v>18</v>
      </c>
      <c r="F1983" s="194" t="s">
        <v>7032</v>
      </c>
      <c r="G1983" s="195">
        <v>46097</v>
      </c>
      <c r="H1983" s="195">
        <v>47922</v>
      </c>
      <c r="I1983" s="194"/>
      <c r="J1983" s="193">
        <v>4</v>
      </c>
      <c r="K1983" s="196"/>
      <c r="L1983" s="197">
        <v>4</v>
      </c>
      <c r="M1983" s="194" t="s">
        <v>3653</v>
      </c>
      <c r="N1983" s="194" t="s">
        <v>5027</v>
      </c>
      <c r="O1983" s="194" t="s">
        <v>7051</v>
      </c>
      <c r="P1983" s="198"/>
    </row>
    <row r="1984" s="2" customFormat="1" ht="25">
      <c r="A1984" s="199" t="s">
        <v>16</v>
      </c>
      <c r="B1984" s="199" t="s">
        <v>1402</v>
      </c>
      <c r="C1984" s="200">
        <v>46119.369895833333</v>
      </c>
      <c r="D1984" s="201">
        <v>400514</v>
      </c>
      <c r="E1984" s="202" t="s">
        <v>18</v>
      </c>
      <c r="F1984" s="202" t="s">
        <v>7032</v>
      </c>
      <c r="G1984" s="203">
        <v>46097</v>
      </c>
      <c r="H1984" s="203">
        <v>47922</v>
      </c>
      <c r="I1984" s="202"/>
      <c r="J1984" s="201">
        <v>4</v>
      </c>
      <c r="K1984" s="204"/>
      <c r="L1984" s="205">
        <v>4</v>
      </c>
      <c r="M1984" s="202" t="s">
        <v>3649</v>
      </c>
      <c r="N1984" s="202" t="s">
        <v>5027</v>
      </c>
      <c r="O1984" s="202" t="s">
        <v>7052</v>
      </c>
      <c r="P1984" s="206"/>
    </row>
    <row r="1985" s="2" customFormat="1">
      <c r="A1985" s="191" t="s">
        <v>16</v>
      </c>
      <c r="B1985" s="191" t="s">
        <v>1402</v>
      </c>
      <c r="C1985" s="192">
        <v>46119.370173611111</v>
      </c>
      <c r="D1985" s="193">
        <v>400903</v>
      </c>
      <c r="E1985" s="194" t="s">
        <v>564</v>
      </c>
      <c r="F1985" s="194" t="s">
        <v>7040</v>
      </c>
      <c r="G1985" s="195">
        <v>46085</v>
      </c>
      <c r="H1985" s="195">
        <v>47910</v>
      </c>
      <c r="I1985" s="194"/>
      <c r="J1985" s="193">
        <v>4</v>
      </c>
      <c r="K1985" s="196"/>
      <c r="L1985" s="197">
        <v>4</v>
      </c>
      <c r="M1985" s="194" t="s">
        <v>3645</v>
      </c>
      <c r="N1985" s="194" t="s">
        <v>5027</v>
      </c>
      <c r="O1985" s="194" t="s">
        <v>7053</v>
      </c>
      <c r="P1985" s="198"/>
    </row>
    <row r="1986" s="2" customFormat="1">
      <c r="A1986" s="199" t="s">
        <v>16</v>
      </c>
      <c r="B1986" s="199" t="s">
        <v>1402</v>
      </c>
      <c r="C1986" s="200">
        <v>46119.370358796295</v>
      </c>
      <c r="D1986" s="201">
        <v>400903</v>
      </c>
      <c r="E1986" s="202" t="s">
        <v>564</v>
      </c>
      <c r="F1986" s="202" t="s">
        <v>7040</v>
      </c>
      <c r="G1986" s="203">
        <v>46085</v>
      </c>
      <c r="H1986" s="203">
        <v>47910</v>
      </c>
      <c r="I1986" s="202"/>
      <c r="J1986" s="201">
        <v>4</v>
      </c>
      <c r="K1986" s="204"/>
      <c r="L1986" s="205">
        <v>4</v>
      </c>
      <c r="M1986" s="202" t="s">
        <v>3643</v>
      </c>
      <c r="N1986" s="202" t="s">
        <v>5027</v>
      </c>
      <c r="O1986" s="202" t="s">
        <v>7054</v>
      </c>
      <c r="P1986" s="206"/>
    </row>
    <row r="1987" s="2" customFormat="1">
      <c r="A1987" s="191" t="s">
        <v>16</v>
      </c>
      <c r="B1987" s="191" t="s">
        <v>1402</v>
      </c>
      <c r="C1987" s="192">
        <v>46119.370590277773</v>
      </c>
      <c r="D1987" s="193">
        <v>400903</v>
      </c>
      <c r="E1987" s="194" t="s">
        <v>564</v>
      </c>
      <c r="F1987" s="194" t="s">
        <v>7040</v>
      </c>
      <c r="G1987" s="195">
        <v>46085</v>
      </c>
      <c r="H1987" s="195">
        <v>47910</v>
      </c>
      <c r="I1987" s="194"/>
      <c r="J1987" s="193">
        <v>4</v>
      </c>
      <c r="K1987" s="196"/>
      <c r="L1987" s="197">
        <v>4</v>
      </c>
      <c r="M1987" s="194" t="s">
        <v>3642</v>
      </c>
      <c r="N1987" s="194" t="s">
        <v>5027</v>
      </c>
      <c r="O1987" s="194" t="s">
        <v>7055</v>
      </c>
      <c r="P1987" s="198"/>
    </row>
    <row r="1988" s="2" customFormat="1">
      <c r="A1988" s="199" t="s">
        <v>16</v>
      </c>
      <c r="B1988" s="199" t="s">
        <v>1402</v>
      </c>
      <c r="C1988" s="200">
        <v>46119.370763888888</v>
      </c>
      <c r="D1988" s="201">
        <v>400903</v>
      </c>
      <c r="E1988" s="202" t="s">
        <v>564</v>
      </c>
      <c r="F1988" s="202" t="s">
        <v>7040</v>
      </c>
      <c r="G1988" s="203">
        <v>46085</v>
      </c>
      <c r="H1988" s="203">
        <v>47910</v>
      </c>
      <c r="I1988" s="202"/>
      <c r="J1988" s="201">
        <v>4</v>
      </c>
      <c r="K1988" s="204"/>
      <c r="L1988" s="205">
        <v>4</v>
      </c>
      <c r="M1988" s="202" t="s">
        <v>3641</v>
      </c>
      <c r="N1988" s="202" t="s">
        <v>5027</v>
      </c>
      <c r="O1988" s="202" t="s">
        <v>7056</v>
      </c>
      <c r="P1988" s="206"/>
    </row>
    <row r="1989" s="2" customFormat="1">
      <c r="A1989" s="191" t="s">
        <v>16</v>
      </c>
      <c r="B1989" s="191" t="s">
        <v>1402</v>
      </c>
      <c r="C1989" s="192">
        <v>46119.370983796296</v>
      </c>
      <c r="D1989" s="193">
        <v>400903</v>
      </c>
      <c r="E1989" s="194" t="s">
        <v>564</v>
      </c>
      <c r="F1989" s="194" t="s">
        <v>7040</v>
      </c>
      <c r="G1989" s="195">
        <v>46085</v>
      </c>
      <c r="H1989" s="195">
        <v>47910</v>
      </c>
      <c r="I1989" s="194"/>
      <c r="J1989" s="193">
        <v>4</v>
      </c>
      <c r="K1989" s="196"/>
      <c r="L1989" s="197">
        <v>4</v>
      </c>
      <c r="M1989" s="194" t="s">
        <v>3644</v>
      </c>
      <c r="N1989" s="194" t="s">
        <v>5027</v>
      </c>
      <c r="O1989" s="194" t="s">
        <v>7057</v>
      </c>
      <c r="P1989" s="198"/>
    </row>
    <row r="1990" s="2" customFormat="1">
      <c r="A1990" s="199" t="s">
        <v>16</v>
      </c>
      <c r="B1990" s="199" t="s">
        <v>1402</v>
      </c>
      <c r="C1990" s="200">
        <v>46119.372303240736</v>
      </c>
      <c r="D1990" s="201">
        <v>400903</v>
      </c>
      <c r="E1990" s="202" t="s">
        <v>564</v>
      </c>
      <c r="F1990" s="202" t="s">
        <v>7040</v>
      </c>
      <c r="G1990" s="203">
        <v>46085</v>
      </c>
      <c r="H1990" s="203">
        <v>47910</v>
      </c>
      <c r="I1990" s="202"/>
      <c r="J1990" s="201">
        <v>4</v>
      </c>
      <c r="K1990" s="204"/>
      <c r="L1990" s="205">
        <v>4</v>
      </c>
      <c r="M1990" s="202" t="s">
        <v>3640</v>
      </c>
      <c r="N1990" s="202" t="s">
        <v>5027</v>
      </c>
      <c r="O1990" s="202" t="s">
        <v>7058</v>
      </c>
      <c r="P1990" s="206"/>
    </row>
    <row r="1991" s="2" customFormat="1">
      <c r="A1991" s="191" t="s">
        <v>16</v>
      </c>
      <c r="B1991" s="191" t="s">
        <v>15</v>
      </c>
      <c r="C1991" s="192">
        <v>46119.620335648149</v>
      </c>
      <c r="D1991" s="193">
        <v>400405</v>
      </c>
      <c r="E1991" s="194" t="s">
        <v>3672</v>
      </c>
      <c r="F1991" s="194" t="s">
        <v>7059</v>
      </c>
      <c r="G1991" s="195">
        <v>46110</v>
      </c>
      <c r="H1991" s="195">
        <v>47935</v>
      </c>
      <c r="I1991" s="194"/>
      <c r="J1991" s="193">
        <v>52</v>
      </c>
      <c r="K1991" s="196"/>
      <c r="L1991" s="197">
        <v>52</v>
      </c>
      <c r="M1991" s="194" t="s">
        <v>3677</v>
      </c>
      <c r="N1991" s="194" t="s">
        <v>5027</v>
      </c>
      <c r="O1991" s="194" t="s">
        <v>7060</v>
      </c>
      <c r="P1991" s="198"/>
    </row>
    <row r="1992" s="2" customFormat="1">
      <c r="A1992" s="199" t="s">
        <v>16</v>
      </c>
      <c r="B1992" s="199" t="s">
        <v>15</v>
      </c>
      <c r="C1992" s="200">
        <v>46119.622037037036</v>
      </c>
      <c r="D1992" s="201">
        <v>400405</v>
      </c>
      <c r="E1992" s="202" t="s">
        <v>3672</v>
      </c>
      <c r="F1992" s="202" t="s">
        <v>5860</v>
      </c>
      <c r="G1992" s="203">
        <v>46110</v>
      </c>
      <c r="H1992" s="203">
        <v>47935</v>
      </c>
      <c r="I1992" s="202"/>
      <c r="J1992" s="201">
        <v>52</v>
      </c>
      <c r="K1992" s="204"/>
      <c r="L1992" s="205">
        <v>52</v>
      </c>
      <c r="M1992" s="202" t="s">
        <v>3675</v>
      </c>
      <c r="N1992" s="202" t="s">
        <v>5027</v>
      </c>
      <c r="O1992" s="202" t="s">
        <v>7061</v>
      </c>
      <c r="P1992" s="206"/>
    </row>
    <row r="1993" s="2" customFormat="1">
      <c r="A1993" s="191" t="s">
        <v>16</v>
      </c>
      <c r="B1993" s="191" t="s">
        <v>15</v>
      </c>
      <c r="C1993" s="192">
        <v>46119.624189814815</v>
      </c>
      <c r="D1993" s="193">
        <v>400405</v>
      </c>
      <c r="E1993" s="194" t="s">
        <v>3672</v>
      </c>
      <c r="F1993" s="194" t="s">
        <v>7062</v>
      </c>
      <c r="G1993" s="195">
        <v>46110</v>
      </c>
      <c r="H1993" s="195">
        <v>47935</v>
      </c>
      <c r="I1993" s="194"/>
      <c r="J1993" s="193">
        <v>52</v>
      </c>
      <c r="K1993" s="196"/>
      <c r="L1993" s="197">
        <v>52</v>
      </c>
      <c r="M1993" s="194" t="s">
        <v>3676</v>
      </c>
      <c r="N1993" s="194" t="s">
        <v>5027</v>
      </c>
      <c r="O1993" s="194" t="s">
        <v>7063</v>
      </c>
      <c r="P1993" s="198"/>
    </row>
    <row r="1994" s="2" customFormat="1">
      <c r="A1994" s="199" t="s">
        <v>16</v>
      </c>
      <c r="B1994" s="199" t="s">
        <v>15</v>
      </c>
      <c r="C1994" s="200">
        <v>46119.624340277776</v>
      </c>
      <c r="D1994" s="201">
        <v>400405</v>
      </c>
      <c r="E1994" s="202" t="s">
        <v>3672</v>
      </c>
      <c r="F1994" s="202" t="s">
        <v>7062</v>
      </c>
      <c r="G1994" s="203">
        <v>46110</v>
      </c>
      <c r="H1994" s="203">
        <v>47935</v>
      </c>
      <c r="I1994" s="202"/>
      <c r="J1994" s="201">
        <v>52</v>
      </c>
      <c r="K1994" s="204"/>
      <c r="L1994" s="205">
        <v>52</v>
      </c>
      <c r="M1994" s="202" t="s">
        <v>3674</v>
      </c>
      <c r="N1994" s="202" t="s">
        <v>5027</v>
      </c>
      <c r="O1994" s="202" t="s">
        <v>7064</v>
      </c>
      <c r="P1994" s="206"/>
    </row>
    <row r="1995" s="2" customFormat="1">
      <c r="A1995" s="191" t="s">
        <v>16</v>
      </c>
      <c r="B1995" s="191" t="s">
        <v>15</v>
      </c>
      <c r="C1995" s="192">
        <v>46119.624594907407</v>
      </c>
      <c r="D1995" s="193">
        <v>400405</v>
      </c>
      <c r="E1995" s="194" t="s">
        <v>3672</v>
      </c>
      <c r="F1995" s="194" t="s">
        <v>7062</v>
      </c>
      <c r="G1995" s="195">
        <v>46110</v>
      </c>
      <c r="H1995" s="195">
        <v>47935</v>
      </c>
      <c r="I1995" s="194"/>
      <c r="J1995" s="193">
        <v>52</v>
      </c>
      <c r="K1995" s="196"/>
      <c r="L1995" s="197">
        <v>52</v>
      </c>
      <c r="M1995" s="194" t="s">
        <v>3673</v>
      </c>
      <c r="N1995" s="194" t="s">
        <v>5027</v>
      </c>
      <c r="O1995" s="194" t="s">
        <v>7065</v>
      </c>
      <c r="P1995" s="198"/>
    </row>
    <row r="1996" s="2" customFormat="1">
      <c r="A1996" s="199" t="s">
        <v>16</v>
      </c>
      <c r="B1996" s="199" t="s">
        <v>15</v>
      </c>
      <c r="C1996" s="200">
        <v>46119.624849537038</v>
      </c>
      <c r="D1996" s="201">
        <v>400405</v>
      </c>
      <c r="E1996" s="202" t="s">
        <v>3672</v>
      </c>
      <c r="F1996" s="202" t="s">
        <v>7062</v>
      </c>
      <c r="G1996" s="203">
        <v>46110</v>
      </c>
      <c r="H1996" s="203">
        <v>47935</v>
      </c>
      <c r="I1996" s="202"/>
      <c r="J1996" s="201">
        <v>52</v>
      </c>
      <c r="K1996" s="204"/>
      <c r="L1996" s="205">
        <v>52</v>
      </c>
      <c r="M1996" s="202" t="s">
        <v>3671</v>
      </c>
      <c r="N1996" s="202" t="s">
        <v>5027</v>
      </c>
      <c r="O1996" s="202" t="s">
        <v>7066</v>
      </c>
      <c r="P1996" s="206"/>
    </row>
    <row r="1997" s="2" customFormat="1" ht="25">
      <c r="A1997" s="191" t="s">
        <v>16</v>
      </c>
      <c r="B1997" s="191" t="s">
        <v>15</v>
      </c>
      <c r="C1997" s="192">
        <v>46119.626122685186</v>
      </c>
      <c r="D1997" s="193">
        <v>400477</v>
      </c>
      <c r="E1997" s="194" t="s">
        <v>1915</v>
      </c>
      <c r="F1997" s="194" t="s">
        <v>7067</v>
      </c>
      <c r="G1997" s="195">
        <v>46110</v>
      </c>
      <c r="H1997" s="195">
        <v>47935</v>
      </c>
      <c r="I1997" s="194"/>
      <c r="J1997" s="193">
        <v>52</v>
      </c>
      <c r="K1997" s="196"/>
      <c r="L1997" s="197">
        <v>52</v>
      </c>
      <c r="M1997" s="194" t="s">
        <v>3679</v>
      </c>
      <c r="N1997" s="194" t="s">
        <v>5027</v>
      </c>
      <c r="O1997" s="194" t="s">
        <v>7068</v>
      </c>
      <c r="P1997" s="198"/>
    </row>
    <row r="1998" s="2" customFormat="1" ht="25">
      <c r="A1998" s="199" t="s">
        <v>16</v>
      </c>
      <c r="B1998" s="199" t="s">
        <v>15</v>
      </c>
      <c r="C1998" s="200">
        <v>46119.62636574074</v>
      </c>
      <c r="D1998" s="201">
        <v>400477</v>
      </c>
      <c r="E1998" s="202" t="s">
        <v>1915</v>
      </c>
      <c r="F1998" s="202" t="s">
        <v>7067</v>
      </c>
      <c r="G1998" s="203">
        <v>46110</v>
      </c>
      <c r="H1998" s="203">
        <v>47935</v>
      </c>
      <c r="I1998" s="202"/>
      <c r="J1998" s="201">
        <v>52</v>
      </c>
      <c r="K1998" s="204"/>
      <c r="L1998" s="205">
        <v>52</v>
      </c>
      <c r="M1998" s="202" t="s">
        <v>3689</v>
      </c>
      <c r="N1998" s="202" t="s">
        <v>5027</v>
      </c>
      <c r="O1998" s="202" t="s">
        <v>7069</v>
      </c>
      <c r="P1998" s="206"/>
    </row>
    <row r="1999" s="2" customFormat="1" ht="25">
      <c r="A1999" s="191" t="s">
        <v>16</v>
      </c>
      <c r="B1999" s="191" t="s">
        <v>15</v>
      </c>
      <c r="C1999" s="192">
        <v>46119.626643518517</v>
      </c>
      <c r="D1999" s="193">
        <v>400477</v>
      </c>
      <c r="E1999" s="194" t="s">
        <v>1915</v>
      </c>
      <c r="F1999" s="194" t="s">
        <v>7067</v>
      </c>
      <c r="G1999" s="195">
        <v>46110</v>
      </c>
      <c r="H1999" s="195">
        <v>47935</v>
      </c>
      <c r="I1999" s="194"/>
      <c r="J1999" s="193">
        <v>52</v>
      </c>
      <c r="K1999" s="196"/>
      <c r="L1999" s="197">
        <v>52</v>
      </c>
      <c r="M1999" s="194" t="s">
        <v>3665</v>
      </c>
      <c r="N1999" s="194" t="s">
        <v>5027</v>
      </c>
      <c r="O1999" s="194" t="s">
        <v>7070</v>
      </c>
      <c r="P1999" s="198"/>
    </row>
    <row r="2000" s="2" customFormat="1" ht="25">
      <c r="A2000" s="199" t="s">
        <v>16</v>
      </c>
      <c r="B2000" s="199" t="s">
        <v>15</v>
      </c>
      <c r="C2000" s="200">
        <v>46119.626840277779</v>
      </c>
      <c r="D2000" s="201">
        <v>400477</v>
      </c>
      <c r="E2000" s="202" t="s">
        <v>1915</v>
      </c>
      <c r="F2000" s="202" t="s">
        <v>7067</v>
      </c>
      <c r="G2000" s="203">
        <v>46110</v>
      </c>
      <c r="H2000" s="203">
        <v>47935</v>
      </c>
      <c r="I2000" s="202"/>
      <c r="J2000" s="201">
        <v>52</v>
      </c>
      <c r="K2000" s="204"/>
      <c r="L2000" s="205">
        <v>52</v>
      </c>
      <c r="M2000" s="202" t="s">
        <v>3688</v>
      </c>
      <c r="N2000" s="202" t="s">
        <v>5027</v>
      </c>
      <c r="O2000" s="202" t="s">
        <v>7071</v>
      </c>
      <c r="P2000" s="206"/>
    </row>
    <row r="2001" s="2" customFormat="1" ht="25">
      <c r="A2001" s="191" t="s">
        <v>16</v>
      </c>
      <c r="B2001" s="191" t="s">
        <v>15</v>
      </c>
      <c r="C2001" s="192">
        <v>46119.627094907402</v>
      </c>
      <c r="D2001" s="193">
        <v>400477</v>
      </c>
      <c r="E2001" s="194" t="s">
        <v>1915</v>
      </c>
      <c r="F2001" s="194" t="s">
        <v>7067</v>
      </c>
      <c r="G2001" s="195">
        <v>46110</v>
      </c>
      <c r="H2001" s="195">
        <v>47935</v>
      </c>
      <c r="I2001" s="194"/>
      <c r="J2001" s="193">
        <v>52</v>
      </c>
      <c r="K2001" s="196"/>
      <c r="L2001" s="197">
        <v>52</v>
      </c>
      <c r="M2001" s="194" t="s">
        <v>3687</v>
      </c>
      <c r="N2001" s="194" t="s">
        <v>5027</v>
      </c>
      <c r="O2001" s="194" t="s">
        <v>7072</v>
      </c>
      <c r="P2001" s="198"/>
    </row>
    <row r="2002" s="2" customFormat="1" ht="25">
      <c r="A2002" s="199" t="s">
        <v>16</v>
      </c>
      <c r="B2002" s="199" t="s">
        <v>15</v>
      </c>
      <c r="C2002" s="200">
        <v>46119.627430555556</v>
      </c>
      <c r="D2002" s="201">
        <v>400477</v>
      </c>
      <c r="E2002" s="202" t="s">
        <v>1915</v>
      </c>
      <c r="F2002" s="202" t="s">
        <v>7067</v>
      </c>
      <c r="G2002" s="203">
        <v>46110</v>
      </c>
      <c r="H2002" s="203">
        <v>47935</v>
      </c>
      <c r="I2002" s="202"/>
      <c r="J2002" s="201">
        <v>52</v>
      </c>
      <c r="K2002" s="204"/>
      <c r="L2002" s="205">
        <v>52</v>
      </c>
      <c r="M2002" s="202" t="s">
        <v>3686</v>
      </c>
      <c r="N2002" s="202" t="s">
        <v>5027</v>
      </c>
      <c r="O2002" s="202" t="s">
        <v>7073</v>
      </c>
      <c r="P2002" s="206"/>
    </row>
    <row r="2003" s="2" customFormat="1" ht="25">
      <c r="A2003" s="191" t="s">
        <v>16</v>
      </c>
      <c r="B2003" s="191" t="s">
        <v>15</v>
      </c>
      <c r="C2003" s="192">
        <v>46119.627581018518</v>
      </c>
      <c r="D2003" s="193">
        <v>400477</v>
      </c>
      <c r="E2003" s="194" t="s">
        <v>1915</v>
      </c>
      <c r="F2003" s="194" t="s">
        <v>7067</v>
      </c>
      <c r="G2003" s="195">
        <v>46110</v>
      </c>
      <c r="H2003" s="195">
        <v>47935</v>
      </c>
      <c r="I2003" s="194"/>
      <c r="J2003" s="193">
        <v>52</v>
      </c>
      <c r="K2003" s="196"/>
      <c r="L2003" s="197">
        <v>52</v>
      </c>
      <c r="M2003" s="194" t="s">
        <v>3685</v>
      </c>
      <c r="N2003" s="194" t="s">
        <v>5027</v>
      </c>
      <c r="O2003" s="194" t="s">
        <v>7074</v>
      </c>
      <c r="P2003" s="198"/>
    </row>
    <row r="2004" s="2" customFormat="1" ht="25">
      <c r="A2004" s="199" t="s">
        <v>16</v>
      </c>
      <c r="B2004" s="199" t="s">
        <v>15</v>
      </c>
      <c r="C2004" s="200">
        <v>46119.628217592588</v>
      </c>
      <c r="D2004" s="201">
        <v>400477</v>
      </c>
      <c r="E2004" s="202" t="s">
        <v>1915</v>
      </c>
      <c r="F2004" s="202" t="s">
        <v>5828</v>
      </c>
      <c r="G2004" s="203">
        <v>45922</v>
      </c>
      <c r="H2004" s="203">
        <v>47747</v>
      </c>
      <c r="I2004" s="202"/>
      <c r="J2004" s="201">
        <v>52</v>
      </c>
      <c r="K2004" s="204"/>
      <c r="L2004" s="205">
        <v>52</v>
      </c>
      <c r="M2004" s="202" t="s">
        <v>3684</v>
      </c>
      <c r="N2004" s="202" t="s">
        <v>5027</v>
      </c>
      <c r="O2004" s="202" t="s">
        <v>7075</v>
      </c>
      <c r="P2004" s="206"/>
    </row>
    <row r="2005" s="2" customFormat="1" ht="25">
      <c r="A2005" s="191" t="s">
        <v>16</v>
      </c>
      <c r="B2005" s="191" t="s">
        <v>15</v>
      </c>
      <c r="C2005" s="192">
        <v>46119.628530092588</v>
      </c>
      <c r="D2005" s="193">
        <v>400477</v>
      </c>
      <c r="E2005" s="194" t="s">
        <v>1915</v>
      </c>
      <c r="F2005" s="194" t="s">
        <v>5828</v>
      </c>
      <c r="G2005" s="195">
        <v>45922</v>
      </c>
      <c r="H2005" s="195">
        <v>47747</v>
      </c>
      <c r="I2005" s="194"/>
      <c r="J2005" s="193">
        <v>52</v>
      </c>
      <c r="K2005" s="196"/>
      <c r="L2005" s="197">
        <v>52</v>
      </c>
      <c r="M2005" s="194" t="s">
        <v>3683</v>
      </c>
      <c r="N2005" s="194" t="s">
        <v>5027</v>
      </c>
      <c r="O2005" s="194" t="s">
        <v>7076</v>
      </c>
      <c r="P2005" s="198"/>
    </row>
    <row r="2006" s="2" customFormat="1" ht="25">
      <c r="A2006" s="199" t="s">
        <v>16</v>
      </c>
      <c r="B2006" s="199" t="s">
        <v>15</v>
      </c>
      <c r="C2006" s="200">
        <v>46119.628981481481</v>
      </c>
      <c r="D2006" s="201">
        <v>400477</v>
      </c>
      <c r="E2006" s="202" t="s">
        <v>1915</v>
      </c>
      <c r="F2006" s="202" t="s">
        <v>7067</v>
      </c>
      <c r="G2006" s="203">
        <v>46110</v>
      </c>
      <c r="H2006" s="203">
        <v>47935</v>
      </c>
      <c r="I2006" s="202"/>
      <c r="J2006" s="201">
        <v>32</v>
      </c>
      <c r="K2006" s="204"/>
      <c r="L2006" s="205">
        <v>32</v>
      </c>
      <c r="M2006" s="202" t="s">
        <v>3682</v>
      </c>
      <c r="N2006" s="202" t="s">
        <v>5027</v>
      </c>
      <c r="O2006" s="202" t="s">
        <v>7077</v>
      </c>
      <c r="P2006" s="206"/>
    </row>
    <row r="2007" s="2" customFormat="1" ht="25">
      <c r="A2007" s="191" t="s">
        <v>16</v>
      </c>
      <c r="B2007" s="191" t="s">
        <v>15</v>
      </c>
      <c r="C2007" s="192">
        <v>46119.630613425921</v>
      </c>
      <c r="D2007" s="193">
        <v>400477</v>
      </c>
      <c r="E2007" s="194" t="s">
        <v>1915</v>
      </c>
      <c r="F2007" s="194" t="s">
        <v>5830</v>
      </c>
      <c r="G2007" s="195">
        <v>45871</v>
      </c>
      <c r="H2007" s="195">
        <v>47696</v>
      </c>
      <c r="I2007" s="194"/>
      <c r="J2007" s="193">
        <v>52</v>
      </c>
      <c r="K2007" s="196"/>
      <c r="L2007" s="197">
        <v>52</v>
      </c>
      <c r="M2007" s="194" t="s">
        <v>3681</v>
      </c>
      <c r="N2007" s="194" t="s">
        <v>5027</v>
      </c>
      <c r="O2007" s="194" t="s">
        <v>7078</v>
      </c>
      <c r="P2007" s="198"/>
    </row>
    <row r="2008" s="2" customFormat="1">
      <c r="A2008" s="199" t="s">
        <v>16</v>
      </c>
      <c r="B2008" s="199" t="s">
        <v>15</v>
      </c>
      <c r="C2008" s="200">
        <v>46119.631550925922</v>
      </c>
      <c r="D2008" s="201">
        <v>400457</v>
      </c>
      <c r="E2008" s="202" t="s">
        <v>3667</v>
      </c>
      <c r="F2008" s="202" t="s">
        <v>7079</v>
      </c>
      <c r="G2008" s="203">
        <v>45456</v>
      </c>
      <c r="H2008" s="203">
        <v>47281</v>
      </c>
      <c r="I2008" s="202"/>
      <c r="J2008" s="201">
        <v>40</v>
      </c>
      <c r="K2008" s="204"/>
      <c r="L2008" s="205">
        <v>40</v>
      </c>
      <c r="M2008" s="202" t="s">
        <v>3670</v>
      </c>
      <c r="N2008" s="202" t="s">
        <v>5027</v>
      </c>
      <c r="O2008" s="202" t="s">
        <v>7080</v>
      </c>
      <c r="P2008" s="206"/>
    </row>
    <row r="2009" s="2" customFormat="1">
      <c r="A2009" s="191" t="s">
        <v>16</v>
      </c>
      <c r="B2009" s="191" t="s">
        <v>15</v>
      </c>
      <c r="C2009" s="192">
        <v>46119.631921296292</v>
      </c>
      <c r="D2009" s="193">
        <v>400457</v>
      </c>
      <c r="E2009" s="194" t="s">
        <v>3667</v>
      </c>
      <c r="F2009" s="194" t="s">
        <v>7079</v>
      </c>
      <c r="G2009" s="195">
        <v>45456</v>
      </c>
      <c r="H2009" s="195">
        <v>47281</v>
      </c>
      <c r="I2009" s="194"/>
      <c r="J2009" s="193">
        <v>40</v>
      </c>
      <c r="K2009" s="196"/>
      <c r="L2009" s="197">
        <v>40</v>
      </c>
      <c r="M2009" s="194" t="s">
        <v>3669</v>
      </c>
      <c r="N2009" s="194" t="s">
        <v>5027</v>
      </c>
      <c r="O2009" s="194" t="s">
        <v>7081</v>
      </c>
      <c r="P2009" s="198"/>
    </row>
    <row r="2010" s="2" customFormat="1">
      <c r="A2010" s="199" t="s">
        <v>16</v>
      </c>
      <c r="B2010" s="199" t="s">
        <v>15</v>
      </c>
      <c r="C2010" s="200">
        <v>46119.63212962963</v>
      </c>
      <c r="D2010" s="201">
        <v>400457</v>
      </c>
      <c r="E2010" s="202" t="s">
        <v>3667</v>
      </c>
      <c r="F2010" s="202" t="s">
        <v>7079</v>
      </c>
      <c r="G2010" s="203">
        <v>45456</v>
      </c>
      <c r="H2010" s="203">
        <v>47281</v>
      </c>
      <c r="I2010" s="202"/>
      <c r="J2010" s="201">
        <v>39</v>
      </c>
      <c r="K2010" s="204"/>
      <c r="L2010" s="205">
        <v>39</v>
      </c>
      <c r="M2010" s="202" t="s">
        <v>3668</v>
      </c>
      <c r="N2010" s="202" t="s">
        <v>5027</v>
      </c>
      <c r="O2010" s="202" t="s">
        <v>7082</v>
      </c>
      <c r="P2010" s="206"/>
    </row>
    <row r="2011" s="2" customFormat="1">
      <c r="A2011" s="191" t="s">
        <v>16</v>
      </c>
      <c r="B2011" s="191" t="s">
        <v>15</v>
      </c>
      <c r="C2011" s="192">
        <v>46119.632256944446</v>
      </c>
      <c r="D2011" s="193">
        <v>400457</v>
      </c>
      <c r="E2011" s="194" t="s">
        <v>3667</v>
      </c>
      <c r="F2011" s="194" t="s">
        <v>7079</v>
      </c>
      <c r="G2011" s="195">
        <v>45456</v>
      </c>
      <c r="H2011" s="195">
        <v>47281</v>
      </c>
      <c r="I2011" s="194"/>
      <c r="J2011" s="193">
        <v>1</v>
      </c>
      <c r="K2011" s="196"/>
      <c r="L2011" s="197">
        <v>1</v>
      </c>
      <c r="M2011" s="194" t="s">
        <v>3666</v>
      </c>
      <c r="N2011" s="194" t="s">
        <v>5027</v>
      </c>
      <c r="O2011" s="194" t="s">
        <v>7083</v>
      </c>
      <c r="P2011" s="198" t="s">
        <v>5176</v>
      </c>
    </row>
    <row r="2012" s="2" customFormat="1" ht="25">
      <c r="A2012" s="199" t="s">
        <v>16</v>
      </c>
      <c r="B2012" s="199" t="s">
        <v>15</v>
      </c>
      <c r="C2012" s="200">
        <v>46119.632418981477</v>
      </c>
      <c r="D2012" s="201">
        <v>400477</v>
      </c>
      <c r="E2012" s="202" t="s">
        <v>1915</v>
      </c>
      <c r="F2012" s="202" t="s">
        <v>5830</v>
      </c>
      <c r="G2012" s="203">
        <v>45871</v>
      </c>
      <c r="H2012" s="203">
        <v>47696</v>
      </c>
      <c r="I2012" s="202"/>
      <c r="J2012" s="201">
        <v>1</v>
      </c>
      <c r="K2012" s="204"/>
      <c r="L2012" s="205">
        <v>1</v>
      </c>
      <c r="M2012" s="202" t="s">
        <v>3680</v>
      </c>
      <c r="N2012" s="202" t="s">
        <v>5027</v>
      </c>
      <c r="O2012" s="202" t="s">
        <v>7084</v>
      </c>
      <c r="P2012" s="206" t="s">
        <v>7085</v>
      </c>
    </row>
    <row r="2013" s="2" customFormat="1" ht="25">
      <c r="A2013" s="191" t="s">
        <v>16</v>
      </c>
      <c r="B2013" s="191" t="s">
        <v>15</v>
      </c>
      <c r="C2013" s="192">
        <v>46119.632615740738</v>
      </c>
      <c r="D2013" s="193">
        <v>400477</v>
      </c>
      <c r="E2013" s="194" t="s">
        <v>1915</v>
      </c>
      <c r="F2013" s="194" t="s">
        <v>5830</v>
      </c>
      <c r="G2013" s="195">
        <v>45871</v>
      </c>
      <c r="H2013" s="195">
        <v>47696</v>
      </c>
      <c r="I2013" s="194"/>
      <c r="J2013" s="193">
        <v>51</v>
      </c>
      <c r="K2013" s="196"/>
      <c r="L2013" s="197">
        <v>51</v>
      </c>
      <c r="M2013" s="194" t="s">
        <v>3678</v>
      </c>
      <c r="N2013" s="194" t="s">
        <v>5027</v>
      </c>
      <c r="O2013" s="194" t="s">
        <v>7086</v>
      </c>
      <c r="P2013" s="198"/>
    </row>
    <row r="2014" s="2" customFormat="1">
      <c r="A2014" s="199" t="s">
        <v>16</v>
      </c>
      <c r="B2014" s="199" t="s">
        <v>111</v>
      </c>
      <c r="C2014" s="200">
        <v>46121.447048611109</v>
      </c>
      <c r="D2014" s="201">
        <v>400469</v>
      </c>
      <c r="E2014" s="202" t="s">
        <v>3749</v>
      </c>
      <c r="F2014" s="202" t="s">
        <v>7087</v>
      </c>
      <c r="G2014" s="203">
        <v>45465</v>
      </c>
      <c r="H2014" s="203">
        <v>47290</v>
      </c>
      <c r="I2014" s="202"/>
      <c r="J2014" s="201">
        <v>40</v>
      </c>
      <c r="K2014" s="204"/>
      <c r="L2014" s="205">
        <v>40</v>
      </c>
      <c r="M2014" s="202" t="s">
        <v>3751</v>
      </c>
      <c r="N2014" s="202" t="s">
        <v>5027</v>
      </c>
      <c r="O2014" s="202" t="s">
        <v>7088</v>
      </c>
      <c r="P2014" s="206"/>
    </row>
    <row r="2015" s="2" customFormat="1">
      <c r="A2015" s="191" t="s">
        <v>16</v>
      </c>
      <c r="B2015" s="191" t="s">
        <v>111</v>
      </c>
      <c r="C2015" s="192">
        <v>46121.447615740741</v>
      </c>
      <c r="D2015" s="193">
        <v>400469</v>
      </c>
      <c r="E2015" s="194" t="s">
        <v>3749</v>
      </c>
      <c r="F2015" s="194" t="s">
        <v>7087</v>
      </c>
      <c r="G2015" s="195">
        <v>45465</v>
      </c>
      <c r="H2015" s="195">
        <v>47290</v>
      </c>
      <c r="I2015" s="194"/>
      <c r="J2015" s="193">
        <v>40</v>
      </c>
      <c r="K2015" s="196"/>
      <c r="L2015" s="197">
        <v>40</v>
      </c>
      <c r="M2015" s="194" t="s">
        <v>3750</v>
      </c>
      <c r="N2015" s="194" t="s">
        <v>5027</v>
      </c>
      <c r="O2015" s="194" t="s">
        <v>7089</v>
      </c>
      <c r="P2015" s="198"/>
    </row>
    <row r="2016" s="2" customFormat="1">
      <c r="A2016" s="199" t="s">
        <v>16</v>
      </c>
      <c r="B2016" s="199" t="s">
        <v>111</v>
      </c>
      <c r="C2016" s="200">
        <v>46121.448229166665</v>
      </c>
      <c r="D2016" s="201">
        <v>400469</v>
      </c>
      <c r="E2016" s="202" t="s">
        <v>3749</v>
      </c>
      <c r="F2016" s="202" t="s">
        <v>7087</v>
      </c>
      <c r="G2016" s="203">
        <v>45465</v>
      </c>
      <c r="H2016" s="203">
        <v>47290</v>
      </c>
      <c r="I2016" s="202"/>
      <c r="J2016" s="201">
        <v>40</v>
      </c>
      <c r="K2016" s="204"/>
      <c r="L2016" s="205">
        <v>40</v>
      </c>
      <c r="M2016" s="202" t="s">
        <v>3748</v>
      </c>
      <c r="N2016" s="202" t="s">
        <v>5027</v>
      </c>
      <c r="O2016" s="202" t="s">
        <v>7090</v>
      </c>
      <c r="P2016" s="206"/>
    </row>
    <row r="2017" s="2" customFormat="1">
      <c r="A2017" s="191" t="s">
        <v>16</v>
      </c>
      <c r="B2017" s="191" t="s">
        <v>111</v>
      </c>
      <c r="C2017" s="192">
        <v>46121.449490740742</v>
      </c>
      <c r="D2017" s="193">
        <v>400924</v>
      </c>
      <c r="E2017" s="194" t="s">
        <v>3742</v>
      </c>
      <c r="F2017" s="194" t="s">
        <v>7091</v>
      </c>
      <c r="G2017" s="195">
        <v>45836</v>
      </c>
      <c r="H2017" s="195">
        <v>47661</v>
      </c>
      <c r="I2017" s="194"/>
      <c r="J2017" s="193">
        <v>24</v>
      </c>
      <c r="K2017" s="196"/>
      <c r="L2017" s="197">
        <v>24</v>
      </c>
      <c r="M2017" s="194" t="s">
        <v>3746</v>
      </c>
      <c r="N2017" s="194" t="s">
        <v>5027</v>
      </c>
      <c r="O2017" s="194" t="s">
        <v>7092</v>
      </c>
      <c r="P2017" s="198"/>
    </row>
    <row r="2018" s="2" customFormat="1">
      <c r="A2018" s="199" t="s">
        <v>16</v>
      </c>
      <c r="B2018" s="199" t="s">
        <v>111</v>
      </c>
      <c r="C2018" s="200">
        <v>46121.450127314813</v>
      </c>
      <c r="D2018" s="201">
        <v>400924</v>
      </c>
      <c r="E2018" s="202" t="s">
        <v>3742</v>
      </c>
      <c r="F2018" s="202" t="s">
        <v>7093</v>
      </c>
      <c r="G2018" s="203">
        <v>45861</v>
      </c>
      <c r="H2018" s="203">
        <v>47686</v>
      </c>
      <c r="I2018" s="202"/>
      <c r="J2018" s="201">
        <v>24</v>
      </c>
      <c r="K2018" s="204"/>
      <c r="L2018" s="205">
        <v>24</v>
      </c>
      <c r="M2018" s="202" t="s">
        <v>3745</v>
      </c>
      <c r="N2018" s="202" t="s">
        <v>5027</v>
      </c>
      <c r="O2018" s="202" t="s">
        <v>7094</v>
      </c>
      <c r="P2018" s="206"/>
    </row>
    <row r="2019" s="2" customFormat="1">
      <c r="A2019" s="191" t="s">
        <v>16</v>
      </c>
      <c r="B2019" s="191" t="s">
        <v>111</v>
      </c>
      <c r="C2019" s="192">
        <v>46121.450567129628</v>
      </c>
      <c r="D2019" s="193">
        <v>400924</v>
      </c>
      <c r="E2019" s="194" t="s">
        <v>3742</v>
      </c>
      <c r="F2019" s="194" t="s">
        <v>7091</v>
      </c>
      <c r="G2019" s="195">
        <v>45836</v>
      </c>
      <c r="H2019" s="195">
        <v>47661</v>
      </c>
      <c r="I2019" s="194"/>
      <c r="J2019" s="193">
        <v>24</v>
      </c>
      <c r="K2019" s="196"/>
      <c r="L2019" s="197">
        <v>24</v>
      </c>
      <c r="M2019" s="194" t="s">
        <v>3744</v>
      </c>
      <c r="N2019" s="194" t="s">
        <v>5027</v>
      </c>
      <c r="O2019" s="194" t="s">
        <v>7095</v>
      </c>
      <c r="P2019" s="198"/>
    </row>
    <row r="2020" s="2" customFormat="1">
      <c r="A2020" s="199" t="s">
        <v>16</v>
      </c>
      <c r="B2020" s="199" t="s">
        <v>111</v>
      </c>
      <c r="C2020" s="200">
        <v>46121.451006944444</v>
      </c>
      <c r="D2020" s="201">
        <v>400924</v>
      </c>
      <c r="E2020" s="202" t="s">
        <v>3742</v>
      </c>
      <c r="F2020" s="202" t="s">
        <v>7093</v>
      </c>
      <c r="G2020" s="203">
        <v>45861</v>
      </c>
      <c r="H2020" s="203">
        <v>47686</v>
      </c>
      <c r="I2020" s="202"/>
      <c r="J2020" s="201">
        <v>24</v>
      </c>
      <c r="K2020" s="204"/>
      <c r="L2020" s="205">
        <v>24</v>
      </c>
      <c r="M2020" s="202" t="s">
        <v>3743</v>
      </c>
      <c r="N2020" s="202" t="s">
        <v>5027</v>
      </c>
      <c r="O2020" s="202" t="s">
        <v>7096</v>
      </c>
      <c r="P2020" s="206"/>
    </row>
    <row r="2021" s="2" customFormat="1">
      <c r="A2021" s="191" t="s">
        <v>16</v>
      </c>
      <c r="B2021" s="191" t="s">
        <v>111</v>
      </c>
      <c r="C2021" s="192">
        <v>46121.451550925922</v>
      </c>
      <c r="D2021" s="193">
        <v>400405</v>
      </c>
      <c r="E2021" s="194" t="s">
        <v>3672</v>
      </c>
      <c r="F2021" s="194" t="s">
        <v>7062</v>
      </c>
      <c r="G2021" s="195">
        <v>46109</v>
      </c>
      <c r="H2021" s="195">
        <v>47934</v>
      </c>
      <c r="I2021" s="194"/>
      <c r="J2021" s="193">
        <v>52</v>
      </c>
      <c r="K2021" s="196"/>
      <c r="L2021" s="197">
        <v>52</v>
      </c>
      <c r="M2021" s="194" t="s">
        <v>3755</v>
      </c>
      <c r="N2021" s="194" t="s">
        <v>5027</v>
      </c>
      <c r="O2021" s="194" t="s">
        <v>7097</v>
      </c>
      <c r="P2021" s="198"/>
    </row>
    <row r="2022" s="2" customFormat="1">
      <c r="A2022" s="199" t="s">
        <v>16</v>
      </c>
      <c r="B2022" s="199" t="s">
        <v>111</v>
      </c>
      <c r="C2022" s="200">
        <v>46121.452002314814</v>
      </c>
      <c r="D2022" s="201">
        <v>400405</v>
      </c>
      <c r="E2022" s="202" t="s">
        <v>3672</v>
      </c>
      <c r="F2022" s="202" t="s">
        <v>7062</v>
      </c>
      <c r="G2022" s="203">
        <v>46109</v>
      </c>
      <c r="H2022" s="203">
        <v>47934</v>
      </c>
      <c r="I2022" s="202"/>
      <c r="J2022" s="201">
        <v>52</v>
      </c>
      <c r="K2022" s="204"/>
      <c r="L2022" s="205">
        <v>52</v>
      </c>
      <c r="M2022" s="202" t="s">
        <v>3754</v>
      </c>
      <c r="N2022" s="202" t="s">
        <v>5027</v>
      </c>
      <c r="O2022" s="202" t="s">
        <v>7098</v>
      </c>
      <c r="P2022" s="206"/>
    </row>
    <row r="2023" s="2" customFormat="1">
      <c r="A2023" s="191" t="s">
        <v>16</v>
      </c>
      <c r="B2023" s="191" t="s">
        <v>111</v>
      </c>
      <c r="C2023" s="192">
        <v>46121.452488425923</v>
      </c>
      <c r="D2023" s="193">
        <v>400405</v>
      </c>
      <c r="E2023" s="194" t="s">
        <v>3672</v>
      </c>
      <c r="F2023" s="194" t="s">
        <v>7062</v>
      </c>
      <c r="G2023" s="195">
        <v>46109</v>
      </c>
      <c r="H2023" s="195">
        <v>47934</v>
      </c>
      <c r="I2023" s="194"/>
      <c r="J2023" s="193">
        <v>52</v>
      </c>
      <c r="K2023" s="196"/>
      <c r="L2023" s="197">
        <v>52</v>
      </c>
      <c r="M2023" s="194" t="s">
        <v>3757</v>
      </c>
      <c r="N2023" s="194" t="s">
        <v>5027</v>
      </c>
      <c r="O2023" s="194" t="s">
        <v>7099</v>
      </c>
      <c r="P2023" s="198"/>
    </row>
    <row r="2024" s="2" customFormat="1">
      <c r="A2024" s="199" t="s">
        <v>16</v>
      </c>
      <c r="B2024" s="199" t="s">
        <v>111</v>
      </c>
      <c r="C2024" s="200">
        <v>46121.452974537038</v>
      </c>
      <c r="D2024" s="201">
        <v>400405</v>
      </c>
      <c r="E2024" s="202" t="s">
        <v>3672</v>
      </c>
      <c r="F2024" s="202" t="s">
        <v>7062</v>
      </c>
      <c r="G2024" s="203">
        <v>46109</v>
      </c>
      <c r="H2024" s="203">
        <v>47934</v>
      </c>
      <c r="I2024" s="202"/>
      <c r="J2024" s="201">
        <v>52</v>
      </c>
      <c r="K2024" s="204"/>
      <c r="L2024" s="205">
        <v>52</v>
      </c>
      <c r="M2024" s="202" t="s">
        <v>3756</v>
      </c>
      <c r="N2024" s="202" t="s">
        <v>5027</v>
      </c>
      <c r="O2024" s="202" t="s">
        <v>7100</v>
      </c>
      <c r="P2024" s="206"/>
    </row>
    <row r="2025" s="2" customFormat="1">
      <c r="A2025" s="191" t="s">
        <v>16</v>
      </c>
      <c r="B2025" s="191" t="s">
        <v>111</v>
      </c>
      <c r="C2025" s="192">
        <v>46121.453425925924</v>
      </c>
      <c r="D2025" s="193">
        <v>400405</v>
      </c>
      <c r="E2025" s="194" t="s">
        <v>3672</v>
      </c>
      <c r="F2025" s="194" t="s">
        <v>7062</v>
      </c>
      <c r="G2025" s="195">
        <v>46109</v>
      </c>
      <c r="H2025" s="195">
        <v>47934</v>
      </c>
      <c r="I2025" s="194"/>
      <c r="J2025" s="193">
        <v>52</v>
      </c>
      <c r="K2025" s="196"/>
      <c r="L2025" s="197">
        <v>52</v>
      </c>
      <c r="M2025" s="194" t="s">
        <v>3753</v>
      </c>
      <c r="N2025" s="194" t="s">
        <v>5027</v>
      </c>
      <c r="O2025" s="194" t="s">
        <v>7101</v>
      </c>
      <c r="P2025" s="198"/>
    </row>
    <row r="2026" s="2" customFormat="1">
      <c r="A2026" s="199" t="s">
        <v>16</v>
      </c>
      <c r="B2026" s="199" t="s">
        <v>111</v>
      </c>
      <c r="C2026" s="200">
        <v>46121.457476851851</v>
      </c>
      <c r="D2026" s="201">
        <v>400405</v>
      </c>
      <c r="E2026" s="202" t="s">
        <v>3672</v>
      </c>
      <c r="F2026" s="202" t="s">
        <v>7062</v>
      </c>
      <c r="G2026" s="203">
        <v>46109</v>
      </c>
      <c r="H2026" s="203">
        <v>47934</v>
      </c>
      <c r="I2026" s="202"/>
      <c r="J2026" s="201">
        <v>52</v>
      </c>
      <c r="K2026" s="204"/>
      <c r="L2026" s="205">
        <v>52</v>
      </c>
      <c r="M2026" s="202" t="s">
        <v>3752</v>
      </c>
      <c r="N2026" s="202" t="s">
        <v>5027</v>
      </c>
      <c r="O2026" s="202" t="s">
        <v>7102</v>
      </c>
      <c r="P2026" s="206"/>
    </row>
    <row r="2027" s="2" customFormat="1">
      <c r="A2027" s="191" t="s">
        <v>16</v>
      </c>
      <c r="B2027" s="191" t="s">
        <v>111</v>
      </c>
      <c r="C2027" s="192">
        <v>46121.45784722222</v>
      </c>
      <c r="D2027" s="193">
        <v>400405</v>
      </c>
      <c r="E2027" s="194" t="s">
        <v>3672</v>
      </c>
      <c r="F2027" s="194" t="s">
        <v>7062</v>
      </c>
      <c r="G2027" s="195">
        <v>46109</v>
      </c>
      <c r="H2027" s="195">
        <v>47934</v>
      </c>
      <c r="I2027" s="194"/>
      <c r="J2027" s="193">
        <v>52</v>
      </c>
      <c r="K2027" s="196"/>
      <c r="L2027" s="197">
        <v>52</v>
      </c>
      <c r="M2027" s="194" t="s">
        <v>3740</v>
      </c>
      <c r="N2027" s="194" t="s">
        <v>5027</v>
      </c>
      <c r="O2027" s="194" t="s">
        <v>7103</v>
      </c>
      <c r="P2027" s="198"/>
    </row>
    <row r="2028" s="2" customFormat="1">
      <c r="A2028" s="199" t="s">
        <v>16</v>
      </c>
      <c r="B2028" s="199" t="s">
        <v>111</v>
      </c>
      <c r="C2028" s="200">
        <v>46121.458194444444</v>
      </c>
      <c r="D2028" s="201">
        <v>400405</v>
      </c>
      <c r="E2028" s="202" t="s">
        <v>3672</v>
      </c>
      <c r="F2028" s="202" t="s">
        <v>7062</v>
      </c>
      <c r="G2028" s="203">
        <v>46109</v>
      </c>
      <c r="H2028" s="203">
        <v>47934</v>
      </c>
      <c r="I2028" s="202"/>
      <c r="J2028" s="201">
        <v>52</v>
      </c>
      <c r="K2028" s="204"/>
      <c r="L2028" s="205">
        <v>52</v>
      </c>
      <c r="M2028" s="202" t="s">
        <v>3761</v>
      </c>
      <c r="N2028" s="202" t="s">
        <v>5027</v>
      </c>
      <c r="O2028" s="202" t="s">
        <v>7104</v>
      </c>
      <c r="P2028" s="206"/>
    </row>
    <row r="2029" s="2" customFormat="1">
      <c r="A2029" s="191" t="s">
        <v>16</v>
      </c>
      <c r="B2029" s="191" t="s">
        <v>111</v>
      </c>
      <c r="C2029" s="192">
        <v>46121.458495370367</v>
      </c>
      <c r="D2029" s="193">
        <v>400405</v>
      </c>
      <c r="E2029" s="194" t="s">
        <v>3672</v>
      </c>
      <c r="F2029" s="194" t="s">
        <v>7062</v>
      </c>
      <c r="G2029" s="195">
        <v>46109</v>
      </c>
      <c r="H2029" s="195">
        <v>47934</v>
      </c>
      <c r="I2029" s="194"/>
      <c r="J2029" s="193">
        <v>52</v>
      </c>
      <c r="K2029" s="196"/>
      <c r="L2029" s="197">
        <v>52</v>
      </c>
      <c r="M2029" s="194" t="s">
        <v>3760</v>
      </c>
      <c r="N2029" s="194" t="s">
        <v>5027</v>
      </c>
      <c r="O2029" s="194" t="s">
        <v>7105</v>
      </c>
      <c r="P2029" s="198"/>
    </row>
    <row r="2030" s="2" customFormat="1">
      <c r="A2030" s="199" t="s">
        <v>16</v>
      </c>
      <c r="B2030" s="199" t="s">
        <v>111</v>
      </c>
      <c r="C2030" s="200">
        <v>46121.458796296298</v>
      </c>
      <c r="D2030" s="201">
        <v>400405</v>
      </c>
      <c r="E2030" s="202" t="s">
        <v>3672</v>
      </c>
      <c r="F2030" s="202" t="s">
        <v>7062</v>
      </c>
      <c r="G2030" s="203">
        <v>46109</v>
      </c>
      <c r="H2030" s="203">
        <v>47934</v>
      </c>
      <c r="I2030" s="202"/>
      <c r="J2030" s="201">
        <v>52</v>
      </c>
      <c r="K2030" s="204"/>
      <c r="L2030" s="205">
        <v>52</v>
      </c>
      <c r="M2030" s="202" t="s">
        <v>3759</v>
      </c>
      <c r="N2030" s="202" t="s">
        <v>5027</v>
      </c>
      <c r="O2030" s="202" t="s">
        <v>7106</v>
      </c>
      <c r="P2030" s="206"/>
    </row>
    <row r="2031" s="2" customFormat="1">
      <c r="A2031" s="191" t="s">
        <v>16</v>
      </c>
      <c r="B2031" s="191" t="s">
        <v>111</v>
      </c>
      <c r="C2031" s="192">
        <v>46121.459062499998</v>
      </c>
      <c r="D2031" s="193">
        <v>400405</v>
      </c>
      <c r="E2031" s="194" t="s">
        <v>3672</v>
      </c>
      <c r="F2031" s="194" t="s">
        <v>7062</v>
      </c>
      <c r="G2031" s="195">
        <v>46109</v>
      </c>
      <c r="H2031" s="195">
        <v>47934</v>
      </c>
      <c r="I2031" s="194"/>
      <c r="J2031" s="193">
        <v>52</v>
      </c>
      <c r="K2031" s="196"/>
      <c r="L2031" s="197">
        <v>52</v>
      </c>
      <c r="M2031" s="194" t="s">
        <v>3758</v>
      </c>
      <c r="N2031" s="194" t="s">
        <v>5027</v>
      </c>
      <c r="O2031" s="194" t="s">
        <v>7107</v>
      </c>
      <c r="P2031" s="198"/>
    </row>
    <row r="2032" s="2" customFormat="1">
      <c r="A2032" s="199" t="s">
        <v>16</v>
      </c>
      <c r="B2032" s="199" t="s">
        <v>111</v>
      </c>
      <c r="C2032" s="200">
        <v>46121.460474537038</v>
      </c>
      <c r="D2032" s="201">
        <v>400924</v>
      </c>
      <c r="E2032" s="202" t="s">
        <v>3742</v>
      </c>
      <c r="F2032" s="202" t="s">
        <v>7093</v>
      </c>
      <c r="G2032" s="203">
        <v>45861</v>
      </c>
      <c r="H2032" s="203">
        <v>47686</v>
      </c>
      <c r="I2032" s="202"/>
      <c r="J2032" s="201">
        <v>18</v>
      </c>
      <c r="K2032" s="204"/>
      <c r="L2032" s="205">
        <v>18</v>
      </c>
      <c r="M2032" s="202" t="s">
        <v>3741</v>
      </c>
      <c r="N2032" s="202" t="s">
        <v>5027</v>
      </c>
      <c r="O2032" s="202" t="s">
        <v>7108</v>
      </c>
      <c r="P2032" s="206"/>
    </row>
    <row r="2033" s="2" customFormat="1">
      <c r="A2033" s="191" t="s">
        <v>16</v>
      </c>
      <c r="B2033" s="191" t="s">
        <v>111</v>
      </c>
      <c r="C2033" s="192">
        <v>46121.460983796293</v>
      </c>
      <c r="D2033" s="193">
        <v>400924</v>
      </c>
      <c r="E2033" s="194" t="s">
        <v>3742</v>
      </c>
      <c r="F2033" s="194" t="s">
        <v>7093</v>
      </c>
      <c r="G2033" s="195">
        <v>45861</v>
      </c>
      <c r="H2033" s="195">
        <v>47686</v>
      </c>
      <c r="I2033" s="194"/>
      <c r="J2033" s="193">
        <v>18</v>
      </c>
      <c r="K2033" s="196"/>
      <c r="L2033" s="197">
        <v>18</v>
      </c>
      <c r="M2033" s="194" t="s">
        <v>3747</v>
      </c>
      <c r="N2033" s="194" t="s">
        <v>5027</v>
      </c>
      <c r="O2033" s="194" t="s">
        <v>7109</v>
      </c>
      <c r="P2033" s="198"/>
    </row>
    <row r="2034" s="2" customFormat="1">
      <c r="A2034" s="199" t="s">
        <v>16</v>
      </c>
      <c r="B2034" s="199" t="s">
        <v>15</v>
      </c>
      <c r="C2034" s="200">
        <v>46121.472141203703</v>
      </c>
      <c r="D2034" s="201">
        <v>400474</v>
      </c>
      <c r="E2034" s="202" t="s">
        <v>3717</v>
      </c>
      <c r="F2034" s="202" t="s">
        <v>7110</v>
      </c>
      <c r="G2034" s="203">
        <v>46111</v>
      </c>
      <c r="H2034" s="203">
        <v>47936</v>
      </c>
      <c r="I2034" s="202"/>
      <c r="J2034" s="201">
        <v>52</v>
      </c>
      <c r="K2034" s="204"/>
      <c r="L2034" s="205">
        <v>52</v>
      </c>
      <c r="M2034" s="202" t="s">
        <v>3716</v>
      </c>
      <c r="N2034" s="202" t="s">
        <v>5027</v>
      </c>
      <c r="O2034" s="202" t="s">
        <v>7111</v>
      </c>
      <c r="P2034" s="206"/>
    </row>
    <row r="2035" s="2" customFormat="1" ht="25">
      <c r="A2035" s="191" t="s">
        <v>16</v>
      </c>
      <c r="B2035" s="191" t="s">
        <v>15</v>
      </c>
      <c r="C2035" s="192">
        <v>46121.473287037035</v>
      </c>
      <c r="D2035" s="193">
        <v>400393</v>
      </c>
      <c r="E2035" s="194" t="s">
        <v>3715</v>
      </c>
      <c r="F2035" s="194" t="s">
        <v>7112</v>
      </c>
      <c r="G2035" s="195">
        <v>46109</v>
      </c>
      <c r="H2035" s="195">
        <v>47934</v>
      </c>
      <c r="I2035" s="194"/>
      <c r="J2035" s="193">
        <v>52</v>
      </c>
      <c r="K2035" s="196"/>
      <c r="L2035" s="197">
        <v>52</v>
      </c>
      <c r="M2035" s="194" t="s">
        <v>3737</v>
      </c>
      <c r="N2035" s="194" t="s">
        <v>5027</v>
      </c>
      <c r="O2035" s="194" t="s">
        <v>7113</v>
      </c>
      <c r="P2035" s="198"/>
    </row>
    <row r="2036" s="2" customFormat="1">
      <c r="A2036" s="199" t="s">
        <v>16</v>
      </c>
      <c r="B2036" s="199" t="s">
        <v>15</v>
      </c>
      <c r="C2036" s="200">
        <v>46121.473495370366</v>
      </c>
      <c r="D2036" s="201">
        <v>400474</v>
      </c>
      <c r="E2036" s="202" t="s">
        <v>3717</v>
      </c>
      <c r="F2036" s="202" t="s">
        <v>7110</v>
      </c>
      <c r="G2036" s="203">
        <v>46111</v>
      </c>
      <c r="H2036" s="203">
        <v>47936</v>
      </c>
      <c r="I2036" s="202"/>
      <c r="J2036" s="201">
        <v>52</v>
      </c>
      <c r="K2036" s="204"/>
      <c r="L2036" s="205">
        <v>52</v>
      </c>
      <c r="M2036" s="202" t="s">
        <v>3720</v>
      </c>
      <c r="N2036" s="202" t="s">
        <v>5027</v>
      </c>
      <c r="O2036" s="202" t="s">
        <v>7114</v>
      </c>
      <c r="P2036" s="206"/>
    </row>
    <row r="2037" s="2" customFormat="1" ht="25">
      <c r="A2037" s="191" t="s">
        <v>16</v>
      </c>
      <c r="B2037" s="191" t="s">
        <v>15</v>
      </c>
      <c r="C2037" s="192">
        <v>46121.473703703705</v>
      </c>
      <c r="D2037" s="193">
        <v>400393</v>
      </c>
      <c r="E2037" s="194" t="s">
        <v>3715</v>
      </c>
      <c r="F2037" s="194" t="s">
        <v>7112</v>
      </c>
      <c r="G2037" s="195">
        <v>46109</v>
      </c>
      <c r="H2037" s="195">
        <v>47934</v>
      </c>
      <c r="I2037" s="194"/>
      <c r="J2037" s="193">
        <v>52</v>
      </c>
      <c r="K2037" s="196"/>
      <c r="L2037" s="197">
        <v>52</v>
      </c>
      <c r="M2037" s="194" t="s">
        <v>3714</v>
      </c>
      <c r="N2037" s="194" t="s">
        <v>5027</v>
      </c>
      <c r="O2037" s="194" t="s">
        <v>7115</v>
      </c>
      <c r="P2037" s="198"/>
    </row>
    <row r="2038" s="2" customFormat="1">
      <c r="A2038" s="199" t="s">
        <v>16</v>
      </c>
      <c r="B2038" s="199" t="s">
        <v>15</v>
      </c>
      <c r="C2038" s="200">
        <v>46121.473865740736</v>
      </c>
      <c r="D2038" s="201">
        <v>400474</v>
      </c>
      <c r="E2038" s="202" t="s">
        <v>3717</v>
      </c>
      <c r="F2038" s="202" t="s">
        <v>7110</v>
      </c>
      <c r="G2038" s="203">
        <v>46111</v>
      </c>
      <c r="H2038" s="203">
        <v>47936</v>
      </c>
      <c r="I2038" s="202"/>
      <c r="J2038" s="201">
        <v>52</v>
      </c>
      <c r="K2038" s="204"/>
      <c r="L2038" s="205">
        <v>52</v>
      </c>
      <c r="M2038" s="202" t="s">
        <v>3719</v>
      </c>
      <c r="N2038" s="202" t="s">
        <v>5027</v>
      </c>
      <c r="O2038" s="202" t="s">
        <v>7116</v>
      </c>
      <c r="P2038" s="206"/>
    </row>
    <row r="2039" s="2" customFormat="1" ht="25">
      <c r="A2039" s="191" t="s">
        <v>16</v>
      </c>
      <c r="B2039" s="191" t="s">
        <v>15</v>
      </c>
      <c r="C2039" s="192">
        <v>46121.474120370367</v>
      </c>
      <c r="D2039" s="193">
        <v>400393</v>
      </c>
      <c r="E2039" s="194" t="s">
        <v>3715</v>
      </c>
      <c r="F2039" s="194" t="s">
        <v>7112</v>
      </c>
      <c r="G2039" s="195">
        <v>46109</v>
      </c>
      <c r="H2039" s="195">
        <v>47934</v>
      </c>
      <c r="I2039" s="194"/>
      <c r="J2039" s="193">
        <v>52</v>
      </c>
      <c r="K2039" s="196"/>
      <c r="L2039" s="197">
        <v>52</v>
      </c>
      <c r="M2039" s="194" t="s">
        <v>3739</v>
      </c>
      <c r="N2039" s="194" t="s">
        <v>5027</v>
      </c>
      <c r="O2039" s="194" t="s">
        <v>7117</v>
      </c>
      <c r="P2039" s="198"/>
    </row>
    <row r="2040" s="2" customFormat="1">
      <c r="A2040" s="199" t="s">
        <v>16</v>
      </c>
      <c r="B2040" s="199" t="s">
        <v>15</v>
      </c>
      <c r="C2040" s="200">
        <v>46121.474282407406</v>
      </c>
      <c r="D2040" s="201">
        <v>400474</v>
      </c>
      <c r="E2040" s="202" t="s">
        <v>3717</v>
      </c>
      <c r="F2040" s="202" t="s">
        <v>7110</v>
      </c>
      <c r="G2040" s="203">
        <v>46111</v>
      </c>
      <c r="H2040" s="203">
        <v>47936</v>
      </c>
      <c r="I2040" s="202"/>
      <c r="J2040" s="201">
        <v>52</v>
      </c>
      <c r="K2040" s="204"/>
      <c r="L2040" s="205">
        <v>52</v>
      </c>
      <c r="M2040" s="202" t="s">
        <v>3718</v>
      </c>
      <c r="N2040" s="202" t="s">
        <v>5027</v>
      </c>
      <c r="O2040" s="202" t="s">
        <v>7118</v>
      </c>
      <c r="P2040" s="206"/>
    </row>
    <row r="2041" s="2" customFormat="1" ht="25">
      <c r="A2041" s="191" t="s">
        <v>16</v>
      </c>
      <c r="B2041" s="191" t="s">
        <v>15</v>
      </c>
      <c r="C2041" s="192">
        <v>46121.474456018514</v>
      </c>
      <c r="D2041" s="193">
        <v>400393</v>
      </c>
      <c r="E2041" s="194" t="s">
        <v>3715</v>
      </c>
      <c r="F2041" s="194" t="s">
        <v>7112</v>
      </c>
      <c r="G2041" s="195">
        <v>46109</v>
      </c>
      <c r="H2041" s="195">
        <v>47934</v>
      </c>
      <c r="I2041" s="194"/>
      <c r="J2041" s="193">
        <v>52</v>
      </c>
      <c r="K2041" s="196"/>
      <c r="L2041" s="197">
        <v>52</v>
      </c>
      <c r="M2041" s="194" t="s">
        <v>3738</v>
      </c>
      <c r="N2041" s="194" t="s">
        <v>5027</v>
      </c>
      <c r="O2041" s="194" t="s">
        <v>7119</v>
      </c>
      <c r="P2041" s="198"/>
    </row>
    <row r="2042" s="2" customFormat="1">
      <c r="A2042" s="199" t="s">
        <v>16</v>
      </c>
      <c r="B2042" s="199" t="s">
        <v>15</v>
      </c>
      <c r="C2042" s="200">
        <v>46121.475046296291</v>
      </c>
      <c r="D2042" s="201">
        <v>400903</v>
      </c>
      <c r="E2042" s="202" t="s">
        <v>564</v>
      </c>
      <c r="F2042" s="202" t="s">
        <v>7040</v>
      </c>
      <c r="G2042" s="203">
        <v>46085</v>
      </c>
      <c r="H2042" s="203">
        <v>47910</v>
      </c>
      <c r="I2042" s="202"/>
      <c r="J2042" s="201">
        <v>4</v>
      </c>
      <c r="K2042" s="204"/>
      <c r="L2042" s="205">
        <v>4</v>
      </c>
      <c r="M2042" s="202" t="s">
        <v>3736</v>
      </c>
      <c r="N2042" s="202" t="s">
        <v>5027</v>
      </c>
      <c r="O2042" s="202" t="s">
        <v>7120</v>
      </c>
      <c r="P2042" s="206"/>
    </row>
    <row r="2043" s="2" customFormat="1">
      <c r="A2043" s="191" t="s">
        <v>16</v>
      </c>
      <c r="B2043" s="191" t="s">
        <v>15</v>
      </c>
      <c r="C2043" s="192">
        <v>46121.47519675926</v>
      </c>
      <c r="D2043" s="193">
        <v>400903</v>
      </c>
      <c r="E2043" s="194" t="s">
        <v>564</v>
      </c>
      <c r="F2043" s="194" t="s">
        <v>7040</v>
      </c>
      <c r="G2043" s="195">
        <v>46085</v>
      </c>
      <c r="H2043" s="195">
        <v>47910</v>
      </c>
      <c r="I2043" s="194"/>
      <c r="J2043" s="193">
        <v>4</v>
      </c>
      <c r="K2043" s="196"/>
      <c r="L2043" s="197">
        <v>4</v>
      </c>
      <c r="M2043" s="194" t="s">
        <v>3735</v>
      </c>
      <c r="N2043" s="194" t="s">
        <v>5027</v>
      </c>
      <c r="O2043" s="194" t="s">
        <v>7121</v>
      </c>
      <c r="P2043" s="198"/>
    </row>
    <row r="2044" s="2" customFormat="1">
      <c r="A2044" s="199" t="s">
        <v>16</v>
      </c>
      <c r="B2044" s="199" t="s">
        <v>15</v>
      </c>
      <c r="C2044" s="200">
        <v>46121.475555555553</v>
      </c>
      <c r="D2044" s="201">
        <v>400903</v>
      </c>
      <c r="E2044" s="202" t="s">
        <v>564</v>
      </c>
      <c r="F2044" s="202" t="s">
        <v>7122</v>
      </c>
      <c r="G2044" s="203">
        <v>46086</v>
      </c>
      <c r="H2044" s="203">
        <v>47911</v>
      </c>
      <c r="I2044" s="202"/>
      <c r="J2044" s="201">
        <v>4</v>
      </c>
      <c r="K2044" s="204"/>
      <c r="L2044" s="205">
        <v>4</v>
      </c>
      <c r="M2044" s="202" t="s">
        <v>3734</v>
      </c>
      <c r="N2044" s="202" t="s">
        <v>5027</v>
      </c>
      <c r="O2044" s="202" t="s">
        <v>7123</v>
      </c>
      <c r="P2044" s="206"/>
    </row>
    <row r="2045" s="2" customFormat="1">
      <c r="A2045" s="191" t="s">
        <v>16</v>
      </c>
      <c r="B2045" s="191" t="s">
        <v>15</v>
      </c>
      <c r="C2045" s="192">
        <v>46121.475729166668</v>
      </c>
      <c r="D2045" s="193">
        <v>400903</v>
      </c>
      <c r="E2045" s="194" t="s">
        <v>564</v>
      </c>
      <c r="F2045" s="194" t="s">
        <v>7040</v>
      </c>
      <c r="G2045" s="195">
        <v>46085</v>
      </c>
      <c r="H2045" s="195">
        <v>47910</v>
      </c>
      <c r="I2045" s="194"/>
      <c r="J2045" s="193">
        <v>4</v>
      </c>
      <c r="K2045" s="196"/>
      <c r="L2045" s="197">
        <v>4</v>
      </c>
      <c r="M2045" s="194" t="s">
        <v>3733</v>
      </c>
      <c r="N2045" s="194" t="s">
        <v>5027</v>
      </c>
      <c r="O2045" s="194" t="s">
        <v>7124</v>
      </c>
      <c r="P2045" s="198"/>
    </row>
    <row r="2046" s="2" customFormat="1">
      <c r="A2046" s="199" t="s">
        <v>16</v>
      </c>
      <c r="B2046" s="199" t="s">
        <v>15</v>
      </c>
      <c r="C2046" s="200">
        <v>46121.476030092592</v>
      </c>
      <c r="D2046" s="201">
        <v>400903</v>
      </c>
      <c r="E2046" s="202" t="s">
        <v>564</v>
      </c>
      <c r="F2046" s="202" t="s">
        <v>7040</v>
      </c>
      <c r="G2046" s="203">
        <v>46085</v>
      </c>
      <c r="H2046" s="203">
        <v>47910</v>
      </c>
      <c r="I2046" s="202"/>
      <c r="J2046" s="201">
        <v>4</v>
      </c>
      <c r="K2046" s="204"/>
      <c r="L2046" s="205">
        <v>4</v>
      </c>
      <c r="M2046" s="202" t="s">
        <v>3732</v>
      </c>
      <c r="N2046" s="202" t="s">
        <v>5027</v>
      </c>
      <c r="O2046" s="202" t="s">
        <v>7125</v>
      </c>
      <c r="P2046" s="206"/>
    </row>
    <row r="2047" s="2" customFormat="1">
      <c r="A2047" s="191" t="s">
        <v>16</v>
      </c>
      <c r="B2047" s="191" t="s">
        <v>15</v>
      </c>
      <c r="C2047" s="192">
        <v>46121.476168981477</v>
      </c>
      <c r="D2047" s="193">
        <v>400903</v>
      </c>
      <c r="E2047" s="194" t="s">
        <v>564</v>
      </c>
      <c r="F2047" s="194" t="s">
        <v>7040</v>
      </c>
      <c r="G2047" s="195">
        <v>46085</v>
      </c>
      <c r="H2047" s="195">
        <v>47910</v>
      </c>
      <c r="I2047" s="194"/>
      <c r="J2047" s="193">
        <v>4</v>
      </c>
      <c r="K2047" s="196"/>
      <c r="L2047" s="197">
        <v>4</v>
      </c>
      <c r="M2047" s="194" t="s">
        <v>3731</v>
      </c>
      <c r="N2047" s="194" t="s">
        <v>5027</v>
      </c>
      <c r="O2047" s="194" t="s">
        <v>7126</v>
      </c>
      <c r="P2047" s="198"/>
    </row>
    <row r="2048" s="2" customFormat="1" ht="25">
      <c r="A2048" s="199" t="s">
        <v>16</v>
      </c>
      <c r="B2048" s="199" t="s">
        <v>15</v>
      </c>
      <c r="C2048" s="200">
        <v>46121.476550925923</v>
      </c>
      <c r="D2048" s="201">
        <v>400411</v>
      </c>
      <c r="E2048" s="202" t="s">
        <v>1222</v>
      </c>
      <c r="F2048" s="202" t="s">
        <v>7127</v>
      </c>
      <c r="G2048" s="203">
        <v>46110</v>
      </c>
      <c r="H2048" s="203">
        <v>47935</v>
      </c>
      <c r="I2048" s="202"/>
      <c r="J2048" s="201">
        <v>4</v>
      </c>
      <c r="K2048" s="204"/>
      <c r="L2048" s="205">
        <v>4</v>
      </c>
      <c r="M2048" s="202" t="s">
        <v>3721</v>
      </c>
      <c r="N2048" s="202" t="s">
        <v>5027</v>
      </c>
      <c r="O2048" s="202" t="s">
        <v>7128</v>
      </c>
      <c r="P2048" s="206"/>
    </row>
    <row r="2049" s="2" customFormat="1" ht="25">
      <c r="A2049" s="191" t="s">
        <v>16</v>
      </c>
      <c r="B2049" s="191" t="s">
        <v>15</v>
      </c>
      <c r="C2049" s="192">
        <v>46121.476701388885</v>
      </c>
      <c r="D2049" s="193">
        <v>400411</v>
      </c>
      <c r="E2049" s="194" t="s">
        <v>1222</v>
      </c>
      <c r="F2049" s="194" t="s">
        <v>7127</v>
      </c>
      <c r="G2049" s="195">
        <v>46110</v>
      </c>
      <c r="H2049" s="195">
        <v>47935</v>
      </c>
      <c r="I2049" s="194"/>
      <c r="J2049" s="193">
        <v>4</v>
      </c>
      <c r="K2049" s="196"/>
      <c r="L2049" s="197">
        <v>4</v>
      </c>
      <c r="M2049" s="194" t="s">
        <v>3730</v>
      </c>
      <c r="N2049" s="194" t="s">
        <v>5027</v>
      </c>
      <c r="O2049" s="194" t="s">
        <v>7129</v>
      </c>
      <c r="P2049" s="198"/>
    </row>
    <row r="2050" s="2" customFormat="1" ht="25">
      <c r="A2050" s="199" t="s">
        <v>16</v>
      </c>
      <c r="B2050" s="199" t="s">
        <v>15</v>
      </c>
      <c r="C2050" s="200">
        <v>46121.476840277777</v>
      </c>
      <c r="D2050" s="201">
        <v>400411</v>
      </c>
      <c r="E2050" s="202" t="s">
        <v>1222</v>
      </c>
      <c r="F2050" s="202" t="s">
        <v>7127</v>
      </c>
      <c r="G2050" s="203">
        <v>46110</v>
      </c>
      <c r="H2050" s="203">
        <v>47935</v>
      </c>
      <c r="I2050" s="202"/>
      <c r="J2050" s="201">
        <v>4</v>
      </c>
      <c r="K2050" s="204"/>
      <c r="L2050" s="205">
        <v>4</v>
      </c>
      <c r="M2050" s="202" t="s">
        <v>3729</v>
      </c>
      <c r="N2050" s="202" t="s">
        <v>5027</v>
      </c>
      <c r="O2050" s="202" t="s">
        <v>7130</v>
      </c>
      <c r="P2050" s="206"/>
    </row>
    <row r="2051" s="2" customFormat="1" ht="25">
      <c r="A2051" s="191" t="s">
        <v>16</v>
      </c>
      <c r="B2051" s="191" t="s">
        <v>15</v>
      </c>
      <c r="C2051" s="192">
        <v>46121.477164351847</v>
      </c>
      <c r="D2051" s="193">
        <v>400411</v>
      </c>
      <c r="E2051" s="194" t="s">
        <v>1222</v>
      </c>
      <c r="F2051" s="194" t="s">
        <v>7127</v>
      </c>
      <c r="G2051" s="195">
        <v>46110</v>
      </c>
      <c r="H2051" s="195">
        <v>47935</v>
      </c>
      <c r="I2051" s="194"/>
      <c r="J2051" s="193">
        <v>4</v>
      </c>
      <c r="K2051" s="196"/>
      <c r="L2051" s="197">
        <v>4</v>
      </c>
      <c r="M2051" s="194" t="s">
        <v>3727</v>
      </c>
      <c r="N2051" s="194" t="s">
        <v>5027</v>
      </c>
      <c r="O2051" s="194" t="s">
        <v>7131</v>
      </c>
      <c r="P2051" s="198"/>
    </row>
    <row r="2052" s="2" customFormat="1" ht="25">
      <c r="A2052" s="199" t="s">
        <v>16</v>
      </c>
      <c r="B2052" s="199" t="s">
        <v>15</v>
      </c>
      <c r="C2052" s="200">
        <v>46121.478321759256</v>
      </c>
      <c r="D2052" s="201">
        <v>400411</v>
      </c>
      <c r="E2052" s="202" t="s">
        <v>1222</v>
      </c>
      <c r="F2052" s="202" t="s">
        <v>7127</v>
      </c>
      <c r="G2052" s="203">
        <v>46110</v>
      </c>
      <c r="H2052" s="203">
        <v>47935</v>
      </c>
      <c r="I2052" s="202"/>
      <c r="J2052" s="201">
        <v>4</v>
      </c>
      <c r="K2052" s="204"/>
      <c r="L2052" s="205">
        <v>4</v>
      </c>
      <c r="M2052" s="202" t="s">
        <v>3725</v>
      </c>
      <c r="N2052" s="202" t="s">
        <v>5027</v>
      </c>
      <c r="O2052" s="202" t="s">
        <v>7132</v>
      </c>
      <c r="P2052" s="206"/>
    </row>
    <row r="2053" s="2" customFormat="1" ht="25">
      <c r="A2053" s="191" t="s">
        <v>16</v>
      </c>
      <c r="B2053" s="191" t="s">
        <v>15</v>
      </c>
      <c r="C2053" s="192">
        <v>46121.478657407402</v>
      </c>
      <c r="D2053" s="193">
        <v>400411</v>
      </c>
      <c r="E2053" s="194" t="s">
        <v>1222</v>
      </c>
      <c r="F2053" s="194" t="s">
        <v>7127</v>
      </c>
      <c r="G2053" s="195">
        <v>46110</v>
      </c>
      <c r="H2053" s="195">
        <v>47935</v>
      </c>
      <c r="I2053" s="194"/>
      <c r="J2053" s="193">
        <v>4</v>
      </c>
      <c r="K2053" s="196"/>
      <c r="L2053" s="197">
        <v>4</v>
      </c>
      <c r="M2053" s="194" t="s">
        <v>3723</v>
      </c>
      <c r="N2053" s="194" t="s">
        <v>5027</v>
      </c>
      <c r="O2053" s="194" t="s">
        <v>7133</v>
      </c>
      <c r="P2053" s="198"/>
    </row>
    <row r="2054" s="2" customFormat="1" ht="25">
      <c r="A2054" s="199" t="s">
        <v>16</v>
      </c>
      <c r="B2054" s="199" t="s">
        <v>15</v>
      </c>
      <c r="C2054" s="200">
        <v>46121.478749999995</v>
      </c>
      <c r="D2054" s="201">
        <v>400411</v>
      </c>
      <c r="E2054" s="202" t="s">
        <v>1222</v>
      </c>
      <c r="F2054" s="202" t="s">
        <v>7127</v>
      </c>
      <c r="G2054" s="203">
        <v>46110</v>
      </c>
      <c r="H2054" s="203">
        <v>47935</v>
      </c>
      <c r="I2054" s="202"/>
      <c r="J2054" s="201">
        <v>4</v>
      </c>
      <c r="K2054" s="204"/>
      <c r="L2054" s="205">
        <v>4</v>
      </c>
      <c r="M2054" s="202" t="s">
        <v>3726</v>
      </c>
      <c r="N2054" s="202" t="s">
        <v>5027</v>
      </c>
      <c r="O2054" s="202" t="s">
        <v>7134</v>
      </c>
      <c r="P2054" s="206"/>
    </row>
    <row r="2055" s="2" customFormat="1" ht="25">
      <c r="A2055" s="191" t="s">
        <v>16</v>
      </c>
      <c r="B2055" s="191" t="s">
        <v>15</v>
      </c>
      <c r="C2055" s="192">
        <v>46121.478865740741</v>
      </c>
      <c r="D2055" s="193">
        <v>400411</v>
      </c>
      <c r="E2055" s="194" t="s">
        <v>1222</v>
      </c>
      <c r="F2055" s="194" t="s">
        <v>7127</v>
      </c>
      <c r="G2055" s="195">
        <v>46110</v>
      </c>
      <c r="H2055" s="195">
        <v>47935</v>
      </c>
      <c r="I2055" s="194"/>
      <c r="J2055" s="193">
        <v>4</v>
      </c>
      <c r="K2055" s="196"/>
      <c r="L2055" s="197">
        <v>4</v>
      </c>
      <c r="M2055" s="194" t="s">
        <v>3722</v>
      </c>
      <c r="N2055" s="194" t="s">
        <v>5027</v>
      </c>
      <c r="O2055" s="194" t="s">
        <v>7135</v>
      </c>
      <c r="P2055" s="198"/>
    </row>
    <row r="2056" s="2" customFormat="1">
      <c r="A2056" s="199" t="s">
        <v>16</v>
      </c>
      <c r="B2056" s="199" t="s">
        <v>1402</v>
      </c>
      <c r="C2056" s="200">
        <v>46121.538530092592</v>
      </c>
      <c r="D2056" s="201">
        <v>400466</v>
      </c>
      <c r="E2056" s="202" t="s">
        <v>3692</v>
      </c>
      <c r="F2056" s="202" t="s">
        <v>7136</v>
      </c>
      <c r="G2056" s="203">
        <v>45368</v>
      </c>
      <c r="H2056" s="203">
        <v>47193</v>
      </c>
      <c r="I2056" s="202"/>
      <c r="J2056" s="201">
        <v>40</v>
      </c>
      <c r="K2056" s="204"/>
      <c r="L2056" s="205">
        <v>40</v>
      </c>
      <c r="M2056" s="202" t="s">
        <v>3693</v>
      </c>
      <c r="N2056" s="202" t="s">
        <v>5027</v>
      </c>
      <c r="O2056" s="202" t="s">
        <v>7137</v>
      </c>
      <c r="P2056" s="206"/>
    </row>
    <row r="2057" s="2" customFormat="1">
      <c r="A2057" s="191" t="s">
        <v>16</v>
      </c>
      <c r="B2057" s="191" t="s">
        <v>1402</v>
      </c>
      <c r="C2057" s="192">
        <v>46121.538761574069</v>
      </c>
      <c r="D2057" s="193">
        <v>400466</v>
      </c>
      <c r="E2057" s="194" t="s">
        <v>3692</v>
      </c>
      <c r="F2057" s="194" t="s">
        <v>7136</v>
      </c>
      <c r="G2057" s="195">
        <v>45368</v>
      </c>
      <c r="H2057" s="195">
        <v>47193</v>
      </c>
      <c r="I2057" s="194"/>
      <c r="J2057" s="193">
        <v>40</v>
      </c>
      <c r="K2057" s="196"/>
      <c r="L2057" s="197">
        <v>40</v>
      </c>
      <c r="M2057" s="194" t="s">
        <v>3696</v>
      </c>
      <c r="N2057" s="194" t="s">
        <v>5027</v>
      </c>
      <c r="O2057" s="194" t="s">
        <v>7138</v>
      </c>
      <c r="P2057" s="198"/>
    </row>
    <row r="2058" s="2" customFormat="1">
      <c r="A2058" s="199" t="s">
        <v>16</v>
      </c>
      <c r="B2058" s="199" t="s">
        <v>1402</v>
      </c>
      <c r="C2058" s="200">
        <v>46121.538958333331</v>
      </c>
      <c r="D2058" s="201">
        <v>400466</v>
      </c>
      <c r="E2058" s="202" t="s">
        <v>3692</v>
      </c>
      <c r="F2058" s="202" t="s">
        <v>7136</v>
      </c>
      <c r="G2058" s="203">
        <v>45368</v>
      </c>
      <c r="H2058" s="203">
        <v>47193</v>
      </c>
      <c r="I2058" s="202"/>
      <c r="J2058" s="201">
        <v>40</v>
      </c>
      <c r="K2058" s="204"/>
      <c r="L2058" s="205">
        <v>40</v>
      </c>
      <c r="M2058" s="202" t="s">
        <v>3695</v>
      </c>
      <c r="N2058" s="202" t="s">
        <v>5027</v>
      </c>
      <c r="O2058" s="202" t="s">
        <v>7139</v>
      </c>
      <c r="P2058" s="206"/>
    </row>
    <row r="2059" s="2" customFormat="1">
      <c r="A2059" s="191" t="s">
        <v>16</v>
      </c>
      <c r="B2059" s="191" t="s">
        <v>1402</v>
      </c>
      <c r="C2059" s="192">
        <v>46121.539594907408</v>
      </c>
      <c r="D2059" s="193">
        <v>400405</v>
      </c>
      <c r="E2059" s="194" t="s">
        <v>3672</v>
      </c>
      <c r="F2059" s="194" t="s">
        <v>7062</v>
      </c>
      <c r="G2059" s="195">
        <v>46081</v>
      </c>
      <c r="H2059" s="195">
        <v>47906</v>
      </c>
      <c r="I2059" s="194"/>
      <c r="J2059" s="193">
        <v>52</v>
      </c>
      <c r="K2059" s="196"/>
      <c r="L2059" s="197">
        <v>52</v>
      </c>
      <c r="M2059" s="194" t="s">
        <v>3702</v>
      </c>
      <c r="N2059" s="194" t="s">
        <v>5027</v>
      </c>
      <c r="O2059" s="194" t="s">
        <v>7140</v>
      </c>
      <c r="P2059" s="198"/>
    </row>
    <row r="2060" s="2" customFormat="1">
      <c r="A2060" s="199" t="s">
        <v>16</v>
      </c>
      <c r="B2060" s="199" t="s">
        <v>1402</v>
      </c>
      <c r="C2060" s="200">
        <v>46121.539965277778</v>
      </c>
      <c r="D2060" s="201">
        <v>400405</v>
      </c>
      <c r="E2060" s="202" t="s">
        <v>3672</v>
      </c>
      <c r="F2060" s="202" t="s">
        <v>7141</v>
      </c>
      <c r="G2060" s="203">
        <v>46109</v>
      </c>
      <c r="H2060" s="203">
        <v>47934</v>
      </c>
      <c r="I2060" s="202"/>
      <c r="J2060" s="201">
        <v>52</v>
      </c>
      <c r="K2060" s="204"/>
      <c r="L2060" s="205">
        <v>52</v>
      </c>
      <c r="M2060" s="202" t="s">
        <v>3708</v>
      </c>
      <c r="N2060" s="202" t="s">
        <v>5027</v>
      </c>
      <c r="O2060" s="202" t="s">
        <v>7142</v>
      </c>
      <c r="P2060" s="206"/>
    </row>
    <row r="2061" s="2" customFormat="1">
      <c r="A2061" s="191" t="s">
        <v>16</v>
      </c>
      <c r="B2061" s="191" t="s">
        <v>1402</v>
      </c>
      <c r="C2061" s="192">
        <v>46121.540185185186</v>
      </c>
      <c r="D2061" s="193">
        <v>400405</v>
      </c>
      <c r="E2061" s="194" t="s">
        <v>3672</v>
      </c>
      <c r="F2061" s="194" t="s">
        <v>7062</v>
      </c>
      <c r="G2061" s="195">
        <v>46081</v>
      </c>
      <c r="H2061" s="195">
        <v>47906</v>
      </c>
      <c r="I2061" s="194"/>
      <c r="J2061" s="193">
        <v>52</v>
      </c>
      <c r="K2061" s="196"/>
      <c r="L2061" s="197">
        <v>52</v>
      </c>
      <c r="M2061" s="194" t="s">
        <v>3707</v>
      </c>
      <c r="N2061" s="194" t="s">
        <v>5027</v>
      </c>
      <c r="O2061" s="194" t="s">
        <v>7143</v>
      </c>
      <c r="P2061" s="198"/>
    </row>
    <row r="2062" s="2" customFormat="1">
      <c r="A2062" s="199" t="s">
        <v>16</v>
      </c>
      <c r="B2062" s="199" t="s">
        <v>1402</v>
      </c>
      <c r="C2062" s="200">
        <v>46121.540405092594</v>
      </c>
      <c r="D2062" s="201">
        <v>400405</v>
      </c>
      <c r="E2062" s="202" t="s">
        <v>3672</v>
      </c>
      <c r="F2062" s="202" t="s">
        <v>7062</v>
      </c>
      <c r="G2062" s="203">
        <v>46081</v>
      </c>
      <c r="H2062" s="203">
        <v>47906</v>
      </c>
      <c r="I2062" s="202"/>
      <c r="J2062" s="201">
        <v>52</v>
      </c>
      <c r="K2062" s="204"/>
      <c r="L2062" s="205">
        <v>52</v>
      </c>
      <c r="M2062" s="202" t="s">
        <v>3706</v>
      </c>
      <c r="N2062" s="202" t="s">
        <v>5027</v>
      </c>
      <c r="O2062" s="202" t="s">
        <v>7144</v>
      </c>
      <c r="P2062" s="206"/>
    </row>
    <row r="2063" s="2" customFormat="1">
      <c r="A2063" s="191" t="s">
        <v>16</v>
      </c>
      <c r="B2063" s="191" t="s">
        <v>1402</v>
      </c>
      <c r="C2063" s="192">
        <v>46121.540601851848</v>
      </c>
      <c r="D2063" s="193">
        <v>400405</v>
      </c>
      <c r="E2063" s="194" t="s">
        <v>3672</v>
      </c>
      <c r="F2063" s="194" t="s">
        <v>7062</v>
      </c>
      <c r="G2063" s="195">
        <v>46081</v>
      </c>
      <c r="H2063" s="195">
        <v>47906</v>
      </c>
      <c r="I2063" s="194"/>
      <c r="J2063" s="193">
        <v>52</v>
      </c>
      <c r="K2063" s="196"/>
      <c r="L2063" s="197">
        <v>52</v>
      </c>
      <c r="M2063" s="194" t="s">
        <v>3705</v>
      </c>
      <c r="N2063" s="194" t="s">
        <v>5027</v>
      </c>
      <c r="O2063" s="194" t="s">
        <v>7145</v>
      </c>
      <c r="P2063" s="198"/>
    </row>
    <row r="2064" s="2" customFormat="1">
      <c r="A2064" s="199" t="s">
        <v>16</v>
      </c>
      <c r="B2064" s="199" t="s">
        <v>1402</v>
      </c>
      <c r="C2064" s="200">
        <v>46121.540787037033</v>
      </c>
      <c r="D2064" s="201">
        <v>400405</v>
      </c>
      <c r="E2064" s="202" t="s">
        <v>3672</v>
      </c>
      <c r="F2064" s="202" t="s">
        <v>7062</v>
      </c>
      <c r="G2064" s="203">
        <v>46081</v>
      </c>
      <c r="H2064" s="203">
        <v>47906</v>
      </c>
      <c r="I2064" s="202"/>
      <c r="J2064" s="201">
        <v>52</v>
      </c>
      <c r="K2064" s="204"/>
      <c r="L2064" s="205">
        <v>52</v>
      </c>
      <c r="M2064" s="202" t="s">
        <v>3704</v>
      </c>
      <c r="N2064" s="202" t="s">
        <v>5027</v>
      </c>
      <c r="O2064" s="202" t="s">
        <v>7146</v>
      </c>
      <c r="P2064" s="206"/>
    </row>
    <row r="2065" s="2" customFormat="1">
      <c r="A2065" s="191" t="s">
        <v>16</v>
      </c>
      <c r="B2065" s="191" t="s">
        <v>1402</v>
      </c>
      <c r="C2065" s="192">
        <v>46121.541157407402</v>
      </c>
      <c r="D2065" s="193">
        <v>400466</v>
      </c>
      <c r="E2065" s="194" t="s">
        <v>3692</v>
      </c>
      <c r="F2065" s="194" t="s">
        <v>7147</v>
      </c>
      <c r="G2065" s="195">
        <v>45368</v>
      </c>
      <c r="H2065" s="195">
        <v>47193</v>
      </c>
      <c r="I2065" s="194"/>
      <c r="J2065" s="193">
        <v>40</v>
      </c>
      <c r="K2065" s="196"/>
      <c r="L2065" s="197">
        <v>40</v>
      </c>
      <c r="M2065" s="194" t="s">
        <v>3694</v>
      </c>
      <c r="N2065" s="194" t="s">
        <v>5027</v>
      </c>
      <c r="O2065" s="194" t="s">
        <v>7148</v>
      </c>
      <c r="P2065" s="198"/>
    </row>
    <row r="2066" s="2" customFormat="1">
      <c r="A2066" s="199" t="s">
        <v>16</v>
      </c>
      <c r="B2066" s="199" t="s">
        <v>1402</v>
      </c>
      <c r="C2066" s="200">
        <v>46121.541458333333</v>
      </c>
      <c r="D2066" s="201">
        <v>400462</v>
      </c>
      <c r="E2066" s="202" t="s">
        <v>3698</v>
      </c>
      <c r="F2066" s="202" t="s">
        <v>7149</v>
      </c>
      <c r="G2066" s="203">
        <v>45437</v>
      </c>
      <c r="H2066" s="203">
        <v>47262</v>
      </c>
      <c r="I2066" s="202"/>
      <c r="J2066" s="201">
        <v>30</v>
      </c>
      <c r="K2066" s="204"/>
      <c r="L2066" s="205">
        <v>30</v>
      </c>
      <c r="M2066" s="202" t="s">
        <v>3700</v>
      </c>
      <c r="N2066" s="202" t="s">
        <v>5027</v>
      </c>
      <c r="O2066" s="202" t="s">
        <v>7150</v>
      </c>
      <c r="P2066" s="206"/>
    </row>
    <row r="2067" s="2" customFormat="1">
      <c r="A2067" s="191" t="s">
        <v>16</v>
      </c>
      <c r="B2067" s="191" t="s">
        <v>1402</v>
      </c>
      <c r="C2067" s="192">
        <v>46121.541701388887</v>
      </c>
      <c r="D2067" s="193">
        <v>400405</v>
      </c>
      <c r="E2067" s="194" t="s">
        <v>3672</v>
      </c>
      <c r="F2067" s="194" t="s">
        <v>7062</v>
      </c>
      <c r="G2067" s="195">
        <v>46081</v>
      </c>
      <c r="H2067" s="195">
        <v>47906</v>
      </c>
      <c r="I2067" s="194"/>
      <c r="J2067" s="193">
        <v>52</v>
      </c>
      <c r="K2067" s="196"/>
      <c r="L2067" s="197">
        <v>52</v>
      </c>
      <c r="M2067" s="194" t="s">
        <v>3703</v>
      </c>
      <c r="N2067" s="194" t="s">
        <v>5027</v>
      </c>
      <c r="O2067" s="194" t="s">
        <v>7151</v>
      </c>
      <c r="P2067" s="198"/>
    </row>
    <row r="2068" s="2" customFormat="1">
      <c r="A2068" s="199" t="s">
        <v>16</v>
      </c>
      <c r="B2068" s="199" t="s">
        <v>1402</v>
      </c>
      <c r="C2068" s="200">
        <v>46121.541898148149</v>
      </c>
      <c r="D2068" s="201">
        <v>400405</v>
      </c>
      <c r="E2068" s="202" t="s">
        <v>3672</v>
      </c>
      <c r="F2068" s="202" t="s">
        <v>7062</v>
      </c>
      <c r="G2068" s="203">
        <v>46081</v>
      </c>
      <c r="H2068" s="203">
        <v>47906</v>
      </c>
      <c r="I2068" s="202"/>
      <c r="J2068" s="201">
        <v>52</v>
      </c>
      <c r="K2068" s="204"/>
      <c r="L2068" s="205">
        <v>52</v>
      </c>
      <c r="M2068" s="202" t="s">
        <v>3712</v>
      </c>
      <c r="N2068" s="202" t="s">
        <v>5027</v>
      </c>
      <c r="O2068" s="202" t="s">
        <v>7152</v>
      </c>
      <c r="P2068" s="206"/>
    </row>
    <row r="2069" s="2" customFormat="1">
      <c r="A2069" s="191" t="s">
        <v>16</v>
      </c>
      <c r="B2069" s="191" t="s">
        <v>1402</v>
      </c>
      <c r="C2069" s="192">
        <v>46121.54206018518</v>
      </c>
      <c r="D2069" s="193">
        <v>400405</v>
      </c>
      <c r="E2069" s="194" t="s">
        <v>3672</v>
      </c>
      <c r="F2069" s="194" t="s">
        <v>7062</v>
      </c>
      <c r="G2069" s="195">
        <v>46081</v>
      </c>
      <c r="H2069" s="195">
        <v>47906</v>
      </c>
      <c r="I2069" s="194"/>
      <c r="J2069" s="193">
        <v>52</v>
      </c>
      <c r="K2069" s="196"/>
      <c r="L2069" s="197">
        <v>52</v>
      </c>
      <c r="M2069" s="194" t="s">
        <v>3711</v>
      </c>
      <c r="N2069" s="194" t="s">
        <v>5027</v>
      </c>
      <c r="O2069" s="194" t="s">
        <v>7153</v>
      </c>
      <c r="P2069" s="198"/>
    </row>
    <row r="2070" s="2" customFormat="1">
      <c r="A2070" s="199" t="s">
        <v>16</v>
      </c>
      <c r="B2070" s="199" t="s">
        <v>1402</v>
      </c>
      <c r="C2070" s="200">
        <v>46121.542210648149</v>
      </c>
      <c r="D2070" s="201">
        <v>400405</v>
      </c>
      <c r="E2070" s="202" t="s">
        <v>3672</v>
      </c>
      <c r="F2070" s="202" t="s">
        <v>7062</v>
      </c>
      <c r="G2070" s="203">
        <v>46081</v>
      </c>
      <c r="H2070" s="203">
        <v>47906</v>
      </c>
      <c r="I2070" s="202"/>
      <c r="J2070" s="201">
        <v>52</v>
      </c>
      <c r="K2070" s="204"/>
      <c r="L2070" s="205">
        <v>52</v>
      </c>
      <c r="M2070" s="202" t="s">
        <v>3690</v>
      </c>
      <c r="N2070" s="202" t="s">
        <v>5027</v>
      </c>
      <c r="O2070" s="202" t="s">
        <v>7154</v>
      </c>
      <c r="P2070" s="206"/>
    </row>
    <row r="2071" s="2" customFormat="1">
      <c r="A2071" s="191" t="s">
        <v>16</v>
      </c>
      <c r="B2071" s="191" t="s">
        <v>1402</v>
      </c>
      <c r="C2071" s="192">
        <v>46121.542384259257</v>
      </c>
      <c r="D2071" s="193">
        <v>400405</v>
      </c>
      <c r="E2071" s="194" t="s">
        <v>3672</v>
      </c>
      <c r="F2071" s="194" t="s">
        <v>7062</v>
      </c>
      <c r="G2071" s="195">
        <v>46081</v>
      </c>
      <c r="H2071" s="195">
        <v>47906</v>
      </c>
      <c r="I2071" s="194"/>
      <c r="J2071" s="193">
        <v>52</v>
      </c>
      <c r="K2071" s="196"/>
      <c r="L2071" s="197">
        <v>52</v>
      </c>
      <c r="M2071" s="194" t="s">
        <v>3713</v>
      </c>
      <c r="N2071" s="194" t="s">
        <v>5027</v>
      </c>
      <c r="O2071" s="194" t="s">
        <v>7155</v>
      </c>
      <c r="P2071" s="198"/>
    </row>
    <row r="2072" s="2" customFormat="1">
      <c r="A2072" s="199" t="s">
        <v>16</v>
      </c>
      <c r="B2072" s="199" t="s">
        <v>1402</v>
      </c>
      <c r="C2072" s="200">
        <v>46121.542569444442</v>
      </c>
      <c r="D2072" s="201">
        <v>400405</v>
      </c>
      <c r="E2072" s="202" t="s">
        <v>3672</v>
      </c>
      <c r="F2072" s="202" t="s">
        <v>7062</v>
      </c>
      <c r="G2072" s="203">
        <v>46081</v>
      </c>
      <c r="H2072" s="203">
        <v>47906</v>
      </c>
      <c r="I2072" s="202"/>
      <c r="J2072" s="201">
        <v>52</v>
      </c>
      <c r="K2072" s="204"/>
      <c r="L2072" s="205">
        <v>52</v>
      </c>
      <c r="M2072" s="202" t="s">
        <v>3710</v>
      </c>
      <c r="N2072" s="202" t="s">
        <v>5027</v>
      </c>
      <c r="O2072" s="202" t="s">
        <v>7156</v>
      </c>
      <c r="P2072" s="206"/>
    </row>
    <row r="2073" s="2" customFormat="1">
      <c r="A2073" s="191" t="s">
        <v>16</v>
      </c>
      <c r="B2073" s="191" t="s">
        <v>1402</v>
      </c>
      <c r="C2073" s="192">
        <v>46121.542754629627</v>
      </c>
      <c r="D2073" s="193">
        <v>400405</v>
      </c>
      <c r="E2073" s="194" t="s">
        <v>3672</v>
      </c>
      <c r="F2073" s="194" t="s">
        <v>7062</v>
      </c>
      <c r="G2073" s="195">
        <v>46081</v>
      </c>
      <c r="H2073" s="195">
        <v>47906</v>
      </c>
      <c r="I2073" s="194"/>
      <c r="J2073" s="193">
        <v>52</v>
      </c>
      <c r="K2073" s="196"/>
      <c r="L2073" s="197">
        <v>52</v>
      </c>
      <c r="M2073" s="194" t="s">
        <v>3709</v>
      </c>
      <c r="N2073" s="194" t="s">
        <v>5027</v>
      </c>
      <c r="O2073" s="194" t="s">
        <v>7157</v>
      </c>
      <c r="P2073" s="198"/>
    </row>
    <row r="2074" s="2" customFormat="1">
      <c r="A2074" s="199" t="s">
        <v>16</v>
      </c>
      <c r="B2074" s="199" t="s">
        <v>1402</v>
      </c>
      <c r="C2074" s="200">
        <v>46121.542997685181</v>
      </c>
      <c r="D2074" s="201">
        <v>400462</v>
      </c>
      <c r="E2074" s="202" t="s">
        <v>3698</v>
      </c>
      <c r="F2074" s="202" t="s">
        <v>7149</v>
      </c>
      <c r="G2074" s="203">
        <v>45437</v>
      </c>
      <c r="H2074" s="203">
        <v>47262</v>
      </c>
      <c r="I2074" s="202"/>
      <c r="J2074" s="201">
        <v>40</v>
      </c>
      <c r="K2074" s="204"/>
      <c r="L2074" s="205">
        <v>40</v>
      </c>
      <c r="M2074" s="202" t="s">
        <v>3701</v>
      </c>
      <c r="N2074" s="202" t="s">
        <v>5027</v>
      </c>
      <c r="O2074" s="202" t="s">
        <v>7158</v>
      </c>
      <c r="P2074" s="206"/>
    </row>
    <row r="2075" s="2" customFormat="1">
      <c r="A2075" s="191" t="s">
        <v>16</v>
      </c>
      <c r="B2075" s="191" t="s">
        <v>1402</v>
      </c>
      <c r="C2075" s="192">
        <v>46121.543217592589</v>
      </c>
      <c r="D2075" s="193">
        <v>400466</v>
      </c>
      <c r="E2075" s="194" t="s">
        <v>3692</v>
      </c>
      <c r="F2075" s="194" t="s">
        <v>7136</v>
      </c>
      <c r="G2075" s="195">
        <v>45368</v>
      </c>
      <c r="H2075" s="195">
        <v>47193</v>
      </c>
      <c r="I2075" s="194"/>
      <c r="J2075" s="193">
        <v>40</v>
      </c>
      <c r="K2075" s="196"/>
      <c r="L2075" s="197">
        <v>40</v>
      </c>
      <c r="M2075" s="194" t="s">
        <v>3691</v>
      </c>
      <c r="N2075" s="194" t="s">
        <v>5027</v>
      </c>
      <c r="O2075" s="194" t="s">
        <v>7159</v>
      </c>
      <c r="P2075" s="198"/>
    </row>
    <row r="2076" s="2" customFormat="1">
      <c r="A2076" s="199" t="s">
        <v>16</v>
      </c>
      <c r="B2076" s="199" t="s">
        <v>1402</v>
      </c>
      <c r="C2076" s="200">
        <v>46121.543912037036</v>
      </c>
      <c r="D2076" s="201">
        <v>400462</v>
      </c>
      <c r="E2076" s="202" t="s">
        <v>3698</v>
      </c>
      <c r="F2076" s="202" t="s">
        <v>7160</v>
      </c>
      <c r="G2076" s="203">
        <v>45438</v>
      </c>
      <c r="H2076" s="203">
        <v>47263</v>
      </c>
      <c r="I2076" s="202"/>
      <c r="J2076" s="201">
        <v>40</v>
      </c>
      <c r="K2076" s="204"/>
      <c r="L2076" s="205">
        <v>40</v>
      </c>
      <c r="M2076" s="202" t="s">
        <v>3699</v>
      </c>
      <c r="N2076" s="202" t="s">
        <v>5027</v>
      </c>
      <c r="O2076" s="202" t="s">
        <v>7161</v>
      </c>
      <c r="P2076" s="206"/>
    </row>
    <row r="2077" s="2" customFormat="1">
      <c r="A2077" s="191" t="s">
        <v>16</v>
      </c>
      <c r="B2077" s="191" t="s">
        <v>1402</v>
      </c>
      <c r="C2077" s="192">
        <v>46121.544108796297</v>
      </c>
      <c r="D2077" s="193">
        <v>400462</v>
      </c>
      <c r="E2077" s="194" t="s">
        <v>3698</v>
      </c>
      <c r="F2077" s="194" t="s">
        <v>7149</v>
      </c>
      <c r="G2077" s="195">
        <v>45437</v>
      </c>
      <c r="H2077" s="195">
        <v>47262</v>
      </c>
      <c r="I2077" s="194"/>
      <c r="J2077" s="193">
        <v>40</v>
      </c>
      <c r="K2077" s="196"/>
      <c r="L2077" s="197">
        <v>40</v>
      </c>
      <c r="M2077" s="194" t="s">
        <v>3697</v>
      </c>
      <c r="N2077" s="194" t="s">
        <v>5027</v>
      </c>
      <c r="O2077" s="194" t="s">
        <v>7162</v>
      </c>
      <c r="P2077" s="198"/>
    </row>
    <row r="2078" s="2" customFormat="1">
      <c r="A2078" s="199" t="s">
        <v>16</v>
      </c>
      <c r="B2078" s="199" t="s">
        <v>1402</v>
      </c>
      <c r="C2078" s="200">
        <v>46121.552442129629</v>
      </c>
      <c r="D2078" s="201">
        <v>400502</v>
      </c>
      <c r="E2078" s="202" t="s">
        <v>2702</v>
      </c>
      <c r="F2078" s="202" t="s">
        <v>7163</v>
      </c>
      <c r="G2078" s="203">
        <v>46089</v>
      </c>
      <c r="H2078" s="203">
        <v>47914</v>
      </c>
      <c r="I2078" s="202"/>
      <c r="J2078" s="201">
        <v>4</v>
      </c>
      <c r="K2078" s="204"/>
      <c r="L2078" s="205">
        <v>4</v>
      </c>
      <c r="M2078" s="202" t="s">
        <v>3772</v>
      </c>
      <c r="N2078" s="202" t="s">
        <v>5027</v>
      </c>
      <c r="O2078" s="202" t="s">
        <v>7164</v>
      </c>
      <c r="P2078" s="206"/>
    </row>
    <row r="2079" s="2" customFormat="1">
      <c r="A2079" s="191" t="s">
        <v>16</v>
      </c>
      <c r="B2079" s="191" t="s">
        <v>1402</v>
      </c>
      <c r="C2079" s="192">
        <v>46121.552673611106</v>
      </c>
      <c r="D2079" s="193">
        <v>400502</v>
      </c>
      <c r="E2079" s="194" t="s">
        <v>2702</v>
      </c>
      <c r="F2079" s="194" t="s">
        <v>7163</v>
      </c>
      <c r="G2079" s="195">
        <v>46089</v>
      </c>
      <c r="H2079" s="195">
        <v>47914</v>
      </c>
      <c r="I2079" s="194"/>
      <c r="J2079" s="193">
        <v>4</v>
      </c>
      <c r="K2079" s="196"/>
      <c r="L2079" s="197">
        <v>4</v>
      </c>
      <c r="M2079" s="194" t="s">
        <v>3790</v>
      </c>
      <c r="N2079" s="194" t="s">
        <v>5027</v>
      </c>
      <c r="O2079" s="194" t="s">
        <v>7165</v>
      </c>
      <c r="P2079" s="198"/>
    </row>
    <row r="2080" s="2" customFormat="1">
      <c r="A2080" s="199" t="s">
        <v>16</v>
      </c>
      <c r="B2080" s="199" t="s">
        <v>1402</v>
      </c>
      <c r="C2080" s="200">
        <v>46121.553090277775</v>
      </c>
      <c r="D2080" s="201">
        <v>400502</v>
      </c>
      <c r="E2080" s="202" t="s">
        <v>2702</v>
      </c>
      <c r="F2080" s="202" t="s">
        <v>7163</v>
      </c>
      <c r="G2080" s="203">
        <v>46089</v>
      </c>
      <c r="H2080" s="203">
        <v>47914</v>
      </c>
      <c r="I2080" s="202"/>
      <c r="J2080" s="201">
        <v>4</v>
      </c>
      <c r="K2080" s="204"/>
      <c r="L2080" s="205">
        <v>4</v>
      </c>
      <c r="M2080" s="202" t="s">
        <v>3789</v>
      </c>
      <c r="N2080" s="202" t="s">
        <v>5027</v>
      </c>
      <c r="O2080" s="202" t="s">
        <v>7166</v>
      </c>
      <c r="P2080" s="206"/>
    </row>
    <row r="2081" s="2" customFormat="1">
      <c r="A2081" s="191" t="s">
        <v>16</v>
      </c>
      <c r="B2081" s="191" t="s">
        <v>1402</v>
      </c>
      <c r="C2081" s="192">
        <v>46121.553240740737</v>
      </c>
      <c r="D2081" s="193">
        <v>400502</v>
      </c>
      <c r="E2081" s="194" t="s">
        <v>2702</v>
      </c>
      <c r="F2081" s="194" t="s">
        <v>7163</v>
      </c>
      <c r="G2081" s="195">
        <v>46089</v>
      </c>
      <c r="H2081" s="195">
        <v>47914</v>
      </c>
      <c r="I2081" s="194"/>
      <c r="J2081" s="193">
        <v>4</v>
      </c>
      <c r="K2081" s="196"/>
      <c r="L2081" s="197">
        <v>4</v>
      </c>
      <c r="M2081" s="194" t="s">
        <v>3762</v>
      </c>
      <c r="N2081" s="194" t="s">
        <v>5027</v>
      </c>
      <c r="O2081" s="194" t="s">
        <v>7167</v>
      </c>
      <c r="P2081" s="198"/>
    </row>
    <row r="2082" s="2" customFormat="1">
      <c r="A2082" s="199" t="s">
        <v>16</v>
      </c>
      <c r="B2082" s="199" t="s">
        <v>1402</v>
      </c>
      <c r="C2082" s="200">
        <v>46121.555416666662</v>
      </c>
      <c r="D2082" s="201">
        <v>400502</v>
      </c>
      <c r="E2082" s="202" t="s">
        <v>2702</v>
      </c>
      <c r="F2082" s="202" t="s">
        <v>7163</v>
      </c>
      <c r="G2082" s="203">
        <v>46089</v>
      </c>
      <c r="H2082" s="203">
        <v>47914</v>
      </c>
      <c r="I2082" s="202"/>
      <c r="J2082" s="201">
        <v>4</v>
      </c>
      <c r="K2082" s="204"/>
      <c r="L2082" s="205">
        <v>4</v>
      </c>
      <c r="M2082" s="202" t="s">
        <v>3791</v>
      </c>
      <c r="N2082" s="202" t="s">
        <v>5027</v>
      </c>
      <c r="O2082" s="202" t="s">
        <v>7168</v>
      </c>
      <c r="P2082" s="206"/>
    </row>
    <row r="2083" s="2" customFormat="1">
      <c r="A2083" s="191" t="s">
        <v>16</v>
      </c>
      <c r="B2083" s="191" t="s">
        <v>1402</v>
      </c>
      <c r="C2083" s="192">
        <v>46121.555578703701</v>
      </c>
      <c r="D2083" s="193">
        <v>400502</v>
      </c>
      <c r="E2083" s="194" t="s">
        <v>2702</v>
      </c>
      <c r="F2083" s="194" t="s">
        <v>7163</v>
      </c>
      <c r="G2083" s="195">
        <v>46089</v>
      </c>
      <c r="H2083" s="195">
        <v>47914</v>
      </c>
      <c r="I2083" s="194"/>
      <c r="J2083" s="193">
        <v>4</v>
      </c>
      <c r="K2083" s="196"/>
      <c r="L2083" s="197">
        <v>4</v>
      </c>
      <c r="M2083" s="194" t="s">
        <v>3788</v>
      </c>
      <c r="N2083" s="194" t="s">
        <v>5027</v>
      </c>
      <c r="O2083" s="194" t="s">
        <v>7169</v>
      </c>
      <c r="P2083" s="198"/>
    </row>
    <row r="2084" s="2" customFormat="1">
      <c r="A2084" s="199" t="s">
        <v>16</v>
      </c>
      <c r="B2084" s="199" t="s">
        <v>1402</v>
      </c>
      <c r="C2084" s="200">
        <v>46121.555752314816</v>
      </c>
      <c r="D2084" s="201">
        <v>400502</v>
      </c>
      <c r="E2084" s="202" t="s">
        <v>2702</v>
      </c>
      <c r="F2084" s="202" t="s">
        <v>7163</v>
      </c>
      <c r="G2084" s="203">
        <v>46089</v>
      </c>
      <c r="H2084" s="203">
        <v>47914</v>
      </c>
      <c r="I2084" s="202"/>
      <c r="J2084" s="201">
        <v>4</v>
      </c>
      <c r="K2084" s="204"/>
      <c r="L2084" s="205">
        <v>4</v>
      </c>
      <c r="M2084" s="202" t="s">
        <v>3787</v>
      </c>
      <c r="N2084" s="202" t="s">
        <v>5027</v>
      </c>
      <c r="O2084" s="202" t="s">
        <v>7170</v>
      </c>
      <c r="P2084" s="206"/>
    </row>
    <row r="2085" s="2" customFormat="1">
      <c r="A2085" s="191" t="s">
        <v>16</v>
      </c>
      <c r="B2085" s="191" t="s">
        <v>1402</v>
      </c>
      <c r="C2085" s="192">
        <v>46121.555995370371</v>
      </c>
      <c r="D2085" s="193">
        <v>400502</v>
      </c>
      <c r="E2085" s="194" t="s">
        <v>2702</v>
      </c>
      <c r="F2085" s="194" t="s">
        <v>7163</v>
      </c>
      <c r="G2085" s="195">
        <v>46089</v>
      </c>
      <c r="H2085" s="195">
        <v>47914</v>
      </c>
      <c r="I2085" s="194"/>
      <c r="J2085" s="193">
        <v>4</v>
      </c>
      <c r="K2085" s="196"/>
      <c r="L2085" s="197">
        <v>4</v>
      </c>
      <c r="M2085" s="194" t="s">
        <v>3786</v>
      </c>
      <c r="N2085" s="194" t="s">
        <v>5027</v>
      </c>
      <c r="O2085" s="194" t="s">
        <v>7171</v>
      </c>
      <c r="P2085" s="198"/>
    </row>
    <row r="2086" s="2" customFormat="1" ht="25">
      <c r="A2086" s="199" t="s">
        <v>16</v>
      </c>
      <c r="B2086" s="199" t="s">
        <v>1402</v>
      </c>
      <c r="C2086" s="200">
        <v>46121.556250000001</v>
      </c>
      <c r="D2086" s="201">
        <v>400567</v>
      </c>
      <c r="E2086" s="202" t="s">
        <v>1404</v>
      </c>
      <c r="F2086" s="202" t="s">
        <v>7172</v>
      </c>
      <c r="G2086" s="203">
        <v>46076</v>
      </c>
      <c r="H2086" s="203">
        <v>47901</v>
      </c>
      <c r="I2086" s="202"/>
      <c r="J2086" s="201">
        <v>4</v>
      </c>
      <c r="K2086" s="204"/>
      <c r="L2086" s="205">
        <v>4</v>
      </c>
      <c r="M2086" s="202" t="s">
        <v>3764</v>
      </c>
      <c r="N2086" s="202" t="s">
        <v>5027</v>
      </c>
      <c r="O2086" s="202" t="s">
        <v>7173</v>
      </c>
      <c r="P2086" s="206"/>
    </row>
    <row r="2087" s="2" customFormat="1" ht="25">
      <c r="A2087" s="191" t="s">
        <v>16</v>
      </c>
      <c r="B2087" s="191" t="s">
        <v>1402</v>
      </c>
      <c r="C2087" s="192">
        <v>46121.556446759256</v>
      </c>
      <c r="D2087" s="193">
        <v>400567</v>
      </c>
      <c r="E2087" s="194" t="s">
        <v>1404</v>
      </c>
      <c r="F2087" s="194" t="s">
        <v>7172</v>
      </c>
      <c r="G2087" s="195">
        <v>46076</v>
      </c>
      <c r="H2087" s="195">
        <v>47901</v>
      </c>
      <c r="I2087" s="194"/>
      <c r="J2087" s="193">
        <v>3</v>
      </c>
      <c r="K2087" s="196"/>
      <c r="L2087" s="197">
        <v>3</v>
      </c>
      <c r="M2087" s="194" t="s">
        <v>3771</v>
      </c>
      <c r="N2087" s="194" t="s">
        <v>5027</v>
      </c>
      <c r="O2087" s="194" t="s">
        <v>7174</v>
      </c>
      <c r="P2087" s="198"/>
    </row>
    <row r="2088" s="2" customFormat="1" ht="25">
      <c r="A2088" s="199" t="s">
        <v>16</v>
      </c>
      <c r="B2088" s="199" t="s">
        <v>1402</v>
      </c>
      <c r="C2088" s="200">
        <v>46121.556666666664</v>
      </c>
      <c r="D2088" s="201">
        <v>400567</v>
      </c>
      <c r="E2088" s="202" t="s">
        <v>1404</v>
      </c>
      <c r="F2088" s="202" t="s">
        <v>7172</v>
      </c>
      <c r="G2088" s="203">
        <v>46076</v>
      </c>
      <c r="H2088" s="203">
        <v>47901</v>
      </c>
      <c r="I2088" s="202"/>
      <c r="J2088" s="201">
        <v>4</v>
      </c>
      <c r="K2088" s="204"/>
      <c r="L2088" s="205">
        <v>4</v>
      </c>
      <c r="M2088" s="202" t="s">
        <v>3770</v>
      </c>
      <c r="N2088" s="202" t="s">
        <v>5027</v>
      </c>
      <c r="O2088" s="202" t="s">
        <v>7175</v>
      </c>
      <c r="P2088" s="206"/>
    </row>
    <row r="2089" s="2" customFormat="1">
      <c r="A2089" s="191" t="s">
        <v>16</v>
      </c>
      <c r="B2089" s="191" t="s">
        <v>1402</v>
      </c>
      <c r="C2089" s="192">
        <v>46121.556886574072</v>
      </c>
      <c r="D2089" s="193">
        <v>400502</v>
      </c>
      <c r="E2089" s="194" t="s">
        <v>2702</v>
      </c>
      <c r="F2089" s="194" t="s">
        <v>7163</v>
      </c>
      <c r="G2089" s="195">
        <v>46089</v>
      </c>
      <c r="H2089" s="195">
        <v>47914</v>
      </c>
      <c r="I2089" s="194"/>
      <c r="J2089" s="193">
        <v>4</v>
      </c>
      <c r="K2089" s="196"/>
      <c r="L2089" s="197">
        <v>4</v>
      </c>
      <c r="M2089" s="194" t="s">
        <v>3785</v>
      </c>
      <c r="N2089" s="194" t="s">
        <v>5027</v>
      </c>
      <c r="O2089" s="194" t="s">
        <v>7176</v>
      </c>
      <c r="P2089" s="198"/>
    </row>
    <row r="2090" s="2" customFormat="1">
      <c r="A2090" s="199" t="s">
        <v>16</v>
      </c>
      <c r="B2090" s="199" t="s">
        <v>1402</v>
      </c>
      <c r="C2090" s="200">
        <v>46121.557060185187</v>
      </c>
      <c r="D2090" s="201">
        <v>400502</v>
      </c>
      <c r="E2090" s="202" t="s">
        <v>2702</v>
      </c>
      <c r="F2090" s="202" t="s">
        <v>7163</v>
      </c>
      <c r="G2090" s="203">
        <v>46089</v>
      </c>
      <c r="H2090" s="203">
        <v>47914</v>
      </c>
      <c r="I2090" s="202"/>
      <c r="J2090" s="201">
        <v>4</v>
      </c>
      <c r="K2090" s="204"/>
      <c r="L2090" s="205">
        <v>4</v>
      </c>
      <c r="M2090" s="202" t="s">
        <v>3783</v>
      </c>
      <c r="N2090" s="202" t="s">
        <v>5027</v>
      </c>
      <c r="O2090" s="202" t="s">
        <v>7177</v>
      </c>
      <c r="P2090" s="206"/>
    </row>
    <row r="2091" s="2" customFormat="1">
      <c r="A2091" s="191" t="s">
        <v>16</v>
      </c>
      <c r="B2091" s="191" t="s">
        <v>1402</v>
      </c>
      <c r="C2091" s="192">
        <v>46121.557245370372</v>
      </c>
      <c r="D2091" s="193">
        <v>400502</v>
      </c>
      <c r="E2091" s="194" t="s">
        <v>2702</v>
      </c>
      <c r="F2091" s="194" t="s">
        <v>7163</v>
      </c>
      <c r="G2091" s="195">
        <v>46089</v>
      </c>
      <c r="H2091" s="195">
        <v>47914</v>
      </c>
      <c r="I2091" s="194"/>
      <c r="J2091" s="193">
        <v>4</v>
      </c>
      <c r="K2091" s="196"/>
      <c r="L2091" s="197">
        <v>4</v>
      </c>
      <c r="M2091" s="194" t="s">
        <v>3782</v>
      </c>
      <c r="N2091" s="194" t="s">
        <v>5027</v>
      </c>
      <c r="O2091" s="194" t="s">
        <v>7178</v>
      </c>
      <c r="P2091" s="198"/>
    </row>
    <row r="2092" s="2" customFormat="1">
      <c r="A2092" s="199" t="s">
        <v>16</v>
      </c>
      <c r="B2092" s="199" t="s">
        <v>1402</v>
      </c>
      <c r="C2092" s="200">
        <v>46121.557615740741</v>
      </c>
      <c r="D2092" s="201">
        <v>400502</v>
      </c>
      <c r="E2092" s="202" t="s">
        <v>2702</v>
      </c>
      <c r="F2092" s="202" t="s">
        <v>7163</v>
      </c>
      <c r="G2092" s="203">
        <v>46089</v>
      </c>
      <c r="H2092" s="203">
        <v>47914</v>
      </c>
      <c r="I2092" s="202"/>
      <c r="J2092" s="201">
        <v>4</v>
      </c>
      <c r="K2092" s="204"/>
      <c r="L2092" s="205">
        <v>4</v>
      </c>
      <c r="M2092" s="202" t="s">
        <v>3781</v>
      </c>
      <c r="N2092" s="202" t="s">
        <v>5027</v>
      </c>
      <c r="O2092" s="202" t="s">
        <v>7179</v>
      </c>
      <c r="P2092" s="206"/>
    </row>
    <row r="2093" s="2" customFormat="1">
      <c r="A2093" s="191" t="s">
        <v>16</v>
      </c>
      <c r="B2093" s="191" t="s">
        <v>1402</v>
      </c>
      <c r="C2093" s="192">
        <v>46121.557800925926</v>
      </c>
      <c r="D2093" s="193">
        <v>400502</v>
      </c>
      <c r="E2093" s="194" t="s">
        <v>2702</v>
      </c>
      <c r="F2093" s="194" t="s">
        <v>7163</v>
      </c>
      <c r="G2093" s="195">
        <v>46089</v>
      </c>
      <c r="H2093" s="195">
        <v>47914</v>
      </c>
      <c r="I2093" s="194"/>
      <c r="J2093" s="193">
        <v>4</v>
      </c>
      <c r="K2093" s="196"/>
      <c r="L2093" s="197">
        <v>4</v>
      </c>
      <c r="M2093" s="194" t="s">
        <v>3780</v>
      </c>
      <c r="N2093" s="194" t="s">
        <v>5027</v>
      </c>
      <c r="O2093" s="194" t="s">
        <v>7180</v>
      </c>
      <c r="P2093" s="198"/>
    </row>
    <row r="2094" s="2" customFormat="1">
      <c r="A2094" s="199" t="s">
        <v>16</v>
      </c>
      <c r="B2094" s="199" t="s">
        <v>1402</v>
      </c>
      <c r="C2094" s="200">
        <v>46121.557974537034</v>
      </c>
      <c r="D2094" s="201">
        <v>400502</v>
      </c>
      <c r="E2094" s="202" t="s">
        <v>2702</v>
      </c>
      <c r="F2094" s="202" t="s">
        <v>7163</v>
      </c>
      <c r="G2094" s="203">
        <v>46089</v>
      </c>
      <c r="H2094" s="203">
        <v>47914</v>
      </c>
      <c r="I2094" s="202"/>
      <c r="J2094" s="201">
        <v>4</v>
      </c>
      <c r="K2094" s="204"/>
      <c r="L2094" s="205">
        <v>4</v>
      </c>
      <c r="M2094" s="202" t="s">
        <v>3779</v>
      </c>
      <c r="N2094" s="202" t="s">
        <v>5027</v>
      </c>
      <c r="O2094" s="202" t="s">
        <v>7181</v>
      </c>
      <c r="P2094" s="206"/>
    </row>
    <row r="2095" s="2" customFormat="1">
      <c r="A2095" s="191" t="s">
        <v>16</v>
      </c>
      <c r="B2095" s="191" t="s">
        <v>1402</v>
      </c>
      <c r="C2095" s="192">
        <v>46121.558240740742</v>
      </c>
      <c r="D2095" s="193">
        <v>400502</v>
      </c>
      <c r="E2095" s="194" t="s">
        <v>2702</v>
      </c>
      <c r="F2095" s="194" t="s">
        <v>7163</v>
      </c>
      <c r="G2095" s="195">
        <v>46089</v>
      </c>
      <c r="H2095" s="195">
        <v>47914</v>
      </c>
      <c r="I2095" s="194"/>
      <c r="J2095" s="193">
        <v>4</v>
      </c>
      <c r="K2095" s="196"/>
      <c r="L2095" s="197">
        <v>4</v>
      </c>
      <c r="M2095" s="194" t="s">
        <v>3778</v>
      </c>
      <c r="N2095" s="194" t="s">
        <v>5027</v>
      </c>
      <c r="O2095" s="194" t="s">
        <v>7182</v>
      </c>
      <c r="P2095" s="198"/>
    </row>
    <row r="2096" s="2" customFormat="1">
      <c r="A2096" s="199" t="s">
        <v>16</v>
      </c>
      <c r="B2096" s="199" t="s">
        <v>1402</v>
      </c>
      <c r="C2096" s="200">
        <v>46121.55841435185</v>
      </c>
      <c r="D2096" s="201">
        <v>400502</v>
      </c>
      <c r="E2096" s="202" t="s">
        <v>2702</v>
      </c>
      <c r="F2096" s="202" t="s">
        <v>7163</v>
      </c>
      <c r="G2096" s="203">
        <v>46089</v>
      </c>
      <c r="H2096" s="203">
        <v>47914</v>
      </c>
      <c r="I2096" s="202"/>
      <c r="J2096" s="201">
        <v>4</v>
      </c>
      <c r="K2096" s="204"/>
      <c r="L2096" s="205">
        <v>4</v>
      </c>
      <c r="M2096" s="202" t="s">
        <v>3784</v>
      </c>
      <c r="N2096" s="202" t="s">
        <v>5027</v>
      </c>
      <c r="O2096" s="202" t="s">
        <v>7183</v>
      </c>
      <c r="P2096" s="206"/>
    </row>
    <row r="2097" s="2" customFormat="1" ht="25">
      <c r="A2097" s="191" t="s">
        <v>16</v>
      </c>
      <c r="B2097" s="191" t="s">
        <v>1402</v>
      </c>
      <c r="C2097" s="192">
        <v>46121.558622685181</v>
      </c>
      <c r="D2097" s="193">
        <v>400567</v>
      </c>
      <c r="E2097" s="194" t="s">
        <v>1404</v>
      </c>
      <c r="F2097" s="194" t="s">
        <v>7172</v>
      </c>
      <c r="G2097" s="195">
        <v>46076</v>
      </c>
      <c r="H2097" s="195">
        <v>47901</v>
      </c>
      <c r="I2097" s="194"/>
      <c r="J2097" s="193">
        <v>4</v>
      </c>
      <c r="K2097" s="196"/>
      <c r="L2097" s="197">
        <v>4</v>
      </c>
      <c r="M2097" s="194" t="s">
        <v>3769</v>
      </c>
      <c r="N2097" s="194" t="s">
        <v>5027</v>
      </c>
      <c r="O2097" s="194" t="s">
        <v>7184</v>
      </c>
      <c r="P2097" s="198"/>
    </row>
    <row r="2098" s="2" customFormat="1" ht="25">
      <c r="A2098" s="199" t="s">
        <v>16</v>
      </c>
      <c r="B2098" s="199" t="s">
        <v>1402</v>
      </c>
      <c r="C2098" s="200">
        <v>46121.558831018519</v>
      </c>
      <c r="D2098" s="201">
        <v>400567</v>
      </c>
      <c r="E2098" s="202" t="s">
        <v>1404</v>
      </c>
      <c r="F2098" s="202" t="s">
        <v>7172</v>
      </c>
      <c r="G2098" s="203">
        <v>46076</v>
      </c>
      <c r="H2098" s="203">
        <v>47901</v>
      </c>
      <c r="I2098" s="202"/>
      <c r="J2098" s="201">
        <v>4</v>
      </c>
      <c r="K2098" s="204"/>
      <c r="L2098" s="205">
        <v>4</v>
      </c>
      <c r="M2098" s="202" t="s">
        <v>3768</v>
      </c>
      <c r="N2098" s="202" t="s">
        <v>5027</v>
      </c>
      <c r="O2098" s="202" t="s">
        <v>7185</v>
      </c>
      <c r="P2098" s="206"/>
    </row>
    <row r="2099" s="2" customFormat="1">
      <c r="A2099" s="191" t="s">
        <v>16</v>
      </c>
      <c r="B2099" s="191" t="s">
        <v>1402</v>
      </c>
      <c r="C2099" s="192">
        <v>46121.559016203704</v>
      </c>
      <c r="D2099" s="193">
        <v>400502</v>
      </c>
      <c r="E2099" s="194" t="s">
        <v>2702</v>
      </c>
      <c r="F2099" s="194" t="s">
        <v>7163</v>
      </c>
      <c r="G2099" s="195">
        <v>46089</v>
      </c>
      <c r="H2099" s="195">
        <v>47914</v>
      </c>
      <c r="I2099" s="194"/>
      <c r="J2099" s="193">
        <v>4</v>
      </c>
      <c r="K2099" s="196"/>
      <c r="L2099" s="197">
        <v>4</v>
      </c>
      <c r="M2099" s="194" t="s">
        <v>3777</v>
      </c>
      <c r="N2099" s="194" t="s">
        <v>5027</v>
      </c>
      <c r="O2099" s="194" t="s">
        <v>7186</v>
      </c>
      <c r="P2099" s="198"/>
    </row>
    <row r="2100" s="2" customFormat="1">
      <c r="A2100" s="199" t="s">
        <v>16</v>
      </c>
      <c r="B2100" s="199" t="s">
        <v>1402</v>
      </c>
      <c r="C2100" s="200">
        <v>46121.559178240735</v>
      </c>
      <c r="D2100" s="201">
        <v>400502</v>
      </c>
      <c r="E2100" s="202" t="s">
        <v>2702</v>
      </c>
      <c r="F2100" s="202" t="s">
        <v>7163</v>
      </c>
      <c r="G2100" s="203">
        <v>46089</v>
      </c>
      <c r="H2100" s="203">
        <v>47914</v>
      </c>
      <c r="I2100" s="202"/>
      <c r="J2100" s="201">
        <v>4</v>
      </c>
      <c r="K2100" s="204"/>
      <c r="L2100" s="205">
        <v>4</v>
      </c>
      <c r="M2100" s="202" t="s">
        <v>3775</v>
      </c>
      <c r="N2100" s="202" t="s">
        <v>5027</v>
      </c>
      <c r="O2100" s="202" t="s">
        <v>7187</v>
      </c>
      <c r="P2100" s="206"/>
    </row>
    <row r="2101" s="2" customFormat="1">
      <c r="A2101" s="191" t="s">
        <v>16</v>
      </c>
      <c r="B2101" s="191" t="s">
        <v>1402</v>
      </c>
      <c r="C2101" s="192">
        <v>46121.559340277774</v>
      </c>
      <c r="D2101" s="193">
        <v>400502</v>
      </c>
      <c r="E2101" s="194" t="s">
        <v>2702</v>
      </c>
      <c r="F2101" s="194" t="s">
        <v>7163</v>
      </c>
      <c r="G2101" s="195">
        <v>46089</v>
      </c>
      <c r="H2101" s="195">
        <v>47914</v>
      </c>
      <c r="I2101" s="194"/>
      <c r="J2101" s="193">
        <v>4</v>
      </c>
      <c r="K2101" s="196"/>
      <c r="L2101" s="197">
        <v>4</v>
      </c>
      <c r="M2101" s="194" t="s">
        <v>3776</v>
      </c>
      <c r="N2101" s="194" t="s">
        <v>5027</v>
      </c>
      <c r="O2101" s="194" t="s">
        <v>7188</v>
      </c>
      <c r="P2101" s="198"/>
    </row>
    <row r="2102" s="2" customFormat="1" ht="25">
      <c r="A2102" s="199" t="s">
        <v>16</v>
      </c>
      <c r="B2102" s="199" t="s">
        <v>1402</v>
      </c>
      <c r="C2102" s="200">
        <v>46121.559537037036</v>
      </c>
      <c r="D2102" s="201">
        <v>400567</v>
      </c>
      <c r="E2102" s="202" t="s">
        <v>1404</v>
      </c>
      <c r="F2102" s="202" t="s">
        <v>7172</v>
      </c>
      <c r="G2102" s="203">
        <v>46076</v>
      </c>
      <c r="H2102" s="203">
        <v>47901</v>
      </c>
      <c r="I2102" s="202"/>
      <c r="J2102" s="201">
        <v>4</v>
      </c>
      <c r="K2102" s="204"/>
      <c r="L2102" s="205">
        <v>4</v>
      </c>
      <c r="M2102" s="202" t="s">
        <v>3767</v>
      </c>
      <c r="N2102" s="202" t="s">
        <v>5027</v>
      </c>
      <c r="O2102" s="202" t="s">
        <v>7189</v>
      </c>
      <c r="P2102" s="206"/>
    </row>
    <row r="2103" s="2" customFormat="1" ht="25">
      <c r="A2103" s="191" t="s">
        <v>16</v>
      </c>
      <c r="B2103" s="191" t="s">
        <v>1402</v>
      </c>
      <c r="C2103" s="192">
        <v>46121.55972222222</v>
      </c>
      <c r="D2103" s="193">
        <v>400567</v>
      </c>
      <c r="E2103" s="194" t="s">
        <v>1404</v>
      </c>
      <c r="F2103" s="194" t="s">
        <v>7172</v>
      </c>
      <c r="G2103" s="195">
        <v>46076</v>
      </c>
      <c r="H2103" s="195">
        <v>47901</v>
      </c>
      <c r="I2103" s="194"/>
      <c r="J2103" s="193">
        <v>4</v>
      </c>
      <c r="K2103" s="196"/>
      <c r="L2103" s="197">
        <v>4</v>
      </c>
      <c r="M2103" s="194" t="s">
        <v>3766</v>
      </c>
      <c r="N2103" s="194" t="s">
        <v>5027</v>
      </c>
      <c r="O2103" s="194" t="s">
        <v>7190</v>
      </c>
      <c r="P2103" s="198"/>
    </row>
    <row r="2104" s="2" customFormat="1">
      <c r="A2104" s="199" t="s">
        <v>16</v>
      </c>
      <c r="B2104" s="199" t="s">
        <v>1402</v>
      </c>
      <c r="C2104" s="200">
        <v>46121.559884259259</v>
      </c>
      <c r="D2104" s="201">
        <v>400502</v>
      </c>
      <c r="E2104" s="202" t="s">
        <v>2702</v>
      </c>
      <c r="F2104" s="202" t="s">
        <v>7163</v>
      </c>
      <c r="G2104" s="203">
        <v>46089</v>
      </c>
      <c r="H2104" s="203">
        <v>47914</v>
      </c>
      <c r="I2104" s="202"/>
      <c r="J2104" s="201">
        <v>4</v>
      </c>
      <c r="K2104" s="204"/>
      <c r="L2104" s="205">
        <v>4</v>
      </c>
      <c r="M2104" s="202" t="s">
        <v>3774</v>
      </c>
      <c r="N2104" s="202" t="s">
        <v>5027</v>
      </c>
      <c r="O2104" s="202" t="s">
        <v>7191</v>
      </c>
      <c r="P2104" s="206"/>
    </row>
    <row r="2105" s="2" customFormat="1">
      <c r="A2105" s="191" t="s">
        <v>16</v>
      </c>
      <c r="B2105" s="191" t="s">
        <v>1402</v>
      </c>
      <c r="C2105" s="192">
        <v>46121.560057870367</v>
      </c>
      <c r="D2105" s="193">
        <v>400502</v>
      </c>
      <c r="E2105" s="194" t="s">
        <v>2702</v>
      </c>
      <c r="F2105" s="194" t="s">
        <v>7163</v>
      </c>
      <c r="G2105" s="195">
        <v>46089</v>
      </c>
      <c r="H2105" s="195">
        <v>47914</v>
      </c>
      <c r="I2105" s="194"/>
      <c r="J2105" s="193">
        <v>4</v>
      </c>
      <c r="K2105" s="196"/>
      <c r="L2105" s="197">
        <v>4</v>
      </c>
      <c r="M2105" s="194" t="s">
        <v>3773</v>
      </c>
      <c r="N2105" s="194" t="s">
        <v>5027</v>
      </c>
      <c r="O2105" s="194" t="s">
        <v>7192</v>
      </c>
      <c r="P2105" s="198"/>
    </row>
    <row r="2106" s="2" customFormat="1" ht="25">
      <c r="A2106" s="199" t="s">
        <v>16</v>
      </c>
      <c r="B2106" s="199" t="s">
        <v>1402</v>
      </c>
      <c r="C2106" s="200">
        <v>46121.560219907406</v>
      </c>
      <c r="D2106" s="201">
        <v>400567</v>
      </c>
      <c r="E2106" s="202" t="s">
        <v>1404</v>
      </c>
      <c r="F2106" s="202" t="s">
        <v>7172</v>
      </c>
      <c r="G2106" s="203">
        <v>46076</v>
      </c>
      <c r="H2106" s="203">
        <v>47901</v>
      </c>
      <c r="I2106" s="202"/>
      <c r="J2106" s="201">
        <v>4</v>
      </c>
      <c r="K2106" s="204"/>
      <c r="L2106" s="205">
        <v>4</v>
      </c>
      <c r="M2106" s="202" t="s">
        <v>3765</v>
      </c>
      <c r="N2106" s="202" t="s">
        <v>5027</v>
      </c>
      <c r="O2106" s="202" t="s">
        <v>7193</v>
      </c>
      <c r="P2106" s="206"/>
    </row>
    <row r="2107" s="2" customFormat="1" ht="25">
      <c r="A2107" s="191" t="s">
        <v>16</v>
      </c>
      <c r="B2107" s="191" t="s">
        <v>1402</v>
      </c>
      <c r="C2107" s="192">
        <v>46121.560648148145</v>
      </c>
      <c r="D2107" s="193">
        <v>400567</v>
      </c>
      <c r="E2107" s="194" t="s">
        <v>1404</v>
      </c>
      <c r="F2107" s="194" t="s">
        <v>7172</v>
      </c>
      <c r="G2107" s="195">
        <v>46076</v>
      </c>
      <c r="H2107" s="195">
        <v>47901</v>
      </c>
      <c r="I2107" s="194"/>
      <c r="J2107" s="193">
        <v>4</v>
      </c>
      <c r="K2107" s="196"/>
      <c r="L2107" s="197">
        <v>4</v>
      </c>
      <c r="M2107" s="194" t="s">
        <v>3763</v>
      </c>
      <c r="N2107" s="194" t="s">
        <v>5027</v>
      </c>
      <c r="O2107" s="194" t="s">
        <v>7194</v>
      </c>
      <c r="P2107" s="198"/>
    </row>
    <row r="2108" s="2" customFormat="1" ht="25">
      <c r="A2108" s="199" t="s">
        <v>16</v>
      </c>
      <c r="B2108" s="199" t="s">
        <v>1402</v>
      </c>
      <c r="C2108" s="200">
        <v>46123.410775462959</v>
      </c>
      <c r="D2108" s="201">
        <v>400411</v>
      </c>
      <c r="E2108" s="202" t="s">
        <v>1222</v>
      </c>
      <c r="F2108" s="202" t="s">
        <v>7127</v>
      </c>
      <c r="G2108" s="203">
        <v>46110</v>
      </c>
      <c r="H2108" s="203">
        <v>47935</v>
      </c>
      <c r="I2108" s="202"/>
      <c r="J2108" s="201">
        <v>4</v>
      </c>
      <c r="K2108" s="204"/>
      <c r="L2108" s="205">
        <v>4</v>
      </c>
      <c r="M2108" s="202" t="s">
        <v>3795</v>
      </c>
      <c r="N2108" s="202" t="s">
        <v>5027</v>
      </c>
      <c r="O2108" s="202" t="s">
        <v>7195</v>
      </c>
      <c r="P2108" s="206"/>
    </row>
    <row r="2109" s="2" customFormat="1" ht="25">
      <c r="A2109" s="191" t="s">
        <v>16</v>
      </c>
      <c r="B2109" s="191" t="s">
        <v>1402</v>
      </c>
      <c r="C2109" s="192">
        <v>46123.41101851852</v>
      </c>
      <c r="D2109" s="193">
        <v>400411</v>
      </c>
      <c r="E2109" s="194" t="s">
        <v>1222</v>
      </c>
      <c r="F2109" s="194" t="s">
        <v>7127</v>
      </c>
      <c r="G2109" s="195">
        <v>46110</v>
      </c>
      <c r="H2109" s="195">
        <v>47935</v>
      </c>
      <c r="I2109" s="194"/>
      <c r="J2109" s="193">
        <v>4</v>
      </c>
      <c r="K2109" s="196"/>
      <c r="L2109" s="197">
        <v>4</v>
      </c>
      <c r="M2109" s="194" t="s">
        <v>3800</v>
      </c>
      <c r="N2109" s="194" t="s">
        <v>5027</v>
      </c>
      <c r="O2109" s="194" t="s">
        <v>7196</v>
      </c>
      <c r="P2109" s="198"/>
    </row>
    <row r="2110" s="2" customFormat="1" ht="25">
      <c r="A2110" s="199" t="s">
        <v>16</v>
      </c>
      <c r="B2110" s="199" t="s">
        <v>1402</v>
      </c>
      <c r="C2110" s="200">
        <v>46123.41138888889</v>
      </c>
      <c r="D2110" s="201">
        <v>400630</v>
      </c>
      <c r="E2110" s="202" t="s">
        <v>774</v>
      </c>
      <c r="F2110" s="202" t="s">
        <v>7197</v>
      </c>
      <c r="G2110" s="203">
        <v>46084</v>
      </c>
      <c r="H2110" s="203">
        <v>47909</v>
      </c>
      <c r="I2110" s="202"/>
      <c r="J2110" s="201">
        <v>2</v>
      </c>
      <c r="K2110" s="204"/>
      <c r="L2110" s="205">
        <v>2</v>
      </c>
      <c r="M2110" s="202" t="s">
        <v>3801</v>
      </c>
      <c r="N2110" s="202" t="s">
        <v>5027</v>
      </c>
      <c r="O2110" s="202" t="s">
        <v>7198</v>
      </c>
      <c r="P2110" s="206"/>
    </row>
    <row r="2111" s="2" customFormat="1" ht="25">
      <c r="A2111" s="191" t="s">
        <v>16</v>
      </c>
      <c r="B2111" s="191" t="s">
        <v>1402</v>
      </c>
      <c r="C2111" s="192">
        <v>46123.411689814813</v>
      </c>
      <c r="D2111" s="193">
        <v>400630</v>
      </c>
      <c r="E2111" s="194" t="s">
        <v>774</v>
      </c>
      <c r="F2111" s="194" t="s">
        <v>7197</v>
      </c>
      <c r="G2111" s="195">
        <v>46084</v>
      </c>
      <c r="H2111" s="195">
        <v>47909</v>
      </c>
      <c r="I2111" s="194"/>
      <c r="J2111" s="193">
        <v>4</v>
      </c>
      <c r="K2111" s="196"/>
      <c r="L2111" s="197">
        <v>4</v>
      </c>
      <c r="M2111" s="194" t="s">
        <v>3812</v>
      </c>
      <c r="N2111" s="194" t="s">
        <v>5027</v>
      </c>
      <c r="O2111" s="194" t="s">
        <v>7199</v>
      </c>
      <c r="P2111" s="198"/>
    </row>
    <row r="2112" s="2" customFormat="1" ht="25">
      <c r="A2112" s="199" t="s">
        <v>16</v>
      </c>
      <c r="B2112" s="199" t="s">
        <v>1402</v>
      </c>
      <c r="C2112" s="200">
        <v>46123.411932870367</v>
      </c>
      <c r="D2112" s="201">
        <v>400630</v>
      </c>
      <c r="E2112" s="202" t="s">
        <v>774</v>
      </c>
      <c r="F2112" s="202" t="s">
        <v>7197</v>
      </c>
      <c r="G2112" s="203">
        <v>46084</v>
      </c>
      <c r="H2112" s="203">
        <v>47909</v>
      </c>
      <c r="I2112" s="202"/>
      <c r="J2112" s="201">
        <v>4</v>
      </c>
      <c r="K2112" s="204"/>
      <c r="L2112" s="205">
        <v>4</v>
      </c>
      <c r="M2112" s="202" t="s">
        <v>3813</v>
      </c>
      <c r="N2112" s="202" t="s">
        <v>5027</v>
      </c>
      <c r="O2112" s="202" t="s">
        <v>7200</v>
      </c>
      <c r="P2112" s="206"/>
    </row>
    <row r="2113" s="2" customFormat="1" ht="25">
      <c r="A2113" s="191" t="s">
        <v>16</v>
      </c>
      <c r="B2113" s="191" t="s">
        <v>1402</v>
      </c>
      <c r="C2113" s="192">
        <v>46123.412118055552</v>
      </c>
      <c r="D2113" s="193">
        <v>400630</v>
      </c>
      <c r="E2113" s="194" t="s">
        <v>774</v>
      </c>
      <c r="F2113" s="194" t="s">
        <v>7197</v>
      </c>
      <c r="G2113" s="195">
        <v>46084</v>
      </c>
      <c r="H2113" s="195">
        <v>47909</v>
      </c>
      <c r="I2113" s="194"/>
      <c r="J2113" s="193">
        <v>4</v>
      </c>
      <c r="K2113" s="196"/>
      <c r="L2113" s="197">
        <v>4</v>
      </c>
      <c r="M2113" s="194" t="s">
        <v>3811</v>
      </c>
      <c r="N2113" s="194" t="s">
        <v>5027</v>
      </c>
      <c r="O2113" s="194" t="s">
        <v>7201</v>
      </c>
      <c r="P2113" s="198"/>
    </row>
    <row r="2114" s="2" customFormat="1" ht="25">
      <c r="A2114" s="199" t="s">
        <v>16</v>
      </c>
      <c r="B2114" s="199" t="s">
        <v>1402</v>
      </c>
      <c r="C2114" s="200">
        <v>46123.412280092591</v>
      </c>
      <c r="D2114" s="201">
        <v>400630</v>
      </c>
      <c r="E2114" s="202" t="s">
        <v>774</v>
      </c>
      <c r="F2114" s="202" t="s">
        <v>7197</v>
      </c>
      <c r="G2114" s="203">
        <v>46084</v>
      </c>
      <c r="H2114" s="203">
        <v>47909</v>
      </c>
      <c r="I2114" s="202"/>
      <c r="J2114" s="201">
        <v>4</v>
      </c>
      <c r="K2114" s="204"/>
      <c r="L2114" s="205">
        <v>4</v>
      </c>
      <c r="M2114" s="202" t="s">
        <v>3810</v>
      </c>
      <c r="N2114" s="202" t="s">
        <v>5027</v>
      </c>
      <c r="O2114" s="202" t="s">
        <v>7202</v>
      </c>
      <c r="P2114" s="206"/>
    </row>
    <row r="2115" s="2" customFormat="1" ht="25">
      <c r="A2115" s="191" t="s">
        <v>16</v>
      </c>
      <c r="B2115" s="191" t="s">
        <v>1402</v>
      </c>
      <c r="C2115" s="192">
        <v>46123.412465277775</v>
      </c>
      <c r="D2115" s="193">
        <v>400630</v>
      </c>
      <c r="E2115" s="194" t="s">
        <v>774</v>
      </c>
      <c r="F2115" s="194" t="s">
        <v>7197</v>
      </c>
      <c r="G2115" s="195">
        <v>46084</v>
      </c>
      <c r="H2115" s="195">
        <v>47909</v>
      </c>
      <c r="I2115" s="194"/>
      <c r="J2115" s="193">
        <v>4</v>
      </c>
      <c r="K2115" s="196"/>
      <c r="L2115" s="197">
        <v>4</v>
      </c>
      <c r="M2115" s="194" t="s">
        <v>3804</v>
      </c>
      <c r="N2115" s="194" t="s">
        <v>5027</v>
      </c>
      <c r="O2115" s="194" t="s">
        <v>7203</v>
      </c>
      <c r="P2115" s="198"/>
    </row>
    <row r="2116" s="2" customFormat="1" ht="25">
      <c r="A2116" s="199" t="s">
        <v>16</v>
      </c>
      <c r="B2116" s="199" t="s">
        <v>1402</v>
      </c>
      <c r="C2116" s="200">
        <v>46123.412638888884</v>
      </c>
      <c r="D2116" s="201">
        <v>400630</v>
      </c>
      <c r="E2116" s="202" t="s">
        <v>774</v>
      </c>
      <c r="F2116" s="202" t="s">
        <v>7197</v>
      </c>
      <c r="G2116" s="203">
        <v>46084</v>
      </c>
      <c r="H2116" s="203">
        <v>47909</v>
      </c>
      <c r="I2116" s="202"/>
      <c r="J2116" s="201">
        <v>4</v>
      </c>
      <c r="K2116" s="204"/>
      <c r="L2116" s="205">
        <v>4</v>
      </c>
      <c r="M2116" s="202" t="s">
        <v>3803</v>
      </c>
      <c r="N2116" s="202" t="s">
        <v>5027</v>
      </c>
      <c r="O2116" s="202" t="s">
        <v>7204</v>
      </c>
      <c r="P2116" s="206"/>
    </row>
    <row r="2117" s="2" customFormat="1" ht="25">
      <c r="A2117" s="191" t="s">
        <v>16</v>
      </c>
      <c r="B2117" s="191" t="s">
        <v>1402</v>
      </c>
      <c r="C2117" s="192">
        <v>46123.412997685184</v>
      </c>
      <c r="D2117" s="193">
        <v>400411</v>
      </c>
      <c r="E2117" s="194" t="s">
        <v>1222</v>
      </c>
      <c r="F2117" s="194" t="s">
        <v>7205</v>
      </c>
      <c r="G2117" s="195">
        <v>45774</v>
      </c>
      <c r="H2117" s="195">
        <v>47599</v>
      </c>
      <c r="I2117" s="194"/>
      <c r="J2117" s="193">
        <v>4</v>
      </c>
      <c r="K2117" s="196"/>
      <c r="L2117" s="197">
        <v>4</v>
      </c>
      <c r="M2117" s="194" t="s">
        <v>3799</v>
      </c>
      <c r="N2117" s="194" t="s">
        <v>5027</v>
      </c>
      <c r="O2117" s="194" t="s">
        <v>7206</v>
      </c>
      <c r="P2117" s="198"/>
    </row>
    <row r="2118" s="2" customFormat="1">
      <c r="A2118" s="199" t="s">
        <v>16</v>
      </c>
      <c r="B2118" s="199" t="s">
        <v>1402</v>
      </c>
      <c r="C2118" s="200">
        <v>46123.4137037037</v>
      </c>
      <c r="D2118" s="201">
        <v>400474</v>
      </c>
      <c r="E2118" s="202" t="s">
        <v>3717</v>
      </c>
      <c r="F2118" s="202" t="s">
        <v>7110</v>
      </c>
      <c r="G2118" s="203">
        <v>46112</v>
      </c>
      <c r="H2118" s="203">
        <v>47937</v>
      </c>
      <c r="I2118" s="202"/>
      <c r="J2118" s="201">
        <v>52</v>
      </c>
      <c r="K2118" s="204"/>
      <c r="L2118" s="205">
        <v>52</v>
      </c>
      <c r="M2118" s="202" t="s">
        <v>3793</v>
      </c>
      <c r="N2118" s="202" t="s">
        <v>5027</v>
      </c>
      <c r="O2118" s="202" t="s">
        <v>7207</v>
      </c>
      <c r="P2118" s="206"/>
    </row>
    <row r="2119" s="2" customFormat="1">
      <c r="A2119" s="191" t="s">
        <v>16</v>
      </c>
      <c r="B2119" s="191" t="s">
        <v>1402</v>
      </c>
      <c r="C2119" s="192">
        <v>46123.4140162037</v>
      </c>
      <c r="D2119" s="193">
        <v>400474</v>
      </c>
      <c r="E2119" s="194" t="s">
        <v>3717</v>
      </c>
      <c r="F2119" s="194" t="s">
        <v>7110</v>
      </c>
      <c r="G2119" s="195">
        <v>46112</v>
      </c>
      <c r="H2119" s="195">
        <v>47937</v>
      </c>
      <c r="I2119" s="194"/>
      <c r="J2119" s="193">
        <v>52</v>
      </c>
      <c r="K2119" s="196"/>
      <c r="L2119" s="197">
        <v>52</v>
      </c>
      <c r="M2119" s="194" t="s">
        <v>3794</v>
      </c>
      <c r="N2119" s="194" t="s">
        <v>5027</v>
      </c>
      <c r="O2119" s="194" t="s">
        <v>7208</v>
      </c>
      <c r="P2119" s="198"/>
    </row>
    <row r="2120" s="2" customFormat="1" ht="25">
      <c r="A2120" s="199" t="s">
        <v>16</v>
      </c>
      <c r="B2120" s="199" t="s">
        <v>1402</v>
      </c>
      <c r="C2120" s="200">
        <v>46123.414375</v>
      </c>
      <c r="D2120" s="201">
        <v>400411</v>
      </c>
      <c r="E2120" s="202" t="s">
        <v>1222</v>
      </c>
      <c r="F2120" s="202" t="s">
        <v>7127</v>
      </c>
      <c r="G2120" s="203">
        <v>46110</v>
      </c>
      <c r="H2120" s="203">
        <v>47935</v>
      </c>
      <c r="I2120" s="202"/>
      <c r="J2120" s="201">
        <v>4</v>
      </c>
      <c r="K2120" s="204"/>
      <c r="L2120" s="205">
        <v>4</v>
      </c>
      <c r="M2120" s="202" t="s">
        <v>3796</v>
      </c>
      <c r="N2120" s="202" t="s">
        <v>5027</v>
      </c>
      <c r="O2120" s="202" t="s">
        <v>7209</v>
      </c>
      <c r="P2120" s="206"/>
    </row>
    <row r="2121" s="2" customFormat="1" ht="25">
      <c r="A2121" s="191" t="s">
        <v>16</v>
      </c>
      <c r="B2121" s="191" t="s">
        <v>1402</v>
      </c>
      <c r="C2121" s="192">
        <v>46123.414710648147</v>
      </c>
      <c r="D2121" s="193">
        <v>400411</v>
      </c>
      <c r="E2121" s="194" t="s">
        <v>1222</v>
      </c>
      <c r="F2121" s="194" t="s">
        <v>7210</v>
      </c>
      <c r="G2121" s="195">
        <v>46063</v>
      </c>
      <c r="H2121" s="195">
        <v>47888</v>
      </c>
      <c r="I2121" s="194"/>
      <c r="J2121" s="193">
        <v>4</v>
      </c>
      <c r="K2121" s="196"/>
      <c r="L2121" s="197">
        <v>4</v>
      </c>
      <c r="M2121" s="194" t="s">
        <v>3798</v>
      </c>
      <c r="N2121" s="194" t="s">
        <v>5027</v>
      </c>
      <c r="O2121" s="194" t="s">
        <v>7211</v>
      </c>
      <c r="P2121" s="198"/>
    </row>
    <row r="2122" s="2" customFormat="1" ht="25">
      <c r="A2122" s="199" t="s">
        <v>16</v>
      </c>
      <c r="B2122" s="199" t="s">
        <v>1402</v>
      </c>
      <c r="C2122" s="200">
        <v>46123.415023148147</v>
      </c>
      <c r="D2122" s="201">
        <v>400630</v>
      </c>
      <c r="E2122" s="202" t="s">
        <v>774</v>
      </c>
      <c r="F2122" s="202" t="s">
        <v>7197</v>
      </c>
      <c r="G2122" s="203">
        <v>46084</v>
      </c>
      <c r="H2122" s="203">
        <v>47909</v>
      </c>
      <c r="I2122" s="202"/>
      <c r="J2122" s="201">
        <v>4</v>
      </c>
      <c r="K2122" s="204"/>
      <c r="L2122" s="205">
        <v>4</v>
      </c>
      <c r="M2122" s="202" t="s">
        <v>3802</v>
      </c>
      <c r="N2122" s="202" t="s">
        <v>5027</v>
      </c>
      <c r="O2122" s="202" t="s">
        <v>7212</v>
      </c>
      <c r="P2122" s="206"/>
    </row>
    <row r="2123" s="2" customFormat="1" ht="25">
      <c r="A2123" s="191" t="s">
        <v>16</v>
      </c>
      <c r="B2123" s="191" t="s">
        <v>1402</v>
      </c>
      <c r="C2123" s="192">
        <v>46123.415208333332</v>
      </c>
      <c r="D2123" s="193">
        <v>400630</v>
      </c>
      <c r="E2123" s="194" t="s">
        <v>774</v>
      </c>
      <c r="F2123" s="194" t="s">
        <v>7197</v>
      </c>
      <c r="G2123" s="195">
        <v>46084</v>
      </c>
      <c r="H2123" s="195">
        <v>47909</v>
      </c>
      <c r="I2123" s="194"/>
      <c r="J2123" s="193">
        <v>4</v>
      </c>
      <c r="K2123" s="196"/>
      <c r="L2123" s="197">
        <v>4</v>
      </c>
      <c r="M2123" s="194" t="s">
        <v>3809</v>
      </c>
      <c r="N2123" s="194" t="s">
        <v>5027</v>
      </c>
      <c r="O2123" s="194" t="s">
        <v>7213</v>
      </c>
      <c r="P2123" s="198"/>
    </row>
    <row r="2124" s="2" customFormat="1" ht="25">
      <c r="A2124" s="199" t="s">
        <v>16</v>
      </c>
      <c r="B2124" s="199" t="s">
        <v>1402</v>
      </c>
      <c r="C2124" s="200">
        <v>46123.41538194444</v>
      </c>
      <c r="D2124" s="201">
        <v>400630</v>
      </c>
      <c r="E2124" s="202" t="s">
        <v>774</v>
      </c>
      <c r="F2124" s="202" t="s">
        <v>7197</v>
      </c>
      <c r="G2124" s="203">
        <v>46084</v>
      </c>
      <c r="H2124" s="203">
        <v>47909</v>
      </c>
      <c r="I2124" s="202"/>
      <c r="J2124" s="201">
        <v>4</v>
      </c>
      <c r="K2124" s="204"/>
      <c r="L2124" s="205">
        <v>4</v>
      </c>
      <c r="M2124" s="202" t="s">
        <v>3808</v>
      </c>
      <c r="N2124" s="202" t="s">
        <v>5027</v>
      </c>
      <c r="O2124" s="202" t="s">
        <v>7214</v>
      </c>
      <c r="P2124" s="206"/>
    </row>
    <row r="2125" s="2" customFormat="1" ht="25">
      <c r="A2125" s="191" t="s">
        <v>16</v>
      </c>
      <c r="B2125" s="191" t="s">
        <v>1402</v>
      </c>
      <c r="C2125" s="192">
        <v>46123.415543981479</v>
      </c>
      <c r="D2125" s="193">
        <v>400630</v>
      </c>
      <c r="E2125" s="194" t="s">
        <v>774</v>
      </c>
      <c r="F2125" s="194" t="s">
        <v>7197</v>
      </c>
      <c r="G2125" s="195">
        <v>46084</v>
      </c>
      <c r="H2125" s="195">
        <v>47909</v>
      </c>
      <c r="I2125" s="194"/>
      <c r="J2125" s="193">
        <v>4</v>
      </c>
      <c r="K2125" s="196"/>
      <c r="L2125" s="197">
        <v>4</v>
      </c>
      <c r="M2125" s="194" t="s">
        <v>3807</v>
      </c>
      <c r="N2125" s="194" t="s">
        <v>5027</v>
      </c>
      <c r="O2125" s="194" t="s">
        <v>7215</v>
      </c>
      <c r="P2125" s="198"/>
    </row>
    <row r="2126" s="2" customFormat="1" ht="25">
      <c r="A2126" s="199" t="s">
        <v>16</v>
      </c>
      <c r="B2126" s="199" t="s">
        <v>1402</v>
      </c>
      <c r="C2126" s="200">
        <v>46123.415729166663</v>
      </c>
      <c r="D2126" s="201">
        <v>400630</v>
      </c>
      <c r="E2126" s="202" t="s">
        <v>774</v>
      </c>
      <c r="F2126" s="202" t="s">
        <v>7197</v>
      </c>
      <c r="G2126" s="203">
        <v>46084</v>
      </c>
      <c r="H2126" s="203">
        <v>47909</v>
      </c>
      <c r="I2126" s="202"/>
      <c r="J2126" s="201">
        <v>4</v>
      </c>
      <c r="K2126" s="204"/>
      <c r="L2126" s="205">
        <v>4</v>
      </c>
      <c r="M2126" s="202" t="s">
        <v>3806</v>
      </c>
      <c r="N2126" s="202" t="s">
        <v>5027</v>
      </c>
      <c r="O2126" s="202" t="s">
        <v>7216</v>
      </c>
      <c r="P2126" s="206"/>
    </row>
    <row r="2127" s="2" customFormat="1" ht="25">
      <c r="A2127" s="191" t="s">
        <v>16</v>
      </c>
      <c r="B2127" s="191" t="s">
        <v>1402</v>
      </c>
      <c r="C2127" s="192">
        <v>46123.415891203702</v>
      </c>
      <c r="D2127" s="193">
        <v>400630</v>
      </c>
      <c r="E2127" s="194" t="s">
        <v>774</v>
      </c>
      <c r="F2127" s="194" t="s">
        <v>7197</v>
      </c>
      <c r="G2127" s="195">
        <v>46084</v>
      </c>
      <c r="H2127" s="195">
        <v>47909</v>
      </c>
      <c r="I2127" s="194"/>
      <c r="J2127" s="193">
        <v>4</v>
      </c>
      <c r="K2127" s="196"/>
      <c r="L2127" s="197">
        <v>4</v>
      </c>
      <c r="M2127" s="194" t="s">
        <v>3805</v>
      </c>
      <c r="N2127" s="194" t="s">
        <v>5027</v>
      </c>
      <c r="O2127" s="194" t="s">
        <v>7217</v>
      </c>
      <c r="P2127" s="198"/>
    </row>
    <row r="2128" s="2" customFormat="1" ht="25">
      <c r="A2128" s="199" t="s">
        <v>16</v>
      </c>
      <c r="B2128" s="199" t="s">
        <v>1402</v>
      </c>
      <c r="C2128" s="200">
        <v>46123.416215277779</v>
      </c>
      <c r="D2128" s="201">
        <v>400411</v>
      </c>
      <c r="E2128" s="202" t="s">
        <v>1222</v>
      </c>
      <c r="F2128" s="202" t="s">
        <v>7205</v>
      </c>
      <c r="G2128" s="203">
        <v>45774</v>
      </c>
      <c r="H2128" s="203">
        <v>47599</v>
      </c>
      <c r="I2128" s="202"/>
      <c r="J2128" s="201">
        <v>4</v>
      </c>
      <c r="K2128" s="204"/>
      <c r="L2128" s="205">
        <v>4</v>
      </c>
      <c r="M2128" s="202" t="s">
        <v>3797</v>
      </c>
      <c r="N2128" s="202" t="s">
        <v>5027</v>
      </c>
      <c r="O2128" s="202" t="s">
        <v>7218</v>
      </c>
      <c r="P2128" s="206"/>
    </row>
    <row r="2129" s="2" customFormat="1" ht="25">
      <c r="A2129" s="191" t="s">
        <v>16</v>
      </c>
      <c r="B2129" s="191" t="s">
        <v>1402</v>
      </c>
      <c r="C2129" s="192">
        <v>46123.416678240741</v>
      </c>
      <c r="D2129" s="193">
        <v>400393</v>
      </c>
      <c r="E2129" s="194" t="s">
        <v>3715</v>
      </c>
      <c r="F2129" s="194" t="s">
        <v>7112</v>
      </c>
      <c r="G2129" s="195">
        <v>46110</v>
      </c>
      <c r="H2129" s="195">
        <v>47935</v>
      </c>
      <c r="I2129" s="194"/>
      <c r="J2129" s="193">
        <v>52</v>
      </c>
      <c r="K2129" s="196"/>
      <c r="L2129" s="197">
        <v>52</v>
      </c>
      <c r="M2129" s="194" t="s">
        <v>3814</v>
      </c>
      <c r="N2129" s="194" t="s">
        <v>5027</v>
      </c>
      <c r="O2129" s="194" t="s">
        <v>7219</v>
      </c>
      <c r="P2129" s="198"/>
    </row>
    <row r="2130" s="2" customFormat="1" ht="25">
      <c r="A2130" s="199" t="s">
        <v>16</v>
      </c>
      <c r="B2130" s="199" t="s">
        <v>1402</v>
      </c>
      <c r="C2130" s="200">
        <v>46123.416874999995</v>
      </c>
      <c r="D2130" s="201">
        <v>400393</v>
      </c>
      <c r="E2130" s="202" t="s">
        <v>3715</v>
      </c>
      <c r="F2130" s="202" t="s">
        <v>7112</v>
      </c>
      <c r="G2130" s="203">
        <v>46110</v>
      </c>
      <c r="H2130" s="203">
        <v>47935</v>
      </c>
      <c r="I2130" s="202"/>
      <c r="J2130" s="201">
        <v>52</v>
      </c>
      <c r="K2130" s="204"/>
      <c r="L2130" s="205">
        <v>52</v>
      </c>
      <c r="M2130" s="202" t="s">
        <v>3792</v>
      </c>
      <c r="N2130" s="202" t="s">
        <v>5027</v>
      </c>
      <c r="O2130" s="202" t="s">
        <v>7220</v>
      </c>
      <c r="P2130" s="206"/>
    </row>
    <row r="2131" s="2" customFormat="1">
      <c r="A2131" s="191" t="s">
        <v>16</v>
      </c>
      <c r="B2131" s="191" t="s">
        <v>15</v>
      </c>
      <c r="C2131" s="192">
        <v>46124.439004629625</v>
      </c>
      <c r="D2131" s="193">
        <v>400541</v>
      </c>
      <c r="E2131" s="194" t="s">
        <v>1007</v>
      </c>
      <c r="F2131" s="194" t="s">
        <v>7221</v>
      </c>
      <c r="G2131" s="195">
        <v>46118</v>
      </c>
      <c r="H2131" s="195">
        <v>47943</v>
      </c>
      <c r="I2131" s="194"/>
      <c r="J2131" s="193">
        <v>4</v>
      </c>
      <c r="K2131" s="196"/>
      <c r="L2131" s="197">
        <v>4</v>
      </c>
      <c r="M2131" s="194" t="s">
        <v>3828</v>
      </c>
      <c r="N2131" s="194" t="s">
        <v>5027</v>
      </c>
      <c r="O2131" s="194" t="s">
        <v>7222</v>
      </c>
      <c r="P2131" s="198"/>
    </row>
    <row r="2132" s="2" customFormat="1">
      <c r="A2132" s="199" t="s">
        <v>16</v>
      </c>
      <c r="B2132" s="199" t="s">
        <v>15</v>
      </c>
      <c r="C2132" s="200">
        <v>46124.439120370371</v>
      </c>
      <c r="D2132" s="201">
        <v>400541</v>
      </c>
      <c r="E2132" s="202" t="s">
        <v>1007</v>
      </c>
      <c r="F2132" s="202" t="s">
        <v>7221</v>
      </c>
      <c r="G2132" s="203">
        <v>46118</v>
      </c>
      <c r="H2132" s="203">
        <v>47943</v>
      </c>
      <c r="I2132" s="202"/>
      <c r="J2132" s="201">
        <v>4</v>
      </c>
      <c r="K2132" s="204"/>
      <c r="L2132" s="205">
        <v>4</v>
      </c>
      <c r="M2132" s="202" t="s">
        <v>3816</v>
      </c>
      <c r="N2132" s="202" t="s">
        <v>5027</v>
      </c>
      <c r="O2132" s="202" t="s">
        <v>7223</v>
      </c>
      <c r="P2132" s="206"/>
    </row>
    <row r="2133" s="2" customFormat="1">
      <c r="A2133" s="191" t="s">
        <v>16</v>
      </c>
      <c r="B2133" s="191" t="s">
        <v>15</v>
      </c>
      <c r="C2133" s="192">
        <v>46124.439259259256</v>
      </c>
      <c r="D2133" s="193">
        <v>400541</v>
      </c>
      <c r="E2133" s="194" t="s">
        <v>1007</v>
      </c>
      <c r="F2133" s="194" t="s">
        <v>7221</v>
      </c>
      <c r="G2133" s="195">
        <v>46118</v>
      </c>
      <c r="H2133" s="195">
        <v>47943</v>
      </c>
      <c r="I2133" s="194"/>
      <c r="J2133" s="193">
        <v>4</v>
      </c>
      <c r="K2133" s="196"/>
      <c r="L2133" s="197">
        <v>4</v>
      </c>
      <c r="M2133" s="194" t="s">
        <v>3817</v>
      </c>
      <c r="N2133" s="194" t="s">
        <v>5027</v>
      </c>
      <c r="O2133" s="194" t="s">
        <v>7224</v>
      </c>
      <c r="P2133" s="198"/>
    </row>
    <row r="2134" s="2" customFormat="1">
      <c r="A2134" s="199" t="s">
        <v>16</v>
      </c>
      <c r="B2134" s="199" t="s">
        <v>15</v>
      </c>
      <c r="C2134" s="200">
        <v>46124.439386574071</v>
      </c>
      <c r="D2134" s="201">
        <v>400541</v>
      </c>
      <c r="E2134" s="202" t="s">
        <v>1007</v>
      </c>
      <c r="F2134" s="202" t="s">
        <v>7221</v>
      </c>
      <c r="G2134" s="203">
        <v>46118</v>
      </c>
      <c r="H2134" s="203">
        <v>47943</v>
      </c>
      <c r="I2134" s="202"/>
      <c r="J2134" s="201">
        <v>4</v>
      </c>
      <c r="K2134" s="204"/>
      <c r="L2134" s="205">
        <v>4</v>
      </c>
      <c r="M2134" s="202" t="s">
        <v>3815</v>
      </c>
      <c r="N2134" s="202" t="s">
        <v>5027</v>
      </c>
      <c r="O2134" s="202" t="s">
        <v>7225</v>
      </c>
      <c r="P2134" s="206"/>
    </row>
    <row r="2135" s="2" customFormat="1">
      <c r="A2135" s="191" t="s">
        <v>16</v>
      </c>
      <c r="B2135" s="191" t="s">
        <v>15</v>
      </c>
      <c r="C2135" s="192">
        <v>46124.439513888887</v>
      </c>
      <c r="D2135" s="193">
        <v>400541</v>
      </c>
      <c r="E2135" s="194" t="s">
        <v>1007</v>
      </c>
      <c r="F2135" s="194" t="s">
        <v>7221</v>
      </c>
      <c r="G2135" s="195">
        <v>46118</v>
      </c>
      <c r="H2135" s="195">
        <v>47943</v>
      </c>
      <c r="I2135" s="194"/>
      <c r="J2135" s="193">
        <v>4</v>
      </c>
      <c r="K2135" s="196"/>
      <c r="L2135" s="197">
        <v>4</v>
      </c>
      <c r="M2135" s="194" t="s">
        <v>3818</v>
      </c>
      <c r="N2135" s="194" t="s">
        <v>5027</v>
      </c>
      <c r="O2135" s="194" t="s">
        <v>7226</v>
      </c>
      <c r="P2135" s="198"/>
    </row>
    <row r="2136" s="2" customFormat="1">
      <c r="A2136" s="199" t="s">
        <v>16</v>
      </c>
      <c r="B2136" s="199" t="s">
        <v>15</v>
      </c>
      <c r="C2136" s="200">
        <v>46124.439641203702</v>
      </c>
      <c r="D2136" s="201">
        <v>400541</v>
      </c>
      <c r="E2136" s="202" t="s">
        <v>1007</v>
      </c>
      <c r="F2136" s="202" t="s">
        <v>7221</v>
      </c>
      <c r="G2136" s="203">
        <v>46118</v>
      </c>
      <c r="H2136" s="203">
        <v>47943</v>
      </c>
      <c r="I2136" s="202"/>
      <c r="J2136" s="201">
        <v>4</v>
      </c>
      <c r="K2136" s="204"/>
      <c r="L2136" s="205">
        <v>4</v>
      </c>
      <c r="M2136" s="202" t="s">
        <v>3819</v>
      </c>
      <c r="N2136" s="202" t="s">
        <v>5027</v>
      </c>
      <c r="O2136" s="202" t="s">
        <v>7227</v>
      </c>
      <c r="P2136" s="206"/>
    </row>
    <row r="2137" s="2" customFormat="1">
      <c r="A2137" s="191" t="s">
        <v>16</v>
      </c>
      <c r="B2137" s="191" t="s">
        <v>15</v>
      </c>
      <c r="C2137" s="192">
        <v>46124.439756944441</v>
      </c>
      <c r="D2137" s="193">
        <v>400541</v>
      </c>
      <c r="E2137" s="194" t="s">
        <v>1007</v>
      </c>
      <c r="F2137" s="194" t="s">
        <v>7221</v>
      </c>
      <c r="G2137" s="195">
        <v>46118</v>
      </c>
      <c r="H2137" s="195">
        <v>47943</v>
      </c>
      <c r="I2137" s="194"/>
      <c r="J2137" s="193">
        <v>4</v>
      </c>
      <c r="K2137" s="196"/>
      <c r="L2137" s="197">
        <v>4</v>
      </c>
      <c r="M2137" s="194" t="s">
        <v>3820</v>
      </c>
      <c r="N2137" s="194" t="s">
        <v>5027</v>
      </c>
      <c r="O2137" s="194" t="s">
        <v>7228</v>
      </c>
      <c r="P2137" s="198"/>
    </row>
    <row r="2138" s="2" customFormat="1">
      <c r="A2138" s="199" t="s">
        <v>16</v>
      </c>
      <c r="B2138" s="199" t="s">
        <v>15</v>
      </c>
      <c r="C2138" s="200">
        <v>46124.43986111111</v>
      </c>
      <c r="D2138" s="201">
        <v>400541</v>
      </c>
      <c r="E2138" s="202" t="s">
        <v>1007</v>
      </c>
      <c r="F2138" s="202" t="s">
        <v>7221</v>
      </c>
      <c r="G2138" s="203">
        <v>46118</v>
      </c>
      <c r="H2138" s="203">
        <v>47943</v>
      </c>
      <c r="I2138" s="202"/>
      <c r="J2138" s="201">
        <v>4</v>
      </c>
      <c r="K2138" s="204"/>
      <c r="L2138" s="205">
        <v>4</v>
      </c>
      <c r="M2138" s="202" t="s">
        <v>3821</v>
      </c>
      <c r="N2138" s="202" t="s">
        <v>5027</v>
      </c>
      <c r="O2138" s="202" t="s">
        <v>7229</v>
      </c>
      <c r="P2138" s="206"/>
    </row>
    <row r="2139" s="2" customFormat="1">
      <c r="A2139" s="191" t="s">
        <v>16</v>
      </c>
      <c r="B2139" s="191" t="s">
        <v>15</v>
      </c>
      <c r="C2139" s="192">
        <v>46124.439999999995</v>
      </c>
      <c r="D2139" s="193">
        <v>400541</v>
      </c>
      <c r="E2139" s="194" t="s">
        <v>1007</v>
      </c>
      <c r="F2139" s="194" t="s">
        <v>7221</v>
      </c>
      <c r="G2139" s="195">
        <v>46118</v>
      </c>
      <c r="H2139" s="195">
        <v>47943</v>
      </c>
      <c r="I2139" s="194"/>
      <c r="J2139" s="193">
        <v>4</v>
      </c>
      <c r="K2139" s="196"/>
      <c r="L2139" s="197">
        <v>4</v>
      </c>
      <c r="M2139" s="194" t="s">
        <v>3822</v>
      </c>
      <c r="N2139" s="194" t="s">
        <v>5027</v>
      </c>
      <c r="O2139" s="194" t="s">
        <v>7230</v>
      </c>
      <c r="P2139" s="198"/>
    </row>
    <row r="2140" s="2" customFormat="1">
      <c r="A2140" s="199" t="s">
        <v>16</v>
      </c>
      <c r="B2140" s="199" t="s">
        <v>15</v>
      </c>
      <c r="C2140" s="200">
        <v>46124.440138888887</v>
      </c>
      <c r="D2140" s="201">
        <v>400541</v>
      </c>
      <c r="E2140" s="202" t="s">
        <v>1007</v>
      </c>
      <c r="F2140" s="202" t="s">
        <v>7221</v>
      </c>
      <c r="G2140" s="203">
        <v>46118</v>
      </c>
      <c r="H2140" s="203">
        <v>47943</v>
      </c>
      <c r="I2140" s="202"/>
      <c r="J2140" s="201">
        <v>4</v>
      </c>
      <c r="K2140" s="204"/>
      <c r="L2140" s="205">
        <v>4</v>
      </c>
      <c r="M2140" s="202" t="s">
        <v>3823</v>
      </c>
      <c r="N2140" s="202" t="s">
        <v>5027</v>
      </c>
      <c r="O2140" s="202" t="s">
        <v>7231</v>
      </c>
      <c r="P2140" s="206"/>
    </row>
    <row r="2141" s="2" customFormat="1">
      <c r="A2141" s="191" t="s">
        <v>16</v>
      </c>
      <c r="B2141" s="191" t="s">
        <v>15</v>
      </c>
      <c r="C2141" s="192">
        <v>46124.440509259257</v>
      </c>
      <c r="D2141" s="193">
        <v>400541</v>
      </c>
      <c r="E2141" s="194" t="s">
        <v>1007</v>
      </c>
      <c r="F2141" s="194" t="s">
        <v>7221</v>
      </c>
      <c r="G2141" s="195">
        <v>46118</v>
      </c>
      <c r="H2141" s="195">
        <v>47943</v>
      </c>
      <c r="I2141" s="194"/>
      <c r="J2141" s="193">
        <v>4</v>
      </c>
      <c r="K2141" s="196"/>
      <c r="L2141" s="197">
        <v>4</v>
      </c>
      <c r="M2141" s="194" t="s">
        <v>3824</v>
      </c>
      <c r="N2141" s="194" t="s">
        <v>5027</v>
      </c>
      <c r="O2141" s="194" t="s">
        <v>7232</v>
      </c>
      <c r="P2141" s="198"/>
    </row>
    <row r="2142" s="2" customFormat="1">
      <c r="A2142" s="199" t="s">
        <v>16</v>
      </c>
      <c r="B2142" s="199" t="s">
        <v>15</v>
      </c>
      <c r="C2142" s="200">
        <v>46124.440694444442</v>
      </c>
      <c r="D2142" s="201">
        <v>400541</v>
      </c>
      <c r="E2142" s="202" t="s">
        <v>1007</v>
      </c>
      <c r="F2142" s="202" t="s">
        <v>7221</v>
      </c>
      <c r="G2142" s="203">
        <v>46118</v>
      </c>
      <c r="H2142" s="203">
        <v>47943</v>
      </c>
      <c r="I2142" s="202"/>
      <c r="J2142" s="201">
        <v>4</v>
      </c>
      <c r="K2142" s="204"/>
      <c r="L2142" s="205">
        <v>4</v>
      </c>
      <c r="M2142" s="202" t="s">
        <v>3825</v>
      </c>
      <c r="N2142" s="202" t="s">
        <v>5027</v>
      </c>
      <c r="O2142" s="202" t="s">
        <v>7233</v>
      </c>
      <c r="P2142" s="206"/>
    </row>
    <row r="2143" s="2" customFormat="1">
      <c r="A2143" s="191" t="s">
        <v>16</v>
      </c>
      <c r="B2143" s="191" t="s">
        <v>15</v>
      </c>
      <c r="C2143" s="192">
        <v>46124.441886574074</v>
      </c>
      <c r="D2143" s="193">
        <v>400541</v>
      </c>
      <c r="E2143" s="194" t="s">
        <v>1007</v>
      </c>
      <c r="F2143" s="194" t="s">
        <v>7221</v>
      </c>
      <c r="G2143" s="195">
        <v>46118</v>
      </c>
      <c r="H2143" s="195">
        <v>47943</v>
      </c>
      <c r="I2143" s="194"/>
      <c r="J2143" s="193">
        <v>4</v>
      </c>
      <c r="K2143" s="196"/>
      <c r="L2143" s="197">
        <v>4</v>
      </c>
      <c r="M2143" s="194" t="s">
        <v>3826</v>
      </c>
      <c r="N2143" s="194" t="s">
        <v>7234</v>
      </c>
      <c r="O2143" s="194"/>
      <c r="P2143" s="198"/>
    </row>
    <row r="2144" s="2" customFormat="1">
      <c r="A2144" s="199" t="s">
        <v>16</v>
      </c>
      <c r="B2144" s="199" t="s">
        <v>15</v>
      </c>
      <c r="C2144" s="200">
        <v>46124.442106481481</v>
      </c>
      <c r="D2144" s="201">
        <v>400541</v>
      </c>
      <c r="E2144" s="202" t="s">
        <v>1007</v>
      </c>
      <c r="F2144" s="202" t="s">
        <v>7221</v>
      </c>
      <c r="G2144" s="203">
        <v>46118</v>
      </c>
      <c r="H2144" s="203">
        <v>47943</v>
      </c>
      <c r="I2144" s="202"/>
      <c r="J2144" s="201">
        <v>4</v>
      </c>
      <c r="K2144" s="204"/>
      <c r="L2144" s="205">
        <v>4</v>
      </c>
      <c r="M2144" s="202" t="s">
        <v>3827</v>
      </c>
      <c r="N2144" s="202" t="s">
        <v>5027</v>
      </c>
      <c r="O2144" s="202" t="s">
        <v>7235</v>
      </c>
      <c r="P2144" s="206"/>
    </row>
    <row r="2145" s="2" customFormat="1">
      <c r="A2145" s="191" t="s">
        <v>16</v>
      </c>
      <c r="B2145" s="191" t="s">
        <v>15</v>
      </c>
      <c r="C2145" s="192">
        <v>46124.442337962959</v>
      </c>
      <c r="D2145" s="193">
        <v>400426</v>
      </c>
      <c r="E2145" s="194" t="s">
        <v>833</v>
      </c>
      <c r="F2145" s="194" t="s">
        <v>7236</v>
      </c>
      <c r="G2145" s="195">
        <v>46120</v>
      </c>
      <c r="H2145" s="195">
        <v>47945</v>
      </c>
      <c r="I2145" s="194"/>
      <c r="J2145" s="193">
        <v>24</v>
      </c>
      <c r="K2145" s="196"/>
      <c r="L2145" s="197">
        <v>24</v>
      </c>
      <c r="M2145" s="194" t="s">
        <v>3838</v>
      </c>
      <c r="N2145" s="194" t="s">
        <v>5027</v>
      </c>
      <c r="O2145" s="194" t="s">
        <v>7237</v>
      </c>
      <c r="P2145" s="198"/>
    </row>
    <row r="2146" s="2" customFormat="1">
      <c r="A2146" s="199" t="s">
        <v>16</v>
      </c>
      <c r="B2146" s="199" t="s">
        <v>15</v>
      </c>
      <c r="C2146" s="200">
        <v>46124.442442129628</v>
      </c>
      <c r="D2146" s="201">
        <v>400426</v>
      </c>
      <c r="E2146" s="202" t="s">
        <v>833</v>
      </c>
      <c r="F2146" s="202" t="s">
        <v>7236</v>
      </c>
      <c r="G2146" s="203">
        <v>46120</v>
      </c>
      <c r="H2146" s="203">
        <v>47945</v>
      </c>
      <c r="I2146" s="202"/>
      <c r="J2146" s="201">
        <v>24</v>
      </c>
      <c r="K2146" s="204"/>
      <c r="L2146" s="205">
        <v>24</v>
      </c>
      <c r="M2146" s="202" t="s">
        <v>3829</v>
      </c>
      <c r="N2146" s="202" t="s">
        <v>5027</v>
      </c>
      <c r="O2146" s="202" t="s">
        <v>7238</v>
      </c>
      <c r="P2146" s="206"/>
    </row>
    <row r="2147" s="2" customFormat="1">
      <c r="A2147" s="191" t="s">
        <v>16</v>
      </c>
      <c r="B2147" s="191" t="s">
        <v>15</v>
      </c>
      <c r="C2147" s="192">
        <v>46124.442557870367</v>
      </c>
      <c r="D2147" s="193">
        <v>400426</v>
      </c>
      <c r="E2147" s="194" t="s">
        <v>833</v>
      </c>
      <c r="F2147" s="194" t="s">
        <v>7236</v>
      </c>
      <c r="G2147" s="195">
        <v>46120</v>
      </c>
      <c r="H2147" s="195">
        <v>47945</v>
      </c>
      <c r="I2147" s="194"/>
      <c r="J2147" s="193">
        <v>24</v>
      </c>
      <c r="K2147" s="196"/>
      <c r="L2147" s="197">
        <v>24</v>
      </c>
      <c r="M2147" s="194" t="s">
        <v>3830</v>
      </c>
      <c r="N2147" s="194" t="s">
        <v>5027</v>
      </c>
      <c r="O2147" s="194" t="s">
        <v>7239</v>
      </c>
      <c r="P2147" s="198"/>
    </row>
    <row r="2148" s="2" customFormat="1">
      <c r="A2148" s="199" t="s">
        <v>16</v>
      </c>
      <c r="B2148" s="199" t="s">
        <v>15</v>
      </c>
      <c r="C2148" s="200">
        <v>46124.442662037036</v>
      </c>
      <c r="D2148" s="201">
        <v>400426</v>
      </c>
      <c r="E2148" s="202" t="s">
        <v>833</v>
      </c>
      <c r="F2148" s="202" t="s">
        <v>7236</v>
      </c>
      <c r="G2148" s="203">
        <v>46120</v>
      </c>
      <c r="H2148" s="203">
        <v>47945</v>
      </c>
      <c r="I2148" s="202"/>
      <c r="J2148" s="201">
        <v>24</v>
      </c>
      <c r="K2148" s="204"/>
      <c r="L2148" s="205">
        <v>24</v>
      </c>
      <c r="M2148" s="202" t="s">
        <v>3831</v>
      </c>
      <c r="N2148" s="202" t="s">
        <v>5027</v>
      </c>
      <c r="O2148" s="202" t="s">
        <v>7240</v>
      </c>
      <c r="P2148" s="206"/>
    </row>
    <row r="2149" s="2" customFormat="1">
      <c r="A2149" s="191" t="s">
        <v>16</v>
      </c>
      <c r="B2149" s="191" t="s">
        <v>15</v>
      </c>
      <c r="C2149" s="192">
        <v>46124.442766203705</v>
      </c>
      <c r="D2149" s="193">
        <v>400426</v>
      </c>
      <c r="E2149" s="194" t="s">
        <v>833</v>
      </c>
      <c r="F2149" s="194" t="s">
        <v>7236</v>
      </c>
      <c r="G2149" s="195">
        <v>46120</v>
      </c>
      <c r="H2149" s="195">
        <v>47945</v>
      </c>
      <c r="I2149" s="194"/>
      <c r="J2149" s="193">
        <v>24</v>
      </c>
      <c r="K2149" s="196"/>
      <c r="L2149" s="197">
        <v>24</v>
      </c>
      <c r="M2149" s="194" t="s">
        <v>3832</v>
      </c>
      <c r="N2149" s="194" t="s">
        <v>5027</v>
      </c>
      <c r="O2149" s="194" t="s">
        <v>7241</v>
      </c>
      <c r="P2149" s="198"/>
    </row>
    <row r="2150" s="2" customFormat="1">
      <c r="A2150" s="199" t="s">
        <v>16</v>
      </c>
      <c r="B2150" s="199" t="s">
        <v>15</v>
      </c>
      <c r="C2150" s="200">
        <v>46124.442858796298</v>
      </c>
      <c r="D2150" s="201">
        <v>400426</v>
      </c>
      <c r="E2150" s="202" t="s">
        <v>833</v>
      </c>
      <c r="F2150" s="202" t="s">
        <v>7236</v>
      </c>
      <c r="G2150" s="203">
        <v>46120</v>
      </c>
      <c r="H2150" s="203">
        <v>47945</v>
      </c>
      <c r="I2150" s="202"/>
      <c r="J2150" s="201">
        <v>24</v>
      </c>
      <c r="K2150" s="204"/>
      <c r="L2150" s="205">
        <v>24</v>
      </c>
      <c r="M2150" s="202" t="s">
        <v>3833</v>
      </c>
      <c r="N2150" s="202" t="s">
        <v>5027</v>
      </c>
      <c r="O2150" s="202" t="s">
        <v>7242</v>
      </c>
      <c r="P2150" s="206"/>
    </row>
    <row r="2151" s="2" customFormat="1">
      <c r="A2151" s="191" t="s">
        <v>16</v>
      </c>
      <c r="B2151" s="191" t="s">
        <v>15</v>
      </c>
      <c r="C2151" s="192">
        <v>46124.443055555552</v>
      </c>
      <c r="D2151" s="193">
        <v>400426</v>
      </c>
      <c r="E2151" s="194" t="s">
        <v>833</v>
      </c>
      <c r="F2151" s="194" t="s">
        <v>7236</v>
      </c>
      <c r="G2151" s="195">
        <v>46120</v>
      </c>
      <c r="H2151" s="195">
        <v>47945</v>
      </c>
      <c r="I2151" s="194"/>
      <c r="J2151" s="193">
        <v>24</v>
      </c>
      <c r="K2151" s="196"/>
      <c r="L2151" s="197">
        <v>24</v>
      </c>
      <c r="M2151" s="194" t="s">
        <v>3834</v>
      </c>
      <c r="N2151" s="194" t="s">
        <v>5027</v>
      </c>
      <c r="O2151" s="194" t="s">
        <v>7243</v>
      </c>
      <c r="P2151" s="198"/>
    </row>
    <row r="2152" s="2" customFormat="1">
      <c r="A2152" s="199" t="s">
        <v>16</v>
      </c>
      <c r="B2152" s="199" t="s">
        <v>15</v>
      </c>
      <c r="C2152" s="200">
        <v>46124.443553240737</v>
      </c>
      <c r="D2152" s="201">
        <v>400426</v>
      </c>
      <c r="E2152" s="202" t="s">
        <v>833</v>
      </c>
      <c r="F2152" s="202" t="s">
        <v>7236</v>
      </c>
      <c r="G2152" s="203">
        <v>46120</v>
      </c>
      <c r="H2152" s="203">
        <v>47945</v>
      </c>
      <c r="I2152" s="202"/>
      <c r="J2152" s="201">
        <v>24</v>
      </c>
      <c r="K2152" s="204"/>
      <c r="L2152" s="205">
        <v>24</v>
      </c>
      <c r="M2152" s="202" t="s">
        <v>3835</v>
      </c>
      <c r="N2152" s="202" t="s">
        <v>5027</v>
      </c>
      <c r="O2152" s="202" t="s">
        <v>7244</v>
      </c>
      <c r="P2152" s="206"/>
    </row>
    <row r="2153" s="2" customFormat="1">
      <c r="A2153" s="191" t="s">
        <v>16</v>
      </c>
      <c r="B2153" s="191" t="s">
        <v>15</v>
      </c>
      <c r="C2153" s="192">
        <v>46124.443912037037</v>
      </c>
      <c r="D2153" s="193">
        <v>400426</v>
      </c>
      <c r="E2153" s="194" t="s">
        <v>833</v>
      </c>
      <c r="F2153" s="194" t="s">
        <v>7236</v>
      </c>
      <c r="G2153" s="195">
        <v>46120</v>
      </c>
      <c r="H2153" s="195">
        <v>47945</v>
      </c>
      <c r="I2153" s="194"/>
      <c r="J2153" s="193">
        <v>24</v>
      </c>
      <c r="K2153" s="196"/>
      <c r="L2153" s="197">
        <v>24</v>
      </c>
      <c r="M2153" s="194" t="s">
        <v>3836</v>
      </c>
      <c r="N2153" s="194" t="s">
        <v>5027</v>
      </c>
      <c r="O2153" s="194" t="s">
        <v>7245</v>
      </c>
      <c r="P2153" s="198"/>
    </row>
    <row r="2154" s="2" customFormat="1">
      <c r="A2154" s="199" t="s">
        <v>16</v>
      </c>
      <c r="B2154" s="199" t="s">
        <v>15</v>
      </c>
      <c r="C2154" s="200">
        <v>46124.44427083333</v>
      </c>
      <c r="D2154" s="201">
        <v>400426</v>
      </c>
      <c r="E2154" s="202" t="s">
        <v>833</v>
      </c>
      <c r="F2154" s="202" t="s">
        <v>7236</v>
      </c>
      <c r="G2154" s="203">
        <v>46120</v>
      </c>
      <c r="H2154" s="203">
        <v>47945</v>
      </c>
      <c r="I2154" s="202"/>
      <c r="J2154" s="201">
        <v>24</v>
      </c>
      <c r="K2154" s="204"/>
      <c r="L2154" s="205">
        <v>24</v>
      </c>
      <c r="M2154" s="202" t="s">
        <v>3837</v>
      </c>
      <c r="N2154" s="202" t="s">
        <v>5027</v>
      </c>
      <c r="O2154" s="202" t="s">
        <v>7246</v>
      </c>
      <c r="P2154" s="206"/>
    </row>
  </sheetData>
  <mergeCells count="1">
    <mergeCell ref="A1:O1"/>
  </mergeCells>
  <printOptions headings="0" gridLines="0"/>
  <pageMargins left="0.69999999999999996" right="0.69999999999999996" top="0.75" bottom="0.75" header="0.29999999999999999" footer="0.29999999999999999"/>
  <pageSetup paperSize="9" scale="100" fitToWidth="1" fitToHeight="0"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Template/>
  <Application>ONLYOFFICE/9.3.1.8</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Aljwharah Aljohani (3Pl)</dc:creator>
  <dc:description/>
  <dc:language>en-US</dc:language>
  <cp:revision>16</cp:revision>
  <dcterms:created xsi:type="dcterms:W3CDTF">2026-02-01T09:44:13Z</dcterms:created>
  <dcterms:modified xsi:type="dcterms:W3CDTF">2026-04-14T16:36:31Z</dcterms:modified>
</cp:coreProperties>
</file>